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idtech.br\File Server\SEDE\Publica\Tranparencia GECONT\Demonstrações Contabeis\HGG\05-2025\"/>
    </mc:Choice>
  </mc:AlternateContent>
  <xr:revisionPtr revIDLastSave="0" documentId="13_ncr:1_{1B43F581-51CD-4797-921B-47786B6EFA9B}" xr6:coauthVersionLast="47" xr6:coauthVersionMax="47" xr10:uidLastSave="{00000000-0000-0000-0000-000000000000}"/>
  <bookViews>
    <workbookView xWindow="-28920" yWindow="-75" windowWidth="29040" windowHeight="15840" tabRatio="521" firstSheet="1" activeTab="1" xr2:uid="{00000000-000D-0000-FFFF-FFFF00000000}"/>
  </bookViews>
  <sheets>
    <sheet name="Plan1" sheetId="6" state="hidden" r:id="rId1"/>
    <sheet name="05-2025" sheetId="52" r:id="rId2"/>
  </sheets>
  <externalReferences>
    <externalReference r:id="rId3"/>
    <externalReference r:id="rId4"/>
  </externalReferences>
  <definedNames>
    <definedName name="_xlnm._FilterDatabase" localSheetId="1" hidden="1">'05-2025'!$A$1:$K$11361</definedName>
    <definedName name="_xlnm._FilterDatabase" localSheetId="0" hidden="1">Plan1!$A$1:$I$5474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52" l="1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2" i="52"/>
  <c r="I22" i="52" s="1"/>
  <c r="I23" i="52" s="1"/>
  <c r="I24" i="52" s="1"/>
  <c r="I25" i="52" s="1"/>
  <c r="I26" i="52" s="1"/>
  <c r="I27" i="52" s="1"/>
  <c r="I28" i="52" s="1"/>
  <c r="I29" i="52" s="1"/>
  <c r="I30" i="52" s="1"/>
  <c r="I31" i="52" s="1"/>
  <c r="I32" i="52" s="1"/>
  <c r="I33" i="52" s="1"/>
  <c r="I34" i="52" s="1"/>
  <c r="I35" i="52" s="1"/>
  <c r="I36" i="52" s="1"/>
  <c r="I37" i="52" s="1"/>
  <c r="I38" i="52" s="1"/>
  <c r="I39" i="52" s="1"/>
  <c r="I40" i="52" s="1"/>
  <c r="I41" i="52" s="1"/>
  <c r="I42" i="52" s="1"/>
  <c r="I43" i="52" s="1"/>
  <c r="I44" i="52" s="1"/>
  <c r="I45" i="52" s="1"/>
  <c r="I46" i="52" s="1"/>
  <c r="I47" i="52" s="1"/>
  <c r="I48" i="52" s="1"/>
  <c r="I49" i="52" s="1"/>
  <c r="I50" i="52" s="1"/>
  <c r="I51" i="52" s="1"/>
  <c r="I52" i="52" s="1"/>
  <c r="I53" i="52" s="1"/>
  <c r="I54" i="52" s="1"/>
  <c r="I55" i="52" s="1"/>
  <c r="I56" i="52" s="1"/>
  <c r="I57" i="52" s="1"/>
  <c r="I58" i="52" s="1"/>
  <c r="I59" i="52" s="1"/>
  <c r="I60" i="52" s="1"/>
  <c r="I61" i="52" s="1"/>
  <c r="I62" i="52" s="1"/>
  <c r="I63" i="52" s="1"/>
  <c r="I64" i="52" s="1"/>
  <c r="I65" i="52" s="1"/>
  <c r="I66" i="52" s="1"/>
  <c r="I67" i="52" s="1"/>
  <c r="I68" i="52" s="1"/>
  <c r="I69" i="52" s="1"/>
  <c r="I70" i="52" s="1"/>
  <c r="I71" i="52" s="1"/>
  <c r="I72" i="52" s="1"/>
  <c r="I73" i="52" s="1"/>
  <c r="I74" i="52" s="1"/>
  <c r="I75" i="52" s="1"/>
  <c r="I76" i="52" s="1"/>
  <c r="I77" i="52" s="1"/>
  <c r="I78" i="52" s="1"/>
  <c r="I79" i="52" s="1"/>
  <c r="I80" i="52" s="1"/>
  <c r="I81" i="52" s="1"/>
  <c r="I82" i="52" s="1"/>
  <c r="I83" i="52" s="1"/>
  <c r="I84" i="52" s="1"/>
  <c r="I85" i="52" s="1"/>
  <c r="I86" i="52" s="1"/>
  <c r="I87" i="52" s="1"/>
  <c r="I88" i="52" s="1"/>
  <c r="I89" i="52" s="1"/>
  <c r="I90" i="52" s="1"/>
  <c r="I91" i="52" s="1"/>
  <c r="I92" i="52" s="1"/>
  <c r="I93" i="52" s="1"/>
  <c r="I94" i="52" s="1"/>
  <c r="I95" i="52" s="1"/>
  <c r="I96" i="52" s="1"/>
  <c r="I97" i="52" s="1"/>
  <c r="I98" i="52" s="1"/>
  <c r="I99" i="52" s="1"/>
  <c r="I100" i="52" s="1"/>
  <c r="I101" i="52" s="1"/>
  <c r="I102" i="52" s="1"/>
  <c r="I103" i="52" s="1"/>
  <c r="I104" i="52" s="1"/>
  <c r="I105" i="52" s="1"/>
  <c r="I106" i="52" s="1"/>
  <c r="I107" i="52" s="1"/>
  <c r="I108" i="52" s="1"/>
  <c r="I109" i="52" s="1"/>
  <c r="I110" i="52" s="1"/>
  <c r="I111" i="52" s="1"/>
  <c r="I112" i="52" s="1"/>
  <c r="I113" i="52" s="1"/>
  <c r="I114" i="52" s="1"/>
  <c r="I115" i="52" s="1"/>
  <c r="I116" i="52" s="1"/>
  <c r="I117" i="52" s="1"/>
  <c r="I118" i="52" s="1"/>
  <c r="I119" i="52" s="1"/>
  <c r="I120" i="52" s="1"/>
  <c r="I121" i="52" s="1"/>
  <c r="I122" i="52" s="1"/>
  <c r="I123" i="52" s="1"/>
  <c r="I124" i="52" s="1"/>
  <c r="I125" i="52" s="1"/>
  <c r="I126" i="52" s="1"/>
  <c r="I127" i="52" s="1"/>
  <c r="I128" i="52" s="1"/>
  <c r="I129" i="52" s="1"/>
  <c r="I130" i="52" s="1"/>
  <c r="I131" i="52" s="1"/>
  <c r="I132" i="52" s="1"/>
  <c r="I133" i="52" s="1"/>
  <c r="I134" i="52" s="1"/>
  <c r="I135" i="52" s="1"/>
  <c r="I136" i="52" s="1"/>
  <c r="I137" i="52" s="1"/>
  <c r="I138" i="52" s="1"/>
  <c r="I139" i="52" s="1"/>
  <c r="I140" i="52" s="1"/>
  <c r="I141" i="52" s="1"/>
  <c r="I142" i="52" s="1"/>
  <c r="I143" i="52" s="1"/>
  <c r="I144" i="52" s="1"/>
  <c r="I145" i="52" s="1"/>
  <c r="I146" i="52" s="1"/>
  <c r="I147" i="52" s="1"/>
  <c r="I148" i="52" s="1"/>
  <c r="I149" i="52" s="1"/>
  <c r="I150" i="52" s="1"/>
  <c r="I151" i="52" s="1"/>
  <c r="I152" i="52" s="1"/>
  <c r="I153" i="52" s="1"/>
  <c r="I154" i="52" s="1"/>
  <c r="I155" i="52" s="1"/>
  <c r="I156" i="52" s="1"/>
  <c r="I157" i="52" s="1"/>
  <c r="I158" i="52" s="1"/>
  <c r="I159" i="52" s="1"/>
  <c r="I160" i="52" s="1"/>
  <c r="I161" i="52" s="1"/>
  <c r="I162" i="52" s="1"/>
  <c r="I163" i="52" s="1"/>
  <c r="I164" i="52" s="1"/>
  <c r="I165" i="52" s="1"/>
  <c r="I166" i="52" s="1"/>
  <c r="I167" i="52" s="1"/>
  <c r="I168" i="52" s="1"/>
  <c r="I169" i="52" s="1"/>
  <c r="I170" i="52" s="1"/>
  <c r="I171" i="52" s="1"/>
  <c r="I172" i="52" s="1"/>
  <c r="I173" i="52" s="1"/>
  <c r="I174" i="52" s="1"/>
  <c r="I175" i="52" s="1"/>
  <c r="I176" i="52" s="1"/>
  <c r="I177" i="52" s="1"/>
  <c r="I178" i="52" s="1"/>
  <c r="I179" i="52" s="1"/>
  <c r="I180" i="52" s="1"/>
  <c r="I181" i="52" s="1"/>
  <c r="I182" i="52" s="1"/>
  <c r="I183" i="52" s="1"/>
  <c r="I184" i="52" s="1"/>
  <c r="I185" i="52" s="1"/>
  <c r="I186" i="52" s="1"/>
  <c r="I187" i="52" s="1"/>
  <c r="I188" i="52" s="1"/>
  <c r="I189" i="52" s="1"/>
  <c r="I190" i="52" s="1"/>
  <c r="I191" i="52" s="1"/>
  <c r="I192" i="52" s="1"/>
  <c r="I193" i="52" s="1"/>
  <c r="I194" i="52" s="1"/>
  <c r="I195" i="52" s="1"/>
  <c r="I196" i="52" s="1"/>
  <c r="I197" i="52" s="1"/>
  <c r="I198" i="52" s="1"/>
  <c r="I199" i="52" s="1"/>
  <c r="I200" i="52" s="1"/>
  <c r="I201" i="52" s="1"/>
  <c r="I202" i="52" s="1"/>
  <c r="I203" i="52" s="1"/>
  <c r="I204" i="52" s="1"/>
  <c r="I205" i="52" s="1"/>
  <c r="I206" i="52" s="1"/>
  <c r="I207" i="52" s="1"/>
  <c r="I208" i="52" s="1"/>
  <c r="I209" i="52" s="1"/>
  <c r="I210" i="52" s="1"/>
  <c r="I211" i="52" s="1"/>
  <c r="I212" i="52" s="1"/>
  <c r="I213" i="52" s="1"/>
  <c r="I214" i="52" s="1"/>
  <c r="I215" i="52" s="1"/>
  <c r="I216" i="52" s="1"/>
  <c r="I217" i="52" s="1"/>
  <c r="I218" i="52" s="1"/>
  <c r="I219" i="52" s="1"/>
  <c r="I220" i="52" s="1"/>
  <c r="I221" i="52" s="1"/>
  <c r="I222" i="52" s="1"/>
  <c r="I223" i="52" s="1"/>
  <c r="I224" i="52" s="1"/>
  <c r="I225" i="52" s="1"/>
  <c r="I226" i="52" s="1"/>
  <c r="I227" i="52" s="1"/>
  <c r="I228" i="52" s="1"/>
  <c r="I229" i="52" s="1"/>
  <c r="I230" i="52" s="1"/>
  <c r="I231" i="52" s="1"/>
  <c r="I232" i="52" s="1"/>
  <c r="I233" i="52" s="1"/>
  <c r="I234" i="52" s="1"/>
  <c r="I235" i="52" s="1"/>
  <c r="I236" i="52" s="1"/>
  <c r="I237" i="52" s="1"/>
  <c r="I238" i="52" s="1"/>
  <c r="I239" i="52" s="1"/>
  <c r="I240" i="52" s="1"/>
  <c r="I241" i="52" s="1"/>
  <c r="I242" i="52" s="1"/>
  <c r="I243" i="52" s="1"/>
  <c r="I244" i="52" s="1"/>
  <c r="I245" i="52" s="1"/>
  <c r="I246" i="52" s="1"/>
  <c r="I247" i="52" s="1"/>
  <c r="I248" i="52" s="1"/>
  <c r="I249" i="52" s="1"/>
  <c r="I250" i="52" s="1"/>
  <c r="I251" i="52" s="1"/>
  <c r="I252" i="52" s="1"/>
  <c r="I253" i="52" s="1"/>
  <c r="I254" i="52" s="1"/>
  <c r="I255" i="52" s="1"/>
  <c r="I256" i="52" s="1"/>
  <c r="I257" i="52" s="1"/>
  <c r="I258" i="52" s="1"/>
  <c r="I259" i="52" s="1"/>
  <c r="I260" i="52" s="1"/>
  <c r="I261" i="52" s="1"/>
  <c r="I262" i="52" s="1"/>
  <c r="I263" i="52" s="1"/>
  <c r="I264" i="52" s="1"/>
  <c r="I265" i="52" s="1"/>
  <c r="I266" i="52" s="1"/>
  <c r="I267" i="52" s="1"/>
  <c r="I268" i="52" s="1"/>
  <c r="I269" i="52" s="1"/>
  <c r="I270" i="52" s="1"/>
  <c r="I271" i="52" s="1"/>
  <c r="I272" i="52" s="1"/>
  <c r="I273" i="52" s="1"/>
  <c r="I274" i="52" s="1"/>
  <c r="I275" i="52" s="1"/>
  <c r="I276" i="52" s="1"/>
  <c r="I277" i="52" s="1"/>
  <c r="I278" i="52" s="1"/>
  <c r="I279" i="52" s="1"/>
  <c r="I280" i="52" s="1"/>
  <c r="I281" i="52" s="1"/>
  <c r="I282" i="52" s="1"/>
  <c r="I283" i="52" s="1"/>
  <c r="I284" i="52" s="1"/>
  <c r="I285" i="52" s="1"/>
  <c r="I286" i="52" s="1"/>
  <c r="I287" i="52" s="1"/>
  <c r="I288" i="52" s="1"/>
  <c r="I289" i="52" s="1"/>
  <c r="I290" i="52" s="1"/>
  <c r="I291" i="52" s="1"/>
  <c r="I292" i="52" s="1"/>
  <c r="I293" i="52" s="1"/>
  <c r="I294" i="52" s="1"/>
  <c r="I295" i="52" s="1"/>
  <c r="I296" i="52" s="1"/>
  <c r="I297" i="52" s="1"/>
  <c r="I298" i="52" s="1"/>
  <c r="I299" i="52" s="1"/>
  <c r="I300" i="52" s="1"/>
  <c r="I301" i="52" s="1"/>
  <c r="I302" i="52" s="1"/>
  <c r="I303" i="52" s="1"/>
  <c r="I304" i="52" s="1"/>
  <c r="I305" i="52" s="1"/>
  <c r="I306" i="52" s="1"/>
  <c r="I307" i="52" s="1"/>
  <c r="I308" i="52" s="1"/>
  <c r="I309" i="52" s="1"/>
  <c r="I310" i="52" s="1"/>
  <c r="I311" i="52" s="1"/>
  <c r="I312" i="52" s="1"/>
  <c r="I313" i="52" s="1"/>
  <c r="I314" i="52" s="1"/>
  <c r="I315" i="52" s="1"/>
  <c r="I316" i="52" s="1"/>
  <c r="I317" i="52" s="1"/>
  <c r="I318" i="52" s="1"/>
  <c r="I319" i="52" s="1"/>
  <c r="I320" i="52" s="1"/>
  <c r="I321" i="52" s="1"/>
  <c r="I322" i="52" s="1"/>
  <c r="I323" i="52" s="1"/>
  <c r="I324" i="52" s="1"/>
  <c r="I325" i="52" s="1"/>
  <c r="I326" i="52" s="1"/>
  <c r="I327" i="52" s="1"/>
  <c r="I328" i="52" s="1"/>
  <c r="I329" i="52" s="1"/>
  <c r="I330" i="52" s="1"/>
  <c r="I331" i="52" s="1"/>
  <c r="I332" i="52" s="1"/>
  <c r="I333" i="52" s="1"/>
  <c r="I334" i="52" s="1"/>
  <c r="I335" i="52" s="1"/>
  <c r="I336" i="52" s="1"/>
  <c r="I337" i="52" s="1"/>
  <c r="I338" i="52" s="1"/>
  <c r="I339" i="52" s="1"/>
  <c r="I340" i="52" s="1"/>
  <c r="I341" i="52" s="1"/>
  <c r="I342" i="52" s="1"/>
  <c r="I343" i="52" s="1"/>
  <c r="I344" i="52" s="1"/>
  <c r="I345" i="52" s="1"/>
  <c r="I346" i="52" s="1"/>
  <c r="I347" i="52" s="1"/>
  <c r="I348" i="52" s="1"/>
  <c r="I349" i="52" s="1"/>
  <c r="I350" i="52" s="1"/>
  <c r="I351" i="52" s="1"/>
  <c r="I352" i="52" s="1"/>
  <c r="I353" i="52" s="1"/>
  <c r="I354" i="52" s="1"/>
  <c r="I355" i="52" s="1"/>
  <c r="I356" i="52" s="1"/>
  <c r="I357" i="52" s="1"/>
  <c r="I358" i="52" s="1"/>
  <c r="I359" i="52" s="1"/>
  <c r="I360" i="52" s="1"/>
  <c r="I361" i="52" s="1"/>
  <c r="I362" i="52" s="1"/>
  <c r="I363" i="52" s="1"/>
  <c r="I364" i="52" s="1"/>
  <c r="I365" i="52" s="1"/>
  <c r="I366" i="52" s="1"/>
  <c r="I367" i="52" s="1"/>
  <c r="I368" i="52" s="1"/>
  <c r="I369" i="52" s="1"/>
  <c r="I370" i="52" s="1"/>
  <c r="I371" i="52" s="1"/>
  <c r="I372" i="52" s="1"/>
  <c r="I373" i="52" s="1"/>
  <c r="I374" i="52" s="1"/>
  <c r="I375" i="52" s="1"/>
  <c r="I376" i="52" s="1"/>
  <c r="I377" i="52" s="1"/>
  <c r="I378" i="52" s="1"/>
  <c r="I379" i="52" s="1"/>
  <c r="I380" i="52" s="1"/>
  <c r="I381" i="52" s="1"/>
  <c r="I382" i="52" s="1"/>
  <c r="I383" i="52" s="1"/>
  <c r="I384" i="52" s="1"/>
  <c r="I385" i="52" s="1"/>
  <c r="I386" i="52" s="1"/>
  <c r="I387" i="52" s="1"/>
  <c r="I388" i="52" s="1"/>
  <c r="I389" i="52" s="1"/>
  <c r="I390" i="52" s="1"/>
  <c r="I391" i="52" s="1"/>
  <c r="I392" i="52" s="1"/>
  <c r="I393" i="52" s="1"/>
  <c r="I394" i="52" s="1"/>
  <c r="I395" i="52" s="1"/>
  <c r="I396" i="52" s="1"/>
  <c r="I397" i="52" s="1"/>
  <c r="I398" i="52" s="1"/>
  <c r="I399" i="52" s="1"/>
  <c r="I400" i="52" s="1"/>
  <c r="I401" i="52" s="1"/>
  <c r="I402" i="52" s="1"/>
  <c r="I403" i="52" s="1"/>
  <c r="I404" i="52" s="1"/>
  <c r="I405" i="52" s="1"/>
  <c r="I406" i="52" s="1"/>
  <c r="I407" i="52" s="1"/>
  <c r="I408" i="52" s="1"/>
  <c r="I409" i="52" s="1"/>
  <c r="I410" i="52" s="1"/>
  <c r="I411" i="52" s="1"/>
  <c r="I412" i="52" s="1"/>
  <c r="I413" i="52" s="1"/>
  <c r="I414" i="52" s="1"/>
  <c r="I415" i="52" s="1"/>
  <c r="I416" i="52" s="1"/>
  <c r="I417" i="52" s="1"/>
  <c r="I418" i="52" s="1"/>
  <c r="I419" i="52" s="1"/>
  <c r="I420" i="52" s="1"/>
  <c r="I421" i="52" s="1"/>
  <c r="I422" i="52" s="1"/>
  <c r="I423" i="52" s="1"/>
  <c r="I424" i="52" s="1"/>
  <c r="I425" i="52" s="1"/>
  <c r="I426" i="52" s="1"/>
  <c r="I427" i="52" s="1"/>
  <c r="I428" i="52" s="1"/>
  <c r="I429" i="52" s="1"/>
  <c r="I430" i="52" s="1"/>
  <c r="I431" i="52" s="1"/>
  <c r="I432" i="52" s="1"/>
  <c r="I433" i="52" s="1"/>
  <c r="I434" i="52" s="1"/>
  <c r="I435" i="52" s="1"/>
  <c r="I436" i="52" s="1"/>
  <c r="I437" i="52" s="1"/>
  <c r="I438" i="52" s="1"/>
  <c r="I439" i="52" s="1"/>
  <c r="I440" i="52" s="1"/>
  <c r="I441" i="52" s="1"/>
  <c r="I442" i="52" s="1"/>
  <c r="I443" i="52" s="1"/>
  <c r="I444" i="52" s="1"/>
  <c r="I445" i="52" s="1"/>
  <c r="I446" i="52" s="1"/>
  <c r="I447" i="52" s="1"/>
  <c r="I448" i="52" s="1"/>
  <c r="I449" i="52" s="1"/>
  <c r="I450" i="52" s="1"/>
  <c r="I451" i="52" s="1"/>
  <c r="I452" i="52" s="1"/>
  <c r="I453" i="52" s="1"/>
  <c r="I454" i="52" s="1"/>
  <c r="I455" i="52" s="1"/>
  <c r="I456" i="52" s="1"/>
  <c r="I457" i="52" s="1"/>
  <c r="I458" i="52" s="1"/>
  <c r="I459" i="52" s="1"/>
  <c r="I460" i="52" s="1"/>
  <c r="I461" i="52" s="1"/>
  <c r="I462" i="52" s="1"/>
  <c r="I463" i="52" s="1"/>
  <c r="I464" i="52" s="1"/>
  <c r="I465" i="52" s="1"/>
  <c r="I466" i="52" s="1"/>
  <c r="I467" i="52" s="1"/>
  <c r="I468" i="52" s="1"/>
  <c r="I469" i="52" s="1"/>
  <c r="I470" i="52" s="1"/>
  <c r="I471" i="52" s="1"/>
  <c r="I472" i="52" s="1"/>
  <c r="I473" i="52" s="1"/>
  <c r="I474" i="52" s="1"/>
  <c r="I475" i="52" s="1"/>
  <c r="I476" i="52" s="1"/>
  <c r="I477" i="52" s="1"/>
  <c r="I478" i="52" s="1"/>
  <c r="I479" i="52" s="1"/>
  <c r="I480" i="52" s="1"/>
  <c r="I481" i="52" s="1"/>
  <c r="I482" i="52" s="1"/>
  <c r="I483" i="52" s="1"/>
  <c r="I484" i="52" s="1"/>
  <c r="I485" i="52" s="1"/>
  <c r="I486" i="52" s="1"/>
  <c r="I487" i="52" s="1"/>
  <c r="I488" i="52" s="1"/>
  <c r="I489" i="52" s="1"/>
  <c r="I490" i="52" s="1"/>
  <c r="I491" i="52" s="1"/>
  <c r="I492" i="52" s="1"/>
  <c r="I493" i="52" s="1"/>
  <c r="I494" i="52" s="1"/>
  <c r="I495" i="52" s="1"/>
  <c r="I496" i="52" s="1"/>
  <c r="I497" i="52" s="1"/>
  <c r="I498" i="52" s="1"/>
  <c r="I499" i="52" s="1"/>
  <c r="I500" i="52" s="1"/>
  <c r="I501" i="52" s="1"/>
  <c r="I502" i="52" s="1"/>
  <c r="I503" i="52" s="1"/>
  <c r="I504" i="52" s="1"/>
  <c r="I505" i="52" s="1"/>
  <c r="I506" i="52" s="1"/>
  <c r="I507" i="52" s="1"/>
  <c r="I508" i="52" s="1"/>
  <c r="I509" i="52" s="1"/>
  <c r="I510" i="52" s="1"/>
  <c r="I511" i="52" s="1"/>
  <c r="I512" i="52" s="1"/>
  <c r="I513" i="52" s="1"/>
  <c r="I514" i="52" s="1"/>
  <c r="I515" i="52" s="1"/>
  <c r="I516" i="52" s="1"/>
  <c r="I517" i="52" s="1"/>
  <c r="I518" i="52" s="1"/>
  <c r="I519" i="52" s="1"/>
  <c r="I520" i="52" s="1"/>
  <c r="I521" i="52" s="1"/>
  <c r="I522" i="52" s="1"/>
  <c r="I523" i="52" s="1"/>
  <c r="I524" i="52" s="1"/>
  <c r="I525" i="52" s="1"/>
  <c r="I526" i="52" s="1"/>
  <c r="I527" i="52" s="1"/>
  <c r="I528" i="52" s="1"/>
  <c r="I529" i="52" s="1"/>
  <c r="I530" i="52" s="1"/>
  <c r="I531" i="52" s="1"/>
  <c r="I532" i="52" s="1"/>
  <c r="I533" i="52" s="1"/>
  <c r="I534" i="52" s="1"/>
  <c r="I535" i="52" s="1"/>
  <c r="I536" i="52" s="1"/>
  <c r="I537" i="52" s="1"/>
  <c r="I538" i="52" s="1"/>
  <c r="I539" i="52" s="1"/>
  <c r="I540" i="52" s="1"/>
  <c r="I541" i="52" s="1"/>
  <c r="I542" i="52" s="1"/>
  <c r="I543" i="52" s="1"/>
  <c r="I544" i="52" s="1"/>
  <c r="I545" i="52" s="1"/>
  <c r="I546" i="52" s="1"/>
  <c r="I547" i="52" s="1"/>
  <c r="I548" i="52" s="1"/>
  <c r="I549" i="52" s="1"/>
  <c r="I550" i="52" s="1"/>
  <c r="I551" i="52" s="1"/>
  <c r="I552" i="52" s="1"/>
  <c r="I553" i="52" s="1"/>
  <c r="I554" i="52" s="1"/>
  <c r="I555" i="52" s="1"/>
  <c r="I556" i="52" s="1"/>
  <c r="I557" i="52" s="1"/>
  <c r="I558" i="52" s="1"/>
  <c r="I559" i="52" s="1"/>
  <c r="I560" i="52" s="1"/>
  <c r="I561" i="52" s="1"/>
  <c r="I562" i="52" s="1"/>
  <c r="I563" i="52" s="1"/>
  <c r="I564" i="52" s="1"/>
  <c r="I565" i="52" s="1"/>
  <c r="I566" i="52" s="1"/>
  <c r="I567" i="52" s="1"/>
  <c r="I568" i="52" s="1"/>
  <c r="I569" i="52" s="1"/>
  <c r="I570" i="52" s="1"/>
  <c r="I571" i="52" s="1"/>
  <c r="I572" i="52" s="1"/>
  <c r="I573" i="52" s="1"/>
  <c r="I574" i="52" s="1"/>
  <c r="I575" i="52" s="1"/>
  <c r="I576" i="52" s="1"/>
  <c r="I577" i="52" s="1"/>
  <c r="I578" i="52" s="1"/>
  <c r="I579" i="52" s="1"/>
  <c r="I580" i="52" s="1"/>
  <c r="I581" i="52" s="1"/>
  <c r="I582" i="52" s="1"/>
  <c r="I583" i="52" s="1"/>
  <c r="I584" i="52" s="1"/>
  <c r="I585" i="52" s="1"/>
  <c r="I586" i="52" s="1"/>
  <c r="I587" i="52" s="1"/>
  <c r="I588" i="52" s="1"/>
  <c r="I589" i="52" s="1"/>
  <c r="I590" i="52" s="1"/>
  <c r="I591" i="52" s="1"/>
  <c r="I592" i="52" s="1"/>
  <c r="I593" i="52" s="1"/>
  <c r="I594" i="52" s="1"/>
  <c r="I595" i="52" s="1"/>
  <c r="I596" i="52" s="1"/>
  <c r="I597" i="52" s="1"/>
  <c r="I598" i="52" s="1"/>
  <c r="I599" i="52" s="1"/>
  <c r="I600" i="52" s="1"/>
  <c r="I601" i="52" s="1"/>
  <c r="I602" i="52" s="1"/>
  <c r="I603" i="52" s="1"/>
  <c r="I604" i="52" s="1"/>
  <c r="I605" i="52" s="1"/>
  <c r="I606" i="52" s="1"/>
  <c r="I607" i="52" s="1"/>
  <c r="I608" i="52" s="1"/>
  <c r="I609" i="52" s="1"/>
  <c r="I610" i="52" s="1"/>
  <c r="I611" i="52" s="1"/>
  <c r="I612" i="52" s="1"/>
  <c r="I613" i="52" s="1"/>
  <c r="I614" i="52" s="1"/>
  <c r="I615" i="52" s="1"/>
  <c r="I616" i="52" s="1"/>
  <c r="I617" i="52" s="1"/>
  <c r="I618" i="52" s="1"/>
  <c r="I619" i="52" s="1"/>
  <c r="I620" i="52" s="1"/>
  <c r="I621" i="52" s="1"/>
  <c r="I622" i="52" s="1"/>
  <c r="I623" i="52" s="1"/>
  <c r="I624" i="52" s="1"/>
  <c r="I625" i="52" s="1"/>
  <c r="I626" i="52" s="1"/>
  <c r="I627" i="52" s="1"/>
  <c r="I628" i="52" s="1"/>
  <c r="I629" i="52" s="1"/>
  <c r="I630" i="52" s="1"/>
  <c r="I631" i="52" s="1"/>
  <c r="I632" i="52" s="1"/>
  <c r="I633" i="52" s="1"/>
  <c r="I634" i="52" s="1"/>
  <c r="I635" i="52" s="1"/>
  <c r="I636" i="52" s="1"/>
  <c r="I637" i="52" s="1"/>
  <c r="I638" i="52" s="1"/>
  <c r="I639" i="52" s="1"/>
  <c r="I640" i="52" s="1"/>
  <c r="I641" i="52" s="1"/>
  <c r="I642" i="52" s="1"/>
  <c r="I643" i="52" s="1"/>
  <c r="I644" i="52" s="1"/>
  <c r="I645" i="52" s="1"/>
  <c r="I646" i="52" s="1"/>
  <c r="I647" i="52" s="1"/>
  <c r="I648" i="52" s="1"/>
  <c r="I649" i="52" s="1"/>
  <c r="I650" i="52" s="1"/>
  <c r="I651" i="52" s="1"/>
  <c r="I652" i="52" s="1"/>
  <c r="I653" i="52" s="1"/>
  <c r="I654" i="52" s="1"/>
  <c r="I655" i="52" s="1"/>
  <c r="I656" i="52" s="1"/>
  <c r="I657" i="52" s="1"/>
  <c r="I658" i="52" s="1"/>
  <c r="I659" i="52" s="1"/>
  <c r="I660" i="52" s="1"/>
  <c r="I661" i="52" s="1"/>
  <c r="I662" i="52" s="1"/>
  <c r="I663" i="52" s="1"/>
  <c r="I664" i="52" s="1"/>
  <c r="I665" i="52" s="1"/>
  <c r="I666" i="52" s="1"/>
  <c r="I667" i="52" s="1"/>
  <c r="I668" i="52" s="1"/>
  <c r="I669" i="52" s="1"/>
  <c r="I670" i="52" s="1"/>
  <c r="I671" i="52" s="1"/>
  <c r="I672" i="52" s="1"/>
  <c r="I673" i="52" s="1"/>
  <c r="I674" i="52" s="1"/>
  <c r="I675" i="52" s="1"/>
  <c r="I676" i="52" s="1"/>
  <c r="I677" i="52" s="1"/>
  <c r="I678" i="52" s="1"/>
  <c r="I679" i="52" s="1"/>
  <c r="I680" i="52" s="1"/>
  <c r="I681" i="52" s="1"/>
  <c r="I682" i="52" s="1"/>
  <c r="I683" i="52" s="1"/>
  <c r="I684" i="52" s="1"/>
  <c r="I685" i="52" s="1"/>
  <c r="I686" i="52" s="1"/>
  <c r="I687" i="52" s="1"/>
  <c r="I688" i="52" s="1"/>
  <c r="I689" i="52" s="1"/>
  <c r="I690" i="52" s="1"/>
  <c r="I691" i="52" s="1"/>
  <c r="I692" i="52" s="1"/>
  <c r="I693" i="52" s="1"/>
  <c r="I694" i="52" s="1"/>
  <c r="I695" i="52" s="1"/>
  <c r="I696" i="52" s="1"/>
  <c r="I697" i="52" s="1"/>
  <c r="I698" i="52" s="1"/>
  <c r="I699" i="52" s="1"/>
  <c r="I700" i="52" s="1"/>
  <c r="I701" i="52" s="1"/>
  <c r="I702" i="52" s="1"/>
  <c r="I703" i="52" s="1"/>
  <c r="I704" i="52" s="1"/>
  <c r="I705" i="52" s="1"/>
  <c r="I706" i="52" s="1"/>
  <c r="I707" i="52" s="1"/>
  <c r="I708" i="52" s="1"/>
  <c r="I709" i="52" s="1"/>
  <c r="I710" i="52" s="1"/>
  <c r="I711" i="52" s="1"/>
  <c r="I712" i="52" s="1"/>
  <c r="I713" i="52" s="1"/>
  <c r="I714" i="52" s="1"/>
  <c r="I715" i="52" s="1"/>
  <c r="I716" i="52" s="1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D434" i="52"/>
  <c r="D435" i="52"/>
  <c r="D436" i="52"/>
  <c r="D437" i="52"/>
  <c r="D438" i="52"/>
  <c r="D439" i="52"/>
  <c r="D440" i="52"/>
  <c r="D441" i="52"/>
  <c r="D442" i="52"/>
  <c r="D443" i="52"/>
  <c r="D444" i="52"/>
  <c r="D445" i="52"/>
  <c r="D446" i="52"/>
  <c r="D447" i="52"/>
  <c r="D448" i="52"/>
  <c r="D449" i="52"/>
  <c r="D450" i="52"/>
  <c r="D451" i="52"/>
  <c r="D452" i="52"/>
  <c r="D453" i="52"/>
  <c r="D454" i="52"/>
  <c r="D455" i="52"/>
  <c r="D456" i="52"/>
  <c r="D457" i="52"/>
  <c r="D458" i="52"/>
  <c r="D459" i="52"/>
  <c r="D460" i="52"/>
  <c r="D461" i="52"/>
  <c r="D462" i="52"/>
  <c r="D463" i="52"/>
  <c r="D464" i="52"/>
  <c r="D465" i="52"/>
  <c r="D466" i="52"/>
  <c r="D467" i="52"/>
  <c r="D468" i="52"/>
  <c r="D469" i="52"/>
  <c r="D470" i="52"/>
  <c r="D471" i="52"/>
  <c r="D472" i="52"/>
  <c r="D473" i="52"/>
  <c r="D474" i="52"/>
  <c r="D475" i="52"/>
  <c r="D476" i="52"/>
  <c r="D477" i="52"/>
  <c r="D478" i="52"/>
  <c r="D479" i="52"/>
  <c r="D480" i="52"/>
  <c r="D481" i="52"/>
  <c r="D482" i="52"/>
  <c r="D483" i="52"/>
  <c r="D484" i="52"/>
  <c r="D485" i="52"/>
  <c r="D486" i="52"/>
  <c r="D487" i="52"/>
  <c r="D488" i="52"/>
  <c r="D489" i="52"/>
  <c r="D490" i="52"/>
  <c r="D491" i="52"/>
  <c r="D492" i="52"/>
  <c r="D493" i="52"/>
  <c r="D494" i="52"/>
  <c r="D495" i="52"/>
  <c r="D496" i="52"/>
  <c r="D497" i="52"/>
  <c r="D498" i="52"/>
  <c r="D499" i="52"/>
  <c r="D500" i="52"/>
  <c r="D501" i="52"/>
  <c r="D502" i="52"/>
  <c r="D503" i="52"/>
  <c r="D504" i="52"/>
  <c r="D505" i="52"/>
  <c r="D506" i="52"/>
  <c r="D507" i="52"/>
  <c r="D508" i="52"/>
  <c r="D509" i="52"/>
  <c r="D510" i="52"/>
  <c r="D511" i="52"/>
  <c r="D512" i="52"/>
  <c r="D513" i="52"/>
  <c r="D514" i="52"/>
  <c r="D515" i="52"/>
  <c r="D516" i="52"/>
  <c r="D517" i="52"/>
  <c r="D518" i="52"/>
  <c r="D519" i="52"/>
  <c r="D520" i="52"/>
  <c r="D521" i="52"/>
  <c r="D522" i="52"/>
  <c r="D523" i="52"/>
  <c r="D524" i="52"/>
  <c r="D525" i="52"/>
  <c r="D526" i="52"/>
  <c r="D527" i="52"/>
  <c r="D528" i="52"/>
  <c r="D529" i="52"/>
  <c r="D530" i="52"/>
  <c r="D531" i="52"/>
  <c r="D532" i="52"/>
  <c r="D533" i="52"/>
  <c r="D534" i="52"/>
  <c r="D535" i="52"/>
  <c r="D536" i="52"/>
  <c r="D537" i="52"/>
  <c r="D538" i="52"/>
  <c r="D539" i="52"/>
  <c r="D540" i="52"/>
  <c r="D541" i="52"/>
  <c r="D542" i="52"/>
  <c r="D543" i="52"/>
  <c r="D544" i="52"/>
  <c r="D545" i="52"/>
  <c r="D546" i="52"/>
  <c r="D547" i="52"/>
  <c r="D548" i="52"/>
  <c r="D549" i="52"/>
  <c r="D550" i="52"/>
  <c r="D551" i="52"/>
  <c r="D552" i="52"/>
  <c r="D553" i="52"/>
  <c r="D554" i="52"/>
  <c r="D555" i="52"/>
  <c r="D556" i="52"/>
  <c r="D557" i="52"/>
  <c r="D558" i="52"/>
  <c r="D559" i="52"/>
  <c r="D560" i="52"/>
  <c r="D561" i="52"/>
  <c r="D562" i="52"/>
  <c r="D563" i="52"/>
  <c r="D564" i="52"/>
  <c r="D565" i="52"/>
  <c r="D566" i="52"/>
  <c r="D567" i="52"/>
  <c r="D568" i="52"/>
  <c r="D569" i="52"/>
  <c r="D570" i="52"/>
  <c r="D571" i="52"/>
  <c r="D572" i="52"/>
  <c r="D573" i="52"/>
  <c r="D574" i="52"/>
  <c r="D575" i="52"/>
  <c r="D576" i="52"/>
  <c r="D577" i="52"/>
  <c r="D578" i="52"/>
  <c r="D579" i="52"/>
  <c r="D580" i="52"/>
  <c r="D581" i="52"/>
  <c r="D582" i="52"/>
  <c r="D583" i="52"/>
  <c r="D584" i="52"/>
  <c r="D585" i="52"/>
  <c r="D586" i="52"/>
  <c r="D587" i="52"/>
  <c r="D588" i="52"/>
  <c r="D589" i="52"/>
  <c r="D590" i="52"/>
  <c r="D591" i="52"/>
  <c r="D592" i="52"/>
  <c r="D593" i="52"/>
  <c r="D594" i="52"/>
  <c r="D595" i="52"/>
  <c r="D596" i="52"/>
  <c r="D597" i="52"/>
  <c r="D598" i="52"/>
  <c r="D599" i="52"/>
  <c r="D600" i="52"/>
  <c r="D601" i="52"/>
  <c r="D602" i="52"/>
  <c r="D603" i="52"/>
  <c r="D604" i="52"/>
  <c r="D605" i="52"/>
  <c r="D606" i="52"/>
  <c r="D607" i="52"/>
  <c r="D608" i="52"/>
  <c r="D609" i="52"/>
  <c r="D610" i="52"/>
  <c r="D611" i="52"/>
  <c r="D612" i="52"/>
  <c r="D613" i="52"/>
  <c r="D614" i="52"/>
  <c r="D615" i="52"/>
  <c r="D616" i="52"/>
  <c r="D617" i="52"/>
  <c r="D618" i="52"/>
  <c r="D619" i="52"/>
  <c r="D620" i="52"/>
  <c r="D621" i="52"/>
  <c r="D622" i="52"/>
  <c r="D623" i="52"/>
  <c r="D624" i="52"/>
  <c r="D625" i="52"/>
  <c r="D626" i="52"/>
  <c r="D627" i="52"/>
  <c r="D628" i="52"/>
  <c r="D629" i="52"/>
  <c r="D630" i="52"/>
  <c r="D631" i="52"/>
  <c r="D632" i="52"/>
  <c r="D633" i="52"/>
  <c r="D634" i="52"/>
  <c r="D635" i="52"/>
  <c r="D636" i="52"/>
  <c r="D637" i="52"/>
  <c r="D638" i="52"/>
  <c r="D639" i="52"/>
  <c r="D640" i="52"/>
  <c r="D641" i="52"/>
  <c r="D642" i="52"/>
  <c r="D643" i="52"/>
  <c r="D644" i="52"/>
  <c r="D645" i="52"/>
  <c r="D646" i="52"/>
  <c r="D647" i="52"/>
  <c r="D717" i="52"/>
  <c r="I717" i="52" s="1"/>
  <c r="I718" i="52" s="1"/>
  <c r="D719" i="52"/>
  <c r="I719" i="52" s="1"/>
  <c r="I720" i="52" s="1"/>
  <c r="I721" i="52" s="1"/>
  <c r="I722" i="52" s="1"/>
  <c r="I723" i="52" s="1"/>
  <c r="I724" i="52" s="1"/>
  <c r="I725" i="52" s="1"/>
  <c r="I726" i="52" s="1"/>
  <c r="I727" i="52" s="1"/>
  <c r="I728" i="52" s="1"/>
  <c r="I729" i="52" s="1"/>
  <c r="I730" i="52" s="1"/>
  <c r="I731" i="52" s="1"/>
  <c r="I732" i="52" s="1"/>
  <c r="I733" i="52" s="1"/>
  <c r="I734" i="52" s="1"/>
  <c r="D720" i="52"/>
  <c r="D721" i="52"/>
  <c r="D722" i="52"/>
  <c r="D723" i="52"/>
  <c r="D724" i="52"/>
  <c r="D735" i="52"/>
  <c r="I735" i="52" s="1"/>
  <c r="I736" i="52" s="1"/>
  <c r="I737" i="52" s="1"/>
  <c r="I738" i="52" s="1"/>
  <c r="I739" i="52" s="1"/>
  <c r="I740" i="52" s="1"/>
  <c r="I741" i="52" s="1"/>
  <c r="I742" i="52" s="1"/>
  <c r="I743" i="52" s="1"/>
  <c r="I744" i="52" s="1"/>
  <c r="I745" i="52" s="1"/>
  <c r="I746" i="52" s="1"/>
  <c r="I747" i="52" s="1"/>
  <c r="I748" i="52" s="1"/>
  <c r="I749" i="52" s="1"/>
  <c r="I750" i="52" s="1"/>
  <c r="I751" i="52" s="1"/>
  <c r="I752" i="52" s="1"/>
  <c r="I753" i="52" s="1"/>
  <c r="I754" i="52" s="1"/>
  <c r="I755" i="52" s="1"/>
  <c r="I756" i="52" s="1"/>
  <c r="I757" i="52" s="1"/>
  <c r="I758" i="52" s="1"/>
  <c r="I759" i="52" s="1"/>
  <c r="I760" i="52" s="1"/>
  <c r="I761" i="52" s="1"/>
  <c r="I762" i="52" s="1"/>
  <c r="I763" i="52" s="1"/>
  <c r="I764" i="52" s="1"/>
  <c r="I765" i="52" s="1"/>
  <c r="I766" i="52" s="1"/>
  <c r="I767" i="52" s="1"/>
  <c r="I768" i="52" s="1"/>
  <c r="I769" i="52" s="1"/>
  <c r="I770" i="52" s="1"/>
  <c r="I771" i="52" s="1"/>
  <c r="I772" i="52" s="1"/>
  <c r="I773" i="52" s="1"/>
  <c r="I774" i="52" s="1"/>
  <c r="I775" i="52" s="1"/>
  <c r="I776" i="52" s="1"/>
  <c r="I777" i="52" s="1"/>
  <c r="I778" i="52" s="1"/>
  <c r="I779" i="52" s="1"/>
  <c r="I780" i="52" s="1"/>
  <c r="I781" i="52" s="1"/>
  <c r="I782" i="52" s="1"/>
  <c r="I783" i="52" s="1"/>
  <c r="I784" i="52" s="1"/>
  <c r="D736" i="52"/>
  <c r="D737" i="52"/>
  <c r="D738" i="52"/>
  <c r="D739" i="52"/>
  <c r="D740" i="52"/>
  <c r="D741" i="52"/>
  <c r="D742" i="52"/>
  <c r="D743" i="52"/>
  <c r="D744" i="52"/>
  <c r="D745" i="52"/>
  <c r="D746" i="52"/>
  <c r="D747" i="52"/>
  <c r="D748" i="52"/>
  <c r="D749" i="52"/>
  <c r="D750" i="52"/>
  <c r="D751" i="52"/>
  <c r="D752" i="52"/>
  <c r="D753" i="52"/>
  <c r="D754" i="52"/>
  <c r="D755" i="52"/>
  <c r="D756" i="52"/>
  <c r="D757" i="52"/>
  <c r="D758" i="52"/>
  <c r="D759" i="52"/>
  <c r="D760" i="52"/>
  <c r="D761" i="52"/>
  <c r="D762" i="52"/>
  <c r="D763" i="52"/>
  <c r="D764" i="52"/>
  <c r="D785" i="52"/>
  <c r="I785" i="52" s="1"/>
  <c r="I786" i="52" s="1"/>
  <c r="I787" i="52" s="1"/>
  <c r="I788" i="52" s="1"/>
  <c r="I789" i="52" s="1"/>
  <c r="I790" i="52" s="1"/>
  <c r="I791" i="52" s="1"/>
  <c r="I792" i="52" s="1"/>
  <c r="I793" i="52" s="1"/>
  <c r="I794" i="52" s="1"/>
  <c r="I795" i="52" s="1"/>
  <c r="I796" i="52" s="1"/>
  <c r="I797" i="52" s="1"/>
  <c r="I798" i="52" s="1"/>
  <c r="I799" i="52" s="1"/>
  <c r="I800" i="52" s="1"/>
  <c r="I801" i="52" s="1"/>
  <c r="I802" i="52" s="1"/>
  <c r="I803" i="52" s="1"/>
  <c r="I804" i="52" s="1"/>
  <c r="I805" i="52" s="1"/>
  <c r="I806" i="52" s="1"/>
  <c r="I807" i="52" s="1"/>
  <c r="I808" i="52" s="1"/>
  <c r="I809" i="52" s="1"/>
  <c r="I810" i="52" s="1"/>
  <c r="I811" i="52" s="1"/>
  <c r="I812" i="52" s="1"/>
  <c r="I813" i="52" s="1"/>
  <c r="I814" i="52" s="1"/>
  <c r="I815" i="52" s="1"/>
  <c r="I816" i="52" s="1"/>
  <c r="I817" i="52" s="1"/>
  <c r="I818" i="52" s="1"/>
  <c r="I819" i="52" s="1"/>
  <c r="I820" i="52" s="1"/>
  <c r="I821" i="52" s="1"/>
  <c r="I822" i="52" s="1"/>
  <c r="I823" i="52" s="1"/>
  <c r="D786" i="52"/>
  <c r="D787" i="52"/>
  <c r="D788" i="52"/>
  <c r="D789" i="52"/>
  <c r="D790" i="52"/>
  <c r="D791" i="52"/>
  <c r="D792" i="52"/>
  <c r="D793" i="52"/>
  <c r="D794" i="52"/>
  <c r="D795" i="52"/>
  <c r="D796" i="52"/>
  <c r="D797" i="52"/>
  <c r="D798" i="52"/>
  <c r="D799" i="52"/>
  <c r="D800" i="52"/>
  <c r="D801" i="52"/>
  <c r="D802" i="52"/>
  <c r="D826" i="52"/>
  <c r="I826" i="52" s="1"/>
  <c r="I827" i="52" s="1"/>
  <c r="I828" i="52" s="1"/>
  <c r="I829" i="52" s="1"/>
  <c r="I830" i="52" s="1"/>
  <c r="I831" i="52" s="1"/>
  <c r="I832" i="52" s="1"/>
  <c r="I833" i="52" s="1"/>
  <c r="I834" i="52" s="1"/>
  <c r="I835" i="52" s="1"/>
  <c r="I836" i="52" s="1"/>
  <c r="I837" i="52" s="1"/>
  <c r="I838" i="52" s="1"/>
  <c r="I839" i="52" s="1"/>
  <c r="I840" i="52" s="1"/>
  <c r="I841" i="52" s="1"/>
  <c r="I842" i="52" s="1"/>
  <c r="I843" i="52" s="1"/>
  <c r="I844" i="52" s="1"/>
  <c r="I845" i="52" s="1"/>
  <c r="I846" i="52" s="1"/>
  <c r="I847" i="52" s="1"/>
  <c r="I848" i="52" s="1"/>
  <c r="I849" i="52" s="1"/>
  <c r="I850" i="52" s="1"/>
  <c r="I851" i="52" s="1"/>
  <c r="I852" i="52" s="1"/>
  <c r="I853" i="52" s="1"/>
  <c r="I854" i="52" s="1"/>
  <c r="I855" i="52" s="1"/>
  <c r="I856" i="52" s="1"/>
  <c r="I857" i="52" s="1"/>
  <c r="I858" i="52" s="1"/>
  <c r="I859" i="52" s="1"/>
  <c r="I860" i="52" s="1"/>
  <c r="I861" i="52" s="1"/>
  <c r="I862" i="52" s="1"/>
  <c r="I863" i="52" s="1"/>
  <c r="I864" i="52" s="1"/>
  <c r="I865" i="52" s="1"/>
  <c r="I866" i="52" s="1"/>
  <c r="I867" i="52" s="1"/>
  <c r="I868" i="52" s="1"/>
  <c r="I869" i="52" s="1"/>
  <c r="D827" i="52"/>
  <c r="D828" i="52"/>
  <c r="D829" i="52"/>
  <c r="D830" i="52"/>
  <c r="D831" i="52"/>
  <c r="D832" i="52"/>
  <c r="D833" i="52"/>
  <c r="D834" i="52"/>
  <c r="D835" i="52"/>
  <c r="D836" i="52"/>
  <c r="D837" i="52"/>
  <c r="D838" i="52"/>
  <c r="D839" i="52"/>
  <c r="D870" i="52"/>
  <c r="I870" i="52" s="1"/>
  <c r="I871" i="52" s="1"/>
  <c r="I872" i="52" s="1"/>
  <c r="I873" i="52" s="1"/>
  <c r="I874" i="52" s="1"/>
  <c r="I875" i="52" s="1"/>
  <c r="I876" i="52" s="1"/>
  <c r="I877" i="52" s="1"/>
  <c r="I878" i="52" s="1"/>
  <c r="I879" i="52" s="1"/>
  <c r="I880" i="52" s="1"/>
  <c r="I881" i="52" s="1"/>
  <c r="I882" i="52" s="1"/>
  <c r="I883" i="52" s="1"/>
  <c r="D871" i="52"/>
  <c r="D872" i="52"/>
  <c r="D873" i="52"/>
  <c r="D874" i="52"/>
  <c r="D875" i="52"/>
  <c r="D876" i="52"/>
  <c r="D877" i="52"/>
  <c r="D878" i="52"/>
  <c r="D879" i="52"/>
  <c r="D880" i="52"/>
  <c r="D881" i="52"/>
  <c r="D884" i="52"/>
  <c r="I884" i="52" s="1"/>
  <c r="I885" i="52" s="1"/>
  <c r="I886" i="52" s="1"/>
  <c r="I887" i="52" s="1"/>
  <c r="I888" i="52" s="1"/>
  <c r="I889" i="52" s="1"/>
  <c r="I890" i="52" s="1"/>
  <c r="I891" i="52" s="1"/>
  <c r="I892" i="52" s="1"/>
  <c r="I893" i="52" s="1"/>
  <c r="I894" i="52" s="1"/>
  <c r="I895" i="52" s="1"/>
  <c r="I896" i="52" s="1"/>
  <c r="I897" i="52" s="1"/>
  <c r="I898" i="52" s="1"/>
  <c r="D885" i="52"/>
  <c r="D886" i="52"/>
  <c r="D887" i="52"/>
  <c r="D888" i="52"/>
  <c r="D889" i="52"/>
  <c r="D890" i="52"/>
  <c r="D891" i="52"/>
  <c r="D892" i="52"/>
  <c r="D893" i="52"/>
  <c r="D894" i="52"/>
  <c r="D895" i="52"/>
  <c r="D901" i="52"/>
  <c r="I901" i="52" s="1"/>
  <c r="I902" i="52" s="1"/>
  <c r="I903" i="52" s="1"/>
  <c r="I904" i="52" s="1"/>
  <c r="I905" i="52" s="1"/>
  <c r="I906" i="52" s="1"/>
  <c r="I907" i="52" s="1"/>
  <c r="I908" i="52" s="1"/>
  <c r="I909" i="52" s="1"/>
  <c r="I910" i="52" s="1"/>
  <c r="I911" i="52" s="1"/>
  <c r="I912" i="52" s="1"/>
  <c r="I913" i="52" s="1"/>
  <c r="I914" i="52" s="1"/>
  <c r="I915" i="52" s="1"/>
  <c r="I916" i="52" s="1"/>
  <c r="I917" i="52" s="1"/>
  <c r="I918" i="52" s="1"/>
  <c r="I919" i="52" s="1"/>
  <c r="I920" i="52" s="1"/>
  <c r="I921" i="52" s="1"/>
  <c r="I922" i="52" s="1"/>
  <c r="I923" i="52" s="1"/>
  <c r="I924" i="52" s="1"/>
  <c r="I925" i="52" s="1"/>
  <c r="D902" i="52"/>
  <c r="D903" i="52"/>
  <c r="D904" i="52"/>
  <c r="D905" i="52"/>
  <c r="D906" i="52"/>
  <c r="D907" i="52"/>
  <c r="D908" i="52"/>
  <c r="D909" i="52"/>
  <c r="D926" i="52"/>
  <c r="I926" i="52" s="1"/>
  <c r="I927" i="52" s="1"/>
  <c r="I928" i="52" s="1"/>
  <c r="D927" i="52"/>
  <c r="D928" i="52"/>
  <c r="D931" i="52"/>
  <c r="I931" i="52" s="1"/>
  <c r="I932" i="52" s="1"/>
  <c r="D933" i="52"/>
  <c r="I933" i="52" s="1"/>
  <c r="I934" i="52" s="1"/>
  <c r="I935" i="52" s="1"/>
  <c r="I936" i="52" s="1"/>
  <c r="I937" i="52" s="1"/>
  <c r="I938" i="52" s="1"/>
  <c r="D934" i="52"/>
  <c r="D935" i="52"/>
  <c r="D936" i="52"/>
  <c r="D939" i="52"/>
  <c r="I939" i="52" s="1"/>
  <c r="I940" i="52" s="1"/>
  <c r="I941" i="52" s="1"/>
  <c r="I942" i="52" s="1"/>
  <c r="I943" i="52" s="1"/>
  <c r="I944" i="52" s="1"/>
  <c r="I945" i="52" s="1"/>
  <c r="I946" i="52" s="1"/>
  <c r="I947" i="52" s="1"/>
  <c r="I948" i="52" s="1"/>
  <c r="I949" i="52" s="1"/>
  <c r="I950" i="52" s="1"/>
  <c r="I951" i="52" s="1"/>
  <c r="I952" i="52" s="1"/>
  <c r="I953" i="52" s="1"/>
  <c r="I954" i="52" s="1"/>
  <c r="I955" i="52" s="1"/>
  <c r="I956" i="52" s="1"/>
  <c r="I957" i="52" s="1"/>
  <c r="I958" i="52" s="1"/>
  <c r="I959" i="52" s="1"/>
  <c r="I960" i="52" s="1"/>
  <c r="I961" i="52" s="1"/>
  <c r="I962" i="52" s="1"/>
  <c r="I963" i="52" s="1"/>
  <c r="I964" i="52" s="1"/>
  <c r="I965" i="52" s="1"/>
  <c r="I966" i="52" s="1"/>
  <c r="I967" i="52" s="1"/>
  <c r="I968" i="52" s="1"/>
  <c r="I969" i="52" s="1"/>
  <c r="I970" i="52" s="1"/>
  <c r="I971" i="52" s="1"/>
  <c r="I972" i="52" s="1"/>
  <c r="I973" i="52" s="1"/>
  <c r="I974" i="52" s="1"/>
  <c r="I975" i="52" s="1"/>
  <c r="I976" i="52" s="1"/>
  <c r="I977" i="52" s="1"/>
  <c r="I978" i="52" s="1"/>
  <c r="I979" i="52" s="1"/>
  <c r="I980" i="52" s="1"/>
  <c r="I981" i="52" s="1"/>
  <c r="I982" i="52" s="1"/>
  <c r="I983" i="52" s="1"/>
  <c r="I984" i="52" s="1"/>
  <c r="I985" i="52" s="1"/>
  <c r="I986" i="52" s="1"/>
  <c r="I987" i="52" s="1"/>
  <c r="I988" i="52" s="1"/>
  <c r="I989" i="52" s="1"/>
  <c r="I990" i="52" s="1"/>
  <c r="I991" i="52" s="1"/>
  <c r="I992" i="52" s="1"/>
  <c r="I993" i="52" s="1"/>
  <c r="I994" i="52" s="1"/>
  <c r="I995" i="52" s="1"/>
  <c r="I996" i="52" s="1"/>
  <c r="I997" i="52" s="1"/>
  <c r="I998" i="52" s="1"/>
  <c r="I999" i="52" s="1"/>
  <c r="I1000" i="52" s="1"/>
  <c r="I1001" i="52" s="1"/>
  <c r="I1002" i="52" s="1"/>
  <c r="I1003" i="52" s="1"/>
  <c r="I1004" i="52" s="1"/>
  <c r="I1005" i="52" s="1"/>
  <c r="I1006" i="52" s="1"/>
  <c r="I1007" i="52" s="1"/>
  <c r="I1008" i="52" s="1"/>
  <c r="I1009" i="52" s="1"/>
  <c r="I1010" i="52" s="1"/>
  <c r="I1011" i="52" s="1"/>
  <c r="I1012" i="52" s="1"/>
  <c r="I1013" i="52" s="1"/>
  <c r="I1014" i="52" s="1"/>
  <c r="I1015" i="52" s="1"/>
  <c r="I1016" i="52" s="1"/>
  <c r="I1017" i="52" s="1"/>
  <c r="I1018" i="52" s="1"/>
  <c r="I1019" i="52" s="1"/>
  <c r="I1020" i="52" s="1"/>
  <c r="I1021" i="52" s="1"/>
  <c r="I1022" i="52" s="1"/>
  <c r="I1023" i="52" s="1"/>
  <c r="I1024" i="52" s="1"/>
  <c r="I1025" i="52" s="1"/>
  <c r="I1026" i="52" s="1"/>
  <c r="I1027" i="52" s="1"/>
  <c r="I1028" i="52" s="1"/>
  <c r="I1029" i="52" s="1"/>
  <c r="I1030" i="52" s="1"/>
  <c r="I1031" i="52" s="1"/>
  <c r="I1032" i="52" s="1"/>
  <c r="I1033" i="52" s="1"/>
  <c r="I1034" i="52" s="1"/>
  <c r="I1035" i="52" s="1"/>
  <c r="I1036" i="52" s="1"/>
  <c r="I1037" i="52" s="1"/>
  <c r="I1038" i="52" s="1"/>
  <c r="I1039" i="52" s="1"/>
  <c r="I1040" i="52" s="1"/>
  <c r="I1041" i="52" s="1"/>
  <c r="I1042" i="52" s="1"/>
  <c r="I1043" i="52" s="1"/>
  <c r="I1044" i="52" s="1"/>
  <c r="I1045" i="52" s="1"/>
  <c r="I1046" i="52" s="1"/>
  <c r="I1047" i="52" s="1"/>
  <c r="I1048" i="52" s="1"/>
  <c r="I1049" i="52" s="1"/>
  <c r="I1050" i="52" s="1"/>
  <c r="I1051" i="52" s="1"/>
  <c r="I1052" i="52" s="1"/>
  <c r="I1053" i="52" s="1"/>
  <c r="I1054" i="52" s="1"/>
  <c r="I1055" i="52" s="1"/>
  <c r="I1056" i="52" s="1"/>
  <c r="I1057" i="52" s="1"/>
  <c r="I1058" i="52" s="1"/>
  <c r="I1059" i="52" s="1"/>
  <c r="I1060" i="52" s="1"/>
  <c r="I1061" i="52" s="1"/>
  <c r="I1062" i="52" s="1"/>
  <c r="I1063" i="52" s="1"/>
  <c r="I1064" i="52" s="1"/>
  <c r="I1065" i="52" s="1"/>
  <c r="I1066" i="52" s="1"/>
  <c r="I1067" i="52" s="1"/>
  <c r="I1068" i="52" s="1"/>
  <c r="I1069" i="52" s="1"/>
  <c r="I1070" i="52" s="1"/>
  <c r="I1071" i="52" s="1"/>
  <c r="I1072" i="52" s="1"/>
  <c r="I1073" i="52" s="1"/>
  <c r="I1074" i="52" s="1"/>
  <c r="I1075" i="52" s="1"/>
  <c r="I1076" i="52" s="1"/>
  <c r="I1077" i="52" s="1"/>
  <c r="I1078" i="52" s="1"/>
  <c r="I1079" i="52" s="1"/>
  <c r="I1080" i="52" s="1"/>
  <c r="I1081" i="52" s="1"/>
  <c r="I1082" i="52" s="1"/>
  <c r="I1083" i="52" s="1"/>
  <c r="I1084" i="52" s="1"/>
  <c r="I1085" i="52" s="1"/>
  <c r="I1086" i="52" s="1"/>
  <c r="I1087" i="52" s="1"/>
  <c r="I1088" i="52" s="1"/>
  <c r="I1089" i="52" s="1"/>
  <c r="I1090" i="52" s="1"/>
  <c r="I1091" i="52" s="1"/>
  <c r="I1092" i="52" s="1"/>
  <c r="I1093" i="52" s="1"/>
  <c r="I1094" i="52" s="1"/>
  <c r="I1095" i="52" s="1"/>
  <c r="I1096" i="52" s="1"/>
  <c r="I1097" i="52" s="1"/>
  <c r="I1098" i="52" s="1"/>
  <c r="I1099" i="52" s="1"/>
  <c r="I1100" i="52" s="1"/>
  <c r="I1101" i="52" s="1"/>
  <c r="I1102" i="52" s="1"/>
  <c r="I1103" i="52" s="1"/>
  <c r="I1104" i="52" s="1"/>
  <c r="I1105" i="52" s="1"/>
  <c r="I1106" i="52" s="1"/>
  <c r="I1107" i="52" s="1"/>
  <c r="I1108" i="52" s="1"/>
  <c r="I1109" i="52" s="1"/>
  <c r="I1110" i="52" s="1"/>
  <c r="I1111" i="52" s="1"/>
  <c r="I1112" i="52" s="1"/>
  <c r="I1113" i="52" s="1"/>
  <c r="I1114" i="52" s="1"/>
  <c r="I1115" i="52" s="1"/>
  <c r="I1116" i="52" s="1"/>
  <c r="I1117" i="52" s="1"/>
  <c r="I1118" i="52" s="1"/>
  <c r="I1119" i="52" s="1"/>
  <c r="I1120" i="52" s="1"/>
  <c r="I1121" i="52" s="1"/>
  <c r="I1122" i="52" s="1"/>
  <c r="I1123" i="52" s="1"/>
  <c r="I1124" i="52" s="1"/>
  <c r="I1125" i="52" s="1"/>
  <c r="I1126" i="52" s="1"/>
  <c r="I1127" i="52" s="1"/>
  <c r="I1128" i="52" s="1"/>
  <c r="I1129" i="52" s="1"/>
  <c r="I1130" i="52" s="1"/>
  <c r="I1131" i="52" s="1"/>
  <c r="I1132" i="52" s="1"/>
  <c r="I1133" i="52" s="1"/>
  <c r="I1134" i="52" s="1"/>
  <c r="I1135" i="52" s="1"/>
  <c r="I1136" i="52" s="1"/>
  <c r="I1137" i="52" s="1"/>
  <c r="I1138" i="52" s="1"/>
  <c r="I1139" i="52" s="1"/>
  <c r="I1140" i="52" s="1"/>
  <c r="I1141" i="52" s="1"/>
  <c r="I1142" i="52" s="1"/>
  <c r="I1143" i="52" s="1"/>
  <c r="I1144" i="52" s="1"/>
  <c r="I1145" i="52" s="1"/>
  <c r="I1146" i="52" s="1"/>
  <c r="I1147" i="52" s="1"/>
  <c r="I1148" i="52" s="1"/>
  <c r="I1149" i="52" s="1"/>
  <c r="I1150" i="52" s="1"/>
  <c r="I1151" i="52" s="1"/>
  <c r="I1152" i="52" s="1"/>
  <c r="I1153" i="52" s="1"/>
  <c r="I1154" i="52" s="1"/>
  <c r="I1155" i="52" s="1"/>
  <c r="I1156" i="52" s="1"/>
  <c r="I1157" i="52" s="1"/>
  <c r="I1158" i="52" s="1"/>
  <c r="I1159" i="52" s="1"/>
  <c r="I1160" i="52" s="1"/>
  <c r="I1161" i="52" s="1"/>
  <c r="I1162" i="52" s="1"/>
  <c r="I1163" i="52" s="1"/>
  <c r="I1164" i="52" s="1"/>
  <c r="I1165" i="52" s="1"/>
  <c r="I1166" i="52" s="1"/>
  <c r="I1167" i="52" s="1"/>
  <c r="I1168" i="52" s="1"/>
  <c r="I1169" i="52" s="1"/>
  <c r="I1170" i="52" s="1"/>
  <c r="I1171" i="52" s="1"/>
  <c r="I1172" i="52" s="1"/>
  <c r="I1173" i="52" s="1"/>
  <c r="I1174" i="52" s="1"/>
  <c r="I1175" i="52" s="1"/>
  <c r="I1176" i="52" s="1"/>
  <c r="I1177" i="52" s="1"/>
  <c r="I1178" i="52" s="1"/>
  <c r="I1179" i="52" s="1"/>
  <c r="I1180" i="52" s="1"/>
  <c r="I1181" i="52" s="1"/>
  <c r="I1182" i="52" s="1"/>
  <c r="I1183" i="52" s="1"/>
  <c r="I1184" i="52" s="1"/>
  <c r="I1185" i="52" s="1"/>
  <c r="I1186" i="52" s="1"/>
  <c r="I1187" i="52" s="1"/>
  <c r="I1188" i="52" s="1"/>
  <c r="I1189" i="52" s="1"/>
  <c r="I1190" i="52" s="1"/>
  <c r="I1191" i="52" s="1"/>
  <c r="I1192" i="52" s="1"/>
  <c r="I1193" i="52" s="1"/>
  <c r="I1194" i="52" s="1"/>
  <c r="I1195" i="52" s="1"/>
  <c r="I1196" i="52" s="1"/>
  <c r="I1197" i="52" s="1"/>
  <c r="I1198" i="52" s="1"/>
  <c r="I1199" i="52" s="1"/>
  <c r="I1200" i="52" s="1"/>
  <c r="I1201" i="52" s="1"/>
  <c r="I1202" i="52" s="1"/>
  <c r="I1203" i="52" s="1"/>
  <c r="I1204" i="52" s="1"/>
  <c r="I1205" i="52" s="1"/>
  <c r="I1206" i="52" s="1"/>
  <c r="I1207" i="52" s="1"/>
  <c r="I1208" i="52" s="1"/>
  <c r="I1209" i="52" s="1"/>
  <c r="I1210" i="52" s="1"/>
  <c r="I1211" i="52" s="1"/>
  <c r="I1212" i="52" s="1"/>
  <c r="I1213" i="52" s="1"/>
  <c r="I1214" i="52" s="1"/>
  <c r="I1215" i="52" s="1"/>
  <c r="I1216" i="52" s="1"/>
  <c r="I1217" i="52" s="1"/>
  <c r="I1218" i="52" s="1"/>
  <c r="I1219" i="52" s="1"/>
  <c r="I1220" i="52" s="1"/>
  <c r="I1221" i="52" s="1"/>
  <c r="I1222" i="52" s="1"/>
  <c r="I1223" i="52" s="1"/>
  <c r="I1224" i="52" s="1"/>
  <c r="I1225" i="52" s="1"/>
  <c r="I1226" i="52" s="1"/>
  <c r="I1227" i="52" s="1"/>
  <c r="I1228" i="52" s="1"/>
  <c r="I1229" i="52" s="1"/>
  <c r="I1230" i="52" s="1"/>
  <c r="I1231" i="52" s="1"/>
  <c r="I1232" i="52" s="1"/>
  <c r="I1233" i="52" s="1"/>
  <c r="I1234" i="52" s="1"/>
  <c r="I1235" i="52" s="1"/>
  <c r="I1236" i="52" s="1"/>
  <c r="I1237" i="52" s="1"/>
  <c r="I1238" i="52" s="1"/>
  <c r="I1239" i="52" s="1"/>
  <c r="I1240" i="52" s="1"/>
  <c r="I1241" i="52" s="1"/>
  <c r="I1242" i="52" s="1"/>
  <c r="I1243" i="52" s="1"/>
  <c r="I1244" i="52" s="1"/>
  <c r="I1245" i="52" s="1"/>
  <c r="I1246" i="52" s="1"/>
  <c r="I1247" i="52" s="1"/>
  <c r="I1248" i="52" s="1"/>
  <c r="I1249" i="52" s="1"/>
  <c r="I1250" i="52" s="1"/>
  <c r="I1251" i="52" s="1"/>
  <c r="I1252" i="52" s="1"/>
  <c r="I1253" i="52" s="1"/>
  <c r="I1254" i="52" s="1"/>
  <c r="I1255" i="52" s="1"/>
  <c r="I1256" i="52" s="1"/>
  <c r="I1257" i="52" s="1"/>
  <c r="I1258" i="52" s="1"/>
  <c r="I1259" i="52" s="1"/>
  <c r="I1260" i="52" s="1"/>
  <c r="I1261" i="52" s="1"/>
  <c r="I1262" i="52" s="1"/>
  <c r="I1263" i="52" s="1"/>
  <c r="I1264" i="52" s="1"/>
  <c r="I1265" i="52" s="1"/>
  <c r="I1266" i="52" s="1"/>
  <c r="I1267" i="52" s="1"/>
  <c r="I1268" i="52" s="1"/>
  <c r="I1269" i="52" s="1"/>
  <c r="I1270" i="52" s="1"/>
  <c r="I1271" i="52" s="1"/>
  <c r="I1272" i="52" s="1"/>
  <c r="I1273" i="52" s="1"/>
  <c r="I1274" i="52" s="1"/>
  <c r="I1275" i="52" s="1"/>
  <c r="I1276" i="52" s="1"/>
  <c r="I1277" i="52" s="1"/>
  <c r="I1278" i="52" s="1"/>
  <c r="I1279" i="52" s="1"/>
  <c r="I1280" i="52" s="1"/>
  <c r="I1281" i="52" s="1"/>
  <c r="I1282" i="52" s="1"/>
  <c r="I1283" i="52" s="1"/>
  <c r="I1284" i="52" s="1"/>
  <c r="I1285" i="52" s="1"/>
  <c r="I1286" i="52" s="1"/>
  <c r="I1287" i="52" s="1"/>
  <c r="I1288" i="52" s="1"/>
  <c r="I1289" i="52" s="1"/>
  <c r="I1290" i="52" s="1"/>
  <c r="I1291" i="52" s="1"/>
  <c r="I1292" i="52" s="1"/>
  <c r="I1293" i="52" s="1"/>
  <c r="I1294" i="52" s="1"/>
  <c r="I1295" i="52" s="1"/>
  <c r="I1296" i="52" s="1"/>
  <c r="I1297" i="52" s="1"/>
  <c r="I1298" i="52" s="1"/>
  <c r="I1299" i="52" s="1"/>
  <c r="I1300" i="52" s="1"/>
  <c r="I1301" i="52" s="1"/>
  <c r="I1302" i="52" s="1"/>
  <c r="I1303" i="52" s="1"/>
  <c r="I1304" i="52" s="1"/>
  <c r="I1305" i="52" s="1"/>
  <c r="I1306" i="52" s="1"/>
  <c r="I1307" i="52" s="1"/>
  <c r="I1308" i="52" s="1"/>
  <c r="I1309" i="52" s="1"/>
  <c r="I1310" i="52" s="1"/>
  <c r="I1311" i="52" s="1"/>
  <c r="I1312" i="52" s="1"/>
  <c r="I1313" i="52" s="1"/>
  <c r="I1314" i="52" s="1"/>
  <c r="I1315" i="52" s="1"/>
  <c r="I1316" i="52" s="1"/>
  <c r="I1317" i="52" s="1"/>
  <c r="I1318" i="52" s="1"/>
  <c r="I1319" i="52" s="1"/>
  <c r="I1320" i="52" s="1"/>
  <c r="I1321" i="52" s="1"/>
  <c r="I1322" i="52" s="1"/>
  <c r="I1323" i="52" s="1"/>
  <c r="I1324" i="52" s="1"/>
  <c r="I1325" i="52" s="1"/>
  <c r="I1326" i="52" s="1"/>
  <c r="I1327" i="52" s="1"/>
  <c r="I1328" i="52" s="1"/>
  <c r="I1329" i="52" s="1"/>
  <c r="I1330" i="52" s="1"/>
  <c r="I1331" i="52" s="1"/>
  <c r="I1332" i="52" s="1"/>
  <c r="I1333" i="52" s="1"/>
  <c r="I1334" i="52" s="1"/>
  <c r="I1335" i="52" s="1"/>
  <c r="I1336" i="52" s="1"/>
  <c r="I1337" i="52" s="1"/>
  <c r="I1338" i="52" s="1"/>
  <c r="I1339" i="52" s="1"/>
  <c r="I1340" i="52" s="1"/>
  <c r="I1341" i="52" s="1"/>
  <c r="I1342" i="52" s="1"/>
  <c r="I1343" i="52" s="1"/>
  <c r="I1344" i="52" s="1"/>
  <c r="I1345" i="52" s="1"/>
  <c r="I1346" i="52" s="1"/>
  <c r="I1347" i="52" s="1"/>
  <c r="I1348" i="52" s="1"/>
  <c r="I1349" i="52" s="1"/>
  <c r="I1350" i="52" s="1"/>
  <c r="I1351" i="52" s="1"/>
  <c r="I1352" i="52" s="1"/>
  <c r="I1353" i="52" s="1"/>
  <c r="I1354" i="52" s="1"/>
  <c r="I1355" i="52" s="1"/>
  <c r="I1356" i="52" s="1"/>
  <c r="I1357" i="52" s="1"/>
  <c r="I1358" i="52" s="1"/>
  <c r="I1359" i="52" s="1"/>
  <c r="I1360" i="52" s="1"/>
  <c r="I1361" i="52" s="1"/>
  <c r="I1362" i="52" s="1"/>
  <c r="I1363" i="52" s="1"/>
  <c r="I1364" i="52" s="1"/>
  <c r="I1365" i="52" s="1"/>
  <c r="I1366" i="52" s="1"/>
  <c r="I1367" i="52" s="1"/>
  <c r="I1368" i="52" s="1"/>
  <c r="I1369" i="52" s="1"/>
  <c r="I1370" i="52" s="1"/>
  <c r="I1371" i="52" s="1"/>
  <c r="I1372" i="52" s="1"/>
  <c r="I1373" i="52" s="1"/>
  <c r="I1374" i="52" s="1"/>
  <c r="I1375" i="52" s="1"/>
  <c r="I1376" i="52" s="1"/>
  <c r="I1377" i="52" s="1"/>
  <c r="I1378" i="52" s="1"/>
  <c r="I1379" i="52" s="1"/>
  <c r="I1380" i="52" s="1"/>
  <c r="I1381" i="52" s="1"/>
  <c r="I1382" i="52" s="1"/>
  <c r="I1383" i="52" s="1"/>
  <c r="I1384" i="52" s="1"/>
  <c r="I1385" i="52" s="1"/>
  <c r="I1386" i="52" s="1"/>
  <c r="I1387" i="52" s="1"/>
  <c r="I1388" i="52" s="1"/>
  <c r="I1389" i="52" s="1"/>
  <c r="I1390" i="52" s="1"/>
  <c r="I1391" i="52" s="1"/>
  <c r="I1392" i="52" s="1"/>
  <c r="I1393" i="52" s="1"/>
  <c r="I1394" i="52" s="1"/>
  <c r="I1395" i="52" s="1"/>
  <c r="I1396" i="52" s="1"/>
  <c r="I1397" i="52" s="1"/>
  <c r="I1398" i="52" s="1"/>
  <c r="I1399" i="52" s="1"/>
  <c r="I1400" i="52" s="1"/>
  <c r="I1401" i="52" s="1"/>
  <c r="I1402" i="52" s="1"/>
  <c r="I1403" i="52" s="1"/>
  <c r="I1404" i="52" s="1"/>
  <c r="I1405" i="52" s="1"/>
  <c r="I1406" i="52" s="1"/>
  <c r="I1407" i="52" s="1"/>
  <c r="I1408" i="52" s="1"/>
  <c r="I1409" i="52" s="1"/>
  <c r="I1410" i="52" s="1"/>
  <c r="I1411" i="52" s="1"/>
  <c r="I1412" i="52" s="1"/>
  <c r="I1413" i="52" s="1"/>
  <c r="I1414" i="52" s="1"/>
  <c r="I1415" i="52" s="1"/>
  <c r="I1416" i="52" s="1"/>
  <c r="I1417" i="52" s="1"/>
  <c r="I1418" i="52" s="1"/>
  <c r="I1419" i="52" s="1"/>
  <c r="I1420" i="52" s="1"/>
  <c r="I1421" i="52" s="1"/>
  <c r="I1422" i="52" s="1"/>
  <c r="I1423" i="52" s="1"/>
  <c r="I1424" i="52" s="1"/>
  <c r="I1425" i="52" s="1"/>
  <c r="I1426" i="52" s="1"/>
  <c r="I1427" i="52" s="1"/>
  <c r="I1428" i="52" s="1"/>
  <c r="I1429" i="52" s="1"/>
  <c r="I1430" i="52" s="1"/>
  <c r="I1431" i="52" s="1"/>
  <c r="I1432" i="52" s="1"/>
  <c r="I1433" i="52" s="1"/>
  <c r="I1434" i="52" s="1"/>
  <c r="I1435" i="52" s="1"/>
  <c r="I1436" i="52" s="1"/>
  <c r="I1437" i="52" s="1"/>
  <c r="I1438" i="52" s="1"/>
  <c r="I1439" i="52" s="1"/>
  <c r="I1440" i="52" s="1"/>
  <c r="I1441" i="52" s="1"/>
  <c r="I1442" i="52" s="1"/>
  <c r="I1443" i="52" s="1"/>
  <c r="I1444" i="52" s="1"/>
  <c r="I1445" i="52" s="1"/>
  <c r="I1446" i="52" s="1"/>
  <c r="I1447" i="52" s="1"/>
  <c r="I1448" i="52" s="1"/>
  <c r="I1449" i="52" s="1"/>
  <c r="I1450" i="52" s="1"/>
  <c r="I1451" i="52" s="1"/>
  <c r="I1452" i="52" s="1"/>
  <c r="I1453" i="52" s="1"/>
  <c r="I1454" i="52" s="1"/>
  <c r="I1455" i="52" s="1"/>
  <c r="I1456" i="52" s="1"/>
  <c r="I1457" i="52" s="1"/>
  <c r="I1458" i="52" s="1"/>
  <c r="I1459" i="52" s="1"/>
  <c r="I1460" i="52" s="1"/>
  <c r="I1461" i="52" s="1"/>
  <c r="I1462" i="52" s="1"/>
  <c r="I1463" i="52" s="1"/>
  <c r="I1464" i="52" s="1"/>
  <c r="I1465" i="52" s="1"/>
  <c r="I1466" i="52" s="1"/>
  <c r="I1467" i="52" s="1"/>
  <c r="I1468" i="52" s="1"/>
  <c r="I1469" i="52" s="1"/>
  <c r="I1470" i="52" s="1"/>
  <c r="I1471" i="52" s="1"/>
  <c r="I1472" i="52" s="1"/>
  <c r="I1473" i="52" s="1"/>
  <c r="I1474" i="52" s="1"/>
  <c r="I1475" i="52" s="1"/>
  <c r="I1476" i="52" s="1"/>
  <c r="I1477" i="52" s="1"/>
  <c r="I1478" i="52" s="1"/>
  <c r="I1479" i="52" s="1"/>
  <c r="I1480" i="52" s="1"/>
  <c r="I1481" i="52" s="1"/>
  <c r="I1482" i="52" s="1"/>
  <c r="I1483" i="52" s="1"/>
  <c r="I1484" i="52" s="1"/>
  <c r="I1485" i="52" s="1"/>
  <c r="I1486" i="52" s="1"/>
  <c r="I1487" i="52" s="1"/>
  <c r="I1488" i="52" s="1"/>
  <c r="I1489" i="52" s="1"/>
  <c r="I1490" i="52" s="1"/>
  <c r="I1491" i="52" s="1"/>
  <c r="I1492" i="52" s="1"/>
  <c r="I1493" i="52" s="1"/>
  <c r="I1494" i="52" s="1"/>
  <c r="I1495" i="52" s="1"/>
  <c r="I1496" i="52" s="1"/>
  <c r="I1497" i="52" s="1"/>
  <c r="I1498" i="52" s="1"/>
  <c r="I1499" i="52" s="1"/>
  <c r="I1500" i="52" s="1"/>
  <c r="I1501" i="52" s="1"/>
  <c r="I1502" i="52" s="1"/>
  <c r="I1503" i="52" s="1"/>
  <c r="I1504" i="52" s="1"/>
  <c r="I1505" i="52" s="1"/>
  <c r="I1506" i="52" s="1"/>
  <c r="I1507" i="52" s="1"/>
  <c r="I1508" i="52" s="1"/>
  <c r="I1509" i="52" s="1"/>
  <c r="I1510" i="52" s="1"/>
  <c r="I1511" i="52" s="1"/>
  <c r="I1512" i="52" s="1"/>
  <c r="I1513" i="52" s="1"/>
  <c r="I1514" i="52" s="1"/>
  <c r="I1515" i="52" s="1"/>
  <c r="I1516" i="52" s="1"/>
  <c r="I1517" i="52" s="1"/>
  <c r="I1518" i="52" s="1"/>
  <c r="I1519" i="52" s="1"/>
  <c r="I1520" i="52" s="1"/>
  <c r="I1521" i="52" s="1"/>
  <c r="I1522" i="52" s="1"/>
  <c r="I1523" i="52" s="1"/>
  <c r="I1524" i="52" s="1"/>
  <c r="I1525" i="52" s="1"/>
  <c r="I1526" i="52" s="1"/>
  <c r="I1527" i="52" s="1"/>
  <c r="I1528" i="52" s="1"/>
  <c r="I1529" i="52" s="1"/>
  <c r="I1530" i="52" s="1"/>
  <c r="I1531" i="52" s="1"/>
  <c r="I1532" i="52" s="1"/>
  <c r="I1533" i="52" s="1"/>
  <c r="I1534" i="52" s="1"/>
  <c r="I1535" i="52" s="1"/>
  <c r="I1536" i="52" s="1"/>
  <c r="I1537" i="52" s="1"/>
  <c r="I1538" i="52" s="1"/>
  <c r="I1539" i="52" s="1"/>
  <c r="I1540" i="52" s="1"/>
  <c r="I1541" i="52" s="1"/>
  <c r="I1542" i="52" s="1"/>
  <c r="I1543" i="52" s="1"/>
  <c r="I1544" i="52" s="1"/>
  <c r="I1545" i="52" s="1"/>
  <c r="I1546" i="52" s="1"/>
  <c r="I1547" i="52" s="1"/>
  <c r="I1548" i="52" s="1"/>
  <c r="I1549" i="52" s="1"/>
  <c r="I1550" i="52" s="1"/>
  <c r="I1551" i="52" s="1"/>
  <c r="I1552" i="52" s="1"/>
  <c r="I1553" i="52" s="1"/>
  <c r="I1554" i="52" s="1"/>
  <c r="I1555" i="52" s="1"/>
  <c r="I1556" i="52" s="1"/>
  <c r="I1557" i="52" s="1"/>
  <c r="I1558" i="52" s="1"/>
  <c r="I1559" i="52" s="1"/>
  <c r="I1560" i="52" s="1"/>
  <c r="I1561" i="52" s="1"/>
  <c r="I1562" i="52" s="1"/>
  <c r="I1563" i="52" s="1"/>
  <c r="I1564" i="52" s="1"/>
  <c r="I1565" i="52" s="1"/>
  <c r="I1566" i="52" s="1"/>
  <c r="I1567" i="52" s="1"/>
  <c r="I1568" i="52" s="1"/>
  <c r="I1569" i="52" s="1"/>
  <c r="I1570" i="52" s="1"/>
  <c r="I1571" i="52" s="1"/>
  <c r="I1572" i="52" s="1"/>
  <c r="I1573" i="52" s="1"/>
  <c r="I1574" i="52" s="1"/>
  <c r="I1575" i="52" s="1"/>
  <c r="I1576" i="52" s="1"/>
  <c r="I1577" i="52" s="1"/>
  <c r="I1578" i="52" s="1"/>
  <c r="I1579" i="52" s="1"/>
  <c r="I1580" i="52" s="1"/>
  <c r="I1581" i="52" s="1"/>
  <c r="I1582" i="52" s="1"/>
  <c r="I1583" i="52" s="1"/>
  <c r="I1584" i="52" s="1"/>
  <c r="I1585" i="52" s="1"/>
  <c r="I1586" i="52" s="1"/>
  <c r="I1587" i="52" s="1"/>
  <c r="I1588" i="52" s="1"/>
  <c r="I1589" i="52" s="1"/>
  <c r="I1590" i="52" s="1"/>
  <c r="I1591" i="52" s="1"/>
  <c r="I1592" i="52" s="1"/>
  <c r="I1593" i="52" s="1"/>
  <c r="I1594" i="52" s="1"/>
  <c r="I1595" i="52" s="1"/>
  <c r="I1596" i="52" s="1"/>
  <c r="I1597" i="52" s="1"/>
  <c r="I1598" i="52" s="1"/>
  <c r="I1599" i="52" s="1"/>
  <c r="I1600" i="52" s="1"/>
  <c r="I1601" i="52" s="1"/>
  <c r="I1602" i="52" s="1"/>
  <c r="I1603" i="52" s="1"/>
  <c r="I1604" i="52" s="1"/>
  <c r="I1605" i="52" s="1"/>
  <c r="I1606" i="52" s="1"/>
  <c r="I1607" i="52" s="1"/>
  <c r="I1608" i="52" s="1"/>
  <c r="I1609" i="52" s="1"/>
  <c r="I1610" i="52" s="1"/>
  <c r="I1611" i="52" s="1"/>
  <c r="I1612" i="52" s="1"/>
  <c r="I1613" i="52" s="1"/>
  <c r="I1614" i="52" s="1"/>
  <c r="I1615" i="52" s="1"/>
  <c r="I1616" i="52" s="1"/>
  <c r="I1617" i="52" s="1"/>
  <c r="I1618" i="52" s="1"/>
  <c r="I1619" i="52" s="1"/>
  <c r="I1620" i="52" s="1"/>
  <c r="I1621" i="52" s="1"/>
  <c r="I1622" i="52" s="1"/>
  <c r="I1623" i="52" s="1"/>
  <c r="I1624" i="52" s="1"/>
  <c r="I1625" i="52" s="1"/>
  <c r="I1626" i="52" s="1"/>
  <c r="I1627" i="52" s="1"/>
  <c r="I1628" i="52" s="1"/>
  <c r="I1629" i="52" s="1"/>
  <c r="I1630" i="52" s="1"/>
  <c r="I1631" i="52" s="1"/>
  <c r="I1632" i="52" s="1"/>
  <c r="I1633" i="52" s="1"/>
  <c r="I1634" i="52" s="1"/>
  <c r="I1635" i="52" s="1"/>
  <c r="I1636" i="52" s="1"/>
  <c r="I1637" i="52" s="1"/>
  <c r="I1638" i="52" s="1"/>
  <c r="I1639" i="52" s="1"/>
  <c r="I1640" i="52" s="1"/>
  <c r="I1641" i="52" s="1"/>
  <c r="I1642" i="52" s="1"/>
  <c r="I1643" i="52" s="1"/>
  <c r="I1644" i="52" s="1"/>
  <c r="I1645" i="52" s="1"/>
  <c r="I1646" i="52" s="1"/>
  <c r="I1647" i="52" s="1"/>
  <c r="I1648" i="52" s="1"/>
  <c r="I1649" i="52" s="1"/>
  <c r="I1650" i="52" s="1"/>
  <c r="I1651" i="52" s="1"/>
  <c r="I1652" i="52" s="1"/>
  <c r="I1653" i="52" s="1"/>
  <c r="I1654" i="52" s="1"/>
  <c r="I1655" i="52" s="1"/>
  <c r="I1656" i="52" s="1"/>
  <c r="I1657" i="52" s="1"/>
  <c r="I1658" i="52" s="1"/>
  <c r="I1659" i="52" s="1"/>
  <c r="I1660" i="52" s="1"/>
  <c r="I1661" i="52" s="1"/>
  <c r="I1662" i="52" s="1"/>
  <c r="I1663" i="52" s="1"/>
  <c r="I1664" i="52" s="1"/>
  <c r="I1665" i="52" s="1"/>
  <c r="I1666" i="52" s="1"/>
  <c r="I1667" i="52" s="1"/>
  <c r="I1668" i="52" s="1"/>
  <c r="I1669" i="52" s="1"/>
  <c r="I1670" i="52" s="1"/>
  <c r="I1671" i="52" s="1"/>
  <c r="I1672" i="52" s="1"/>
  <c r="I1673" i="52" s="1"/>
  <c r="I1674" i="52" s="1"/>
  <c r="I1675" i="52" s="1"/>
  <c r="I1676" i="52" s="1"/>
  <c r="I1677" i="52" s="1"/>
  <c r="I1678" i="52" s="1"/>
  <c r="I1679" i="52" s="1"/>
  <c r="I1680" i="52" s="1"/>
  <c r="I1681" i="52" s="1"/>
  <c r="I1682" i="52" s="1"/>
  <c r="I1683" i="52" s="1"/>
  <c r="I1684" i="52" s="1"/>
  <c r="I1685" i="52" s="1"/>
  <c r="I1686" i="52" s="1"/>
  <c r="I1687" i="52" s="1"/>
  <c r="I1688" i="52" s="1"/>
  <c r="I1689" i="52" s="1"/>
  <c r="I1690" i="52" s="1"/>
  <c r="I1691" i="52" s="1"/>
  <c r="I1692" i="52" s="1"/>
  <c r="I1693" i="52" s="1"/>
  <c r="I1694" i="52" s="1"/>
  <c r="I1695" i="52" s="1"/>
  <c r="I1696" i="52" s="1"/>
  <c r="I1697" i="52" s="1"/>
  <c r="I1698" i="52" s="1"/>
  <c r="I1699" i="52" s="1"/>
  <c r="I1700" i="52" s="1"/>
  <c r="I1701" i="52" s="1"/>
  <c r="I1702" i="52" s="1"/>
  <c r="I1703" i="52" s="1"/>
  <c r="I1704" i="52" s="1"/>
  <c r="I1705" i="52" s="1"/>
  <c r="I1706" i="52" s="1"/>
  <c r="I1707" i="52" s="1"/>
  <c r="I1708" i="52" s="1"/>
  <c r="I1709" i="52" s="1"/>
  <c r="I1710" i="52" s="1"/>
  <c r="I1711" i="52" s="1"/>
  <c r="I1712" i="52" s="1"/>
  <c r="I1713" i="52" s="1"/>
  <c r="I1714" i="52" s="1"/>
  <c r="I1715" i="52" s="1"/>
  <c r="I1716" i="52" s="1"/>
  <c r="I1717" i="52" s="1"/>
  <c r="I1718" i="52" s="1"/>
  <c r="I1719" i="52" s="1"/>
  <c r="I1720" i="52" s="1"/>
  <c r="I1721" i="52" s="1"/>
  <c r="I1722" i="52" s="1"/>
  <c r="I1723" i="52" s="1"/>
  <c r="I1724" i="52" s="1"/>
  <c r="I1725" i="52" s="1"/>
  <c r="I1726" i="52" s="1"/>
  <c r="I1727" i="52" s="1"/>
  <c r="I1728" i="52" s="1"/>
  <c r="I1729" i="52" s="1"/>
  <c r="I1730" i="52" s="1"/>
  <c r="I1731" i="52" s="1"/>
  <c r="I1732" i="52" s="1"/>
  <c r="I1733" i="52" s="1"/>
  <c r="I1734" i="52" s="1"/>
  <c r="I1735" i="52" s="1"/>
  <c r="I1736" i="52" s="1"/>
  <c r="I1737" i="52" s="1"/>
  <c r="I1738" i="52" s="1"/>
  <c r="I1739" i="52" s="1"/>
  <c r="I1740" i="52" s="1"/>
  <c r="I1741" i="52" s="1"/>
  <c r="I1742" i="52" s="1"/>
  <c r="I1743" i="52" s="1"/>
  <c r="I1744" i="52" s="1"/>
  <c r="I1745" i="52" s="1"/>
  <c r="I1746" i="52" s="1"/>
  <c r="I1747" i="52" s="1"/>
  <c r="I1748" i="52" s="1"/>
  <c r="I1749" i="52" s="1"/>
  <c r="I1750" i="52" s="1"/>
  <c r="I1751" i="52" s="1"/>
  <c r="I1752" i="52" s="1"/>
  <c r="I1753" i="52" s="1"/>
  <c r="I1754" i="52" s="1"/>
  <c r="I1755" i="52" s="1"/>
  <c r="I1756" i="52" s="1"/>
  <c r="I1757" i="52" s="1"/>
  <c r="I1758" i="52" s="1"/>
  <c r="I1759" i="52" s="1"/>
  <c r="I1760" i="52" s="1"/>
  <c r="I1761" i="52" s="1"/>
  <c r="I1762" i="52" s="1"/>
  <c r="I1763" i="52" s="1"/>
  <c r="I1764" i="52" s="1"/>
  <c r="I1765" i="52" s="1"/>
  <c r="I1766" i="52" s="1"/>
  <c r="I1767" i="52" s="1"/>
  <c r="I1768" i="52" s="1"/>
  <c r="I1769" i="52" s="1"/>
  <c r="I1770" i="52" s="1"/>
  <c r="I1771" i="52" s="1"/>
  <c r="I1772" i="52" s="1"/>
  <c r="I1773" i="52" s="1"/>
  <c r="I1774" i="52" s="1"/>
  <c r="I1775" i="52" s="1"/>
  <c r="I1776" i="52" s="1"/>
  <c r="I1777" i="52" s="1"/>
  <c r="I1778" i="52" s="1"/>
  <c r="I1779" i="52" s="1"/>
  <c r="I1780" i="52" s="1"/>
  <c r="I1781" i="52" s="1"/>
  <c r="I1782" i="52" s="1"/>
  <c r="I1783" i="52" s="1"/>
  <c r="I1784" i="52" s="1"/>
  <c r="I1785" i="52" s="1"/>
  <c r="I1786" i="52" s="1"/>
  <c r="I1787" i="52" s="1"/>
  <c r="I1788" i="52" s="1"/>
  <c r="I1789" i="52" s="1"/>
  <c r="I1790" i="52" s="1"/>
  <c r="I1791" i="52" s="1"/>
  <c r="I1792" i="52" s="1"/>
  <c r="I1793" i="52" s="1"/>
  <c r="I1794" i="52" s="1"/>
  <c r="I1795" i="52" s="1"/>
  <c r="I1796" i="52" s="1"/>
  <c r="I1797" i="52" s="1"/>
  <c r="I1798" i="52" s="1"/>
  <c r="I1799" i="52" s="1"/>
  <c r="I1800" i="52" s="1"/>
  <c r="I1801" i="52" s="1"/>
  <c r="I1802" i="52" s="1"/>
  <c r="I1803" i="52" s="1"/>
  <c r="I1804" i="52" s="1"/>
  <c r="I1805" i="52" s="1"/>
  <c r="I1806" i="52" s="1"/>
  <c r="I1807" i="52" s="1"/>
  <c r="I1808" i="52" s="1"/>
  <c r="I1809" i="52" s="1"/>
  <c r="I1810" i="52" s="1"/>
  <c r="I1811" i="52" s="1"/>
  <c r="I1812" i="52" s="1"/>
  <c r="I1813" i="52" s="1"/>
  <c r="I1814" i="52" s="1"/>
  <c r="I1815" i="52" s="1"/>
  <c r="I1816" i="52" s="1"/>
  <c r="I1817" i="52" s="1"/>
  <c r="I1818" i="52" s="1"/>
  <c r="I1819" i="52" s="1"/>
  <c r="I1820" i="52" s="1"/>
  <c r="I1821" i="52" s="1"/>
  <c r="I1822" i="52" s="1"/>
  <c r="I1823" i="52" s="1"/>
  <c r="I1824" i="52" s="1"/>
  <c r="I1825" i="52" s="1"/>
  <c r="I1826" i="52" s="1"/>
  <c r="I1827" i="52" s="1"/>
  <c r="I1828" i="52" s="1"/>
  <c r="I1829" i="52" s="1"/>
  <c r="I1830" i="52" s="1"/>
  <c r="I1831" i="52" s="1"/>
  <c r="I1832" i="52" s="1"/>
  <c r="I1833" i="52" s="1"/>
  <c r="I1834" i="52" s="1"/>
  <c r="I1835" i="52" s="1"/>
  <c r="I1836" i="52" s="1"/>
  <c r="I1837" i="52" s="1"/>
  <c r="I1838" i="52" s="1"/>
  <c r="I1839" i="52" s="1"/>
  <c r="I1840" i="52" s="1"/>
  <c r="I1841" i="52" s="1"/>
  <c r="I1842" i="52" s="1"/>
  <c r="I1843" i="52" s="1"/>
  <c r="I1844" i="52" s="1"/>
  <c r="I1845" i="52" s="1"/>
  <c r="I1846" i="52" s="1"/>
  <c r="I1847" i="52" s="1"/>
  <c r="I1848" i="52" s="1"/>
  <c r="I1849" i="52" s="1"/>
  <c r="I1850" i="52" s="1"/>
  <c r="I1851" i="52" s="1"/>
  <c r="I1852" i="52" s="1"/>
  <c r="I1853" i="52" s="1"/>
  <c r="I1854" i="52" s="1"/>
  <c r="I1855" i="52" s="1"/>
  <c r="I1856" i="52" s="1"/>
  <c r="I1857" i="52" s="1"/>
  <c r="I1858" i="52" s="1"/>
  <c r="I1859" i="52" s="1"/>
  <c r="I1860" i="52" s="1"/>
  <c r="I1861" i="52" s="1"/>
  <c r="I1862" i="52" s="1"/>
  <c r="I1863" i="52" s="1"/>
  <c r="I1864" i="52" s="1"/>
  <c r="I1865" i="52" s="1"/>
  <c r="I1866" i="52" s="1"/>
  <c r="I1867" i="52" s="1"/>
  <c r="I1868" i="52" s="1"/>
  <c r="I1869" i="52" s="1"/>
  <c r="I1870" i="52" s="1"/>
  <c r="I1871" i="52" s="1"/>
  <c r="I1872" i="52" s="1"/>
  <c r="I1873" i="52" s="1"/>
  <c r="I1874" i="52" s="1"/>
  <c r="I1875" i="52" s="1"/>
  <c r="I1876" i="52" s="1"/>
  <c r="I1877" i="52" s="1"/>
  <c r="I1878" i="52" s="1"/>
  <c r="I1879" i="52" s="1"/>
  <c r="I1880" i="52" s="1"/>
  <c r="I1881" i="52" s="1"/>
  <c r="I1882" i="52" s="1"/>
  <c r="I1883" i="52" s="1"/>
  <c r="I1884" i="52" s="1"/>
  <c r="I1885" i="52" s="1"/>
  <c r="I1886" i="52" s="1"/>
  <c r="I1887" i="52" s="1"/>
  <c r="I1888" i="52" s="1"/>
  <c r="I1889" i="52" s="1"/>
  <c r="I1890" i="52" s="1"/>
  <c r="I1891" i="52" s="1"/>
  <c r="I1892" i="52" s="1"/>
  <c r="I1893" i="52" s="1"/>
  <c r="I1894" i="52" s="1"/>
  <c r="I1895" i="52" s="1"/>
  <c r="I1896" i="52" s="1"/>
  <c r="I1897" i="52" s="1"/>
  <c r="I1898" i="52" s="1"/>
  <c r="I1899" i="52" s="1"/>
  <c r="I1900" i="52" s="1"/>
  <c r="I1901" i="52" s="1"/>
  <c r="I1902" i="52" s="1"/>
  <c r="I1903" i="52" s="1"/>
  <c r="I1904" i="52" s="1"/>
  <c r="I1905" i="52" s="1"/>
  <c r="I1906" i="52" s="1"/>
  <c r="I1907" i="52" s="1"/>
  <c r="I1908" i="52" s="1"/>
  <c r="I1909" i="52" s="1"/>
  <c r="I1910" i="52" s="1"/>
  <c r="I1911" i="52" s="1"/>
  <c r="I1912" i="52" s="1"/>
  <c r="I1913" i="52" s="1"/>
  <c r="I1914" i="52" s="1"/>
  <c r="I1915" i="52" s="1"/>
  <c r="I1916" i="52" s="1"/>
  <c r="I1917" i="52" s="1"/>
  <c r="I1918" i="52" s="1"/>
  <c r="I1919" i="52" s="1"/>
  <c r="I1920" i="52" s="1"/>
  <c r="I1921" i="52" s="1"/>
  <c r="I1922" i="52" s="1"/>
  <c r="I1923" i="52" s="1"/>
  <c r="I1924" i="52" s="1"/>
  <c r="I1925" i="52" s="1"/>
  <c r="I1926" i="52" s="1"/>
  <c r="I1927" i="52" s="1"/>
  <c r="I1928" i="52" s="1"/>
  <c r="I1929" i="52" s="1"/>
  <c r="I1930" i="52" s="1"/>
  <c r="I1931" i="52" s="1"/>
  <c r="I1932" i="52" s="1"/>
  <c r="I1933" i="52" s="1"/>
  <c r="I1934" i="52" s="1"/>
  <c r="I1935" i="52" s="1"/>
  <c r="I1936" i="52" s="1"/>
  <c r="I1937" i="52" s="1"/>
  <c r="I1938" i="52" s="1"/>
  <c r="I1939" i="52" s="1"/>
  <c r="I1940" i="52" s="1"/>
  <c r="I1941" i="52" s="1"/>
  <c r="I1942" i="52" s="1"/>
  <c r="I1943" i="52" s="1"/>
  <c r="I1944" i="52" s="1"/>
  <c r="I1945" i="52" s="1"/>
  <c r="I1946" i="52" s="1"/>
  <c r="I1947" i="52" s="1"/>
  <c r="I1948" i="52" s="1"/>
  <c r="I1949" i="52" s="1"/>
  <c r="I1950" i="52" s="1"/>
  <c r="I1951" i="52" s="1"/>
  <c r="I1952" i="52" s="1"/>
  <c r="I1953" i="52" s="1"/>
  <c r="I1954" i="52" s="1"/>
  <c r="I1955" i="52" s="1"/>
  <c r="I1956" i="52" s="1"/>
  <c r="I1957" i="52" s="1"/>
  <c r="I1958" i="52" s="1"/>
  <c r="I1959" i="52" s="1"/>
  <c r="I1960" i="52" s="1"/>
  <c r="I1961" i="52" s="1"/>
  <c r="I1962" i="52" s="1"/>
  <c r="I1963" i="52" s="1"/>
  <c r="I1964" i="52" s="1"/>
  <c r="I1965" i="52" s="1"/>
  <c r="I1966" i="52" s="1"/>
  <c r="I1967" i="52" s="1"/>
  <c r="I1968" i="52" s="1"/>
  <c r="I1969" i="52" s="1"/>
  <c r="I1970" i="52" s="1"/>
  <c r="I1971" i="52" s="1"/>
  <c r="I1972" i="52" s="1"/>
  <c r="I1973" i="52" s="1"/>
  <c r="I1974" i="52" s="1"/>
  <c r="I1975" i="52" s="1"/>
  <c r="I1976" i="52" s="1"/>
  <c r="I1977" i="52" s="1"/>
  <c r="I1978" i="52" s="1"/>
  <c r="I1979" i="52" s="1"/>
  <c r="I1980" i="52" s="1"/>
  <c r="I1981" i="52" s="1"/>
  <c r="I1982" i="52" s="1"/>
  <c r="I1983" i="52" s="1"/>
  <c r="I1984" i="52" s="1"/>
  <c r="I1985" i="52" s="1"/>
  <c r="I1986" i="52" s="1"/>
  <c r="I1987" i="52" s="1"/>
  <c r="I1988" i="52" s="1"/>
  <c r="I1989" i="52" s="1"/>
  <c r="I1990" i="52" s="1"/>
  <c r="I1991" i="52" s="1"/>
  <c r="I1992" i="52" s="1"/>
  <c r="I1993" i="52" s="1"/>
  <c r="I1994" i="52" s="1"/>
  <c r="I1995" i="52" s="1"/>
  <c r="I1996" i="52" s="1"/>
  <c r="I1997" i="52" s="1"/>
  <c r="I1998" i="52" s="1"/>
  <c r="I1999" i="52" s="1"/>
  <c r="I2000" i="52" s="1"/>
  <c r="I2001" i="52" s="1"/>
  <c r="I2002" i="52" s="1"/>
  <c r="I2003" i="52" s="1"/>
  <c r="I2004" i="52" s="1"/>
  <c r="I2005" i="52" s="1"/>
  <c r="I2006" i="52" s="1"/>
  <c r="I2007" i="52" s="1"/>
  <c r="I2008" i="52" s="1"/>
  <c r="I2009" i="52" s="1"/>
  <c r="I2010" i="52" s="1"/>
  <c r="I2011" i="52" s="1"/>
  <c r="I2012" i="52" s="1"/>
  <c r="I2013" i="52" s="1"/>
  <c r="I2014" i="52" s="1"/>
  <c r="I2015" i="52" s="1"/>
  <c r="I2016" i="52" s="1"/>
  <c r="I2017" i="52" s="1"/>
  <c r="I2018" i="52" s="1"/>
  <c r="I2019" i="52" s="1"/>
  <c r="I2020" i="52" s="1"/>
  <c r="I2021" i="52" s="1"/>
  <c r="I2022" i="52" s="1"/>
  <c r="I2023" i="52" s="1"/>
  <c r="I2024" i="52" s="1"/>
  <c r="I2025" i="52" s="1"/>
  <c r="I2026" i="52" s="1"/>
  <c r="I2027" i="52" s="1"/>
  <c r="I2028" i="52" s="1"/>
  <c r="I2029" i="52" s="1"/>
  <c r="I2030" i="52" s="1"/>
  <c r="I2031" i="52" s="1"/>
  <c r="I2032" i="52" s="1"/>
  <c r="I2033" i="52" s="1"/>
  <c r="I2034" i="52" s="1"/>
  <c r="I2035" i="52" s="1"/>
  <c r="I2036" i="52" s="1"/>
  <c r="I2037" i="52" s="1"/>
  <c r="I2038" i="52" s="1"/>
  <c r="I2039" i="52" s="1"/>
  <c r="I2040" i="52" s="1"/>
  <c r="I2041" i="52" s="1"/>
  <c r="I2042" i="52" s="1"/>
  <c r="I2043" i="52" s="1"/>
  <c r="I2044" i="52" s="1"/>
  <c r="I2045" i="52" s="1"/>
  <c r="I2046" i="52" s="1"/>
  <c r="I2047" i="52" s="1"/>
  <c r="I2048" i="52" s="1"/>
  <c r="I2049" i="52" s="1"/>
  <c r="I2050" i="52" s="1"/>
  <c r="I2051" i="52" s="1"/>
  <c r="I2052" i="52" s="1"/>
  <c r="I2053" i="52" s="1"/>
  <c r="I2054" i="52" s="1"/>
  <c r="I2055" i="52" s="1"/>
  <c r="I2056" i="52" s="1"/>
  <c r="I2057" i="52" s="1"/>
  <c r="I2058" i="52" s="1"/>
  <c r="I2059" i="52" s="1"/>
  <c r="I2060" i="52" s="1"/>
  <c r="I2061" i="52" s="1"/>
  <c r="I2062" i="52" s="1"/>
  <c r="I2063" i="52" s="1"/>
  <c r="I2064" i="52" s="1"/>
  <c r="I2065" i="52" s="1"/>
  <c r="I2066" i="52" s="1"/>
  <c r="I2067" i="52" s="1"/>
  <c r="I2068" i="52" s="1"/>
  <c r="I2069" i="52" s="1"/>
  <c r="I2070" i="52" s="1"/>
  <c r="I2071" i="52" s="1"/>
  <c r="I2072" i="52" s="1"/>
  <c r="I2073" i="52" s="1"/>
  <c r="I2074" i="52" s="1"/>
  <c r="I2075" i="52" s="1"/>
  <c r="I2076" i="52" s="1"/>
  <c r="I2077" i="52" s="1"/>
  <c r="I2078" i="52" s="1"/>
  <c r="I2079" i="52" s="1"/>
  <c r="I2080" i="52" s="1"/>
  <c r="I2081" i="52" s="1"/>
  <c r="I2082" i="52" s="1"/>
  <c r="I2083" i="52" s="1"/>
  <c r="I2084" i="52" s="1"/>
  <c r="I2085" i="52" s="1"/>
  <c r="I2086" i="52" s="1"/>
  <c r="I2087" i="52" s="1"/>
  <c r="I2088" i="52" s="1"/>
  <c r="I2089" i="52" s="1"/>
  <c r="I2090" i="52" s="1"/>
  <c r="I2091" i="52" s="1"/>
  <c r="I2092" i="52" s="1"/>
  <c r="I2093" i="52" s="1"/>
  <c r="I2094" i="52" s="1"/>
  <c r="I2095" i="52" s="1"/>
  <c r="I2096" i="52" s="1"/>
  <c r="I2097" i="52" s="1"/>
  <c r="I2098" i="52" s="1"/>
  <c r="I2099" i="52" s="1"/>
  <c r="I2100" i="52" s="1"/>
  <c r="I2101" i="52" s="1"/>
  <c r="I2102" i="52" s="1"/>
  <c r="I2103" i="52" s="1"/>
  <c r="I2104" i="52" s="1"/>
  <c r="I2105" i="52" s="1"/>
  <c r="I2106" i="52" s="1"/>
  <c r="I2107" i="52" s="1"/>
  <c r="I2108" i="52" s="1"/>
  <c r="I2109" i="52" s="1"/>
  <c r="I2110" i="52" s="1"/>
  <c r="I2111" i="52" s="1"/>
  <c r="I2112" i="52" s="1"/>
  <c r="I2113" i="52" s="1"/>
  <c r="I2114" i="52" s="1"/>
  <c r="I2115" i="52" s="1"/>
  <c r="I2116" i="52" s="1"/>
  <c r="I2117" i="52" s="1"/>
  <c r="I2118" i="52" s="1"/>
  <c r="I2119" i="52" s="1"/>
  <c r="I2120" i="52" s="1"/>
  <c r="I2121" i="52" s="1"/>
  <c r="I2122" i="52" s="1"/>
  <c r="I2123" i="52" s="1"/>
  <c r="I2124" i="52" s="1"/>
  <c r="I2125" i="52" s="1"/>
  <c r="I2126" i="52" s="1"/>
  <c r="I2127" i="52" s="1"/>
  <c r="I2128" i="52" s="1"/>
  <c r="I2129" i="52" s="1"/>
  <c r="I2130" i="52" s="1"/>
  <c r="I2131" i="52" s="1"/>
  <c r="I2132" i="52" s="1"/>
  <c r="I2133" i="52" s="1"/>
  <c r="I2134" i="52" s="1"/>
  <c r="I2135" i="52" s="1"/>
  <c r="I2136" i="52" s="1"/>
  <c r="I2137" i="52" s="1"/>
  <c r="I2138" i="52" s="1"/>
  <c r="I2139" i="52" s="1"/>
  <c r="I2140" i="52" s="1"/>
  <c r="I2141" i="52" s="1"/>
  <c r="I2142" i="52" s="1"/>
  <c r="I2143" i="52" s="1"/>
  <c r="I2144" i="52" s="1"/>
  <c r="I2145" i="52" s="1"/>
  <c r="I2146" i="52" s="1"/>
  <c r="I2147" i="52" s="1"/>
  <c r="I2148" i="52" s="1"/>
  <c r="I2149" i="52" s="1"/>
  <c r="I2150" i="52" s="1"/>
  <c r="I2151" i="52" s="1"/>
  <c r="I2152" i="52" s="1"/>
  <c r="I2153" i="52" s="1"/>
  <c r="I2154" i="52" s="1"/>
  <c r="I2155" i="52" s="1"/>
  <c r="I2156" i="52" s="1"/>
  <c r="I2157" i="52" s="1"/>
  <c r="I2158" i="52" s="1"/>
  <c r="I2159" i="52" s="1"/>
  <c r="I2160" i="52" s="1"/>
  <c r="I2161" i="52" s="1"/>
  <c r="I2162" i="52" s="1"/>
  <c r="I2163" i="52" s="1"/>
  <c r="I2164" i="52" s="1"/>
  <c r="I2165" i="52" s="1"/>
  <c r="I2166" i="52" s="1"/>
  <c r="I2167" i="52" s="1"/>
  <c r="I2168" i="52" s="1"/>
  <c r="I2169" i="52" s="1"/>
  <c r="I2170" i="52" s="1"/>
  <c r="I2171" i="52" s="1"/>
  <c r="I2172" i="52" s="1"/>
  <c r="I2173" i="52" s="1"/>
  <c r="I2174" i="52" s="1"/>
  <c r="I2175" i="52" s="1"/>
  <c r="I2176" i="52" s="1"/>
  <c r="I2177" i="52" s="1"/>
  <c r="I2178" i="52" s="1"/>
  <c r="I2179" i="52" s="1"/>
  <c r="I2180" i="52" s="1"/>
  <c r="I2181" i="52" s="1"/>
  <c r="I2182" i="52" s="1"/>
  <c r="I2183" i="52" s="1"/>
  <c r="I2184" i="52" s="1"/>
  <c r="I2185" i="52" s="1"/>
  <c r="I2186" i="52" s="1"/>
  <c r="I2187" i="52" s="1"/>
  <c r="I2188" i="52" s="1"/>
  <c r="D940" i="52"/>
  <c r="D941" i="52"/>
  <c r="D942" i="52"/>
  <c r="D943" i="52"/>
  <c r="D944" i="52"/>
  <c r="D945" i="52"/>
  <c r="D946" i="52"/>
  <c r="D947" i="52"/>
  <c r="D948" i="52"/>
  <c r="D949" i="52"/>
  <c r="D950" i="52"/>
  <c r="D951" i="52"/>
  <c r="D952" i="52"/>
  <c r="D953" i="52"/>
  <c r="D954" i="52"/>
  <c r="D955" i="52"/>
  <c r="D956" i="52"/>
  <c r="D957" i="52"/>
  <c r="D958" i="52"/>
  <c r="D959" i="52"/>
  <c r="D960" i="52"/>
  <c r="D961" i="52"/>
  <c r="D962" i="52"/>
  <c r="D963" i="52"/>
  <c r="D964" i="52"/>
  <c r="D965" i="52"/>
  <c r="D966" i="52"/>
  <c r="D967" i="52"/>
  <c r="D968" i="52"/>
  <c r="D969" i="52"/>
  <c r="D970" i="52"/>
  <c r="D971" i="52"/>
  <c r="D972" i="52"/>
  <c r="D973" i="52"/>
  <c r="D974" i="52"/>
  <c r="D975" i="52"/>
  <c r="D976" i="52"/>
  <c r="D977" i="52"/>
  <c r="D978" i="52"/>
  <c r="D979" i="52"/>
  <c r="D980" i="52"/>
  <c r="D981" i="52"/>
  <c r="D982" i="52"/>
  <c r="D983" i="52"/>
  <c r="D984" i="52"/>
  <c r="D985" i="52"/>
  <c r="D986" i="52"/>
  <c r="D987" i="52"/>
  <c r="D988" i="52"/>
  <c r="D989" i="52"/>
  <c r="D990" i="52"/>
  <c r="D991" i="52"/>
  <c r="D992" i="52"/>
  <c r="D993" i="52"/>
  <c r="D994" i="52"/>
  <c r="D995" i="52"/>
  <c r="D996" i="52"/>
  <c r="D997" i="52"/>
  <c r="D998" i="52"/>
  <c r="D999" i="52"/>
  <c r="D1000" i="52"/>
  <c r="D1001" i="52"/>
  <c r="D1002" i="52"/>
  <c r="D1003" i="52"/>
  <c r="D1004" i="52"/>
  <c r="D1005" i="52"/>
  <c r="D1006" i="52"/>
  <c r="D1007" i="52"/>
  <c r="D1008" i="52"/>
  <c r="D1009" i="52"/>
  <c r="D1010" i="52"/>
  <c r="D1011" i="52"/>
  <c r="D1012" i="52"/>
  <c r="D1013" i="52"/>
  <c r="D1014" i="52"/>
  <c r="D1015" i="52"/>
  <c r="D1016" i="52"/>
  <c r="D1017" i="52"/>
  <c r="D1018" i="52"/>
  <c r="D1019" i="52"/>
  <c r="D1020" i="52"/>
  <c r="D1021" i="52"/>
  <c r="D1022" i="52"/>
  <c r="D1023" i="52"/>
  <c r="D1024" i="52"/>
  <c r="D1025" i="52"/>
  <c r="D1026" i="52"/>
  <c r="D1027" i="52"/>
  <c r="D1028" i="52"/>
  <c r="D1029" i="52"/>
  <c r="D1030" i="52"/>
  <c r="D1031" i="52"/>
  <c r="D1032" i="52"/>
  <c r="D1033" i="52"/>
  <c r="D1034" i="52"/>
  <c r="D1035" i="52"/>
  <c r="D1036" i="52"/>
  <c r="D1037" i="52"/>
  <c r="D1038" i="52"/>
  <c r="D1039" i="52"/>
  <c r="D1040" i="52"/>
  <c r="D1041" i="52"/>
  <c r="D1042" i="52"/>
  <c r="D1043" i="52"/>
  <c r="D1044" i="52"/>
  <c r="D1045" i="52"/>
  <c r="D1046" i="52"/>
  <c r="D1047" i="52"/>
  <c r="D1048" i="52"/>
  <c r="D1049" i="52"/>
  <c r="D1050" i="52"/>
  <c r="D1051" i="52"/>
  <c r="D1052" i="52"/>
  <c r="D1053" i="52"/>
  <c r="D1054" i="52"/>
  <c r="D1055" i="52"/>
  <c r="D1056" i="52"/>
  <c r="D1057" i="52"/>
  <c r="D1058" i="52"/>
  <c r="D1059" i="52"/>
  <c r="D1060" i="52"/>
  <c r="D1061" i="52"/>
  <c r="D1062" i="52"/>
  <c r="D1063" i="52"/>
  <c r="D1064" i="52"/>
  <c r="D1065" i="52"/>
  <c r="D1066" i="52"/>
  <c r="D1067" i="52"/>
  <c r="D1068" i="52"/>
  <c r="D1069" i="52"/>
  <c r="D1070" i="52"/>
  <c r="D1071" i="52"/>
  <c r="D1072" i="52"/>
  <c r="D1073" i="52"/>
  <c r="D1074" i="52"/>
  <c r="D1075" i="52"/>
  <c r="D1076" i="52"/>
  <c r="D1077" i="52"/>
  <c r="D1078" i="52"/>
  <c r="D1079" i="52"/>
  <c r="D1080" i="52"/>
  <c r="D1081" i="52"/>
  <c r="D1082" i="52"/>
  <c r="D1083" i="52"/>
  <c r="D1084" i="52"/>
  <c r="D1085" i="52"/>
  <c r="D1086" i="52"/>
  <c r="D1087" i="52"/>
  <c r="D1088" i="52"/>
  <c r="D1089" i="52"/>
  <c r="D1090" i="52"/>
  <c r="D1091" i="52"/>
  <c r="D1092" i="52"/>
  <c r="D1093" i="52"/>
  <c r="D1094" i="52"/>
  <c r="D1095" i="52"/>
  <c r="D1096" i="52"/>
  <c r="D1097" i="52"/>
  <c r="D1098" i="52"/>
  <c r="D1099" i="52"/>
  <c r="D1100" i="52"/>
  <c r="D1101" i="52"/>
  <c r="D1102" i="52"/>
  <c r="D1103" i="52"/>
  <c r="D1104" i="52"/>
  <c r="D1105" i="52"/>
  <c r="D1106" i="52"/>
  <c r="D1107" i="52"/>
  <c r="D1108" i="52"/>
  <c r="D1109" i="52"/>
  <c r="D1110" i="52"/>
  <c r="D1111" i="52"/>
  <c r="D1112" i="52"/>
  <c r="D1113" i="52"/>
  <c r="D1114" i="52"/>
  <c r="D1115" i="52"/>
  <c r="D1116" i="52"/>
  <c r="D1117" i="52"/>
  <c r="D1118" i="52"/>
  <c r="D1119" i="52"/>
  <c r="D1120" i="52"/>
  <c r="D1121" i="52"/>
  <c r="D1122" i="52"/>
  <c r="D1123" i="52"/>
  <c r="D1124" i="52"/>
  <c r="D1125" i="52"/>
  <c r="D1126" i="52"/>
  <c r="D1127" i="52"/>
  <c r="D1128" i="52"/>
  <c r="D1129" i="52"/>
  <c r="D1130" i="52"/>
  <c r="D1131" i="52"/>
  <c r="D1132" i="52"/>
  <c r="D1133" i="52"/>
  <c r="D1134" i="52"/>
  <c r="D1135" i="52"/>
  <c r="D1136" i="52"/>
  <c r="D1137" i="52"/>
  <c r="D1138" i="52"/>
  <c r="D1139" i="52"/>
  <c r="D1140" i="52"/>
  <c r="D1141" i="52"/>
  <c r="D1142" i="52"/>
  <c r="D1143" i="52"/>
  <c r="D1144" i="52"/>
  <c r="D1145" i="52"/>
  <c r="D1146" i="52"/>
  <c r="D1147" i="52"/>
  <c r="D1148" i="52"/>
  <c r="D1149" i="52"/>
  <c r="D1150" i="52"/>
  <c r="D1151" i="52"/>
  <c r="D1152" i="52"/>
  <c r="D1153" i="52"/>
  <c r="D1154" i="52"/>
  <c r="D1155" i="52"/>
  <c r="D1156" i="52"/>
  <c r="D1157" i="52"/>
  <c r="D1158" i="52"/>
  <c r="D1159" i="52"/>
  <c r="D1160" i="52"/>
  <c r="D1161" i="52"/>
  <c r="D1162" i="52"/>
  <c r="D1163" i="52"/>
  <c r="D1164" i="52"/>
  <c r="D1165" i="52"/>
  <c r="D1166" i="52"/>
  <c r="D1167" i="52"/>
  <c r="D1168" i="52"/>
  <c r="D1169" i="52"/>
  <c r="D1170" i="52"/>
  <c r="D1171" i="52"/>
  <c r="D1172" i="52"/>
  <c r="D1173" i="52"/>
  <c r="D1174" i="52"/>
  <c r="D1175" i="52"/>
  <c r="D1176" i="52"/>
  <c r="D1177" i="52"/>
  <c r="D1178" i="52"/>
  <c r="D1179" i="52"/>
  <c r="D1180" i="52"/>
  <c r="D1181" i="52"/>
  <c r="D1182" i="52"/>
  <c r="D1183" i="52"/>
  <c r="D1184" i="52"/>
  <c r="D1185" i="52"/>
  <c r="D1186" i="52"/>
  <c r="D1187" i="52"/>
  <c r="D1188" i="52"/>
  <c r="D1189" i="52"/>
  <c r="D1190" i="52"/>
  <c r="D1191" i="52"/>
  <c r="D1192" i="52"/>
  <c r="D1193" i="52"/>
  <c r="D1194" i="52"/>
  <c r="D1195" i="52"/>
  <c r="D1196" i="52"/>
  <c r="D1197" i="52"/>
  <c r="D1198" i="52"/>
  <c r="D1199" i="52"/>
  <c r="D1200" i="52"/>
  <c r="D1201" i="52"/>
  <c r="D1202" i="52"/>
  <c r="D1203" i="52"/>
  <c r="D1204" i="52"/>
  <c r="D1205" i="52"/>
  <c r="D1206" i="52"/>
  <c r="D1207" i="52"/>
  <c r="D1208" i="52"/>
  <c r="D1209" i="52"/>
  <c r="D1210" i="52"/>
  <c r="D1211" i="52"/>
  <c r="D1212" i="52"/>
  <c r="D1213" i="52"/>
  <c r="D1214" i="52"/>
  <c r="D1215" i="52"/>
  <c r="D1216" i="52"/>
  <c r="D1217" i="52"/>
  <c r="D1218" i="52"/>
  <c r="D1219" i="52"/>
  <c r="D1220" i="52"/>
  <c r="D1221" i="52"/>
  <c r="D1222" i="52"/>
  <c r="D1223" i="52"/>
  <c r="D1224" i="52"/>
  <c r="D1225" i="52"/>
  <c r="D1226" i="52"/>
  <c r="D1227" i="52"/>
  <c r="D1228" i="52"/>
  <c r="D1229" i="52"/>
  <c r="D1230" i="52"/>
  <c r="D1231" i="52"/>
  <c r="D1232" i="52"/>
  <c r="D1233" i="52"/>
  <c r="D1234" i="52"/>
  <c r="D1235" i="52"/>
  <c r="D1236" i="52"/>
  <c r="D1237" i="52"/>
  <c r="D1238" i="52"/>
  <c r="D1239" i="52"/>
  <c r="D1240" i="52"/>
  <c r="D1241" i="52"/>
  <c r="D1242" i="52"/>
  <c r="D1243" i="52"/>
  <c r="D1244" i="52"/>
  <c r="D1245" i="52"/>
  <c r="D1246" i="52"/>
  <c r="D1247" i="52"/>
  <c r="D1248" i="52"/>
  <c r="D1249" i="52"/>
  <c r="D1250" i="52"/>
  <c r="D1251" i="52"/>
  <c r="D1252" i="52"/>
  <c r="D1253" i="52"/>
  <c r="D1254" i="52"/>
  <c r="D1255" i="52"/>
  <c r="D1256" i="52"/>
  <c r="D1257" i="52"/>
  <c r="D1258" i="52"/>
  <c r="D1259" i="52"/>
  <c r="D1260" i="52"/>
  <c r="D1261" i="52"/>
  <c r="D1262" i="52"/>
  <c r="D1263" i="52"/>
  <c r="D1264" i="52"/>
  <c r="D1265" i="52"/>
  <c r="D1266" i="52"/>
  <c r="D1267" i="52"/>
  <c r="D1268" i="52"/>
  <c r="D1269" i="52"/>
  <c r="D1270" i="52"/>
  <c r="D1271" i="52"/>
  <c r="D1272" i="52"/>
  <c r="D1273" i="52"/>
  <c r="D1274" i="52"/>
  <c r="D1275" i="52"/>
  <c r="D1276" i="52"/>
  <c r="D1277" i="52"/>
  <c r="D1278" i="52"/>
  <c r="D1279" i="52"/>
  <c r="D1280" i="52"/>
  <c r="D1281" i="52"/>
  <c r="D1282" i="52"/>
  <c r="D1283" i="52"/>
  <c r="D1284" i="52"/>
  <c r="D1285" i="52"/>
  <c r="D1286" i="52"/>
  <c r="D1287" i="52"/>
  <c r="D1288" i="52"/>
  <c r="D1289" i="52"/>
  <c r="D1290" i="52"/>
  <c r="D1291" i="52"/>
  <c r="D1292" i="52"/>
  <c r="D1293" i="52"/>
  <c r="D1294" i="52"/>
  <c r="D1295" i="52"/>
  <c r="D1296" i="52"/>
  <c r="D1297" i="52"/>
  <c r="D1298" i="52"/>
  <c r="D1299" i="52"/>
  <c r="D1300" i="52"/>
  <c r="D1301" i="52"/>
  <c r="D1302" i="52"/>
  <c r="D1303" i="52"/>
  <c r="D1304" i="52"/>
  <c r="D1305" i="52"/>
  <c r="D1306" i="52"/>
  <c r="D1307" i="52"/>
  <c r="D1308" i="52"/>
  <c r="D1309" i="52"/>
  <c r="D1310" i="52"/>
  <c r="D1311" i="52"/>
  <c r="D1312" i="52"/>
  <c r="D1313" i="52"/>
  <c r="D1314" i="52"/>
  <c r="D1315" i="52"/>
  <c r="D1316" i="52"/>
  <c r="D1317" i="52"/>
  <c r="D1318" i="52"/>
  <c r="D1319" i="52"/>
  <c r="D1320" i="52"/>
  <c r="D1321" i="52"/>
  <c r="D1322" i="52"/>
  <c r="D1323" i="52"/>
  <c r="D1324" i="52"/>
  <c r="D1325" i="52"/>
  <c r="D1326" i="52"/>
  <c r="D1327" i="52"/>
  <c r="D1328" i="52"/>
  <c r="D1329" i="52"/>
  <c r="D1330" i="52"/>
  <c r="D1331" i="52"/>
  <c r="D1332" i="52"/>
  <c r="D1333" i="52"/>
  <c r="D1334" i="52"/>
  <c r="D1335" i="52"/>
  <c r="D1336" i="52"/>
  <c r="D1337" i="52"/>
  <c r="D1338" i="52"/>
  <c r="D1339" i="52"/>
  <c r="D1340" i="52"/>
  <c r="D1341" i="52"/>
  <c r="D1342" i="52"/>
  <c r="D1343" i="52"/>
  <c r="D1344" i="52"/>
  <c r="D1345" i="52"/>
  <c r="D1346" i="52"/>
  <c r="D1347" i="52"/>
  <c r="D1348" i="52"/>
  <c r="D1349" i="52"/>
  <c r="D1350" i="52"/>
  <c r="D1351" i="52"/>
  <c r="D1352" i="52"/>
  <c r="D1353" i="52"/>
  <c r="D1354" i="52"/>
  <c r="D1355" i="52"/>
  <c r="D1356" i="52"/>
  <c r="D1357" i="52"/>
  <c r="D1358" i="52"/>
  <c r="D1359" i="52"/>
  <c r="D1360" i="52"/>
  <c r="D1361" i="52"/>
  <c r="D1362" i="52"/>
  <c r="D1363" i="52"/>
  <c r="D1364" i="52"/>
  <c r="D1365" i="52"/>
  <c r="D1366" i="52"/>
  <c r="D1367" i="52"/>
  <c r="D1368" i="52"/>
  <c r="D1369" i="52"/>
  <c r="D1370" i="52"/>
  <c r="D1371" i="52"/>
  <c r="D1372" i="52"/>
  <c r="D1373" i="52"/>
  <c r="D1374" i="52"/>
  <c r="D1375" i="52"/>
  <c r="D1376" i="52"/>
  <c r="D1377" i="52"/>
  <c r="D1378" i="52"/>
  <c r="D1379" i="52"/>
  <c r="D1380" i="52"/>
  <c r="D1381" i="52"/>
  <c r="D1382" i="52"/>
  <c r="D1383" i="52"/>
  <c r="D1384" i="52"/>
  <c r="D1385" i="52"/>
  <c r="D1386" i="52"/>
  <c r="D1387" i="52"/>
  <c r="D1388" i="52"/>
  <c r="D1389" i="52"/>
  <c r="D1390" i="52"/>
  <c r="D1391" i="52"/>
  <c r="D1392" i="52"/>
  <c r="D1393" i="52"/>
  <c r="D1394" i="52"/>
  <c r="D1395" i="52"/>
  <c r="D1396" i="52"/>
  <c r="D1397" i="52"/>
  <c r="D1398" i="52"/>
  <c r="D1399" i="52"/>
  <c r="D1400" i="52"/>
  <c r="D1401" i="52"/>
  <c r="D1402" i="52"/>
  <c r="D1403" i="52"/>
  <c r="D1404" i="52"/>
  <c r="D1405" i="52"/>
  <c r="D1406" i="52"/>
  <c r="D1407" i="52"/>
  <c r="D1408" i="52"/>
  <c r="D1409" i="52"/>
  <c r="D1410" i="52"/>
  <c r="D1411" i="52"/>
  <c r="D1412" i="52"/>
  <c r="D1413" i="52"/>
  <c r="D1414" i="52"/>
  <c r="D1415" i="52"/>
  <c r="D1416" i="52"/>
  <c r="D1417" i="52"/>
  <c r="D1418" i="52"/>
  <c r="D1419" i="52"/>
  <c r="D1420" i="52"/>
  <c r="D1421" i="52"/>
  <c r="D1422" i="52"/>
  <c r="D1423" i="52"/>
  <c r="D1424" i="52"/>
  <c r="D1425" i="52"/>
  <c r="D1426" i="52"/>
  <c r="D1427" i="52"/>
  <c r="D1428" i="52"/>
  <c r="D1429" i="52"/>
  <c r="D1430" i="52"/>
  <c r="D1431" i="52"/>
  <c r="D1432" i="52"/>
  <c r="D1433" i="52"/>
  <c r="D1434" i="52"/>
  <c r="D1435" i="52"/>
  <c r="D1436" i="52"/>
  <c r="D1437" i="52"/>
  <c r="D1438" i="52"/>
  <c r="D1439" i="52"/>
  <c r="D1440" i="52"/>
  <c r="D1441" i="52"/>
  <c r="D1442" i="52"/>
  <c r="D1443" i="52"/>
  <c r="D1444" i="52"/>
  <c r="D1445" i="52"/>
  <c r="D1446" i="52"/>
  <c r="D1447" i="52"/>
  <c r="D1448" i="52"/>
  <c r="D1449" i="52"/>
  <c r="D1450" i="52"/>
  <c r="D1451" i="52"/>
  <c r="D1452" i="52"/>
  <c r="D1453" i="52"/>
  <c r="D1454" i="52"/>
  <c r="D1455" i="52"/>
  <c r="D1456" i="52"/>
  <c r="D1457" i="52"/>
  <c r="D1458" i="52"/>
  <c r="D1459" i="52"/>
  <c r="D1460" i="52"/>
  <c r="D1461" i="52"/>
  <c r="D1462" i="52"/>
  <c r="D1463" i="52"/>
  <c r="D1464" i="52"/>
  <c r="D1465" i="52"/>
  <c r="D1466" i="52"/>
  <c r="D1467" i="52"/>
  <c r="D1468" i="52"/>
  <c r="D1469" i="52"/>
  <c r="D1470" i="52"/>
  <c r="D1471" i="52"/>
  <c r="D1472" i="52"/>
  <c r="D1473" i="52"/>
  <c r="D1474" i="52"/>
  <c r="D1475" i="52"/>
  <c r="D1476" i="52"/>
  <c r="D1477" i="52"/>
  <c r="D1478" i="52"/>
  <c r="D1479" i="52"/>
  <c r="D1480" i="52"/>
  <c r="D1481" i="52"/>
  <c r="D1482" i="52"/>
  <c r="D1483" i="52"/>
  <c r="D1484" i="52"/>
  <c r="D1485" i="52"/>
  <c r="D1486" i="52"/>
  <c r="D1487" i="52"/>
  <c r="D1488" i="52"/>
  <c r="D1489" i="52"/>
  <c r="D1490" i="52"/>
  <c r="D1491" i="52"/>
  <c r="D1492" i="52"/>
  <c r="D1493" i="52"/>
  <c r="D1494" i="52"/>
  <c r="D1495" i="52"/>
  <c r="D1496" i="52"/>
  <c r="D1497" i="52"/>
  <c r="D1498" i="52"/>
  <c r="D1499" i="52"/>
  <c r="D1500" i="52"/>
  <c r="D1501" i="52"/>
  <c r="D1502" i="52"/>
  <c r="D1503" i="52"/>
  <c r="D1504" i="52"/>
  <c r="D1505" i="52"/>
  <c r="D1506" i="52"/>
  <c r="D1507" i="52"/>
  <c r="D1508" i="52"/>
  <c r="D1509" i="52"/>
  <c r="D1510" i="52"/>
  <c r="D1511" i="52"/>
  <c r="D1512" i="52"/>
  <c r="D1513" i="52"/>
  <c r="D1514" i="52"/>
  <c r="D1515" i="52"/>
  <c r="D1516" i="52"/>
  <c r="D1517" i="52"/>
  <c r="D1518" i="52"/>
  <c r="D1519" i="52"/>
  <c r="D1520" i="52"/>
  <c r="D1521" i="52"/>
  <c r="D1522" i="52"/>
  <c r="D1523" i="52"/>
  <c r="D1524" i="52"/>
  <c r="D1525" i="52"/>
  <c r="D1526" i="52"/>
  <c r="D1527" i="52"/>
  <c r="D1528" i="52"/>
  <c r="D1529" i="52"/>
  <c r="D1530" i="52"/>
  <c r="D1531" i="52"/>
  <c r="D1532" i="52"/>
  <c r="D1533" i="52"/>
  <c r="D1534" i="52"/>
  <c r="D1535" i="52"/>
  <c r="D1536" i="52"/>
  <c r="D1537" i="52"/>
  <c r="D1538" i="52"/>
  <c r="D1539" i="52"/>
  <c r="D1540" i="52"/>
  <c r="D1541" i="52"/>
  <c r="D1542" i="52"/>
  <c r="D1543" i="52"/>
  <c r="D2189" i="52"/>
  <c r="I2189" i="52" s="1"/>
  <c r="I2190" i="52" s="1"/>
  <c r="I2191" i="52" s="1"/>
  <c r="I2192" i="52" s="1"/>
  <c r="I2193" i="52" s="1"/>
  <c r="I2194" i="52" s="1"/>
  <c r="I2195" i="52" s="1"/>
  <c r="I2196" i="52" s="1"/>
  <c r="I2197" i="52" s="1"/>
  <c r="I2198" i="52" s="1"/>
  <c r="I2199" i="52" s="1"/>
  <c r="I2200" i="52" s="1"/>
  <c r="I2201" i="52" s="1"/>
  <c r="I2202" i="52" s="1"/>
  <c r="I2203" i="52" s="1"/>
  <c r="I2204" i="52" s="1"/>
  <c r="I2205" i="52" s="1"/>
  <c r="I2206" i="52" s="1"/>
  <c r="I2207" i="52" s="1"/>
  <c r="I2208" i="52" s="1"/>
  <c r="I2209" i="52" s="1"/>
  <c r="I2210" i="52" s="1"/>
  <c r="I2211" i="52" s="1"/>
  <c r="I2212" i="52" s="1"/>
  <c r="I2213" i="52" s="1"/>
  <c r="I2214" i="52" s="1"/>
  <c r="I2215" i="52" s="1"/>
  <c r="I2216" i="52" s="1"/>
  <c r="I2217" i="52" s="1"/>
  <c r="I2218" i="52" s="1"/>
  <c r="I2219" i="52" s="1"/>
  <c r="I2220" i="52" s="1"/>
  <c r="I2221" i="52" s="1"/>
  <c r="I2222" i="52" s="1"/>
  <c r="I2223" i="52" s="1"/>
  <c r="I2224" i="52" s="1"/>
  <c r="I2225" i="52" s="1"/>
  <c r="I2226" i="52" s="1"/>
  <c r="I2227" i="52" s="1"/>
  <c r="I2228" i="52" s="1"/>
  <c r="I2229" i="52" s="1"/>
  <c r="I2230" i="52" s="1"/>
  <c r="I2231" i="52" s="1"/>
  <c r="I2232" i="52" s="1"/>
  <c r="I2233" i="52" s="1"/>
  <c r="I2234" i="52" s="1"/>
  <c r="I2235" i="52" s="1"/>
  <c r="I2236" i="52" s="1"/>
  <c r="I2237" i="52" s="1"/>
  <c r="I2238" i="52" s="1"/>
  <c r="I2239" i="52" s="1"/>
  <c r="I2240" i="52" s="1"/>
  <c r="I2241" i="52" s="1"/>
  <c r="I2242" i="52" s="1"/>
  <c r="I2243" i="52" s="1"/>
  <c r="I2244" i="52" s="1"/>
  <c r="I2245" i="52" s="1"/>
  <c r="I2246" i="52" s="1"/>
  <c r="I2247" i="52" s="1"/>
  <c r="I2248" i="52" s="1"/>
  <c r="I2249" i="52" s="1"/>
  <c r="I2250" i="52" s="1"/>
  <c r="I2251" i="52" s="1"/>
  <c r="I2252" i="52" s="1"/>
  <c r="I2253" i="52" s="1"/>
  <c r="I2254" i="52" s="1"/>
  <c r="I2255" i="52" s="1"/>
  <c r="I2256" i="52" s="1"/>
  <c r="I2257" i="52" s="1"/>
  <c r="I2258" i="52" s="1"/>
  <c r="I2259" i="52" s="1"/>
  <c r="I2260" i="52" s="1"/>
  <c r="I2261" i="52" s="1"/>
  <c r="I2262" i="52" s="1"/>
  <c r="I2263" i="52" s="1"/>
  <c r="I2264" i="52" s="1"/>
  <c r="I2265" i="52" s="1"/>
  <c r="I2266" i="52" s="1"/>
  <c r="I2267" i="52" s="1"/>
  <c r="I2268" i="52" s="1"/>
  <c r="I2269" i="52" s="1"/>
  <c r="I2270" i="52" s="1"/>
  <c r="I2271" i="52" s="1"/>
  <c r="I2272" i="52" s="1"/>
  <c r="I2273" i="52" s="1"/>
  <c r="I2274" i="52" s="1"/>
  <c r="I2275" i="52" s="1"/>
  <c r="I2276" i="52" s="1"/>
  <c r="I2277" i="52" s="1"/>
  <c r="I2278" i="52" s="1"/>
  <c r="I2279" i="52" s="1"/>
  <c r="I2280" i="52" s="1"/>
  <c r="I2281" i="52" s="1"/>
  <c r="I2282" i="52" s="1"/>
  <c r="I2283" i="52" s="1"/>
  <c r="I2284" i="52" s="1"/>
  <c r="I2285" i="52" s="1"/>
  <c r="I2286" i="52" s="1"/>
  <c r="I2287" i="52" s="1"/>
  <c r="I2288" i="52" s="1"/>
  <c r="I2289" i="52" s="1"/>
  <c r="I2290" i="52" s="1"/>
  <c r="I2291" i="52" s="1"/>
  <c r="I2292" i="52" s="1"/>
  <c r="I2293" i="52" s="1"/>
  <c r="I2294" i="52" s="1"/>
  <c r="I2295" i="52" s="1"/>
  <c r="I2296" i="52" s="1"/>
  <c r="I2297" i="52" s="1"/>
  <c r="I2298" i="52" s="1"/>
  <c r="I2299" i="52" s="1"/>
  <c r="I2300" i="52" s="1"/>
  <c r="I2301" i="52" s="1"/>
  <c r="I2302" i="52" s="1"/>
  <c r="I2303" i="52" s="1"/>
  <c r="I2304" i="52" s="1"/>
  <c r="I2305" i="52" s="1"/>
  <c r="I2306" i="52" s="1"/>
  <c r="I2307" i="52" s="1"/>
  <c r="I2308" i="52" s="1"/>
  <c r="I2309" i="52" s="1"/>
  <c r="I2310" i="52" s="1"/>
  <c r="I2311" i="52" s="1"/>
  <c r="I2312" i="52" s="1"/>
  <c r="I2313" i="52" s="1"/>
  <c r="I2314" i="52" s="1"/>
  <c r="I2315" i="52" s="1"/>
  <c r="I2316" i="52" s="1"/>
  <c r="I2317" i="52" s="1"/>
  <c r="I2318" i="52" s="1"/>
  <c r="I2319" i="52" s="1"/>
  <c r="I2320" i="52" s="1"/>
  <c r="I2321" i="52" s="1"/>
  <c r="I2322" i="52" s="1"/>
  <c r="I2323" i="52" s="1"/>
  <c r="I2324" i="52" s="1"/>
  <c r="I2325" i="52" s="1"/>
  <c r="I2326" i="52" s="1"/>
  <c r="I2327" i="52" s="1"/>
  <c r="I2328" i="52" s="1"/>
  <c r="I2329" i="52" s="1"/>
  <c r="I2330" i="52" s="1"/>
  <c r="I2331" i="52" s="1"/>
  <c r="I2332" i="52" s="1"/>
  <c r="I2333" i="52" s="1"/>
  <c r="I2334" i="52" s="1"/>
  <c r="I2335" i="52" s="1"/>
  <c r="I2336" i="52" s="1"/>
  <c r="I2337" i="52" s="1"/>
  <c r="I2338" i="52" s="1"/>
  <c r="I2339" i="52" s="1"/>
  <c r="I2340" i="52" s="1"/>
  <c r="I2341" i="52" s="1"/>
  <c r="I2342" i="52" s="1"/>
  <c r="I2343" i="52" s="1"/>
  <c r="I2344" i="52" s="1"/>
  <c r="I2345" i="52" s="1"/>
  <c r="I2346" i="52" s="1"/>
  <c r="I2347" i="52" s="1"/>
  <c r="I2348" i="52" s="1"/>
  <c r="I2349" i="52" s="1"/>
  <c r="I2350" i="52" s="1"/>
  <c r="I2351" i="52" s="1"/>
  <c r="I2352" i="52" s="1"/>
  <c r="I2353" i="52" s="1"/>
  <c r="I2354" i="52" s="1"/>
  <c r="I2355" i="52" s="1"/>
  <c r="I2356" i="52" s="1"/>
  <c r="I2357" i="52" s="1"/>
  <c r="I2358" i="52" s="1"/>
  <c r="I2359" i="52" s="1"/>
  <c r="I2360" i="52" s="1"/>
  <c r="I2361" i="52" s="1"/>
  <c r="I2362" i="52" s="1"/>
  <c r="I2363" i="52" s="1"/>
  <c r="I2364" i="52" s="1"/>
  <c r="I2365" i="52" s="1"/>
  <c r="I2366" i="52" s="1"/>
  <c r="I2367" i="52" s="1"/>
  <c r="I2368" i="52" s="1"/>
  <c r="I2369" i="52" s="1"/>
  <c r="I2370" i="52" s="1"/>
  <c r="I2371" i="52" s="1"/>
  <c r="I2372" i="52" s="1"/>
  <c r="I2373" i="52" s="1"/>
  <c r="I2374" i="52" s="1"/>
  <c r="I2375" i="52" s="1"/>
  <c r="I2376" i="52" s="1"/>
  <c r="I2377" i="52" s="1"/>
  <c r="I2378" i="52" s="1"/>
  <c r="I2379" i="52" s="1"/>
  <c r="I2380" i="52" s="1"/>
  <c r="I2381" i="52" s="1"/>
  <c r="I2382" i="52" s="1"/>
  <c r="I2383" i="52" s="1"/>
  <c r="I2384" i="52" s="1"/>
  <c r="I2385" i="52" s="1"/>
  <c r="I2386" i="52" s="1"/>
  <c r="I2387" i="52" s="1"/>
  <c r="I2388" i="52" s="1"/>
  <c r="I2389" i="52" s="1"/>
  <c r="I2390" i="52" s="1"/>
  <c r="I2391" i="52" s="1"/>
  <c r="I2392" i="52" s="1"/>
  <c r="I2393" i="52" s="1"/>
  <c r="I2394" i="52" s="1"/>
  <c r="I2395" i="52" s="1"/>
  <c r="I2396" i="52" s="1"/>
  <c r="I2397" i="52" s="1"/>
  <c r="I2398" i="52" s="1"/>
  <c r="I2399" i="52" s="1"/>
  <c r="I2400" i="52" s="1"/>
  <c r="I2401" i="52" s="1"/>
  <c r="I2402" i="52" s="1"/>
  <c r="I2403" i="52" s="1"/>
  <c r="I2404" i="52" s="1"/>
  <c r="I2405" i="52" s="1"/>
  <c r="I2406" i="52" s="1"/>
  <c r="I2407" i="52" s="1"/>
  <c r="I2408" i="52" s="1"/>
  <c r="I2409" i="52" s="1"/>
  <c r="I2410" i="52" s="1"/>
  <c r="I2411" i="52" s="1"/>
  <c r="I2412" i="52" s="1"/>
  <c r="I2413" i="52" s="1"/>
  <c r="I2414" i="52" s="1"/>
  <c r="I2415" i="52" s="1"/>
  <c r="I2416" i="52" s="1"/>
  <c r="I2417" i="52" s="1"/>
  <c r="I2418" i="52" s="1"/>
  <c r="I2419" i="52" s="1"/>
  <c r="I2420" i="52" s="1"/>
  <c r="I2421" i="52" s="1"/>
  <c r="I2422" i="52" s="1"/>
  <c r="I2423" i="52" s="1"/>
  <c r="I2424" i="52" s="1"/>
  <c r="I2425" i="52" s="1"/>
  <c r="I2426" i="52" s="1"/>
  <c r="I2427" i="52" s="1"/>
  <c r="I2428" i="52" s="1"/>
  <c r="I2429" i="52" s="1"/>
  <c r="I2430" i="52" s="1"/>
  <c r="I2431" i="52" s="1"/>
  <c r="I2432" i="52" s="1"/>
  <c r="I2433" i="52" s="1"/>
  <c r="I2434" i="52" s="1"/>
  <c r="I2435" i="52" s="1"/>
  <c r="I2436" i="52" s="1"/>
  <c r="I2437" i="52" s="1"/>
  <c r="I2438" i="52" s="1"/>
  <c r="I2439" i="52" s="1"/>
  <c r="I2440" i="52" s="1"/>
  <c r="I2441" i="52" s="1"/>
  <c r="I2442" i="52" s="1"/>
  <c r="I2443" i="52" s="1"/>
  <c r="I2444" i="52" s="1"/>
  <c r="I2445" i="52" s="1"/>
  <c r="I2446" i="52" s="1"/>
  <c r="I2447" i="52" s="1"/>
  <c r="I2448" i="52" s="1"/>
  <c r="I2449" i="52" s="1"/>
  <c r="I2450" i="52" s="1"/>
  <c r="I2451" i="52" s="1"/>
  <c r="I2452" i="52" s="1"/>
  <c r="I2453" i="52" s="1"/>
  <c r="I2454" i="52" s="1"/>
  <c r="I2455" i="52" s="1"/>
  <c r="I2456" i="52" s="1"/>
  <c r="I2457" i="52" s="1"/>
  <c r="I2458" i="52" s="1"/>
  <c r="I2459" i="52" s="1"/>
  <c r="I2460" i="52" s="1"/>
  <c r="I2461" i="52" s="1"/>
  <c r="I2462" i="52" s="1"/>
  <c r="I2463" i="52" s="1"/>
  <c r="I2464" i="52" s="1"/>
  <c r="I2465" i="52" s="1"/>
  <c r="I2466" i="52" s="1"/>
  <c r="I2467" i="52" s="1"/>
  <c r="I2468" i="52" s="1"/>
  <c r="I2469" i="52" s="1"/>
  <c r="I2470" i="52" s="1"/>
  <c r="I2471" i="52" s="1"/>
  <c r="I2472" i="52" s="1"/>
  <c r="I2473" i="52" s="1"/>
  <c r="I2474" i="52" s="1"/>
  <c r="I2475" i="52" s="1"/>
  <c r="I2476" i="52" s="1"/>
  <c r="I2477" i="52" s="1"/>
  <c r="I2478" i="52" s="1"/>
  <c r="I2479" i="52" s="1"/>
  <c r="I2480" i="52" s="1"/>
  <c r="I2481" i="52" s="1"/>
  <c r="I2482" i="52" s="1"/>
  <c r="I2483" i="52" s="1"/>
  <c r="I2484" i="52" s="1"/>
  <c r="I2485" i="52" s="1"/>
  <c r="I2486" i="52" s="1"/>
  <c r="I2487" i="52" s="1"/>
  <c r="I2488" i="52" s="1"/>
  <c r="I2489" i="52" s="1"/>
  <c r="I2490" i="52" s="1"/>
  <c r="I2491" i="52" s="1"/>
  <c r="I2492" i="52" s="1"/>
  <c r="I2493" i="52" s="1"/>
  <c r="I2494" i="52" s="1"/>
  <c r="I2495" i="52" s="1"/>
  <c r="I2496" i="52" s="1"/>
  <c r="I2497" i="52" s="1"/>
  <c r="I2498" i="52" s="1"/>
  <c r="I2499" i="52" s="1"/>
  <c r="I2500" i="52" s="1"/>
  <c r="I2501" i="52" s="1"/>
  <c r="I2502" i="52" s="1"/>
  <c r="I2503" i="52" s="1"/>
  <c r="I2504" i="52" s="1"/>
  <c r="I2505" i="52" s="1"/>
  <c r="I2506" i="52" s="1"/>
  <c r="I2507" i="52" s="1"/>
  <c r="I2508" i="52" s="1"/>
  <c r="I2509" i="52" s="1"/>
  <c r="I2510" i="52" s="1"/>
  <c r="I2511" i="52" s="1"/>
  <c r="I2512" i="52" s="1"/>
  <c r="I2513" i="52" s="1"/>
  <c r="I2514" i="52" s="1"/>
  <c r="I2515" i="52" s="1"/>
  <c r="I2516" i="52" s="1"/>
  <c r="I2517" i="52" s="1"/>
  <c r="I2518" i="52" s="1"/>
  <c r="I2519" i="52" s="1"/>
  <c r="I2520" i="52" s="1"/>
  <c r="I2521" i="52" s="1"/>
  <c r="I2522" i="52" s="1"/>
  <c r="I2523" i="52" s="1"/>
  <c r="I2524" i="52" s="1"/>
  <c r="I2525" i="52" s="1"/>
  <c r="I2526" i="52" s="1"/>
  <c r="I2527" i="52" s="1"/>
  <c r="I2528" i="52" s="1"/>
  <c r="I2529" i="52" s="1"/>
  <c r="I2530" i="52" s="1"/>
  <c r="I2531" i="52" s="1"/>
  <c r="I2532" i="52" s="1"/>
  <c r="I2533" i="52" s="1"/>
  <c r="I2534" i="52" s="1"/>
  <c r="I2535" i="52" s="1"/>
  <c r="I2536" i="52" s="1"/>
  <c r="I2537" i="52" s="1"/>
  <c r="I2538" i="52" s="1"/>
  <c r="I2539" i="52" s="1"/>
  <c r="I2540" i="52" s="1"/>
  <c r="I2541" i="52" s="1"/>
  <c r="I2542" i="52" s="1"/>
  <c r="I2543" i="52" s="1"/>
  <c r="I2544" i="52" s="1"/>
  <c r="I2545" i="52" s="1"/>
  <c r="I2546" i="52" s="1"/>
  <c r="I2547" i="52" s="1"/>
  <c r="I2548" i="52" s="1"/>
  <c r="I2549" i="52" s="1"/>
  <c r="I2550" i="52" s="1"/>
  <c r="I2551" i="52" s="1"/>
  <c r="I2552" i="52" s="1"/>
  <c r="I2553" i="52" s="1"/>
  <c r="I2554" i="52" s="1"/>
  <c r="I2555" i="52" s="1"/>
  <c r="I2556" i="52" s="1"/>
  <c r="I2557" i="52" s="1"/>
  <c r="I2558" i="52" s="1"/>
  <c r="I2559" i="52" s="1"/>
  <c r="I2560" i="52" s="1"/>
  <c r="I2561" i="52" s="1"/>
  <c r="I2562" i="52" s="1"/>
  <c r="I2563" i="52" s="1"/>
  <c r="I2564" i="52" s="1"/>
  <c r="I2565" i="52" s="1"/>
  <c r="I2566" i="52" s="1"/>
  <c r="I2567" i="52" s="1"/>
  <c r="I2568" i="52" s="1"/>
  <c r="I2569" i="52" s="1"/>
  <c r="I2570" i="52" s="1"/>
  <c r="I2571" i="52" s="1"/>
  <c r="I2572" i="52" s="1"/>
  <c r="I2573" i="52" s="1"/>
  <c r="I2574" i="52" s="1"/>
  <c r="I2575" i="52" s="1"/>
  <c r="I2576" i="52" s="1"/>
  <c r="I2577" i="52" s="1"/>
  <c r="I2578" i="52" s="1"/>
  <c r="I2579" i="52" s="1"/>
  <c r="I2580" i="52" s="1"/>
  <c r="I2581" i="52" s="1"/>
  <c r="I2582" i="52" s="1"/>
  <c r="I2583" i="52" s="1"/>
  <c r="I2584" i="52" s="1"/>
  <c r="I2585" i="52" s="1"/>
  <c r="I2586" i="52" s="1"/>
  <c r="I2587" i="52" s="1"/>
  <c r="I2588" i="52" s="1"/>
  <c r="I2589" i="52" s="1"/>
  <c r="I2590" i="52" s="1"/>
  <c r="I2591" i="52" s="1"/>
  <c r="I2592" i="52" s="1"/>
  <c r="I2593" i="52" s="1"/>
  <c r="I2594" i="52" s="1"/>
  <c r="I2595" i="52" s="1"/>
  <c r="I2596" i="52" s="1"/>
  <c r="I2597" i="52" s="1"/>
  <c r="I2598" i="52" s="1"/>
  <c r="I2599" i="52" s="1"/>
  <c r="I2600" i="52" s="1"/>
  <c r="I2601" i="52" s="1"/>
  <c r="I2602" i="52" s="1"/>
  <c r="I2603" i="52" s="1"/>
  <c r="I2604" i="52" s="1"/>
  <c r="I2605" i="52" s="1"/>
  <c r="I2606" i="52" s="1"/>
  <c r="I2607" i="52" s="1"/>
  <c r="I2608" i="52" s="1"/>
  <c r="I2609" i="52" s="1"/>
  <c r="I2610" i="52" s="1"/>
  <c r="I2611" i="52" s="1"/>
  <c r="I2612" i="52" s="1"/>
  <c r="I2613" i="52" s="1"/>
  <c r="I2614" i="52" s="1"/>
  <c r="I2615" i="52" s="1"/>
  <c r="I2616" i="52" s="1"/>
  <c r="I2617" i="52" s="1"/>
  <c r="I2618" i="52" s="1"/>
  <c r="I2619" i="52" s="1"/>
  <c r="I2620" i="52" s="1"/>
  <c r="I2621" i="52" s="1"/>
  <c r="I2622" i="52" s="1"/>
  <c r="I2623" i="52" s="1"/>
  <c r="I2624" i="52" s="1"/>
  <c r="I2625" i="52" s="1"/>
  <c r="I2626" i="52" s="1"/>
  <c r="I2627" i="52" s="1"/>
  <c r="I2628" i="52" s="1"/>
  <c r="I2629" i="52" s="1"/>
  <c r="I2630" i="52" s="1"/>
  <c r="I2631" i="52" s="1"/>
  <c r="I2632" i="52" s="1"/>
  <c r="I2633" i="52" s="1"/>
  <c r="I2634" i="52" s="1"/>
  <c r="I2635" i="52" s="1"/>
  <c r="I2636" i="52" s="1"/>
  <c r="I2637" i="52" s="1"/>
  <c r="I2638" i="52" s="1"/>
  <c r="I2639" i="52" s="1"/>
  <c r="I2640" i="52" s="1"/>
  <c r="I2641" i="52" s="1"/>
  <c r="I2642" i="52" s="1"/>
  <c r="I2643" i="52" s="1"/>
  <c r="I2644" i="52" s="1"/>
  <c r="I2645" i="52" s="1"/>
  <c r="I2646" i="52" s="1"/>
  <c r="I2647" i="52" s="1"/>
  <c r="I2648" i="52" s="1"/>
  <c r="I2649" i="52" s="1"/>
  <c r="I2650" i="52" s="1"/>
  <c r="I2651" i="52" s="1"/>
  <c r="I2652" i="52" s="1"/>
  <c r="I2653" i="52" s="1"/>
  <c r="I2654" i="52" s="1"/>
  <c r="I2655" i="52" s="1"/>
  <c r="I2656" i="52" s="1"/>
  <c r="I2657" i="52" s="1"/>
  <c r="I2658" i="52" s="1"/>
  <c r="I2659" i="52" s="1"/>
  <c r="I2660" i="52" s="1"/>
  <c r="I2661" i="52" s="1"/>
  <c r="I2662" i="52" s="1"/>
  <c r="I2663" i="52" s="1"/>
  <c r="I2664" i="52" s="1"/>
  <c r="I2665" i="52" s="1"/>
  <c r="I2666" i="52" s="1"/>
  <c r="I2667" i="52" s="1"/>
  <c r="I2668" i="52" s="1"/>
  <c r="I2669" i="52" s="1"/>
  <c r="I2670" i="52" s="1"/>
  <c r="I2671" i="52" s="1"/>
  <c r="I2672" i="52" s="1"/>
  <c r="I2673" i="52" s="1"/>
  <c r="I2674" i="52" s="1"/>
  <c r="I2675" i="52" s="1"/>
  <c r="I2676" i="52" s="1"/>
  <c r="I2677" i="52" s="1"/>
  <c r="I2678" i="52" s="1"/>
  <c r="I2679" i="52" s="1"/>
  <c r="I2680" i="52" s="1"/>
  <c r="I2681" i="52" s="1"/>
  <c r="I2682" i="52" s="1"/>
  <c r="I2683" i="52" s="1"/>
  <c r="I2684" i="52" s="1"/>
  <c r="I2685" i="52" s="1"/>
  <c r="I2686" i="52" s="1"/>
  <c r="I2687" i="52" s="1"/>
  <c r="I2688" i="52" s="1"/>
  <c r="I2689" i="52" s="1"/>
  <c r="I2690" i="52" s="1"/>
  <c r="I2691" i="52" s="1"/>
  <c r="I2692" i="52" s="1"/>
  <c r="I2693" i="52" s="1"/>
  <c r="I2694" i="52" s="1"/>
  <c r="I2695" i="52" s="1"/>
  <c r="I2696" i="52" s="1"/>
  <c r="I2697" i="52" s="1"/>
  <c r="I2698" i="52" s="1"/>
  <c r="I2699" i="52" s="1"/>
  <c r="I2700" i="52" s="1"/>
  <c r="I2701" i="52" s="1"/>
  <c r="I2702" i="52" s="1"/>
  <c r="I2703" i="52" s="1"/>
  <c r="I2704" i="52" s="1"/>
  <c r="I2705" i="52" s="1"/>
  <c r="I2706" i="52" s="1"/>
  <c r="I2707" i="52" s="1"/>
  <c r="I2708" i="52" s="1"/>
  <c r="I2709" i="52" s="1"/>
  <c r="I2710" i="52" s="1"/>
  <c r="I2711" i="52" s="1"/>
  <c r="I2712" i="52" s="1"/>
  <c r="I2713" i="52" s="1"/>
  <c r="I2714" i="52" s="1"/>
  <c r="I2715" i="52" s="1"/>
  <c r="I2716" i="52" s="1"/>
  <c r="I2717" i="52" s="1"/>
  <c r="I2718" i="52" s="1"/>
  <c r="I2719" i="52" s="1"/>
  <c r="I2720" i="52" s="1"/>
  <c r="I2721" i="52" s="1"/>
  <c r="I2722" i="52" s="1"/>
  <c r="I2723" i="52" s="1"/>
  <c r="I2724" i="52" s="1"/>
  <c r="I2725" i="52" s="1"/>
  <c r="I2726" i="52" s="1"/>
  <c r="I2727" i="52" s="1"/>
  <c r="I2728" i="52" s="1"/>
  <c r="I2729" i="52" s="1"/>
  <c r="I2730" i="52" s="1"/>
  <c r="I2731" i="52" s="1"/>
  <c r="I2732" i="52" s="1"/>
  <c r="I2733" i="52" s="1"/>
  <c r="I2734" i="52" s="1"/>
  <c r="I2735" i="52" s="1"/>
  <c r="I2736" i="52" s="1"/>
  <c r="I2737" i="52" s="1"/>
  <c r="I2738" i="52" s="1"/>
  <c r="I2739" i="52" s="1"/>
  <c r="I2740" i="52" s="1"/>
  <c r="I2741" i="52" s="1"/>
  <c r="I2742" i="52" s="1"/>
  <c r="I2743" i="52" s="1"/>
  <c r="I2744" i="52" s="1"/>
  <c r="I2745" i="52" s="1"/>
  <c r="I2746" i="52" s="1"/>
  <c r="I2747" i="52" s="1"/>
  <c r="I2748" i="52" s="1"/>
  <c r="I2749" i="52" s="1"/>
  <c r="I2750" i="52" s="1"/>
  <c r="I2751" i="52" s="1"/>
  <c r="I2752" i="52" s="1"/>
  <c r="I2753" i="52" s="1"/>
  <c r="I2754" i="52" s="1"/>
  <c r="I2755" i="52" s="1"/>
  <c r="I2756" i="52" s="1"/>
  <c r="I2757" i="52" s="1"/>
  <c r="I2758" i="52" s="1"/>
  <c r="I2759" i="52" s="1"/>
  <c r="I2760" i="52" s="1"/>
  <c r="I2761" i="52" s="1"/>
  <c r="I2762" i="52" s="1"/>
  <c r="I2763" i="52" s="1"/>
  <c r="I2764" i="52" s="1"/>
  <c r="I2765" i="52" s="1"/>
  <c r="I2766" i="52" s="1"/>
  <c r="I2767" i="52" s="1"/>
  <c r="I2768" i="52" s="1"/>
  <c r="I2769" i="52" s="1"/>
  <c r="I2770" i="52" s="1"/>
  <c r="I2771" i="52" s="1"/>
  <c r="I2772" i="52" s="1"/>
  <c r="I2773" i="52" s="1"/>
  <c r="I2774" i="52" s="1"/>
  <c r="I2775" i="52" s="1"/>
  <c r="I2776" i="52" s="1"/>
  <c r="I2777" i="52" s="1"/>
  <c r="I2778" i="52" s="1"/>
  <c r="I2779" i="52" s="1"/>
  <c r="I2780" i="52" s="1"/>
  <c r="I2781" i="52" s="1"/>
  <c r="I2782" i="52" s="1"/>
  <c r="I2783" i="52" s="1"/>
  <c r="I2784" i="52" s="1"/>
  <c r="I2785" i="52" s="1"/>
  <c r="I2786" i="52" s="1"/>
  <c r="I2787" i="52" s="1"/>
  <c r="I2788" i="52" s="1"/>
  <c r="I2789" i="52" s="1"/>
  <c r="I2790" i="52" s="1"/>
  <c r="I2791" i="52" s="1"/>
  <c r="I2792" i="52" s="1"/>
  <c r="I2793" i="52" s="1"/>
  <c r="I2794" i="52" s="1"/>
  <c r="I2795" i="52" s="1"/>
  <c r="I2796" i="52" s="1"/>
  <c r="I2797" i="52" s="1"/>
  <c r="I2798" i="52" s="1"/>
  <c r="I2799" i="52" s="1"/>
  <c r="I2800" i="52" s="1"/>
  <c r="I2801" i="52" s="1"/>
  <c r="I2802" i="52" s="1"/>
  <c r="I2803" i="52" s="1"/>
  <c r="I2804" i="52" s="1"/>
  <c r="I2805" i="52" s="1"/>
  <c r="I2806" i="52" s="1"/>
  <c r="I2807" i="52" s="1"/>
  <c r="I2808" i="52" s="1"/>
  <c r="I2809" i="52" s="1"/>
  <c r="I2810" i="52" s="1"/>
  <c r="I2811" i="52" s="1"/>
  <c r="I2812" i="52" s="1"/>
  <c r="I2813" i="52" s="1"/>
  <c r="I2814" i="52" s="1"/>
  <c r="I2815" i="52" s="1"/>
  <c r="I2816" i="52" s="1"/>
  <c r="I2817" i="52" s="1"/>
  <c r="I2818" i="52" s="1"/>
  <c r="I2819" i="52" s="1"/>
  <c r="I2820" i="52" s="1"/>
  <c r="I2821" i="52" s="1"/>
  <c r="I2822" i="52" s="1"/>
  <c r="I2823" i="52" s="1"/>
  <c r="I2824" i="52" s="1"/>
  <c r="I2825" i="52" s="1"/>
  <c r="I2826" i="52" s="1"/>
  <c r="I2827" i="52" s="1"/>
  <c r="I2828" i="52" s="1"/>
  <c r="I2829" i="52" s="1"/>
  <c r="I2830" i="52" s="1"/>
  <c r="I2831" i="52" s="1"/>
  <c r="I2832" i="52" s="1"/>
  <c r="I2833" i="52" s="1"/>
  <c r="I2834" i="52" s="1"/>
  <c r="I2835" i="52" s="1"/>
  <c r="I2836" i="52" s="1"/>
  <c r="I2837" i="52" s="1"/>
  <c r="I2838" i="52" s="1"/>
  <c r="I2839" i="52" s="1"/>
  <c r="I2840" i="52" s="1"/>
  <c r="I2841" i="52" s="1"/>
  <c r="I2842" i="52" s="1"/>
  <c r="I2843" i="52" s="1"/>
  <c r="I2844" i="52" s="1"/>
  <c r="I2845" i="52" s="1"/>
  <c r="I2846" i="52" s="1"/>
  <c r="I2847" i="52" s="1"/>
  <c r="I2848" i="52" s="1"/>
  <c r="I2849" i="52" s="1"/>
  <c r="I2850" i="52" s="1"/>
  <c r="I2851" i="52" s="1"/>
  <c r="I2852" i="52" s="1"/>
  <c r="I2853" i="52" s="1"/>
  <c r="I2854" i="52" s="1"/>
  <c r="I2855" i="52" s="1"/>
  <c r="I2856" i="52" s="1"/>
  <c r="I2857" i="52" s="1"/>
  <c r="I2858" i="52" s="1"/>
  <c r="I2859" i="52" s="1"/>
  <c r="I2860" i="52" s="1"/>
  <c r="I2861" i="52" s="1"/>
  <c r="I2862" i="52" s="1"/>
  <c r="I2863" i="52" s="1"/>
  <c r="I2864" i="52" s="1"/>
  <c r="I2865" i="52" s="1"/>
  <c r="I2866" i="52" s="1"/>
  <c r="I2867" i="52" s="1"/>
  <c r="I2868" i="52" s="1"/>
  <c r="I2869" i="52" s="1"/>
  <c r="I2870" i="52" s="1"/>
  <c r="I2871" i="52" s="1"/>
  <c r="I2872" i="52" s="1"/>
  <c r="I2873" i="52" s="1"/>
  <c r="I2874" i="52" s="1"/>
  <c r="I2875" i="52" s="1"/>
  <c r="I2876" i="52" s="1"/>
  <c r="I2877" i="52" s="1"/>
  <c r="I2878" i="52" s="1"/>
  <c r="I2879" i="52" s="1"/>
  <c r="I2880" i="52" s="1"/>
  <c r="I2881" i="52" s="1"/>
  <c r="I2882" i="52" s="1"/>
  <c r="I2883" i="52" s="1"/>
  <c r="I2884" i="52" s="1"/>
  <c r="I2885" i="52" s="1"/>
  <c r="I2886" i="52" s="1"/>
  <c r="I2887" i="52" s="1"/>
  <c r="I2888" i="52" s="1"/>
  <c r="I2889" i="52" s="1"/>
  <c r="I2890" i="52" s="1"/>
  <c r="I2891" i="52" s="1"/>
  <c r="I2892" i="52" s="1"/>
  <c r="I2893" i="52" s="1"/>
  <c r="I2894" i="52" s="1"/>
  <c r="I2895" i="52" s="1"/>
  <c r="I2896" i="52" s="1"/>
  <c r="I2897" i="52" s="1"/>
  <c r="I2898" i="52" s="1"/>
  <c r="I2899" i="52" s="1"/>
  <c r="I2900" i="52" s="1"/>
  <c r="I2901" i="52" s="1"/>
  <c r="I2902" i="52" s="1"/>
  <c r="I2903" i="52" s="1"/>
  <c r="I2904" i="52" s="1"/>
  <c r="I2905" i="52" s="1"/>
  <c r="I2906" i="52" s="1"/>
  <c r="I2907" i="52" s="1"/>
  <c r="I2908" i="52" s="1"/>
  <c r="I2909" i="52" s="1"/>
  <c r="I2910" i="52" s="1"/>
  <c r="I2911" i="52" s="1"/>
  <c r="I2912" i="52" s="1"/>
  <c r="I2913" i="52" s="1"/>
  <c r="I2914" i="52" s="1"/>
  <c r="I2915" i="52" s="1"/>
  <c r="I2916" i="52" s="1"/>
  <c r="I2917" i="52" s="1"/>
  <c r="I2918" i="52" s="1"/>
  <c r="I2919" i="52" s="1"/>
  <c r="I2920" i="52" s="1"/>
  <c r="I2921" i="52" s="1"/>
  <c r="I2922" i="52" s="1"/>
  <c r="I2923" i="52" s="1"/>
  <c r="I2924" i="52" s="1"/>
  <c r="I2925" i="52" s="1"/>
  <c r="I2926" i="52" s="1"/>
  <c r="I2927" i="52" s="1"/>
  <c r="I2928" i="52" s="1"/>
  <c r="I2929" i="52" s="1"/>
  <c r="I2930" i="52" s="1"/>
  <c r="I2931" i="52" s="1"/>
  <c r="I2932" i="52" s="1"/>
  <c r="I2933" i="52" s="1"/>
  <c r="I2934" i="52" s="1"/>
  <c r="I2935" i="52" s="1"/>
  <c r="I2936" i="52" s="1"/>
  <c r="I2937" i="52" s="1"/>
  <c r="I2938" i="52" s="1"/>
  <c r="I2939" i="52" s="1"/>
  <c r="I2940" i="52" s="1"/>
  <c r="I2941" i="52" s="1"/>
  <c r="I2942" i="52" s="1"/>
  <c r="I2943" i="52" s="1"/>
  <c r="I2944" i="52" s="1"/>
  <c r="I2945" i="52" s="1"/>
  <c r="I2946" i="52" s="1"/>
  <c r="I2947" i="52" s="1"/>
  <c r="I2948" i="52" s="1"/>
  <c r="I2949" i="52" s="1"/>
  <c r="I2950" i="52" s="1"/>
  <c r="I2951" i="52" s="1"/>
  <c r="I2952" i="52" s="1"/>
  <c r="I2953" i="52" s="1"/>
  <c r="I2954" i="52" s="1"/>
  <c r="I2955" i="52" s="1"/>
  <c r="I2956" i="52" s="1"/>
  <c r="I2957" i="52" s="1"/>
  <c r="I2958" i="52" s="1"/>
  <c r="I2959" i="52" s="1"/>
  <c r="I2960" i="52" s="1"/>
  <c r="I2961" i="52" s="1"/>
  <c r="I2962" i="52" s="1"/>
  <c r="I2963" i="52" s="1"/>
  <c r="I2964" i="52" s="1"/>
  <c r="I2965" i="52" s="1"/>
  <c r="I2966" i="52" s="1"/>
  <c r="I2967" i="52" s="1"/>
  <c r="I2968" i="52" s="1"/>
  <c r="I2969" i="52" s="1"/>
  <c r="I2970" i="52" s="1"/>
  <c r="I2971" i="52" s="1"/>
  <c r="I2972" i="52" s="1"/>
  <c r="I2973" i="52" s="1"/>
  <c r="I2974" i="52" s="1"/>
  <c r="I2975" i="52" s="1"/>
  <c r="I2976" i="52" s="1"/>
  <c r="I2977" i="52" s="1"/>
  <c r="I2978" i="52" s="1"/>
  <c r="I2979" i="52" s="1"/>
  <c r="I2980" i="52" s="1"/>
  <c r="I2981" i="52" s="1"/>
  <c r="I2982" i="52" s="1"/>
  <c r="I2983" i="52" s="1"/>
  <c r="I2984" i="52" s="1"/>
  <c r="I2985" i="52" s="1"/>
  <c r="I2986" i="52" s="1"/>
  <c r="I2987" i="52" s="1"/>
  <c r="I2988" i="52" s="1"/>
  <c r="I2989" i="52" s="1"/>
  <c r="I2990" i="52" s="1"/>
  <c r="I2991" i="52" s="1"/>
  <c r="I2992" i="52" s="1"/>
  <c r="I2993" i="52" s="1"/>
  <c r="I2994" i="52" s="1"/>
  <c r="I2995" i="52" s="1"/>
  <c r="I2996" i="52" s="1"/>
  <c r="I2997" i="52" s="1"/>
  <c r="I2998" i="52" s="1"/>
  <c r="I2999" i="52" s="1"/>
  <c r="I3000" i="52" s="1"/>
  <c r="I3001" i="52" s="1"/>
  <c r="I3002" i="52" s="1"/>
  <c r="I3003" i="52" s="1"/>
  <c r="I3004" i="52" s="1"/>
  <c r="I3005" i="52" s="1"/>
  <c r="I3006" i="52" s="1"/>
  <c r="I3007" i="52" s="1"/>
  <c r="I3008" i="52" s="1"/>
  <c r="I3009" i="52" s="1"/>
  <c r="I3010" i="52" s="1"/>
  <c r="I3011" i="52" s="1"/>
  <c r="I3012" i="52" s="1"/>
  <c r="I3013" i="52" s="1"/>
  <c r="I3014" i="52" s="1"/>
  <c r="I3015" i="52" s="1"/>
  <c r="I3016" i="52" s="1"/>
  <c r="I3017" i="52" s="1"/>
  <c r="I3018" i="52" s="1"/>
  <c r="I3019" i="52" s="1"/>
  <c r="I3020" i="52" s="1"/>
  <c r="I3021" i="52" s="1"/>
  <c r="I3022" i="52" s="1"/>
  <c r="I3023" i="52" s="1"/>
  <c r="I3024" i="52" s="1"/>
  <c r="I3025" i="52" s="1"/>
  <c r="I3026" i="52" s="1"/>
  <c r="I3027" i="52" s="1"/>
  <c r="I3028" i="52" s="1"/>
  <c r="I3029" i="52" s="1"/>
  <c r="I3030" i="52" s="1"/>
  <c r="I3031" i="52" s="1"/>
  <c r="I3032" i="52" s="1"/>
  <c r="I3033" i="52" s="1"/>
  <c r="I3034" i="52" s="1"/>
  <c r="I3035" i="52" s="1"/>
  <c r="I3036" i="52" s="1"/>
  <c r="I3037" i="52" s="1"/>
  <c r="I3038" i="52" s="1"/>
  <c r="I3039" i="52" s="1"/>
  <c r="I3040" i="52" s="1"/>
  <c r="I3041" i="52" s="1"/>
  <c r="I3042" i="52" s="1"/>
  <c r="I3043" i="52" s="1"/>
  <c r="I3044" i="52" s="1"/>
  <c r="I3045" i="52" s="1"/>
  <c r="I3046" i="52" s="1"/>
  <c r="I3047" i="52" s="1"/>
  <c r="I3048" i="52" s="1"/>
  <c r="I3049" i="52" s="1"/>
  <c r="I3050" i="52" s="1"/>
  <c r="I3051" i="52" s="1"/>
  <c r="I3052" i="52" s="1"/>
  <c r="I3053" i="52" s="1"/>
  <c r="I3054" i="52" s="1"/>
  <c r="I3055" i="52" s="1"/>
  <c r="I3056" i="52" s="1"/>
  <c r="I3057" i="52" s="1"/>
  <c r="I3058" i="52" s="1"/>
  <c r="I3059" i="52" s="1"/>
  <c r="I3060" i="52" s="1"/>
  <c r="I3061" i="52" s="1"/>
  <c r="I3062" i="52" s="1"/>
  <c r="I3063" i="52" s="1"/>
  <c r="I3064" i="52" s="1"/>
  <c r="I3065" i="52" s="1"/>
  <c r="I3066" i="52" s="1"/>
  <c r="I3067" i="52" s="1"/>
  <c r="I3068" i="52" s="1"/>
  <c r="I3069" i="52" s="1"/>
  <c r="I3070" i="52" s="1"/>
  <c r="I3071" i="52" s="1"/>
  <c r="I3072" i="52" s="1"/>
  <c r="I3073" i="52" s="1"/>
  <c r="I3074" i="52" s="1"/>
  <c r="I3075" i="52" s="1"/>
  <c r="I3076" i="52" s="1"/>
  <c r="I3077" i="52" s="1"/>
  <c r="I3078" i="52" s="1"/>
  <c r="I3079" i="52" s="1"/>
  <c r="I3080" i="52" s="1"/>
  <c r="I3081" i="52" s="1"/>
  <c r="I3082" i="52" s="1"/>
  <c r="I3083" i="52" s="1"/>
  <c r="I3084" i="52" s="1"/>
  <c r="I3085" i="52" s="1"/>
  <c r="I3086" i="52" s="1"/>
  <c r="I3087" i="52" s="1"/>
  <c r="I3088" i="52" s="1"/>
  <c r="I3089" i="52" s="1"/>
  <c r="I3090" i="52" s="1"/>
  <c r="I3091" i="52" s="1"/>
  <c r="I3092" i="52" s="1"/>
  <c r="I3093" i="52" s="1"/>
  <c r="I3094" i="52" s="1"/>
  <c r="I3095" i="52" s="1"/>
  <c r="I3096" i="52" s="1"/>
  <c r="I3097" i="52" s="1"/>
  <c r="I3098" i="52" s="1"/>
  <c r="I3099" i="52" s="1"/>
  <c r="I3100" i="52" s="1"/>
  <c r="I3101" i="52" s="1"/>
  <c r="I3102" i="52" s="1"/>
  <c r="I3103" i="52" s="1"/>
  <c r="I3104" i="52" s="1"/>
  <c r="I3105" i="52" s="1"/>
  <c r="I3106" i="52" s="1"/>
  <c r="I3107" i="52" s="1"/>
  <c r="I3108" i="52" s="1"/>
  <c r="I3109" i="52" s="1"/>
  <c r="I3110" i="52" s="1"/>
  <c r="I3111" i="52" s="1"/>
  <c r="I3112" i="52" s="1"/>
  <c r="I3113" i="52" s="1"/>
  <c r="I3114" i="52" s="1"/>
  <c r="I3115" i="52" s="1"/>
  <c r="I3116" i="52" s="1"/>
  <c r="I3117" i="52" s="1"/>
  <c r="I3118" i="52" s="1"/>
  <c r="I3119" i="52" s="1"/>
  <c r="I3120" i="52" s="1"/>
  <c r="I3121" i="52" s="1"/>
  <c r="I3122" i="52" s="1"/>
  <c r="I3123" i="52" s="1"/>
  <c r="I3124" i="52" s="1"/>
  <c r="I3125" i="52" s="1"/>
  <c r="I3126" i="52" s="1"/>
  <c r="I3127" i="52" s="1"/>
  <c r="I3128" i="52" s="1"/>
  <c r="I3129" i="52" s="1"/>
  <c r="I3130" i="52" s="1"/>
  <c r="I3131" i="52" s="1"/>
  <c r="I3132" i="52" s="1"/>
  <c r="I3133" i="52" s="1"/>
  <c r="I3134" i="52" s="1"/>
  <c r="I3135" i="52" s="1"/>
  <c r="I3136" i="52" s="1"/>
  <c r="I3137" i="52" s="1"/>
  <c r="I3138" i="52" s="1"/>
  <c r="I3139" i="52" s="1"/>
  <c r="I3140" i="52" s="1"/>
  <c r="I3141" i="52" s="1"/>
  <c r="I3142" i="52" s="1"/>
  <c r="I3143" i="52" s="1"/>
  <c r="I3144" i="52" s="1"/>
  <c r="I3145" i="52" s="1"/>
  <c r="I3146" i="52" s="1"/>
  <c r="I3147" i="52" s="1"/>
  <c r="I3148" i="52" s="1"/>
  <c r="I3149" i="52" s="1"/>
  <c r="I3150" i="52" s="1"/>
  <c r="I3151" i="52" s="1"/>
  <c r="I3152" i="52" s="1"/>
  <c r="I3153" i="52" s="1"/>
  <c r="I3154" i="52" s="1"/>
  <c r="I3155" i="52" s="1"/>
  <c r="I3156" i="52" s="1"/>
  <c r="I3157" i="52" s="1"/>
  <c r="I3158" i="52" s="1"/>
  <c r="I3159" i="52" s="1"/>
  <c r="I3160" i="52" s="1"/>
  <c r="I3161" i="52" s="1"/>
  <c r="D2190" i="52"/>
  <c r="D2191" i="52"/>
  <c r="D2192" i="52"/>
  <c r="D2193" i="52"/>
  <c r="D2194" i="52"/>
  <c r="D2195" i="52"/>
  <c r="D2196" i="52"/>
  <c r="D2197" i="52"/>
  <c r="D2198" i="52"/>
  <c r="D2199" i="52"/>
  <c r="D2200" i="52"/>
  <c r="D2201" i="52"/>
  <c r="D2202" i="52"/>
  <c r="D2203" i="52"/>
  <c r="D2204" i="52"/>
  <c r="D2205" i="52"/>
  <c r="D2206" i="52"/>
  <c r="D2207" i="52"/>
  <c r="D2208" i="52"/>
  <c r="D2209" i="52"/>
  <c r="D2210" i="52"/>
  <c r="D2211" i="52"/>
  <c r="D2212" i="52"/>
  <c r="D2213" i="52"/>
  <c r="D2214" i="52"/>
  <c r="D2215" i="52"/>
  <c r="D2216" i="52"/>
  <c r="D2217" i="52"/>
  <c r="D2218" i="52"/>
  <c r="D2219" i="52"/>
  <c r="D2220" i="52"/>
  <c r="D2221" i="52"/>
  <c r="D2222" i="52"/>
  <c r="D2223" i="52"/>
  <c r="D2224" i="52"/>
  <c r="D2225" i="52"/>
  <c r="D2226" i="52"/>
  <c r="D2227" i="52"/>
  <c r="D2228" i="52"/>
  <c r="D2229" i="52"/>
  <c r="D2230" i="52"/>
  <c r="D2231" i="52"/>
  <c r="D2232" i="52"/>
  <c r="D2233" i="52"/>
  <c r="D2234" i="52"/>
  <c r="D2235" i="52"/>
  <c r="D2236" i="52"/>
  <c r="D2237" i="52"/>
  <c r="D2238" i="52"/>
  <c r="D2239" i="52"/>
  <c r="D2240" i="52"/>
  <c r="D2241" i="52"/>
  <c r="D2242" i="52"/>
  <c r="D2243" i="52"/>
  <c r="D2244" i="52"/>
  <c r="D2245" i="52"/>
  <c r="D2246" i="52"/>
  <c r="D2247" i="52"/>
  <c r="D2248" i="52"/>
  <c r="D2249" i="52"/>
  <c r="D2250" i="52"/>
  <c r="D2251" i="52"/>
  <c r="D2252" i="52"/>
  <c r="D2253" i="52"/>
  <c r="D2254" i="52"/>
  <c r="D2255" i="52"/>
  <c r="D2256" i="52"/>
  <c r="D2257" i="52"/>
  <c r="D2258" i="52"/>
  <c r="D2259" i="52"/>
  <c r="D2260" i="52"/>
  <c r="D2261" i="52"/>
  <c r="D2262" i="52"/>
  <c r="D2263" i="52"/>
  <c r="D2264" i="52"/>
  <c r="D2265" i="52"/>
  <c r="D2266" i="52"/>
  <c r="D2267" i="52"/>
  <c r="D2268" i="52"/>
  <c r="D2269" i="52"/>
  <c r="D2270" i="52"/>
  <c r="D2271" i="52"/>
  <c r="D2272" i="52"/>
  <c r="D2273" i="52"/>
  <c r="D2274" i="52"/>
  <c r="D2275" i="52"/>
  <c r="D2276" i="52"/>
  <c r="D2277" i="52"/>
  <c r="D2278" i="52"/>
  <c r="D2279" i="52"/>
  <c r="D2280" i="52"/>
  <c r="D2281" i="52"/>
  <c r="D2282" i="52"/>
  <c r="D2283" i="52"/>
  <c r="D2284" i="52"/>
  <c r="D2285" i="52"/>
  <c r="D2286" i="52"/>
  <c r="D2287" i="52"/>
  <c r="D2288" i="52"/>
  <c r="D2289" i="52"/>
  <c r="D2290" i="52"/>
  <c r="D2291" i="52"/>
  <c r="D2292" i="52"/>
  <c r="D2293" i="52"/>
  <c r="D2294" i="52"/>
  <c r="D2295" i="52"/>
  <c r="D2296" i="52"/>
  <c r="D2297" i="52"/>
  <c r="D2298" i="52"/>
  <c r="D2299" i="52"/>
  <c r="D2300" i="52"/>
  <c r="D2301" i="52"/>
  <c r="D2302" i="52"/>
  <c r="D2303" i="52"/>
  <c r="D2304" i="52"/>
  <c r="D2305" i="52"/>
  <c r="D2306" i="52"/>
  <c r="D2307" i="52"/>
  <c r="D2308" i="52"/>
  <c r="D2309" i="52"/>
  <c r="D2310" i="52"/>
  <c r="D2311" i="52"/>
  <c r="D2312" i="52"/>
  <c r="D2313" i="52"/>
  <c r="D2314" i="52"/>
  <c r="D2315" i="52"/>
  <c r="D2316" i="52"/>
  <c r="D2317" i="52"/>
  <c r="D2318" i="52"/>
  <c r="D2319" i="52"/>
  <c r="D2320" i="52"/>
  <c r="D2321" i="52"/>
  <c r="D2322" i="52"/>
  <c r="D2323" i="52"/>
  <c r="D2324" i="52"/>
  <c r="D2325" i="52"/>
  <c r="D2326" i="52"/>
  <c r="D2327" i="52"/>
  <c r="D2328" i="52"/>
  <c r="D2329" i="52"/>
  <c r="D2330" i="52"/>
  <c r="D2331" i="52"/>
  <c r="D2332" i="52"/>
  <c r="D2333" i="52"/>
  <c r="D2334" i="52"/>
  <c r="D2335" i="52"/>
  <c r="D2336" i="52"/>
  <c r="D2337" i="52"/>
  <c r="D2338" i="52"/>
  <c r="D2339" i="52"/>
  <c r="D2340" i="52"/>
  <c r="D2341" i="52"/>
  <c r="D2342" i="52"/>
  <c r="D2343" i="52"/>
  <c r="D2344" i="52"/>
  <c r="D2345" i="52"/>
  <c r="D2346" i="52"/>
  <c r="D2347" i="52"/>
  <c r="D2348" i="52"/>
  <c r="D2349" i="52"/>
  <c r="D2350" i="52"/>
  <c r="D2351" i="52"/>
  <c r="D2352" i="52"/>
  <c r="D2353" i="52"/>
  <c r="D2354" i="52"/>
  <c r="D2355" i="52"/>
  <c r="D2356" i="52"/>
  <c r="D2357" i="52"/>
  <c r="D2358" i="52"/>
  <c r="D2359" i="52"/>
  <c r="D2360" i="52"/>
  <c r="D2361" i="52"/>
  <c r="D2362" i="52"/>
  <c r="D2363" i="52"/>
  <c r="D2364" i="52"/>
  <c r="D2365" i="52"/>
  <c r="D2366" i="52"/>
  <c r="D2367" i="52"/>
  <c r="D2368" i="52"/>
  <c r="D2369" i="52"/>
  <c r="D2370" i="52"/>
  <c r="D2371" i="52"/>
  <c r="D2372" i="52"/>
  <c r="D2373" i="52"/>
  <c r="D2374" i="52"/>
  <c r="D2375" i="52"/>
  <c r="D2376" i="52"/>
  <c r="D2377" i="52"/>
  <c r="D2378" i="52"/>
  <c r="D2379" i="52"/>
  <c r="D2380" i="52"/>
  <c r="D2381" i="52"/>
  <c r="D2382" i="52"/>
  <c r="D2383" i="52"/>
  <c r="D2384" i="52"/>
  <c r="D2385" i="52"/>
  <c r="D2386" i="52"/>
  <c r="D2387" i="52"/>
  <c r="D2388" i="52"/>
  <c r="D2389" i="52"/>
  <c r="D2390" i="52"/>
  <c r="D2391" i="52"/>
  <c r="D2392" i="52"/>
  <c r="D2393" i="52"/>
  <c r="D2394" i="52"/>
  <c r="D2395" i="52"/>
  <c r="D2396" i="52"/>
  <c r="D2397" i="52"/>
  <c r="D2398" i="52"/>
  <c r="D2399" i="52"/>
  <c r="D2400" i="52"/>
  <c r="D2401" i="52"/>
  <c r="D2402" i="52"/>
  <c r="D2403" i="52"/>
  <c r="D2404" i="52"/>
  <c r="D2405" i="52"/>
  <c r="D2406" i="52"/>
  <c r="D2407" i="52"/>
  <c r="D2408" i="52"/>
  <c r="D2409" i="52"/>
  <c r="D2410" i="52"/>
  <c r="D2411" i="52"/>
  <c r="D2412" i="52"/>
  <c r="D2413" i="52"/>
  <c r="D2414" i="52"/>
  <c r="D2415" i="52"/>
  <c r="D2416" i="52"/>
  <c r="D2417" i="52"/>
  <c r="D2418" i="52"/>
  <c r="D2419" i="52"/>
  <c r="D2420" i="52"/>
  <c r="D2421" i="52"/>
  <c r="D2422" i="52"/>
  <c r="D2423" i="52"/>
  <c r="D2424" i="52"/>
  <c r="D2425" i="52"/>
  <c r="D2426" i="52"/>
  <c r="D2427" i="52"/>
  <c r="D2428" i="52"/>
  <c r="D2429" i="52"/>
  <c r="D2430" i="52"/>
  <c r="D2431" i="52"/>
  <c r="D2432" i="52"/>
  <c r="D2433" i="52"/>
  <c r="D2434" i="52"/>
  <c r="D2435" i="52"/>
  <c r="D2436" i="52"/>
  <c r="D2437" i="52"/>
  <c r="D2438" i="52"/>
  <c r="D2439" i="52"/>
  <c r="D2440" i="52"/>
  <c r="D2441" i="52"/>
  <c r="D2442" i="52"/>
  <c r="D2443" i="52"/>
  <c r="D2444" i="52"/>
  <c r="D2445" i="52"/>
  <c r="D2446" i="52"/>
  <c r="D2447" i="52"/>
  <c r="D2448" i="52"/>
  <c r="D2449" i="52"/>
  <c r="D2450" i="52"/>
  <c r="D2451" i="52"/>
  <c r="D2452" i="52"/>
  <c r="D2453" i="52"/>
  <c r="D2454" i="52"/>
  <c r="D2455" i="52"/>
  <c r="D2456" i="52"/>
  <c r="D2457" i="52"/>
  <c r="D2458" i="52"/>
  <c r="D2459" i="52"/>
  <c r="D2460" i="52"/>
  <c r="D2461" i="52"/>
  <c r="D2462" i="52"/>
  <c r="D2463" i="52"/>
  <c r="D2464" i="52"/>
  <c r="D2465" i="52"/>
  <c r="D2466" i="52"/>
  <c r="D2467" i="52"/>
  <c r="D2468" i="52"/>
  <c r="D2469" i="52"/>
  <c r="D2470" i="52"/>
  <c r="D2471" i="52"/>
  <c r="D2472" i="52"/>
  <c r="D2473" i="52"/>
  <c r="D2474" i="52"/>
  <c r="D2475" i="52"/>
  <c r="D2476" i="52"/>
  <c r="D2477" i="52"/>
  <c r="D2478" i="52"/>
  <c r="D2479" i="52"/>
  <c r="D2480" i="52"/>
  <c r="D2481" i="52"/>
  <c r="D2482" i="52"/>
  <c r="D2483" i="52"/>
  <c r="D2484" i="52"/>
  <c r="D2485" i="52"/>
  <c r="D2486" i="52"/>
  <c r="D2487" i="52"/>
  <c r="D2488" i="52"/>
  <c r="D2489" i="52"/>
  <c r="D2490" i="52"/>
  <c r="D2491" i="52"/>
  <c r="D2492" i="52"/>
  <c r="D2493" i="52"/>
  <c r="D2494" i="52"/>
  <c r="D2495" i="52"/>
  <c r="D2496" i="52"/>
  <c r="D2497" i="52"/>
  <c r="D2498" i="52"/>
  <c r="D2499" i="52"/>
  <c r="D2500" i="52"/>
  <c r="D2501" i="52"/>
  <c r="D2502" i="52"/>
  <c r="D2503" i="52"/>
  <c r="D2504" i="52"/>
  <c r="D2505" i="52"/>
  <c r="D2506" i="52"/>
  <c r="D2507" i="52"/>
  <c r="D2508" i="52"/>
  <c r="D2509" i="52"/>
  <c r="D2510" i="52"/>
  <c r="D2511" i="52"/>
  <c r="D2512" i="52"/>
  <c r="D2513" i="52"/>
  <c r="D2514" i="52"/>
  <c r="D2515" i="52"/>
  <c r="D2516" i="52"/>
  <c r="D2517" i="52"/>
  <c r="D2518" i="52"/>
  <c r="D2519" i="52"/>
  <c r="D2520" i="52"/>
  <c r="D3162" i="52"/>
  <c r="I3162" i="52" s="1"/>
  <c r="I3163" i="52" s="1"/>
  <c r="I3164" i="52" s="1"/>
  <c r="I3165" i="52" s="1"/>
  <c r="I3166" i="52" s="1"/>
  <c r="I3167" i="52" s="1"/>
  <c r="I3168" i="52" s="1"/>
  <c r="I3169" i="52" s="1"/>
  <c r="I3170" i="52" s="1"/>
  <c r="I3171" i="52" s="1"/>
  <c r="I3172" i="52" s="1"/>
  <c r="I3173" i="52" s="1"/>
  <c r="I3174" i="52" s="1"/>
  <c r="I3175" i="52" s="1"/>
  <c r="I3176" i="52" s="1"/>
  <c r="I3177" i="52" s="1"/>
  <c r="I3178" i="52" s="1"/>
  <c r="I3179" i="52" s="1"/>
  <c r="I3180" i="52" s="1"/>
  <c r="I3181" i="52" s="1"/>
  <c r="I3182" i="52" s="1"/>
  <c r="I3183" i="52" s="1"/>
  <c r="I3184" i="52" s="1"/>
  <c r="I3185" i="52" s="1"/>
  <c r="I3186" i="52" s="1"/>
  <c r="D3163" i="52"/>
  <c r="D3164" i="52"/>
  <c r="D3165" i="52"/>
  <c r="D3166" i="52"/>
  <c r="D3187" i="52"/>
  <c r="I3187" i="52" s="1"/>
  <c r="I3188" i="52" s="1"/>
  <c r="D3189" i="52"/>
  <c r="I3189" i="52" s="1"/>
  <c r="I3190" i="52" s="1"/>
  <c r="I3191" i="52" s="1"/>
  <c r="I3192" i="52" s="1"/>
  <c r="I3193" i="52" s="1"/>
  <c r="I3194" i="52" s="1"/>
  <c r="I3195" i="52" s="1"/>
  <c r="I3196" i="52" s="1"/>
  <c r="I3197" i="52" s="1"/>
  <c r="I3198" i="52" s="1"/>
  <c r="I3199" i="52" s="1"/>
  <c r="I3200" i="52" s="1"/>
  <c r="I3201" i="52" s="1"/>
  <c r="I3202" i="52" s="1"/>
  <c r="I3203" i="52" s="1"/>
  <c r="I3204" i="52" s="1"/>
  <c r="I3205" i="52" s="1"/>
  <c r="I3206" i="52" s="1"/>
  <c r="I3207" i="52" s="1"/>
  <c r="I3208" i="52" s="1"/>
  <c r="I3209" i="52" s="1"/>
  <c r="I3210" i="52" s="1"/>
  <c r="I3211" i="52" s="1"/>
  <c r="I3212" i="52" s="1"/>
  <c r="I3213" i="52" s="1"/>
  <c r="I3214" i="52" s="1"/>
  <c r="I3215" i="52" s="1"/>
  <c r="I3216" i="52" s="1"/>
  <c r="I3217" i="52" s="1"/>
  <c r="I3218" i="52" s="1"/>
  <c r="I3219" i="52" s="1"/>
  <c r="I3220" i="52" s="1"/>
  <c r="I3221" i="52" s="1"/>
  <c r="I3222" i="52" s="1"/>
  <c r="I3223" i="52" s="1"/>
  <c r="I3224" i="52" s="1"/>
  <c r="I3225" i="52" s="1"/>
  <c r="I3226" i="52" s="1"/>
  <c r="I3227" i="52" s="1"/>
  <c r="I3228" i="52" s="1"/>
  <c r="I3229" i="52" s="1"/>
  <c r="I3230" i="52" s="1"/>
  <c r="I3231" i="52" s="1"/>
  <c r="I3232" i="52" s="1"/>
  <c r="I3233" i="52" s="1"/>
  <c r="I3234" i="52" s="1"/>
  <c r="I3235" i="52" s="1"/>
  <c r="I3236" i="52" s="1"/>
  <c r="I3237" i="52" s="1"/>
  <c r="I3238" i="52" s="1"/>
  <c r="I3239" i="52" s="1"/>
  <c r="I3240" i="52" s="1"/>
  <c r="I3241" i="52" s="1"/>
  <c r="I3242" i="52" s="1"/>
  <c r="I3243" i="52" s="1"/>
  <c r="I3244" i="52" s="1"/>
  <c r="I3245" i="52" s="1"/>
  <c r="I3246" i="52" s="1"/>
  <c r="I3247" i="52" s="1"/>
  <c r="I3248" i="52" s="1"/>
  <c r="I3249" i="52" s="1"/>
  <c r="I3250" i="52" s="1"/>
  <c r="I3251" i="52" s="1"/>
  <c r="I3252" i="52" s="1"/>
  <c r="I3253" i="52" s="1"/>
  <c r="I3254" i="52" s="1"/>
  <c r="I3255" i="52" s="1"/>
  <c r="I3256" i="52" s="1"/>
  <c r="I3257" i="52" s="1"/>
  <c r="I3258" i="52" s="1"/>
  <c r="I3259" i="52" s="1"/>
  <c r="I3260" i="52" s="1"/>
  <c r="I3261" i="52" s="1"/>
  <c r="I3262" i="52" s="1"/>
  <c r="I3263" i="52" s="1"/>
  <c r="I3264" i="52" s="1"/>
  <c r="I3265" i="52" s="1"/>
  <c r="I3266" i="52" s="1"/>
  <c r="I3267" i="52" s="1"/>
  <c r="I3268" i="52" s="1"/>
  <c r="I3269" i="52" s="1"/>
  <c r="I3270" i="52" s="1"/>
  <c r="I3271" i="52" s="1"/>
  <c r="D3190" i="52"/>
  <c r="D3191" i="52"/>
  <c r="D3192" i="52"/>
  <c r="D3193" i="52"/>
  <c r="D3194" i="52"/>
  <c r="D3195" i="52"/>
  <c r="D3196" i="52"/>
  <c r="D3197" i="52"/>
  <c r="D3198" i="52"/>
  <c r="D3199" i="52"/>
  <c r="D3200" i="52"/>
  <c r="D3201" i="52"/>
  <c r="D3202" i="52"/>
  <c r="D3203" i="52"/>
  <c r="D3204" i="52"/>
  <c r="D3205" i="52"/>
  <c r="D3272" i="52"/>
  <c r="I3272" i="52" s="1"/>
  <c r="I3273" i="52" s="1"/>
  <c r="I3274" i="52" s="1"/>
  <c r="I3275" i="52" s="1"/>
  <c r="I3276" i="52" s="1"/>
  <c r="D3277" i="52"/>
  <c r="I3277" i="52" s="1"/>
  <c r="I3278" i="52" s="1"/>
  <c r="I3279" i="52" s="1"/>
  <c r="I3280" i="52" s="1"/>
  <c r="I3281" i="52" s="1"/>
  <c r="I3282" i="52" s="1"/>
  <c r="I3283" i="52" s="1"/>
  <c r="I3284" i="52" s="1"/>
  <c r="I3285" i="52" s="1"/>
  <c r="I3286" i="52" s="1"/>
  <c r="I3287" i="52" s="1"/>
  <c r="I3288" i="52" s="1"/>
  <c r="I3289" i="52" s="1"/>
  <c r="I3290" i="52" s="1"/>
  <c r="I3291" i="52" s="1"/>
  <c r="I3292" i="52" s="1"/>
  <c r="I3293" i="52" s="1"/>
  <c r="I3294" i="52" s="1"/>
  <c r="I3295" i="52" s="1"/>
  <c r="I3296" i="52" s="1"/>
  <c r="I3297" i="52" s="1"/>
  <c r="I3298" i="52" s="1"/>
  <c r="I3299" i="52" s="1"/>
  <c r="I3300" i="52" s="1"/>
  <c r="I3301" i="52" s="1"/>
  <c r="I3302" i="52" s="1"/>
  <c r="I3303" i="52" s="1"/>
  <c r="I3304" i="52" s="1"/>
  <c r="I3305" i="52" s="1"/>
  <c r="I3306" i="52" s="1"/>
  <c r="I3307" i="52" s="1"/>
  <c r="I3308" i="52" s="1"/>
  <c r="I3309" i="52" s="1"/>
  <c r="I3310" i="52" s="1"/>
  <c r="D3278" i="52"/>
  <c r="D3279" i="52"/>
  <c r="D3280" i="52"/>
  <c r="D3281" i="52"/>
  <c r="D3282" i="52"/>
  <c r="D3283" i="52"/>
  <c r="D3311" i="52"/>
  <c r="I3311" i="52" s="1"/>
  <c r="I3312" i="52" s="1"/>
  <c r="I3313" i="52" s="1"/>
  <c r="I3314" i="52" s="1"/>
  <c r="I3315" i="52" s="1"/>
  <c r="D3312" i="52"/>
  <c r="D3316" i="52"/>
  <c r="I3316" i="52" s="1"/>
  <c r="I3317" i="52" s="1"/>
  <c r="I3318" i="52" s="1"/>
  <c r="I3319" i="52" s="1"/>
  <c r="I3320" i="52" s="1"/>
  <c r="I3321" i="52" s="1"/>
  <c r="D3317" i="52"/>
  <c r="D3318" i="52"/>
  <c r="D3322" i="52"/>
  <c r="I3322" i="52" s="1"/>
  <c r="I3323" i="52" s="1"/>
  <c r="I3324" i="52" s="1"/>
  <c r="I3325" i="52" s="1"/>
  <c r="I3326" i="52" s="1"/>
  <c r="I3327" i="52" s="1"/>
  <c r="I3328" i="52" s="1"/>
  <c r="D3323" i="52"/>
  <c r="D3324" i="52"/>
  <c r="D3325" i="52"/>
  <c r="D3329" i="52"/>
  <c r="I3329" i="52" s="1"/>
  <c r="I3330" i="52" s="1"/>
  <c r="I3331" i="52" s="1"/>
  <c r="I3332" i="52" s="1"/>
  <c r="I3333" i="52" s="1"/>
  <c r="I3334" i="52" s="1"/>
  <c r="I3335" i="52" s="1"/>
  <c r="I3336" i="52" s="1"/>
  <c r="I3337" i="52" s="1"/>
  <c r="I3338" i="52" s="1"/>
  <c r="I3339" i="52" s="1"/>
  <c r="I3340" i="52" s="1"/>
  <c r="I3341" i="52" s="1"/>
  <c r="I3342" i="52" s="1"/>
  <c r="I3343" i="52" s="1"/>
  <c r="I3344" i="52" s="1"/>
  <c r="I3345" i="52" s="1"/>
  <c r="I3346" i="52" s="1"/>
  <c r="I3347" i="52" s="1"/>
  <c r="I3348" i="52" s="1"/>
  <c r="I3349" i="52" s="1"/>
  <c r="I3350" i="52" s="1"/>
  <c r="I3351" i="52" s="1"/>
  <c r="I3352" i="52" s="1"/>
  <c r="I3353" i="52" s="1"/>
  <c r="I3354" i="52" s="1"/>
  <c r="I3355" i="52" s="1"/>
  <c r="I3356" i="52" s="1"/>
  <c r="I3357" i="52" s="1"/>
  <c r="I3358" i="52" s="1"/>
  <c r="I3359" i="52" s="1"/>
  <c r="I3360" i="52" s="1"/>
  <c r="I3361" i="52" s="1"/>
  <c r="I3362" i="52" s="1"/>
  <c r="I3363" i="52" s="1"/>
  <c r="I3364" i="52" s="1"/>
  <c r="I3365" i="52" s="1"/>
  <c r="I3366" i="52" s="1"/>
  <c r="I3367" i="52" s="1"/>
  <c r="I3368" i="52" s="1"/>
  <c r="I3369" i="52" s="1"/>
  <c r="I3370" i="52" s="1"/>
  <c r="I3371" i="52" s="1"/>
  <c r="I3372" i="52" s="1"/>
  <c r="I3373" i="52" s="1"/>
  <c r="I3374" i="52" s="1"/>
  <c r="I3375" i="52" s="1"/>
  <c r="I3376" i="52" s="1"/>
  <c r="I3377" i="52" s="1"/>
  <c r="I3378" i="52" s="1"/>
  <c r="I3379" i="52" s="1"/>
  <c r="I3380" i="52" s="1"/>
  <c r="I3381" i="52" s="1"/>
  <c r="I3382" i="52" s="1"/>
  <c r="I3383" i="52" s="1"/>
  <c r="I3384" i="52" s="1"/>
  <c r="I3385" i="52" s="1"/>
  <c r="I3386" i="52" s="1"/>
  <c r="I3387" i="52" s="1"/>
  <c r="I3388" i="52" s="1"/>
  <c r="I3389" i="52" s="1"/>
  <c r="I3390" i="52" s="1"/>
  <c r="I3391" i="52" s="1"/>
  <c r="I3392" i="52" s="1"/>
  <c r="I3393" i="52" s="1"/>
  <c r="I3394" i="52" s="1"/>
  <c r="I3395" i="52" s="1"/>
  <c r="I3396" i="52" s="1"/>
  <c r="D3330" i="52"/>
  <c r="D3331" i="52"/>
  <c r="D3332" i="52"/>
  <c r="D3333" i="52"/>
  <c r="D3334" i="52"/>
  <c r="D3335" i="52"/>
  <c r="D3336" i="52"/>
  <c r="D3337" i="52"/>
  <c r="D3338" i="52"/>
  <c r="D3339" i="52"/>
  <c r="D3340" i="52"/>
  <c r="D3341" i="52"/>
  <c r="D3342" i="52"/>
  <c r="D3343" i="52"/>
  <c r="D3344" i="52"/>
  <c r="D3345" i="52"/>
  <c r="D3346" i="52"/>
  <c r="D3347" i="52"/>
  <c r="D3348" i="52"/>
  <c r="D3349" i="52"/>
  <c r="D3350" i="52"/>
  <c r="D3351" i="52"/>
  <c r="D3352" i="52"/>
  <c r="D3353" i="52"/>
  <c r="D3354" i="52"/>
  <c r="D3355" i="52"/>
  <c r="D3356" i="52"/>
  <c r="D3357" i="52"/>
  <c r="D3358" i="52"/>
  <c r="D3359" i="52"/>
  <c r="D3360" i="52"/>
  <c r="D3361" i="52"/>
  <c r="D3362" i="52"/>
  <c r="D3363" i="52"/>
  <c r="D3364" i="52"/>
  <c r="D3365" i="52"/>
  <c r="D3366" i="52"/>
  <c r="D3367" i="52"/>
  <c r="D3368" i="52"/>
  <c r="D3369" i="52"/>
  <c r="D3370" i="52"/>
  <c r="D3371" i="52"/>
  <c r="D3372" i="52"/>
  <c r="D3373" i="52"/>
  <c r="D3374" i="52"/>
  <c r="D3375" i="52"/>
  <c r="D3376" i="52"/>
  <c r="D3377" i="52"/>
  <c r="D3378" i="52"/>
  <c r="D3379" i="52"/>
  <c r="D3380" i="52"/>
  <c r="D3381" i="52"/>
  <c r="D3382" i="52"/>
  <c r="D3383" i="52"/>
  <c r="D3384" i="52"/>
  <c r="D3385" i="52"/>
  <c r="D3397" i="52"/>
  <c r="I3397" i="52" s="1"/>
  <c r="I3398" i="52" s="1"/>
  <c r="I3399" i="52" s="1"/>
  <c r="I3400" i="52" s="1"/>
  <c r="I3401" i="52" s="1"/>
  <c r="D3398" i="52"/>
  <c r="D3399" i="52"/>
  <c r="D3400" i="52"/>
  <c r="D3401" i="52"/>
  <c r="D3402" i="52"/>
  <c r="I3402" i="52" s="1"/>
  <c r="I3403" i="52" s="1"/>
  <c r="I3404" i="52" s="1"/>
  <c r="I3405" i="52" s="1"/>
  <c r="I3406" i="52" s="1"/>
  <c r="I3407" i="52" s="1"/>
  <c r="I3408" i="52" s="1"/>
  <c r="I3409" i="52" s="1"/>
  <c r="I3410" i="52" s="1"/>
  <c r="I3411" i="52" s="1"/>
  <c r="I3412" i="52" s="1"/>
  <c r="I3413" i="52" s="1"/>
  <c r="I3414" i="52" s="1"/>
  <c r="I3415" i="52" s="1"/>
  <c r="I3416" i="52" s="1"/>
  <c r="I3417" i="52" s="1"/>
  <c r="I3418" i="52" s="1"/>
  <c r="I3419" i="52" s="1"/>
  <c r="D3420" i="52"/>
  <c r="I3420" i="52" s="1"/>
  <c r="I3421" i="52" s="1"/>
  <c r="I3422" i="52" s="1"/>
  <c r="I3423" i="52" s="1"/>
  <c r="I3424" i="52" s="1"/>
  <c r="I3425" i="52" s="1"/>
  <c r="I3426" i="52" s="1"/>
  <c r="I3427" i="52" s="1"/>
  <c r="I3428" i="52" s="1"/>
  <c r="I3429" i="52" s="1"/>
  <c r="I3430" i="52" s="1"/>
  <c r="I3431" i="52" s="1"/>
  <c r="I3432" i="52" s="1"/>
  <c r="I3433" i="52" s="1"/>
  <c r="I3434" i="52" s="1"/>
  <c r="I3435" i="52" s="1"/>
  <c r="I3436" i="52" s="1"/>
  <c r="I3437" i="52" s="1"/>
  <c r="I3438" i="52" s="1"/>
  <c r="I3439" i="52" s="1"/>
  <c r="I3440" i="52" s="1"/>
  <c r="I3441" i="52" s="1"/>
  <c r="I3442" i="52" s="1"/>
  <c r="I3443" i="52" s="1"/>
  <c r="I3444" i="52" s="1"/>
  <c r="I3445" i="52" s="1"/>
  <c r="I3446" i="52" s="1"/>
  <c r="I3447" i="52" s="1"/>
  <c r="I3448" i="52" s="1"/>
  <c r="I3449" i="52" s="1"/>
  <c r="I3450" i="52" s="1"/>
  <c r="I3451" i="52" s="1"/>
  <c r="I3452" i="52" s="1"/>
  <c r="I3453" i="52" s="1"/>
  <c r="I3454" i="52" s="1"/>
  <c r="I3455" i="52" s="1"/>
  <c r="I3456" i="52" s="1"/>
  <c r="I3457" i="52" s="1"/>
  <c r="D3458" i="52"/>
  <c r="I3458" i="52" s="1"/>
  <c r="I3459" i="52" s="1"/>
  <c r="I3460" i="52" s="1"/>
  <c r="I3461" i="52" s="1"/>
  <c r="I3462" i="52" s="1"/>
  <c r="I3463" i="52" s="1"/>
  <c r="I3464" i="52" s="1"/>
  <c r="I3465" i="52" s="1"/>
  <c r="I3466" i="52" s="1"/>
  <c r="I3467" i="52" s="1"/>
  <c r="I3468" i="52" s="1"/>
  <c r="I3469" i="52" s="1"/>
  <c r="I3470" i="52" s="1"/>
  <c r="I3471" i="52" s="1"/>
  <c r="I3472" i="52" s="1"/>
  <c r="I3473" i="52" s="1"/>
  <c r="I3474" i="52" s="1"/>
  <c r="I3475" i="52" s="1"/>
  <c r="I3476" i="52" s="1"/>
  <c r="I3477" i="52" s="1"/>
  <c r="I3478" i="52" s="1"/>
  <c r="I3479" i="52" s="1"/>
  <c r="I3480" i="52" s="1"/>
  <c r="I3481" i="52" s="1"/>
  <c r="I3482" i="52" s="1"/>
  <c r="I3483" i="52" s="1"/>
  <c r="I3484" i="52" s="1"/>
  <c r="I3485" i="52" s="1"/>
  <c r="I3486" i="52" s="1"/>
  <c r="I3487" i="52" s="1"/>
  <c r="I3488" i="52" s="1"/>
  <c r="I3489" i="52" s="1"/>
  <c r="I3490" i="52" s="1"/>
  <c r="I3491" i="52" s="1"/>
  <c r="I3492" i="52" s="1"/>
  <c r="I3493" i="52" s="1"/>
  <c r="I3494" i="52" s="1"/>
  <c r="I3495" i="52" s="1"/>
  <c r="I3496" i="52" s="1"/>
  <c r="I3497" i="52" s="1"/>
  <c r="I3498" i="52" s="1"/>
  <c r="I3499" i="52" s="1"/>
  <c r="I3500" i="52" s="1"/>
  <c r="I3501" i="52" s="1"/>
  <c r="I3502" i="52" s="1"/>
  <c r="I3503" i="52" s="1"/>
  <c r="D3459" i="52"/>
  <c r="D3460" i="52"/>
  <c r="D3461" i="52"/>
  <c r="D3462" i="52"/>
  <c r="D3463" i="52"/>
  <c r="D3464" i="52"/>
  <c r="D3465" i="52"/>
  <c r="D3466" i="52"/>
  <c r="D3467" i="52"/>
  <c r="D3468" i="52"/>
  <c r="D3469" i="52"/>
  <c r="D3470" i="52"/>
  <c r="D3471" i="52"/>
  <c r="D3472" i="52"/>
  <c r="D3473" i="52"/>
  <c r="D3474" i="52"/>
  <c r="D3475" i="52"/>
  <c r="D3476" i="52"/>
  <c r="D3477" i="52"/>
  <c r="D3478" i="52"/>
  <c r="D3479" i="52"/>
  <c r="D3480" i="52"/>
  <c r="D3481" i="52"/>
  <c r="D3482" i="52"/>
  <c r="D3483" i="52"/>
  <c r="D3484" i="52"/>
  <c r="D3485" i="52"/>
  <c r="D3486" i="52"/>
  <c r="D3487" i="52"/>
  <c r="D3488" i="52"/>
  <c r="D3489" i="52"/>
  <c r="D3490" i="52"/>
  <c r="D3491" i="52"/>
  <c r="D3492" i="52"/>
  <c r="D3493" i="52"/>
  <c r="D3494" i="52"/>
  <c r="D3495" i="52"/>
  <c r="D3496" i="52"/>
  <c r="D3497" i="52"/>
  <c r="D3498" i="52"/>
  <c r="D3499" i="52"/>
  <c r="D3500" i="52"/>
  <c r="D3501" i="52"/>
  <c r="D3502" i="52"/>
  <c r="D3505" i="52"/>
  <c r="I3505" i="52" s="1"/>
  <c r="I3506" i="52" s="1"/>
  <c r="I3507" i="52" s="1"/>
  <c r="I3508" i="52" s="1"/>
  <c r="I3509" i="52" s="1"/>
  <c r="I3510" i="52" s="1"/>
  <c r="I3511" i="52" s="1"/>
  <c r="I3512" i="52" s="1"/>
  <c r="I3513" i="52" s="1"/>
  <c r="I3514" i="52" s="1"/>
  <c r="I3515" i="52" s="1"/>
  <c r="I3516" i="52" s="1"/>
  <c r="I3517" i="52" s="1"/>
  <c r="I3518" i="52" s="1"/>
  <c r="I3519" i="52" s="1"/>
  <c r="I3520" i="52" s="1"/>
  <c r="I3521" i="52" s="1"/>
  <c r="I3522" i="52" s="1"/>
  <c r="I3523" i="52" s="1"/>
  <c r="I3524" i="52" s="1"/>
  <c r="I3525" i="52" s="1"/>
  <c r="I3526" i="52" s="1"/>
  <c r="I3527" i="52" s="1"/>
  <c r="I3528" i="52" s="1"/>
  <c r="I3529" i="52" s="1"/>
  <c r="I3530" i="52" s="1"/>
  <c r="I3531" i="52" s="1"/>
  <c r="I3532" i="52" s="1"/>
  <c r="I3533" i="52" s="1"/>
  <c r="I3534" i="52" s="1"/>
  <c r="I3535" i="52" s="1"/>
  <c r="I3536" i="52" s="1"/>
  <c r="I3537" i="52" s="1"/>
  <c r="I3538" i="52" s="1"/>
  <c r="I3539" i="52" s="1"/>
  <c r="I3540" i="52" s="1"/>
  <c r="I3541" i="52" s="1"/>
  <c r="I3542" i="52" s="1"/>
  <c r="I3543" i="52" s="1"/>
  <c r="I3544" i="52" s="1"/>
  <c r="I3545" i="52" s="1"/>
  <c r="I3546" i="52" s="1"/>
  <c r="I3547" i="52" s="1"/>
  <c r="I3548" i="52" s="1"/>
  <c r="I3549" i="52" s="1"/>
  <c r="I3550" i="52" s="1"/>
  <c r="I3551" i="52" s="1"/>
  <c r="I3552" i="52" s="1"/>
  <c r="I3553" i="52" s="1"/>
  <c r="I3554" i="52" s="1"/>
  <c r="I3555" i="52" s="1"/>
  <c r="I3556" i="52" s="1"/>
  <c r="I3557" i="52" s="1"/>
  <c r="I3558" i="52" s="1"/>
  <c r="I3559" i="52" s="1"/>
  <c r="I3560" i="52" s="1"/>
  <c r="I3561" i="52" s="1"/>
  <c r="I3562" i="52" s="1"/>
  <c r="I3563" i="52" s="1"/>
  <c r="I3564" i="52" s="1"/>
  <c r="I3565" i="52" s="1"/>
  <c r="I3566" i="52" s="1"/>
  <c r="I3567" i="52" s="1"/>
  <c r="I3568" i="52" s="1"/>
  <c r="I3569" i="52" s="1"/>
  <c r="I3570" i="52" s="1"/>
  <c r="I3571" i="52" s="1"/>
  <c r="I3572" i="52" s="1"/>
  <c r="I3573" i="52" s="1"/>
  <c r="I3574" i="52" s="1"/>
  <c r="I3575" i="52" s="1"/>
  <c r="I3576" i="52" s="1"/>
  <c r="I3577" i="52" s="1"/>
  <c r="I3578" i="52" s="1"/>
  <c r="I3579" i="52" s="1"/>
  <c r="I3580" i="52" s="1"/>
  <c r="I3581" i="52" s="1"/>
  <c r="I3582" i="52" s="1"/>
  <c r="I3583" i="52" s="1"/>
  <c r="I3584" i="52" s="1"/>
  <c r="I3585" i="52" s="1"/>
  <c r="I3586" i="52" s="1"/>
  <c r="I3587" i="52" s="1"/>
  <c r="I3588" i="52" s="1"/>
  <c r="I3589" i="52" s="1"/>
  <c r="I3590" i="52" s="1"/>
  <c r="I3591" i="52" s="1"/>
  <c r="I3592" i="52" s="1"/>
  <c r="I3593" i="52" s="1"/>
  <c r="I3594" i="52" s="1"/>
  <c r="I3595" i="52" s="1"/>
  <c r="I3596" i="52" s="1"/>
  <c r="I3597" i="52" s="1"/>
  <c r="I3598" i="52" s="1"/>
  <c r="I3599" i="52" s="1"/>
  <c r="I3600" i="52" s="1"/>
  <c r="I3601" i="52" s="1"/>
  <c r="I3602" i="52" s="1"/>
  <c r="I3603" i="52" s="1"/>
  <c r="I3604" i="52" s="1"/>
  <c r="I3605" i="52" s="1"/>
  <c r="I3606" i="52" s="1"/>
  <c r="I3607" i="52" s="1"/>
  <c r="I3608" i="52" s="1"/>
  <c r="I3609" i="52" s="1"/>
  <c r="I3610" i="52" s="1"/>
  <c r="I3611" i="52" s="1"/>
  <c r="I3612" i="52" s="1"/>
  <c r="I3613" i="52" s="1"/>
  <c r="I3614" i="52" s="1"/>
  <c r="I3615" i="52" s="1"/>
  <c r="I3616" i="52" s="1"/>
  <c r="I3617" i="52" s="1"/>
  <c r="I3618" i="52" s="1"/>
  <c r="I3619" i="52" s="1"/>
  <c r="I3620" i="52" s="1"/>
  <c r="I3621" i="52" s="1"/>
  <c r="I3622" i="52" s="1"/>
  <c r="I3623" i="52" s="1"/>
  <c r="I3624" i="52" s="1"/>
  <c r="I3625" i="52" s="1"/>
  <c r="I3626" i="52" s="1"/>
  <c r="I3627" i="52" s="1"/>
  <c r="I3628" i="52" s="1"/>
  <c r="I3629" i="52" s="1"/>
  <c r="I3630" i="52" s="1"/>
  <c r="I3631" i="52" s="1"/>
  <c r="I3632" i="52" s="1"/>
  <c r="I3633" i="52" s="1"/>
  <c r="I3634" i="52" s="1"/>
  <c r="I3635" i="52" s="1"/>
  <c r="I3636" i="52" s="1"/>
  <c r="I3637" i="52" s="1"/>
  <c r="I3638" i="52" s="1"/>
  <c r="I3639" i="52" s="1"/>
  <c r="I3640" i="52" s="1"/>
  <c r="I3641" i="52" s="1"/>
  <c r="I3642" i="52" s="1"/>
  <c r="I3643" i="52" s="1"/>
  <c r="I3644" i="52" s="1"/>
  <c r="I3645" i="52" s="1"/>
  <c r="I3646" i="52" s="1"/>
  <c r="I3647" i="52" s="1"/>
  <c r="I3648" i="52" s="1"/>
  <c r="I3649" i="52" s="1"/>
  <c r="I3650" i="52" s="1"/>
  <c r="I3651" i="52" s="1"/>
  <c r="I3652" i="52" s="1"/>
  <c r="I3653" i="52" s="1"/>
  <c r="I3654" i="52" s="1"/>
  <c r="I3655" i="52" s="1"/>
  <c r="I3656" i="52" s="1"/>
  <c r="I3657" i="52" s="1"/>
  <c r="I3658" i="52" s="1"/>
  <c r="I3659" i="52" s="1"/>
  <c r="I3660" i="52" s="1"/>
  <c r="I3661" i="52" s="1"/>
  <c r="I3662" i="52" s="1"/>
  <c r="I3663" i="52" s="1"/>
  <c r="I3664" i="52" s="1"/>
  <c r="I3665" i="52" s="1"/>
  <c r="I3666" i="52" s="1"/>
  <c r="I3667" i="52" s="1"/>
  <c r="I3668" i="52" s="1"/>
  <c r="I3669" i="52" s="1"/>
  <c r="I3670" i="52" s="1"/>
  <c r="I3671" i="52" s="1"/>
  <c r="I3672" i="52" s="1"/>
  <c r="I3673" i="52" s="1"/>
  <c r="I3674" i="52" s="1"/>
  <c r="I3675" i="52" s="1"/>
  <c r="I3676" i="52" s="1"/>
  <c r="I3677" i="52" s="1"/>
  <c r="I3678" i="52" s="1"/>
  <c r="I3679" i="52" s="1"/>
  <c r="I3680" i="52" s="1"/>
  <c r="I3681" i="52" s="1"/>
  <c r="I3682" i="52" s="1"/>
  <c r="I3683" i="52" s="1"/>
  <c r="I3684" i="52" s="1"/>
  <c r="I3685" i="52" s="1"/>
  <c r="I3686" i="52" s="1"/>
  <c r="I3687" i="52" s="1"/>
  <c r="I3688" i="52" s="1"/>
  <c r="I3689" i="52" s="1"/>
  <c r="I3690" i="52" s="1"/>
  <c r="I3691" i="52" s="1"/>
  <c r="I3692" i="52" s="1"/>
  <c r="I3693" i="52" s="1"/>
  <c r="I3694" i="52" s="1"/>
  <c r="I3695" i="52" s="1"/>
  <c r="I3696" i="52" s="1"/>
  <c r="I3697" i="52" s="1"/>
  <c r="I3698" i="52" s="1"/>
  <c r="I3699" i="52" s="1"/>
  <c r="I3700" i="52" s="1"/>
  <c r="I3701" i="52" s="1"/>
  <c r="I3702" i="52" s="1"/>
  <c r="I3703" i="52" s="1"/>
  <c r="I3704" i="52" s="1"/>
  <c r="I3705" i="52" s="1"/>
  <c r="I3706" i="52" s="1"/>
  <c r="I3707" i="52" s="1"/>
  <c r="I3708" i="52" s="1"/>
  <c r="I3709" i="52" s="1"/>
  <c r="I3710" i="52" s="1"/>
  <c r="I3711" i="52" s="1"/>
  <c r="I3712" i="52" s="1"/>
  <c r="I3713" i="52" s="1"/>
  <c r="I3714" i="52" s="1"/>
  <c r="I3715" i="52" s="1"/>
  <c r="I3716" i="52" s="1"/>
  <c r="I3717" i="52" s="1"/>
  <c r="I3718" i="52" s="1"/>
  <c r="I3719" i="52" s="1"/>
  <c r="I3720" i="52" s="1"/>
  <c r="I3721" i="52" s="1"/>
  <c r="I3722" i="52" s="1"/>
  <c r="I3723" i="52" s="1"/>
  <c r="I3724" i="52" s="1"/>
  <c r="I3725" i="52" s="1"/>
  <c r="I3726" i="52" s="1"/>
  <c r="I3727" i="52" s="1"/>
  <c r="I3728" i="52" s="1"/>
  <c r="I3729" i="52" s="1"/>
  <c r="I3730" i="52" s="1"/>
  <c r="I3731" i="52" s="1"/>
  <c r="I3732" i="52" s="1"/>
  <c r="I3733" i="52" s="1"/>
  <c r="I3734" i="52" s="1"/>
  <c r="I3735" i="52" s="1"/>
  <c r="I3736" i="52" s="1"/>
  <c r="I3737" i="52" s="1"/>
  <c r="I3738" i="52" s="1"/>
  <c r="I3739" i="52" s="1"/>
  <c r="I3740" i="52" s="1"/>
  <c r="I3741" i="52" s="1"/>
  <c r="I3742" i="52" s="1"/>
  <c r="I3743" i="52" s="1"/>
  <c r="I3744" i="52" s="1"/>
  <c r="I3745" i="52" s="1"/>
  <c r="I3746" i="52" s="1"/>
  <c r="I3747" i="52" s="1"/>
  <c r="I3748" i="52" s="1"/>
  <c r="I3749" i="52" s="1"/>
  <c r="I3750" i="52" s="1"/>
  <c r="I3751" i="52" s="1"/>
  <c r="I3752" i="52" s="1"/>
  <c r="I3753" i="52" s="1"/>
  <c r="I3754" i="52" s="1"/>
  <c r="I3755" i="52" s="1"/>
  <c r="I3756" i="52" s="1"/>
  <c r="I3757" i="52" s="1"/>
  <c r="I3758" i="52" s="1"/>
  <c r="I3759" i="52" s="1"/>
  <c r="I3760" i="52" s="1"/>
  <c r="I3761" i="52" s="1"/>
  <c r="I3762" i="52" s="1"/>
  <c r="I3763" i="52" s="1"/>
  <c r="I3764" i="52" s="1"/>
  <c r="I3765" i="52" s="1"/>
  <c r="I3766" i="52" s="1"/>
  <c r="I3767" i="52" s="1"/>
  <c r="I3768" i="52" s="1"/>
  <c r="I3769" i="52" s="1"/>
  <c r="I3770" i="52" s="1"/>
  <c r="I3771" i="52" s="1"/>
  <c r="I3772" i="52" s="1"/>
  <c r="I3773" i="52" s="1"/>
  <c r="I3774" i="52" s="1"/>
  <c r="I3775" i="52" s="1"/>
  <c r="I3776" i="52" s="1"/>
  <c r="I3777" i="52" s="1"/>
  <c r="I3778" i="52" s="1"/>
  <c r="I3779" i="52" s="1"/>
  <c r="I3780" i="52" s="1"/>
  <c r="I3781" i="52" s="1"/>
  <c r="I3782" i="52" s="1"/>
  <c r="I3783" i="52" s="1"/>
  <c r="I3784" i="52" s="1"/>
  <c r="I3785" i="52" s="1"/>
  <c r="I3786" i="52" s="1"/>
  <c r="I3787" i="52" s="1"/>
  <c r="I3788" i="52" s="1"/>
  <c r="I3789" i="52" s="1"/>
  <c r="I3790" i="52" s="1"/>
  <c r="I3791" i="52" s="1"/>
  <c r="I3792" i="52" s="1"/>
  <c r="I3793" i="52" s="1"/>
  <c r="I3794" i="52" s="1"/>
  <c r="I3795" i="52" s="1"/>
  <c r="I3796" i="52" s="1"/>
  <c r="I3797" i="52" s="1"/>
  <c r="I3798" i="52" s="1"/>
  <c r="I3799" i="52" s="1"/>
  <c r="I3800" i="52" s="1"/>
  <c r="I3801" i="52" s="1"/>
  <c r="I3802" i="52" s="1"/>
  <c r="I3803" i="52" s="1"/>
  <c r="I3804" i="52" s="1"/>
  <c r="I3805" i="52" s="1"/>
  <c r="I3806" i="52" s="1"/>
  <c r="I3807" i="52" s="1"/>
  <c r="I3808" i="52" s="1"/>
  <c r="I3809" i="52" s="1"/>
  <c r="I3810" i="52" s="1"/>
  <c r="I3811" i="52" s="1"/>
  <c r="I3812" i="52" s="1"/>
  <c r="I3813" i="52" s="1"/>
  <c r="I3814" i="52" s="1"/>
  <c r="I3815" i="52" s="1"/>
  <c r="I3816" i="52" s="1"/>
  <c r="I3817" i="52" s="1"/>
  <c r="I3818" i="52" s="1"/>
  <c r="I3819" i="52" s="1"/>
  <c r="I3820" i="52" s="1"/>
  <c r="I3821" i="52" s="1"/>
  <c r="I3822" i="52" s="1"/>
  <c r="I3823" i="52" s="1"/>
  <c r="I3824" i="52" s="1"/>
  <c r="I3825" i="52" s="1"/>
  <c r="I3826" i="52" s="1"/>
  <c r="I3827" i="52" s="1"/>
  <c r="I3828" i="52" s="1"/>
  <c r="I3829" i="52" s="1"/>
  <c r="I3830" i="52" s="1"/>
  <c r="I3831" i="52" s="1"/>
  <c r="I3832" i="52" s="1"/>
  <c r="I3833" i="52" s="1"/>
  <c r="I3834" i="52" s="1"/>
  <c r="I3835" i="52" s="1"/>
  <c r="I3836" i="52" s="1"/>
  <c r="I3837" i="52" s="1"/>
  <c r="I3838" i="52" s="1"/>
  <c r="I3839" i="52" s="1"/>
  <c r="I3840" i="52" s="1"/>
  <c r="I3841" i="52" s="1"/>
  <c r="I3842" i="52" s="1"/>
  <c r="I3843" i="52" s="1"/>
  <c r="I3844" i="52" s="1"/>
  <c r="I3845" i="52" s="1"/>
  <c r="I3846" i="52" s="1"/>
  <c r="I3847" i="52" s="1"/>
  <c r="I3848" i="52" s="1"/>
  <c r="I3849" i="52" s="1"/>
  <c r="I3850" i="52" s="1"/>
  <c r="I3851" i="52" s="1"/>
  <c r="I3852" i="52" s="1"/>
  <c r="I3853" i="52" s="1"/>
  <c r="I3854" i="52" s="1"/>
  <c r="I3855" i="52" s="1"/>
  <c r="I3856" i="52" s="1"/>
  <c r="I3857" i="52" s="1"/>
  <c r="I3858" i="52" s="1"/>
  <c r="I3859" i="52" s="1"/>
  <c r="I3860" i="52" s="1"/>
  <c r="I3861" i="52" s="1"/>
  <c r="I3862" i="52" s="1"/>
  <c r="I3863" i="52" s="1"/>
  <c r="I3864" i="52" s="1"/>
  <c r="I3865" i="52" s="1"/>
  <c r="I3866" i="52" s="1"/>
  <c r="I3867" i="52" s="1"/>
  <c r="I3868" i="52" s="1"/>
  <c r="I3869" i="52" s="1"/>
  <c r="I3870" i="52" s="1"/>
  <c r="I3871" i="52" s="1"/>
  <c r="I3872" i="52" s="1"/>
  <c r="I3873" i="52" s="1"/>
  <c r="I3874" i="52" s="1"/>
  <c r="I3875" i="52" s="1"/>
  <c r="I3876" i="52" s="1"/>
  <c r="I3877" i="52" s="1"/>
  <c r="I3878" i="52" s="1"/>
  <c r="I3879" i="52" s="1"/>
  <c r="I3880" i="52" s="1"/>
  <c r="I3881" i="52" s="1"/>
  <c r="I3882" i="52" s="1"/>
  <c r="I3883" i="52" s="1"/>
  <c r="I3884" i="52" s="1"/>
  <c r="I3885" i="52" s="1"/>
  <c r="I3886" i="52" s="1"/>
  <c r="I3887" i="52" s="1"/>
  <c r="I3888" i="52" s="1"/>
  <c r="I3889" i="52" s="1"/>
  <c r="I3890" i="52" s="1"/>
  <c r="I3891" i="52" s="1"/>
  <c r="I3892" i="52" s="1"/>
  <c r="I3893" i="52" s="1"/>
  <c r="I3894" i="52" s="1"/>
  <c r="I3895" i="52" s="1"/>
  <c r="I3896" i="52" s="1"/>
  <c r="I3897" i="52" s="1"/>
  <c r="I3898" i="52" s="1"/>
  <c r="I3899" i="52" s="1"/>
  <c r="I3900" i="52" s="1"/>
  <c r="I3901" i="52" s="1"/>
  <c r="I3902" i="52" s="1"/>
  <c r="I3903" i="52" s="1"/>
  <c r="I3904" i="52" s="1"/>
  <c r="I3905" i="52" s="1"/>
  <c r="I3906" i="52" s="1"/>
  <c r="I3907" i="52" s="1"/>
  <c r="I3908" i="52" s="1"/>
  <c r="I3909" i="52" s="1"/>
  <c r="I3910" i="52" s="1"/>
  <c r="I3911" i="52" s="1"/>
  <c r="I3912" i="52" s="1"/>
  <c r="I3913" i="52" s="1"/>
  <c r="I3914" i="52" s="1"/>
  <c r="I3915" i="52" s="1"/>
  <c r="I3916" i="52" s="1"/>
  <c r="I3917" i="52" s="1"/>
  <c r="I3918" i="52" s="1"/>
  <c r="I3919" i="52" s="1"/>
  <c r="I3920" i="52" s="1"/>
  <c r="I3921" i="52" s="1"/>
  <c r="I3922" i="52" s="1"/>
  <c r="I3923" i="52" s="1"/>
  <c r="I3924" i="52" s="1"/>
  <c r="I3925" i="52" s="1"/>
  <c r="I3926" i="52" s="1"/>
  <c r="I3927" i="52" s="1"/>
  <c r="I3928" i="52" s="1"/>
  <c r="I3929" i="52" s="1"/>
  <c r="I3930" i="52" s="1"/>
  <c r="I3931" i="52" s="1"/>
  <c r="I3932" i="52" s="1"/>
  <c r="I3933" i="52" s="1"/>
  <c r="I3934" i="52" s="1"/>
  <c r="I3935" i="52" s="1"/>
  <c r="I3936" i="52" s="1"/>
  <c r="I3937" i="52" s="1"/>
  <c r="I3938" i="52" s="1"/>
  <c r="I3939" i="52" s="1"/>
  <c r="I3940" i="52" s="1"/>
  <c r="I3941" i="52" s="1"/>
  <c r="I3942" i="52" s="1"/>
  <c r="I3943" i="52" s="1"/>
  <c r="I3944" i="52" s="1"/>
  <c r="I3945" i="52" s="1"/>
  <c r="I3946" i="52" s="1"/>
  <c r="I3947" i="52" s="1"/>
  <c r="I3948" i="52" s="1"/>
  <c r="I3949" i="52" s="1"/>
  <c r="I3950" i="52" s="1"/>
  <c r="I3951" i="52" s="1"/>
  <c r="I3952" i="52" s="1"/>
  <c r="I3953" i="52" s="1"/>
  <c r="I3954" i="52" s="1"/>
  <c r="I3955" i="52" s="1"/>
  <c r="I3956" i="52" s="1"/>
  <c r="I3957" i="52" s="1"/>
  <c r="I3958" i="52" s="1"/>
  <c r="I3959" i="52" s="1"/>
  <c r="I3960" i="52" s="1"/>
  <c r="I3961" i="52" s="1"/>
  <c r="I3962" i="52" s="1"/>
  <c r="I3963" i="52" s="1"/>
  <c r="I3964" i="52" s="1"/>
  <c r="I3965" i="52" s="1"/>
  <c r="I3966" i="52" s="1"/>
  <c r="I3967" i="52" s="1"/>
  <c r="I3968" i="52" s="1"/>
  <c r="I3969" i="52" s="1"/>
  <c r="I3970" i="52" s="1"/>
  <c r="I3971" i="52" s="1"/>
  <c r="I3972" i="52" s="1"/>
  <c r="I3973" i="52" s="1"/>
  <c r="I3974" i="52" s="1"/>
  <c r="I3975" i="52" s="1"/>
  <c r="I3976" i="52" s="1"/>
  <c r="I3977" i="52" s="1"/>
  <c r="I3978" i="52" s="1"/>
  <c r="I3979" i="52" s="1"/>
  <c r="I3980" i="52" s="1"/>
  <c r="I3981" i="52" s="1"/>
  <c r="I3982" i="52" s="1"/>
  <c r="I3983" i="52" s="1"/>
  <c r="I3984" i="52" s="1"/>
  <c r="I3985" i="52" s="1"/>
  <c r="I3986" i="52" s="1"/>
  <c r="I3987" i="52" s="1"/>
  <c r="I3988" i="52" s="1"/>
  <c r="I3989" i="52" s="1"/>
  <c r="I3990" i="52" s="1"/>
  <c r="I3991" i="52" s="1"/>
  <c r="I3992" i="52" s="1"/>
  <c r="I3993" i="52" s="1"/>
  <c r="I3994" i="52" s="1"/>
  <c r="I3995" i="52" s="1"/>
  <c r="I3996" i="52" s="1"/>
  <c r="I3997" i="52" s="1"/>
  <c r="I3998" i="52" s="1"/>
  <c r="I3999" i="52" s="1"/>
  <c r="I4000" i="52" s="1"/>
  <c r="I4001" i="52" s="1"/>
  <c r="I4002" i="52" s="1"/>
  <c r="I4003" i="52" s="1"/>
  <c r="I4004" i="52" s="1"/>
  <c r="I4005" i="52" s="1"/>
  <c r="I4006" i="52" s="1"/>
  <c r="I4007" i="52" s="1"/>
  <c r="I4008" i="52" s="1"/>
  <c r="I4009" i="52" s="1"/>
  <c r="I4010" i="52" s="1"/>
  <c r="I4011" i="52" s="1"/>
  <c r="I4012" i="52" s="1"/>
  <c r="I4013" i="52" s="1"/>
  <c r="I4014" i="52" s="1"/>
  <c r="I4015" i="52" s="1"/>
  <c r="I4016" i="52" s="1"/>
  <c r="I4017" i="52" s="1"/>
  <c r="I4018" i="52" s="1"/>
  <c r="I4019" i="52" s="1"/>
  <c r="I4020" i="52" s="1"/>
  <c r="I4021" i="52" s="1"/>
  <c r="I4022" i="52" s="1"/>
  <c r="I4023" i="52" s="1"/>
  <c r="I4024" i="52" s="1"/>
  <c r="I4025" i="52" s="1"/>
  <c r="I4026" i="52" s="1"/>
  <c r="I4027" i="52" s="1"/>
  <c r="I4028" i="52" s="1"/>
  <c r="I4029" i="52" s="1"/>
  <c r="I4030" i="52" s="1"/>
  <c r="I4031" i="52" s="1"/>
  <c r="I4032" i="52" s="1"/>
  <c r="I4033" i="52" s="1"/>
  <c r="I4034" i="52" s="1"/>
  <c r="I4035" i="52" s="1"/>
  <c r="I4036" i="52" s="1"/>
  <c r="I4037" i="52" s="1"/>
  <c r="I4038" i="52" s="1"/>
  <c r="I4039" i="52" s="1"/>
  <c r="I4040" i="52" s="1"/>
  <c r="I4041" i="52" s="1"/>
  <c r="I4042" i="52" s="1"/>
  <c r="I4043" i="52" s="1"/>
  <c r="I4044" i="52" s="1"/>
  <c r="I4045" i="52" s="1"/>
  <c r="I4046" i="52" s="1"/>
  <c r="I4047" i="52" s="1"/>
  <c r="I4048" i="52" s="1"/>
  <c r="I4049" i="52" s="1"/>
  <c r="I4050" i="52" s="1"/>
  <c r="I4051" i="52" s="1"/>
  <c r="I4052" i="52" s="1"/>
  <c r="I4053" i="52" s="1"/>
  <c r="I4054" i="52" s="1"/>
  <c r="I4055" i="52" s="1"/>
  <c r="I4056" i="52" s="1"/>
  <c r="I4057" i="52" s="1"/>
  <c r="I4058" i="52" s="1"/>
  <c r="I4059" i="52" s="1"/>
  <c r="I4060" i="52" s="1"/>
  <c r="I4061" i="52" s="1"/>
  <c r="I4062" i="52" s="1"/>
  <c r="I4063" i="52" s="1"/>
  <c r="I4064" i="52" s="1"/>
  <c r="I4065" i="52" s="1"/>
  <c r="I4066" i="52" s="1"/>
  <c r="I4067" i="52" s="1"/>
  <c r="I4068" i="52" s="1"/>
  <c r="I4069" i="52" s="1"/>
  <c r="I4070" i="52" s="1"/>
  <c r="I4071" i="52" s="1"/>
  <c r="I4072" i="52" s="1"/>
  <c r="I4073" i="52" s="1"/>
  <c r="I4074" i="52" s="1"/>
  <c r="I4075" i="52" s="1"/>
  <c r="I4076" i="52" s="1"/>
  <c r="I4077" i="52" s="1"/>
  <c r="I4078" i="52" s="1"/>
  <c r="I4079" i="52" s="1"/>
  <c r="I4080" i="52" s="1"/>
  <c r="I4081" i="52" s="1"/>
  <c r="I4082" i="52" s="1"/>
  <c r="I4083" i="52" s="1"/>
  <c r="I4084" i="52" s="1"/>
  <c r="I4085" i="52" s="1"/>
  <c r="I4086" i="52" s="1"/>
  <c r="I4087" i="52" s="1"/>
  <c r="I4088" i="52" s="1"/>
  <c r="I4089" i="52" s="1"/>
  <c r="I4090" i="52" s="1"/>
  <c r="I4091" i="52" s="1"/>
  <c r="I4092" i="52" s="1"/>
  <c r="I4093" i="52" s="1"/>
  <c r="I4094" i="52" s="1"/>
  <c r="I4095" i="52" s="1"/>
  <c r="I4096" i="52" s="1"/>
  <c r="I4097" i="52" s="1"/>
  <c r="I4098" i="52" s="1"/>
  <c r="I4099" i="52" s="1"/>
  <c r="I4100" i="52" s="1"/>
  <c r="I4101" i="52" s="1"/>
  <c r="I4102" i="52" s="1"/>
  <c r="I4103" i="52" s="1"/>
  <c r="I4104" i="52" s="1"/>
  <c r="I4105" i="52" s="1"/>
  <c r="I4106" i="52" s="1"/>
  <c r="I4107" i="52" s="1"/>
  <c r="I4108" i="52" s="1"/>
  <c r="I4109" i="52" s="1"/>
  <c r="I4110" i="52" s="1"/>
  <c r="I4111" i="52" s="1"/>
  <c r="I4112" i="52" s="1"/>
  <c r="I4113" i="52" s="1"/>
  <c r="I4114" i="52" s="1"/>
  <c r="I4115" i="52" s="1"/>
  <c r="I4116" i="52" s="1"/>
  <c r="I4117" i="52" s="1"/>
  <c r="I4118" i="52" s="1"/>
  <c r="I4119" i="52" s="1"/>
  <c r="I4120" i="52" s="1"/>
  <c r="I4121" i="52" s="1"/>
  <c r="I4122" i="52" s="1"/>
  <c r="I4123" i="52" s="1"/>
  <c r="I4124" i="52" s="1"/>
  <c r="I4125" i="52" s="1"/>
  <c r="I4126" i="52" s="1"/>
  <c r="I4127" i="52" s="1"/>
  <c r="I4128" i="52" s="1"/>
  <c r="I4129" i="52" s="1"/>
  <c r="I4130" i="52" s="1"/>
  <c r="I4131" i="52" s="1"/>
  <c r="I4132" i="52" s="1"/>
  <c r="I4133" i="52" s="1"/>
  <c r="I4134" i="52" s="1"/>
  <c r="I4135" i="52" s="1"/>
  <c r="I4136" i="52" s="1"/>
  <c r="I4137" i="52" s="1"/>
  <c r="I4138" i="52" s="1"/>
  <c r="I4139" i="52" s="1"/>
  <c r="I4140" i="52" s="1"/>
  <c r="I4141" i="52" s="1"/>
  <c r="I4142" i="52" s="1"/>
  <c r="I4143" i="52" s="1"/>
  <c r="I4144" i="52" s="1"/>
  <c r="I4145" i="52" s="1"/>
  <c r="I4146" i="52" s="1"/>
  <c r="I4147" i="52" s="1"/>
  <c r="I4148" i="52" s="1"/>
  <c r="I4149" i="52" s="1"/>
  <c r="I4150" i="52" s="1"/>
  <c r="I4151" i="52" s="1"/>
  <c r="I4152" i="52" s="1"/>
  <c r="I4153" i="52" s="1"/>
  <c r="I4154" i="52" s="1"/>
  <c r="I4155" i="52" s="1"/>
  <c r="I4156" i="52" s="1"/>
  <c r="I4157" i="52" s="1"/>
  <c r="I4158" i="52" s="1"/>
  <c r="I4159" i="52" s="1"/>
  <c r="I4160" i="52" s="1"/>
  <c r="I4161" i="52" s="1"/>
  <c r="I4162" i="52" s="1"/>
  <c r="I4163" i="52" s="1"/>
  <c r="I4164" i="52" s="1"/>
  <c r="I4165" i="52" s="1"/>
  <c r="I4166" i="52" s="1"/>
  <c r="I4167" i="52" s="1"/>
  <c r="I4168" i="52" s="1"/>
  <c r="I4169" i="52" s="1"/>
  <c r="I4170" i="52" s="1"/>
  <c r="I4171" i="52" s="1"/>
  <c r="I4172" i="52" s="1"/>
  <c r="I4173" i="52" s="1"/>
  <c r="I4174" i="52" s="1"/>
  <c r="I4175" i="52" s="1"/>
  <c r="I4176" i="52" s="1"/>
  <c r="I4177" i="52" s="1"/>
  <c r="I4178" i="52" s="1"/>
  <c r="I4179" i="52" s="1"/>
  <c r="I4180" i="52" s="1"/>
  <c r="I4181" i="52" s="1"/>
  <c r="I4182" i="52" s="1"/>
  <c r="I4183" i="52" s="1"/>
  <c r="I4184" i="52" s="1"/>
  <c r="I4185" i="52" s="1"/>
  <c r="I4186" i="52" s="1"/>
  <c r="I4187" i="52" s="1"/>
  <c r="I4188" i="52" s="1"/>
  <c r="I4189" i="52" s="1"/>
  <c r="I4190" i="52" s="1"/>
  <c r="I4191" i="52" s="1"/>
  <c r="I4192" i="52" s="1"/>
  <c r="I4193" i="52" s="1"/>
  <c r="I4194" i="52" s="1"/>
  <c r="I4195" i="52" s="1"/>
  <c r="I4196" i="52" s="1"/>
  <c r="I4197" i="52" s="1"/>
  <c r="I4198" i="52" s="1"/>
  <c r="I4199" i="52" s="1"/>
  <c r="I4200" i="52" s="1"/>
  <c r="I4201" i="52" s="1"/>
  <c r="I4202" i="52" s="1"/>
  <c r="I4203" i="52" s="1"/>
  <c r="I4204" i="52" s="1"/>
  <c r="I4205" i="52" s="1"/>
  <c r="I4206" i="52" s="1"/>
  <c r="I4207" i="52" s="1"/>
  <c r="I4208" i="52" s="1"/>
  <c r="I4209" i="52" s="1"/>
  <c r="I4210" i="52" s="1"/>
  <c r="I4211" i="52" s="1"/>
  <c r="I4212" i="52" s="1"/>
  <c r="I4213" i="52" s="1"/>
  <c r="I4214" i="52" s="1"/>
  <c r="I4215" i="52" s="1"/>
  <c r="I4216" i="52" s="1"/>
  <c r="I4217" i="52" s="1"/>
  <c r="I4218" i="52" s="1"/>
  <c r="I4219" i="52" s="1"/>
  <c r="I4220" i="52" s="1"/>
  <c r="I4221" i="52" s="1"/>
  <c r="I4222" i="52" s="1"/>
  <c r="I4223" i="52" s="1"/>
  <c r="I4224" i="52" s="1"/>
  <c r="I4225" i="52" s="1"/>
  <c r="I4226" i="52" s="1"/>
  <c r="I4227" i="52" s="1"/>
  <c r="I4228" i="52" s="1"/>
  <c r="I4229" i="52" s="1"/>
  <c r="I4230" i="52" s="1"/>
  <c r="I4231" i="52" s="1"/>
  <c r="I4232" i="52" s="1"/>
  <c r="I4233" i="52" s="1"/>
  <c r="I4234" i="52" s="1"/>
  <c r="I4235" i="52" s="1"/>
  <c r="I4236" i="52" s="1"/>
  <c r="I4237" i="52" s="1"/>
  <c r="I4238" i="52" s="1"/>
  <c r="I4239" i="52" s="1"/>
  <c r="I4240" i="52" s="1"/>
  <c r="I4241" i="52" s="1"/>
  <c r="I4242" i="52" s="1"/>
  <c r="I4243" i="52" s="1"/>
  <c r="I4244" i="52" s="1"/>
  <c r="I4245" i="52" s="1"/>
  <c r="I4246" i="52" s="1"/>
  <c r="I4247" i="52" s="1"/>
  <c r="I4248" i="52" s="1"/>
  <c r="I4249" i="52" s="1"/>
  <c r="I4250" i="52" s="1"/>
  <c r="I4251" i="52" s="1"/>
  <c r="I4252" i="52" s="1"/>
  <c r="I4253" i="52" s="1"/>
  <c r="I4254" i="52" s="1"/>
  <c r="I4255" i="52" s="1"/>
  <c r="I4256" i="52" s="1"/>
  <c r="I4257" i="52" s="1"/>
  <c r="I4258" i="52" s="1"/>
  <c r="I4259" i="52" s="1"/>
  <c r="I4260" i="52" s="1"/>
  <c r="I4261" i="52" s="1"/>
  <c r="I4262" i="52" s="1"/>
  <c r="I4263" i="52" s="1"/>
  <c r="I4264" i="52" s="1"/>
  <c r="I4265" i="52" s="1"/>
  <c r="I4266" i="52" s="1"/>
  <c r="I4267" i="52" s="1"/>
  <c r="I4268" i="52" s="1"/>
  <c r="I4269" i="52" s="1"/>
  <c r="I4270" i="52" s="1"/>
  <c r="I4271" i="52" s="1"/>
  <c r="I4272" i="52" s="1"/>
  <c r="I4273" i="52" s="1"/>
  <c r="I4274" i="52" s="1"/>
  <c r="I4275" i="52" s="1"/>
  <c r="I4276" i="52" s="1"/>
  <c r="I4277" i="52" s="1"/>
  <c r="I4278" i="52" s="1"/>
  <c r="I4279" i="52" s="1"/>
  <c r="I4280" i="52" s="1"/>
  <c r="I4281" i="52" s="1"/>
  <c r="I4282" i="52" s="1"/>
  <c r="I4283" i="52" s="1"/>
  <c r="I4284" i="52" s="1"/>
  <c r="I4285" i="52" s="1"/>
  <c r="I4286" i="52" s="1"/>
  <c r="I4287" i="52" s="1"/>
  <c r="I4288" i="52" s="1"/>
  <c r="I4289" i="52" s="1"/>
  <c r="I4290" i="52" s="1"/>
  <c r="I4291" i="52" s="1"/>
  <c r="I4292" i="52" s="1"/>
  <c r="I4293" i="52" s="1"/>
  <c r="I4294" i="52" s="1"/>
  <c r="I4295" i="52" s="1"/>
  <c r="I4296" i="52" s="1"/>
  <c r="I4297" i="52" s="1"/>
  <c r="I4298" i="52" s="1"/>
  <c r="I4299" i="52" s="1"/>
  <c r="I4300" i="52" s="1"/>
  <c r="I4301" i="52" s="1"/>
  <c r="I4302" i="52" s="1"/>
  <c r="I4303" i="52" s="1"/>
  <c r="I4304" i="52" s="1"/>
  <c r="I4305" i="52" s="1"/>
  <c r="I4306" i="52" s="1"/>
  <c r="I4307" i="52" s="1"/>
  <c r="I4308" i="52" s="1"/>
  <c r="I4309" i="52" s="1"/>
  <c r="I4310" i="52" s="1"/>
  <c r="I4311" i="52" s="1"/>
  <c r="I4312" i="52" s="1"/>
  <c r="I4313" i="52" s="1"/>
  <c r="I4314" i="52" s="1"/>
  <c r="I4315" i="52" s="1"/>
  <c r="I4316" i="52" s="1"/>
  <c r="I4317" i="52" s="1"/>
  <c r="I4318" i="52" s="1"/>
  <c r="I4319" i="52" s="1"/>
  <c r="I4320" i="52" s="1"/>
  <c r="I4321" i="52" s="1"/>
  <c r="I4322" i="52" s="1"/>
  <c r="I4323" i="52" s="1"/>
  <c r="I4324" i="52" s="1"/>
  <c r="I4325" i="52" s="1"/>
  <c r="I4326" i="52" s="1"/>
  <c r="I4327" i="52" s="1"/>
  <c r="I4328" i="52" s="1"/>
  <c r="I4329" i="52" s="1"/>
  <c r="I4330" i="52" s="1"/>
  <c r="I4331" i="52" s="1"/>
  <c r="I4332" i="52" s="1"/>
  <c r="I4333" i="52" s="1"/>
  <c r="I4334" i="52" s="1"/>
  <c r="I4335" i="52" s="1"/>
  <c r="I4336" i="52" s="1"/>
  <c r="I4337" i="52" s="1"/>
  <c r="I4338" i="52" s="1"/>
  <c r="I4339" i="52" s="1"/>
  <c r="I4340" i="52" s="1"/>
  <c r="I4341" i="52" s="1"/>
  <c r="I4342" i="52" s="1"/>
  <c r="I4343" i="52" s="1"/>
  <c r="I4344" i="52" s="1"/>
  <c r="I4345" i="52" s="1"/>
  <c r="I4346" i="52" s="1"/>
  <c r="I4347" i="52" s="1"/>
  <c r="I4348" i="52" s="1"/>
  <c r="I4349" i="52" s="1"/>
  <c r="I4350" i="52" s="1"/>
  <c r="I4351" i="52" s="1"/>
  <c r="I4352" i="52" s="1"/>
  <c r="I4353" i="52" s="1"/>
  <c r="I4354" i="52" s="1"/>
  <c r="I4355" i="52" s="1"/>
  <c r="I4356" i="52" s="1"/>
  <c r="I4357" i="52" s="1"/>
  <c r="I4358" i="52" s="1"/>
  <c r="I4359" i="52" s="1"/>
  <c r="I4360" i="52" s="1"/>
  <c r="I4361" i="52" s="1"/>
  <c r="I4362" i="52" s="1"/>
  <c r="I4363" i="52" s="1"/>
  <c r="I4364" i="52" s="1"/>
  <c r="I4365" i="52" s="1"/>
  <c r="I4366" i="52" s="1"/>
  <c r="I4367" i="52" s="1"/>
  <c r="I4368" i="52" s="1"/>
  <c r="I4369" i="52" s="1"/>
  <c r="I4370" i="52" s="1"/>
  <c r="I4371" i="52" s="1"/>
  <c r="I4372" i="52" s="1"/>
  <c r="I4373" i="52" s="1"/>
  <c r="I4374" i="52" s="1"/>
  <c r="I4375" i="52" s="1"/>
  <c r="I4376" i="52" s="1"/>
  <c r="I4377" i="52" s="1"/>
  <c r="I4378" i="52" s="1"/>
  <c r="I4379" i="52" s="1"/>
  <c r="I4380" i="52" s="1"/>
  <c r="I4381" i="52" s="1"/>
  <c r="I4382" i="52" s="1"/>
  <c r="I4383" i="52" s="1"/>
  <c r="I4384" i="52" s="1"/>
  <c r="I4385" i="52" s="1"/>
  <c r="I4386" i="52" s="1"/>
  <c r="I4387" i="52" s="1"/>
  <c r="I4388" i="52" s="1"/>
  <c r="I4389" i="52" s="1"/>
  <c r="I4390" i="52" s="1"/>
  <c r="I4391" i="52" s="1"/>
  <c r="I4392" i="52" s="1"/>
  <c r="I4393" i="52" s="1"/>
  <c r="I4394" i="52" s="1"/>
  <c r="I4395" i="52" s="1"/>
  <c r="I4396" i="52" s="1"/>
  <c r="I4397" i="52" s="1"/>
  <c r="I4398" i="52" s="1"/>
  <c r="I4399" i="52" s="1"/>
  <c r="I4400" i="52" s="1"/>
  <c r="I4401" i="52" s="1"/>
  <c r="I4402" i="52" s="1"/>
  <c r="I4403" i="52" s="1"/>
  <c r="I4404" i="52" s="1"/>
  <c r="I4405" i="52" s="1"/>
  <c r="I4406" i="52" s="1"/>
  <c r="I4407" i="52" s="1"/>
  <c r="I4408" i="52" s="1"/>
  <c r="I4409" i="52" s="1"/>
  <c r="I4410" i="52" s="1"/>
  <c r="I4411" i="52" s="1"/>
  <c r="I4412" i="52" s="1"/>
  <c r="I4413" i="52" s="1"/>
  <c r="I4414" i="52" s="1"/>
  <c r="I4415" i="52" s="1"/>
  <c r="I4416" i="52" s="1"/>
  <c r="I4417" i="52" s="1"/>
  <c r="I4418" i="52" s="1"/>
  <c r="I4419" i="52" s="1"/>
  <c r="I4420" i="52" s="1"/>
  <c r="I4421" i="52" s="1"/>
  <c r="I4422" i="52" s="1"/>
  <c r="I4423" i="52" s="1"/>
  <c r="I4424" i="52" s="1"/>
  <c r="I4425" i="52" s="1"/>
  <c r="I4426" i="52" s="1"/>
  <c r="I4427" i="52" s="1"/>
  <c r="I4428" i="52" s="1"/>
  <c r="I4429" i="52" s="1"/>
  <c r="I4430" i="52" s="1"/>
  <c r="I4431" i="52" s="1"/>
  <c r="I4432" i="52" s="1"/>
  <c r="I4433" i="52" s="1"/>
  <c r="I4434" i="52" s="1"/>
  <c r="I4435" i="52" s="1"/>
  <c r="I4436" i="52" s="1"/>
  <c r="I4437" i="52" s="1"/>
  <c r="I4438" i="52" s="1"/>
  <c r="I4439" i="52" s="1"/>
  <c r="I4440" i="52" s="1"/>
  <c r="I4441" i="52" s="1"/>
  <c r="I4442" i="52" s="1"/>
  <c r="I4443" i="52" s="1"/>
  <c r="I4444" i="52" s="1"/>
  <c r="I4445" i="52" s="1"/>
  <c r="I4446" i="52" s="1"/>
  <c r="I4447" i="52" s="1"/>
  <c r="I4448" i="52" s="1"/>
  <c r="I4449" i="52" s="1"/>
  <c r="I4450" i="52" s="1"/>
  <c r="I4451" i="52" s="1"/>
  <c r="I4452" i="52" s="1"/>
  <c r="I4453" i="52" s="1"/>
  <c r="I4454" i="52" s="1"/>
  <c r="I4455" i="52" s="1"/>
  <c r="I4456" i="52" s="1"/>
  <c r="I4457" i="52" s="1"/>
  <c r="I4458" i="52" s="1"/>
  <c r="I4459" i="52" s="1"/>
  <c r="I4460" i="52" s="1"/>
  <c r="I4461" i="52" s="1"/>
  <c r="I4462" i="52" s="1"/>
  <c r="I4463" i="52" s="1"/>
  <c r="I4464" i="52" s="1"/>
  <c r="I4465" i="52" s="1"/>
  <c r="I4466" i="52" s="1"/>
  <c r="I4467" i="52" s="1"/>
  <c r="I4468" i="52" s="1"/>
  <c r="I4469" i="52" s="1"/>
  <c r="I4470" i="52" s="1"/>
  <c r="I4471" i="52" s="1"/>
  <c r="I4472" i="52" s="1"/>
  <c r="I4473" i="52" s="1"/>
  <c r="I4474" i="52" s="1"/>
  <c r="I4475" i="52" s="1"/>
  <c r="I4476" i="52" s="1"/>
  <c r="I4477" i="52" s="1"/>
  <c r="I4478" i="52" s="1"/>
  <c r="I4479" i="52" s="1"/>
  <c r="I4480" i="52" s="1"/>
  <c r="I4481" i="52" s="1"/>
  <c r="I4482" i="52" s="1"/>
  <c r="I4483" i="52" s="1"/>
  <c r="I4484" i="52" s="1"/>
  <c r="I4485" i="52" s="1"/>
  <c r="I4486" i="52" s="1"/>
  <c r="I4487" i="52" s="1"/>
  <c r="I4488" i="52" s="1"/>
  <c r="I4489" i="52" s="1"/>
  <c r="I4490" i="52" s="1"/>
  <c r="I4491" i="52" s="1"/>
  <c r="I4492" i="52" s="1"/>
  <c r="I4493" i="52" s="1"/>
  <c r="I4494" i="52" s="1"/>
  <c r="I4495" i="52" s="1"/>
  <c r="I4496" i="52" s="1"/>
  <c r="I4497" i="52" s="1"/>
  <c r="I4498" i="52" s="1"/>
  <c r="I4499" i="52" s="1"/>
  <c r="I4500" i="52" s="1"/>
  <c r="I4501" i="52" s="1"/>
  <c r="I4502" i="52" s="1"/>
  <c r="I4503" i="52" s="1"/>
  <c r="I4504" i="52" s="1"/>
  <c r="I4505" i="52" s="1"/>
  <c r="I4506" i="52" s="1"/>
  <c r="I4507" i="52" s="1"/>
  <c r="I4508" i="52" s="1"/>
  <c r="I4509" i="52" s="1"/>
  <c r="I4510" i="52" s="1"/>
  <c r="I4511" i="52" s="1"/>
  <c r="I4512" i="52" s="1"/>
  <c r="I4513" i="52" s="1"/>
  <c r="I4514" i="52" s="1"/>
  <c r="I4515" i="52" s="1"/>
  <c r="I4516" i="52" s="1"/>
  <c r="I4517" i="52" s="1"/>
  <c r="I4518" i="52" s="1"/>
  <c r="I4519" i="52" s="1"/>
  <c r="I4520" i="52" s="1"/>
  <c r="I4521" i="52" s="1"/>
  <c r="I4522" i="52" s="1"/>
  <c r="I4523" i="52" s="1"/>
  <c r="I4524" i="52" s="1"/>
  <c r="I4525" i="52" s="1"/>
  <c r="I4526" i="52" s="1"/>
  <c r="I4527" i="52" s="1"/>
  <c r="I4528" i="52" s="1"/>
  <c r="I4529" i="52" s="1"/>
  <c r="I4530" i="52" s="1"/>
  <c r="I4531" i="52" s="1"/>
  <c r="I4532" i="52" s="1"/>
  <c r="I4533" i="52" s="1"/>
  <c r="I4534" i="52" s="1"/>
  <c r="I4535" i="52" s="1"/>
  <c r="I4536" i="52" s="1"/>
  <c r="I4537" i="52" s="1"/>
  <c r="I4538" i="52" s="1"/>
  <c r="I4539" i="52" s="1"/>
  <c r="I4540" i="52" s="1"/>
  <c r="I4541" i="52" s="1"/>
  <c r="I4542" i="52" s="1"/>
  <c r="I4543" i="52" s="1"/>
  <c r="I4544" i="52" s="1"/>
  <c r="I4545" i="52" s="1"/>
  <c r="I4546" i="52" s="1"/>
  <c r="I4547" i="52" s="1"/>
  <c r="I4548" i="52" s="1"/>
  <c r="I4549" i="52" s="1"/>
  <c r="I4550" i="52" s="1"/>
  <c r="I4551" i="52" s="1"/>
  <c r="I4552" i="52" s="1"/>
  <c r="I4553" i="52" s="1"/>
  <c r="I4554" i="52" s="1"/>
  <c r="I4555" i="52" s="1"/>
  <c r="I4556" i="52" s="1"/>
  <c r="I4557" i="52" s="1"/>
  <c r="I4558" i="52" s="1"/>
  <c r="I4559" i="52" s="1"/>
  <c r="I4560" i="52" s="1"/>
  <c r="I4561" i="52" s="1"/>
  <c r="I4562" i="52" s="1"/>
  <c r="I4563" i="52" s="1"/>
  <c r="I4564" i="52" s="1"/>
  <c r="I4565" i="52" s="1"/>
  <c r="I4566" i="52" s="1"/>
  <c r="I4567" i="52" s="1"/>
  <c r="I4568" i="52" s="1"/>
  <c r="I4569" i="52" s="1"/>
  <c r="I4570" i="52" s="1"/>
  <c r="I4571" i="52" s="1"/>
  <c r="I4572" i="52" s="1"/>
  <c r="I4573" i="52" s="1"/>
  <c r="I4574" i="52" s="1"/>
  <c r="I4575" i="52" s="1"/>
  <c r="I4576" i="52" s="1"/>
  <c r="I4577" i="52" s="1"/>
  <c r="I4578" i="52" s="1"/>
  <c r="I4579" i="52" s="1"/>
  <c r="I4580" i="52" s="1"/>
  <c r="I4581" i="52" s="1"/>
  <c r="I4582" i="52" s="1"/>
  <c r="I4583" i="52" s="1"/>
  <c r="I4584" i="52" s="1"/>
  <c r="I4585" i="52" s="1"/>
  <c r="I4586" i="52" s="1"/>
  <c r="I4587" i="52" s="1"/>
  <c r="I4588" i="52" s="1"/>
  <c r="I4589" i="52" s="1"/>
  <c r="I4590" i="52" s="1"/>
  <c r="I4591" i="52" s="1"/>
  <c r="I4592" i="52" s="1"/>
  <c r="I4593" i="52" s="1"/>
  <c r="I4594" i="52" s="1"/>
  <c r="I4595" i="52" s="1"/>
  <c r="I4596" i="52" s="1"/>
  <c r="I4597" i="52" s="1"/>
  <c r="I4598" i="52" s="1"/>
  <c r="I4599" i="52" s="1"/>
  <c r="I4600" i="52" s="1"/>
  <c r="I4601" i="52" s="1"/>
  <c r="I4602" i="52" s="1"/>
  <c r="I4603" i="52" s="1"/>
  <c r="I4604" i="52" s="1"/>
  <c r="I4605" i="52" s="1"/>
  <c r="I4606" i="52" s="1"/>
  <c r="I4607" i="52" s="1"/>
  <c r="I4608" i="52" s="1"/>
  <c r="I4609" i="52" s="1"/>
  <c r="I4610" i="52" s="1"/>
  <c r="I4611" i="52" s="1"/>
  <c r="I4612" i="52" s="1"/>
  <c r="I4613" i="52" s="1"/>
  <c r="I4614" i="52" s="1"/>
  <c r="I4615" i="52" s="1"/>
  <c r="I4616" i="52" s="1"/>
  <c r="I4617" i="52" s="1"/>
  <c r="I4618" i="52" s="1"/>
  <c r="I4619" i="52" s="1"/>
  <c r="I4620" i="52" s="1"/>
  <c r="I4621" i="52" s="1"/>
  <c r="I4622" i="52" s="1"/>
  <c r="I4623" i="52" s="1"/>
  <c r="I4624" i="52" s="1"/>
  <c r="I4625" i="52" s="1"/>
  <c r="I4626" i="52" s="1"/>
  <c r="I4627" i="52" s="1"/>
  <c r="I4628" i="52" s="1"/>
  <c r="I4629" i="52" s="1"/>
  <c r="I4630" i="52" s="1"/>
  <c r="I4631" i="52" s="1"/>
  <c r="I4632" i="52" s="1"/>
  <c r="I4633" i="52" s="1"/>
  <c r="I4634" i="52" s="1"/>
  <c r="I4635" i="52" s="1"/>
  <c r="I4636" i="52" s="1"/>
  <c r="I4637" i="52" s="1"/>
  <c r="I4638" i="52" s="1"/>
  <c r="I4639" i="52" s="1"/>
  <c r="I4640" i="52" s="1"/>
  <c r="I4641" i="52" s="1"/>
  <c r="I4642" i="52" s="1"/>
  <c r="I4643" i="52" s="1"/>
  <c r="I4644" i="52" s="1"/>
  <c r="I4645" i="52" s="1"/>
  <c r="I4646" i="52" s="1"/>
  <c r="I4647" i="52" s="1"/>
  <c r="I4648" i="52" s="1"/>
  <c r="I4649" i="52" s="1"/>
  <c r="I4650" i="52" s="1"/>
  <c r="I4651" i="52" s="1"/>
  <c r="I4652" i="52" s="1"/>
  <c r="I4653" i="52" s="1"/>
  <c r="I4654" i="52" s="1"/>
  <c r="I4655" i="52" s="1"/>
  <c r="I4656" i="52" s="1"/>
  <c r="I4657" i="52" s="1"/>
  <c r="I4658" i="52" s="1"/>
  <c r="I4659" i="52" s="1"/>
  <c r="I4660" i="52" s="1"/>
  <c r="I4661" i="52" s="1"/>
  <c r="I4662" i="52" s="1"/>
  <c r="I4663" i="52" s="1"/>
  <c r="I4664" i="52" s="1"/>
  <c r="I4665" i="52" s="1"/>
  <c r="I4666" i="52" s="1"/>
  <c r="I4667" i="52" s="1"/>
  <c r="I4668" i="52" s="1"/>
  <c r="I4669" i="52" s="1"/>
  <c r="I4670" i="52" s="1"/>
  <c r="I4671" i="52" s="1"/>
  <c r="I4672" i="52" s="1"/>
  <c r="I4673" i="52" s="1"/>
  <c r="I4674" i="52" s="1"/>
  <c r="I4675" i="52" s="1"/>
  <c r="I4676" i="52" s="1"/>
  <c r="I4677" i="52" s="1"/>
  <c r="I4678" i="52" s="1"/>
  <c r="I4679" i="52" s="1"/>
  <c r="I4680" i="52" s="1"/>
  <c r="I4681" i="52" s="1"/>
  <c r="I4682" i="52" s="1"/>
  <c r="I4683" i="52" s="1"/>
  <c r="I4684" i="52" s="1"/>
  <c r="I4685" i="52" s="1"/>
  <c r="I4686" i="52" s="1"/>
  <c r="I4687" i="52" s="1"/>
  <c r="I4688" i="52" s="1"/>
  <c r="I4689" i="52" s="1"/>
  <c r="I4690" i="52" s="1"/>
  <c r="I4691" i="52" s="1"/>
  <c r="I4692" i="52" s="1"/>
  <c r="I4693" i="52" s="1"/>
  <c r="I4694" i="52" s="1"/>
  <c r="I4695" i="52" s="1"/>
  <c r="I4696" i="52" s="1"/>
  <c r="I4697" i="52" s="1"/>
  <c r="I4698" i="52" s="1"/>
  <c r="I4699" i="52" s="1"/>
  <c r="I4700" i="52" s="1"/>
  <c r="I4701" i="52" s="1"/>
  <c r="I4702" i="52" s="1"/>
  <c r="I4703" i="52" s="1"/>
  <c r="I4704" i="52" s="1"/>
  <c r="I4705" i="52" s="1"/>
  <c r="I4706" i="52" s="1"/>
  <c r="I4707" i="52" s="1"/>
  <c r="I4708" i="52" s="1"/>
  <c r="I4709" i="52" s="1"/>
  <c r="I4710" i="52" s="1"/>
  <c r="I4711" i="52" s="1"/>
  <c r="I4712" i="52" s="1"/>
  <c r="I4713" i="52" s="1"/>
  <c r="I4714" i="52" s="1"/>
  <c r="I4715" i="52" s="1"/>
  <c r="I4716" i="52" s="1"/>
  <c r="I4717" i="52" s="1"/>
  <c r="I4718" i="52" s="1"/>
  <c r="I4719" i="52" s="1"/>
  <c r="I4720" i="52" s="1"/>
  <c r="I4721" i="52" s="1"/>
  <c r="I4722" i="52" s="1"/>
  <c r="I4723" i="52" s="1"/>
  <c r="I4724" i="52" s="1"/>
  <c r="I4725" i="52" s="1"/>
  <c r="I4726" i="52" s="1"/>
  <c r="I4727" i="52" s="1"/>
  <c r="I4728" i="52" s="1"/>
  <c r="I4729" i="52" s="1"/>
  <c r="I4730" i="52" s="1"/>
  <c r="I4731" i="52" s="1"/>
  <c r="I4732" i="52" s="1"/>
  <c r="I4733" i="52" s="1"/>
  <c r="I4734" i="52" s="1"/>
  <c r="I4735" i="52" s="1"/>
  <c r="I4736" i="52" s="1"/>
  <c r="I4737" i="52" s="1"/>
  <c r="I4738" i="52" s="1"/>
  <c r="I4739" i="52" s="1"/>
  <c r="I4740" i="52" s="1"/>
  <c r="I4741" i="52" s="1"/>
  <c r="I4742" i="52" s="1"/>
  <c r="I4743" i="52" s="1"/>
  <c r="I4744" i="52" s="1"/>
  <c r="I4745" i="52" s="1"/>
  <c r="I4746" i="52" s="1"/>
  <c r="I4747" i="52" s="1"/>
  <c r="I4748" i="52" s="1"/>
  <c r="I4749" i="52" s="1"/>
  <c r="I4750" i="52" s="1"/>
  <c r="I4751" i="52" s="1"/>
  <c r="I4752" i="52" s="1"/>
  <c r="I4753" i="52" s="1"/>
  <c r="I4754" i="52" s="1"/>
  <c r="I4755" i="52" s="1"/>
  <c r="I4756" i="52" s="1"/>
  <c r="I4757" i="52" s="1"/>
  <c r="I4758" i="52" s="1"/>
  <c r="I4759" i="52" s="1"/>
  <c r="I4760" i="52" s="1"/>
  <c r="I4761" i="52" s="1"/>
  <c r="I4762" i="52" s="1"/>
  <c r="I4763" i="52" s="1"/>
  <c r="I4764" i="52" s="1"/>
  <c r="I4765" i="52" s="1"/>
  <c r="I4766" i="52" s="1"/>
  <c r="I4767" i="52" s="1"/>
  <c r="I4768" i="52" s="1"/>
  <c r="I4769" i="52" s="1"/>
  <c r="I4770" i="52" s="1"/>
  <c r="I4771" i="52" s="1"/>
  <c r="I4772" i="52" s="1"/>
  <c r="I4773" i="52" s="1"/>
  <c r="I4774" i="52" s="1"/>
  <c r="I4775" i="52" s="1"/>
  <c r="I4776" i="52" s="1"/>
  <c r="I4777" i="52" s="1"/>
  <c r="I4778" i="52" s="1"/>
  <c r="I4779" i="52" s="1"/>
  <c r="I4780" i="52" s="1"/>
  <c r="I4781" i="52" s="1"/>
  <c r="I4782" i="52" s="1"/>
  <c r="I4783" i="52" s="1"/>
  <c r="I4784" i="52" s="1"/>
  <c r="I4785" i="52" s="1"/>
  <c r="I4786" i="52" s="1"/>
  <c r="I4787" i="52" s="1"/>
  <c r="I4788" i="52" s="1"/>
  <c r="I4789" i="52" s="1"/>
  <c r="I4790" i="52" s="1"/>
  <c r="I4791" i="52" s="1"/>
  <c r="I4792" i="52" s="1"/>
  <c r="I4793" i="52" s="1"/>
  <c r="I4794" i="52" s="1"/>
  <c r="I4795" i="52" s="1"/>
  <c r="I4796" i="52" s="1"/>
  <c r="I4797" i="52" s="1"/>
  <c r="I4798" i="52" s="1"/>
  <c r="I4799" i="52" s="1"/>
  <c r="I4800" i="52" s="1"/>
  <c r="I4801" i="52" s="1"/>
  <c r="I4802" i="52" s="1"/>
  <c r="I4803" i="52" s="1"/>
  <c r="I4804" i="52" s="1"/>
  <c r="I4805" i="52" s="1"/>
  <c r="I4806" i="52" s="1"/>
  <c r="I4807" i="52" s="1"/>
  <c r="I4808" i="52" s="1"/>
  <c r="I4809" i="52" s="1"/>
  <c r="I4810" i="52" s="1"/>
  <c r="I4811" i="52" s="1"/>
  <c r="I4812" i="52" s="1"/>
  <c r="I4813" i="52" s="1"/>
  <c r="I4814" i="52" s="1"/>
  <c r="I4815" i="52" s="1"/>
  <c r="I4816" i="52" s="1"/>
  <c r="I4817" i="52" s="1"/>
  <c r="I4818" i="52" s="1"/>
  <c r="I4819" i="52" s="1"/>
  <c r="I4820" i="52" s="1"/>
  <c r="I4821" i="52" s="1"/>
  <c r="I4822" i="52" s="1"/>
  <c r="I4823" i="52" s="1"/>
  <c r="I4824" i="52" s="1"/>
  <c r="I4825" i="52" s="1"/>
  <c r="I4826" i="52" s="1"/>
  <c r="I4827" i="52" s="1"/>
  <c r="I4828" i="52" s="1"/>
  <c r="I4829" i="52" s="1"/>
  <c r="I4830" i="52" s="1"/>
  <c r="I4831" i="52" s="1"/>
  <c r="I4832" i="52" s="1"/>
  <c r="I4833" i="52" s="1"/>
  <c r="I4834" i="52" s="1"/>
  <c r="I4835" i="52" s="1"/>
  <c r="I4836" i="52" s="1"/>
  <c r="I4837" i="52" s="1"/>
  <c r="I4838" i="52" s="1"/>
  <c r="I4839" i="52" s="1"/>
  <c r="I4840" i="52" s="1"/>
  <c r="I4841" i="52" s="1"/>
  <c r="I4842" i="52" s="1"/>
  <c r="I4843" i="52" s="1"/>
  <c r="I4844" i="52" s="1"/>
  <c r="I4845" i="52" s="1"/>
  <c r="I4846" i="52" s="1"/>
  <c r="I4847" i="52" s="1"/>
  <c r="I4848" i="52" s="1"/>
  <c r="I4849" i="52" s="1"/>
  <c r="I4850" i="52" s="1"/>
  <c r="I4851" i="52" s="1"/>
  <c r="I4852" i="52" s="1"/>
  <c r="I4853" i="52" s="1"/>
  <c r="I4854" i="52" s="1"/>
  <c r="I4855" i="52" s="1"/>
  <c r="I4856" i="52" s="1"/>
  <c r="I4857" i="52" s="1"/>
  <c r="I4858" i="52" s="1"/>
  <c r="I4859" i="52" s="1"/>
  <c r="I4860" i="52" s="1"/>
  <c r="I4861" i="52" s="1"/>
  <c r="I4862" i="52" s="1"/>
  <c r="I4863" i="52" s="1"/>
  <c r="I4864" i="52" s="1"/>
  <c r="I4865" i="52" s="1"/>
  <c r="I4866" i="52" s="1"/>
  <c r="I4867" i="52" s="1"/>
  <c r="I4868" i="52" s="1"/>
  <c r="I4869" i="52" s="1"/>
  <c r="I4870" i="52" s="1"/>
  <c r="I4871" i="52" s="1"/>
  <c r="I4872" i="52" s="1"/>
  <c r="I4873" i="52" s="1"/>
  <c r="I4874" i="52" s="1"/>
  <c r="I4875" i="52" s="1"/>
  <c r="I4876" i="52" s="1"/>
  <c r="I4877" i="52" s="1"/>
  <c r="I4878" i="52" s="1"/>
  <c r="I4879" i="52" s="1"/>
  <c r="I4880" i="52" s="1"/>
  <c r="I4881" i="52" s="1"/>
  <c r="I4882" i="52" s="1"/>
  <c r="I4883" i="52" s="1"/>
  <c r="I4884" i="52" s="1"/>
  <c r="I4885" i="52" s="1"/>
  <c r="I4886" i="52" s="1"/>
  <c r="I4887" i="52" s="1"/>
  <c r="I4888" i="52" s="1"/>
  <c r="I4889" i="52" s="1"/>
  <c r="I4890" i="52" s="1"/>
  <c r="I4891" i="52" s="1"/>
  <c r="I4892" i="52" s="1"/>
  <c r="I4893" i="52" s="1"/>
  <c r="I4894" i="52" s="1"/>
  <c r="I4895" i="52" s="1"/>
  <c r="I4896" i="52" s="1"/>
  <c r="I4897" i="52" s="1"/>
  <c r="I4898" i="52" s="1"/>
  <c r="I4899" i="52" s="1"/>
  <c r="I4900" i="52" s="1"/>
  <c r="I4901" i="52" s="1"/>
  <c r="I4902" i="52" s="1"/>
  <c r="I4903" i="52" s="1"/>
  <c r="I4904" i="52" s="1"/>
  <c r="I4905" i="52" s="1"/>
  <c r="I4906" i="52" s="1"/>
  <c r="I4907" i="52" s="1"/>
  <c r="I4908" i="52" s="1"/>
  <c r="I4909" i="52" s="1"/>
  <c r="I4910" i="52" s="1"/>
  <c r="I4911" i="52" s="1"/>
  <c r="I4912" i="52" s="1"/>
  <c r="I4913" i="52" s="1"/>
  <c r="I4914" i="52" s="1"/>
  <c r="I4915" i="52" s="1"/>
  <c r="I4916" i="52" s="1"/>
  <c r="I4917" i="52" s="1"/>
  <c r="I4918" i="52" s="1"/>
  <c r="I4919" i="52" s="1"/>
  <c r="I4920" i="52" s="1"/>
  <c r="I4921" i="52" s="1"/>
  <c r="I4922" i="52" s="1"/>
  <c r="I4923" i="52" s="1"/>
  <c r="I4924" i="52" s="1"/>
  <c r="I4925" i="52" s="1"/>
  <c r="I4926" i="52" s="1"/>
  <c r="I4927" i="52" s="1"/>
  <c r="I4928" i="52" s="1"/>
  <c r="I4929" i="52" s="1"/>
  <c r="I4930" i="52" s="1"/>
  <c r="I4931" i="52" s="1"/>
  <c r="I4932" i="52" s="1"/>
  <c r="I4933" i="52" s="1"/>
  <c r="I4934" i="52" s="1"/>
  <c r="I4935" i="52" s="1"/>
  <c r="I4936" i="52" s="1"/>
  <c r="I4937" i="52" s="1"/>
  <c r="I4938" i="52" s="1"/>
  <c r="I4939" i="52" s="1"/>
  <c r="I4940" i="52" s="1"/>
  <c r="I4941" i="52" s="1"/>
  <c r="I4942" i="52" s="1"/>
  <c r="I4943" i="52" s="1"/>
  <c r="I4944" i="52" s="1"/>
  <c r="I4945" i="52" s="1"/>
  <c r="I4946" i="52" s="1"/>
  <c r="I4947" i="52" s="1"/>
  <c r="I4948" i="52" s="1"/>
  <c r="I4949" i="52" s="1"/>
  <c r="I4950" i="52" s="1"/>
  <c r="I4951" i="52" s="1"/>
  <c r="I4952" i="52" s="1"/>
  <c r="I4953" i="52" s="1"/>
  <c r="I4954" i="52" s="1"/>
  <c r="I4955" i="52" s="1"/>
  <c r="I4956" i="52" s="1"/>
  <c r="I4957" i="52" s="1"/>
  <c r="I4958" i="52" s="1"/>
  <c r="I4959" i="52" s="1"/>
  <c r="I4960" i="52" s="1"/>
  <c r="I4961" i="52" s="1"/>
  <c r="I4962" i="52" s="1"/>
  <c r="I4963" i="52" s="1"/>
  <c r="I4964" i="52" s="1"/>
  <c r="I4965" i="52" s="1"/>
  <c r="I4966" i="52" s="1"/>
  <c r="I4967" i="52" s="1"/>
  <c r="I4968" i="52" s="1"/>
  <c r="I4969" i="52" s="1"/>
  <c r="I4970" i="52" s="1"/>
  <c r="I4971" i="52" s="1"/>
  <c r="I4972" i="52" s="1"/>
  <c r="I4973" i="52" s="1"/>
  <c r="I4974" i="52" s="1"/>
  <c r="I4975" i="52" s="1"/>
  <c r="I4976" i="52" s="1"/>
  <c r="I4977" i="52" s="1"/>
  <c r="I4978" i="52" s="1"/>
  <c r="I4979" i="52" s="1"/>
  <c r="I4980" i="52" s="1"/>
  <c r="I4981" i="52" s="1"/>
  <c r="I4982" i="52" s="1"/>
  <c r="I4983" i="52" s="1"/>
  <c r="I4984" i="52" s="1"/>
  <c r="I4985" i="52" s="1"/>
  <c r="I4986" i="52" s="1"/>
  <c r="I4987" i="52" s="1"/>
  <c r="I4988" i="52" s="1"/>
  <c r="I4989" i="52" s="1"/>
  <c r="I4990" i="52" s="1"/>
  <c r="I4991" i="52" s="1"/>
  <c r="I4992" i="52" s="1"/>
  <c r="I4993" i="52" s="1"/>
  <c r="I4994" i="52" s="1"/>
  <c r="I4995" i="52" s="1"/>
  <c r="I4996" i="52" s="1"/>
  <c r="I4997" i="52" s="1"/>
  <c r="I4998" i="52" s="1"/>
  <c r="I4999" i="52" s="1"/>
  <c r="I5000" i="52" s="1"/>
  <c r="I5001" i="52" s="1"/>
  <c r="I5002" i="52" s="1"/>
  <c r="I5003" i="52" s="1"/>
  <c r="I5004" i="52" s="1"/>
  <c r="I5005" i="52" s="1"/>
  <c r="I5006" i="52" s="1"/>
  <c r="I5007" i="52" s="1"/>
  <c r="I5008" i="52" s="1"/>
  <c r="I5009" i="52" s="1"/>
  <c r="I5010" i="52" s="1"/>
  <c r="I5011" i="52" s="1"/>
  <c r="I5012" i="52" s="1"/>
  <c r="I5013" i="52" s="1"/>
  <c r="I5014" i="52" s="1"/>
  <c r="I5015" i="52" s="1"/>
  <c r="I5016" i="52" s="1"/>
  <c r="I5017" i="52" s="1"/>
  <c r="I5018" i="52" s="1"/>
  <c r="I5019" i="52" s="1"/>
  <c r="I5020" i="52" s="1"/>
  <c r="I5021" i="52" s="1"/>
  <c r="I5022" i="52" s="1"/>
  <c r="I5023" i="52" s="1"/>
  <c r="I5024" i="52" s="1"/>
  <c r="I5025" i="52" s="1"/>
  <c r="I5026" i="52" s="1"/>
  <c r="I5027" i="52" s="1"/>
  <c r="I5028" i="52" s="1"/>
  <c r="I5029" i="52" s="1"/>
  <c r="I5030" i="52" s="1"/>
  <c r="I5031" i="52" s="1"/>
  <c r="I5032" i="52" s="1"/>
  <c r="I5033" i="52" s="1"/>
  <c r="I5034" i="52" s="1"/>
  <c r="I5035" i="52" s="1"/>
  <c r="I5036" i="52" s="1"/>
  <c r="I5037" i="52" s="1"/>
  <c r="I5038" i="52" s="1"/>
  <c r="I5039" i="52" s="1"/>
  <c r="I5040" i="52" s="1"/>
  <c r="I5041" i="52" s="1"/>
  <c r="I5042" i="52" s="1"/>
  <c r="I5043" i="52" s="1"/>
  <c r="I5044" i="52" s="1"/>
  <c r="I5045" i="52" s="1"/>
  <c r="I5046" i="52" s="1"/>
  <c r="I5047" i="52" s="1"/>
  <c r="I5048" i="52" s="1"/>
  <c r="I5049" i="52" s="1"/>
  <c r="I5050" i="52" s="1"/>
  <c r="I5051" i="52" s="1"/>
  <c r="I5052" i="52" s="1"/>
  <c r="I5053" i="52" s="1"/>
  <c r="I5054" i="52" s="1"/>
  <c r="I5055" i="52" s="1"/>
  <c r="I5056" i="52" s="1"/>
  <c r="I5057" i="52" s="1"/>
  <c r="I5058" i="52" s="1"/>
  <c r="I5059" i="52" s="1"/>
  <c r="I5060" i="52" s="1"/>
  <c r="I5061" i="52" s="1"/>
  <c r="I5062" i="52" s="1"/>
  <c r="I5063" i="52" s="1"/>
  <c r="I5064" i="52" s="1"/>
  <c r="I5065" i="52" s="1"/>
  <c r="I5066" i="52" s="1"/>
  <c r="I5067" i="52" s="1"/>
  <c r="I5068" i="52" s="1"/>
  <c r="I5069" i="52" s="1"/>
  <c r="I5070" i="52" s="1"/>
  <c r="I5071" i="52" s="1"/>
  <c r="I5072" i="52" s="1"/>
  <c r="I5073" i="52" s="1"/>
  <c r="I5074" i="52" s="1"/>
  <c r="I5075" i="52" s="1"/>
  <c r="I5076" i="52" s="1"/>
  <c r="I5077" i="52" s="1"/>
  <c r="I5078" i="52" s="1"/>
  <c r="I5079" i="52" s="1"/>
  <c r="I5080" i="52" s="1"/>
  <c r="I5081" i="52" s="1"/>
  <c r="I5082" i="52" s="1"/>
  <c r="I5083" i="52" s="1"/>
  <c r="I5084" i="52" s="1"/>
  <c r="I5085" i="52" s="1"/>
  <c r="I5086" i="52" s="1"/>
  <c r="I5087" i="52" s="1"/>
  <c r="I5088" i="52" s="1"/>
  <c r="I5089" i="52" s="1"/>
  <c r="I5090" i="52" s="1"/>
  <c r="I5091" i="52" s="1"/>
  <c r="I5092" i="52" s="1"/>
  <c r="I5093" i="52" s="1"/>
  <c r="I5094" i="52" s="1"/>
  <c r="I5095" i="52" s="1"/>
  <c r="I5096" i="52" s="1"/>
  <c r="I5097" i="52" s="1"/>
  <c r="I5098" i="52" s="1"/>
  <c r="I5099" i="52" s="1"/>
  <c r="I5100" i="52" s="1"/>
  <c r="I5101" i="52" s="1"/>
  <c r="I5102" i="52" s="1"/>
  <c r="I5103" i="52" s="1"/>
  <c r="I5104" i="52" s="1"/>
  <c r="I5105" i="52" s="1"/>
  <c r="I5106" i="52" s="1"/>
  <c r="I5107" i="52" s="1"/>
  <c r="I5108" i="52" s="1"/>
  <c r="I5109" i="52" s="1"/>
  <c r="I5110" i="52" s="1"/>
  <c r="I5111" i="52" s="1"/>
  <c r="I5112" i="52" s="1"/>
  <c r="I5113" i="52" s="1"/>
  <c r="I5114" i="52" s="1"/>
  <c r="I5115" i="52" s="1"/>
  <c r="I5116" i="52" s="1"/>
  <c r="I5117" i="52" s="1"/>
  <c r="I5118" i="52" s="1"/>
  <c r="I5119" i="52" s="1"/>
  <c r="I5120" i="52" s="1"/>
  <c r="I5121" i="52" s="1"/>
  <c r="I5122" i="52" s="1"/>
  <c r="I5123" i="52" s="1"/>
  <c r="I5124" i="52" s="1"/>
  <c r="I5125" i="52" s="1"/>
  <c r="I5126" i="52" s="1"/>
  <c r="I5127" i="52" s="1"/>
  <c r="I5128" i="52" s="1"/>
  <c r="I5129" i="52" s="1"/>
  <c r="I5130" i="52" s="1"/>
  <c r="I5131" i="52" s="1"/>
  <c r="I5132" i="52" s="1"/>
  <c r="I5133" i="52" s="1"/>
  <c r="I5134" i="52" s="1"/>
  <c r="I5135" i="52" s="1"/>
  <c r="I5136" i="52" s="1"/>
  <c r="I5137" i="52" s="1"/>
  <c r="I5138" i="52" s="1"/>
  <c r="I5139" i="52" s="1"/>
  <c r="I5140" i="52" s="1"/>
  <c r="I5141" i="52" s="1"/>
  <c r="I5142" i="52" s="1"/>
  <c r="I5143" i="52" s="1"/>
  <c r="I5144" i="52" s="1"/>
  <c r="I5145" i="52" s="1"/>
  <c r="I5146" i="52" s="1"/>
  <c r="I5147" i="52" s="1"/>
  <c r="I5148" i="52" s="1"/>
  <c r="I5149" i="52" s="1"/>
  <c r="I5150" i="52" s="1"/>
  <c r="I5151" i="52" s="1"/>
  <c r="I5152" i="52" s="1"/>
  <c r="I5153" i="52" s="1"/>
  <c r="I5154" i="52" s="1"/>
  <c r="I5155" i="52" s="1"/>
  <c r="I5156" i="52" s="1"/>
  <c r="I5157" i="52" s="1"/>
  <c r="I5158" i="52" s="1"/>
  <c r="I5159" i="52" s="1"/>
  <c r="I5160" i="52" s="1"/>
  <c r="I5161" i="52" s="1"/>
  <c r="I5162" i="52" s="1"/>
  <c r="I5163" i="52" s="1"/>
  <c r="I5164" i="52" s="1"/>
  <c r="I5165" i="52" s="1"/>
  <c r="I5166" i="52" s="1"/>
  <c r="I5167" i="52" s="1"/>
  <c r="I5168" i="52" s="1"/>
  <c r="I5169" i="52" s="1"/>
  <c r="I5170" i="52" s="1"/>
  <c r="I5171" i="52" s="1"/>
  <c r="I5172" i="52" s="1"/>
  <c r="I5173" i="52" s="1"/>
  <c r="I5174" i="52" s="1"/>
  <c r="I5175" i="52" s="1"/>
  <c r="I5176" i="52" s="1"/>
  <c r="I5177" i="52" s="1"/>
  <c r="I5178" i="52" s="1"/>
  <c r="I5179" i="52" s="1"/>
  <c r="I5180" i="52" s="1"/>
  <c r="I5181" i="52" s="1"/>
  <c r="I5182" i="52" s="1"/>
  <c r="I5183" i="52" s="1"/>
  <c r="I5184" i="52" s="1"/>
  <c r="I5185" i="52" s="1"/>
  <c r="I5186" i="52" s="1"/>
  <c r="I5187" i="52" s="1"/>
  <c r="I5188" i="52" s="1"/>
  <c r="I5189" i="52" s="1"/>
  <c r="I5190" i="52" s="1"/>
  <c r="I5191" i="52" s="1"/>
  <c r="I5192" i="52" s="1"/>
  <c r="I5193" i="52" s="1"/>
  <c r="I5194" i="52" s="1"/>
  <c r="I5195" i="52" s="1"/>
  <c r="I5196" i="52" s="1"/>
  <c r="I5197" i="52" s="1"/>
  <c r="I5198" i="52" s="1"/>
  <c r="I5199" i="52" s="1"/>
  <c r="I5200" i="52" s="1"/>
  <c r="I5201" i="52" s="1"/>
  <c r="I5202" i="52" s="1"/>
  <c r="I5203" i="52" s="1"/>
  <c r="I5204" i="52" s="1"/>
  <c r="I5205" i="52" s="1"/>
  <c r="I5206" i="52" s="1"/>
  <c r="I5207" i="52" s="1"/>
  <c r="I5208" i="52" s="1"/>
  <c r="I5209" i="52" s="1"/>
  <c r="I5210" i="52" s="1"/>
  <c r="I5211" i="52" s="1"/>
  <c r="I5212" i="52" s="1"/>
  <c r="I5213" i="52" s="1"/>
  <c r="I5214" i="52" s="1"/>
  <c r="I5215" i="52" s="1"/>
  <c r="I5216" i="52" s="1"/>
  <c r="I5217" i="52" s="1"/>
  <c r="I5218" i="52" s="1"/>
  <c r="I5219" i="52" s="1"/>
  <c r="I5220" i="52" s="1"/>
  <c r="I5221" i="52" s="1"/>
  <c r="I5222" i="52" s="1"/>
  <c r="I5223" i="52" s="1"/>
  <c r="I5224" i="52" s="1"/>
  <c r="I5225" i="52" s="1"/>
  <c r="I5226" i="52" s="1"/>
  <c r="I5227" i="52" s="1"/>
  <c r="I5228" i="52" s="1"/>
  <c r="I5229" i="52" s="1"/>
  <c r="I5230" i="52" s="1"/>
  <c r="I5231" i="52" s="1"/>
  <c r="I5232" i="52" s="1"/>
  <c r="I5233" i="52" s="1"/>
  <c r="I5234" i="52" s="1"/>
  <c r="I5235" i="52" s="1"/>
  <c r="I5236" i="52" s="1"/>
  <c r="I5237" i="52" s="1"/>
  <c r="I5238" i="52" s="1"/>
  <c r="I5239" i="52" s="1"/>
  <c r="I5240" i="52" s="1"/>
  <c r="I5241" i="52" s="1"/>
  <c r="I5242" i="52" s="1"/>
  <c r="I5243" i="52" s="1"/>
  <c r="I5244" i="52" s="1"/>
  <c r="I5245" i="52" s="1"/>
  <c r="I5246" i="52" s="1"/>
  <c r="I5247" i="52" s="1"/>
  <c r="I5248" i="52" s="1"/>
  <c r="I5249" i="52" s="1"/>
  <c r="I5250" i="52" s="1"/>
  <c r="I5251" i="52" s="1"/>
  <c r="I5252" i="52" s="1"/>
  <c r="I5253" i="52" s="1"/>
  <c r="I5254" i="52" s="1"/>
  <c r="I5255" i="52" s="1"/>
  <c r="I5256" i="52" s="1"/>
  <c r="I5257" i="52" s="1"/>
  <c r="I5258" i="52" s="1"/>
  <c r="I5259" i="52" s="1"/>
  <c r="I5260" i="52" s="1"/>
  <c r="I5261" i="52" s="1"/>
  <c r="I5262" i="52" s="1"/>
  <c r="I5263" i="52" s="1"/>
  <c r="I5264" i="52" s="1"/>
  <c r="I5265" i="52" s="1"/>
  <c r="I5266" i="52" s="1"/>
  <c r="I5267" i="52" s="1"/>
  <c r="I5268" i="52" s="1"/>
  <c r="I5269" i="52" s="1"/>
  <c r="I5270" i="52" s="1"/>
  <c r="I5271" i="52" s="1"/>
  <c r="I5272" i="52" s="1"/>
  <c r="I5273" i="52" s="1"/>
  <c r="I5274" i="52" s="1"/>
  <c r="I5275" i="52" s="1"/>
  <c r="I5276" i="52" s="1"/>
  <c r="I5277" i="52" s="1"/>
  <c r="I5278" i="52" s="1"/>
  <c r="I5279" i="52" s="1"/>
  <c r="I5280" i="52" s="1"/>
  <c r="I5281" i="52" s="1"/>
  <c r="I5282" i="52" s="1"/>
  <c r="I5283" i="52" s="1"/>
  <c r="I5284" i="52" s="1"/>
  <c r="I5285" i="52" s="1"/>
  <c r="I5286" i="52" s="1"/>
  <c r="I5287" i="52" s="1"/>
  <c r="I5288" i="52" s="1"/>
  <c r="I5289" i="52" s="1"/>
  <c r="I5290" i="52" s="1"/>
  <c r="I5291" i="52" s="1"/>
  <c r="I5292" i="52" s="1"/>
  <c r="I5293" i="52" s="1"/>
  <c r="I5294" i="52" s="1"/>
  <c r="I5295" i="52" s="1"/>
  <c r="I5296" i="52" s="1"/>
  <c r="I5297" i="52" s="1"/>
  <c r="I5298" i="52" s="1"/>
  <c r="I5299" i="52" s="1"/>
  <c r="I5300" i="52" s="1"/>
  <c r="I5301" i="52" s="1"/>
  <c r="I5302" i="52" s="1"/>
  <c r="I5303" i="52" s="1"/>
  <c r="I5304" i="52" s="1"/>
  <c r="I5305" i="52" s="1"/>
  <c r="I5306" i="52" s="1"/>
  <c r="I5307" i="52" s="1"/>
  <c r="I5308" i="52" s="1"/>
  <c r="I5309" i="52" s="1"/>
  <c r="I5310" i="52" s="1"/>
  <c r="I5311" i="52" s="1"/>
  <c r="I5312" i="52" s="1"/>
  <c r="I5313" i="52" s="1"/>
  <c r="I5314" i="52" s="1"/>
  <c r="I5315" i="52" s="1"/>
  <c r="I5316" i="52" s="1"/>
  <c r="I5317" i="52" s="1"/>
  <c r="I5318" i="52" s="1"/>
  <c r="I5319" i="52" s="1"/>
  <c r="I5320" i="52" s="1"/>
  <c r="I5321" i="52" s="1"/>
  <c r="I5322" i="52" s="1"/>
  <c r="I5323" i="52" s="1"/>
  <c r="I5324" i="52" s="1"/>
  <c r="I5325" i="52" s="1"/>
  <c r="I5326" i="52" s="1"/>
  <c r="I5327" i="52" s="1"/>
  <c r="I5328" i="52" s="1"/>
  <c r="I5329" i="52" s="1"/>
  <c r="I5330" i="52" s="1"/>
  <c r="I5331" i="52" s="1"/>
  <c r="I5332" i="52" s="1"/>
  <c r="I5333" i="52" s="1"/>
  <c r="I5334" i="52" s="1"/>
  <c r="I5335" i="52" s="1"/>
  <c r="I5336" i="52" s="1"/>
  <c r="I5337" i="52" s="1"/>
  <c r="I5338" i="52" s="1"/>
  <c r="I5339" i="52" s="1"/>
  <c r="I5340" i="52" s="1"/>
  <c r="I5341" i="52" s="1"/>
  <c r="I5342" i="52" s="1"/>
  <c r="I5343" i="52" s="1"/>
  <c r="I5344" i="52" s="1"/>
  <c r="I5345" i="52" s="1"/>
  <c r="I5346" i="52" s="1"/>
  <c r="I5347" i="52" s="1"/>
  <c r="I5348" i="52" s="1"/>
  <c r="I5349" i="52" s="1"/>
  <c r="I5350" i="52" s="1"/>
  <c r="I5351" i="52" s="1"/>
  <c r="I5352" i="52" s="1"/>
  <c r="I5353" i="52" s="1"/>
  <c r="I5354" i="52" s="1"/>
  <c r="I5355" i="52" s="1"/>
  <c r="I5356" i="52" s="1"/>
  <c r="I5357" i="52" s="1"/>
  <c r="I5358" i="52" s="1"/>
  <c r="I5359" i="52" s="1"/>
  <c r="I5360" i="52" s="1"/>
  <c r="I5361" i="52" s="1"/>
  <c r="I5362" i="52" s="1"/>
  <c r="I5363" i="52" s="1"/>
  <c r="I5364" i="52" s="1"/>
  <c r="I5365" i="52" s="1"/>
  <c r="I5366" i="52" s="1"/>
  <c r="I5367" i="52" s="1"/>
  <c r="I5368" i="52" s="1"/>
  <c r="I5369" i="52" s="1"/>
  <c r="I5370" i="52" s="1"/>
  <c r="I5371" i="52" s="1"/>
  <c r="I5372" i="52" s="1"/>
  <c r="I5373" i="52" s="1"/>
  <c r="I5374" i="52" s="1"/>
  <c r="I5375" i="52" s="1"/>
  <c r="I5376" i="52" s="1"/>
  <c r="I5377" i="52" s="1"/>
  <c r="I5378" i="52" s="1"/>
  <c r="I5379" i="52" s="1"/>
  <c r="I5380" i="52" s="1"/>
  <c r="I5381" i="52" s="1"/>
  <c r="I5382" i="52" s="1"/>
  <c r="I5383" i="52" s="1"/>
  <c r="I5384" i="52" s="1"/>
  <c r="I5385" i="52" s="1"/>
  <c r="I5386" i="52" s="1"/>
  <c r="I5387" i="52" s="1"/>
  <c r="I5388" i="52" s="1"/>
  <c r="I5389" i="52" s="1"/>
  <c r="I5390" i="52" s="1"/>
  <c r="I5391" i="52" s="1"/>
  <c r="I5392" i="52" s="1"/>
  <c r="I5393" i="52" s="1"/>
  <c r="I5394" i="52" s="1"/>
  <c r="I5395" i="52" s="1"/>
  <c r="I5396" i="52" s="1"/>
  <c r="I5397" i="52" s="1"/>
  <c r="I5398" i="52" s="1"/>
  <c r="I5399" i="52" s="1"/>
  <c r="I5400" i="52" s="1"/>
  <c r="I5401" i="52" s="1"/>
  <c r="I5402" i="52" s="1"/>
  <c r="I5403" i="52" s="1"/>
  <c r="I5404" i="52" s="1"/>
  <c r="I5405" i="52" s="1"/>
  <c r="I5406" i="52" s="1"/>
  <c r="I5407" i="52" s="1"/>
  <c r="I5408" i="52" s="1"/>
  <c r="I5409" i="52" s="1"/>
  <c r="I5410" i="52" s="1"/>
  <c r="I5411" i="52" s="1"/>
  <c r="I5412" i="52" s="1"/>
  <c r="I5413" i="52" s="1"/>
  <c r="I5414" i="52" s="1"/>
  <c r="I5415" i="52" s="1"/>
  <c r="I5416" i="52" s="1"/>
  <c r="I5417" i="52" s="1"/>
  <c r="I5418" i="52" s="1"/>
  <c r="I5419" i="52" s="1"/>
  <c r="I5420" i="52" s="1"/>
  <c r="I5421" i="52" s="1"/>
  <c r="I5422" i="52" s="1"/>
  <c r="I5423" i="52" s="1"/>
  <c r="I5424" i="52" s="1"/>
  <c r="I5425" i="52" s="1"/>
  <c r="I5426" i="52" s="1"/>
  <c r="I5427" i="52" s="1"/>
  <c r="I5428" i="52" s="1"/>
  <c r="I5429" i="52" s="1"/>
  <c r="I5430" i="52" s="1"/>
  <c r="I5431" i="52" s="1"/>
  <c r="I5432" i="52" s="1"/>
  <c r="I5433" i="52" s="1"/>
  <c r="I5434" i="52" s="1"/>
  <c r="I5435" i="52" s="1"/>
  <c r="I5436" i="52" s="1"/>
  <c r="I5437" i="52" s="1"/>
  <c r="I5438" i="52" s="1"/>
  <c r="I5439" i="52" s="1"/>
  <c r="I5440" i="52" s="1"/>
  <c r="I5441" i="52" s="1"/>
  <c r="I5442" i="52" s="1"/>
  <c r="I5443" i="52" s="1"/>
  <c r="I5444" i="52" s="1"/>
  <c r="I5445" i="52" s="1"/>
  <c r="I5446" i="52" s="1"/>
  <c r="I5447" i="52" s="1"/>
  <c r="I5448" i="52" s="1"/>
  <c r="I5449" i="52" s="1"/>
  <c r="I5450" i="52" s="1"/>
  <c r="I5451" i="52" s="1"/>
  <c r="I5452" i="52" s="1"/>
  <c r="I5453" i="52" s="1"/>
  <c r="I5454" i="52" s="1"/>
  <c r="I5455" i="52" s="1"/>
  <c r="I5456" i="52" s="1"/>
  <c r="I5457" i="52" s="1"/>
  <c r="I5458" i="52" s="1"/>
  <c r="I5459" i="52" s="1"/>
  <c r="I5460" i="52" s="1"/>
  <c r="I5461" i="52" s="1"/>
  <c r="I5462" i="52" s="1"/>
  <c r="I5463" i="52" s="1"/>
  <c r="I5464" i="52" s="1"/>
  <c r="I5465" i="52" s="1"/>
  <c r="I5466" i="52" s="1"/>
  <c r="I5467" i="52" s="1"/>
  <c r="I5468" i="52" s="1"/>
  <c r="I5469" i="52" s="1"/>
  <c r="I5470" i="52" s="1"/>
  <c r="I5471" i="52" s="1"/>
  <c r="I5472" i="52" s="1"/>
  <c r="I5473" i="52" s="1"/>
  <c r="I5474" i="52" s="1"/>
  <c r="I5475" i="52" s="1"/>
  <c r="I5476" i="52" s="1"/>
  <c r="I5477" i="52" s="1"/>
  <c r="I5478" i="52" s="1"/>
  <c r="I5479" i="52" s="1"/>
  <c r="I5480" i="52" s="1"/>
  <c r="I5481" i="52" s="1"/>
  <c r="I5482" i="52" s="1"/>
  <c r="I5483" i="52" s="1"/>
  <c r="I5484" i="52" s="1"/>
  <c r="I5485" i="52" s="1"/>
  <c r="I5486" i="52" s="1"/>
  <c r="I5487" i="52" s="1"/>
  <c r="I5488" i="52" s="1"/>
  <c r="I5489" i="52" s="1"/>
  <c r="I5490" i="52" s="1"/>
  <c r="I5491" i="52" s="1"/>
  <c r="I5492" i="52" s="1"/>
  <c r="I5493" i="52" s="1"/>
  <c r="I5494" i="52" s="1"/>
  <c r="I5495" i="52" s="1"/>
  <c r="I5496" i="52" s="1"/>
  <c r="I5497" i="52" s="1"/>
  <c r="I5498" i="52" s="1"/>
  <c r="I5499" i="52" s="1"/>
  <c r="I5500" i="52" s="1"/>
  <c r="I5501" i="52" s="1"/>
  <c r="I5502" i="52" s="1"/>
  <c r="I5503" i="52" s="1"/>
  <c r="I5504" i="52" s="1"/>
  <c r="I5505" i="52" s="1"/>
  <c r="I5506" i="52" s="1"/>
  <c r="I5507" i="52" s="1"/>
  <c r="I5508" i="52" s="1"/>
  <c r="I5509" i="52" s="1"/>
  <c r="I5510" i="52" s="1"/>
  <c r="I5511" i="52" s="1"/>
  <c r="I5512" i="52" s="1"/>
  <c r="I5513" i="52" s="1"/>
  <c r="I5514" i="52" s="1"/>
  <c r="I5515" i="52" s="1"/>
  <c r="I5516" i="52" s="1"/>
  <c r="I5517" i="52" s="1"/>
  <c r="I5518" i="52" s="1"/>
  <c r="I5519" i="52" s="1"/>
  <c r="I5520" i="52" s="1"/>
  <c r="I5521" i="52" s="1"/>
  <c r="I5522" i="52" s="1"/>
  <c r="I5523" i="52" s="1"/>
  <c r="I5524" i="52" s="1"/>
  <c r="I5525" i="52" s="1"/>
  <c r="I5526" i="52" s="1"/>
  <c r="I5527" i="52" s="1"/>
  <c r="I5528" i="52" s="1"/>
  <c r="I5529" i="52" s="1"/>
  <c r="I5530" i="52" s="1"/>
  <c r="I5531" i="52" s="1"/>
  <c r="I5532" i="52" s="1"/>
  <c r="I5533" i="52" s="1"/>
  <c r="I5534" i="52" s="1"/>
  <c r="I5535" i="52" s="1"/>
  <c r="I5536" i="52" s="1"/>
  <c r="I5537" i="52" s="1"/>
  <c r="I5538" i="52" s="1"/>
  <c r="I5539" i="52" s="1"/>
  <c r="I5540" i="52" s="1"/>
  <c r="I5541" i="52" s="1"/>
  <c r="I5542" i="52" s="1"/>
  <c r="I5543" i="52" s="1"/>
  <c r="I5544" i="52" s="1"/>
  <c r="I5545" i="52" s="1"/>
  <c r="I5546" i="52" s="1"/>
  <c r="I5547" i="52" s="1"/>
  <c r="I5548" i="52" s="1"/>
  <c r="I5549" i="52" s="1"/>
  <c r="I5550" i="52" s="1"/>
  <c r="I5551" i="52" s="1"/>
  <c r="I5552" i="52" s="1"/>
  <c r="I5553" i="52" s="1"/>
  <c r="I5554" i="52" s="1"/>
  <c r="I5555" i="52" s="1"/>
  <c r="I5556" i="52" s="1"/>
  <c r="I5557" i="52" s="1"/>
  <c r="I5558" i="52" s="1"/>
  <c r="I5559" i="52" s="1"/>
  <c r="I5560" i="52" s="1"/>
  <c r="I5561" i="52" s="1"/>
  <c r="I5562" i="52" s="1"/>
  <c r="I5563" i="52" s="1"/>
  <c r="I5564" i="52" s="1"/>
  <c r="I5565" i="52" s="1"/>
  <c r="I5566" i="52" s="1"/>
  <c r="I5567" i="52" s="1"/>
  <c r="I5568" i="52" s="1"/>
  <c r="I5569" i="52" s="1"/>
  <c r="I5570" i="52" s="1"/>
  <c r="I5571" i="52" s="1"/>
  <c r="I5572" i="52" s="1"/>
  <c r="I5573" i="52" s="1"/>
  <c r="I5574" i="52" s="1"/>
  <c r="I5575" i="52" s="1"/>
  <c r="I5576" i="52" s="1"/>
  <c r="I5577" i="52" s="1"/>
  <c r="I5578" i="52" s="1"/>
  <c r="I5579" i="52" s="1"/>
  <c r="I5580" i="52" s="1"/>
  <c r="I5581" i="52" s="1"/>
  <c r="I5582" i="52" s="1"/>
  <c r="I5583" i="52" s="1"/>
  <c r="I5584" i="52" s="1"/>
  <c r="I5585" i="52" s="1"/>
  <c r="I5586" i="52" s="1"/>
  <c r="I5587" i="52" s="1"/>
  <c r="I5588" i="52" s="1"/>
  <c r="I5589" i="52" s="1"/>
  <c r="I5590" i="52" s="1"/>
  <c r="I5591" i="52" s="1"/>
  <c r="I5592" i="52" s="1"/>
  <c r="I5593" i="52" s="1"/>
  <c r="I5594" i="52" s="1"/>
  <c r="I5595" i="52" s="1"/>
  <c r="I5596" i="52" s="1"/>
  <c r="I5597" i="52" s="1"/>
  <c r="I5598" i="52" s="1"/>
  <c r="I5599" i="52" s="1"/>
  <c r="I5600" i="52" s="1"/>
  <c r="I5601" i="52" s="1"/>
  <c r="I5602" i="52" s="1"/>
  <c r="I5603" i="52" s="1"/>
  <c r="I5604" i="52" s="1"/>
  <c r="I5605" i="52" s="1"/>
  <c r="I5606" i="52" s="1"/>
  <c r="I5607" i="52" s="1"/>
  <c r="I5608" i="52" s="1"/>
  <c r="I5609" i="52" s="1"/>
  <c r="I5610" i="52" s="1"/>
  <c r="I5611" i="52" s="1"/>
  <c r="I5612" i="52" s="1"/>
  <c r="I5613" i="52" s="1"/>
  <c r="I5614" i="52" s="1"/>
  <c r="I5615" i="52" s="1"/>
  <c r="I5616" i="52" s="1"/>
  <c r="I5617" i="52" s="1"/>
  <c r="I5618" i="52" s="1"/>
  <c r="I5619" i="52" s="1"/>
  <c r="I5620" i="52" s="1"/>
  <c r="I5621" i="52" s="1"/>
  <c r="I5622" i="52" s="1"/>
  <c r="I5623" i="52" s="1"/>
  <c r="I5624" i="52" s="1"/>
  <c r="I5625" i="52" s="1"/>
  <c r="I5626" i="52" s="1"/>
  <c r="I5627" i="52" s="1"/>
  <c r="I5628" i="52" s="1"/>
  <c r="I5629" i="52" s="1"/>
  <c r="I5630" i="52" s="1"/>
  <c r="I5631" i="52" s="1"/>
  <c r="I5632" i="52" s="1"/>
  <c r="I5633" i="52" s="1"/>
  <c r="I5634" i="52" s="1"/>
  <c r="I5635" i="52" s="1"/>
  <c r="I5636" i="52" s="1"/>
  <c r="I5637" i="52" s="1"/>
  <c r="I5638" i="52" s="1"/>
  <c r="I5639" i="52" s="1"/>
  <c r="I5640" i="52" s="1"/>
  <c r="I5641" i="52" s="1"/>
  <c r="I5642" i="52" s="1"/>
  <c r="I5643" i="52" s="1"/>
  <c r="I5644" i="52" s="1"/>
  <c r="I5645" i="52" s="1"/>
  <c r="I5646" i="52" s="1"/>
  <c r="I5647" i="52" s="1"/>
  <c r="I5648" i="52" s="1"/>
  <c r="I5649" i="52" s="1"/>
  <c r="I5650" i="52" s="1"/>
  <c r="I5651" i="52" s="1"/>
  <c r="I5652" i="52" s="1"/>
  <c r="I5653" i="52" s="1"/>
  <c r="I5654" i="52" s="1"/>
  <c r="I5655" i="52" s="1"/>
  <c r="I5656" i="52" s="1"/>
  <c r="I5657" i="52" s="1"/>
  <c r="I5658" i="52" s="1"/>
  <c r="I5659" i="52" s="1"/>
  <c r="I5660" i="52" s="1"/>
  <c r="I5661" i="52" s="1"/>
  <c r="I5662" i="52" s="1"/>
  <c r="I5663" i="52" s="1"/>
  <c r="I5664" i="52" s="1"/>
  <c r="I5665" i="52" s="1"/>
  <c r="I5666" i="52" s="1"/>
  <c r="I5667" i="52" s="1"/>
  <c r="I5668" i="52" s="1"/>
  <c r="I5669" i="52" s="1"/>
  <c r="I5670" i="52" s="1"/>
  <c r="I5671" i="52" s="1"/>
  <c r="I5672" i="52" s="1"/>
  <c r="I5673" i="52" s="1"/>
  <c r="I5674" i="52" s="1"/>
  <c r="I5675" i="52" s="1"/>
  <c r="I5676" i="52" s="1"/>
  <c r="I5677" i="52" s="1"/>
  <c r="I5678" i="52" s="1"/>
  <c r="I5679" i="52" s="1"/>
  <c r="I5680" i="52" s="1"/>
  <c r="I5681" i="52" s="1"/>
  <c r="I5682" i="52" s="1"/>
  <c r="I5683" i="52" s="1"/>
  <c r="I5684" i="52" s="1"/>
  <c r="I5685" i="52" s="1"/>
  <c r="I5686" i="52" s="1"/>
  <c r="I5687" i="52" s="1"/>
  <c r="I5688" i="52" s="1"/>
  <c r="I5689" i="52" s="1"/>
  <c r="I5690" i="52" s="1"/>
  <c r="I5691" i="52" s="1"/>
  <c r="I5692" i="52" s="1"/>
  <c r="I5693" i="52" s="1"/>
  <c r="I5694" i="52" s="1"/>
  <c r="I5695" i="52" s="1"/>
  <c r="I5696" i="52" s="1"/>
  <c r="I5697" i="52" s="1"/>
  <c r="I5698" i="52" s="1"/>
  <c r="I5699" i="52" s="1"/>
  <c r="I5700" i="52" s="1"/>
  <c r="I5701" i="52" s="1"/>
  <c r="I5702" i="52" s="1"/>
  <c r="I5703" i="52" s="1"/>
  <c r="I5704" i="52" s="1"/>
  <c r="I5705" i="52" s="1"/>
  <c r="I5706" i="52" s="1"/>
  <c r="I5707" i="52" s="1"/>
  <c r="I5708" i="52" s="1"/>
  <c r="I5709" i="52" s="1"/>
  <c r="I5710" i="52" s="1"/>
  <c r="I5711" i="52" s="1"/>
  <c r="I5712" i="52" s="1"/>
  <c r="I5713" i="52" s="1"/>
  <c r="I5714" i="52" s="1"/>
  <c r="I5715" i="52" s="1"/>
  <c r="I5716" i="52" s="1"/>
  <c r="I5717" i="52" s="1"/>
  <c r="I5718" i="52" s="1"/>
  <c r="I5719" i="52" s="1"/>
  <c r="I5720" i="52" s="1"/>
  <c r="I5721" i="52" s="1"/>
  <c r="I5722" i="52" s="1"/>
  <c r="I5723" i="52" s="1"/>
  <c r="I5724" i="52" s="1"/>
  <c r="I5725" i="52" s="1"/>
  <c r="I5726" i="52" s="1"/>
  <c r="I5727" i="52" s="1"/>
  <c r="I5728" i="52" s="1"/>
  <c r="I5729" i="52" s="1"/>
  <c r="I5730" i="52" s="1"/>
  <c r="I5731" i="52" s="1"/>
  <c r="I5732" i="52" s="1"/>
  <c r="I5733" i="52" s="1"/>
  <c r="I5734" i="52" s="1"/>
  <c r="I5735" i="52" s="1"/>
  <c r="I5736" i="52" s="1"/>
  <c r="I5737" i="52" s="1"/>
  <c r="I5738" i="52" s="1"/>
  <c r="I5739" i="52" s="1"/>
  <c r="I5740" i="52" s="1"/>
  <c r="I5741" i="52" s="1"/>
  <c r="I5742" i="52" s="1"/>
  <c r="I5743" i="52" s="1"/>
  <c r="I5744" i="52" s="1"/>
  <c r="I5745" i="52" s="1"/>
  <c r="I5746" i="52" s="1"/>
  <c r="I5747" i="52" s="1"/>
  <c r="I5748" i="52" s="1"/>
  <c r="I5749" i="52" s="1"/>
  <c r="I5750" i="52" s="1"/>
  <c r="I5751" i="52" s="1"/>
  <c r="I5752" i="52" s="1"/>
  <c r="I5753" i="52" s="1"/>
  <c r="I5754" i="52" s="1"/>
  <c r="I5755" i="52" s="1"/>
  <c r="I5756" i="52" s="1"/>
  <c r="I5757" i="52" s="1"/>
  <c r="I5758" i="52" s="1"/>
  <c r="I5759" i="52" s="1"/>
  <c r="I5760" i="52" s="1"/>
  <c r="I5761" i="52" s="1"/>
  <c r="I5762" i="52" s="1"/>
  <c r="I5763" i="52" s="1"/>
  <c r="I5764" i="52" s="1"/>
  <c r="I5765" i="52" s="1"/>
  <c r="I5766" i="52" s="1"/>
  <c r="I5767" i="52" s="1"/>
  <c r="I5768" i="52" s="1"/>
  <c r="I5769" i="52" s="1"/>
  <c r="I5770" i="52" s="1"/>
  <c r="I5771" i="52" s="1"/>
  <c r="I5772" i="52" s="1"/>
  <c r="I5773" i="52" s="1"/>
  <c r="I5774" i="52" s="1"/>
  <c r="I5775" i="52" s="1"/>
  <c r="I5776" i="52" s="1"/>
  <c r="I5777" i="52" s="1"/>
  <c r="I5778" i="52" s="1"/>
  <c r="I5779" i="52" s="1"/>
  <c r="I5780" i="52" s="1"/>
  <c r="I5781" i="52" s="1"/>
  <c r="I5782" i="52" s="1"/>
  <c r="I5783" i="52" s="1"/>
  <c r="I5784" i="52" s="1"/>
  <c r="I5785" i="52" s="1"/>
  <c r="I5786" i="52" s="1"/>
  <c r="I5787" i="52" s="1"/>
  <c r="I5788" i="52" s="1"/>
  <c r="I5789" i="52" s="1"/>
  <c r="I5790" i="52" s="1"/>
  <c r="I5791" i="52" s="1"/>
  <c r="I5792" i="52" s="1"/>
  <c r="I5793" i="52" s="1"/>
  <c r="I5794" i="52" s="1"/>
  <c r="I5795" i="52" s="1"/>
  <c r="I5796" i="52" s="1"/>
  <c r="I5797" i="52" s="1"/>
  <c r="I5798" i="52" s="1"/>
  <c r="I5799" i="52" s="1"/>
  <c r="I5800" i="52" s="1"/>
  <c r="I5801" i="52" s="1"/>
  <c r="I5802" i="52" s="1"/>
  <c r="I5803" i="52" s="1"/>
  <c r="I5804" i="52" s="1"/>
  <c r="I5805" i="52" s="1"/>
  <c r="I5806" i="52" s="1"/>
  <c r="I5807" i="52" s="1"/>
  <c r="I5808" i="52" s="1"/>
  <c r="I5809" i="52" s="1"/>
  <c r="I5810" i="52" s="1"/>
  <c r="I5811" i="52" s="1"/>
  <c r="I5812" i="52" s="1"/>
  <c r="I5813" i="52" s="1"/>
  <c r="I5814" i="52" s="1"/>
  <c r="I5815" i="52" s="1"/>
  <c r="I5816" i="52" s="1"/>
  <c r="I5817" i="52" s="1"/>
  <c r="I5818" i="52" s="1"/>
  <c r="I5819" i="52" s="1"/>
  <c r="I5820" i="52" s="1"/>
  <c r="I5821" i="52" s="1"/>
  <c r="I5822" i="52" s="1"/>
  <c r="I5823" i="52" s="1"/>
  <c r="I5824" i="52" s="1"/>
  <c r="I5825" i="52" s="1"/>
  <c r="I5826" i="52" s="1"/>
  <c r="I5827" i="52" s="1"/>
  <c r="I5828" i="52" s="1"/>
  <c r="I5829" i="52" s="1"/>
  <c r="I5830" i="52" s="1"/>
  <c r="I5831" i="52" s="1"/>
  <c r="I5832" i="52" s="1"/>
  <c r="I5833" i="52" s="1"/>
  <c r="I5834" i="52" s="1"/>
  <c r="I5835" i="52" s="1"/>
  <c r="I5836" i="52" s="1"/>
  <c r="I5837" i="52" s="1"/>
  <c r="I5838" i="52" s="1"/>
  <c r="I5839" i="52" s="1"/>
  <c r="I5840" i="52" s="1"/>
  <c r="I5841" i="52" s="1"/>
  <c r="I5842" i="52" s="1"/>
  <c r="I5843" i="52" s="1"/>
  <c r="I5844" i="52" s="1"/>
  <c r="I5845" i="52" s="1"/>
  <c r="I5846" i="52" s="1"/>
  <c r="I5847" i="52" s="1"/>
  <c r="I5848" i="52" s="1"/>
  <c r="I5849" i="52" s="1"/>
  <c r="I5850" i="52" s="1"/>
  <c r="I5851" i="52" s="1"/>
  <c r="I5852" i="52" s="1"/>
  <c r="I5853" i="52" s="1"/>
  <c r="I5854" i="52" s="1"/>
  <c r="I5855" i="52" s="1"/>
  <c r="I5856" i="52" s="1"/>
  <c r="I5857" i="52" s="1"/>
  <c r="I5858" i="52" s="1"/>
  <c r="I5859" i="52" s="1"/>
  <c r="I5860" i="52" s="1"/>
  <c r="I5861" i="52" s="1"/>
  <c r="I5862" i="52" s="1"/>
  <c r="I5863" i="52" s="1"/>
  <c r="I5864" i="52" s="1"/>
  <c r="I5865" i="52" s="1"/>
  <c r="I5866" i="52" s="1"/>
  <c r="I5867" i="52" s="1"/>
  <c r="I5868" i="52" s="1"/>
  <c r="I5869" i="52" s="1"/>
  <c r="I5870" i="52" s="1"/>
  <c r="I5871" i="52" s="1"/>
  <c r="I5872" i="52" s="1"/>
  <c r="I5873" i="52" s="1"/>
  <c r="I5874" i="52" s="1"/>
  <c r="I5875" i="52" s="1"/>
  <c r="I5876" i="52" s="1"/>
  <c r="I5877" i="52" s="1"/>
  <c r="I5878" i="52" s="1"/>
  <c r="I5879" i="52" s="1"/>
  <c r="I5880" i="52" s="1"/>
  <c r="I5881" i="52" s="1"/>
  <c r="I5882" i="52" s="1"/>
  <c r="I5883" i="52" s="1"/>
  <c r="I5884" i="52" s="1"/>
  <c r="I5885" i="52" s="1"/>
  <c r="I5886" i="52" s="1"/>
  <c r="I5887" i="52" s="1"/>
  <c r="I5888" i="52" s="1"/>
  <c r="I5889" i="52" s="1"/>
  <c r="I5890" i="52" s="1"/>
  <c r="I5891" i="52" s="1"/>
  <c r="I5892" i="52" s="1"/>
  <c r="I5893" i="52" s="1"/>
  <c r="I5894" i="52" s="1"/>
  <c r="I5895" i="52" s="1"/>
  <c r="I5896" i="52" s="1"/>
  <c r="I5897" i="52" s="1"/>
  <c r="I5898" i="52" s="1"/>
  <c r="I5899" i="52" s="1"/>
  <c r="I5900" i="52" s="1"/>
  <c r="I5901" i="52" s="1"/>
  <c r="I5902" i="52" s="1"/>
  <c r="I5903" i="52" s="1"/>
  <c r="I5904" i="52" s="1"/>
  <c r="I5905" i="52" s="1"/>
  <c r="I5906" i="52" s="1"/>
  <c r="I5907" i="52" s="1"/>
  <c r="I5908" i="52" s="1"/>
  <c r="I5909" i="52" s="1"/>
  <c r="I5910" i="52" s="1"/>
  <c r="I5911" i="52" s="1"/>
  <c r="I5912" i="52" s="1"/>
  <c r="I5913" i="52" s="1"/>
  <c r="I5914" i="52" s="1"/>
  <c r="I5915" i="52" s="1"/>
  <c r="I5916" i="52" s="1"/>
  <c r="I5917" i="52" s="1"/>
  <c r="I5918" i="52" s="1"/>
  <c r="I5919" i="52" s="1"/>
  <c r="I5920" i="52" s="1"/>
  <c r="I5921" i="52" s="1"/>
  <c r="I5922" i="52" s="1"/>
  <c r="I5923" i="52" s="1"/>
  <c r="I5924" i="52" s="1"/>
  <c r="I5925" i="52" s="1"/>
  <c r="I5926" i="52" s="1"/>
  <c r="I5927" i="52" s="1"/>
  <c r="I5928" i="52" s="1"/>
  <c r="I5929" i="52" s="1"/>
  <c r="I5930" i="52" s="1"/>
  <c r="I5931" i="52" s="1"/>
  <c r="I5932" i="52" s="1"/>
  <c r="I5933" i="52" s="1"/>
  <c r="I5934" i="52" s="1"/>
  <c r="I5935" i="52" s="1"/>
  <c r="I5936" i="52" s="1"/>
  <c r="I5937" i="52" s="1"/>
  <c r="I5938" i="52" s="1"/>
  <c r="I5939" i="52" s="1"/>
  <c r="I5940" i="52" s="1"/>
  <c r="I5941" i="52" s="1"/>
  <c r="I5942" i="52" s="1"/>
  <c r="I5943" i="52" s="1"/>
  <c r="I5944" i="52" s="1"/>
  <c r="I5945" i="52" s="1"/>
  <c r="I5946" i="52" s="1"/>
  <c r="I5947" i="52" s="1"/>
  <c r="I5948" i="52" s="1"/>
  <c r="I5949" i="52" s="1"/>
  <c r="I5950" i="52" s="1"/>
  <c r="I5951" i="52" s="1"/>
  <c r="I5952" i="52" s="1"/>
  <c r="I5953" i="52" s="1"/>
  <c r="I5954" i="52" s="1"/>
  <c r="I5955" i="52" s="1"/>
  <c r="I5956" i="52" s="1"/>
  <c r="I5957" i="52" s="1"/>
  <c r="I5958" i="52" s="1"/>
  <c r="I5959" i="52" s="1"/>
  <c r="I5960" i="52" s="1"/>
  <c r="I5961" i="52" s="1"/>
  <c r="I5962" i="52" s="1"/>
  <c r="I5963" i="52" s="1"/>
  <c r="I5964" i="52" s="1"/>
  <c r="I5965" i="52" s="1"/>
  <c r="I5966" i="52" s="1"/>
  <c r="I5967" i="52" s="1"/>
  <c r="I5968" i="52" s="1"/>
  <c r="I5969" i="52" s="1"/>
  <c r="I5970" i="52" s="1"/>
  <c r="I5971" i="52" s="1"/>
  <c r="I5972" i="52" s="1"/>
  <c r="I5973" i="52" s="1"/>
  <c r="I5974" i="52" s="1"/>
  <c r="I5975" i="52" s="1"/>
  <c r="I5976" i="52" s="1"/>
  <c r="I5977" i="52" s="1"/>
  <c r="I5978" i="52" s="1"/>
  <c r="I5979" i="52" s="1"/>
  <c r="I5980" i="52" s="1"/>
  <c r="I5981" i="52" s="1"/>
  <c r="I5982" i="52" s="1"/>
  <c r="I5983" i="52" s="1"/>
  <c r="I5984" i="52" s="1"/>
  <c r="I5985" i="52" s="1"/>
  <c r="I5986" i="52" s="1"/>
  <c r="I5987" i="52" s="1"/>
  <c r="I5988" i="52" s="1"/>
  <c r="I5989" i="52" s="1"/>
  <c r="I5990" i="52" s="1"/>
  <c r="I5991" i="52" s="1"/>
  <c r="I5992" i="52" s="1"/>
  <c r="I5993" i="52" s="1"/>
  <c r="I5994" i="52" s="1"/>
  <c r="I5995" i="52" s="1"/>
  <c r="I5996" i="52" s="1"/>
  <c r="I5997" i="52" s="1"/>
  <c r="I5998" i="52" s="1"/>
  <c r="I5999" i="52" s="1"/>
  <c r="I6000" i="52" s="1"/>
  <c r="I6001" i="52" s="1"/>
  <c r="I6002" i="52" s="1"/>
  <c r="I6003" i="52" s="1"/>
  <c r="I6004" i="52" s="1"/>
  <c r="I6005" i="52" s="1"/>
  <c r="I6006" i="52" s="1"/>
  <c r="I6007" i="52" s="1"/>
  <c r="I6008" i="52" s="1"/>
  <c r="I6009" i="52" s="1"/>
  <c r="I6010" i="52" s="1"/>
  <c r="I6011" i="52" s="1"/>
  <c r="I6012" i="52" s="1"/>
  <c r="I6013" i="52" s="1"/>
  <c r="I6014" i="52" s="1"/>
  <c r="I6015" i="52" s="1"/>
  <c r="I6016" i="52" s="1"/>
  <c r="I6017" i="52" s="1"/>
  <c r="I6018" i="52" s="1"/>
  <c r="I6019" i="52" s="1"/>
  <c r="I6020" i="52" s="1"/>
  <c r="I6021" i="52" s="1"/>
  <c r="I6022" i="52" s="1"/>
  <c r="I6023" i="52" s="1"/>
  <c r="I6024" i="52" s="1"/>
  <c r="I6025" i="52" s="1"/>
  <c r="I6026" i="52" s="1"/>
  <c r="I6027" i="52" s="1"/>
  <c r="I6028" i="52" s="1"/>
  <c r="I6029" i="52" s="1"/>
  <c r="I6030" i="52" s="1"/>
  <c r="I6031" i="52" s="1"/>
  <c r="I6032" i="52" s="1"/>
  <c r="I6033" i="52" s="1"/>
  <c r="I6034" i="52" s="1"/>
  <c r="I6035" i="52" s="1"/>
  <c r="I6036" i="52" s="1"/>
  <c r="I6037" i="52" s="1"/>
  <c r="I6038" i="52" s="1"/>
  <c r="I6039" i="52" s="1"/>
  <c r="I6040" i="52" s="1"/>
  <c r="I6041" i="52" s="1"/>
  <c r="I6042" i="52" s="1"/>
  <c r="I6043" i="52" s="1"/>
  <c r="I6044" i="52" s="1"/>
  <c r="I6045" i="52" s="1"/>
  <c r="I6046" i="52" s="1"/>
  <c r="I6047" i="52" s="1"/>
  <c r="I6048" i="52" s="1"/>
  <c r="I6049" i="52" s="1"/>
  <c r="I6050" i="52" s="1"/>
  <c r="I6051" i="52" s="1"/>
  <c r="I6052" i="52" s="1"/>
  <c r="I6053" i="52" s="1"/>
  <c r="I6054" i="52" s="1"/>
  <c r="I6055" i="52" s="1"/>
  <c r="I6056" i="52" s="1"/>
  <c r="I6057" i="52" s="1"/>
  <c r="I6058" i="52" s="1"/>
  <c r="I6059" i="52" s="1"/>
  <c r="I6060" i="52" s="1"/>
  <c r="I6061" i="52" s="1"/>
  <c r="I6062" i="52" s="1"/>
  <c r="I6063" i="52" s="1"/>
  <c r="I6064" i="52" s="1"/>
  <c r="I6065" i="52" s="1"/>
  <c r="I6066" i="52" s="1"/>
  <c r="I6067" i="52" s="1"/>
  <c r="I6068" i="52" s="1"/>
  <c r="I6069" i="52" s="1"/>
  <c r="I6070" i="52" s="1"/>
  <c r="I6071" i="52" s="1"/>
  <c r="I6072" i="52" s="1"/>
  <c r="I6073" i="52" s="1"/>
  <c r="I6074" i="52" s="1"/>
  <c r="I6075" i="52" s="1"/>
  <c r="I6076" i="52" s="1"/>
  <c r="I6077" i="52" s="1"/>
  <c r="I6078" i="52" s="1"/>
  <c r="I6079" i="52" s="1"/>
  <c r="I6080" i="52" s="1"/>
  <c r="I6081" i="52" s="1"/>
  <c r="I6082" i="52" s="1"/>
  <c r="I6083" i="52" s="1"/>
  <c r="I6084" i="52" s="1"/>
  <c r="I6085" i="52" s="1"/>
  <c r="I6086" i="52" s="1"/>
  <c r="I6087" i="52" s="1"/>
  <c r="I6088" i="52" s="1"/>
  <c r="I6089" i="52" s="1"/>
  <c r="I6090" i="52" s="1"/>
  <c r="I6091" i="52" s="1"/>
  <c r="I6092" i="52" s="1"/>
  <c r="I6093" i="52" s="1"/>
  <c r="I6094" i="52" s="1"/>
  <c r="I6095" i="52" s="1"/>
  <c r="I6096" i="52" s="1"/>
  <c r="I6097" i="52" s="1"/>
  <c r="I6098" i="52" s="1"/>
  <c r="I6099" i="52" s="1"/>
  <c r="I6100" i="52" s="1"/>
  <c r="I6101" i="52" s="1"/>
  <c r="I6102" i="52" s="1"/>
  <c r="I6103" i="52" s="1"/>
  <c r="I6104" i="52" s="1"/>
  <c r="I6105" i="52" s="1"/>
  <c r="I6106" i="52" s="1"/>
  <c r="I6107" i="52" s="1"/>
  <c r="I6108" i="52" s="1"/>
  <c r="I6109" i="52" s="1"/>
  <c r="I6110" i="52" s="1"/>
  <c r="I6111" i="52" s="1"/>
  <c r="I6112" i="52" s="1"/>
  <c r="I6113" i="52" s="1"/>
  <c r="I6114" i="52" s="1"/>
  <c r="I6115" i="52" s="1"/>
  <c r="I6116" i="52" s="1"/>
  <c r="I6117" i="52" s="1"/>
  <c r="I6118" i="52" s="1"/>
  <c r="I6119" i="52" s="1"/>
  <c r="I6120" i="52" s="1"/>
  <c r="I6121" i="52" s="1"/>
  <c r="I6122" i="52" s="1"/>
  <c r="I6123" i="52" s="1"/>
  <c r="I6124" i="52" s="1"/>
  <c r="I6125" i="52" s="1"/>
  <c r="I6126" i="52" s="1"/>
  <c r="I6127" i="52" s="1"/>
  <c r="I6128" i="52" s="1"/>
  <c r="I6129" i="52" s="1"/>
  <c r="I6130" i="52" s="1"/>
  <c r="I6131" i="52" s="1"/>
  <c r="I6132" i="52" s="1"/>
  <c r="I6133" i="52" s="1"/>
  <c r="I6134" i="52" s="1"/>
  <c r="I6135" i="52" s="1"/>
  <c r="I6136" i="52" s="1"/>
  <c r="I6137" i="52" s="1"/>
  <c r="I6138" i="52" s="1"/>
  <c r="I6139" i="52" s="1"/>
  <c r="I6140" i="52" s="1"/>
  <c r="I6141" i="52" s="1"/>
  <c r="I6142" i="52" s="1"/>
  <c r="I6143" i="52" s="1"/>
  <c r="I6144" i="52" s="1"/>
  <c r="I6145" i="52" s="1"/>
  <c r="I6146" i="52" s="1"/>
  <c r="I6147" i="52" s="1"/>
  <c r="I6148" i="52" s="1"/>
  <c r="I6149" i="52" s="1"/>
  <c r="I6150" i="52" s="1"/>
  <c r="I6151" i="52" s="1"/>
  <c r="I6152" i="52" s="1"/>
  <c r="I6153" i="52" s="1"/>
  <c r="I6154" i="52" s="1"/>
  <c r="I6155" i="52" s="1"/>
  <c r="I6156" i="52" s="1"/>
  <c r="I6157" i="52" s="1"/>
  <c r="I6158" i="52" s="1"/>
  <c r="I6159" i="52" s="1"/>
  <c r="I6160" i="52" s="1"/>
  <c r="I6161" i="52" s="1"/>
  <c r="I6162" i="52" s="1"/>
  <c r="I6163" i="52" s="1"/>
  <c r="I6164" i="52" s="1"/>
  <c r="I6165" i="52" s="1"/>
  <c r="I6166" i="52" s="1"/>
  <c r="I6167" i="52" s="1"/>
  <c r="I6168" i="52" s="1"/>
  <c r="I6169" i="52" s="1"/>
  <c r="I6170" i="52" s="1"/>
  <c r="I6171" i="52" s="1"/>
  <c r="I6172" i="52" s="1"/>
  <c r="I6173" i="52" s="1"/>
  <c r="I6174" i="52" s="1"/>
  <c r="I6175" i="52" s="1"/>
  <c r="I6176" i="52" s="1"/>
  <c r="I6177" i="52" s="1"/>
  <c r="I6178" i="52" s="1"/>
  <c r="I6179" i="52" s="1"/>
  <c r="I6180" i="52" s="1"/>
  <c r="I6181" i="52" s="1"/>
  <c r="I6182" i="52" s="1"/>
  <c r="I6183" i="52" s="1"/>
  <c r="I6184" i="52" s="1"/>
  <c r="I6185" i="52" s="1"/>
  <c r="I6186" i="52" s="1"/>
  <c r="I6187" i="52" s="1"/>
  <c r="I6188" i="52" s="1"/>
  <c r="I6189" i="52" s="1"/>
  <c r="I6190" i="52" s="1"/>
  <c r="I6191" i="52" s="1"/>
  <c r="I6192" i="52" s="1"/>
  <c r="I6193" i="52" s="1"/>
  <c r="I6194" i="52" s="1"/>
  <c r="I6195" i="52" s="1"/>
  <c r="I6196" i="52" s="1"/>
  <c r="I6197" i="52" s="1"/>
  <c r="I6198" i="52" s="1"/>
  <c r="I6199" i="52" s="1"/>
  <c r="I6200" i="52" s="1"/>
  <c r="I6201" i="52" s="1"/>
  <c r="I6202" i="52" s="1"/>
  <c r="I6203" i="52" s="1"/>
  <c r="I6204" i="52" s="1"/>
  <c r="I6205" i="52" s="1"/>
  <c r="I6206" i="52" s="1"/>
  <c r="I6207" i="52" s="1"/>
  <c r="I6208" i="52" s="1"/>
  <c r="I6209" i="52" s="1"/>
  <c r="I6210" i="52" s="1"/>
  <c r="I6211" i="52" s="1"/>
  <c r="I6212" i="52" s="1"/>
  <c r="I6213" i="52" s="1"/>
  <c r="I6214" i="52" s="1"/>
  <c r="I6215" i="52" s="1"/>
  <c r="I6216" i="52" s="1"/>
  <c r="I6217" i="52" s="1"/>
  <c r="I6218" i="52" s="1"/>
  <c r="I6219" i="52" s="1"/>
  <c r="I6220" i="52" s="1"/>
  <c r="I6221" i="52" s="1"/>
  <c r="I6222" i="52" s="1"/>
  <c r="I6223" i="52" s="1"/>
  <c r="D3506" i="52"/>
  <c r="D3507" i="52"/>
  <c r="D3508" i="52"/>
  <c r="D3509" i="52"/>
  <c r="D3510" i="52"/>
  <c r="D3511" i="52"/>
  <c r="D3512" i="52"/>
  <c r="D3513" i="52"/>
  <c r="D3514" i="52"/>
  <c r="D3515" i="52"/>
  <c r="D3516" i="52"/>
  <c r="D3517" i="52"/>
  <c r="D3518" i="52"/>
  <c r="D3519" i="52"/>
  <c r="D3520" i="52"/>
  <c r="D3521" i="52"/>
  <c r="D3522" i="52"/>
  <c r="D3523" i="52"/>
  <c r="D3524" i="52"/>
  <c r="D3525" i="52"/>
  <c r="D3526" i="52"/>
  <c r="D3527" i="52"/>
  <c r="D3528" i="52"/>
  <c r="D3529" i="52"/>
  <c r="D3530" i="52"/>
  <c r="D3531" i="52"/>
  <c r="D3532" i="52"/>
  <c r="D3533" i="52"/>
  <c r="D3534" i="52"/>
  <c r="D3535" i="52"/>
  <c r="D3536" i="52"/>
  <c r="D3537" i="52"/>
  <c r="D3538" i="52"/>
  <c r="D3539" i="52"/>
  <c r="D3540" i="52"/>
  <c r="D3541" i="52"/>
  <c r="D3542" i="52"/>
  <c r="D3543" i="52"/>
  <c r="D3544" i="52"/>
  <c r="D3545" i="52"/>
  <c r="D3546" i="52"/>
  <c r="D3547" i="52"/>
  <c r="D3548" i="52"/>
  <c r="D3549" i="52"/>
  <c r="D3550" i="52"/>
  <c r="D3551" i="52"/>
  <c r="D3552" i="52"/>
  <c r="D3553" i="52"/>
  <c r="D3554" i="52"/>
  <c r="D3555" i="52"/>
  <c r="D3556" i="52"/>
  <c r="D3557" i="52"/>
  <c r="D3558" i="52"/>
  <c r="D3559" i="52"/>
  <c r="D3560" i="52"/>
  <c r="D3561" i="52"/>
  <c r="D3562" i="52"/>
  <c r="D3563" i="52"/>
  <c r="D3564" i="52"/>
  <c r="D3565" i="52"/>
  <c r="D3566" i="52"/>
  <c r="D3567" i="52"/>
  <c r="D3568" i="52"/>
  <c r="D3569" i="52"/>
  <c r="D3570" i="52"/>
  <c r="D3571" i="52"/>
  <c r="D3572" i="52"/>
  <c r="D3573" i="52"/>
  <c r="D3574" i="52"/>
  <c r="D3575" i="52"/>
  <c r="D3576" i="52"/>
  <c r="D3577" i="52"/>
  <c r="D3578" i="52"/>
  <c r="D3579" i="52"/>
  <c r="D3580" i="52"/>
  <c r="D3581" i="52"/>
  <c r="D3582" i="52"/>
  <c r="D3583" i="52"/>
  <c r="D3584" i="52"/>
  <c r="D3585" i="52"/>
  <c r="D3586" i="52"/>
  <c r="D3587" i="52"/>
  <c r="D3588" i="52"/>
  <c r="D3589" i="52"/>
  <c r="D3590" i="52"/>
  <c r="D3591" i="52"/>
  <c r="D3592" i="52"/>
  <c r="D3593" i="52"/>
  <c r="D3594" i="52"/>
  <c r="D3595" i="52"/>
  <c r="D3596" i="52"/>
  <c r="D3597" i="52"/>
  <c r="D3598" i="52"/>
  <c r="D3599" i="52"/>
  <c r="D3600" i="52"/>
  <c r="D3601" i="52"/>
  <c r="D3602" i="52"/>
  <c r="D3603" i="52"/>
  <c r="D3604" i="52"/>
  <c r="D3605" i="52"/>
  <c r="D3606" i="52"/>
  <c r="D3607" i="52"/>
  <c r="D3608" i="52"/>
  <c r="D3609" i="52"/>
  <c r="D3610" i="52"/>
  <c r="D3611" i="52"/>
  <c r="D3612" i="52"/>
  <c r="D3613" i="52"/>
  <c r="D3614" i="52"/>
  <c r="D3615" i="52"/>
  <c r="D3616" i="52"/>
  <c r="D3617" i="52"/>
  <c r="D3618" i="52"/>
  <c r="D3619" i="52"/>
  <c r="D3620" i="52"/>
  <c r="D3621" i="52"/>
  <c r="D3622" i="52"/>
  <c r="D3623" i="52"/>
  <c r="D3624" i="52"/>
  <c r="D3625" i="52"/>
  <c r="D3626" i="52"/>
  <c r="D3627" i="52"/>
  <c r="D3628" i="52"/>
  <c r="D3629" i="52"/>
  <c r="D3630" i="52"/>
  <c r="D3631" i="52"/>
  <c r="D3632" i="52"/>
  <c r="D3633" i="52"/>
  <c r="D3634" i="52"/>
  <c r="D3635" i="52"/>
  <c r="D3636" i="52"/>
  <c r="D3637" i="52"/>
  <c r="D3638" i="52"/>
  <c r="D3639" i="52"/>
  <c r="D3640" i="52"/>
  <c r="D3641" i="52"/>
  <c r="D3642" i="52"/>
  <c r="D3643" i="52"/>
  <c r="D3644" i="52"/>
  <c r="D3645" i="52"/>
  <c r="D3646" i="52"/>
  <c r="D3647" i="52"/>
  <c r="D3648" i="52"/>
  <c r="D3649" i="52"/>
  <c r="D3650" i="52"/>
  <c r="D3651" i="52"/>
  <c r="D3652" i="52"/>
  <c r="D3653" i="52"/>
  <c r="D3654" i="52"/>
  <c r="D3655" i="52"/>
  <c r="D3656" i="52"/>
  <c r="D3657" i="52"/>
  <c r="D3658" i="52"/>
  <c r="D3659" i="52"/>
  <c r="D3660" i="52"/>
  <c r="D3661" i="52"/>
  <c r="D3662" i="52"/>
  <c r="D3663" i="52"/>
  <c r="D3664" i="52"/>
  <c r="D3665" i="52"/>
  <c r="D3666" i="52"/>
  <c r="D3667" i="52"/>
  <c r="D3668" i="52"/>
  <c r="D3669" i="52"/>
  <c r="D3670" i="52"/>
  <c r="D3671" i="52"/>
  <c r="D3672" i="52"/>
  <c r="D3673" i="52"/>
  <c r="D3674" i="52"/>
  <c r="D3675" i="52"/>
  <c r="D3676" i="52"/>
  <c r="D3677" i="52"/>
  <c r="D3678" i="52"/>
  <c r="D3679" i="52"/>
  <c r="D3680" i="52"/>
  <c r="D3681" i="52"/>
  <c r="D3682" i="52"/>
  <c r="D3683" i="52"/>
  <c r="D3684" i="52"/>
  <c r="D3685" i="52"/>
  <c r="D3686" i="52"/>
  <c r="D3687" i="52"/>
  <c r="D3688" i="52"/>
  <c r="D3689" i="52"/>
  <c r="D3690" i="52"/>
  <c r="D3691" i="52"/>
  <c r="D3692" i="52"/>
  <c r="D3693" i="52"/>
  <c r="D3694" i="52"/>
  <c r="D3695" i="52"/>
  <c r="D3696" i="52"/>
  <c r="D3697" i="52"/>
  <c r="D3698" i="52"/>
  <c r="D3699" i="52"/>
  <c r="D3700" i="52"/>
  <c r="D3701" i="52"/>
  <c r="D3702" i="52"/>
  <c r="D3703" i="52"/>
  <c r="D3704" i="52"/>
  <c r="D3705" i="52"/>
  <c r="D3706" i="52"/>
  <c r="D3707" i="52"/>
  <c r="D3708" i="52"/>
  <c r="D3709" i="52"/>
  <c r="D3710" i="52"/>
  <c r="D3711" i="52"/>
  <c r="D3712" i="52"/>
  <c r="D3713" i="52"/>
  <c r="D3714" i="52"/>
  <c r="D3715" i="52"/>
  <c r="D3716" i="52"/>
  <c r="D3717" i="52"/>
  <c r="D3718" i="52"/>
  <c r="D3719" i="52"/>
  <c r="D3720" i="52"/>
  <c r="D3721" i="52"/>
  <c r="D3722" i="52"/>
  <c r="D3723" i="52"/>
  <c r="D3724" i="52"/>
  <c r="D3725" i="52"/>
  <c r="D3726" i="52"/>
  <c r="D3727" i="52"/>
  <c r="D3728" i="52"/>
  <c r="D3729" i="52"/>
  <c r="D3730" i="52"/>
  <c r="D3731" i="52"/>
  <c r="D3732" i="52"/>
  <c r="D3733" i="52"/>
  <c r="D3734" i="52"/>
  <c r="D3735" i="52"/>
  <c r="D3736" i="52"/>
  <c r="D3737" i="52"/>
  <c r="D3738" i="52"/>
  <c r="D3739" i="52"/>
  <c r="D3740" i="52"/>
  <c r="D3741" i="52"/>
  <c r="D3742" i="52"/>
  <c r="D3743" i="52"/>
  <c r="D3744" i="52"/>
  <c r="D3745" i="52"/>
  <c r="D3746" i="52"/>
  <c r="D3747" i="52"/>
  <c r="D3748" i="52"/>
  <c r="D3749" i="52"/>
  <c r="D3750" i="52"/>
  <c r="D3751" i="52"/>
  <c r="D3752" i="52"/>
  <c r="D3753" i="52"/>
  <c r="D3754" i="52"/>
  <c r="D3755" i="52"/>
  <c r="D3756" i="52"/>
  <c r="D3757" i="52"/>
  <c r="D3758" i="52"/>
  <c r="D3759" i="52"/>
  <c r="D3760" i="52"/>
  <c r="D3761" i="52"/>
  <c r="D3762" i="52"/>
  <c r="D3763" i="52"/>
  <c r="D3764" i="52"/>
  <c r="D3765" i="52"/>
  <c r="D3766" i="52"/>
  <c r="D3767" i="52"/>
  <c r="D3768" i="52"/>
  <c r="D3769" i="52"/>
  <c r="D3770" i="52"/>
  <c r="D3771" i="52"/>
  <c r="D3772" i="52"/>
  <c r="D3773" i="52"/>
  <c r="D3774" i="52"/>
  <c r="D3775" i="52"/>
  <c r="D3776" i="52"/>
  <c r="D3777" i="52"/>
  <c r="D3778" i="52"/>
  <c r="D3779" i="52"/>
  <c r="D3780" i="52"/>
  <c r="D3781" i="52"/>
  <c r="D3782" i="52"/>
  <c r="D3783" i="52"/>
  <c r="D3784" i="52"/>
  <c r="D3785" i="52"/>
  <c r="D3786" i="52"/>
  <c r="D3787" i="52"/>
  <c r="D3788" i="52"/>
  <c r="D3789" i="52"/>
  <c r="D3790" i="52"/>
  <c r="D3791" i="52"/>
  <c r="D3792" i="52"/>
  <c r="D3793" i="52"/>
  <c r="D3794" i="52"/>
  <c r="D3795" i="52"/>
  <c r="D3796" i="52"/>
  <c r="D3797" i="52"/>
  <c r="D3798" i="52"/>
  <c r="D3799" i="52"/>
  <c r="D3800" i="52"/>
  <c r="D3801" i="52"/>
  <c r="D3802" i="52"/>
  <c r="D3803" i="52"/>
  <c r="D3804" i="52"/>
  <c r="D3805" i="52"/>
  <c r="D3806" i="52"/>
  <c r="D3807" i="52"/>
  <c r="D3808" i="52"/>
  <c r="D3809" i="52"/>
  <c r="D3810" i="52"/>
  <c r="D3811" i="52"/>
  <c r="D3812" i="52"/>
  <c r="D3813" i="52"/>
  <c r="D3814" i="52"/>
  <c r="D3815" i="52"/>
  <c r="D3816" i="52"/>
  <c r="D3817" i="52"/>
  <c r="D3818" i="52"/>
  <c r="D3819" i="52"/>
  <c r="D3820" i="52"/>
  <c r="D3821" i="52"/>
  <c r="D3822" i="52"/>
  <c r="D3823" i="52"/>
  <c r="D3824" i="52"/>
  <c r="D3825" i="52"/>
  <c r="D3826" i="52"/>
  <c r="D3827" i="52"/>
  <c r="D3828" i="52"/>
  <c r="D3829" i="52"/>
  <c r="D3830" i="52"/>
  <c r="D3831" i="52"/>
  <c r="D3832" i="52"/>
  <c r="D3833" i="52"/>
  <c r="D3834" i="52"/>
  <c r="D3835" i="52"/>
  <c r="D3836" i="52"/>
  <c r="D3837" i="52"/>
  <c r="D3838" i="52"/>
  <c r="D3839" i="52"/>
  <c r="D3840" i="52"/>
  <c r="D3841" i="52"/>
  <c r="D3842" i="52"/>
  <c r="D3843" i="52"/>
  <c r="D3844" i="52"/>
  <c r="D3845" i="52"/>
  <c r="D3846" i="52"/>
  <c r="D3847" i="52"/>
  <c r="D3848" i="52"/>
  <c r="D3849" i="52"/>
  <c r="D3850" i="52"/>
  <c r="D3851" i="52"/>
  <c r="D3852" i="52"/>
  <c r="D3853" i="52"/>
  <c r="D3854" i="52"/>
  <c r="D3855" i="52"/>
  <c r="D3856" i="52"/>
  <c r="D3857" i="52"/>
  <c r="D3858" i="52"/>
  <c r="D3859" i="52"/>
  <c r="D3860" i="52"/>
  <c r="D3861" i="52"/>
  <c r="D3862" i="52"/>
  <c r="D3863" i="52"/>
  <c r="D3864" i="52"/>
  <c r="D3865" i="52"/>
  <c r="D3866" i="52"/>
  <c r="D3867" i="52"/>
  <c r="D3868" i="52"/>
  <c r="D3869" i="52"/>
  <c r="D3870" i="52"/>
  <c r="D3871" i="52"/>
  <c r="D3872" i="52"/>
  <c r="D3873" i="52"/>
  <c r="D3874" i="52"/>
  <c r="D3875" i="52"/>
  <c r="D3876" i="52"/>
  <c r="D3877" i="52"/>
  <c r="D3878" i="52"/>
  <c r="D3879" i="52"/>
  <c r="D3880" i="52"/>
  <c r="D3881" i="52"/>
  <c r="D3882" i="52"/>
  <c r="D3883" i="52"/>
  <c r="D3884" i="52"/>
  <c r="D3885" i="52"/>
  <c r="D3886" i="52"/>
  <c r="D3887" i="52"/>
  <c r="D3888" i="52"/>
  <c r="D3889" i="52"/>
  <c r="D3890" i="52"/>
  <c r="D3891" i="52"/>
  <c r="D3892" i="52"/>
  <c r="D3893" i="52"/>
  <c r="D3894" i="52"/>
  <c r="D3895" i="52"/>
  <c r="D3896" i="52"/>
  <c r="D3897" i="52"/>
  <c r="D3898" i="52"/>
  <c r="D3899" i="52"/>
  <c r="D3900" i="52"/>
  <c r="D3901" i="52"/>
  <c r="D3902" i="52"/>
  <c r="D3903" i="52"/>
  <c r="D3904" i="52"/>
  <c r="D3905" i="52"/>
  <c r="D3906" i="52"/>
  <c r="D3907" i="52"/>
  <c r="D3908" i="52"/>
  <c r="D3909" i="52"/>
  <c r="D3910" i="52"/>
  <c r="D3911" i="52"/>
  <c r="D3912" i="52"/>
  <c r="D3913" i="52"/>
  <c r="D3914" i="52"/>
  <c r="D3915" i="52"/>
  <c r="D3916" i="52"/>
  <c r="D3917" i="52"/>
  <c r="D3918" i="52"/>
  <c r="D3919" i="52"/>
  <c r="D3920" i="52"/>
  <c r="D3921" i="52"/>
  <c r="D3922" i="52"/>
  <c r="D3923" i="52"/>
  <c r="D3924" i="52"/>
  <c r="D3925" i="52"/>
  <c r="D3926" i="52"/>
  <c r="D3927" i="52"/>
  <c r="D3928" i="52"/>
  <c r="D3929" i="52"/>
  <c r="D3930" i="52"/>
  <c r="D3931" i="52"/>
  <c r="D3932" i="52"/>
  <c r="D3933" i="52"/>
  <c r="D3934" i="52"/>
  <c r="D3935" i="52"/>
  <c r="D3936" i="52"/>
  <c r="D3937" i="52"/>
  <c r="D3938" i="52"/>
  <c r="D3939" i="52"/>
  <c r="D3940" i="52"/>
  <c r="D3941" i="52"/>
  <c r="D3942" i="52"/>
  <c r="D3943" i="52"/>
  <c r="D3944" i="52"/>
  <c r="D3945" i="52"/>
  <c r="D3946" i="52"/>
  <c r="D3947" i="52"/>
  <c r="D3948" i="52"/>
  <c r="D3949" i="52"/>
  <c r="D3950" i="52"/>
  <c r="D3951" i="52"/>
  <c r="D3952" i="52"/>
  <c r="D3953" i="52"/>
  <c r="D3954" i="52"/>
  <c r="D3955" i="52"/>
  <c r="D3956" i="52"/>
  <c r="D3957" i="52"/>
  <c r="D3958" i="52"/>
  <c r="D3959" i="52"/>
  <c r="D3960" i="52"/>
  <c r="D3961" i="52"/>
  <c r="D3962" i="52"/>
  <c r="D3963" i="52"/>
  <c r="D3964" i="52"/>
  <c r="D3965" i="52"/>
  <c r="D3966" i="52"/>
  <c r="D3967" i="52"/>
  <c r="D3968" i="52"/>
  <c r="D3969" i="52"/>
  <c r="D3970" i="52"/>
  <c r="D3971" i="52"/>
  <c r="D3972" i="52"/>
  <c r="D3973" i="52"/>
  <c r="D3974" i="52"/>
  <c r="D3975" i="52"/>
  <c r="D3976" i="52"/>
  <c r="D3977" i="52"/>
  <c r="D3978" i="52"/>
  <c r="D3979" i="52"/>
  <c r="D3980" i="52"/>
  <c r="D3981" i="52"/>
  <c r="D3982" i="52"/>
  <c r="D3983" i="52"/>
  <c r="D3984" i="52"/>
  <c r="D3985" i="52"/>
  <c r="D3986" i="52"/>
  <c r="D3987" i="52"/>
  <c r="D3988" i="52"/>
  <c r="D3989" i="52"/>
  <c r="D3990" i="52"/>
  <c r="D3991" i="52"/>
  <c r="D3992" i="52"/>
  <c r="D3993" i="52"/>
  <c r="D3994" i="52"/>
  <c r="D3995" i="52"/>
  <c r="D3996" i="52"/>
  <c r="D3997" i="52"/>
  <c r="D3998" i="52"/>
  <c r="D3999" i="52"/>
  <c r="D4000" i="52"/>
  <c r="D4001" i="52"/>
  <c r="D4002" i="52"/>
  <c r="D4003" i="52"/>
  <c r="D4004" i="52"/>
  <c r="D4005" i="52"/>
  <c r="D4006" i="52"/>
  <c r="D4007" i="52"/>
  <c r="D4008" i="52"/>
  <c r="D4009" i="52"/>
  <c r="D4010" i="52"/>
  <c r="D4011" i="52"/>
  <c r="D4012" i="52"/>
  <c r="D4013" i="52"/>
  <c r="D4014" i="52"/>
  <c r="D4015" i="52"/>
  <c r="D4016" i="52"/>
  <c r="D4017" i="52"/>
  <c r="D4018" i="52"/>
  <c r="D4019" i="52"/>
  <c r="D4020" i="52"/>
  <c r="D4021" i="52"/>
  <c r="D4022" i="52"/>
  <c r="D4023" i="52"/>
  <c r="D4024" i="52"/>
  <c r="D4025" i="52"/>
  <c r="D4026" i="52"/>
  <c r="D4027" i="52"/>
  <c r="D4028" i="52"/>
  <c r="D4029" i="52"/>
  <c r="D4030" i="52"/>
  <c r="D4031" i="52"/>
  <c r="D4032" i="52"/>
  <c r="D4033" i="52"/>
  <c r="D4034" i="52"/>
  <c r="D4035" i="52"/>
  <c r="D4036" i="52"/>
  <c r="D4037" i="52"/>
  <c r="D4038" i="52"/>
  <c r="D4039" i="52"/>
  <c r="D4040" i="52"/>
  <c r="D4041" i="52"/>
  <c r="D4042" i="52"/>
  <c r="D4043" i="52"/>
  <c r="D4044" i="52"/>
  <c r="D4045" i="52"/>
  <c r="D4046" i="52"/>
  <c r="D4047" i="52"/>
  <c r="D4048" i="52"/>
  <c r="D4049" i="52"/>
  <c r="D4050" i="52"/>
  <c r="D4051" i="52"/>
  <c r="D4052" i="52"/>
  <c r="D4053" i="52"/>
  <c r="D4054" i="52"/>
  <c r="D4055" i="52"/>
  <c r="D4056" i="52"/>
  <c r="D4057" i="52"/>
  <c r="D4058" i="52"/>
  <c r="D4059" i="52"/>
  <c r="D4060" i="52"/>
  <c r="D4061" i="52"/>
  <c r="D4062" i="52"/>
  <c r="D4063" i="52"/>
  <c r="D4064" i="52"/>
  <c r="D4065" i="52"/>
  <c r="D4066" i="52"/>
  <c r="D4067" i="52"/>
  <c r="D4068" i="52"/>
  <c r="D4069" i="52"/>
  <c r="D4070" i="52"/>
  <c r="D4071" i="52"/>
  <c r="D4072" i="52"/>
  <c r="D4073" i="52"/>
  <c r="D4074" i="52"/>
  <c r="D4075" i="52"/>
  <c r="D4076" i="52"/>
  <c r="D4077" i="52"/>
  <c r="D4078" i="52"/>
  <c r="D4079" i="52"/>
  <c r="D4080" i="52"/>
  <c r="D4081" i="52"/>
  <c r="D4082" i="52"/>
  <c r="D4083" i="52"/>
  <c r="D4084" i="52"/>
  <c r="D4085" i="52"/>
  <c r="D4086" i="52"/>
  <c r="D4087" i="52"/>
  <c r="D4088" i="52"/>
  <c r="D4089" i="52"/>
  <c r="D4090" i="52"/>
  <c r="D4091" i="52"/>
  <c r="D4092" i="52"/>
  <c r="D4093" i="52"/>
  <c r="D4094" i="52"/>
  <c r="D4095" i="52"/>
  <c r="D4096" i="52"/>
  <c r="D4097" i="52"/>
  <c r="D4098" i="52"/>
  <c r="D4099" i="52"/>
  <c r="D4100" i="52"/>
  <c r="D4101" i="52"/>
  <c r="D4102" i="52"/>
  <c r="D4103" i="52"/>
  <c r="D4104" i="52"/>
  <c r="D4105" i="52"/>
  <c r="D4106" i="52"/>
  <c r="D4107" i="52"/>
  <c r="D4108" i="52"/>
  <c r="D4109" i="52"/>
  <c r="D4110" i="52"/>
  <c r="D4111" i="52"/>
  <c r="D4112" i="52"/>
  <c r="D4113" i="52"/>
  <c r="D4114" i="52"/>
  <c r="D4115" i="52"/>
  <c r="D4116" i="52"/>
  <c r="D4117" i="52"/>
  <c r="D4118" i="52"/>
  <c r="D4119" i="52"/>
  <c r="D4120" i="52"/>
  <c r="D4121" i="52"/>
  <c r="D4122" i="52"/>
  <c r="D4123" i="52"/>
  <c r="D4124" i="52"/>
  <c r="D4125" i="52"/>
  <c r="D4126" i="52"/>
  <c r="D4127" i="52"/>
  <c r="D4128" i="52"/>
  <c r="D4129" i="52"/>
  <c r="D4130" i="52"/>
  <c r="D4131" i="52"/>
  <c r="D4132" i="52"/>
  <c r="D4133" i="52"/>
  <c r="D4134" i="52"/>
  <c r="D4135" i="52"/>
  <c r="D4136" i="52"/>
  <c r="D4137" i="52"/>
  <c r="D4138" i="52"/>
  <c r="D4139" i="52"/>
  <c r="D4140" i="52"/>
  <c r="D4141" i="52"/>
  <c r="D4142" i="52"/>
  <c r="D4143" i="52"/>
  <c r="D4144" i="52"/>
  <c r="D4145" i="52"/>
  <c r="D4146" i="52"/>
  <c r="D4147" i="52"/>
  <c r="D4148" i="52"/>
  <c r="D4149" i="52"/>
  <c r="D4150" i="52"/>
  <c r="D4151" i="52"/>
  <c r="D4152" i="52"/>
  <c r="D4153" i="52"/>
  <c r="D4154" i="52"/>
  <c r="D4155" i="52"/>
  <c r="D4156" i="52"/>
  <c r="D4157" i="52"/>
  <c r="D4158" i="52"/>
  <c r="D4159" i="52"/>
  <c r="D4160" i="52"/>
  <c r="D4161" i="52"/>
  <c r="D4162" i="52"/>
  <c r="D4163" i="52"/>
  <c r="D4164" i="52"/>
  <c r="D4165" i="52"/>
  <c r="D4166" i="52"/>
  <c r="D4167" i="52"/>
  <c r="D4168" i="52"/>
  <c r="D4169" i="52"/>
  <c r="D4170" i="52"/>
  <c r="D4171" i="52"/>
  <c r="D4172" i="52"/>
  <c r="D4173" i="52"/>
  <c r="D4174" i="52"/>
  <c r="D4175" i="52"/>
  <c r="D4176" i="52"/>
  <c r="D4177" i="52"/>
  <c r="D4178" i="52"/>
  <c r="D4179" i="52"/>
  <c r="D4180" i="52"/>
  <c r="D4181" i="52"/>
  <c r="D4182" i="52"/>
  <c r="D4183" i="52"/>
  <c r="D4184" i="52"/>
  <c r="D4185" i="52"/>
  <c r="D4186" i="52"/>
  <c r="D4187" i="52"/>
  <c r="D4188" i="52"/>
  <c r="D4189" i="52"/>
  <c r="D4190" i="52"/>
  <c r="D4191" i="52"/>
  <c r="D4192" i="52"/>
  <c r="D4193" i="52"/>
  <c r="D4194" i="52"/>
  <c r="D4195" i="52"/>
  <c r="D4196" i="52"/>
  <c r="D4197" i="52"/>
  <c r="D4198" i="52"/>
  <c r="D4199" i="52"/>
  <c r="D4200" i="52"/>
  <c r="D4201" i="52"/>
  <c r="D4202" i="52"/>
  <c r="D4203" i="52"/>
  <c r="D4204" i="52"/>
  <c r="D4205" i="52"/>
  <c r="D4206" i="52"/>
  <c r="D4207" i="52"/>
  <c r="D4208" i="52"/>
  <c r="D4209" i="52"/>
  <c r="D4210" i="52"/>
  <c r="D4211" i="52"/>
  <c r="D4212" i="52"/>
  <c r="D4213" i="52"/>
  <c r="D4214" i="52"/>
  <c r="D4215" i="52"/>
  <c r="D4216" i="52"/>
  <c r="D4217" i="52"/>
  <c r="D4218" i="52"/>
  <c r="D4219" i="52"/>
  <c r="D4220" i="52"/>
  <c r="D4221" i="52"/>
  <c r="D4222" i="52"/>
  <c r="D4223" i="52"/>
  <c r="D4224" i="52"/>
  <c r="D4225" i="52"/>
  <c r="D4226" i="52"/>
  <c r="D4227" i="52"/>
  <c r="D4228" i="52"/>
  <c r="D4229" i="52"/>
  <c r="D4230" i="52"/>
  <c r="D4231" i="52"/>
  <c r="D4232" i="52"/>
  <c r="D4233" i="52"/>
  <c r="D4234" i="52"/>
  <c r="D4235" i="52"/>
  <c r="D4236" i="52"/>
  <c r="D4237" i="52"/>
  <c r="D4238" i="52"/>
  <c r="D4239" i="52"/>
  <c r="D4240" i="52"/>
  <c r="D4241" i="52"/>
  <c r="D4242" i="52"/>
  <c r="D4243" i="52"/>
  <c r="D4244" i="52"/>
  <c r="D4245" i="52"/>
  <c r="D4246" i="52"/>
  <c r="D4247" i="52"/>
  <c r="D4248" i="52"/>
  <c r="D4249" i="52"/>
  <c r="D4250" i="52"/>
  <c r="D4251" i="52"/>
  <c r="D4252" i="52"/>
  <c r="D4253" i="52"/>
  <c r="D4254" i="52"/>
  <c r="D4255" i="52"/>
  <c r="D4256" i="52"/>
  <c r="D4257" i="52"/>
  <c r="D4258" i="52"/>
  <c r="D4259" i="52"/>
  <c r="D4260" i="52"/>
  <c r="D4261" i="52"/>
  <c r="D4262" i="52"/>
  <c r="D4263" i="52"/>
  <c r="D4264" i="52"/>
  <c r="D4265" i="52"/>
  <c r="D4266" i="52"/>
  <c r="D4267" i="52"/>
  <c r="D4268" i="52"/>
  <c r="D4269" i="52"/>
  <c r="D4270" i="52"/>
  <c r="D4271" i="52"/>
  <c r="D4272" i="52"/>
  <c r="D4273" i="52"/>
  <c r="D4274" i="52"/>
  <c r="D4275" i="52"/>
  <c r="D4276" i="52"/>
  <c r="D4277" i="52"/>
  <c r="D4278" i="52"/>
  <c r="D4279" i="52"/>
  <c r="D4280" i="52"/>
  <c r="D4281" i="52"/>
  <c r="D4282" i="52"/>
  <c r="D4283" i="52"/>
  <c r="D4284" i="52"/>
  <c r="D4285" i="52"/>
  <c r="D4286" i="52"/>
  <c r="D4287" i="52"/>
  <c r="D4288" i="52"/>
  <c r="D4289" i="52"/>
  <c r="D4290" i="52"/>
  <c r="D4291" i="52"/>
  <c r="D4292" i="52"/>
  <c r="D4293" i="52"/>
  <c r="D4294" i="52"/>
  <c r="D4295" i="52"/>
  <c r="D4296" i="52"/>
  <c r="D4297" i="52"/>
  <c r="D4298" i="52"/>
  <c r="D4299" i="52"/>
  <c r="D4300" i="52"/>
  <c r="D4301" i="52"/>
  <c r="D4302" i="52"/>
  <c r="D4303" i="52"/>
  <c r="D4304" i="52"/>
  <c r="D4305" i="52"/>
  <c r="D4306" i="52"/>
  <c r="D4307" i="52"/>
  <c r="D4308" i="52"/>
  <c r="D4309" i="52"/>
  <c r="D4310" i="52"/>
  <c r="D4311" i="52"/>
  <c r="D4312" i="52"/>
  <c r="D4313" i="52"/>
  <c r="D4314" i="52"/>
  <c r="D4315" i="52"/>
  <c r="D4316" i="52"/>
  <c r="D4317" i="52"/>
  <c r="D4318" i="52"/>
  <c r="D4319" i="52"/>
  <c r="D4320" i="52"/>
  <c r="D4321" i="52"/>
  <c r="D4322" i="52"/>
  <c r="D4323" i="52"/>
  <c r="D4324" i="52"/>
  <c r="D4325" i="52"/>
  <c r="D4326" i="52"/>
  <c r="D4327" i="52"/>
  <c r="D4328" i="52"/>
  <c r="D4329" i="52"/>
  <c r="D4330" i="52"/>
  <c r="D4331" i="52"/>
  <c r="D4332" i="52"/>
  <c r="D4333" i="52"/>
  <c r="D4334" i="52"/>
  <c r="D4335" i="52"/>
  <c r="D4336" i="52"/>
  <c r="D4337" i="52"/>
  <c r="D4338" i="52"/>
  <c r="D4339" i="52"/>
  <c r="D4340" i="52"/>
  <c r="D4341" i="52"/>
  <c r="D4342" i="52"/>
  <c r="D4343" i="52"/>
  <c r="D4344" i="52"/>
  <c r="D4345" i="52"/>
  <c r="D4346" i="52"/>
  <c r="D4347" i="52"/>
  <c r="D4348" i="52"/>
  <c r="D4349" i="52"/>
  <c r="D4350" i="52"/>
  <c r="D4351" i="52"/>
  <c r="D4352" i="52"/>
  <c r="D4353" i="52"/>
  <c r="D4354" i="52"/>
  <c r="D4355" i="52"/>
  <c r="D4356" i="52"/>
  <c r="D4357" i="52"/>
  <c r="D4358" i="52"/>
  <c r="D4359" i="52"/>
  <c r="D4360" i="52"/>
  <c r="D4361" i="52"/>
  <c r="D4362" i="52"/>
  <c r="D4363" i="52"/>
  <c r="D4364" i="52"/>
  <c r="D4365" i="52"/>
  <c r="D4366" i="52"/>
  <c r="D4367" i="52"/>
  <c r="D4368" i="52"/>
  <c r="D4369" i="52"/>
  <c r="D4370" i="52"/>
  <c r="D4371" i="52"/>
  <c r="D4372" i="52"/>
  <c r="D4373" i="52"/>
  <c r="D4374" i="52"/>
  <c r="D4375" i="52"/>
  <c r="D4376" i="52"/>
  <c r="D4377" i="52"/>
  <c r="D4378" i="52"/>
  <c r="D4379" i="52"/>
  <c r="D4380" i="52"/>
  <c r="D4381" i="52"/>
  <c r="D4382" i="52"/>
  <c r="D4383" i="52"/>
  <c r="D4384" i="52"/>
  <c r="D4385" i="52"/>
  <c r="D4386" i="52"/>
  <c r="D4387" i="52"/>
  <c r="D4388" i="52"/>
  <c r="D4389" i="52"/>
  <c r="D4390" i="52"/>
  <c r="D4391" i="52"/>
  <c r="D4392" i="52"/>
  <c r="D4393" i="52"/>
  <c r="D4394" i="52"/>
  <c r="D4395" i="52"/>
  <c r="D4396" i="52"/>
  <c r="D4397" i="52"/>
  <c r="D4398" i="52"/>
  <c r="D4399" i="52"/>
  <c r="D4400" i="52"/>
  <c r="D4401" i="52"/>
  <c r="D4402" i="52"/>
  <c r="D4403" i="52"/>
  <c r="D4404" i="52"/>
  <c r="D4405" i="52"/>
  <c r="D4406" i="52"/>
  <c r="D4407" i="52"/>
  <c r="D4408" i="52"/>
  <c r="D4409" i="52"/>
  <c r="D4410" i="52"/>
  <c r="D4411" i="52"/>
  <c r="D4412" i="52"/>
  <c r="D4413" i="52"/>
  <c r="D4414" i="52"/>
  <c r="D4415" i="52"/>
  <c r="D4416" i="52"/>
  <c r="D4417" i="52"/>
  <c r="D4418" i="52"/>
  <c r="D4419" i="52"/>
  <c r="D4420" i="52"/>
  <c r="D4421" i="52"/>
  <c r="D4422" i="52"/>
  <c r="D4423" i="52"/>
  <c r="D4424" i="52"/>
  <c r="D4425" i="52"/>
  <c r="D4426" i="52"/>
  <c r="D4427" i="52"/>
  <c r="D4428" i="52"/>
  <c r="D4429" i="52"/>
  <c r="D4430" i="52"/>
  <c r="D4431" i="52"/>
  <c r="D4432" i="52"/>
  <c r="D4433" i="52"/>
  <c r="D4434" i="52"/>
  <c r="D4435" i="52"/>
  <c r="D4436" i="52"/>
  <c r="D4437" i="52"/>
  <c r="D4438" i="52"/>
  <c r="D4439" i="52"/>
  <c r="D4440" i="52"/>
  <c r="D4441" i="52"/>
  <c r="D4442" i="52"/>
  <c r="D4443" i="52"/>
  <c r="D4444" i="52"/>
  <c r="D4445" i="52"/>
  <c r="D4446" i="52"/>
  <c r="D4447" i="52"/>
  <c r="D4448" i="52"/>
  <c r="D4449" i="52"/>
  <c r="D4450" i="52"/>
  <c r="D4451" i="52"/>
  <c r="D4452" i="52"/>
  <c r="D4453" i="52"/>
  <c r="D4454" i="52"/>
  <c r="D4455" i="52"/>
  <c r="D4456" i="52"/>
  <c r="D4457" i="52"/>
  <c r="D4458" i="52"/>
  <c r="D4459" i="52"/>
  <c r="D4460" i="52"/>
  <c r="D4461" i="52"/>
  <c r="D4462" i="52"/>
  <c r="D4463" i="52"/>
  <c r="D4464" i="52"/>
  <c r="D4465" i="52"/>
  <c r="D4466" i="52"/>
  <c r="D4467" i="52"/>
  <c r="D4468" i="52"/>
  <c r="D4469" i="52"/>
  <c r="D4470" i="52"/>
  <c r="D4471" i="52"/>
  <c r="D4472" i="52"/>
  <c r="D4473" i="52"/>
  <c r="D4474" i="52"/>
  <c r="D4475" i="52"/>
  <c r="D4476" i="52"/>
  <c r="D4477" i="52"/>
  <c r="D4478" i="52"/>
  <c r="D4479" i="52"/>
  <c r="D4480" i="52"/>
  <c r="D4481" i="52"/>
  <c r="D4482" i="52"/>
  <c r="D4483" i="52"/>
  <c r="D4484" i="52"/>
  <c r="D4485" i="52"/>
  <c r="D4486" i="52"/>
  <c r="D4487" i="52"/>
  <c r="D4488" i="52"/>
  <c r="D4489" i="52"/>
  <c r="D4490" i="52"/>
  <c r="D4491" i="52"/>
  <c r="D4492" i="52"/>
  <c r="D4493" i="52"/>
  <c r="D4494" i="52"/>
  <c r="D4495" i="52"/>
  <c r="D4496" i="52"/>
  <c r="D4497" i="52"/>
  <c r="D4498" i="52"/>
  <c r="D4499" i="52"/>
  <c r="D4500" i="52"/>
  <c r="D4501" i="52"/>
  <c r="D4502" i="52"/>
  <c r="D4503" i="52"/>
  <c r="D4504" i="52"/>
  <c r="D4505" i="52"/>
  <c r="D4506" i="52"/>
  <c r="D4507" i="52"/>
  <c r="D4508" i="52"/>
  <c r="D4509" i="52"/>
  <c r="D4510" i="52"/>
  <c r="D4511" i="52"/>
  <c r="D4512" i="52"/>
  <c r="D4513" i="52"/>
  <c r="D4514" i="52"/>
  <c r="D4515" i="52"/>
  <c r="D4516" i="52"/>
  <c r="D4517" i="52"/>
  <c r="D4518" i="52"/>
  <c r="D4519" i="52"/>
  <c r="D4520" i="52"/>
  <c r="D4521" i="52"/>
  <c r="D4522" i="52"/>
  <c r="D4523" i="52"/>
  <c r="D4524" i="52"/>
  <c r="D4525" i="52"/>
  <c r="D4526" i="52"/>
  <c r="D4527" i="52"/>
  <c r="D4528" i="52"/>
  <c r="D4529" i="52"/>
  <c r="D4530" i="52"/>
  <c r="D4531" i="52"/>
  <c r="D4532" i="52"/>
  <c r="D4533" i="52"/>
  <c r="D4534" i="52"/>
  <c r="D4535" i="52"/>
  <c r="D4536" i="52"/>
  <c r="D4537" i="52"/>
  <c r="D4538" i="52"/>
  <c r="D4539" i="52"/>
  <c r="D4540" i="52"/>
  <c r="D4541" i="52"/>
  <c r="D4542" i="52"/>
  <c r="D4543" i="52"/>
  <c r="D4544" i="52"/>
  <c r="D4545" i="52"/>
  <c r="D4546" i="52"/>
  <c r="D4547" i="52"/>
  <c r="D4548" i="52"/>
  <c r="D4549" i="52"/>
  <c r="D4550" i="52"/>
  <c r="D4551" i="52"/>
  <c r="D4552" i="52"/>
  <c r="D4553" i="52"/>
  <c r="D4554" i="52"/>
  <c r="D4555" i="52"/>
  <c r="D4556" i="52"/>
  <c r="D4557" i="52"/>
  <c r="D4558" i="52"/>
  <c r="D4559" i="52"/>
  <c r="D4560" i="52"/>
  <c r="D4561" i="52"/>
  <c r="D4562" i="52"/>
  <c r="D4563" i="52"/>
  <c r="D4564" i="52"/>
  <c r="D4565" i="52"/>
  <c r="D4566" i="52"/>
  <c r="D4567" i="52"/>
  <c r="D4568" i="52"/>
  <c r="D4569" i="52"/>
  <c r="D4570" i="52"/>
  <c r="D4571" i="52"/>
  <c r="D4572" i="52"/>
  <c r="D4573" i="52"/>
  <c r="D4574" i="52"/>
  <c r="D4575" i="52"/>
  <c r="D4576" i="52"/>
  <c r="D4577" i="52"/>
  <c r="D4578" i="52"/>
  <c r="D4579" i="52"/>
  <c r="D4580" i="52"/>
  <c r="D4581" i="52"/>
  <c r="D4582" i="52"/>
  <c r="D4583" i="52"/>
  <c r="D4584" i="52"/>
  <c r="D4585" i="52"/>
  <c r="D4586" i="52"/>
  <c r="D4587" i="52"/>
  <c r="D4588" i="52"/>
  <c r="D4589" i="52"/>
  <c r="D4590" i="52"/>
  <c r="D4591" i="52"/>
  <c r="D4592" i="52"/>
  <c r="D4593" i="52"/>
  <c r="D4594" i="52"/>
  <c r="D4595" i="52"/>
  <c r="D4596" i="52"/>
  <c r="D4597" i="52"/>
  <c r="D4598" i="52"/>
  <c r="D4599" i="52"/>
  <c r="D4600" i="52"/>
  <c r="D4601" i="52"/>
  <c r="D4602" i="52"/>
  <c r="D4603" i="52"/>
  <c r="D4604" i="52"/>
  <c r="D4605" i="52"/>
  <c r="D4606" i="52"/>
  <c r="D4607" i="52"/>
  <c r="D4608" i="52"/>
  <c r="D4609" i="52"/>
  <c r="D4610" i="52"/>
  <c r="D4611" i="52"/>
  <c r="D4612" i="52"/>
  <c r="D4613" i="52"/>
  <c r="D4614" i="52"/>
  <c r="D4615" i="52"/>
  <c r="D4616" i="52"/>
  <c r="D4617" i="52"/>
  <c r="D4618" i="52"/>
  <c r="D4619" i="52"/>
  <c r="D4620" i="52"/>
  <c r="D4621" i="52"/>
  <c r="D4622" i="52"/>
  <c r="D4623" i="52"/>
  <c r="D4624" i="52"/>
  <c r="D4625" i="52"/>
  <c r="D4626" i="52"/>
  <c r="D4627" i="52"/>
  <c r="D4628" i="52"/>
  <c r="D4629" i="52"/>
  <c r="D4630" i="52"/>
  <c r="D4631" i="52"/>
  <c r="D4632" i="52"/>
  <c r="D4633" i="52"/>
  <c r="D4634" i="52"/>
  <c r="D4635" i="52"/>
  <c r="D4636" i="52"/>
  <c r="D4637" i="52"/>
  <c r="D4638" i="52"/>
  <c r="D4639" i="52"/>
  <c r="D4640" i="52"/>
  <c r="D4641" i="52"/>
  <c r="D4642" i="52"/>
  <c r="D4643" i="52"/>
  <c r="D4644" i="52"/>
  <c r="D4645" i="52"/>
  <c r="D4646" i="52"/>
  <c r="D4647" i="52"/>
  <c r="D4648" i="52"/>
  <c r="D4649" i="52"/>
  <c r="D4650" i="52"/>
  <c r="D4651" i="52"/>
  <c r="D4652" i="52"/>
  <c r="D4653" i="52"/>
  <c r="D4654" i="52"/>
  <c r="D4655" i="52"/>
  <c r="D4656" i="52"/>
  <c r="D4657" i="52"/>
  <c r="D4658" i="52"/>
  <c r="D4659" i="52"/>
  <c r="D4660" i="52"/>
  <c r="D4661" i="52"/>
  <c r="D4662" i="52"/>
  <c r="D4663" i="52"/>
  <c r="D4664" i="52"/>
  <c r="D4665" i="52"/>
  <c r="D4666" i="52"/>
  <c r="D4667" i="52"/>
  <c r="D4668" i="52"/>
  <c r="D4669" i="52"/>
  <c r="D4670" i="52"/>
  <c r="D4671" i="52"/>
  <c r="D4672" i="52"/>
  <c r="D4673" i="52"/>
  <c r="D4674" i="52"/>
  <c r="D4675" i="52"/>
  <c r="D4676" i="52"/>
  <c r="D4677" i="52"/>
  <c r="D4678" i="52"/>
  <c r="D4679" i="52"/>
  <c r="D4680" i="52"/>
  <c r="D4681" i="52"/>
  <c r="D4682" i="52"/>
  <c r="D4683" i="52"/>
  <c r="D4684" i="52"/>
  <c r="D4685" i="52"/>
  <c r="D4686" i="52"/>
  <c r="D4687" i="52"/>
  <c r="D4688" i="52"/>
  <c r="D4689" i="52"/>
  <c r="D4690" i="52"/>
  <c r="D4691" i="52"/>
  <c r="D4692" i="52"/>
  <c r="D4693" i="52"/>
  <c r="D4694" i="52"/>
  <c r="D4695" i="52"/>
  <c r="D4696" i="52"/>
  <c r="D4697" i="52"/>
  <c r="D4698" i="52"/>
  <c r="D4699" i="52"/>
  <c r="D4700" i="52"/>
  <c r="D4701" i="52"/>
  <c r="D4702" i="52"/>
  <c r="D4703" i="52"/>
  <c r="D4704" i="52"/>
  <c r="D4705" i="52"/>
  <c r="D4706" i="52"/>
  <c r="D4707" i="52"/>
  <c r="D4708" i="52"/>
  <c r="D4709" i="52"/>
  <c r="D4710" i="52"/>
  <c r="D4711" i="52"/>
  <c r="D4712" i="52"/>
  <c r="D4713" i="52"/>
  <c r="D4714" i="52"/>
  <c r="D4715" i="52"/>
  <c r="D4716" i="52"/>
  <c r="D4717" i="52"/>
  <c r="D4718" i="52"/>
  <c r="D4719" i="52"/>
  <c r="D4720" i="52"/>
  <c r="D4721" i="52"/>
  <c r="D4722" i="52"/>
  <c r="D4723" i="52"/>
  <c r="D4724" i="52"/>
  <c r="D4725" i="52"/>
  <c r="D4726" i="52"/>
  <c r="D4727" i="52"/>
  <c r="D4728" i="52"/>
  <c r="D4729" i="52"/>
  <c r="D4730" i="52"/>
  <c r="D4731" i="52"/>
  <c r="D4732" i="52"/>
  <c r="D4733" i="52"/>
  <c r="D4734" i="52"/>
  <c r="D4735" i="52"/>
  <c r="D4736" i="52"/>
  <c r="D4737" i="52"/>
  <c r="D4738" i="52"/>
  <c r="D4739" i="52"/>
  <c r="D4740" i="52"/>
  <c r="D4741" i="52"/>
  <c r="D4742" i="52"/>
  <c r="D4743" i="52"/>
  <c r="D4744" i="52"/>
  <c r="D4745" i="52"/>
  <c r="D4746" i="52"/>
  <c r="D4747" i="52"/>
  <c r="D4748" i="52"/>
  <c r="D4749" i="52"/>
  <c r="D4750" i="52"/>
  <c r="D4751" i="52"/>
  <c r="D4752" i="52"/>
  <c r="D4753" i="52"/>
  <c r="D4754" i="52"/>
  <c r="D4755" i="52"/>
  <c r="D4756" i="52"/>
  <c r="D4757" i="52"/>
  <c r="D4758" i="52"/>
  <c r="D4759" i="52"/>
  <c r="D4760" i="52"/>
  <c r="D4761" i="52"/>
  <c r="D4762" i="52"/>
  <c r="D4763" i="52"/>
  <c r="D4764" i="52"/>
  <c r="D4765" i="52"/>
  <c r="D4766" i="52"/>
  <c r="D4767" i="52"/>
  <c r="D4768" i="52"/>
  <c r="D4769" i="52"/>
  <c r="D4770" i="52"/>
  <c r="D4771" i="52"/>
  <c r="D4772" i="52"/>
  <c r="D4773" i="52"/>
  <c r="D4774" i="52"/>
  <c r="D4775" i="52"/>
  <c r="D4776" i="52"/>
  <c r="D4777" i="52"/>
  <c r="D4778" i="52"/>
  <c r="D4779" i="52"/>
  <c r="D4780" i="52"/>
  <c r="D4781" i="52"/>
  <c r="D4782" i="52"/>
  <c r="D4783" i="52"/>
  <c r="D4784" i="52"/>
  <c r="D4785" i="52"/>
  <c r="D4786" i="52"/>
  <c r="D4787" i="52"/>
  <c r="D4788" i="52"/>
  <c r="D4789" i="52"/>
  <c r="D4790" i="52"/>
  <c r="D4791" i="52"/>
  <c r="D4792" i="52"/>
  <c r="D4793" i="52"/>
  <c r="D4794" i="52"/>
  <c r="D4795" i="52"/>
  <c r="D4796" i="52"/>
  <c r="D4797" i="52"/>
  <c r="D4798" i="52"/>
  <c r="D4799" i="52"/>
  <c r="D4800" i="52"/>
  <c r="D4801" i="52"/>
  <c r="D4802" i="52"/>
  <c r="D4803" i="52"/>
  <c r="D4804" i="52"/>
  <c r="D4805" i="52"/>
  <c r="D4806" i="52"/>
  <c r="D4807" i="52"/>
  <c r="D4808" i="52"/>
  <c r="D4809" i="52"/>
  <c r="D4810" i="52"/>
  <c r="D4811" i="52"/>
  <c r="D4812" i="52"/>
  <c r="D4813" i="52"/>
  <c r="D4814" i="52"/>
  <c r="D4815" i="52"/>
  <c r="D4816" i="52"/>
  <c r="D4817" i="52"/>
  <c r="D4818" i="52"/>
  <c r="D4819" i="52"/>
  <c r="D4820" i="52"/>
  <c r="D4821" i="52"/>
  <c r="D4822" i="52"/>
  <c r="D4823" i="52"/>
  <c r="D4824" i="52"/>
  <c r="D4825" i="52"/>
  <c r="D4826" i="52"/>
  <c r="D4827" i="52"/>
  <c r="D4828" i="52"/>
  <c r="D4829" i="52"/>
  <c r="D4830" i="52"/>
  <c r="D4831" i="52"/>
  <c r="D4832" i="52"/>
  <c r="D4833" i="52"/>
  <c r="D4834" i="52"/>
  <c r="D4835" i="52"/>
  <c r="D4836" i="52"/>
  <c r="D4837" i="52"/>
  <c r="D4838" i="52"/>
  <c r="D4839" i="52"/>
  <c r="D4840" i="52"/>
  <c r="D4841" i="52"/>
  <c r="D4842" i="52"/>
  <c r="D4843" i="52"/>
  <c r="D4844" i="52"/>
  <c r="D4845" i="52"/>
  <c r="D4846" i="52"/>
  <c r="D4847" i="52"/>
  <c r="D4848" i="52"/>
  <c r="D4849" i="52"/>
  <c r="D4850" i="52"/>
  <c r="D4851" i="52"/>
  <c r="D4852" i="52"/>
  <c r="D4853" i="52"/>
  <c r="D4854" i="52"/>
  <c r="D4855" i="52"/>
  <c r="D4856" i="52"/>
  <c r="D4857" i="52"/>
  <c r="D4858" i="52"/>
  <c r="D4859" i="52"/>
  <c r="D4860" i="52"/>
  <c r="D4861" i="52"/>
  <c r="D4862" i="52"/>
  <c r="D4863" i="52"/>
  <c r="D4864" i="52"/>
  <c r="D4865" i="52"/>
  <c r="D4866" i="52"/>
  <c r="D4867" i="52"/>
  <c r="D4868" i="52"/>
  <c r="D4869" i="52"/>
  <c r="D4870" i="52"/>
  <c r="D4871" i="52"/>
  <c r="D4872" i="52"/>
  <c r="D4873" i="52"/>
  <c r="D4874" i="52"/>
  <c r="D4875" i="52"/>
  <c r="D4876" i="52"/>
  <c r="D4877" i="52"/>
  <c r="D4878" i="52"/>
  <c r="D4879" i="52"/>
  <c r="D4880" i="52"/>
  <c r="D4881" i="52"/>
  <c r="D4882" i="52"/>
  <c r="D4883" i="52"/>
  <c r="D4884" i="52"/>
  <c r="D4885" i="52"/>
  <c r="D4886" i="52"/>
  <c r="D4887" i="52"/>
  <c r="D4888" i="52"/>
  <c r="D4889" i="52"/>
  <c r="D4890" i="52"/>
  <c r="D4891" i="52"/>
  <c r="D4892" i="52"/>
  <c r="D4893" i="52"/>
  <c r="D4894" i="52"/>
  <c r="D4895" i="52"/>
  <c r="D4896" i="52"/>
  <c r="D4897" i="52"/>
  <c r="D4898" i="52"/>
  <c r="D4899" i="52"/>
  <c r="D4900" i="52"/>
  <c r="D4901" i="52"/>
  <c r="D4902" i="52"/>
  <c r="D4903" i="52"/>
  <c r="D4904" i="52"/>
  <c r="D4905" i="52"/>
  <c r="D4906" i="52"/>
  <c r="D4907" i="52"/>
  <c r="D4908" i="52"/>
  <c r="D4909" i="52"/>
  <c r="D4910" i="52"/>
  <c r="D4911" i="52"/>
  <c r="D4912" i="52"/>
  <c r="D4913" i="52"/>
  <c r="D4914" i="52"/>
  <c r="D4915" i="52"/>
  <c r="D4916" i="52"/>
  <c r="D4917" i="52"/>
  <c r="D4918" i="52"/>
  <c r="D4919" i="52"/>
  <c r="D4920" i="52"/>
  <c r="D4921" i="52"/>
  <c r="D4922" i="52"/>
  <c r="D4923" i="52"/>
  <c r="D4924" i="52"/>
  <c r="D4925" i="52"/>
  <c r="D4926" i="52"/>
  <c r="D4927" i="52"/>
  <c r="D4928" i="52"/>
  <c r="D4929" i="52"/>
  <c r="D4930" i="52"/>
  <c r="D4931" i="52"/>
  <c r="D4932" i="52"/>
  <c r="D4933" i="52"/>
  <c r="D4934" i="52"/>
  <c r="D4935" i="52"/>
  <c r="D4936" i="52"/>
  <c r="D4937" i="52"/>
  <c r="D4938" i="52"/>
  <c r="D4939" i="52"/>
  <c r="D4940" i="52"/>
  <c r="D4941" i="52"/>
  <c r="D4942" i="52"/>
  <c r="D4943" i="52"/>
  <c r="D4944" i="52"/>
  <c r="D4945" i="52"/>
  <c r="D4946" i="52"/>
  <c r="D4947" i="52"/>
  <c r="D4948" i="52"/>
  <c r="D4949" i="52"/>
  <c r="D4950" i="52"/>
  <c r="D4951" i="52"/>
  <c r="D4952" i="52"/>
  <c r="D4953" i="52"/>
  <c r="D4954" i="52"/>
  <c r="D4955" i="52"/>
  <c r="D4956" i="52"/>
  <c r="D4957" i="52"/>
  <c r="D4958" i="52"/>
  <c r="D4959" i="52"/>
  <c r="D4960" i="52"/>
  <c r="D4961" i="52"/>
  <c r="D4962" i="52"/>
  <c r="D4963" i="52"/>
  <c r="D4964" i="52"/>
  <c r="D4965" i="52"/>
  <c r="D4966" i="52"/>
  <c r="D4967" i="52"/>
  <c r="D4968" i="52"/>
  <c r="D4969" i="52"/>
  <c r="D4970" i="52"/>
  <c r="D4971" i="52"/>
  <c r="D4972" i="52"/>
  <c r="D4973" i="52"/>
  <c r="D4974" i="52"/>
  <c r="D4975" i="52"/>
  <c r="D4976" i="52"/>
  <c r="D4977" i="52"/>
  <c r="D4978" i="52"/>
  <c r="D4979" i="52"/>
  <c r="D4980" i="52"/>
  <c r="D4981" i="52"/>
  <c r="D4982" i="52"/>
  <c r="D4983" i="52"/>
  <c r="D4984" i="52"/>
  <c r="D4985" i="52"/>
  <c r="D4986" i="52"/>
  <c r="D4987" i="52"/>
  <c r="D4988" i="52"/>
  <c r="D4989" i="52"/>
  <c r="D4990" i="52"/>
  <c r="D4991" i="52"/>
  <c r="D4992" i="52"/>
  <c r="D4993" i="52"/>
  <c r="D4994" i="52"/>
  <c r="D4995" i="52"/>
  <c r="D4996" i="52"/>
  <c r="D4997" i="52"/>
  <c r="D4998" i="52"/>
  <c r="D4999" i="52"/>
  <c r="D5000" i="52"/>
  <c r="D5001" i="52"/>
  <c r="D5002" i="52"/>
  <c r="D5003" i="52"/>
  <c r="D5004" i="52"/>
  <c r="D5005" i="52"/>
  <c r="D5006" i="52"/>
  <c r="D5007" i="52"/>
  <c r="D5008" i="52"/>
  <c r="D5009" i="52"/>
  <c r="D5010" i="52"/>
  <c r="D5011" i="52"/>
  <c r="D5012" i="52"/>
  <c r="D5013" i="52"/>
  <c r="D5014" i="52"/>
  <c r="D5015" i="52"/>
  <c r="D5016" i="52"/>
  <c r="D5017" i="52"/>
  <c r="D5018" i="52"/>
  <c r="D5019" i="52"/>
  <c r="D5020" i="52"/>
  <c r="D5021" i="52"/>
  <c r="D5022" i="52"/>
  <c r="D5023" i="52"/>
  <c r="D5024" i="52"/>
  <c r="D5025" i="52"/>
  <c r="D5026" i="52"/>
  <c r="D5027" i="52"/>
  <c r="D5028" i="52"/>
  <c r="D5029" i="52"/>
  <c r="D5030" i="52"/>
  <c r="D5031" i="52"/>
  <c r="D5032" i="52"/>
  <c r="D5033" i="52"/>
  <c r="D5034" i="52"/>
  <c r="D5035" i="52"/>
  <c r="D5036" i="52"/>
  <c r="D5037" i="52"/>
  <c r="D5038" i="52"/>
  <c r="D5039" i="52"/>
  <c r="D5040" i="52"/>
  <c r="D5041" i="52"/>
  <c r="D5042" i="52"/>
  <c r="D5043" i="52"/>
  <c r="D5044" i="52"/>
  <c r="D5045" i="52"/>
  <c r="D5046" i="52"/>
  <c r="D5047" i="52"/>
  <c r="D5048" i="52"/>
  <c r="D5049" i="52"/>
  <c r="D5050" i="52"/>
  <c r="D5051" i="52"/>
  <c r="D5052" i="52"/>
  <c r="D5053" i="52"/>
  <c r="D5054" i="52"/>
  <c r="D5055" i="52"/>
  <c r="D5056" i="52"/>
  <c r="D5057" i="52"/>
  <c r="D5058" i="52"/>
  <c r="D5059" i="52"/>
  <c r="D5060" i="52"/>
  <c r="D5061" i="52"/>
  <c r="D5062" i="52"/>
  <c r="D5063" i="52"/>
  <c r="D5064" i="52"/>
  <c r="D5065" i="52"/>
  <c r="D5066" i="52"/>
  <c r="D5067" i="52"/>
  <c r="D5068" i="52"/>
  <c r="D5069" i="52"/>
  <c r="D5070" i="52"/>
  <c r="D5071" i="52"/>
  <c r="D5072" i="52"/>
  <c r="D5073" i="52"/>
  <c r="D5074" i="52"/>
  <c r="D5075" i="52"/>
  <c r="D5076" i="52"/>
  <c r="D5077" i="52"/>
  <c r="D5078" i="52"/>
  <c r="D5079" i="52"/>
  <c r="D5080" i="52"/>
  <c r="D5081" i="52"/>
  <c r="D5082" i="52"/>
  <c r="D5083" i="52"/>
  <c r="D5084" i="52"/>
  <c r="D5085" i="52"/>
  <c r="D5086" i="52"/>
  <c r="D5087" i="52"/>
  <c r="D5088" i="52"/>
  <c r="D5089" i="52"/>
  <c r="D5090" i="52"/>
  <c r="D5091" i="52"/>
  <c r="D5092" i="52"/>
  <c r="D5093" i="52"/>
  <c r="D5094" i="52"/>
  <c r="D5095" i="52"/>
  <c r="D5096" i="52"/>
  <c r="D5097" i="52"/>
  <c r="D5098" i="52"/>
  <c r="D5099" i="52"/>
  <c r="D5100" i="52"/>
  <c r="D5101" i="52"/>
  <c r="D5102" i="52"/>
  <c r="D5103" i="52"/>
  <c r="D5104" i="52"/>
  <c r="D5105" i="52"/>
  <c r="D5106" i="52"/>
  <c r="D5107" i="52"/>
  <c r="D5108" i="52"/>
  <c r="D5109" i="52"/>
  <c r="D5110" i="52"/>
  <c r="D5111" i="52"/>
  <c r="D5112" i="52"/>
  <c r="D5113" i="52"/>
  <c r="D5114" i="52"/>
  <c r="D5115" i="52"/>
  <c r="D5116" i="52"/>
  <c r="D5117" i="52"/>
  <c r="D5118" i="52"/>
  <c r="D5119" i="52"/>
  <c r="D5120" i="52"/>
  <c r="D5121" i="52"/>
  <c r="D5122" i="52"/>
  <c r="D5123" i="52"/>
  <c r="D5124" i="52"/>
  <c r="D5125" i="52"/>
  <c r="D5126" i="52"/>
  <c r="D5127" i="52"/>
  <c r="D5128" i="52"/>
  <c r="D5129" i="52"/>
  <c r="D5130" i="52"/>
  <c r="D5131" i="52"/>
  <c r="D5132" i="52"/>
  <c r="D5133" i="52"/>
  <c r="D5134" i="52"/>
  <c r="D5135" i="52"/>
  <c r="D5136" i="52"/>
  <c r="D5137" i="52"/>
  <c r="D5138" i="52"/>
  <c r="D5139" i="52"/>
  <c r="D5140" i="52"/>
  <c r="D5141" i="52"/>
  <c r="D5142" i="52"/>
  <c r="D5143" i="52"/>
  <c r="D5144" i="52"/>
  <c r="D5145" i="52"/>
  <c r="D5146" i="52"/>
  <c r="D5147" i="52"/>
  <c r="D5148" i="52"/>
  <c r="D5149" i="52"/>
  <c r="D5150" i="52"/>
  <c r="D5151" i="52"/>
  <c r="D5152" i="52"/>
  <c r="D5153" i="52"/>
  <c r="D5154" i="52"/>
  <c r="D5155" i="52"/>
  <c r="D5156" i="52"/>
  <c r="D5157" i="52"/>
  <c r="D5158" i="52"/>
  <c r="D5159" i="52"/>
  <c r="D5160" i="52"/>
  <c r="D5161" i="52"/>
  <c r="D5162" i="52"/>
  <c r="D5163" i="52"/>
  <c r="D5164" i="52"/>
  <c r="D5165" i="52"/>
  <c r="D5166" i="52"/>
  <c r="D5167" i="52"/>
  <c r="D5168" i="52"/>
  <c r="D5169" i="52"/>
  <c r="D5170" i="52"/>
  <c r="D5171" i="52"/>
  <c r="D5172" i="52"/>
  <c r="D5173" i="52"/>
  <c r="D5174" i="52"/>
  <c r="D5175" i="52"/>
  <c r="D5176" i="52"/>
  <c r="D5177" i="52"/>
  <c r="D5178" i="52"/>
  <c r="D5179" i="52"/>
  <c r="D5180" i="52"/>
  <c r="D5181" i="52"/>
  <c r="D5182" i="52"/>
  <c r="D5183" i="52"/>
  <c r="D5184" i="52"/>
  <c r="D5185" i="52"/>
  <c r="D5186" i="52"/>
  <c r="D5187" i="52"/>
  <c r="D5188" i="52"/>
  <c r="D5189" i="52"/>
  <c r="D5190" i="52"/>
  <c r="D5191" i="52"/>
  <c r="D5192" i="52"/>
  <c r="D5193" i="52"/>
  <c r="D5194" i="52"/>
  <c r="D5195" i="52"/>
  <c r="D5196" i="52"/>
  <c r="D5197" i="52"/>
  <c r="D5198" i="52"/>
  <c r="D5199" i="52"/>
  <c r="D5200" i="52"/>
  <c r="D5201" i="52"/>
  <c r="D5202" i="52"/>
  <c r="D5203" i="52"/>
  <c r="D5204" i="52"/>
  <c r="D5205" i="52"/>
  <c r="D5206" i="52"/>
  <c r="D5207" i="52"/>
  <c r="D5208" i="52"/>
  <c r="D5209" i="52"/>
  <c r="D5210" i="52"/>
  <c r="D5211" i="52"/>
  <c r="D5212" i="52"/>
  <c r="D5213" i="52"/>
  <c r="D5214" i="52"/>
  <c r="D5215" i="52"/>
  <c r="D5216" i="52"/>
  <c r="D5217" i="52"/>
  <c r="D5218" i="52"/>
  <c r="D5219" i="52"/>
  <c r="D5220" i="52"/>
  <c r="D5221" i="52"/>
  <c r="D5222" i="52"/>
  <c r="D5223" i="52"/>
  <c r="D5224" i="52"/>
  <c r="D5225" i="52"/>
  <c r="D5226" i="52"/>
  <c r="D5227" i="52"/>
  <c r="D5228" i="52"/>
  <c r="D5229" i="52"/>
  <c r="D5230" i="52"/>
  <c r="D5231" i="52"/>
  <c r="D5232" i="52"/>
  <c r="D5233" i="52"/>
  <c r="D5234" i="52"/>
  <c r="D5235" i="52"/>
  <c r="D5236" i="52"/>
  <c r="D5237" i="52"/>
  <c r="D5238" i="52"/>
  <c r="D5239" i="52"/>
  <c r="D5240" i="52"/>
  <c r="D5241" i="52"/>
  <c r="D5242" i="52"/>
  <c r="D5243" i="52"/>
  <c r="D5244" i="52"/>
  <c r="D5245" i="52"/>
  <c r="D5246" i="52"/>
  <c r="D5247" i="52"/>
  <c r="D5248" i="52"/>
  <c r="D5249" i="52"/>
  <c r="D5250" i="52"/>
  <c r="D5251" i="52"/>
  <c r="D5252" i="52"/>
  <c r="D5253" i="52"/>
  <c r="D5254" i="52"/>
  <c r="D5255" i="52"/>
  <c r="D5256" i="52"/>
  <c r="D5257" i="52"/>
  <c r="D5258" i="52"/>
  <c r="D5259" i="52"/>
  <c r="D5260" i="52"/>
  <c r="D5261" i="52"/>
  <c r="D5262" i="52"/>
  <c r="D5263" i="52"/>
  <c r="D5264" i="52"/>
  <c r="D5265" i="52"/>
  <c r="D5266" i="52"/>
  <c r="D5267" i="52"/>
  <c r="D5268" i="52"/>
  <c r="D5269" i="52"/>
  <c r="D5270" i="52"/>
  <c r="D5271" i="52"/>
  <c r="D5272" i="52"/>
  <c r="D5273" i="52"/>
  <c r="D5274" i="52"/>
  <c r="D5275" i="52"/>
  <c r="D5276" i="52"/>
  <c r="D5277" i="52"/>
  <c r="D5278" i="52"/>
  <c r="D5279" i="52"/>
  <c r="D5280" i="52"/>
  <c r="D5281" i="52"/>
  <c r="D5282" i="52"/>
  <c r="D5283" i="52"/>
  <c r="D5284" i="52"/>
  <c r="D5285" i="52"/>
  <c r="D5286" i="52"/>
  <c r="D5287" i="52"/>
  <c r="D5288" i="52"/>
  <c r="D5289" i="52"/>
  <c r="D5290" i="52"/>
  <c r="D5291" i="52"/>
  <c r="D5292" i="52"/>
  <c r="D5293" i="52"/>
  <c r="D5294" i="52"/>
  <c r="D5295" i="52"/>
  <c r="D5296" i="52"/>
  <c r="D5297" i="52"/>
  <c r="D5298" i="52"/>
  <c r="D5299" i="52"/>
  <c r="D5300" i="52"/>
  <c r="D5301" i="52"/>
  <c r="D5302" i="52"/>
  <c r="D5303" i="52"/>
  <c r="D5304" i="52"/>
  <c r="D5305" i="52"/>
  <c r="D5306" i="52"/>
  <c r="D5307" i="52"/>
  <c r="D5308" i="52"/>
  <c r="D5309" i="52"/>
  <c r="D5310" i="52"/>
  <c r="D5311" i="52"/>
  <c r="D5312" i="52"/>
  <c r="D5313" i="52"/>
  <c r="D5314" i="52"/>
  <c r="D5315" i="52"/>
  <c r="D5316" i="52"/>
  <c r="D5317" i="52"/>
  <c r="D5318" i="52"/>
  <c r="D5319" i="52"/>
  <c r="D5320" i="52"/>
  <c r="D5321" i="52"/>
  <c r="D5322" i="52"/>
  <c r="D5323" i="52"/>
  <c r="D5324" i="52"/>
  <c r="D5325" i="52"/>
  <c r="D5326" i="52"/>
  <c r="D5327" i="52"/>
  <c r="D5328" i="52"/>
  <c r="D5329" i="52"/>
  <c r="D5330" i="52"/>
  <c r="D5331" i="52"/>
  <c r="D5332" i="52"/>
  <c r="D5333" i="52"/>
  <c r="D5334" i="52"/>
  <c r="D5335" i="52"/>
  <c r="D5336" i="52"/>
  <c r="D5337" i="52"/>
  <c r="D5338" i="52"/>
  <c r="D5339" i="52"/>
  <c r="D5340" i="52"/>
  <c r="D5341" i="52"/>
  <c r="D5342" i="52"/>
  <c r="D5343" i="52"/>
  <c r="D5344" i="52"/>
  <c r="D5345" i="52"/>
  <c r="D5346" i="52"/>
  <c r="D5347" i="52"/>
  <c r="D5348" i="52"/>
  <c r="D5349" i="52"/>
  <c r="D5350" i="52"/>
  <c r="D5351" i="52"/>
  <c r="D5352" i="52"/>
  <c r="D5353" i="52"/>
  <c r="D5354" i="52"/>
  <c r="D5355" i="52"/>
  <c r="D5356" i="52"/>
  <c r="D5357" i="52"/>
  <c r="D5358" i="52"/>
  <c r="D5359" i="52"/>
  <c r="D5360" i="52"/>
  <c r="D5361" i="52"/>
  <c r="D5362" i="52"/>
  <c r="D5363" i="52"/>
  <c r="D5364" i="52"/>
  <c r="D5365" i="52"/>
  <c r="D5366" i="52"/>
  <c r="D5367" i="52"/>
  <c r="D5368" i="52"/>
  <c r="D5369" i="52"/>
  <c r="D5370" i="52"/>
  <c r="D5371" i="52"/>
  <c r="D5372" i="52"/>
  <c r="D5373" i="52"/>
  <c r="D5374" i="52"/>
  <c r="D5375" i="52"/>
  <c r="D5376" i="52"/>
  <c r="D5377" i="52"/>
  <c r="D5378" i="52"/>
  <c r="D5379" i="52"/>
  <c r="D5380" i="52"/>
  <c r="D5381" i="52"/>
  <c r="D5382" i="52"/>
  <c r="D5383" i="52"/>
  <c r="D5384" i="52"/>
  <c r="D5385" i="52"/>
  <c r="D5386" i="52"/>
  <c r="D5387" i="52"/>
  <c r="D5388" i="52"/>
  <c r="D5389" i="52"/>
  <c r="D5390" i="52"/>
  <c r="D5391" i="52"/>
  <c r="D5392" i="52"/>
  <c r="D5393" i="52"/>
  <c r="D5394" i="52"/>
  <c r="D5395" i="52"/>
  <c r="D5396" i="52"/>
  <c r="D5397" i="52"/>
  <c r="D5398" i="52"/>
  <c r="D5399" i="52"/>
  <c r="D5400" i="52"/>
  <c r="D5401" i="52"/>
  <c r="D5402" i="52"/>
  <c r="D5403" i="52"/>
  <c r="D5404" i="52"/>
  <c r="D5405" i="52"/>
  <c r="D5406" i="52"/>
  <c r="D5407" i="52"/>
  <c r="D5408" i="52"/>
  <c r="D5409" i="52"/>
  <c r="D5410" i="52"/>
  <c r="D5411" i="52"/>
  <c r="D5412" i="52"/>
  <c r="D5413" i="52"/>
  <c r="D5414" i="52"/>
  <c r="D5415" i="52"/>
  <c r="D5416" i="52"/>
  <c r="D5417" i="52"/>
  <c r="D5418" i="52"/>
  <c r="D5419" i="52"/>
  <c r="D5420" i="52"/>
  <c r="D5421" i="52"/>
  <c r="D5422" i="52"/>
  <c r="D5423" i="52"/>
  <c r="D5424" i="52"/>
  <c r="D5425" i="52"/>
  <c r="D5426" i="52"/>
  <c r="D5427" i="52"/>
  <c r="D5428" i="52"/>
  <c r="D5429" i="52"/>
  <c r="D5430" i="52"/>
  <c r="D5431" i="52"/>
  <c r="D5432" i="52"/>
  <c r="D5433" i="52"/>
  <c r="D5434" i="52"/>
  <c r="D5435" i="52"/>
  <c r="D5436" i="52"/>
  <c r="D5437" i="52"/>
  <c r="D5438" i="52"/>
  <c r="D5439" i="52"/>
  <c r="D5440" i="52"/>
  <c r="D5441" i="52"/>
  <c r="D5442" i="52"/>
  <c r="D5443" i="52"/>
  <c r="D5444" i="52"/>
  <c r="D5445" i="52"/>
  <c r="D5446" i="52"/>
  <c r="D5447" i="52"/>
  <c r="D5448" i="52"/>
  <c r="D5449" i="52"/>
  <c r="D5450" i="52"/>
  <c r="D5451" i="52"/>
  <c r="D5452" i="52"/>
  <c r="D5453" i="52"/>
  <c r="D5454" i="52"/>
  <c r="D5455" i="52"/>
  <c r="D5456" i="52"/>
  <c r="D5457" i="52"/>
  <c r="D5458" i="52"/>
  <c r="D5459" i="52"/>
  <c r="D5460" i="52"/>
  <c r="D5461" i="52"/>
  <c r="D5462" i="52"/>
  <c r="D5463" i="52"/>
  <c r="D5464" i="52"/>
  <c r="D5465" i="52"/>
  <c r="D5466" i="52"/>
  <c r="D5467" i="52"/>
  <c r="D5468" i="52"/>
  <c r="D5469" i="52"/>
  <c r="D5470" i="52"/>
  <c r="D5471" i="52"/>
  <c r="D5472" i="52"/>
  <c r="D5473" i="52"/>
  <c r="D5474" i="52"/>
  <c r="D5475" i="52"/>
  <c r="D5476" i="52"/>
  <c r="D5477" i="52"/>
  <c r="D5478" i="52"/>
  <c r="D5479" i="52"/>
  <c r="D5480" i="52"/>
  <c r="D5481" i="52"/>
  <c r="D5482" i="52"/>
  <c r="D5483" i="52"/>
  <c r="D5484" i="52"/>
  <c r="D5485" i="52"/>
  <c r="D5486" i="52"/>
  <c r="D5487" i="52"/>
  <c r="D5488" i="52"/>
  <c r="D5489" i="52"/>
  <c r="D5490" i="52"/>
  <c r="D5491" i="52"/>
  <c r="D5492" i="52"/>
  <c r="D5493" i="52"/>
  <c r="D5494" i="52"/>
  <c r="D5495" i="52"/>
  <c r="D5496" i="52"/>
  <c r="D5497" i="52"/>
  <c r="D5498" i="52"/>
  <c r="D5499" i="52"/>
  <c r="D5500" i="52"/>
  <c r="D5501" i="52"/>
  <c r="D5502" i="52"/>
  <c r="D5503" i="52"/>
  <c r="D5504" i="52"/>
  <c r="D5505" i="52"/>
  <c r="D5506" i="52"/>
  <c r="D5507" i="52"/>
  <c r="D5508" i="52"/>
  <c r="D5509" i="52"/>
  <c r="D5510" i="52"/>
  <c r="D5511" i="52"/>
  <c r="D5512" i="52"/>
  <c r="D5513" i="52"/>
  <c r="D5514" i="52"/>
  <c r="D5515" i="52"/>
  <c r="D5516" i="52"/>
  <c r="D5517" i="52"/>
  <c r="D5518" i="52"/>
  <c r="D5519" i="52"/>
  <c r="D5520" i="52"/>
  <c r="D5521" i="52"/>
  <c r="D5522" i="52"/>
  <c r="D5523" i="52"/>
  <c r="D5524" i="52"/>
  <c r="D5525" i="52"/>
  <c r="D5526" i="52"/>
  <c r="D5527" i="52"/>
  <c r="D5528" i="52"/>
  <c r="D5529" i="52"/>
  <c r="D5530" i="52"/>
  <c r="D5531" i="52"/>
  <c r="D5532" i="52"/>
  <c r="D5533" i="52"/>
  <c r="D5534" i="52"/>
  <c r="D5535" i="52"/>
  <c r="D5536" i="52"/>
  <c r="D5537" i="52"/>
  <c r="D5538" i="52"/>
  <c r="D5539" i="52"/>
  <c r="D5540" i="52"/>
  <c r="D5541" i="52"/>
  <c r="D5542" i="52"/>
  <c r="D5543" i="52"/>
  <c r="D5544" i="52"/>
  <c r="D5545" i="52"/>
  <c r="D5546" i="52"/>
  <c r="D5547" i="52"/>
  <c r="D5548" i="52"/>
  <c r="D5549" i="52"/>
  <c r="D5550" i="52"/>
  <c r="D5551" i="52"/>
  <c r="D5552" i="52"/>
  <c r="D5553" i="52"/>
  <c r="D5554" i="52"/>
  <c r="D5555" i="52"/>
  <c r="D5556" i="52"/>
  <c r="D5557" i="52"/>
  <c r="D5558" i="52"/>
  <c r="D5559" i="52"/>
  <c r="D5560" i="52"/>
  <c r="D5561" i="52"/>
  <c r="D5562" i="52"/>
  <c r="D5563" i="52"/>
  <c r="D5564" i="52"/>
  <c r="D5565" i="52"/>
  <c r="D5566" i="52"/>
  <c r="D5567" i="52"/>
  <c r="D5568" i="52"/>
  <c r="D5569" i="52"/>
  <c r="D5570" i="52"/>
  <c r="D5571" i="52"/>
  <c r="D5572" i="52"/>
  <c r="D5573" i="52"/>
  <c r="D5574" i="52"/>
  <c r="D5575" i="52"/>
  <c r="D5576" i="52"/>
  <c r="D5577" i="52"/>
  <c r="D5578" i="52"/>
  <c r="D5579" i="52"/>
  <c r="D5580" i="52"/>
  <c r="D5581" i="52"/>
  <c r="D5582" i="52"/>
  <c r="D5583" i="52"/>
  <c r="D5584" i="52"/>
  <c r="D5585" i="52"/>
  <c r="D5586" i="52"/>
  <c r="D5587" i="52"/>
  <c r="D5588" i="52"/>
  <c r="D5589" i="52"/>
  <c r="D5590" i="52"/>
  <c r="D5591" i="52"/>
  <c r="D5592" i="52"/>
  <c r="D5593" i="52"/>
  <c r="D5594" i="52"/>
  <c r="D5595" i="52"/>
  <c r="D5596" i="52"/>
  <c r="D5597" i="52"/>
  <c r="D5598" i="52"/>
  <c r="D5599" i="52"/>
  <c r="D5600" i="52"/>
  <c r="D5601" i="52"/>
  <c r="D5602" i="52"/>
  <c r="D5603" i="52"/>
  <c r="D5604" i="52"/>
  <c r="D5605" i="52"/>
  <c r="D5606" i="52"/>
  <c r="D5607" i="52"/>
  <c r="D5608" i="52"/>
  <c r="D5609" i="52"/>
  <c r="D5610" i="52"/>
  <c r="D5611" i="52"/>
  <c r="D5612" i="52"/>
  <c r="D5613" i="52"/>
  <c r="D5614" i="52"/>
  <c r="D5615" i="52"/>
  <c r="D5616" i="52"/>
  <c r="D5617" i="52"/>
  <c r="D5618" i="52"/>
  <c r="D5619" i="52"/>
  <c r="D5620" i="52"/>
  <c r="D5621" i="52"/>
  <c r="D5622" i="52"/>
  <c r="D5623" i="52"/>
  <c r="D5624" i="52"/>
  <c r="D5625" i="52"/>
  <c r="D5626" i="52"/>
  <c r="D5627" i="52"/>
  <c r="D5628" i="52"/>
  <c r="D5629" i="52"/>
  <c r="D5630" i="52"/>
  <c r="D5631" i="52"/>
  <c r="D5632" i="52"/>
  <c r="D5633" i="52"/>
  <c r="D5634" i="52"/>
  <c r="D5635" i="52"/>
  <c r="D5636" i="52"/>
  <c r="D5637" i="52"/>
  <c r="D5638" i="52"/>
  <c r="D5639" i="52"/>
  <c r="D5640" i="52"/>
  <c r="D5641" i="52"/>
  <c r="D5642" i="52"/>
  <c r="D5643" i="52"/>
  <c r="D5644" i="52"/>
  <c r="D5645" i="52"/>
  <c r="D5646" i="52"/>
  <c r="D5647" i="52"/>
  <c r="D5648" i="52"/>
  <c r="D5649" i="52"/>
  <c r="D5650" i="52"/>
  <c r="D5651" i="52"/>
  <c r="D5652" i="52"/>
  <c r="D5653" i="52"/>
  <c r="D5654" i="52"/>
  <c r="D5655" i="52"/>
  <c r="D5656" i="52"/>
  <c r="D5657" i="52"/>
  <c r="D5658" i="52"/>
  <c r="D5659" i="52"/>
  <c r="D5660" i="52"/>
  <c r="D5661" i="52"/>
  <c r="D5662" i="52"/>
  <c r="D5663" i="52"/>
  <c r="D5664" i="52"/>
  <c r="D5665" i="52"/>
  <c r="D5666" i="52"/>
  <c r="D5667" i="52"/>
  <c r="D5668" i="52"/>
  <c r="D5669" i="52"/>
  <c r="D5670" i="52"/>
  <c r="D5671" i="52"/>
  <c r="D5672" i="52"/>
  <c r="D5673" i="52"/>
  <c r="D5674" i="52"/>
  <c r="D5675" i="52"/>
  <c r="D5676" i="52"/>
  <c r="D5677" i="52"/>
  <c r="D5678" i="52"/>
  <c r="D5679" i="52"/>
  <c r="D5680" i="52"/>
  <c r="D5681" i="52"/>
  <c r="D5682" i="52"/>
  <c r="D5683" i="52"/>
  <c r="D5684" i="52"/>
  <c r="D5685" i="52"/>
  <c r="D5686" i="52"/>
  <c r="D5687" i="52"/>
  <c r="D5688" i="52"/>
  <c r="D5689" i="52"/>
  <c r="D5690" i="52"/>
  <c r="D5691" i="52"/>
  <c r="D5692" i="52"/>
  <c r="D5693" i="52"/>
  <c r="D5694" i="52"/>
  <c r="D5695" i="52"/>
  <c r="D5696" i="52"/>
  <c r="D5697" i="52"/>
  <c r="D5698" i="52"/>
  <c r="D5699" i="52"/>
  <c r="D5700" i="52"/>
  <c r="D5701" i="52"/>
  <c r="D5702" i="52"/>
  <c r="D5703" i="52"/>
  <c r="D5704" i="52"/>
  <c r="D5705" i="52"/>
  <c r="D5706" i="52"/>
  <c r="D5707" i="52"/>
  <c r="D5708" i="52"/>
  <c r="D5709" i="52"/>
  <c r="D5710" i="52"/>
  <c r="D5711" i="52"/>
  <c r="D5712" i="52"/>
  <c r="D5713" i="52"/>
  <c r="D5714" i="52"/>
  <c r="D5715" i="52"/>
  <c r="D5716" i="52"/>
  <c r="D5717" i="52"/>
  <c r="D5718" i="52"/>
  <c r="D5719" i="52"/>
  <c r="D5720" i="52"/>
  <c r="D5721" i="52"/>
  <c r="D5722" i="52"/>
  <c r="D5723" i="52"/>
  <c r="D5724" i="52"/>
  <c r="D5725" i="52"/>
  <c r="D5726" i="52"/>
  <c r="D5727" i="52"/>
  <c r="D5728" i="52"/>
  <c r="D5729" i="52"/>
  <c r="D5730" i="52"/>
  <c r="D5731" i="52"/>
  <c r="D5732" i="52"/>
  <c r="D5733" i="52"/>
  <c r="D5734" i="52"/>
  <c r="D5735" i="52"/>
  <c r="D5736" i="52"/>
  <c r="D5737" i="52"/>
  <c r="D5738" i="52"/>
  <c r="D5739" i="52"/>
  <c r="D5740" i="52"/>
  <c r="D5741" i="52"/>
  <c r="D5742" i="52"/>
  <c r="D5743" i="52"/>
  <c r="D5744" i="52"/>
  <c r="D5745" i="52"/>
  <c r="D5746" i="52"/>
  <c r="D5747" i="52"/>
  <c r="D5748" i="52"/>
  <c r="D5749" i="52"/>
  <c r="D5750" i="52"/>
  <c r="D5751" i="52"/>
  <c r="D5752" i="52"/>
  <c r="D5753" i="52"/>
  <c r="D5754" i="52"/>
  <c r="D5755" i="52"/>
  <c r="D5756" i="52"/>
  <c r="D5757" i="52"/>
  <c r="D5758" i="52"/>
  <c r="D5759" i="52"/>
  <c r="D5760" i="52"/>
  <c r="D5761" i="52"/>
  <c r="D5762" i="52"/>
  <c r="D5763" i="52"/>
  <c r="D5764" i="52"/>
  <c r="D5765" i="52"/>
  <c r="D5766" i="52"/>
  <c r="D5767" i="52"/>
  <c r="D5768" i="52"/>
  <c r="D5769" i="52"/>
  <c r="D5770" i="52"/>
  <c r="D5771" i="52"/>
  <c r="D5772" i="52"/>
  <c r="D5773" i="52"/>
  <c r="D5774" i="52"/>
  <c r="D5775" i="52"/>
  <c r="D5776" i="52"/>
  <c r="D5777" i="52"/>
  <c r="D5778" i="52"/>
  <c r="D5779" i="52"/>
  <c r="D5780" i="52"/>
  <c r="D5781" i="52"/>
  <c r="D5782" i="52"/>
  <c r="D5783" i="52"/>
  <c r="D5784" i="52"/>
  <c r="D5785" i="52"/>
  <c r="D5786" i="52"/>
  <c r="D5787" i="52"/>
  <c r="D5788" i="52"/>
  <c r="D5789" i="52"/>
  <c r="D5790" i="52"/>
  <c r="D5791" i="52"/>
  <c r="D5792" i="52"/>
  <c r="D5793" i="52"/>
  <c r="D5794" i="52"/>
  <c r="D5795" i="52"/>
  <c r="D5796" i="52"/>
  <c r="D5797" i="52"/>
  <c r="D5798" i="52"/>
  <c r="D5799" i="52"/>
  <c r="D5800" i="52"/>
  <c r="D5801" i="52"/>
  <c r="D5802" i="52"/>
  <c r="D5803" i="52"/>
  <c r="D5804" i="52"/>
  <c r="D5805" i="52"/>
  <c r="D5806" i="52"/>
  <c r="D5807" i="52"/>
  <c r="D5808" i="52"/>
  <c r="D5809" i="52"/>
  <c r="D5810" i="52"/>
  <c r="D5811" i="52"/>
  <c r="D5812" i="52"/>
  <c r="D5813" i="52"/>
  <c r="D5814" i="52"/>
  <c r="D5815" i="52"/>
  <c r="D5816" i="52"/>
  <c r="D5817" i="52"/>
  <c r="D5818" i="52"/>
  <c r="D5819" i="52"/>
  <c r="D5820" i="52"/>
  <c r="D5821" i="52"/>
  <c r="D5822" i="52"/>
  <c r="D5823" i="52"/>
  <c r="D5824" i="52"/>
  <c r="D5825" i="52"/>
  <c r="D5826" i="52"/>
  <c r="D5827" i="52"/>
  <c r="D5828" i="52"/>
  <c r="D5829" i="52"/>
  <c r="D5830" i="52"/>
  <c r="D5831" i="52"/>
  <c r="D5832" i="52"/>
  <c r="D5833" i="52"/>
  <c r="D5834" i="52"/>
  <c r="D5835" i="52"/>
  <c r="D5836" i="52"/>
  <c r="D5837" i="52"/>
  <c r="D5838" i="52"/>
  <c r="D5839" i="52"/>
  <c r="D5840" i="52"/>
  <c r="D5841" i="52"/>
  <c r="D5842" i="52"/>
  <c r="D5843" i="52"/>
  <c r="D5844" i="52"/>
  <c r="D5845" i="52"/>
  <c r="D5846" i="52"/>
  <c r="D5847" i="52"/>
  <c r="D5848" i="52"/>
  <c r="D5849" i="52"/>
  <c r="D5850" i="52"/>
  <c r="D5851" i="52"/>
  <c r="D5852" i="52"/>
  <c r="D5853" i="52"/>
  <c r="D5854" i="52"/>
  <c r="D5855" i="52"/>
  <c r="D5856" i="52"/>
  <c r="D5857" i="52"/>
  <c r="D5858" i="52"/>
  <c r="D5859" i="52"/>
  <c r="D5860" i="52"/>
  <c r="D5861" i="52"/>
  <c r="D5862" i="52"/>
  <c r="D5863" i="52"/>
  <c r="D5864" i="52"/>
  <c r="D5865" i="52"/>
  <c r="D5866" i="52"/>
  <c r="D5867" i="52"/>
  <c r="D5868" i="52"/>
  <c r="D5869" i="52"/>
  <c r="D5870" i="52"/>
  <c r="D5871" i="52"/>
  <c r="D5872" i="52"/>
  <c r="D5873" i="52"/>
  <c r="D5874" i="52"/>
  <c r="D5875" i="52"/>
  <c r="D5876" i="52"/>
  <c r="D5877" i="52"/>
  <c r="D5878" i="52"/>
  <c r="D5879" i="52"/>
  <c r="D5880" i="52"/>
  <c r="D5881" i="52"/>
  <c r="D5882" i="52"/>
  <c r="D5883" i="52"/>
  <c r="D5884" i="52"/>
  <c r="D5885" i="52"/>
  <c r="D5886" i="52"/>
  <c r="D5887" i="52"/>
  <c r="D5888" i="52"/>
  <c r="D5889" i="52"/>
  <c r="D5890" i="52"/>
  <c r="D5891" i="52"/>
  <c r="D5892" i="52"/>
  <c r="D5893" i="52"/>
  <c r="D5894" i="52"/>
  <c r="D5895" i="52"/>
  <c r="D5896" i="52"/>
  <c r="D5897" i="52"/>
  <c r="D5898" i="52"/>
  <c r="D5899" i="52"/>
  <c r="D5900" i="52"/>
  <c r="D5901" i="52"/>
  <c r="D5902" i="52"/>
  <c r="D6224" i="52"/>
  <c r="I6224" i="52" s="1"/>
  <c r="I6225" i="52" s="1"/>
  <c r="I6226" i="52" s="1"/>
  <c r="I6227" i="52" s="1"/>
  <c r="I6228" i="52" s="1"/>
  <c r="I6229" i="52" s="1"/>
  <c r="I6230" i="52" s="1"/>
  <c r="I6231" i="52" s="1"/>
  <c r="I6232" i="52" s="1"/>
  <c r="I6233" i="52" s="1"/>
  <c r="I6234" i="52" s="1"/>
  <c r="I6235" i="52" s="1"/>
  <c r="I6236" i="52" s="1"/>
  <c r="I6237" i="52" s="1"/>
  <c r="I6238" i="52" s="1"/>
  <c r="I6239" i="52" s="1"/>
  <c r="I6240" i="52" s="1"/>
  <c r="I6241" i="52" s="1"/>
  <c r="I6242" i="52" s="1"/>
  <c r="I6243" i="52" s="1"/>
  <c r="I6244" i="52" s="1"/>
  <c r="I6245" i="52" s="1"/>
  <c r="I6246" i="52" s="1"/>
  <c r="I6247" i="52" s="1"/>
  <c r="I6248" i="52" s="1"/>
  <c r="I6249" i="52" s="1"/>
  <c r="I6250" i="52" s="1"/>
  <c r="I6251" i="52" s="1"/>
  <c r="I6252" i="52" s="1"/>
  <c r="I6253" i="52" s="1"/>
  <c r="I6254" i="52" s="1"/>
  <c r="I6255" i="52" s="1"/>
  <c r="I6256" i="52" s="1"/>
  <c r="I6257" i="52" s="1"/>
  <c r="I6258" i="52" s="1"/>
  <c r="I6259" i="52" s="1"/>
  <c r="I6260" i="52" s="1"/>
  <c r="I6261" i="52" s="1"/>
  <c r="I6262" i="52" s="1"/>
  <c r="I6263" i="52" s="1"/>
  <c r="I6264" i="52" s="1"/>
  <c r="I6265" i="52" s="1"/>
  <c r="D6225" i="52"/>
  <c r="D6226" i="52"/>
  <c r="D6227" i="52"/>
  <c r="D6228" i="52"/>
  <c r="D6229" i="52"/>
  <c r="D6230" i="52"/>
  <c r="D6231" i="52"/>
  <c r="D6232" i="52"/>
  <c r="D6233" i="52"/>
  <c r="D6266" i="52"/>
  <c r="I6266" i="52" s="1"/>
  <c r="I6267" i="52" s="1"/>
  <c r="I6268" i="52" s="1"/>
  <c r="I6269" i="52" s="1"/>
  <c r="I6270" i="52" s="1"/>
  <c r="I6271" i="52" s="1"/>
  <c r="I6272" i="52" s="1"/>
  <c r="I6273" i="52" s="1"/>
  <c r="I6274" i="52" s="1"/>
  <c r="I6275" i="52" s="1"/>
  <c r="I6276" i="52" s="1"/>
  <c r="I6277" i="52" s="1"/>
  <c r="I6278" i="52" s="1"/>
  <c r="I6279" i="52" s="1"/>
  <c r="I6280" i="52" s="1"/>
  <c r="I6281" i="52" s="1"/>
  <c r="I6282" i="52" s="1"/>
  <c r="I6283" i="52" s="1"/>
  <c r="I6284" i="52" s="1"/>
  <c r="I6285" i="52" s="1"/>
  <c r="I6286" i="52" s="1"/>
  <c r="I6287" i="52" s="1"/>
  <c r="I6288" i="52" s="1"/>
  <c r="I6289" i="52" s="1"/>
  <c r="I6290" i="52" s="1"/>
  <c r="I6291" i="52" s="1"/>
  <c r="I6292" i="52" s="1"/>
  <c r="I6293" i="52" s="1"/>
  <c r="I6294" i="52" s="1"/>
  <c r="I6295" i="52" s="1"/>
  <c r="I6296" i="52" s="1"/>
  <c r="I6297" i="52" s="1"/>
  <c r="I6298" i="52" s="1"/>
  <c r="I6299" i="52" s="1"/>
  <c r="I6300" i="52" s="1"/>
  <c r="I6301" i="52" s="1"/>
  <c r="I6302" i="52" s="1"/>
  <c r="I6303" i="52" s="1"/>
  <c r="I6304" i="52" s="1"/>
  <c r="I6305" i="52" s="1"/>
  <c r="I6306" i="52" s="1"/>
  <c r="I6307" i="52" s="1"/>
  <c r="I6308" i="52" s="1"/>
  <c r="I6309" i="52" s="1"/>
  <c r="I6310" i="52" s="1"/>
  <c r="I6311" i="52" s="1"/>
  <c r="I6312" i="52" s="1"/>
  <c r="I6313" i="52" s="1"/>
  <c r="I6314" i="52" s="1"/>
  <c r="I6315" i="52" s="1"/>
  <c r="I6316" i="52" s="1"/>
  <c r="I6317" i="52" s="1"/>
  <c r="I6318" i="52" s="1"/>
  <c r="I6319" i="52" s="1"/>
  <c r="I6320" i="52" s="1"/>
  <c r="I6321" i="52" s="1"/>
  <c r="I6322" i="52" s="1"/>
  <c r="I6323" i="52" s="1"/>
  <c r="I6324" i="52" s="1"/>
  <c r="I6325" i="52" s="1"/>
  <c r="I6326" i="52" s="1"/>
  <c r="I6327" i="52" s="1"/>
  <c r="I6328" i="52" s="1"/>
  <c r="I6329" i="52" s="1"/>
  <c r="I6330" i="52" s="1"/>
  <c r="I6331" i="52" s="1"/>
  <c r="I6332" i="52" s="1"/>
  <c r="I6333" i="52" s="1"/>
  <c r="I6334" i="52" s="1"/>
  <c r="I6335" i="52" s="1"/>
  <c r="I6336" i="52" s="1"/>
  <c r="I6337" i="52" s="1"/>
  <c r="I6338" i="52" s="1"/>
  <c r="I6339" i="52" s="1"/>
  <c r="I6340" i="52" s="1"/>
  <c r="I6341" i="52" s="1"/>
  <c r="I6342" i="52" s="1"/>
  <c r="I6343" i="52" s="1"/>
  <c r="I6344" i="52" s="1"/>
  <c r="I6345" i="52" s="1"/>
  <c r="I6346" i="52" s="1"/>
  <c r="I6347" i="52" s="1"/>
  <c r="I6348" i="52" s="1"/>
  <c r="I6349" i="52" s="1"/>
  <c r="I6350" i="52" s="1"/>
  <c r="I6351" i="52" s="1"/>
  <c r="I6352" i="52" s="1"/>
  <c r="I6353" i="52" s="1"/>
  <c r="I6354" i="52" s="1"/>
  <c r="I6355" i="52" s="1"/>
  <c r="I6356" i="52" s="1"/>
  <c r="I6357" i="52" s="1"/>
  <c r="I6358" i="52" s="1"/>
  <c r="I6359" i="52" s="1"/>
  <c r="I6360" i="52" s="1"/>
  <c r="I6361" i="52" s="1"/>
  <c r="I6362" i="52" s="1"/>
  <c r="I6363" i="52" s="1"/>
  <c r="I6364" i="52" s="1"/>
  <c r="I6365" i="52" s="1"/>
  <c r="I6366" i="52" s="1"/>
  <c r="I6367" i="52" s="1"/>
  <c r="I6368" i="52" s="1"/>
  <c r="I6369" i="52" s="1"/>
  <c r="I6370" i="52" s="1"/>
  <c r="I6371" i="52" s="1"/>
  <c r="I6372" i="52" s="1"/>
  <c r="I6373" i="52" s="1"/>
  <c r="I6374" i="52" s="1"/>
  <c r="I6375" i="52" s="1"/>
  <c r="I6376" i="52" s="1"/>
  <c r="I6377" i="52" s="1"/>
  <c r="I6378" i="52" s="1"/>
  <c r="I6379" i="52" s="1"/>
  <c r="I6380" i="52" s="1"/>
  <c r="I6381" i="52" s="1"/>
  <c r="I6382" i="52" s="1"/>
  <c r="I6383" i="52" s="1"/>
  <c r="I6384" i="52" s="1"/>
  <c r="I6385" i="52" s="1"/>
  <c r="I6386" i="52" s="1"/>
  <c r="I6387" i="52" s="1"/>
  <c r="I6388" i="52" s="1"/>
  <c r="I6389" i="52" s="1"/>
  <c r="I6390" i="52" s="1"/>
  <c r="I6391" i="52" s="1"/>
  <c r="I6392" i="52" s="1"/>
  <c r="I6393" i="52" s="1"/>
  <c r="I6394" i="52" s="1"/>
  <c r="I6395" i="52" s="1"/>
  <c r="I6396" i="52" s="1"/>
  <c r="I6397" i="52" s="1"/>
  <c r="I6398" i="52" s="1"/>
  <c r="I6399" i="52" s="1"/>
  <c r="I6400" i="52" s="1"/>
  <c r="I6401" i="52" s="1"/>
  <c r="I6402" i="52" s="1"/>
  <c r="I6403" i="52" s="1"/>
  <c r="I6404" i="52" s="1"/>
  <c r="I6405" i="52" s="1"/>
  <c r="I6406" i="52" s="1"/>
  <c r="I6407" i="52" s="1"/>
  <c r="I6408" i="52" s="1"/>
  <c r="I6409" i="52" s="1"/>
  <c r="I6410" i="52" s="1"/>
  <c r="I6411" i="52" s="1"/>
  <c r="I6412" i="52" s="1"/>
  <c r="I6413" i="52" s="1"/>
  <c r="I6414" i="52" s="1"/>
  <c r="I6415" i="52" s="1"/>
  <c r="I6416" i="52" s="1"/>
  <c r="I6417" i="52" s="1"/>
  <c r="I6418" i="52" s="1"/>
  <c r="I6419" i="52" s="1"/>
  <c r="I6420" i="52" s="1"/>
  <c r="I6421" i="52" s="1"/>
  <c r="I6422" i="52" s="1"/>
  <c r="I6423" i="52" s="1"/>
  <c r="I6424" i="52" s="1"/>
  <c r="I6425" i="52" s="1"/>
  <c r="I6426" i="52" s="1"/>
  <c r="I6427" i="52" s="1"/>
  <c r="I6428" i="52" s="1"/>
  <c r="I6429" i="52" s="1"/>
  <c r="I6430" i="52" s="1"/>
  <c r="I6431" i="52" s="1"/>
  <c r="I6432" i="52" s="1"/>
  <c r="I6433" i="52" s="1"/>
  <c r="I6434" i="52" s="1"/>
  <c r="I6435" i="52" s="1"/>
  <c r="I6436" i="52" s="1"/>
  <c r="I6437" i="52" s="1"/>
  <c r="I6438" i="52" s="1"/>
  <c r="I6439" i="52" s="1"/>
  <c r="I6440" i="52" s="1"/>
  <c r="I6441" i="52" s="1"/>
  <c r="I6442" i="52" s="1"/>
  <c r="I6443" i="52" s="1"/>
  <c r="I6444" i="52" s="1"/>
  <c r="I6445" i="52" s="1"/>
  <c r="I6446" i="52" s="1"/>
  <c r="I6447" i="52" s="1"/>
  <c r="I6448" i="52" s="1"/>
  <c r="I6449" i="52" s="1"/>
  <c r="I6450" i="52" s="1"/>
  <c r="I6451" i="52" s="1"/>
  <c r="I6452" i="52" s="1"/>
  <c r="I6453" i="52" s="1"/>
  <c r="I6454" i="52" s="1"/>
  <c r="I6455" i="52" s="1"/>
  <c r="I6456" i="52" s="1"/>
  <c r="I6457" i="52" s="1"/>
  <c r="I6458" i="52" s="1"/>
  <c r="I6459" i="52" s="1"/>
  <c r="I6460" i="52" s="1"/>
  <c r="I6461" i="52" s="1"/>
  <c r="I6462" i="52" s="1"/>
  <c r="I6463" i="52" s="1"/>
  <c r="I6464" i="52" s="1"/>
  <c r="I6465" i="52" s="1"/>
  <c r="I6466" i="52" s="1"/>
  <c r="I6467" i="52" s="1"/>
  <c r="I6468" i="52" s="1"/>
  <c r="I6469" i="52" s="1"/>
  <c r="I6470" i="52" s="1"/>
  <c r="I6471" i="52" s="1"/>
  <c r="I6472" i="52" s="1"/>
  <c r="I6473" i="52" s="1"/>
  <c r="I6474" i="52" s="1"/>
  <c r="I6475" i="52" s="1"/>
  <c r="I6476" i="52" s="1"/>
  <c r="I6477" i="52" s="1"/>
  <c r="I6478" i="52" s="1"/>
  <c r="I6479" i="52" s="1"/>
  <c r="I6480" i="52" s="1"/>
  <c r="I6481" i="52" s="1"/>
  <c r="I6482" i="52" s="1"/>
  <c r="I6483" i="52" s="1"/>
  <c r="I6484" i="52" s="1"/>
  <c r="I6485" i="52" s="1"/>
  <c r="I6486" i="52" s="1"/>
  <c r="I6487" i="52" s="1"/>
  <c r="I6488" i="52" s="1"/>
  <c r="I6489" i="52" s="1"/>
  <c r="I6490" i="52" s="1"/>
  <c r="I6491" i="52" s="1"/>
  <c r="I6492" i="52" s="1"/>
  <c r="I6493" i="52" s="1"/>
  <c r="I6494" i="52" s="1"/>
  <c r="I6495" i="52" s="1"/>
  <c r="I6496" i="52" s="1"/>
  <c r="I6497" i="52" s="1"/>
  <c r="I6498" i="52" s="1"/>
  <c r="I6499" i="52" s="1"/>
  <c r="I6500" i="52" s="1"/>
  <c r="I6501" i="52" s="1"/>
  <c r="I6502" i="52" s="1"/>
  <c r="I6503" i="52" s="1"/>
  <c r="I6504" i="52" s="1"/>
  <c r="I6505" i="52" s="1"/>
  <c r="I6506" i="52" s="1"/>
  <c r="I6507" i="52" s="1"/>
  <c r="I6508" i="52" s="1"/>
  <c r="I6509" i="52" s="1"/>
  <c r="I6510" i="52" s="1"/>
  <c r="I6511" i="52" s="1"/>
  <c r="I6512" i="52" s="1"/>
  <c r="I6513" i="52" s="1"/>
  <c r="I6514" i="52" s="1"/>
  <c r="I6515" i="52" s="1"/>
  <c r="I6516" i="52" s="1"/>
  <c r="I6517" i="52" s="1"/>
  <c r="I6518" i="52" s="1"/>
  <c r="I6519" i="52" s="1"/>
  <c r="I6520" i="52" s="1"/>
  <c r="I6521" i="52" s="1"/>
  <c r="I6522" i="52" s="1"/>
  <c r="I6523" i="52" s="1"/>
  <c r="I6524" i="52" s="1"/>
  <c r="I6525" i="52" s="1"/>
  <c r="I6526" i="52" s="1"/>
  <c r="I6527" i="52" s="1"/>
  <c r="I6528" i="52" s="1"/>
  <c r="I6529" i="52" s="1"/>
  <c r="I6530" i="52" s="1"/>
  <c r="I6531" i="52" s="1"/>
  <c r="I6532" i="52" s="1"/>
  <c r="I6533" i="52" s="1"/>
  <c r="I6534" i="52" s="1"/>
  <c r="I6535" i="52" s="1"/>
  <c r="I6536" i="52" s="1"/>
  <c r="I6537" i="52" s="1"/>
  <c r="I6538" i="52" s="1"/>
  <c r="I6539" i="52" s="1"/>
  <c r="I6540" i="52" s="1"/>
  <c r="I6541" i="52" s="1"/>
  <c r="I6542" i="52" s="1"/>
  <c r="I6543" i="52" s="1"/>
  <c r="I6544" i="52" s="1"/>
  <c r="I6545" i="52" s="1"/>
  <c r="I6546" i="52" s="1"/>
  <c r="I6547" i="52" s="1"/>
  <c r="I6548" i="52" s="1"/>
  <c r="I6549" i="52" s="1"/>
  <c r="I6550" i="52" s="1"/>
  <c r="I6551" i="52" s="1"/>
  <c r="I6552" i="52" s="1"/>
  <c r="I6553" i="52" s="1"/>
  <c r="I6554" i="52" s="1"/>
  <c r="I6555" i="52" s="1"/>
  <c r="I6556" i="52" s="1"/>
  <c r="I6557" i="52" s="1"/>
  <c r="I6558" i="52" s="1"/>
  <c r="I6559" i="52" s="1"/>
  <c r="I6560" i="52" s="1"/>
  <c r="I6561" i="52" s="1"/>
  <c r="I6562" i="52" s="1"/>
  <c r="I6563" i="52" s="1"/>
  <c r="I6564" i="52" s="1"/>
  <c r="I6565" i="52" s="1"/>
  <c r="I6566" i="52" s="1"/>
  <c r="I6567" i="52" s="1"/>
  <c r="I6568" i="52" s="1"/>
  <c r="I6569" i="52" s="1"/>
  <c r="I6570" i="52" s="1"/>
  <c r="I6571" i="52" s="1"/>
  <c r="I6572" i="52" s="1"/>
  <c r="I6573" i="52" s="1"/>
  <c r="I6574" i="52" s="1"/>
  <c r="I6575" i="52" s="1"/>
  <c r="I6576" i="52" s="1"/>
  <c r="I6577" i="52" s="1"/>
  <c r="I6578" i="52" s="1"/>
  <c r="I6579" i="52" s="1"/>
  <c r="I6580" i="52" s="1"/>
  <c r="I6581" i="52" s="1"/>
  <c r="I6582" i="52" s="1"/>
  <c r="I6583" i="52" s="1"/>
  <c r="I6584" i="52" s="1"/>
  <c r="I6585" i="52" s="1"/>
  <c r="I6586" i="52" s="1"/>
  <c r="I6587" i="52" s="1"/>
  <c r="I6588" i="52" s="1"/>
  <c r="I6589" i="52" s="1"/>
  <c r="I6590" i="52" s="1"/>
  <c r="I6591" i="52" s="1"/>
  <c r="I6592" i="52" s="1"/>
  <c r="I6593" i="52" s="1"/>
  <c r="I6594" i="52" s="1"/>
  <c r="I6595" i="52" s="1"/>
  <c r="I6596" i="52" s="1"/>
  <c r="I6597" i="52" s="1"/>
  <c r="I6598" i="52" s="1"/>
  <c r="I6599" i="52" s="1"/>
  <c r="I6600" i="52" s="1"/>
  <c r="I6601" i="52" s="1"/>
  <c r="I6602" i="52" s="1"/>
  <c r="I6603" i="52" s="1"/>
  <c r="I6604" i="52" s="1"/>
  <c r="I6605" i="52" s="1"/>
  <c r="I6606" i="52" s="1"/>
  <c r="I6607" i="52" s="1"/>
  <c r="I6608" i="52" s="1"/>
  <c r="I6609" i="52" s="1"/>
  <c r="I6610" i="52" s="1"/>
  <c r="I6611" i="52" s="1"/>
  <c r="I6612" i="52" s="1"/>
  <c r="I6613" i="52" s="1"/>
  <c r="I6614" i="52" s="1"/>
  <c r="I6615" i="52" s="1"/>
  <c r="I6616" i="52" s="1"/>
  <c r="I6617" i="52" s="1"/>
  <c r="I6618" i="52" s="1"/>
  <c r="I6619" i="52" s="1"/>
  <c r="I6620" i="52" s="1"/>
  <c r="I6621" i="52" s="1"/>
  <c r="I6622" i="52" s="1"/>
  <c r="I6623" i="52" s="1"/>
  <c r="I6624" i="52" s="1"/>
  <c r="I6625" i="52" s="1"/>
  <c r="I6626" i="52" s="1"/>
  <c r="I6627" i="52" s="1"/>
  <c r="I6628" i="52" s="1"/>
  <c r="I6629" i="52" s="1"/>
  <c r="I6630" i="52" s="1"/>
  <c r="I6631" i="52" s="1"/>
  <c r="I6632" i="52" s="1"/>
  <c r="I6633" i="52" s="1"/>
  <c r="I6634" i="52" s="1"/>
  <c r="I6635" i="52" s="1"/>
  <c r="I6636" i="52" s="1"/>
  <c r="I6637" i="52" s="1"/>
  <c r="I6638" i="52" s="1"/>
  <c r="I6639" i="52" s="1"/>
  <c r="I6640" i="52" s="1"/>
  <c r="I6641" i="52" s="1"/>
  <c r="I6642" i="52" s="1"/>
  <c r="I6643" i="52" s="1"/>
  <c r="I6644" i="52" s="1"/>
  <c r="I6645" i="52" s="1"/>
  <c r="I6646" i="52" s="1"/>
  <c r="I6647" i="52" s="1"/>
  <c r="I6648" i="52" s="1"/>
  <c r="I6649" i="52" s="1"/>
  <c r="I6650" i="52" s="1"/>
  <c r="I6651" i="52" s="1"/>
  <c r="I6652" i="52" s="1"/>
  <c r="I6653" i="52" s="1"/>
  <c r="I6654" i="52" s="1"/>
  <c r="I6655" i="52" s="1"/>
  <c r="I6656" i="52" s="1"/>
  <c r="I6657" i="52" s="1"/>
  <c r="I6658" i="52" s="1"/>
  <c r="I6659" i="52" s="1"/>
  <c r="I6660" i="52" s="1"/>
  <c r="I6661" i="52" s="1"/>
  <c r="I6662" i="52" s="1"/>
  <c r="I6663" i="52" s="1"/>
  <c r="I6664" i="52" s="1"/>
  <c r="I6665" i="52" s="1"/>
  <c r="I6666" i="52" s="1"/>
  <c r="I6667" i="52" s="1"/>
  <c r="I6668" i="52" s="1"/>
  <c r="I6669" i="52" s="1"/>
  <c r="I6670" i="52" s="1"/>
  <c r="I6671" i="52" s="1"/>
  <c r="I6672" i="52" s="1"/>
  <c r="I6673" i="52" s="1"/>
  <c r="I6674" i="52" s="1"/>
  <c r="I6675" i="52" s="1"/>
  <c r="I6676" i="52" s="1"/>
  <c r="I6677" i="52" s="1"/>
  <c r="I6678" i="52" s="1"/>
  <c r="I6679" i="52" s="1"/>
  <c r="I6680" i="52" s="1"/>
  <c r="I6681" i="52" s="1"/>
  <c r="I6682" i="52" s="1"/>
  <c r="I6683" i="52" s="1"/>
  <c r="I6684" i="52" s="1"/>
  <c r="I6685" i="52" s="1"/>
  <c r="I6686" i="52" s="1"/>
  <c r="I6687" i="52" s="1"/>
  <c r="I6688" i="52" s="1"/>
  <c r="I6689" i="52" s="1"/>
  <c r="I6690" i="52" s="1"/>
  <c r="I6691" i="52" s="1"/>
  <c r="I6692" i="52" s="1"/>
  <c r="I6693" i="52" s="1"/>
  <c r="I6694" i="52" s="1"/>
  <c r="I6695" i="52" s="1"/>
  <c r="I6696" i="52" s="1"/>
  <c r="I6697" i="52" s="1"/>
  <c r="I6698" i="52" s="1"/>
  <c r="I6699" i="52" s="1"/>
  <c r="I6700" i="52" s="1"/>
  <c r="I6701" i="52" s="1"/>
  <c r="I6702" i="52" s="1"/>
  <c r="I6703" i="52" s="1"/>
  <c r="I6704" i="52" s="1"/>
  <c r="I6705" i="52" s="1"/>
  <c r="I6706" i="52" s="1"/>
  <c r="I6707" i="52" s="1"/>
  <c r="I6708" i="52" s="1"/>
  <c r="I6709" i="52" s="1"/>
  <c r="I6710" i="52" s="1"/>
  <c r="I6711" i="52" s="1"/>
  <c r="I6712" i="52" s="1"/>
  <c r="I6713" i="52" s="1"/>
  <c r="I6714" i="52" s="1"/>
  <c r="I6715" i="52" s="1"/>
  <c r="I6716" i="52" s="1"/>
  <c r="I6717" i="52" s="1"/>
  <c r="I6718" i="52" s="1"/>
  <c r="I6719" i="52" s="1"/>
  <c r="I6720" i="52" s="1"/>
  <c r="I6721" i="52" s="1"/>
  <c r="I6722" i="52" s="1"/>
  <c r="I6723" i="52" s="1"/>
  <c r="I6724" i="52" s="1"/>
  <c r="I6725" i="52" s="1"/>
  <c r="I6726" i="52" s="1"/>
  <c r="I6727" i="52" s="1"/>
  <c r="I6728" i="52" s="1"/>
  <c r="I6729" i="52" s="1"/>
  <c r="I6730" i="52" s="1"/>
  <c r="I6731" i="52" s="1"/>
  <c r="I6732" i="52" s="1"/>
  <c r="I6733" i="52" s="1"/>
  <c r="I6734" i="52" s="1"/>
  <c r="I6735" i="52" s="1"/>
  <c r="I6736" i="52" s="1"/>
  <c r="I6737" i="52" s="1"/>
  <c r="I6738" i="52" s="1"/>
  <c r="I6739" i="52" s="1"/>
  <c r="I6740" i="52" s="1"/>
  <c r="I6741" i="52" s="1"/>
  <c r="I6742" i="52" s="1"/>
  <c r="I6743" i="52" s="1"/>
  <c r="I6744" i="52" s="1"/>
  <c r="I6745" i="52" s="1"/>
  <c r="I6746" i="52" s="1"/>
  <c r="I6747" i="52" s="1"/>
  <c r="I6748" i="52" s="1"/>
  <c r="I6749" i="52" s="1"/>
  <c r="I6750" i="52" s="1"/>
  <c r="I6751" i="52" s="1"/>
  <c r="I6752" i="52" s="1"/>
  <c r="I6753" i="52" s="1"/>
  <c r="I6754" i="52" s="1"/>
  <c r="I6755" i="52" s="1"/>
  <c r="I6756" i="52" s="1"/>
  <c r="I6757" i="52" s="1"/>
  <c r="I6758" i="52" s="1"/>
  <c r="I6759" i="52" s="1"/>
  <c r="I6760" i="52" s="1"/>
  <c r="I6761" i="52" s="1"/>
  <c r="I6762" i="52" s="1"/>
  <c r="I6763" i="52" s="1"/>
  <c r="I6764" i="52" s="1"/>
  <c r="I6765" i="52" s="1"/>
  <c r="I6766" i="52" s="1"/>
  <c r="I6767" i="52" s="1"/>
  <c r="I6768" i="52" s="1"/>
  <c r="I6769" i="52" s="1"/>
  <c r="I6770" i="52" s="1"/>
  <c r="I6771" i="52" s="1"/>
  <c r="I6772" i="52" s="1"/>
  <c r="I6773" i="52" s="1"/>
  <c r="I6774" i="52" s="1"/>
  <c r="I6775" i="52" s="1"/>
  <c r="I6776" i="52" s="1"/>
  <c r="I6777" i="52" s="1"/>
  <c r="I6778" i="52" s="1"/>
  <c r="I6779" i="52" s="1"/>
  <c r="I6780" i="52" s="1"/>
  <c r="I6781" i="52" s="1"/>
  <c r="I6782" i="52" s="1"/>
  <c r="I6783" i="52" s="1"/>
  <c r="I6784" i="52" s="1"/>
  <c r="I6785" i="52" s="1"/>
  <c r="I6786" i="52" s="1"/>
  <c r="I6787" i="52" s="1"/>
  <c r="I6788" i="52" s="1"/>
  <c r="I6789" i="52" s="1"/>
  <c r="I6790" i="52" s="1"/>
  <c r="I6791" i="52" s="1"/>
  <c r="I6792" i="52" s="1"/>
  <c r="I6793" i="52" s="1"/>
  <c r="I6794" i="52" s="1"/>
  <c r="I6795" i="52" s="1"/>
  <c r="I6796" i="52" s="1"/>
  <c r="I6797" i="52" s="1"/>
  <c r="I6798" i="52" s="1"/>
  <c r="I6799" i="52" s="1"/>
  <c r="I6800" i="52" s="1"/>
  <c r="I6801" i="52" s="1"/>
  <c r="I6802" i="52" s="1"/>
  <c r="I6803" i="52" s="1"/>
  <c r="I6804" i="52" s="1"/>
  <c r="I6805" i="52" s="1"/>
  <c r="I6806" i="52" s="1"/>
  <c r="I6807" i="52" s="1"/>
  <c r="I6808" i="52" s="1"/>
  <c r="I6809" i="52" s="1"/>
  <c r="I6810" i="52" s="1"/>
  <c r="I6811" i="52" s="1"/>
  <c r="I6812" i="52" s="1"/>
  <c r="I6813" i="52" s="1"/>
  <c r="I6814" i="52" s="1"/>
  <c r="I6815" i="52" s="1"/>
  <c r="I6816" i="52" s="1"/>
  <c r="I6817" i="52" s="1"/>
  <c r="I6818" i="52" s="1"/>
  <c r="I6819" i="52" s="1"/>
  <c r="I6820" i="52" s="1"/>
  <c r="I6821" i="52" s="1"/>
  <c r="I6822" i="52" s="1"/>
  <c r="I6823" i="52" s="1"/>
  <c r="I6824" i="52" s="1"/>
  <c r="I6825" i="52" s="1"/>
  <c r="I6826" i="52" s="1"/>
  <c r="I6827" i="52" s="1"/>
  <c r="I6828" i="52" s="1"/>
  <c r="I6829" i="52" s="1"/>
  <c r="I6830" i="52" s="1"/>
  <c r="I6831" i="52" s="1"/>
  <c r="I6832" i="52" s="1"/>
  <c r="I6833" i="52" s="1"/>
  <c r="I6834" i="52" s="1"/>
  <c r="I6835" i="52" s="1"/>
  <c r="I6836" i="52" s="1"/>
  <c r="I6837" i="52" s="1"/>
  <c r="I6838" i="52" s="1"/>
  <c r="I6839" i="52" s="1"/>
  <c r="I6840" i="52" s="1"/>
  <c r="I6841" i="52" s="1"/>
  <c r="I6842" i="52" s="1"/>
  <c r="I6843" i="52" s="1"/>
  <c r="I6844" i="52" s="1"/>
  <c r="I6845" i="52" s="1"/>
  <c r="I6846" i="52" s="1"/>
  <c r="I6847" i="52" s="1"/>
  <c r="I6848" i="52" s="1"/>
  <c r="I6849" i="52" s="1"/>
  <c r="I6850" i="52" s="1"/>
  <c r="I6851" i="52" s="1"/>
  <c r="I6852" i="52" s="1"/>
  <c r="I6853" i="52" s="1"/>
  <c r="I6854" i="52" s="1"/>
  <c r="I6855" i="52" s="1"/>
  <c r="I6856" i="52" s="1"/>
  <c r="I6857" i="52" s="1"/>
  <c r="I6858" i="52" s="1"/>
  <c r="I6859" i="52" s="1"/>
  <c r="I6860" i="52" s="1"/>
  <c r="I6861" i="52" s="1"/>
  <c r="I6862" i="52" s="1"/>
  <c r="I6863" i="52" s="1"/>
  <c r="I6864" i="52" s="1"/>
  <c r="I6865" i="52" s="1"/>
  <c r="I6866" i="52" s="1"/>
  <c r="I6867" i="52" s="1"/>
  <c r="I6868" i="52" s="1"/>
  <c r="I6869" i="52" s="1"/>
  <c r="I6870" i="52" s="1"/>
  <c r="I6871" i="52" s="1"/>
  <c r="I6872" i="52" s="1"/>
  <c r="I6873" i="52" s="1"/>
  <c r="I6874" i="52" s="1"/>
  <c r="I6875" i="52" s="1"/>
  <c r="I6876" i="52" s="1"/>
  <c r="I6877" i="52" s="1"/>
  <c r="I6878" i="52" s="1"/>
  <c r="I6879" i="52" s="1"/>
  <c r="I6880" i="52" s="1"/>
  <c r="I6881" i="52" s="1"/>
  <c r="I6882" i="52" s="1"/>
  <c r="I6883" i="52" s="1"/>
  <c r="I6884" i="52" s="1"/>
  <c r="I6885" i="52" s="1"/>
  <c r="I6886" i="52" s="1"/>
  <c r="I6887" i="52" s="1"/>
  <c r="I6888" i="52" s="1"/>
  <c r="I6889" i="52" s="1"/>
  <c r="I6890" i="52" s="1"/>
  <c r="I6891" i="52" s="1"/>
  <c r="I6892" i="52" s="1"/>
  <c r="I6893" i="52" s="1"/>
  <c r="I6894" i="52" s="1"/>
  <c r="I6895" i="52" s="1"/>
  <c r="I6896" i="52" s="1"/>
  <c r="I6897" i="52" s="1"/>
  <c r="I6898" i="52" s="1"/>
  <c r="I6899" i="52" s="1"/>
  <c r="I6900" i="52" s="1"/>
  <c r="I6901" i="52" s="1"/>
  <c r="I6902" i="52" s="1"/>
  <c r="I6903" i="52" s="1"/>
  <c r="I6904" i="52" s="1"/>
  <c r="I6905" i="52" s="1"/>
  <c r="I6906" i="52" s="1"/>
  <c r="I6907" i="52" s="1"/>
  <c r="I6908" i="52" s="1"/>
  <c r="I6909" i="52" s="1"/>
  <c r="I6910" i="52" s="1"/>
  <c r="I6911" i="52" s="1"/>
  <c r="I6912" i="52" s="1"/>
  <c r="I6913" i="52" s="1"/>
  <c r="I6914" i="52" s="1"/>
  <c r="I6915" i="52" s="1"/>
  <c r="I6916" i="52" s="1"/>
  <c r="I6917" i="52" s="1"/>
  <c r="I6918" i="52" s="1"/>
  <c r="I6919" i="52" s="1"/>
  <c r="I6920" i="52" s="1"/>
  <c r="I6921" i="52" s="1"/>
  <c r="I6922" i="52" s="1"/>
  <c r="I6923" i="52" s="1"/>
  <c r="I6924" i="52" s="1"/>
  <c r="I6925" i="52" s="1"/>
  <c r="I6926" i="52" s="1"/>
  <c r="I6927" i="52" s="1"/>
  <c r="I6928" i="52" s="1"/>
  <c r="I6929" i="52" s="1"/>
  <c r="I6930" i="52" s="1"/>
  <c r="I6931" i="52" s="1"/>
  <c r="I6932" i="52" s="1"/>
  <c r="I6933" i="52" s="1"/>
  <c r="I6934" i="52" s="1"/>
  <c r="I6935" i="52" s="1"/>
  <c r="I6936" i="52" s="1"/>
  <c r="I6937" i="52" s="1"/>
  <c r="I6938" i="52" s="1"/>
  <c r="I6939" i="52" s="1"/>
  <c r="I6940" i="52" s="1"/>
  <c r="I6941" i="52" s="1"/>
  <c r="I6942" i="52" s="1"/>
  <c r="I6943" i="52" s="1"/>
  <c r="I6944" i="52" s="1"/>
  <c r="I6945" i="52" s="1"/>
  <c r="I6946" i="52" s="1"/>
  <c r="I6947" i="52" s="1"/>
  <c r="I6948" i="52" s="1"/>
  <c r="I6949" i="52" s="1"/>
  <c r="I6950" i="52" s="1"/>
  <c r="I6951" i="52" s="1"/>
  <c r="I6952" i="52" s="1"/>
  <c r="I6953" i="52" s="1"/>
  <c r="I6954" i="52" s="1"/>
  <c r="I6955" i="52" s="1"/>
  <c r="I6956" i="52" s="1"/>
  <c r="I6957" i="52" s="1"/>
  <c r="I6958" i="52" s="1"/>
  <c r="I6959" i="52" s="1"/>
  <c r="I6960" i="52" s="1"/>
  <c r="I6961" i="52" s="1"/>
  <c r="I6962" i="52" s="1"/>
  <c r="I6963" i="52" s="1"/>
  <c r="I6964" i="52" s="1"/>
  <c r="I6965" i="52" s="1"/>
  <c r="I6966" i="52" s="1"/>
  <c r="I6967" i="52" s="1"/>
  <c r="I6968" i="52" s="1"/>
  <c r="I6969" i="52" s="1"/>
  <c r="I6970" i="52" s="1"/>
  <c r="I6971" i="52" s="1"/>
  <c r="I6972" i="52" s="1"/>
  <c r="I6973" i="52" s="1"/>
  <c r="I6974" i="52" s="1"/>
  <c r="I6975" i="52" s="1"/>
  <c r="I6976" i="52" s="1"/>
  <c r="I6977" i="52" s="1"/>
  <c r="I6978" i="52" s="1"/>
  <c r="I6979" i="52" s="1"/>
  <c r="I6980" i="52" s="1"/>
  <c r="I6981" i="52" s="1"/>
  <c r="I6982" i="52" s="1"/>
  <c r="I6983" i="52" s="1"/>
  <c r="I6984" i="52" s="1"/>
  <c r="I6985" i="52" s="1"/>
  <c r="I6986" i="52" s="1"/>
  <c r="I6987" i="52" s="1"/>
  <c r="I6988" i="52" s="1"/>
  <c r="I6989" i="52" s="1"/>
  <c r="I6990" i="52" s="1"/>
  <c r="I6991" i="52" s="1"/>
  <c r="I6992" i="52" s="1"/>
  <c r="I6993" i="52" s="1"/>
  <c r="I6994" i="52" s="1"/>
  <c r="I6995" i="52" s="1"/>
  <c r="I6996" i="52" s="1"/>
  <c r="I6997" i="52" s="1"/>
  <c r="I6998" i="52" s="1"/>
  <c r="I6999" i="52" s="1"/>
  <c r="I7000" i="52" s="1"/>
  <c r="I7001" i="52" s="1"/>
  <c r="I7002" i="52" s="1"/>
  <c r="I7003" i="52" s="1"/>
  <c r="I7004" i="52" s="1"/>
  <c r="I7005" i="52" s="1"/>
  <c r="I7006" i="52" s="1"/>
  <c r="I7007" i="52" s="1"/>
  <c r="I7008" i="52" s="1"/>
  <c r="I7009" i="52" s="1"/>
  <c r="I7010" i="52" s="1"/>
  <c r="I7011" i="52" s="1"/>
  <c r="I7012" i="52" s="1"/>
  <c r="I7013" i="52" s="1"/>
  <c r="I7014" i="52" s="1"/>
  <c r="I7015" i="52" s="1"/>
  <c r="I7016" i="52" s="1"/>
  <c r="I7017" i="52" s="1"/>
  <c r="I7018" i="52" s="1"/>
  <c r="I7019" i="52" s="1"/>
  <c r="I7020" i="52" s="1"/>
  <c r="I7021" i="52" s="1"/>
  <c r="I7022" i="52" s="1"/>
  <c r="I7023" i="52" s="1"/>
  <c r="I7024" i="52" s="1"/>
  <c r="I7025" i="52" s="1"/>
  <c r="I7026" i="52" s="1"/>
  <c r="I7027" i="52" s="1"/>
  <c r="I7028" i="52" s="1"/>
  <c r="I7029" i="52" s="1"/>
  <c r="I7030" i="52" s="1"/>
  <c r="I7031" i="52" s="1"/>
  <c r="I7032" i="52" s="1"/>
  <c r="I7033" i="52" s="1"/>
  <c r="I7034" i="52" s="1"/>
  <c r="I7035" i="52" s="1"/>
  <c r="I7036" i="52" s="1"/>
  <c r="I7037" i="52" s="1"/>
  <c r="I7038" i="52" s="1"/>
  <c r="I7039" i="52" s="1"/>
  <c r="I7040" i="52" s="1"/>
  <c r="I7041" i="52" s="1"/>
  <c r="I7042" i="52" s="1"/>
  <c r="I7043" i="52" s="1"/>
  <c r="D6267" i="52"/>
  <c r="D6268" i="52"/>
  <c r="D6269" i="52"/>
  <c r="D6270" i="52"/>
  <c r="D6271" i="52"/>
  <c r="D6272" i="52"/>
  <c r="D6273" i="52"/>
  <c r="D6274" i="52"/>
  <c r="D6275" i="52"/>
  <c r="D6276" i="52"/>
  <c r="D6277" i="52"/>
  <c r="D6278" i="52"/>
  <c r="D6279" i="52"/>
  <c r="D6280" i="52"/>
  <c r="D6281" i="52"/>
  <c r="D6282" i="52"/>
  <c r="D6283" i="52"/>
  <c r="D6284" i="52"/>
  <c r="D6285" i="52"/>
  <c r="D6286" i="52"/>
  <c r="D6287" i="52"/>
  <c r="D6288" i="52"/>
  <c r="D6289" i="52"/>
  <c r="D6290" i="52"/>
  <c r="D6291" i="52"/>
  <c r="D6292" i="52"/>
  <c r="D6293" i="52"/>
  <c r="D6294" i="52"/>
  <c r="D6295" i="52"/>
  <c r="D6296" i="52"/>
  <c r="D6297" i="52"/>
  <c r="D6298" i="52"/>
  <c r="D6299" i="52"/>
  <c r="D6300" i="52"/>
  <c r="D6301" i="52"/>
  <c r="D6302" i="52"/>
  <c r="D6303" i="52"/>
  <c r="D6304" i="52"/>
  <c r="D6305" i="52"/>
  <c r="D6306" i="52"/>
  <c r="D6307" i="52"/>
  <c r="D6308" i="52"/>
  <c r="D6309" i="52"/>
  <c r="D6310" i="52"/>
  <c r="D6311" i="52"/>
  <c r="D6312" i="52"/>
  <c r="D6313" i="52"/>
  <c r="D6314" i="52"/>
  <c r="D6315" i="52"/>
  <c r="D6316" i="52"/>
  <c r="D6317" i="52"/>
  <c r="D6318" i="52"/>
  <c r="D6319" i="52"/>
  <c r="D6320" i="52"/>
  <c r="D6321" i="52"/>
  <c r="D6322" i="52"/>
  <c r="D6323" i="52"/>
  <c r="D6324" i="52"/>
  <c r="D6325" i="52"/>
  <c r="D6326" i="52"/>
  <c r="D6327" i="52"/>
  <c r="D6328" i="52"/>
  <c r="D6329" i="52"/>
  <c r="D6330" i="52"/>
  <c r="D6331" i="52"/>
  <c r="D6332" i="52"/>
  <c r="D6333" i="52"/>
  <c r="D6334" i="52"/>
  <c r="D6335" i="52"/>
  <c r="D6336" i="52"/>
  <c r="D6337" i="52"/>
  <c r="D6338" i="52"/>
  <c r="D6339" i="52"/>
  <c r="D6340" i="52"/>
  <c r="D6341" i="52"/>
  <c r="D6342" i="52"/>
  <c r="D6343" i="52"/>
  <c r="D6344" i="52"/>
  <c r="D6345" i="52"/>
  <c r="D6346" i="52"/>
  <c r="D6347" i="52"/>
  <c r="D6348" i="52"/>
  <c r="D6349" i="52"/>
  <c r="D6350" i="52"/>
  <c r="D6351" i="52"/>
  <c r="D6352" i="52"/>
  <c r="D6353" i="52"/>
  <c r="D6354" i="52"/>
  <c r="D6355" i="52"/>
  <c r="D6356" i="52"/>
  <c r="D6357" i="52"/>
  <c r="D6358" i="52"/>
  <c r="D6359" i="52"/>
  <c r="D6360" i="52"/>
  <c r="D6361" i="52"/>
  <c r="D6362" i="52"/>
  <c r="D6363" i="52"/>
  <c r="D6364" i="52"/>
  <c r="D6365" i="52"/>
  <c r="D6366" i="52"/>
  <c r="D6367" i="52"/>
  <c r="D6368" i="52"/>
  <c r="D6369" i="52"/>
  <c r="D6370" i="52"/>
  <c r="D6371" i="52"/>
  <c r="D6372" i="52"/>
  <c r="D6373" i="52"/>
  <c r="D6374" i="52"/>
  <c r="D6375" i="52"/>
  <c r="D6376" i="52"/>
  <c r="D6377" i="52"/>
  <c r="D6378" i="52"/>
  <c r="D6379" i="52"/>
  <c r="D6380" i="52"/>
  <c r="D6381" i="52"/>
  <c r="D6382" i="52"/>
  <c r="D6383" i="52"/>
  <c r="D6384" i="52"/>
  <c r="D6385" i="52"/>
  <c r="D6386" i="52"/>
  <c r="D6387" i="52"/>
  <c r="D6388" i="52"/>
  <c r="D6389" i="52"/>
  <c r="D6390" i="52"/>
  <c r="D6391" i="52"/>
  <c r="D6392" i="52"/>
  <c r="D6393" i="52"/>
  <c r="D6394" i="52"/>
  <c r="D6395" i="52"/>
  <c r="D6396" i="52"/>
  <c r="D6397" i="52"/>
  <c r="D6398" i="52"/>
  <c r="D6399" i="52"/>
  <c r="D6400" i="52"/>
  <c r="D6401" i="52"/>
  <c r="D6402" i="52"/>
  <c r="D6403" i="52"/>
  <c r="D6404" i="52"/>
  <c r="D6405" i="52"/>
  <c r="D6406" i="52"/>
  <c r="D6407" i="52"/>
  <c r="D6408" i="52"/>
  <c r="D6409" i="52"/>
  <c r="D6410" i="52"/>
  <c r="D6411" i="52"/>
  <c r="D6412" i="52"/>
  <c r="D6413" i="52"/>
  <c r="D6414" i="52"/>
  <c r="D6415" i="52"/>
  <c r="D6416" i="52"/>
  <c r="D6417" i="52"/>
  <c r="D6418" i="52"/>
  <c r="D6419" i="52"/>
  <c r="D6420" i="52"/>
  <c r="D6421" i="52"/>
  <c r="D6422" i="52"/>
  <c r="D6423" i="52"/>
  <c r="D6424" i="52"/>
  <c r="D6425" i="52"/>
  <c r="D6426" i="52"/>
  <c r="D6427" i="52"/>
  <c r="D6428" i="52"/>
  <c r="D6429" i="52"/>
  <c r="D6430" i="52"/>
  <c r="D6431" i="52"/>
  <c r="D6432" i="52"/>
  <c r="D6433" i="52"/>
  <c r="D6434" i="52"/>
  <c r="D6435" i="52"/>
  <c r="D6436" i="52"/>
  <c r="D6437" i="52"/>
  <c r="D6438" i="52"/>
  <c r="D6439" i="52"/>
  <c r="D6440" i="52"/>
  <c r="D6441" i="52"/>
  <c r="D6442" i="52"/>
  <c r="D6443" i="52"/>
  <c r="D6444" i="52"/>
  <c r="D6445" i="52"/>
  <c r="D6446" i="52"/>
  <c r="D6447" i="52"/>
  <c r="D6448" i="52"/>
  <c r="D6449" i="52"/>
  <c r="D6450" i="52"/>
  <c r="D6451" i="52"/>
  <c r="D6452" i="52"/>
  <c r="D6453" i="52"/>
  <c r="D6454" i="52"/>
  <c r="D6455" i="52"/>
  <c r="D6456" i="52"/>
  <c r="D6457" i="52"/>
  <c r="D6458" i="52"/>
  <c r="D6459" i="52"/>
  <c r="D6460" i="52"/>
  <c r="D6461" i="52"/>
  <c r="D6462" i="52"/>
  <c r="D6463" i="52"/>
  <c r="D6464" i="52"/>
  <c r="D6465" i="52"/>
  <c r="D6466" i="52"/>
  <c r="D6467" i="52"/>
  <c r="D6468" i="52"/>
  <c r="D6469" i="52"/>
  <c r="D6470" i="52"/>
  <c r="D6471" i="52"/>
  <c r="D6472" i="52"/>
  <c r="D6473" i="52"/>
  <c r="D6474" i="52"/>
  <c r="D6475" i="52"/>
  <c r="D6476" i="52"/>
  <c r="D6477" i="52"/>
  <c r="D6478" i="52"/>
  <c r="D6479" i="52"/>
  <c r="D6480" i="52"/>
  <c r="D6481" i="52"/>
  <c r="D6482" i="52"/>
  <c r="D6483" i="52"/>
  <c r="D6484" i="52"/>
  <c r="D6485" i="52"/>
  <c r="D6486" i="52"/>
  <c r="D6487" i="52"/>
  <c r="D6488" i="52"/>
  <c r="D6489" i="52"/>
  <c r="D6490" i="52"/>
  <c r="D6491" i="52"/>
  <c r="D6492" i="52"/>
  <c r="D6493" i="52"/>
  <c r="D6494" i="52"/>
  <c r="D6495" i="52"/>
  <c r="D6496" i="52"/>
  <c r="D6497" i="52"/>
  <c r="D6498" i="52"/>
  <c r="D6499" i="52"/>
  <c r="D6500" i="52"/>
  <c r="D6501" i="52"/>
  <c r="D6502" i="52"/>
  <c r="D6503" i="52"/>
  <c r="D6504" i="52"/>
  <c r="D6505" i="52"/>
  <c r="D6506" i="52"/>
  <c r="D6507" i="52"/>
  <c r="D6508" i="52"/>
  <c r="D6509" i="52"/>
  <c r="D6510" i="52"/>
  <c r="D6511" i="52"/>
  <c r="D6512" i="52"/>
  <c r="D6513" i="52"/>
  <c r="D6514" i="52"/>
  <c r="D6515" i="52"/>
  <c r="D6516" i="52"/>
  <c r="D6517" i="52"/>
  <c r="D6518" i="52"/>
  <c r="D6519" i="52"/>
  <c r="D6520" i="52"/>
  <c r="D6521" i="52"/>
  <c r="D6522" i="52"/>
  <c r="D6523" i="52"/>
  <c r="D6524" i="52"/>
  <c r="D6525" i="52"/>
  <c r="D6526" i="52"/>
  <c r="D6527" i="52"/>
  <c r="D6528" i="52"/>
  <c r="D6529" i="52"/>
  <c r="D6530" i="52"/>
  <c r="D6531" i="52"/>
  <c r="D6532" i="52"/>
  <c r="D6533" i="52"/>
  <c r="D6534" i="52"/>
  <c r="D6535" i="52"/>
  <c r="D6536" i="52"/>
  <c r="D6537" i="52"/>
  <c r="D6538" i="52"/>
  <c r="D6539" i="52"/>
  <c r="D6540" i="52"/>
  <c r="D6541" i="52"/>
  <c r="D6542" i="52"/>
  <c r="D6543" i="52"/>
  <c r="D6544" i="52"/>
  <c r="D6545" i="52"/>
  <c r="D6546" i="52"/>
  <c r="D6547" i="52"/>
  <c r="D6548" i="52"/>
  <c r="D6549" i="52"/>
  <c r="D6550" i="52"/>
  <c r="D6551" i="52"/>
  <c r="D6552" i="52"/>
  <c r="D6553" i="52"/>
  <c r="D6554" i="52"/>
  <c r="D6555" i="52"/>
  <c r="D6556" i="52"/>
  <c r="D6557" i="52"/>
  <c r="D6558" i="52"/>
  <c r="D6559" i="52"/>
  <c r="D6560" i="52"/>
  <c r="D6561" i="52"/>
  <c r="D6562" i="52"/>
  <c r="D6563" i="52"/>
  <c r="D6564" i="52"/>
  <c r="D6565" i="52"/>
  <c r="D6566" i="52"/>
  <c r="D6567" i="52"/>
  <c r="D6568" i="52"/>
  <c r="D6569" i="52"/>
  <c r="D6570" i="52"/>
  <c r="D6571" i="52"/>
  <c r="D6572" i="52"/>
  <c r="D6573" i="52"/>
  <c r="D6574" i="52"/>
  <c r="D6575" i="52"/>
  <c r="D6576" i="52"/>
  <c r="D6577" i="52"/>
  <c r="D6578" i="52"/>
  <c r="D6579" i="52"/>
  <c r="D6580" i="52"/>
  <c r="D6581" i="52"/>
  <c r="D6582" i="52"/>
  <c r="D6583" i="52"/>
  <c r="D6584" i="52"/>
  <c r="D6585" i="52"/>
  <c r="D6586" i="52"/>
  <c r="D6587" i="52"/>
  <c r="D6588" i="52"/>
  <c r="D6589" i="52"/>
  <c r="D6590" i="52"/>
  <c r="D6591" i="52"/>
  <c r="D6592" i="52"/>
  <c r="D6593" i="52"/>
  <c r="D6594" i="52"/>
  <c r="D6595" i="52"/>
  <c r="D6596" i="52"/>
  <c r="D6597" i="52"/>
  <c r="D6598" i="52"/>
  <c r="D6599" i="52"/>
  <c r="D6600" i="52"/>
  <c r="D6601" i="52"/>
  <c r="D6602" i="52"/>
  <c r="D6603" i="52"/>
  <c r="D6604" i="52"/>
  <c r="D6605" i="52"/>
  <c r="D6606" i="52"/>
  <c r="D6607" i="52"/>
  <c r="D6608" i="52"/>
  <c r="D6609" i="52"/>
  <c r="D6610" i="52"/>
  <c r="D6611" i="52"/>
  <c r="D6612" i="52"/>
  <c r="D6613" i="52"/>
  <c r="D6614" i="52"/>
  <c r="D6615" i="52"/>
  <c r="D6616" i="52"/>
  <c r="D6617" i="52"/>
  <c r="D6618" i="52"/>
  <c r="D6619" i="52"/>
  <c r="D6620" i="52"/>
  <c r="D6621" i="52"/>
  <c r="D6622" i="52"/>
  <c r="D6623" i="52"/>
  <c r="D6624" i="52"/>
  <c r="D6625" i="52"/>
  <c r="D6626" i="52"/>
  <c r="D6627" i="52"/>
  <c r="D6628" i="52"/>
  <c r="D6629" i="52"/>
  <c r="D6630" i="52"/>
  <c r="D6631" i="52"/>
  <c r="D6632" i="52"/>
  <c r="D6633" i="52"/>
  <c r="D6634" i="52"/>
  <c r="D6635" i="52"/>
  <c r="D6636" i="52"/>
  <c r="D6637" i="52"/>
  <c r="D6638" i="52"/>
  <c r="D6639" i="52"/>
  <c r="D6640" i="52"/>
  <c r="D6641" i="52"/>
  <c r="D6642" i="52"/>
  <c r="D6643" i="52"/>
  <c r="D6644" i="52"/>
  <c r="D6645" i="52"/>
  <c r="D6646" i="52"/>
  <c r="D6647" i="52"/>
  <c r="D6648" i="52"/>
  <c r="D6649" i="52"/>
  <c r="D6650" i="52"/>
  <c r="D6651" i="52"/>
  <c r="D6652" i="52"/>
  <c r="D6653" i="52"/>
  <c r="D6654" i="52"/>
  <c r="D6655" i="52"/>
  <c r="D6656" i="52"/>
  <c r="D6657" i="52"/>
  <c r="D6658" i="52"/>
  <c r="D6659" i="52"/>
  <c r="D6660" i="52"/>
  <c r="D6661" i="52"/>
  <c r="D6662" i="52"/>
  <c r="D6663" i="52"/>
  <c r="D6664" i="52"/>
  <c r="D6665" i="52"/>
  <c r="D6666" i="52"/>
  <c r="D6667" i="52"/>
  <c r="D6668" i="52"/>
  <c r="D6669" i="52"/>
  <c r="D6670" i="52"/>
  <c r="D6671" i="52"/>
  <c r="D6672" i="52"/>
  <c r="D6673" i="52"/>
  <c r="D6674" i="52"/>
  <c r="D6675" i="52"/>
  <c r="D6676" i="52"/>
  <c r="D6677" i="52"/>
  <c r="D6678" i="52"/>
  <c r="D6679" i="52"/>
  <c r="D6680" i="52"/>
  <c r="D6681" i="52"/>
  <c r="D6682" i="52"/>
  <c r="D6683" i="52"/>
  <c r="D6684" i="52"/>
  <c r="D6685" i="52"/>
  <c r="D6686" i="52"/>
  <c r="D6687" i="52"/>
  <c r="D6688" i="52"/>
  <c r="D6689" i="52"/>
  <c r="D6690" i="52"/>
  <c r="D6691" i="52"/>
  <c r="D6692" i="52"/>
  <c r="D6693" i="52"/>
  <c r="D6694" i="52"/>
  <c r="D6695" i="52"/>
  <c r="D6696" i="52"/>
  <c r="D6697" i="52"/>
  <c r="D6698" i="52"/>
  <c r="D6699" i="52"/>
  <c r="D6700" i="52"/>
  <c r="D6701" i="52"/>
  <c r="D6702" i="52"/>
  <c r="D6703" i="52"/>
  <c r="D6704" i="52"/>
  <c r="D6705" i="52"/>
  <c r="D6706" i="52"/>
  <c r="D6707" i="52"/>
  <c r="D6708" i="52"/>
  <c r="D6709" i="52"/>
  <c r="D7044" i="52"/>
  <c r="I7044" i="52" s="1"/>
  <c r="I7045" i="52" s="1"/>
  <c r="I7046" i="52" s="1"/>
  <c r="I7047" i="52" s="1"/>
  <c r="I7048" i="52" s="1"/>
  <c r="I7049" i="52" s="1"/>
  <c r="I7050" i="52" s="1"/>
  <c r="I7051" i="52" s="1"/>
  <c r="I7052" i="52" s="1"/>
  <c r="I7053" i="52" s="1"/>
  <c r="I7054" i="52" s="1"/>
  <c r="I7055" i="52" s="1"/>
  <c r="I7056" i="52" s="1"/>
  <c r="I7057" i="52" s="1"/>
  <c r="I7058" i="52" s="1"/>
  <c r="I7059" i="52" s="1"/>
  <c r="I7060" i="52" s="1"/>
  <c r="I7061" i="52" s="1"/>
  <c r="I7062" i="52" s="1"/>
  <c r="I7063" i="52" s="1"/>
  <c r="I7064" i="52" s="1"/>
  <c r="I7065" i="52" s="1"/>
  <c r="I7066" i="52" s="1"/>
  <c r="I7067" i="52" s="1"/>
  <c r="I7068" i="52" s="1"/>
  <c r="I7069" i="52" s="1"/>
  <c r="I7070" i="52" s="1"/>
  <c r="I7071" i="52" s="1"/>
  <c r="I7072" i="52" s="1"/>
  <c r="I7073" i="52" s="1"/>
  <c r="I7074" i="52" s="1"/>
  <c r="I7075" i="52" s="1"/>
  <c r="I7076" i="52" s="1"/>
  <c r="I7077" i="52" s="1"/>
  <c r="I7078" i="52" s="1"/>
  <c r="I7079" i="52" s="1"/>
  <c r="I7080" i="52" s="1"/>
  <c r="I7081" i="52" s="1"/>
  <c r="I7082" i="52" s="1"/>
  <c r="I7083" i="52" s="1"/>
  <c r="I7084" i="52" s="1"/>
  <c r="I7085" i="52" s="1"/>
  <c r="I7086" i="52" s="1"/>
  <c r="I7087" i="52" s="1"/>
  <c r="I7088" i="52" s="1"/>
  <c r="I7089" i="52" s="1"/>
  <c r="I7090" i="52" s="1"/>
  <c r="I7091" i="52" s="1"/>
  <c r="I7092" i="52" s="1"/>
  <c r="I7093" i="52" s="1"/>
  <c r="I7094" i="52" s="1"/>
  <c r="I7095" i="52" s="1"/>
  <c r="I7096" i="52" s="1"/>
  <c r="I7097" i="52" s="1"/>
  <c r="I7098" i="52" s="1"/>
  <c r="I7099" i="52" s="1"/>
  <c r="I7100" i="52" s="1"/>
  <c r="I7101" i="52" s="1"/>
  <c r="I7102" i="52" s="1"/>
  <c r="I7103" i="52" s="1"/>
  <c r="I7104" i="52" s="1"/>
  <c r="I7105" i="52" s="1"/>
  <c r="I7106" i="52" s="1"/>
  <c r="I7107" i="52" s="1"/>
  <c r="I7108" i="52" s="1"/>
  <c r="I7109" i="52" s="1"/>
  <c r="D7045" i="52"/>
  <c r="D7046" i="52"/>
  <c r="D7047" i="52"/>
  <c r="D7048" i="52"/>
  <c r="D7049" i="52"/>
  <c r="D7050" i="52"/>
  <c r="D7051" i="52"/>
  <c r="D7052" i="52"/>
  <c r="D7053" i="52"/>
  <c r="D7054" i="52"/>
  <c r="D7055" i="52"/>
  <c r="D7056" i="52"/>
  <c r="D7057" i="52"/>
  <c r="D7058" i="52"/>
  <c r="D7059" i="52"/>
  <c r="D7060" i="52"/>
  <c r="D7061" i="52"/>
  <c r="D7062" i="52"/>
  <c r="D7063" i="52"/>
  <c r="D7064" i="52"/>
  <c r="D7065" i="52"/>
  <c r="D7066" i="52"/>
  <c r="D7067" i="52"/>
  <c r="D7068" i="52"/>
  <c r="D7069" i="52"/>
  <c r="D7070" i="52"/>
  <c r="D7071" i="52"/>
  <c r="D7072" i="52"/>
  <c r="D7073" i="52"/>
  <c r="D7074" i="52"/>
  <c r="D7075" i="52"/>
  <c r="D7076" i="52"/>
  <c r="D7077" i="52"/>
  <c r="D7078" i="52"/>
  <c r="D7110" i="52"/>
  <c r="I7110" i="52" s="1"/>
  <c r="I7111" i="52" s="1"/>
  <c r="I7112" i="52" s="1"/>
  <c r="I7113" i="52" s="1"/>
  <c r="I7114" i="52" s="1"/>
  <c r="I7115" i="52" s="1"/>
  <c r="I7116" i="52" s="1"/>
  <c r="I7117" i="52" s="1"/>
  <c r="I7118" i="52" s="1"/>
  <c r="I7119" i="52" s="1"/>
  <c r="I7120" i="52" s="1"/>
  <c r="I7121" i="52" s="1"/>
  <c r="I7122" i="52" s="1"/>
  <c r="I7123" i="52" s="1"/>
  <c r="I7124" i="52" s="1"/>
  <c r="I7125" i="52" s="1"/>
  <c r="I7126" i="52" s="1"/>
  <c r="I7127" i="52" s="1"/>
  <c r="I7128" i="52" s="1"/>
  <c r="I7129" i="52" s="1"/>
  <c r="I7130" i="52" s="1"/>
  <c r="I7131" i="52" s="1"/>
  <c r="I7132" i="52" s="1"/>
  <c r="I7133" i="52" s="1"/>
  <c r="I7134" i="52" s="1"/>
  <c r="I7135" i="52" s="1"/>
  <c r="I7136" i="52" s="1"/>
  <c r="I7137" i="52" s="1"/>
  <c r="I7138" i="52" s="1"/>
  <c r="I7139" i="52" s="1"/>
  <c r="D7111" i="52"/>
  <c r="D7112" i="52"/>
  <c r="D7113" i="52"/>
  <c r="D7114" i="52"/>
  <c r="D7115" i="52"/>
  <c r="D7116" i="52"/>
  <c r="D7117" i="52"/>
  <c r="D7118" i="52"/>
  <c r="D7119" i="52"/>
  <c r="D7120" i="52"/>
  <c r="D7140" i="52"/>
  <c r="I7140" i="52" s="1"/>
  <c r="I7141" i="52" s="1"/>
  <c r="I7142" i="52" s="1"/>
  <c r="I7143" i="52" s="1"/>
  <c r="I7144" i="52" s="1"/>
  <c r="I7145" i="52" s="1"/>
  <c r="I7146" i="52" s="1"/>
  <c r="I7147" i="52" s="1"/>
  <c r="I7148" i="52" s="1"/>
  <c r="I7149" i="52" s="1"/>
  <c r="I7150" i="52" s="1"/>
  <c r="I7151" i="52" s="1"/>
  <c r="I7152" i="52" s="1"/>
  <c r="I7153" i="52" s="1"/>
  <c r="I7154" i="52" s="1"/>
  <c r="I7155" i="52" s="1"/>
  <c r="I7156" i="52" s="1"/>
  <c r="I7157" i="52" s="1"/>
  <c r="I7158" i="52" s="1"/>
  <c r="I7159" i="52" s="1"/>
  <c r="I7160" i="52" s="1"/>
  <c r="I7161" i="52" s="1"/>
  <c r="I7162" i="52" s="1"/>
  <c r="I7163" i="52" s="1"/>
  <c r="I7164" i="52" s="1"/>
  <c r="I7165" i="52" s="1"/>
  <c r="I7166" i="52" s="1"/>
  <c r="I7167" i="52" s="1"/>
  <c r="I7168" i="52" s="1"/>
  <c r="I7169" i="52" s="1"/>
  <c r="I7170" i="52" s="1"/>
  <c r="I7171" i="52" s="1"/>
  <c r="I7172" i="52" s="1"/>
  <c r="I7173" i="52" s="1"/>
  <c r="I7174" i="52" s="1"/>
  <c r="I7175" i="52" s="1"/>
  <c r="I7176" i="52" s="1"/>
  <c r="D7141" i="52"/>
  <c r="D7142" i="52"/>
  <c r="D7143" i="52"/>
  <c r="D7144" i="52"/>
  <c r="D7145" i="52"/>
  <c r="D7146" i="52"/>
  <c r="D7147" i="52"/>
  <c r="D7148" i="52"/>
  <c r="D7149" i="52"/>
  <c r="D7177" i="52"/>
  <c r="I7177" i="52" s="1"/>
  <c r="I7178" i="52" s="1"/>
  <c r="I7179" i="52" s="1"/>
  <c r="I7180" i="52" s="1"/>
  <c r="I7181" i="52" s="1"/>
  <c r="I7182" i="52" s="1"/>
  <c r="I7183" i="52" s="1"/>
  <c r="I7184" i="52" s="1"/>
  <c r="I7185" i="52" s="1"/>
  <c r="I7186" i="52" s="1"/>
  <c r="I7187" i="52" s="1"/>
  <c r="I7188" i="52" s="1"/>
  <c r="I7189" i="52" s="1"/>
  <c r="I7190" i="52" s="1"/>
  <c r="I7191" i="52" s="1"/>
  <c r="I7192" i="52" s="1"/>
  <c r="I7193" i="52" s="1"/>
  <c r="I7194" i="52" s="1"/>
  <c r="I7195" i="52" s="1"/>
  <c r="I7196" i="52" s="1"/>
  <c r="I7197" i="52" s="1"/>
  <c r="I7198" i="52" s="1"/>
  <c r="I7199" i="52" s="1"/>
  <c r="D7178" i="52"/>
  <c r="D7179" i="52"/>
  <c r="D7180" i="52"/>
  <c r="D7181" i="52"/>
  <c r="D7182" i="52"/>
  <c r="D7183" i="52"/>
  <c r="D7184" i="52"/>
  <c r="D7185" i="52"/>
  <c r="D7200" i="52"/>
  <c r="I7200" i="52" s="1"/>
  <c r="I7201" i="52" s="1"/>
  <c r="I7202" i="52" s="1"/>
  <c r="I7203" i="52" s="1"/>
  <c r="I7204" i="52" s="1"/>
  <c r="I7205" i="52" s="1"/>
  <c r="I7206" i="52" s="1"/>
  <c r="I7207" i="52" s="1"/>
  <c r="I7208" i="52" s="1"/>
  <c r="I7209" i="52" s="1"/>
  <c r="I7210" i="52" s="1"/>
  <c r="I7211" i="52" s="1"/>
  <c r="I7212" i="52" s="1"/>
  <c r="I7213" i="52" s="1"/>
  <c r="I7214" i="52" s="1"/>
  <c r="I7215" i="52" s="1"/>
  <c r="I7216" i="52" s="1"/>
  <c r="I7217" i="52" s="1"/>
  <c r="I7218" i="52" s="1"/>
  <c r="I7219" i="52" s="1"/>
  <c r="I7220" i="52" s="1"/>
  <c r="I7221" i="52" s="1"/>
  <c r="I7222" i="52" s="1"/>
  <c r="I7223" i="52" s="1"/>
  <c r="D7201" i="52"/>
  <c r="D7202" i="52"/>
  <c r="D7203" i="52"/>
  <c r="D7204" i="52"/>
  <c r="D7205" i="52"/>
  <c r="D7206" i="52"/>
  <c r="D7207" i="52"/>
  <c r="D7208" i="52"/>
  <c r="D7224" i="52"/>
  <c r="I7224" i="52" s="1"/>
  <c r="I7225" i="52" s="1"/>
  <c r="I7226" i="52" s="1"/>
  <c r="I7227" i="52" s="1"/>
  <c r="I7228" i="52" s="1"/>
  <c r="I7229" i="52" s="1"/>
  <c r="I7230" i="52" s="1"/>
  <c r="I7231" i="52" s="1"/>
  <c r="I7232" i="52" s="1"/>
  <c r="I7233" i="52" s="1"/>
  <c r="I7234" i="52" s="1"/>
  <c r="I7235" i="52" s="1"/>
  <c r="I7236" i="52" s="1"/>
  <c r="I7237" i="52" s="1"/>
  <c r="I7238" i="52" s="1"/>
  <c r="I7239" i="52" s="1"/>
  <c r="I7240" i="52" s="1"/>
  <c r="I7241" i="52" s="1"/>
  <c r="I7242" i="52" s="1"/>
  <c r="I7243" i="52" s="1"/>
  <c r="I7244" i="52" s="1"/>
  <c r="I7245" i="52" s="1"/>
  <c r="D7225" i="52"/>
  <c r="D7226" i="52"/>
  <c r="D7227" i="52"/>
  <c r="D7228" i="52"/>
  <c r="D7229" i="52"/>
  <c r="D7230" i="52"/>
  <c r="D7231" i="52"/>
  <c r="D7232" i="52"/>
  <c r="D7246" i="52"/>
  <c r="I7246" i="52" s="1"/>
  <c r="I7247" i="52" s="1"/>
  <c r="I7248" i="52" s="1"/>
  <c r="I7249" i="52" s="1"/>
  <c r="I7250" i="52" s="1"/>
  <c r="I7251" i="52" s="1"/>
  <c r="I7252" i="52" s="1"/>
  <c r="I7253" i="52" s="1"/>
  <c r="I7254" i="52" s="1"/>
  <c r="I7255" i="52" s="1"/>
  <c r="I7256" i="52" s="1"/>
  <c r="I7257" i="52" s="1"/>
  <c r="I7258" i="52" s="1"/>
  <c r="I7259" i="52" s="1"/>
  <c r="I7260" i="52" s="1"/>
  <c r="I7261" i="52" s="1"/>
  <c r="I7262" i="52" s="1"/>
  <c r="I7263" i="52" s="1"/>
  <c r="I7264" i="52" s="1"/>
  <c r="I7265" i="52" s="1"/>
  <c r="I7266" i="52" s="1"/>
  <c r="I7267" i="52" s="1"/>
  <c r="I7268" i="52" s="1"/>
  <c r="I7269" i="52" s="1"/>
  <c r="I7270" i="52" s="1"/>
  <c r="I7271" i="52" s="1"/>
  <c r="I7272" i="52" s="1"/>
  <c r="I7273" i="52" s="1"/>
  <c r="I7274" i="52" s="1"/>
  <c r="I7275" i="52" s="1"/>
  <c r="I7276" i="52" s="1"/>
  <c r="I7277" i="52" s="1"/>
  <c r="I7278" i="52" s="1"/>
  <c r="I7279" i="52" s="1"/>
  <c r="I7280" i="52" s="1"/>
  <c r="I7281" i="52" s="1"/>
  <c r="I7282" i="52" s="1"/>
  <c r="I7283" i="52" s="1"/>
  <c r="I7284" i="52" s="1"/>
  <c r="I7285" i="52" s="1"/>
  <c r="I7286" i="52" s="1"/>
  <c r="I7287" i="52" s="1"/>
  <c r="I7288" i="52" s="1"/>
  <c r="I7289" i="52" s="1"/>
  <c r="I7290" i="52" s="1"/>
  <c r="I7291" i="52" s="1"/>
  <c r="I7292" i="52" s="1"/>
  <c r="I7293" i="52" s="1"/>
  <c r="I7294" i="52" s="1"/>
  <c r="I7295" i="52" s="1"/>
  <c r="I7296" i="52" s="1"/>
  <c r="I7297" i="52" s="1"/>
  <c r="D7247" i="52"/>
  <c r="D7248" i="52"/>
  <c r="D7249" i="52"/>
  <c r="D7250" i="52"/>
  <c r="D7251" i="52"/>
  <c r="D7252" i="52"/>
  <c r="D7253" i="52"/>
  <c r="D7254" i="52"/>
  <c r="D7255" i="52"/>
  <c r="D7256" i="52"/>
  <c r="D7257" i="52"/>
  <c r="D7258" i="52"/>
  <c r="D7259" i="52"/>
  <c r="D7260" i="52"/>
  <c r="D7261" i="52"/>
  <c r="D7262" i="52"/>
  <c r="D7263" i="52"/>
  <c r="D7264" i="52"/>
  <c r="D7265" i="52"/>
  <c r="D7298" i="52"/>
  <c r="I7298" i="52" s="1"/>
  <c r="I7299" i="52" s="1"/>
  <c r="I7300" i="52" s="1"/>
  <c r="I7301" i="52" s="1"/>
  <c r="I7302" i="52" s="1"/>
  <c r="I7303" i="52" s="1"/>
  <c r="I7304" i="52" s="1"/>
  <c r="I7305" i="52" s="1"/>
  <c r="D7299" i="52"/>
  <c r="D7306" i="52"/>
  <c r="I7306" i="52" s="1"/>
  <c r="I7307" i="52" s="1"/>
  <c r="I7308" i="52" s="1"/>
  <c r="I7309" i="52" s="1"/>
  <c r="D7310" i="52"/>
  <c r="I7310" i="52" s="1"/>
  <c r="I7311" i="52" s="1"/>
  <c r="I7312" i="52" s="1"/>
  <c r="I7313" i="52" s="1"/>
  <c r="I7314" i="52" s="1"/>
  <c r="I7315" i="52" s="1"/>
  <c r="I7316" i="52" s="1"/>
  <c r="I7317" i="52" s="1"/>
  <c r="I7318" i="52" s="1"/>
  <c r="I7319" i="52" s="1"/>
  <c r="I7320" i="52" s="1"/>
  <c r="I7321" i="52" s="1"/>
  <c r="I7322" i="52" s="1"/>
  <c r="I7323" i="52" s="1"/>
  <c r="I7324" i="52" s="1"/>
  <c r="I7325" i="52" s="1"/>
  <c r="I7326" i="52" s="1"/>
  <c r="I7327" i="52" s="1"/>
  <c r="I7328" i="52" s="1"/>
  <c r="I7329" i="52" s="1"/>
  <c r="I7330" i="52" s="1"/>
  <c r="I7331" i="52" s="1"/>
  <c r="I7332" i="52" s="1"/>
  <c r="I7333" i="52" s="1"/>
  <c r="I7334" i="52" s="1"/>
  <c r="I7335" i="52" s="1"/>
  <c r="I7336" i="52" s="1"/>
  <c r="I7337" i="52" s="1"/>
  <c r="D7311" i="52"/>
  <c r="D7312" i="52"/>
  <c r="D7313" i="52"/>
  <c r="D7314" i="52"/>
  <c r="D7315" i="52"/>
  <c r="D7316" i="52"/>
  <c r="D7317" i="52"/>
  <c r="D7318" i="52"/>
  <c r="D7319" i="52"/>
  <c r="D7338" i="52"/>
  <c r="I7338" i="52" s="1"/>
  <c r="I7339" i="52" s="1"/>
  <c r="I7340" i="52" s="1"/>
  <c r="I7341" i="52" s="1"/>
  <c r="I7342" i="52" s="1"/>
  <c r="I7343" i="52" s="1"/>
  <c r="I7344" i="52" s="1"/>
  <c r="I7345" i="52" s="1"/>
  <c r="I7346" i="52" s="1"/>
  <c r="I7347" i="52" s="1"/>
  <c r="I7348" i="52" s="1"/>
  <c r="I7349" i="52" s="1"/>
  <c r="I7350" i="52" s="1"/>
  <c r="I7351" i="52" s="1"/>
  <c r="I7352" i="52" s="1"/>
  <c r="I7353" i="52" s="1"/>
  <c r="I7354" i="52" s="1"/>
  <c r="I7355" i="52" s="1"/>
  <c r="I7356" i="52" s="1"/>
  <c r="I7357" i="52" s="1"/>
  <c r="I7358" i="52" s="1"/>
  <c r="I7359" i="52" s="1"/>
  <c r="I7360" i="52" s="1"/>
  <c r="D7339" i="52"/>
  <c r="D7340" i="52"/>
  <c r="D7341" i="52"/>
  <c r="D7342" i="52"/>
  <c r="D7343" i="52"/>
  <c r="D7344" i="52"/>
  <c r="D7345" i="52"/>
  <c r="D7346" i="52"/>
  <c r="D7361" i="52"/>
  <c r="I7361" i="52" s="1"/>
  <c r="I7362" i="52" s="1"/>
  <c r="I7363" i="52" s="1"/>
  <c r="I7364" i="52" s="1"/>
  <c r="I7365" i="52" s="1"/>
  <c r="I7366" i="52" s="1"/>
  <c r="I7367" i="52" s="1"/>
  <c r="I7368" i="52" s="1"/>
  <c r="I7369" i="52" s="1"/>
  <c r="I7370" i="52" s="1"/>
  <c r="I7371" i="52" s="1"/>
  <c r="I7372" i="52" s="1"/>
  <c r="I7373" i="52" s="1"/>
  <c r="I7374" i="52" s="1"/>
  <c r="I7375" i="52" s="1"/>
  <c r="I7376" i="52" s="1"/>
  <c r="I7377" i="52" s="1"/>
  <c r="I7378" i="52" s="1"/>
  <c r="I7379" i="52" s="1"/>
  <c r="I7380" i="52" s="1"/>
  <c r="I7381" i="52" s="1"/>
  <c r="I7382" i="52" s="1"/>
  <c r="I7383" i="52" s="1"/>
  <c r="I7384" i="52" s="1"/>
  <c r="I7385" i="52" s="1"/>
  <c r="I7386" i="52" s="1"/>
  <c r="I7387" i="52" s="1"/>
  <c r="I7388" i="52" s="1"/>
  <c r="I7389" i="52" s="1"/>
  <c r="I7390" i="52" s="1"/>
  <c r="I7391" i="52" s="1"/>
  <c r="I7392" i="52" s="1"/>
  <c r="I7393" i="52" s="1"/>
  <c r="I7394" i="52" s="1"/>
  <c r="I7395" i="52" s="1"/>
  <c r="I7396" i="52" s="1"/>
  <c r="I7397" i="52" s="1"/>
  <c r="I7398" i="52" s="1"/>
  <c r="I7399" i="52" s="1"/>
  <c r="I7400" i="52" s="1"/>
  <c r="I7401" i="52" s="1"/>
  <c r="I7402" i="52" s="1"/>
  <c r="I7403" i="52" s="1"/>
  <c r="I7404" i="52" s="1"/>
  <c r="I7405" i="52" s="1"/>
  <c r="I7406" i="52" s="1"/>
  <c r="I7407" i="52" s="1"/>
  <c r="I7408" i="52" s="1"/>
  <c r="I7409" i="52" s="1"/>
  <c r="I7410" i="52" s="1"/>
  <c r="I7411" i="52" s="1"/>
  <c r="I7412" i="52" s="1"/>
  <c r="I7413" i="52" s="1"/>
  <c r="I7414" i="52" s="1"/>
  <c r="I7415" i="52" s="1"/>
  <c r="I7416" i="52" s="1"/>
  <c r="I7417" i="52" s="1"/>
  <c r="I7418" i="52" s="1"/>
  <c r="I7419" i="52" s="1"/>
  <c r="I7420" i="52" s="1"/>
  <c r="I7421" i="52" s="1"/>
  <c r="I7422" i="52" s="1"/>
  <c r="I7423" i="52" s="1"/>
  <c r="I7424" i="52" s="1"/>
  <c r="I7425" i="52" s="1"/>
  <c r="I7426" i="52" s="1"/>
  <c r="I7427" i="52" s="1"/>
  <c r="I7428" i="52" s="1"/>
  <c r="I7429" i="52" s="1"/>
  <c r="I7430" i="52" s="1"/>
  <c r="I7431" i="52" s="1"/>
  <c r="I7432" i="52" s="1"/>
  <c r="I7433" i="52" s="1"/>
  <c r="I7434" i="52" s="1"/>
  <c r="I7435" i="52" s="1"/>
  <c r="I7436" i="52" s="1"/>
  <c r="I7437" i="52" s="1"/>
  <c r="I7438" i="52" s="1"/>
  <c r="I7439" i="52" s="1"/>
  <c r="I7440" i="52" s="1"/>
  <c r="I7441" i="52" s="1"/>
  <c r="I7442" i="52" s="1"/>
  <c r="I7443" i="52" s="1"/>
  <c r="I7444" i="52" s="1"/>
  <c r="I7445" i="52" s="1"/>
  <c r="I7446" i="52" s="1"/>
  <c r="I7447" i="52" s="1"/>
  <c r="I7448" i="52" s="1"/>
  <c r="I7449" i="52" s="1"/>
  <c r="I7450" i="52" s="1"/>
  <c r="I7451" i="52" s="1"/>
  <c r="I7452" i="52" s="1"/>
  <c r="I7453" i="52" s="1"/>
  <c r="I7454" i="52" s="1"/>
  <c r="I7455" i="52" s="1"/>
  <c r="I7456" i="52" s="1"/>
  <c r="I7457" i="52" s="1"/>
  <c r="I7458" i="52" s="1"/>
  <c r="I7459" i="52" s="1"/>
  <c r="I7460" i="52" s="1"/>
  <c r="I7461" i="52" s="1"/>
  <c r="I7462" i="52" s="1"/>
  <c r="I7463" i="52" s="1"/>
  <c r="I7464" i="52" s="1"/>
  <c r="I7465" i="52" s="1"/>
  <c r="I7466" i="52" s="1"/>
  <c r="I7467" i="52" s="1"/>
  <c r="I7468" i="52" s="1"/>
  <c r="I7469" i="52" s="1"/>
  <c r="I7470" i="52" s="1"/>
  <c r="I7471" i="52" s="1"/>
  <c r="I7472" i="52" s="1"/>
  <c r="I7473" i="52" s="1"/>
  <c r="I7474" i="52" s="1"/>
  <c r="I7475" i="52" s="1"/>
  <c r="I7476" i="52" s="1"/>
  <c r="I7477" i="52" s="1"/>
  <c r="I7478" i="52" s="1"/>
  <c r="I7479" i="52" s="1"/>
  <c r="I7480" i="52" s="1"/>
  <c r="I7481" i="52" s="1"/>
  <c r="I7482" i="52" s="1"/>
  <c r="I7483" i="52" s="1"/>
  <c r="I7484" i="52" s="1"/>
  <c r="I7485" i="52" s="1"/>
  <c r="I7486" i="52" s="1"/>
  <c r="I7487" i="52" s="1"/>
  <c r="I7488" i="52" s="1"/>
  <c r="I7489" i="52" s="1"/>
  <c r="I7490" i="52" s="1"/>
  <c r="I7491" i="52" s="1"/>
  <c r="I7492" i="52" s="1"/>
  <c r="I7493" i="52" s="1"/>
  <c r="I7494" i="52" s="1"/>
  <c r="I7495" i="52" s="1"/>
  <c r="I7496" i="52" s="1"/>
  <c r="I7497" i="52" s="1"/>
  <c r="I7498" i="52" s="1"/>
  <c r="I7499" i="52" s="1"/>
  <c r="I7500" i="52" s="1"/>
  <c r="I7501" i="52" s="1"/>
  <c r="I7502" i="52" s="1"/>
  <c r="I7503" i="52" s="1"/>
  <c r="I7504" i="52" s="1"/>
  <c r="I7505" i="52" s="1"/>
  <c r="I7506" i="52" s="1"/>
  <c r="I7507" i="52" s="1"/>
  <c r="I7508" i="52" s="1"/>
  <c r="I7509" i="52" s="1"/>
  <c r="I7510" i="52" s="1"/>
  <c r="I7511" i="52" s="1"/>
  <c r="I7512" i="52" s="1"/>
  <c r="I7513" i="52" s="1"/>
  <c r="I7514" i="52" s="1"/>
  <c r="I7515" i="52" s="1"/>
  <c r="I7516" i="52" s="1"/>
  <c r="I7517" i="52" s="1"/>
  <c r="I7518" i="52" s="1"/>
  <c r="I7519" i="52" s="1"/>
  <c r="I7520" i="52" s="1"/>
  <c r="I7521" i="52" s="1"/>
  <c r="I7522" i="52" s="1"/>
  <c r="I7523" i="52" s="1"/>
  <c r="I7524" i="52" s="1"/>
  <c r="I7525" i="52" s="1"/>
  <c r="I7526" i="52" s="1"/>
  <c r="I7527" i="52" s="1"/>
  <c r="I7528" i="52" s="1"/>
  <c r="I7529" i="52" s="1"/>
  <c r="I7530" i="52" s="1"/>
  <c r="I7531" i="52" s="1"/>
  <c r="I7532" i="52" s="1"/>
  <c r="I7533" i="52" s="1"/>
  <c r="I7534" i="52" s="1"/>
  <c r="I7535" i="52" s="1"/>
  <c r="I7536" i="52" s="1"/>
  <c r="I7537" i="52" s="1"/>
  <c r="I7538" i="52" s="1"/>
  <c r="I7539" i="52" s="1"/>
  <c r="I7540" i="52" s="1"/>
  <c r="I7541" i="52" s="1"/>
  <c r="I7542" i="52" s="1"/>
  <c r="I7543" i="52" s="1"/>
  <c r="I7544" i="52" s="1"/>
  <c r="I7545" i="52" s="1"/>
  <c r="I7546" i="52" s="1"/>
  <c r="I7547" i="52" s="1"/>
  <c r="I7548" i="52" s="1"/>
  <c r="I7549" i="52" s="1"/>
  <c r="I7550" i="52" s="1"/>
  <c r="I7551" i="52" s="1"/>
  <c r="I7552" i="52" s="1"/>
  <c r="I7553" i="52" s="1"/>
  <c r="I7554" i="52" s="1"/>
  <c r="D7362" i="52"/>
  <c r="D7363" i="52"/>
  <c r="D7364" i="52"/>
  <c r="D7365" i="52"/>
  <c r="D7366" i="52"/>
  <c r="D7367" i="52"/>
  <c r="D7368" i="52"/>
  <c r="D7369" i="52"/>
  <c r="D7370" i="52"/>
  <c r="D7371" i="52"/>
  <c r="D7372" i="52"/>
  <c r="D7373" i="52"/>
  <c r="D7374" i="52"/>
  <c r="D7375" i="52"/>
  <c r="D7376" i="52"/>
  <c r="D7377" i="52"/>
  <c r="D7378" i="52"/>
  <c r="D7379" i="52"/>
  <c r="D7380" i="52"/>
  <c r="D7381" i="52"/>
  <c r="D7382" i="52"/>
  <c r="D7383" i="52"/>
  <c r="D7384" i="52"/>
  <c r="D7385" i="52"/>
  <c r="D7386" i="52"/>
  <c r="D7387" i="52"/>
  <c r="D7388" i="52"/>
  <c r="D7389" i="52"/>
  <c r="D7390" i="52"/>
  <c r="D7391" i="52"/>
  <c r="D7392" i="52"/>
  <c r="D7393" i="52"/>
  <c r="D7394" i="52"/>
  <c r="D7395" i="52"/>
  <c r="D7396" i="52"/>
  <c r="D7397" i="52"/>
  <c r="D7398" i="52"/>
  <c r="D7399" i="52"/>
  <c r="D7400" i="52"/>
  <c r="D7401" i="52"/>
  <c r="D7555" i="52"/>
  <c r="I7555" i="52" s="1"/>
  <c r="I7556" i="52" s="1"/>
  <c r="I7557" i="52" s="1"/>
  <c r="I7558" i="52" s="1"/>
  <c r="I7559" i="52" s="1"/>
  <c r="I7560" i="52" s="1"/>
  <c r="I7561" i="52" s="1"/>
  <c r="I7562" i="52" s="1"/>
  <c r="I7563" i="52" s="1"/>
  <c r="I7564" i="52" s="1"/>
  <c r="I7565" i="52" s="1"/>
  <c r="I7566" i="52" s="1"/>
  <c r="I7567" i="52" s="1"/>
  <c r="I7568" i="52" s="1"/>
  <c r="I7569" i="52" s="1"/>
  <c r="I7570" i="52" s="1"/>
  <c r="I7571" i="52" s="1"/>
  <c r="I7572" i="52" s="1"/>
  <c r="I7573" i="52" s="1"/>
  <c r="I7574" i="52" s="1"/>
  <c r="I7575" i="52" s="1"/>
  <c r="I7576" i="52" s="1"/>
  <c r="I7577" i="52" s="1"/>
  <c r="I7578" i="52" s="1"/>
  <c r="I7579" i="52" s="1"/>
  <c r="I7580" i="52" s="1"/>
  <c r="I7581" i="52" s="1"/>
  <c r="I7582" i="52" s="1"/>
  <c r="I7583" i="52" s="1"/>
  <c r="I7584" i="52" s="1"/>
  <c r="I7585" i="52" s="1"/>
  <c r="I7586" i="52" s="1"/>
  <c r="I7587" i="52" s="1"/>
  <c r="I7588" i="52" s="1"/>
  <c r="I7589" i="52" s="1"/>
  <c r="I7590" i="52" s="1"/>
  <c r="I7591" i="52" s="1"/>
  <c r="I7592" i="52" s="1"/>
  <c r="I7593" i="52" s="1"/>
  <c r="I7594" i="52" s="1"/>
  <c r="I7595" i="52" s="1"/>
  <c r="I7596" i="52" s="1"/>
  <c r="I7597" i="52" s="1"/>
  <c r="I7598" i="52" s="1"/>
  <c r="I7599" i="52" s="1"/>
  <c r="I7600" i="52" s="1"/>
  <c r="I7601" i="52" s="1"/>
  <c r="I7602" i="52" s="1"/>
  <c r="I7603" i="52" s="1"/>
  <c r="I7604" i="52" s="1"/>
  <c r="I7605" i="52" s="1"/>
  <c r="I7606" i="52" s="1"/>
  <c r="I7607" i="52" s="1"/>
  <c r="I7608" i="52" s="1"/>
  <c r="I7609" i="52" s="1"/>
  <c r="I7610" i="52" s="1"/>
  <c r="I7611" i="52" s="1"/>
  <c r="I7612" i="52" s="1"/>
  <c r="I7613" i="52" s="1"/>
  <c r="I7614" i="52" s="1"/>
  <c r="I7615" i="52" s="1"/>
  <c r="I7616" i="52" s="1"/>
  <c r="I7617" i="52" s="1"/>
  <c r="I7618" i="52" s="1"/>
  <c r="I7619" i="52" s="1"/>
  <c r="I7620" i="52" s="1"/>
  <c r="I7621" i="52" s="1"/>
  <c r="I7622" i="52" s="1"/>
  <c r="I7623" i="52" s="1"/>
  <c r="I7624" i="52" s="1"/>
  <c r="I7625" i="52" s="1"/>
  <c r="I7626" i="52" s="1"/>
  <c r="I7627" i="52" s="1"/>
  <c r="I7628" i="52" s="1"/>
  <c r="I7629" i="52" s="1"/>
  <c r="I7630" i="52" s="1"/>
  <c r="I7631" i="52" s="1"/>
  <c r="I7632" i="52" s="1"/>
  <c r="I7633" i="52" s="1"/>
  <c r="I7634" i="52" s="1"/>
  <c r="I7635" i="52" s="1"/>
  <c r="I7636" i="52" s="1"/>
  <c r="I7637" i="52" s="1"/>
  <c r="I7638" i="52" s="1"/>
  <c r="I7639" i="52" s="1"/>
  <c r="I7640" i="52" s="1"/>
  <c r="I7641" i="52" s="1"/>
  <c r="I7642" i="52" s="1"/>
  <c r="I7643" i="52" s="1"/>
  <c r="I7644" i="52" s="1"/>
  <c r="I7645" i="52" s="1"/>
  <c r="I7646" i="52" s="1"/>
  <c r="I7647" i="52" s="1"/>
  <c r="I7648" i="52" s="1"/>
  <c r="I7649" i="52" s="1"/>
  <c r="I7650" i="52" s="1"/>
  <c r="I7651" i="52" s="1"/>
  <c r="I7652" i="52" s="1"/>
  <c r="I7653" i="52" s="1"/>
  <c r="I7654" i="52" s="1"/>
  <c r="I7655" i="52" s="1"/>
  <c r="I7656" i="52" s="1"/>
  <c r="I7657" i="52" s="1"/>
  <c r="I7658" i="52" s="1"/>
  <c r="I7659" i="52" s="1"/>
  <c r="I7660" i="52" s="1"/>
  <c r="I7661" i="52" s="1"/>
  <c r="I7662" i="52" s="1"/>
  <c r="I7663" i="52" s="1"/>
  <c r="I7664" i="52" s="1"/>
  <c r="I7665" i="52" s="1"/>
  <c r="I7666" i="52" s="1"/>
  <c r="I7667" i="52" s="1"/>
  <c r="I7668" i="52" s="1"/>
  <c r="I7669" i="52" s="1"/>
  <c r="I7670" i="52" s="1"/>
  <c r="I7671" i="52" s="1"/>
  <c r="I7672" i="52" s="1"/>
  <c r="I7673" i="52" s="1"/>
  <c r="I7674" i="52" s="1"/>
  <c r="I7675" i="52" s="1"/>
  <c r="I7676" i="52" s="1"/>
  <c r="I7677" i="52" s="1"/>
  <c r="I7678" i="52" s="1"/>
  <c r="I7679" i="52" s="1"/>
  <c r="I7680" i="52" s="1"/>
  <c r="I7681" i="52" s="1"/>
  <c r="I7682" i="52" s="1"/>
  <c r="I7683" i="52" s="1"/>
  <c r="I7684" i="52" s="1"/>
  <c r="I7685" i="52" s="1"/>
  <c r="I7686" i="52" s="1"/>
  <c r="I7687" i="52" s="1"/>
  <c r="I7688" i="52" s="1"/>
  <c r="I7689" i="52" s="1"/>
  <c r="I7690" i="52" s="1"/>
  <c r="I7691" i="52" s="1"/>
  <c r="I7692" i="52" s="1"/>
  <c r="I7693" i="52" s="1"/>
  <c r="I7694" i="52" s="1"/>
  <c r="I7695" i="52" s="1"/>
  <c r="I7696" i="52" s="1"/>
  <c r="I7697" i="52" s="1"/>
  <c r="I7698" i="52" s="1"/>
  <c r="I7699" i="52" s="1"/>
  <c r="I7700" i="52" s="1"/>
  <c r="I7701" i="52" s="1"/>
  <c r="I7702" i="52" s="1"/>
  <c r="I7703" i="52" s="1"/>
  <c r="I7704" i="52" s="1"/>
  <c r="I7705" i="52" s="1"/>
  <c r="I7706" i="52" s="1"/>
  <c r="I7707" i="52" s="1"/>
  <c r="I7708" i="52" s="1"/>
  <c r="I7709" i="52" s="1"/>
  <c r="I7710" i="52" s="1"/>
  <c r="I7711" i="52" s="1"/>
  <c r="I7712" i="52" s="1"/>
  <c r="I7713" i="52" s="1"/>
  <c r="I7714" i="52" s="1"/>
  <c r="I7715" i="52" s="1"/>
  <c r="I7716" i="52" s="1"/>
  <c r="I7717" i="52" s="1"/>
  <c r="I7718" i="52" s="1"/>
  <c r="I7719" i="52" s="1"/>
  <c r="I7720" i="52" s="1"/>
  <c r="I7721" i="52" s="1"/>
  <c r="I7722" i="52" s="1"/>
  <c r="I7723" i="52" s="1"/>
  <c r="I7724" i="52" s="1"/>
  <c r="I7725" i="52" s="1"/>
  <c r="I7726" i="52" s="1"/>
  <c r="I7727" i="52" s="1"/>
  <c r="I7728" i="52" s="1"/>
  <c r="I7729" i="52" s="1"/>
  <c r="I7730" i="52" s="1"/>
  <c r="I7731" i="52" s="1"/>
  <c r="I7732" i="52" s="1"/>
  <c r="I7733" i="52" s="1"/>
  <c r="I7734" i="52" s="1"/>
  <c r="I7735" i="52" s="1"/>
  <c r="I7736" i="52" s="1"/>
  <c r="I7737" i="52" s="1"/>
  <c r="I7738" i="52" s="1"/>
  <c r="I7739" i="52" s="1"/>
  <c r="I7740" i="52" s="1"/>
  <c r="I7741" i="52" s="1"/>
  <c r="I7742" i="52" s="1"/>
  <c r="I7743" i="52" s="1"/>
  <c r="I7744" i="52" s="1"/>
  <c r="I7745" i="52" s="1"/>
  <c r="I7746" i="52" s="1"/>
  <c r="I7747" i="52" s="1"/>
  <c r="I7748" i="52" s="1"/>
  <c r="I7749" i="52" s="1"/>
  <c r="I7750" i="52" s="1"/>
  <c r="I7751" i="52" s="1"/>
  <c r="I7752" i="52" s="1"/>
  <c r="I7753" i="52" s="1"/>
  <c r="I7754" i="52" s="1"/>
  <c r="I7755" i="52" s="1"/>
  <c r="I7756" i="52" s="1"/>
  <c r="I7757" i="52" s="1"/>
  <c r="I7758" i="52" s="1"/>
  <c r="I7759" i="52" s="1"/>
  <c r="I7760" i="52" s="1"/>
  <c r="I7761" i="52" s="1"/>
  <c r="I7762" i="52" s="1"/>
  <c r="I7763" i="52" s="1"/>
  <c r="I7764" i="52" s="1"/>
  <c r="I7765" i="52" s="1"/>
  <c r="I7766" i="52" s="1"/>
  <c r="I7767" i="52" s="1"/>
  <c r="I7768" i="52" s="1"/>
  <c r="I7769" i="52" s="1"/>
  <c r="I7770" i="52" s="1"/>
  <c r="I7771" i="52" s="1"/>
  <c r="I7772" i="52" s="1"/>
  <c r="I7773" i="52" s="1"/>
  <c r="I7774" i="52" s="1"/>
  <c r="I7775" i="52" s="1"/>
  <c r="I7776" i="52" s="1"/>
  <c r="I7777" i="52" s="1"/>
  <c r="I7778" i="52" s="1"/>
  <c r="I7779" i="52" s="1"/>
  <c r="I7780" i="52" s="1"/>
  <c r="I7781" i="52" s="1"/>
  <c r="I7782" i="52" s="1"/>
  <c r="I7783" i="52" s="1"/>
  <c r="I7784" i="52" s="1"/>
  <c r="I7785" i="52" s="1"/>
  <c r="I7786" i="52" s="1"/>
  <c r="I7787" i="52" s="1"/>
  <c r="I7788" i="52" s="1"/>
  <c r="I7789" i="52" s="1"/>
  <c r="I7790" i="52" s="1"/>
  <c r="I7791" i="52" s="1"/>
  <c r="I7792" i="52" s="1"/>
  <c r="I7793" i="52" s="1"/>
  <c r="I7794" i="52" s="1"/>
  <c r="I7795" i="52" s="1"/>
  <c r="I7796" i="52" s="1"/>
  <c r="I7797" i="52" s="1"/>
  <c r="I7798" i="52" s="1"/>
  <c r="I7799" i="52" s="1"/>
  <c r="I7800" i="52" s="1"/>
  <c r="I7801" i="52" s="1"/>
  <c r="I7802" i="52" s="1"/>
  <c r="I7803" i="52" s="1"/>
  <c r="I7804" i="52" s="1"/>
  <c r="I7805" i="52" s="1"/>
  <c r="I7806" i="52" s="1"/>
  <c r="I7807" i="52" s="1"/>
  <c r="I7808" i="52" s="1"/>
  <c r="I7809" i="52" s="1"/>
  <c r="I7810" i="52" s="1"/>
  <c r="I7811" i="52" s="1"/>
  <c r="I7812" i="52" s="1"/>
  <c r="I7813" i="52" s="1"/>
  <c r="I7814" i="52" s="1"/>
  <c r="I7815" i="52" s="1"/>
  <c r="I7816" i="52" s="1"/>
  <c r="I7817" i="52" s="1"/>
  <c r="I7818" i="52" s="1"/>
  <c r="I7819" i="52" s="1"/>
  <c r="I7820" i="52" s="1"/>
  <c r="I7821" i="52" s="1"/>
  <c r="I7822" i="52" s="1"/>
  <c r="I7823" i="52" s="1"/>
  <c r="I7824" i="52" s="1"/>
  <c r="I7825" i="52" s="1"/>
  <c r="I7826" i="52" s="1"/>
  <c r="I7827" i="52" s="1"/>
  <c r="I7828" i="52" s="1"/>
  <c r="I7829" i="52" s="1"/>
  <c r="I7830" i="52" s="1"/>
  <c r="I7831" i="52" s="1"/>
  <c r="I7832" i="52" s="1"/>
  <c r="I7833" i="52" s="1"/>
  <c r="I7834" i="52" s="1"/>
  <c r="I7835" i="52" s="1"/>
  <c r="I7836" i="52" s="1"/>
  <c r="I7837" i="52" s="1"/>
  <c r="I7838" i="52" s="1"/>
  <c r="I7839" i="52" s="1"/>
  <c r="I7840" i="52" s="1"/>
  <c r="I7841" i="52" s="1"/>
  <c r="I7842" i="52" s="1"/>
  <c r="I7843" i="52" s="1"/>
  <c r="I7844" i="52" s="1"/>
  <c r="I7845" i="52" s="1"/>
  <c r="I7846" i="52" s="1"/>
  <c r="I7847" i="52" s="1"/>
  <c r="I7848" i="52" s="1"/>
  <c r="I7849" i="52" s="1"/>
  <c r="I7850" i="52" s="1"/>
  <c r="I7851" i="52" s="1"/>
  <c r="I7852" i="52" s="1"/>
  <c r="I7853" i="52" s="1"/>
  <c r="I7854" i="52" s="1"/>
  <c r="I7855" i="52" s="1"/>
  <c r="I7856" i="52" s="1"/>
  <c r="I7857" i="52" s="1"/>
  <c r="I7858" i="52" s="1"/>
  <c r="I7859" i="52" s="1"/>
  <c r="I7860" i="52" s="1"/>
  <c r="I7861" i="52" s="1"/>
  <c r="I7862" i="52" s="1"/>
  <c r="I7863" i="52" s="1"/>
  <c r="I7864" i="52" s="1"/>
  <c r="I7865" i="52" s="1"/>
  <c r="I7866" i="52" s="1"/>
  <c r="D7556" i="52"/>
  <c r="D7557" i="52"/>
  <c r="D7558" i="52"/>
  <c r="D7559" i="52"/>
  <c r="D7560" i="52"/>
  <c r="D7561" i="52"/>
  <c r="D7562" i="52"/>
  <c r="D7563" i="52"/>
  <c r="D7564" i="52"/>
  <c r="D7565" i="52"/>
  <c r="D7566" i="52"/>
  <c r="D7567" i="52"/>
  <c r="D7568" i="52"/>
  <c r="D7569" i="52"/>
  <c r="D7570" i="52"/>
  <c r="D7571" i="52"/>
  <c r="D7572" i="52"/>
  <c r="D7573" i="52"/>
  <c r="D7574" i="52"/>
  <c r="D7575" i="52"/>
  <c r="D7576" i="52"/>
  <c r="D7577" i="52"/>
  <c r="D7578" i="52"/>
  <c r="D7579" i="52"/>
  <c r="D7580" i="52"/>
  <c r="D7581" i="52"/>
  <c r="D7582" i="52"/>
  <c r="D7583" i="52"/>
  <c r="D7584" i="52"/>
  <c r="D7585" i="52"/>
  <c r="D7586" i="52"/>
  <c r="D7587" i="52"/>
  <c r="D7588" i="52"/>
  <c r="D7589" i="52"/>
  <c r="D7590" i="52"/>
  <c r="D7591" i="52"/>
  <c r="D7592" i="52"/>
  <c r="D7593" i="52"/>
  <c r="D7594" i="52"/>
  <c r="D7595" i="52"/>
  <c r="D7596" i="52"/>
  <c r="D7597" i="52"/>
  <c r="D7598" i="52"/>
  <c r="D7599" i="52"/>
  <c r="D7600" i="52"/>
  <c r="D7601" i="52"/>
  <c r="D7602" i="52"/>
  <c r="D7603" i="52"/>
  <c r="D7604" i="52"/>
  <c r="D7605" i="52"/>
  <c r="D7606" i="52"/>
  <c r="D7607" i="52"/>
  <c r="D7608" i="52"/>
  <c r="D7609" i="52"/>
  <c r="D7610" i="52"/>
  <c r="D7611" i="52"/>
  <c r="D7612" i="52"/>
  <c r="D7613" i="52"/>
  <c r="D7614" i="52"/>
  <c r="D7615" i="52"/>
  <c r="D7616" i="52"/>
  <c r="D7617" i="52"/>
  <c r="D7618" i="52"/>
  <c r="D7619" i="52"/>
  <c r="D7620" i="52"/>
  <c r="D7621" i="52"/>
  <c r="D7622" i="52"/>
  <c r="D7623" i="52"/>
  <c r="D7624" i="52"/>
  <c r="D7625" i="52"/>
  <c r="D7626" i="52"/>
  <c r="D7627" i="52"/>
  <c r="D7628" i="52"/>
  <c r="D7629" i="52"/>
  <c r="D7630" i="52"/>
  <c r="D7631" i="52"/>
  <c r="D7632" i="52"/>
  <c r="D7633" i="52"/>
  <c r="D7634" i="52"/>
  <c r="D7635" i="52"/>
  <c r="D7636" i="52"/>
  <c r="D7637" i="52"/>
  <c r="D7638" i="52"/>
  <c r="D7639" i="52"/>
  <c r="D7640" i="52"/>
  <c r="D7641" i="52"/>
  <c r="D7642" i="52"/>
  <c r="D7643" i="52"/>
  <c r="D7644" i="52"/>
  <c r="D7645" i="52"/>
  <c r="D7646" i="52"/>
  <c r="D7647" i="52"/>
  <c r="D7648" i="52"/>
  <c r="D7649" i="52"/>
  <c r="D7867" i="52"/>
  <c r="I7867" i="52" s="1"/>
  <c r="I7868" i="52" s="1"/>
  <c r="I7869" i="52" s="1"/>
  <c r="I7870" i="52" s="1"/>
  <c r="I7871" i="52" s="1"/>
  <c r="I7872" i="52" s="1"/>
  <c r="I7873" i="52" s="1"/>
  <c r="I7874" i="52" s="1"/>
  <c r="I7875" i="52" s="1"/>
  <c r="I7876" i="52" s="1"/>
  <c r="I7877" i="52" s="1"/>
  <c r="I7878" i="52" s="1"/>
  <c r="I7879" i="52" s="1"/>
  <c r="I7880" i="52" s="1"/>
  <c r="I7881" i="52" s="1"/>
  <c r="I7882" i="52" s="1"/>
  <c r="I7883" i="52" s="1"/>
  <c r="I7884" i="52" s="1"/>
  <c r="I7885" i="52" s="1"/>
  <c r="I7886" i="52" s="1"/>
  <c r="I7887" i="52" s="1"/>
  <c r="I7888" i="52" s="1"/>
  <c r="I7889" i="52" s="1"/>
  <c r="I7890" i="52" s="1"/>
  <c r="I7891" i="52" s="1"/>
  <c r="I7892" i="52" s="1"/>
  <c r="I7893" i="52" s="1"/>
  <c r="I7894" i="52" s="1"/>
  <c r="I7895" i="52" s="1"/>
  <c r="I7896" i="52" s="1"/>
  <c r="I7897" i="52" s="1"/>
  <c r="I7898" i="52" s="1"/>
  <c r="I7899" i="52" s="1"/>
  <c r="I7900" i="52" s="1"/>
  <c r="I7901" i="52" s="1"/>
  <c r="I7902" i="52" s="1"/>
  <c r="I7903" i="52" s="1"/>
  <c r="I7904" i="52" s="1"/>
  <c r="I7905" i="52" s="1"/>
  <c r="I7906" i="52" s="1"/>
  <c r="I7907" i="52" s="1"/>
  <c r="I7908" i="52" s="1"/>
  <c r="I7909" i="52" s="1"/>
  <c r="I7910" i="52" s="1"/>
  <c r="I7911" i="52" s="1"/>
  <c r="I7912" i="52" s="1"/>
  <c r="I7913" i="52" s="1"/>
  <c r="I7914" i="52" s="1"/>
  <c r="I7915" i="52" s="1"/>
  <c r="I7916" i="52" s="1"/>
  <c r="I7917" i="52" s="1"/>
  <c r="I7918" i="52" s="1"/>
  <c r="I7919" i="52" s="1"/>
  <c r="I7920" i="52" s="1"/>
  <c r="I7921" i="52" s="1"/>
  <c r="I7922" i="52" s="1"/>
  <c r="I7923" i="52" s="1"/>
  <c r="I7924" i="52" s="1"/>
  <c r="I7925" i="52" s="1"/>
  <c r="I7926" i="52" s="1"/>
  <c r="I7927" i="52" s="1"/>
  <c r="I7928" i="52" s="1"/>
  <c r="I7929" i="52" s="1"/>
  <c r="I7930" i="52" s="1"/>
  <c r="I7931" i="52" s="1"/>
  <c r="I7932" i="52" s="1"/>
  <c r="I7933" i="52" s="1"/>
  <c r="I7934" i="52" s="1"/>
  <c r="I7935" i="52" s="1"/>
  <c r="I7936" i="52" s="1"/>
  <c r="I7937" i="52" s="1"/>
  <c r="I7938" i="52" s="1"/>
  <c r="I7939" i="52" s="1"/>
  <c r="I7940" i="52" s="1"/>
  <c r="I7941" i="52" s="1"/>
  <c r="I7942" i="52" s="1"/>
  <c r="I7943" i="52" s="1"/>
  <c r="I7944" i="52" s="1"/>
  <c r="I7945" i="52" s="1"/>
  <c r="I7946" i="52" s="1"/>
  <c r="I7947" i="52" s="1"/>
  <c r="I7948" i="52" s="1"/>
  <c r="I7949" i="52" s="1"/>
  <c r="I7950" i="52" s="1"/>
  <c r="I7951" i="52" s="1"/>
  <c r="I7952" i="52" s="1"/>
  <c r="I7953" i="52" s="1"/>
  <c r="I7954" i="52" s="1"/>
  <c r="I7955" i="52" s="1"/>
  <c r="I7956" i="52" s="1"/>
  <c r="I7957" i="52" s="1"/>
  <c r="I7958" i="52" s="1"/>
  <c r="I7959" i="52" s="1"/>
  <c r="I7960" i="52" s="1"/>
  <c r="I7961" i="52" s="1"/>
  <c r="I7962" i="52" s="1"/>
  <c r="I7963" i="52" s="1"/>
  <c r="I7964" i="52" s="1"/>
  <c r="I7965" i="52" s="1"/>
  <c r="I7966" i="52" s="1"/>
  <c r="I7967" i="52" s="1"/>
  <c r="I7968" i="52" s="1"/>
  <c r="I7969" i="52" s="1"/>
  <c r="I7970" i="52" s="1"/>
  <c r="I7971" i="52" s="1"/>
  <c r="I7972" i="52" s="1"/>
  <c r="I7973" i="52" s="1"/>
  <c r="I7974" i="52" s="1"/>
  <c r="I7975" i="52" s="1"/>
  <c r="I7976" i="52" s="1"/>
  <c r="I7977" i="52" s="1"/>
  <c r="I7978" i="52" s="1"/>
  <c r="I7979" i="52" s="1"/>
  <c r="I7980" i="52" s="1"/>
  <c r="I7981" i="52" s="1"/>
  <c r="I7982" i="52" s="1"/>
  <c r="I7983" i="52" s="1"/>
  <c r="I7984" i="52" s="1"/>
  <c r="I7985" i="52" s="1"/>
  <c r="I7986" i="52" s="1"/>
  <c r="I7987" i="52" s="1"/>
  <c r="I7988" i="52" s="1"/>
  <c r="I7989" i="52" s="1"/>
  <c r="I7990" i="52" s="1"/>
  <c r="I7991" i="52" s="1"/>
  <c r="I7992" i="52" s="1"/>
  <c r="I7993" i="52" s="1"/>
  <c r="I7994" i="52" s="1"/>
  <c r="I7995" i="52" s="1"/>
  <c r="I7996" i="52" s="1"/>
  <c r="I7997" i="52" s="1"/>
  <c r="I7998" i="52" s="1"/>
  <c r="I7999" i="52" s="1"/>
  <c r="I8000" i="52" s="1"/>
  <c r="I8001" i="52" s="1"/>
  <c r="I8002" i="52" s="1"/>
  <c r="I8003" i="52" s="1"/>
  <c r="I8004" i="52" s="1"/>
  <c r="I8005" i="52" s="1"/>
  <c r="I8006" i="52" s="1"/>
  <c r="I8007" i="52" s="1"/>
  <c r="I8008" i="52" s="1"/>
  <c r="I8009" i="52" s="1"/>
  <c r="I8010" i="52" s="1"/>
  <c r="I8011" i="52" s="1"/>
  <c r="I8012" i="52" s="1"/>
  <c r="I8013" i="52" s="1"/>
  <c r="I8014" i="52" s="1"/>
  <c r="I8015" i="52" s="1"/>
  <c r="I8016" i="52" s="1"/>
  <c r="I8017" i="52" s="1"/>
  <c r="I8018" i="52" s="1"/>
  <c r="I8019" i="52" s="1"/>
  <c r="I8020" i="52" s="1"/>
  <c r="I8021" i="52" s="1"/>
  <c r="I8022" i="52" s="1"/>
  <c r="I8023" i="52" s="1"/>
  <c r="I8024" i="52" s="1"/>
  <c r="I8025" i="52" s="1"/>
  <c r="I8026" i="52" s="1"/>
  <c r="I8027" i="52" s="1"/>
  <c r="I8028" i="52" s="1"/>
  <c r="I8029" i="52" s="1"/>
  <c r="I8030" i="52" s="1"/>
  <c r="I8031" i="52" s="1"/>
  <c r="I8032" i="52" s="1"/>
  <c r="I8033" i="52" s="1"/>
  <c r="I8034" i="52" s="1"/>
  <c r="I8035" i="52" s="1"/>
  <c r="I8036" i="52" s="1"/>
  <c r="I8037" i="52" s="1"/>
  <c r="I8038" i="52" s="1"/>
  <c r="I8039" i="52" s="1"/>
  <c r="I8040" i="52" s="1"/>
  <c r="I8041" i="52" s="1"/>
  <c r="I8042" i="52" s="1"/>
  <c r="I8043" i="52" s="1"/>
  <c r="I8044" i="52" s="1"/>
  <c r="I8045" i="52" s="1"/>
  <c r="I8046" i="52" s="1"/>
  <c r="I8047" i="52" s="1"/>
  <c r="I8048" i="52" s="1"/>
  <c r="I8049" i="52" s="1"/>
  <c r="I8050" i="52" s="1"/>
  <c r="I8051" i="52" s="1"/>
  <c r="I8052" i="52" s="1"/>
  <c r="I8053" i="52" s="1"/>
  <c r="I8054" i="52" s="1"/>
  <c r="I8055" i="52" s="1"/>
  <c r="I8056" i="52" s="1"/>
  <c r="I8057" i="52" s="1"/>
  <c r="I8058" i="52" s="1"/>
  <c r="I8059" i="52" s="1"/>
  <c r="I8060" i="52" s="1"/>
  <c r="I8061" i="52" s="1"/>
  <c r="I8062" i="52" s="1"/>
  <c r="I8063" i="52" s="1"/>
  <c r="I8064" i="52" s="1"/>
  <c r="I8065" i="52" s="1"/>
  <c r="I8066" i="52" s="1"/>
  <c r="I8067" i="52" s="1"/>
  <c r="I8068" i="52" s="1"/>
  <c r="D7868" i="52"/>
  <c r="D7869" i="52"/>
  <c r="D7870" i="52"/>
  <c r="D7871" i="52"/>
  <c r="D7872" i="52"/>
  <c r="D7873" i="52"/>
  <c r="D7874" i="52"/>
  <c r="D7875" i="52"/>
  <c r="D7876" i="52"/>
  <c r="D7877" i="52"/>
  <c r="D7878" i="52"/>
  <c r="D7879" i="52"/>
  <c r="D7880" i="52"/>
  <c r="D7881" i="52"/>
  <c r="D7882" i="52"/>
  <c r="D7883" i="52"/>
  <c r="D7884" i="52"/>
  <c r="D7885" i="52"/>
  <c r="D7886" i="52"/>
  <c r="D7887" i="52"/>
  <c r="D7888" i="52"/>
  <c r="D7889" i="52"/>
  <c r="D7890" i="52"/>
  <c r="D7891" i="52"/>
  <c r="D7892" i="52"/>
  <c r="D7893" i="52"/>
  <c r="D7894" i="52"/>
  <c r="D7895" i="52"/>
  <c r="D7896" i="52"/>
  <c r="D7897" i="52"/>
  <c r="D7898" i="52"/>
  <c r="D7899" i="52"/>
  <c r="D7900" i="52"/>
  <c r="D7901" i="52"/>
  <c r="D7902" i="52"/>
  <c r="D7903" i="52"/>
  <c r="D7904" i="52"/>
  <c r="D7905" i="52"/>
  <c r="D7906" i="52"/>
  <c r="D7907" i="52"/>
  <c r="D7908" i="52"/>
  <c r="D7909" i="52"/>
  <c r="D8069" i="52"/>
  <c r="I8069" i="52" s="1"/>
  <c r="I8070" i="52" s="1"/>
  <c r="I8071" i="52" s="1"/>
  <c r="I8072" i="52" s="1"/>
  <c r="I8073" i="52" s="1"/>
  <c r="I8074" i="52" s="1"/>
  <c r="I8075" i="52" s="1"/>
  <c r="I8076" i="52" s="1"/>
  <c r="I8077" i="52" s="1"/>
  <c r="I8078" i="52" s="1"/>
  <c r="I8079" i="52" s="1"/>
  <c r="I8080" i="52" s="1"/>
  <c r="I8081" i="52" s="1"/>
  <c r="I8082" i="52" s="1"/>
  <c r="I8083" i="52" s="1"/>
  <c r="I8084" i="52" s="1"/>
  <c r="I8085" i="52" s="1"/>
  <c r="I8086" i="52" s="1"/>
  <c r="I8087" i="52" s="1"/>
  <c r="I8088" i="52" s="1"/>
  <c r="I8089" i="52" s="1"/>
  <c r="I8090" i="52" s="1"/>
  <c r="I8091" i="52" s="1"/>
  <c r="I8092" i="52" s="1"/>
  <c r="I8093" i="52" s="1"/>
  <c r="I8094" i="52" s="1"/>
  <c r="I8095" i="52" s="1"/>
  <c r="I8096" i="52" s="1"/>
  <c r="I8097" i="52" s="1"/>
  <c r="I8098" i="52" s="1"/>
  <c r="I8099" i="52" s="1"/>
  <c r="I8100" i="52" s="1"/>
  <c r="I8101" i="52" s="1"/>
  <c r="I8102" i="52" s="1"/>
  <c r="I8103" i="52" s="1"/>
  <c r="I8104" i="52" s="1"/>
  <c r="I8105" i="52" s="1"/>
  <c r="I8106" i="52" s="1"/>
  <c r="I8107" i="52" s="1"/>
  <c r="I8108" i="52" s="1"/>
  <c r="I8109" i="52" s="1"/>
  <c r="I8110" i="52" s="1"/>
  <c r="I8111" i="52" s="1"/>
  <c r="I8112" i="52" s="1"/>
  <c r="I8113" i="52" s="1"/>
  <c r="I8114" i="52" s="1"/>
  <c r="I8115" i="52" s="1"/>
  <c r="I8116" i="52" s="1"/>
  <c r="I8117" i="52" s="1"/>
  <c r="I8118" i="52" s="1"/>
  <c r="I8119" i="52" s="1"/>
  <c r="I8120" i="52" s="1"/>
  <c r="I8121" i="52" s="1"/>
  <c r="I8122" i="52" s="1"/>
  <c r="I8123" i="52" s="1"/>
  <c r="I8124" i="52" s="1"/>
  <c r="I8125" i="52" s="1"/>
  <c r="I8126" i="52" s="1"/>
  <c r="I8127" i="52" s="1"/>
  <c r="I8128" i="52" s="1"/>
  <c r="I8129" i="52" s="1"/>
  <c r="I8130" i="52" s="1"/>
  <c r="I8131" i="52" s="1"/>
  <c r="I8132" i="52" s="1"/>
  <c r="I8133" i="52" s="1"/>
  <c r="I8134" i="52" s="1"/>
  <c r="I8135" i="52" s="1"/>
  <c r="I8136" i="52" s="1"/>
  <c r="I8137" i="52" s="1"/>
  <c r="I8138" i="52" s="1"/>
  <c r="I8139" i="52" s="1"/>
  <c r="D8070" i="52"/>
  <c r="D8071" i="52"/>
  <c r="D8072" i="52"/>
  <c r="D8073" i="52"/>
  <c r="D8074" i="52"/>
  <c r="D8075" i="52"/>
  <c r="D8076" i="52"/>
  <c r="D8077" i="52"/>
  <c r="D8078" i="52"/>
  <c r="D8079" i="52"/>
  <c r="D8080" i="52"/>
  <c r="D8081" i="52"/>
  <c r="D8140" i="52"/>
  <c r="I8140" i="52" s="1"/>
  <c r="I8141" i="52" s="1"/>
  <c r="I8142" i="52" s="1"/>
  <c r="I8143" i="52" s="1"/>
  <c r="I8144" i="52" s="1"/>
  <c r="I8145" i="52" s="1"/>
  <c r="I8146" i="52" s="1"/>
  <c r="I8147" i="52" s="1"/>
  <c r="I8148" i="52" s="1"/>
  <c r="I8149" i="52" s="1"/>
  <c r="I8150" i="52" s="1"/>
  <c r="I8151" i="52" s="1"/>
  <c r="I8152" i="52" s="1"/>
  <c r="I8153" i="52" s="1"/>
  <c r="I8154" i="52" s="1"/>
  <c r="I8155" i="52" s="1"/>
  <c r="I8156" i="52" s="1"/>
  <c r="I8157" i="52" s="1"/>
  <c r="I8158" i="52" s="1"/>
  <c r="I8159" i="52" s="1"/>
  <c r="D8141" i="52"/>
  <c r="D8142" i="52"/>
  <c r="D8143" i="52"/>
  <c r="D8144" i="52"/>
  <c r="D8145" i="52"/>
  <c r="D8146" i="52"/>
  <c r="D8147" i="52"/>
  <c r="D8160" i="52"/>
  <c r="I8160" i="52" s="1"/>
  <c r="I8161" i="52" s="1"/>
  <c r="I8162" i="52" s="1"/>
  <c r="I8163" i="52" s="1"/>
  <c r="I8164" i="52" s="1"/>
  <c r="I8165" i="52" s="1"/>
  <c r="I8166" i="52" s="1"/>
  <c r="I8167" i="52" s="1"/>
  <c r="I8168" i="52" s="1"/>
  <c r="I8169" i="52" s="1"/>
  <c r="I8170" i="52" s="1"/>
  <c r="I8171" i="52" s="1"/>
  <c r="I8172" i="52" s="1"/>
  <c r="I8173" i="52" s="1"/>
  <c r="I8174" i="52" s="1"/>
  <c r="I8175" i="52" s="1"/>
  <c r="I8176" i="52" s="1"/>
  <c r="I8177" i="52" s="1"/>
  <c r="I8178" i="52" s="1"/>
  <c r="I8179" i="52" s="1"/>
  <c r="I8180" i="52" s="1"/>
  <c r="I8181" i="52" s="1"/>
  <c r="I8182" i="52" s="1"/>
  <c r="I8183" i="52" s="1"/>
  <c r="I8184" i="52" s="1"/>
  <c r="I8185" i="52" s="1"/>
  <c r="I8186" i="52" s="1"/>
  <c r="I8187" i="52" s="1"/>
  <c r="I8188" i="52" s="1"/>
  <c r="I8189" i="52" s="1"/>
  <c r="I8190" i="52" s="1"/>
  <c r="I8191" i="52" s="1"/>
  <c r="I8192" i="52" s="1"/>
  <c r="I8193" i="52" s="1"/>
  <c r="I8194" i="52" s="1"/>
  <c r="I8195" i="52" s="1"/>
  <c r="I8196" i="52" s="1"/>
  <c r="I8197" i="52" s="1"/>
  <c r="I8198" i="52" s="1"/>
  <c r="I8199" i="52" s="1"/>
  <c r="I8200" i="52" s="1"/>
  <c r="I8201" i="52" s="1"/>
  <c r="I8202" i="52" s="1"/>
  <c r="I8203" i="52" s="1"/>
  <c r="I8204" i="52" s="1"/>
  <c r="I8205" i="52" s="1"/>
  <c r="I8206" i="52" s="1"/>
  <c r="I8207" i="52" s="1"/>
  <c r="I8208" i="52" s="1"/>
  <c r="I8209" i="52" s="1"/>
  <c r="I8210" i="52" s="1"/>
  <c r="I8211" i="52" s="1"/>
  <c r="I8212" i="52" s="1"/>
  <c r="I8213" i="52" s="1"/>
  <c r="I8214" i="52" s="1"/>
  <c r="I8215" i="52" s="1"/>
  <c r="I8216" i="52" s="1"/>
  <c r="I8217" i="52" s="1"/>
  <c r="I8218" i="52" s="1"/>
  <c r="I8219" i="52" s="1"/>
  <c r="I8220" i="52" s="1"/>
  <c r="I8221" i="52" s="1"/>
  <c r="I8222" i="52" s="1"/>
  <c r="I8223" i="52" s="1"/>
  <c r="I8224" i="52" s="1"/>
  <c r="I8225" i="52" s="1"/>
  <c r="I8226" i="52" s="1"/>
  <c r="I8227" i="52" s="1"/>
  <c r="I8228" i="52" s="1"/>
  <c r="I8229" i="52" s="1"/>
  <c r="I8230" i="52" s="1"/>
  <c r="I8231" i="52" s="1"/>
  <c r="I8232" i="52" s="1"/>
  <c r="I8233" i="52" s="1"/>
  <c r="I8234" i="52" s="1"/>
  <c r="I8235" i="52" s="1"/>
  <c r="I8236" i="52" s="1"/>
  <c r="I8237" i="52" s="1"/>
  <c r="I8238" i="52" s="1"/>
  <c r="I8239" i="52" s="1"/>
  <c r="I8240" i="52" s="1"/>
  <c r="I8241" i="52" s="1"/>
  <c r="I8242" i="52" s="1"/>
  <c r="I8243" i="52" s="1"/>
  <c r="I8244" i="52" s="1"/>
  <c r="I8245" i="52" s="1"/>
  <c r="I8246" i="52" s="1"/>
  <c r="I8247" i="52" s="1"/>
  <c r="I8248" i="52" s="1"/>
  <c r="I8249" i="52" s="1"/>
  <c r="I8250" i="52" s="1"/>
  <c r="I8251" i="52" s="1"/>
  <c r="I8252" i="52" s="1"/>
  <c r="I8253" i="52" s="1"/>
  <c r="I8254" i="52" s="1"/>
  <c r="I8255" i="52" s="1"/>
  <c r="I8256" i="52" s="1"/>
  <c r="I8257" i="52" s="1"/>
  <c r="I8258" i="52" s="1"/>
  <c r="I8259" i="52" s="1"/>
  <c r="I8260" i="52" s="1"/>
  <c r="I8261" i="52" s="1"/>
  <c r="I8262" i="52" s="1"/>
  <c r="I8263" i="52" s="1"/>
  <c r="I8264" i="52" s="1"/>
  <c r="I8265" i="52" s="1"/>
  <c r="I8266" i="52" s="1"/>
  <c r="I8267" i="52" s="1"/>
  <c r="I8268" i="52" s="1"/>
  <c r="I8269" i="52" s="1"/>
  <c r="I8270" i="52" s="1"/>
  <c r="I8271" i="52" s="1"/>
  <c r="I8272" i="52" s="1"/>
  <c r="I8273" i="52" s="1"/>
  <c r="I8274" i="52" s="1"/>
  <c r="I8275" i="52" s="1"/>
  <c r="I8276" i="52" s="1"/>
  <c r="I8277" i="52" s="1"/>
  <c r="I8278" i="52" s="1"/>
  <c r="I8279" i="52" s="1"/>
  <c r="I8280" i="52" s="1"/>
  <c r="I8281" i="52" s="1"/>
  <c r="I8282" i="52" s="1"/>
  <c r="I8283" i="52" s="1"/>
  <c r="I8284" i="52" s="1"/>
  <c r="I8285" i="52" s="1"/>
  <c r="I8286" i="52" s="1"/>
  <c r="I8287" i="52" s="1"/>
  <c r="I8288" i="52" s="1"/>
  <c r="I8289" i="52" s="1"/>
  <c r="I8290" i="52" s="1"/>
  <c r="I8291" i="52" s="1"/>
  <c r="I8292" i="52" s="1"/>
  <c r="I8293" i="52" s="1"/>
  <c r="I8294" i="52" s="1"/>
  <c r="I8295" i="52" s="1"/>
  <c r="I8296" i="52" s="1"/>
  <c r="I8297" i="52" s="1"/>
  <c r="I8298" i="52" s="1"/>
  <c r="I8299" i="52" s="1"/>
  <c r="I8300" i="52" s="1"/>
  <c r="I8301" i="52" s="1"/>
  <c r="I8302" i="52" s="1"/>
  <c r="I8303" i="52" s="1"/>
  <c r="I8304" i="52" s="1"/>
  <c r="I8305" i="52" s="1"/>
  <c r="I8306" i="52" s="1"/>
  <c r="I8307" i="52" s="1"/>
  <c r="I8308" i="52" s="1"/>
  <c r="I8309" i="52" s="1"/>
  <c r="I8310" i="52" s="1"/>
  <c r="I8311" i="52" s="1"/>
  <c r="I8312" i="52" s="1"/>
  <c r="I8313" i="52" s="1"/>
  <c r="I8314" i="52" s="1"/>
  <c r="I8315" i="52" s="1"/>
  <c r="I8316" i="52" s="1"/>
  <c r="I8317" i="52" s="1"/>
  <c r="I8318" i="52" s="1"/>
  <c r="I8319" i="52" s="1"/>
  <c r="I8320" i="52" s="1"/>
  <c r="I8321" i="52" s="1"/>
  <c r="I8322" i="52" s="1"/>
  <c r="I8323" i="52" s="1"/>
  <c r="I8324" i="52" s="1"/>
  <c r="I8325" i="52" s="1"/>
  <c r="I8326" i="52" s="1"/>
  <c r="I8327" i="52" s="1"/>
  <c r="I8328" i="52" s="1"/>
  <c r="I8329" i="52" s="1"/>
  <c r="I8330" i="52" s="1"/>
  <c r="I8331" i="52" s="1"/>
  <c r="I8332" i="52" s="1"/>
  <c r="I8333" i="52" s="1"/>
  <c r="I8334" i="52" s="1"/>
  <c r="I8335" i="52" s="1"/>
  <c r="I8336" i="52" s="1"/>
  <c r="I8337" i="52" s="1"/>
  <c r="I8338" i="52" s="1"/>
  <c r="I8339" i="52" s="1"/>
  <c r="I8340" i="52" s="1"/>
  <c r="I8341" i="52" s="1"/>
  <c r="I8342" i="52" s="1"/>
  <c r="I8343" i="52" s="1"/>
  <c r="I8344" i="52" s="1"/>
  <c r="I8345" i="52" s="1"/>
  <c r="I8346" i="52" s="1"/>
  <c r="I8347" i="52" s="1"/>
  <c r="I8348" i="52" s="1"/>
  <c r="I8349" i="52" s="1"/>
  <c r="I8350" i="52" s="1"/>
  <c r="I8351" i="52" s="1"/>
  <c r="I8352" i="52" s="1"/>
  <c r="I8353" i="52" s="1"/>
  <c r="I8354" i="52" s="1"/>
  <c r="I8355" i="52" s="1"/>
  <c r="I8356" i="52" s="1"/>
  <c r="I8357" i="52" s="1"/>
  <c r="I8358" i="52" s="1"/>
  <c r="I8359" i="52" s="1"/>
  <c r="I8360" i="52" s="1"/>
  <c r="I8361" i="52" s="1"/>
  <c r="I8362" i="52" s="1"/>
  <c r="I8363" i="52" s="1"/>
  <c r="I8364" i="52" s="1"/>
  <c r="I8365" i="52" s="1"/>
  <c r="I8366" i="52" s="1"/>
  <c r="I8367" i="52" s="1"/>
  <c r="I8368" i="52" s="1"/>
  <c r="I8369" i="52" s="1"/>
  <c r="I8370" i="52" s="1"/>
  <c r="I8371" i="52" s="1"/>
  <c r="D8161" i="52"/>
  <c r="D8162" i="52"/>
  <c r="D8163" i="52"/>
  <c r="D8164" i="52"/>
  <c r="D8165" i="52"/>
  <c r="D8166" i="52"/>
  <c r="D8167" i="52"/>
  <c r="D8168" i="52"/>
  <c r="D8169" i="52"/>
  <c r="D8170" i="52"/>
  <c r="D8171" i="52"/>
  <c r="D8172" i="52"/>
  <c r="D8173" i="52"/>
  <c r="D8174" i="52"/>
  <c r="D8175" i="52"/>
  <c r="D8176" i="52"/>
  <c r="D8177" i="52"/>
  <c r="D8178" i="52"/>
  <c r="D8179" i="52"/>
  <c r="D8180" i="52"/>
  <c r="D8181" i="52"/>
  <c r="D8182" i="52"/>
  <c r="D8183" i="52"/>
  <c r="D8184" i="52"/>
  <c r="D8185" i="52"/>
  <c r="D8186" i="52"/>
  <c r="D8187" i="52"/>
  <c r="D8188" i="52"/>
  <c r="D8189" i="52"/>
  <c r="D8190" i="52"/>
  <c r="D8191" i="52"/>
  <c r="D8192" i="52"/>
  <c r="D8193" i="52"/>
  <c r="D8194" i="52"/>
  <c r="D8195" i="52"/>
  <c r="D8196" i="52"/>
  <c r="D8197" i="52"/>
  <c r="D8198" i="52"/>
  <c r="D8199" i="52"/>
  <c r="D8200" i="52"/>
  <c r="D8201" i="52"/>
  <c r="D8202" i="52"/>
  <c r="D8203" i="52"/>
  <c r="D8204" i="52"/>
  <c r="D8205" i="52"/>
  <c r="D8206" i="52"/>
  <c r="D8207" i="52"/>
  <c r="D8208" i="52"/>
  <c r="D8209" i="52"/>
  <c r="D8210" i="52"/>
  <c r="D8211" i="52"/>
  <c r="D8212" i="52"/>
  <c r="D8213" i="52"/>
  <c r="D8214" i="52"/>
  <c r="D8215" i="52"/>
  <c r="D8216" i="52"/>
  <c r="D8217" i="52"/>
  <c r="D8218" i="52"/>
  <c r="D8219" i="52"/>
  <c r="D8220" i="52"/>
  <c r="D8221" i="52"/>
  <c r="D8222" i="52"/>
  <c r="D8223" i="52"/>
  <c r="D8224" i="52"/>
  <c r="D8225" i="52"/>
  <c r="D8226" i="52"/>
  <c r="D8227" i="52"/>
  <c r="D8228" i="52"/>
  <c r="D8229" i="52"/>
  <c r="D8230" i="52"/>
  <c r="D8231" i="52"/>
  <c r="D8232" i="52"/>
  <c r="D8233" i="52"/>
  <c r="D8234" i="52"/>
  <c r="D8235" i="52"/>
  <c r="D8236" i="52"/>
  <c r="D8237" i="52"/>
  <c r="D8238" i="52"/>
  <c r="D8239" i="52"/>
  <c r="D8240" i="52"/>
  <c r="D8241" i="52"/>
  <c r="D8242" i="52"/>
  <c r="D8243" i="52"/>
  <c r="D8244" i="52"/>
  <c r="D8245" i="52"/>
  <c r="D8246" i="52"/>
  <c r="D8247" i="52"/>
  <c r="D8248" i="52"/>
  <c r="D8249" i="52"/>
  <c r="D8250" i="52"/>
  <c r="D8251" i="52"/>
  <c r="D8252" i="52"/>
  <c r="D8253" i="52"/>
  <c r="D8254" i="52"/>
  <c r="D8255" i="52"/>
  <c r="D8256" i="52"/>
  <c r="D8257" i="52"/>
  <c r="D8258" i="52"/>
  <c r="D8259" i="52"/>
  <c r="D8260" i="52"/>
  <c r="D8261" i="52"/>
  <c r="D8262" i="52"/>
  <c r="D8263" i="52"/>
  <c r="D8264" i="52"/>
  <c r="D8265" i="52"/>
  <c r="D8266" i="52"/>
  <c r="D8267" i="52"/>
  <c r="D8268" i="52"/>
  <c r="D8269" i="52"/>
  <c r="D8270" i="52"/>
  <c r="D8271" i="52"/>
  <c r="D8272" i="52"/>
  <c r="D8273" i="52"/>
  <c r="D8274" i="52"/>
  <c r="D8275" i="52"/>
  <c r="D8276" i="52"/>
  <c r="D8277" i="52"/>
  <c r="D8278" i="52"/>
  <c r="D8279" i="52"/>
  <c r="D8280" i="52"/>
  <c r="D8281" i="52"/>
  <c r="D8282" i="52"/>
  <c r="D8283" i="52"/>
  <c r="D8284" i="52"/>
  <c r="D8285" i="52"/>
  <c r="D8286" i="52"/>
  <c r="D8287" i="52"/>
  <c r="D8288" i="52"/>
  <c r="D8289" i="52"/>
  <c r="D8290" i="52"/>
  <c r="D8291" i="52"/>
  <c r="D8292" i="52"/>
  <c r="D8293" i="52"/>
  <c r="D8294" i="52"/>
  <c r="D8295" i="52"/>
  <c r="D8296" i="52"/>
  <c r="D8297" i="52"/>
  <c r="D8298" i="52"/>
  <c r="D8299" i="52"/>
  <c r="D8300" i="52"/>
  <c r="D8301" i="52"/>
  <c r="D8302" i="52"/>
  <c r="D8303" i="52"/>
  <c r="D8304" i="52"/>
  <c r="D8305" i="52"/>
  <c r="D8306" i="52"/>
  <c r="D8307" i="52"/>
  <c r="D8308" i="52"/>
  <c r="D8309" i="52"/>
  <c r="D8310" i="52"/>
  <c r="D8311" i="52"/>
  <c r="D8312" i="52"/>
  <c r="D8313" i="52"/>
  <c r="D8314" i="52"/>
  <c r="D8372" i="52"/>
  <c r="I8372" i="52" s="1"/>
  <c r="I8373" i="52" s="1"/>
  <c r="I8374" i="52" s="1"/>
  <c r="I8375" i="52" s="1"/>
  <c r="I8376" i="52" s="1"/>
  <c r="I8377" i="52" s="1"/>
  <c r="I8378" i="52" s="1"/>
  <c r="I8379" i="52" s="1"/>
  <c r="I8380" i="52" s="1"/>
  <c r="I8381" i="52" s="1"/>
  <c r="I8382" i="52" s="1"/>
  <c r="I8383" i="52" s="1"/>
  <c r="I8384" i="52" s="1"/>
  <c r="D8373" i="52"/>
  <c r="D8374" i="52"/>
  <c r="D8375" i="52"/>
  <c r="D8376" i="52"/>
  <c r="D8385" i="52"/>
  <c r="I8385" i="52" s="1"/>
  <c r="I8386" i="52" s="1"/>
  <c r="I8387" i="52" s="1"/>
  <c r="I8388" i="52" s="1"/>
  <c r="I8389" i="52" s="1"/>
  <c r="I8390" i="52" s="1"/>
  <c r="I8391" i="52" s="1"/>
  <c r="I8392" i="52" s="1"/>
  <c r="I8393" i="52" s="1"/>
  <c r="I8394" i="52" s="1"/>
  <c r="I8395" i="52" s="1"/>
  <c r="I8396" i="52" s="1"/>
  <c r="I8397" i="52" s="1"/>
  <c r="I8398" i="52" s="1"/>
  <c r="I8399" i="52" s="1"/>
  <c r="I8400" i="52" s="1"/>
  <c r="I8401" i="52" s="1"/>
  <c r="I8402" i="52" s="1"/>
  <c r="I8403" i="52" s="1"/>
  <c r="I8404" i="52" s="1"/>
  <c r="I8405" i="52" s="1"/>
  <c r="I8406" i="52" s="1"/>
  <c r="I8407" i="52" s="1"/>
  <c r="I8408" i="52" s="1"/>
  <c r="D8386" i="52"/>
  <c r="D8387" i="52"/>
  <c r="D8388" i="52"/>
  <c r="D8389" i="52"/>
  <c r="D8390" i="52"/>
  <c r="D8391" i="52"/>
  <c r="D8392" i="52"/>
  <c r="D8393" i="52"/>
  <c r="D8409" i="52"/>
  <c r="I8409" i="52" s="1"/>
  <c r="I8410" i="52" s="1"/>
  <c r="I8411" i="52" s="1"/>
  <c r="I8412" i="52" s="1"/>
  <c r="I8413" i="52" s="1"/>
  <c r="I8414" i="52" s="1"/>
  <c r="I8415" i="52" s="1"/>
  <c r="I8416" i="52" s="1"/>
  <c r="I8417" i="52" s="1"/>
  <c r="I8418" i="52" s="1"/>
  <c r="I8419" i="52" s="1"/>
  <c r="I8420" i="52" s="1"/>
  <c r="I8421" i="52" s="1"/>
  <c r="I8422" i="52" s="1"/>
  <c r="I8423" i="52" s="1"/>
  <c r="I8424" i="52" s="1"/>
  <c r="I8425" i="52" s="1"/>
  <c r="I8426" i="52" s="1"/>
  <c r="I8427" i="52" s="1"/>
  <c r="I8428" i="52" s="1"/>
  <c r="I8429" i="52" s="1"/>
  <c r="I8430" i="52" s="1"/>
  <c r="I8431" i="52" s="1"/>
  <c r="I8432" i="52" s="1"/>
  <c r="D8410" i="52"/>
  <c r="D8411" i="52"/>
  <c r="D8412" i="52"/>
  <c r="D8413" i="52"/>
  <c r="D8414" i="52"/>
  <c r="D8415" i="52"/>
  <c r="D8416" i="52"/>
  <c r="D8417" i="52"/>
  <c r="D8418" i="52"/>
  <c r="D8433" i="52"/>
  <c r="I8433" i="52" s="1"/>
  <c r="I8434" i="52" s="1"/>
  <c r="I8435" i="52" s="1"/>
  <c r="I8436" i="52" s="1"/>
  <c r="I8437" i="52" s="1"/>
  <c r="I8438" i="52" s="1"/>
  <c r="I8439" i="52" s="1"/>
  <c r="I8440" i="52" s="1"/>
  <c r="I8441" i="52" s="1"/>
  <c r="I8442" i="52" s="1"/>
  <c r="I8443" i="52" s="1"/>
  <c r="D8434" i="52"/>
  <c r="D8435" i="52"/>
  <c r="D8436" i="52"/>
  <c r="D8437" i="52"/>
  <c r="D8438" i="52"/>
  <c r="D8439" i="52"/>
  <c r="D8440" i="52"/>
  <c r="D8441" i="52"/>
  <c r="D8442" i="52"/>
  <c r="D8445" i="52"/>
  <c r="I8445" i="52" s="1"/>
  <c r="I8446" i="52" s="1"/>
  <c r="D8449" i="52"/>
  <c r="I8449" i="52" s="1"/>
  <c r="D8450" i="52"/>
  <c r="I8450" i="52" s="1"/>
  <c r="D8451" i="52"/>
  <c r="I8451" i="52" s="1"/>
  <c r="I8452" i="52" s="1"/>
  <c r="I8453" i="52" s="1"/>
  <c r="I8454" i="52" s="1"/>
  <c r="I8455" i="52" s="1"/>
  <c r="I8456" i="52" s="1"/>
  <c r="I8457" i="52" s="1"/>
  <c r="I8458" i="52" s="1"/>
  <c r="I8459" i="52" s="1"/>
  <c r="I8460" i="52" s="1"/>
  <c r="I8461" i="52" s="1"/>
  <c r="I8462" i="52" s="1"/>
  <c r="I8463" i="52" s="1"/>
  <c r="I8464" i="52" s="1"/>
  <c r="I8465" i="52" s="1"/>
  <c r="I8466" i="52" s="1"/>
  <c r="I8467" i="52" s="1"/>
  <c r="I8468" i="52" s="1"/>
  <c r="I8469" i="52" s="1"/>
  <c r="I8470" i="52" s="1"/>
  <c r="I8471" i="52" s="1"/>
  <c r="I8472" i="52" s="1"/>
  <c r="I8473" i="52" s="1"/>
  <c r="I8474" i="52" s="1"/>
  <c r="I8475" i="52" s="1"/>
  <c r="I8476" i="52" s="1"/>
  <c r="I8477" i="52" s="1"/>
  <c r="I8478" i="52" s="1"/>
  <c r="I8479" i="52" s="1"/>
  <c r="I8480" i="52" s="1"/>
  <c r="I8481" i="52" s="1"/>
  <c r="I8482" i="52" s="1"/>
  <c r="I8483" i="52" s="1"/>
  <c r="I8484" i="52" s="1"/>
  <c r="I8485" i="52" s="1"/>
  <c r="I8486" i="52" s="1"/>
  <c r="I8487" i="52" s="1"/>
  <c r="I8488" i="52" s="1"/>
  <c r="I8489" i="52" s="1"/>
  <c r="I8490" i="52" s="1"/>
  <c r="I8491" i="52" s="1"/>
  <c r="I8492" i="52" s="1"/>
  <c r="I8493" i="52" s="1"/>
  <c r="I8494" i="52" s="1"/>
  <c r="I8495" i="52" s="1"/>
  <c r="I8496" i="52" s="1"/>
  <c r="I8497" i="52" s="1"/>
  <c r="I8498" i="52" s="1"/>
  <c r="I8499" i="52" s="1"/>
  <c r="I8500" i="52" s="1"/>
  <c r="I8501" i="52" s="1"/>
  <c r="I8502" i="52" s="1"/>
  <c r="I8503" i="52" s="1"/>
  <c r="I8504" i="52" s="1"/>
  <c r="I8505" i="52" s="1"/>
  <c r="I8506" i="52" s="1"/>
  <c r="I8507" i="52" s="1"/>
  <c r="I8508" i="52" s="1"/>
  <c r="I8509" i="52" s="1"/>
  <c r="I8510" i="52" s="1"/>
  <c r="I8511" i="52" s="1"/>
  <c r="I8512" i="52" s="1"/>
  <c r="I8513" i="52" s="1"/>
  <c r="I8514" i="52" s="1"/>
  <c r="I8515" i="52" s="1"/>
  <c r="I8516" i="52" s="1"/>
  <c r="I8517" i="52" s="1"/>
  <c r="I8518" i="52" s="1"/>
  <c r="I8519" i="52" s="1"/>
  <c r="I8520" i="52" s="1"/>
  <c r="I8521" i="52" s="1"/>
  <c r="I8522" i="52" s="1"/>
  <c r="I8523" i="52" s="1"/>
  <c r="I8524" i="52" s="1"/>
  <c r="I8525" i="52" s="1"/>
  <c r="I8526" i="52" s="1"/>
  <c r="I8527" i="52" s="1"/>
  <c r="I8528" i="52" s="1"/>
  <c r="I8529" i="52" s="1"/>
  <c r="I8530" i="52" s="1"/>
  <c r="I8531" i="52" s="1"/>
  <c r="I8532" i="52" s="1"/>
  <c r="I8533" i="52" s="1"/>
  <c r="I8534" i="52" s="1"/>
  <c r="I8535" i="52" s="1"/>
  <c r="I8536" i="52" s="1"/>
  <c r="I8537" i="52" s="1"/>
  <c r="D8452" i="52"/>
  <c r="D8453" i="52"/>
  <c r="D8454" i="52"/>
  <c r="D8455" i="52"/>
  <c r="D8456" i="52"/>
  <c r="D8457" i="52"/>
  <c r="D8458" i="52"/>
  <c r="D8459" i="52"/>
  <c r="D8460" i="52"/>
  <c r="D8461" i="52"/>
  <c r="D8462" i="52"/>
  <c r="D8463" i="52"/>
  <c r="D8464" i="52"/>
  <c r="D8465" i="52"/>
  <c r="D8466" i="52"/>
  <c r="D8467" i="52"/>
  <c r="D8468" i="52"/>
  <c r="D8469" i="52"/>
  <c r="D8470" i="52"/>
  <c r="D8471" i="52"/>
  <c r="D8472" i="52"/>
  <c r="D8473" i="52"/>
  <c r="D8474" i="52"/>
  <c r="D8475" i="52"/>
  <c r="D8476" i="52"/>
  <c r="D8477" i="52"/>
  <c r="D8478" i="52"/>
  <c r="D8479" i="52"/>
  <c r="D8480" i="52"/>
  <c r="D8481" i="52"/>
  <c r="D8482" i="52"/>
  <c r="D8483" i="52"/>
  <c r="D8484" i="52"/>
  <c r="D8485" i="52"/>
  <c r="D8486" i="52"/>
  <c r="D8487" i="52"/>
  <c r="D8488" i="52"/>
  <c r="D8489" i="52"/>
  <c r="D8490" i="52"/>
  <c r="D8491" i="52"/>
  <c r="D8492" i="52"/>
  <c r="D8493" i="52"/>
  <c r="D8494" i="52"/>
  <c r="D8495" i="52"/>
  <c r="D8496" i="52"/>
  <c r="D8497" i="52"/>
  <c r="D8498" i="52"/>
  <c r="D8499" i="52"/>
  <c r="D8500" i="52"/>
  <c r="D8501" i="52"/>
  <c r="D8502" i="52"/>
  <c r="D8503" i="52"/>
  <c r="D8504" i="52"/>
  <c r="D8505" i="52"/>
  <c r="D8506" i="52"/>
  <c r="D8507" i="52"/>
  <c r="D8508" i="52"/>
  <c r="D8509" i="52"/>
  <c r="D8510" i="52"/>
  <c r="D8511" i="52"/>
  <c r="D8512" i="52"/>
  <c r="D8513" i="52"/>
  <c r="D8514" i="52"/>
  <c r="D8515" i="52"/>
  <c r="D8516" i="52"/>
  <c r="D8517" i="52"/>
  <c r="D8518" i="52"/>
  <c r="D8519" i="52"/>
  <c r="D8520" i="52"/>
  <c r="D8521" i="52"/>
  <c r="D8522" i="52"/>
  <c r="D8523" i="52"/>
  <c r="D8524" i="52"/>
  <c r="D8525" i="52"/>
  <c r="D8526" i="52"/>
  <c r="D8527" i="52"/>
  <c r="D8528" i="52"/>
  <c r="D8529" i="52"/>
  <c r="D8530" i="52"/>
  <c r="D8531" i="52"/>
  <c r="D8532" i="52"/>
  <c r="D8533" i="52"/>
  <c r="D8534" i="52"/>
  <c r="D8535" i="52"/>
  <c r="D8536" i="52"/>
  <c r="D8537" i="52"/>
  <c r="D8538" i="52"/>
  <c r="I8538" i="52" s="1"/>
  <c r="I8539" i="52" s="1"/>
  <c r="I8540" i="52" s="1"/>
  <c r="I8541" i="52" s="1"/>
  <c r="I8542" i="52" s="1"/>
  <c r="D8539" i="52"/>
  <c r="D8540" i="52"/>
  <c r="D8541" i="52"/>
  <c r="D8543" i="52"/>
  <c r="I8543" i="52" s="1"/>
  <c r="I8544" i="52" s="1"/>
  <c r="I8545" i="52" s="1"/>
  <c r="I8546" i="52" s="1"/>
  <c r="I8547" i="52" s="1"/>
  <c r="I8548" i="52" s="1"/>
  <c r="I8549" i="52" s="1"/>
  <c r="I8550" i="52" s="1"/>
  <c r="I8551" i="52" s="1"/>
  <c r="I8552" i="52" s="1"/>
  <c r="I8553" i="52" s="1"/>
  <c r="I8554" i="52" s="1"/>
  <c r="I8555" i="52" s="1"/>
  <c r="I8556" i="52" s="1"/>
  <c r="I8557" i="52" s="1"/>
  <c r="I8558" i="52" s="1"/>
  <c r="I8559" i="52" s="1"/>
  <c r="I8560" i="52" s="1"/>
  <c r="I8561" i="52" s="1"/>
  <c r="I8562" i="52" s="1"/>
  <c r="I8563" i="52" s="1"/>
  <c r="I8564" i="52" s="1"/>
  <c r="I8565" i="52" s="1"/>
  <c r="I8566" i="52" s="1"/>
  <c r="I8567" i="52" s="1"/>
  <c r="I8568" i="52" s="1"/>
  <c r="I8569" i="52" s="1"/>
  <c r="I8570" i="52" s="1"/>
  <c r="I8571" i="52" s="1"/>
  <c r="I8572" i="52" s="1"/>
  <c r="I8573" i="52" s="1"/>
  <c r="I8574" i="52" s="1"/>
  <c r="I8575" i="52" s="1"/>
  <c r="I8576" i="52" s="1"/>
  <c r="I8577" i="52" s="1"/>
  <c r="I8578" i="52" s="1"/>
  <c r="I8579" i="52" s="1"/>
  <c r="I8580" i="52" s="1"/>
  <c r="I8581" i="52" s="1"/>
  <c r="I8582" i="52" s="1"/>
  <c r="I8583" i="52" s="1"/>
  <c r="I8584" i="52" s="1"/>
  <c r="I8585" i="52" s="1"/>
  <c r="I8586" i="52" s="1"/>
  <c r="I8587" i="52" s="1"/>
  <c r="I8588" i="52" s="1"/>
  <c r="I8589" i="52" s="1"/>
  <c r="I8590" i="52" s="1"/>
  <c r="I8591" i="52" s="1"/>
  <c r="I8592" i="52" s="1"/>
  <c r="I8593" i="52" s="1"/>
  <c r="I8594" i="52" s="1"/>
  <c r="I8595" i="52" s="1"/>
  <c r="I8596" i="52" s="1"/>
  <c r="I8597" i="52" s="1"/>
  <c r="I8598" i="52" s="1"/>
  <c r="I8599" i="52" s="1"/>
  <c r="I8600" i="52" s="1"/>
  <c r="I8601" i="52" s="1"/>
  <c r="I8602" i="52" s="1"/>
  <c r="D8544" i="52"/>
  <c r="D8545" i="52"/>
  <c r="D8546" i="52"/>
  <c r="D8547" i="52"/>
  <c r="D8548" i="52"/>
  <c r="D8549" i="52"/>
  <c r="D8550" i="52"/>
  <c r="D8551" i="52"/>
  <c r="D8552" i="52"/>
  <c r="D8553" i="52"/>
  <c r="D8554" i="52"/>
  <c r="D8555" i="52"/>
  <c r="D8556" i="52"/>
  <c r="D8557" i="52"/>
  <c r="D8558" i="52"/>
  <c r="D8559" i="52"/>
  <c r="D8560" i="52"/>
  <c r="D8561" i="52"/>
  <c r="D8562" i="52"/>
  <c r="D8563" i="52"/>
  <c r="D8564" i="52"/>
  <c r="D8565" i="52"/>
  <c r="D8566" i="52"/>
  <c r="D8567" i="52"/>
  <c r="D8568" i="52"/>
  <c r="D8569" i="52"/>
  <c r="D8570" i="52"/>
  <c r="D8571" i="52"/>
  <c r="D8572" i="52"/>
  <c r="D8573" i="52"/>
  <c r="D8574" i="52"/>
  <c r="D8575" i="52"/>
  <c r="D8576" i="52"/>
  <c r="D8577" i="52"/>
  <c r="D8578" i="52"/>
  <c r="D8579" i="52"/>
  <c r="D8580" i="52"/>
  <c r="D8581" i="52"/>
  <c r="D8582" i="52"/>
  <c r="D8583" i="52"/>
  <c r="D8584" i="52"/>
  <c r="D8585" i="52"/>
  <c r="D8586" i="52"/>
  <c r="D8587" i="52"/>
  <c r="D8588" i="52"/>
  <c r="D8589" i="52"/>
  <c r="D8590" i="52"/>
  <c r="D8591" i="52"/>
  <c r="D8592" i="52"/>
  <c r="D8593" i="52"/>
  <c r="D8594" i="52"/>
  <c r="D8595" i="52"/>
  <c r="D8596" i="52"/>
  <c r="D8597" i="52"/>
  <c r="D8598" i="52"/>
  <c r="D8599" i="52"/>
  <c r="D8600" i="52"/>
  <c r="D8601" i="52"/>
  <c r="D8603" i="52"/>
  <c r="I8603" i="52" s="1"/>
  <c r="D8604" i="52"/>
  <c r="I8604" i="52" s="1"/>
  <c r="I8605" i="52" s="1"/>
  <c r="I8606" i="52" s="1"/>
  <c r="I8607" i="52" s="1"/>
  <c r="I8608" i="52" s="1"/>
  <c r="I8609" i="52" s="1"/>
  <c r="I8610" i="52" s="1"/>
  <c r="I8611" i="52" s="1"/>
  <c r="I8612" i="52" s="1"/>
  <c r="I8613" i="52" s="1"/>
  <c r="I8614" i="52" s="1"/>
  <c r="I8615" i="52" s="1"/>
  <c r="I8616" i="52" s="1"/>
  <c r="I8617" i="52" s="1"/>
  <c r="I8618" i="52" s="1"/>
  <c r="I8619" i="52" s="1"/>
  <c r="I8620" i="52" s="1"/>
  <c r="I8621" i="52" s="1"/>
  <c r="I8622" i="52" s="1"/>
  <c r="I8623" i="52" s="1"/>
  <c r="I8624" i="52" s="1"/>
  <c r="I8625" i="52" s="1"/>
  <c r="I8626" i="52" s="1"/>
  <c r="I8627" i="52" s="1"/>
  <c r="I8628" i="52" s="1"/>
  <c r="I8629" i="52" s="1"/>
  <c r="I8630" i="52" s="1"/>
  <c r="I8631" i="52" s="1"/>
  <c r="I8632" i="52" s="1"/>
  <c r="I8633" i="52" s="1"/>
  <c r="I8634" i="52" s="1"/>
  <c r="I8635" i="52" s="1"/>
  <c r="I8636" i="52" s="1"/>
  <c r="I8637" i="52" s="1"/>
  <c r="I8638" i="52" s="1"/>
  <c r="I8639" i="52" s="1"/>
  <c r="I8640" i="52" s="1"/>
  <c r="I8641" i="52" s="1"/>
  <c r="I8642" i="52" s="1"/>
  <c r="I8643" i="52" s="1"/>
  <c r="I8644" i="52" s="1"/>
  <c r="I8645" i="52" s="1"/>
  <c r="I8646" i="52" s="1"/>
  <c r="I8647" i="52" s="1"/>
  <c r="I8648" i="52" s="1"/>
  <c r="I8649" i="52" s="1"/>
  <c r="I8650" i="52" s="1"/>
  <c r="I8651" i="52" s="1"/>
  <c r="I8652" i="52" s="1"/>
  <c r="I8653" i="52" s="1"/>
  <c r="I8654" i="52" s="1"/>
  <c r="I8655" i="52" s="1"/>
  <c r="I8656" i="52" s="1"/>
  <c r="I8657" i="52" s="1"/>
  <c r="I8658" i="52" s="1"/>
  <c r="I8659" i="52" s="1"/>
  <c r="I8660" i="52" s="1"/>
  <c r="I8661" i="52" s="1"/>
  <c r="I8662" i="52" s="1"/>
  <c r="I8663" i="52" s="1"/>
  <c r="I8664" i="52" s="1"/>
  <c r="I8665" i="52" s="1"/>
  <c r="I8666" i="52" s="1"/>
  <c r="I8667" i="52" s="1"/>
  <c r="I8668" i="52" s="1"/>
  <c r="I8669" i="52" s="1"/>
  <c r="I8670" i="52" s="1"/>
  <c r="I8671" i="52" s="1"/>
  <c r="I8672" i="52" s="1"/>
  <c r="I8673" i="52" s="1"/>
  <c r="I8674" i="52" s="1"/>
  <c r="I8675" i="52" s="1"/>
  <c r="I8676" i="52" s="1"/>
  <c r="I8677" i="52" s="1"/>
  <c r="I8678" i="52" s="1"/>
  <c r="I8679" i="52" s="1"/>
  <c r="I8680" i="52" s="1"/>
  <c r="I8681" i="52" s="1"/>
  <c r="D8605" i="52"/>
  <c r="D8606" i="52"/>
  <c r="D8607" i="52"/>
  <c r="D8608" i="52"/>
  <c r="D8609" i="52"/>
  <c r="D8610" i="52"/>
  <c r="D8611" i="52"/>
  <c r="D8612" i="52"/>
  <c r="D8613" i="52"/>
  <c r="D8614" i="52"/>
  <c r="D8615" i="52"/>
  <c r="D8616" i="52"/>
  <c r="D8617" i="52"/>
  <c r="D8618" i="52"/>
  <c r="D8619" i="52"/>
  <c r="D8620" i="52"/>
  <c r="D8621" i="52"/>
  <c r="D8622" i="52"/>
  <c r="D8623" i="52"/>
  <c r="D8624" i="52"/>
  <c r="D8625" i="52"/>
  <c r="D8626" i="52"/>
  <c r="D8627" i="52"/>
  <c r="D8628" i="52"/>
  <c r="D8629" i="52"/>
  <c r="D8630" i="52"/>
  <c r="D8631" i="52"/>
  <c r="D8632" i="52"/>
  <c r="D8633" i="52"/>
  <c r="D8682" i="52"/>
  <c r="I8682" i="52" s="1"/>
  <c r="I8683" i="52" s="1"/>
  <c r="I8684" i="52" s="1"/>
  <c r="I8685" i="52" s="1"/>
  <c r="I8686" i="52" s="1"/>
  <c r="I8687" i="52" s="1"/>
  <c r="I8688" i="52" s="1"/>
  <c r="I8689" i="52" s="1"/>
  <c r="I8690" i="52" s="1"/>
  <c r="I8691" i="52" s="1"/>
  <c r="I8692" i="52" s="1"/>
  <c r="I8693" i="52" s="1"/>
  <c r="I8694" i="52" s="1"/>
  <c r="I8695" i="52" s="1"/>
  <c r="I8696" i="52" s="1"/>
  <c r="I8697" i="52" s="1"/>
  <c r="I8698" i="52" s="1"/>
  <c r="I8699" i="52" s="1"/>
  <c r="I8700" i="52" s="1"/>
  <c r="I8701" i="52" s="1"/>
  <c r="I8702" i="52" s="1"/>
  <c r="I8703" i="52" s="1"/>
  <c r="D8683" i="52"/>
  <c r="D8684" i="52"/>
  <c r="D8685" i="52"/>
  <c r="D8686" i="52"/>
  <c r="D8687" i="52"/>
  <c r="D8688" i="52"/>
  <c r="D8689" i="52"/>
  <c r="D8704" i="52"/>
  <c r="I8704" i="52" s="1"/>
  <c r="I8705" i="52" s="1"/>
  <c r="I8706" i="52" s="1"/>
  <c r="I8707" i="52" s="1"/>
  <c r="I8708" i="52" s="1"/>
  <c r="I8709" i="52" s="1"/>
  <c r="I8710" i="52" s="1"/>
  <c r="I8711" i="52" s="1"/>
  <c r="I8712" i="52" s="1"/>
  <c r="I8713" i="52" s="1"/>
  <c r="I8714" i="52" s="1"/>
  <c r="I8715" i="52" s="1"/>
  <c r="I8716" i="52" s="1"/>
  <c r="I8717" i="52" s="1"/>
  <c r="I8718" i="52" s="1"/>
  <c r="I8719" i="52" s="1"/>
  <c r="I8720" i="52" s="1"/>
  <c r="I8721" i="52" s="1"/>
  <c r="I8722" i="52" s="1"/>
  <c r="I8723" i="52" s="1"/>
  <c r="I8724" i="52" s="1"/>
  <c r="I8725" i="52" s="1"/>
  <c r="I8726" i="52" s="1"/>
  <c r="I8727" i="52" s="1"/>
  <c r="I8728" i="52" s="1"/>
  <c r="I8729" i="52" s="1"/>
  <c r="D8705" i="52"/>
  <c r="D8706" i="52"/>
  <c r="D8707" i="52"/>
  <c r="D8708" i="52"/>
  <c r="D8709" i="52"/>
  <c r="D8710" i="52"/>
  <c r="D8711" i="52"/>
  <c r="D8730" i="52"/>
  <c r="I8730" i="52" s="1"/>
  <c r="I8731" i="52" s="1"/>
  <c r="I8732" i="52" s="1"/>
  <c r="I8733" i="52" s="1"/>
  <c r="I8734" i="52" s="1"/>
  <c r="I8735" i="52" s="1"/>
  <c r="I8736" i="52" s="1"/>
  <c r="I8737" i="52" s="1"/>
  <c r="I8738" i="52" s="1"/>
  <c r="I8739" i="52" s="1"/>
  <c r="I8740" i="52" s="1"/>
  <c r="I8741" i="52" s="1"/>
  <c r="I8742" i="52" s="1"/>
  <c r="I8743" i="52" s="1"/>
  <c r="I8744" i="52" s="1"/>
  <c r="I8745" i="52" s="1"/>
  <c r="I8746" i="52" s="1"/>
  <c r="I8747" i="52" s="1"/>
  <c r="I8748" i="52" s="1"/>
  <c r="I8749" i="52" s="1"/>
  <c r="I8750" i="52" s="1"/>
  <c r="I8751" i="52" s="1"/>
  <c r="I8752" i="52" s="1"/>
  <c r="I8753" i="52" s="1"/>
  <c r="I8754" i="52" s="1"/>
  <c r="I8755" i="52" s="1"/>
  <c r="I8756" i="52" s="1"/>
  <c r="I8757" i="52" s="1"/>
  <c r="I8758" i="52" s="1"/>
  <c r="I8759" i="52" s="1"/>
  <c r="I8760" i="52" s="1"/>
  <c r="I8761" i="52" s="1"/>
  <c r="I8762" i="52" s="1"/>
  <c r="I8763" i="52" s="1"/>
  <c r="I8764" i="52" s="1"/>
  <c r="I8765" i="52" s="1"/>
  <c r="I8766" i="52" s="1"/>
  <c r="I8767" i="52" s="1"/>
  <c r="I8768" i="52" s="1"/>
  <c r="I8769" i="52" s="1"/>
  <c r="I8770" i="52" s="1"/>
  <c r="I8771" i="52" s="1"/>
  <c r="I8772" i="52" s="1"/>
  <c r="I8773" i="52" s="1"/>
  <c r="D8731" i="52"/>
  <c r="D8732" i="52"/>
  <c r="D8733" i="52"/>
  <c r="D8734" i="52"/>
  <c r="D8735" i="52"/>
  <c r="D8736" i="52"/>
  <c r="D8737" i="52"/>
  <c r="D8738" i="52"/>
  <c r="D8739" i="52"/>
  <c r="D8740" i="52"/>
  <c r="D8741" i="52"/>
  <c r="D8742" i="52"/>
  <c r="D8743" i="52"/>
  <c r="D8744" i="52"/>
  <c r="D8745" i="52"/>
  <c r="D8746" i="52"/>
  <c r="D8774" i="52"/>
  <c r="I8774" i="52" s="1"/>
  <c r="I8775" i="52" s="1"/>
  <c r="I8776" i="52" s="1"/>
  <c r="I8777" i="52" s="1"/>
  <c r="I8778" i="52" s="1"/>
  <c r="I8779" i="52" s="1"/>
  <c r="I8780" i="52" s="1"/>
  <c r="I8781" i="52" s="1"/>
  <c r="I8782" i="52" s="1"/>
  <c r="I8783" i="52" s="1"/>
  <c r="I8784" i="52" s="1"/>
  <c r="I8785" i="52" s="1"/>
  <c r="I8786" i="52" s="1"/>
  <c r="I8787" i="52" s="1"/>
  <c r="I8788" i="52" s="1"/>
  <c r="I8789" i="52" s="1"/>
  <c r="I8790" i="52" s="1"/>
  <c r="I8791" i="52" s="1"/>
  <c r="I8792" i="52" s="1"/>
  <c r="I8793" i="52" s="1"/>
  <c r="I8794" i="52" s="1"/>
  <c r="I8795" i="52" s="1"/>
  <c r="I8796" i="52" s="1"/>
  <c r="I8797" i="52" s="1"/>
  <c r="I8798" i="52" s="1"/>
  <c r="I8799" i="52" s="1"/>
  <c r="I8800" i="52" s="1"/>
  <c r="I8801" i="52" s="1"/>
  <c r="I8802" i="52" s="1"/>
  <c r="I8803" i="52" s="1"/>
  <c r="I8804" i="52" s="1"/>
  <c r="I8805" i="52" s="1"/>
  <c r="I8806" i="52" s="1"/>
  <c r="I8807" i="52" s="1"/>
  <c r="I8808" i="52" s="1"/>
  <c r="I8809" i="52" s="1"/>
  <c r="I8810" i="52" s="1"/>
  <c r="I8811" i="52" s="1"/>
  <c r="I8812" i="52" s="1"/>
  <c r="I8813" i="52" s="1"/>
  <c r="I8814" i="52" s="1"/>
  <c r="I8815" i="52" s="1"/>
  <c r="I8816" i="52" s="1"/>
  <c r="I8817" i="52" s="1"/>
  <c r="I8818" i="52" s="1"/>
  <c r="I8819" i="52" s="1"/>
  <c r="I8820" i="52" s="1"/>
  <c r="I8821" i="52" s="1"/>
  <c r="I8822" i="52" s="1"/>
  <c r="I8823" i="52" s="1"/>
  <c r="I8824" i="52" s="1"/>
  <c r="I8825" i="52" s="1"/>
  <c r="I8826" i="52" s="1"/>
  <c r="I8827" i="52" s="1"/>
  <c r="D8775" i="52"/>
  <c r="D8776" i="52"/>
  <c r="D8777" i="52"/>
  <c r="D8778" i="52"/>
  <c r="D8779" i="52"/>
  <c r="D8780" i="52"/>
  <c r="D8781" i="52"/>
  <c r="D8782" i="52"/>
  <c r="D8783" i="52"/>
  <c r="D8784" i="52"/>
  <c r="D8785" i="52"/>
  <c r="D8786" i="52"/>
  <c r="D8787" i="52"/>
  <c r="D8788" i="52"/>
  <c r="D8789" i="52"/>
  <c r="D8790" i="52"/>
  <c r="D8791" i="52"/>
  <c r="D8792" i="52"/>
  <c r="D8793" i="52"/>
  <c r="D8828" i="52"/>
  <c r="I8828" i="52" s="1"/>
  <c r="I8829" i="52" s="1"/>
  <c r="I8830" i="52" s="1"/>
  <c r="I8831" i="52" s="1"/>
  <c r="I8832" i="52" s="1"/>
  <c r="I8833" i="52" s="1"/>
  <c r="I8834" i="52" s="1"/>
  <c r="I8835" i="52" s="1"/>
  <c r="I8836" i="52" s="1"/>
  <c r="I8837" i="52" s="1"/>
  <c r="I8838" i="52" s="1"/>
  <c r="I8839" i="52" s="1"/>
  <c r="I8840" i="52" s="1"/>
  <c r="I8841" i="52" s="1"/>
  <c r="I8842" i="52" s="1"/>
  <c r="I8843" i="52" s="1"/>
  <c r="I8844" i="52" s="1"/>
  <c r="I8845" i="52" s="1"/>
  <c r="I8846" i="52" s="1"/>
  <c r="I8847" i="52" s="1"/>
  <c r="I8848" i="52" s="1"/>
  <c r="I8849" i="52" s="1"/>
  <c r="D8829" i="52"/>
  <c r="D8830" i="52"/>
  <c r="D8831" i="52"/>
  <c r="D8832" i="52"/>
  <c r="D8833" i="52"/>
  <c r="D8834" i="52"/>
  <c r="D8835" i="52"/>
  <c r="D8850" i="52"/>
  <c r="I8850" i="52" s="1"/>
  <c r="I8851" i="52" s="1"/>
  <c r="I8852" i="52" s="1"/>
  <c r="I8853" i="52" s="1"/>
  <c r="I8854" i="52" s="1"/>
  <c r="I8855" i="52" s="1"/>
  <c r="I8856" i="52" s="1"/>
  <c r="I8857" i="52" s="1"/>
  <c r="I8858" i="52" s="1"/>
  <c r="I8859" i="52" s="1"/>
  <c r="I8860" i="52" s="1"/>
  <c r="I8861" i="52" s="1"/>
  <c r="I8862" i="52" s="1"/>
  <c r="I8863" i="52" s="1"/>
  <c r="I8864" i="52" s="1"/>
  <c r="I8865" i="52" s="1"/>
  <c r="I8866" i="52" s="1"/>
  <c r="I8867" i="52" s="1"/>
  <c r="I8868" i="52" s="1"/>
  <c r="I8869" i="52" s="1"/>
  <c r="I8870" i="52" s="1"/>
  <c r="I8871" i="52" s="1"/>
  <c r="D8851" i="52"/>
  <c r="D8852" i="52"/>
  <c r="D8853" i="52"/>
  <c r="D8854" i="52"/>
  <c r="D8855" i="52"/>
  <c r="D8856" i="52"/>
  <c r="D8857" i="52"/>
  <c r="D8858" i="52"/>
  <c r="D8875" i="52"/>
  <c r="I8875" i="52" s="1"/>
  <c r="I8876" i="52" s="1"/>
  <c r="D8889" i="52"/>
  <c r="I8889" i="52" s="1"/>
  <c r="I8890" i="52" s="1"/>
  <c r="D8893" i="52"/>
  <c r="I8893" i="52" s="1"/>
  <c r="I8894" i="52" s="1"/>
  <c r="I8895" i="52" s="1"/>
  <c r="I8896" i="52" s="1"/>
  <c r="I8897" i="52" s="1"/>
  <c r="I8898" i="52" s="1"/>
  <c r="I8899" i="52" s="1"/>
  <c r="I8900" i="52" s="1"/>
  <c r="I8901" i="52" s="1"/>
  <c r="I8902" i="52" s="1"/>
  <c r="I8903" i="52" s="1"/>
  <c r="I8904" i="52" s="1"/>
  <c r="I8905" i="52" s="1"/>
  <c r="I8906" i="52" s="1"/>
  <c r="I8907" i="52" s="1"/>
  <c r="I8908" i="52" s="1"/>
  <c r="I8909" i="52" s="1"/>
  <c r="I8910" i="52" s="1"/>
  <c r="I8911" i="52" s="1"/>
  <c r="I8912" i="52" s="1"/>
  <c r="I8913" i="52" s="1"/>
  <c r="I8914" i="52" s="1"/>
  <c r="I8915" i="52" s="1"/>
  <c r="I8916" i="52" s="1"/>
  <c r="I8917" i="52" s="1"/>
  <c r="I8918" i="52" s="1"/>
  <c r="I8919" i="52" s="1"/>
  <c r="I8920" i="52" s="1"/>
  <c r="I8921" i="52" s="1"/>
  <c r="I8922" i="52" s="1"/>
  <c r="I8923" i="52" s="1"/>
  <c r="I8924" i="52" s="1"/>
  <c r="I8925" i="52" s="1"/>
  <c r="I8926" i="52" s="1"/>
  <c r="I8927" i="52" s="1"/>
  <c r="I8928" i="52" s="1"/>
  <c r="I8929" i="52" s="1"/>
  <c r="I8930" i="52" s="1"/>
  <c r="I8931" i="52" s="1"/>
  <c r="I8932" i="52" s="1"/>
  <c r="I8933" i="52" s="1"/>
  <c r="I8934" i="52" s="1"/>
  <c r="I8935" i="52" s="1"/>
  <c r="I8936" i="52" s="1"/>
  <c r="I8937" i="52" s="1"/>
  <c r="I8938" i="52" s="1"/>
  <c r="I8939" i="52" s="1"/>
  <c r="I8940" i="52" s="1"/>
  <c r="I8941" i="52" s="1"/>
  <c r="I8942" i="52" s="1"/>
  <c r="I8943" i="52" s="1"/>
  <c r="I8944" i="52" s="1"/>
  <c r="I8945" i="52" s="1"/>
  <c r="I8946" i="52" s="1"/>
  <c r="I8947" i="52" s="1"/>
  <c r="I8948" i="52" s="1"/>
  <c r="I8949" i="52" s="1"/>
  <c r="I8950" i="52" s="1"/>
  <c r="I8951" i="52" s="1"/>
  <c r="I8952" i="52" s="1"/>
  <c r="I8953" i="52" s="1"/>
  <c r="I8954" i="52" s="1"/>
  <c r="I8955" i="52" s="1"/>
  <c r="I8956" i="52" s="1"/>
  <c r="I8957" i="52" s="1"/>
  <c r="I8958" i="52" s="1"/>
  <c r="I8959" i="52" s="1"/>
  <c r="I8960" i="52" s="1"/>
  <c r="I8961" i="52" s="1"/>
  <c r="I8962" i="52" s="1"/>
  <c r="I8963" i="52" s="1"/>
  <c r="I8964" i="52" s="1"/>
  <c r="I8965" i="52" s="1"/>
  <c r="I8966" i="52" s="1"/>
  <c r="I8967" i="52" s="1"/>
  <c r="I8968" i="52" s="1"/>
  <c r="I8969" i="52" s="1"/>
  <c r="I8970" i="52" s="1"/>
  <c r="I8971" i="52" s="1"/>
  <c r="I8972" i="52" s="1"/>
  <c r="I8973" i="52" s="1"/>
  <c r="I8974" i="52" s="1"/>
  <c r="I8975" i="52" s="1"/>
  <c r="I8976" i="52" s="1"/>
  <c r="I8977" i="52" s="1"/>
  <c r="I8978" i="52" s="1"/>
  <c r="I8979" i="52" s="1"/>
  <c r="I8980" i="52" s="1"/>
  <c r="I8981" i="52" s="1"/>
  <c r="I8982" i="52" s="1"/>
  <c r="I8983" i="52" s="1"/>
  <c r="I8984" i="52" s="1"/>
  <c r="I8985" i="52" s="1"/>
  <c r="I8986" i="52" s="1"/>
  <c r="I8987" i="52" s="1"/>
  <c r="I8988" i="52" s="1"/>
  <c r="I8989" i="52" s="1"/>
  <c r="I8990" i="52" s="1"/>
  <c r="I8991" i="52" s="1"/>
  <c r="I8992" i="52" s="1"/>
  <c r="I8993" i="52" s="1"/>
  <c r="I8994" i="52" s="1"/>
  <c r="I8995" i="52" s="1"/>
  <c r="I8996" i="52" s="1"/>
  <c r="I8997" i="52" s="1"/>
  <c r="I8998" i="52" s="1"/>
  <c r="I8999" i="52" s="1"/>
  <c r="I9000" i="52" s="1"/>
  <c r="I9001" i="52" s="1"/>
  <c r="I9002" i="52" s="1"/>
  <c r="I9003" i="52" s="1"/>
  <c r="I9004" i="52" s="1"/>
  <c r="I9005" i="52" s="1"/>
  <c r="I9006" i="52" s="1"/>
  <c r="I9007" i="52" s="1"/>
  <c r="I9008" i="52" s="1"/>
  <c r="I9009" i="52" s="1"/>
  <c r="I9010" i="52" s="1"/>
  <c r="I9011" i="52" s="1"/>
  <c r="I9012" i="52" s="1"/>
  <c r="I9013" i="52" s="1"/>
  <c r="I9014" i="52" s="1"/>
  <c r="I9015" i="52" s="1"/>
  <c r="I9016" i="52" s="1"/>
  <c r="I9017" i="52" s="1"/>
  <c r="I9018" i="52" s="1"/>
  <c r="I9019" i="52" s="1"/>
  <c r="I9020" i="52" s="1"/>
  <c r="I9021" i="52" s="1"/>
  <c r="I9022" i="52" s="1"/>
  <c r="I9023" i="52" s="1"/>
  <c r="I9024" i="52" s="1"/>
  <c r="I9025" i="52" s="1"/>
  <c r="I9026" i="52" s="1"/>
  <c r="I9027" i="52" s="1"/>
  <c r="I9028" i="52" s="1"/>
  <c r="I9029" i="52" s="1"/>
  <c r="I9030" i="52" s="1"/>
  <c r="I9031" i="52" s="1"/>
  <c r="I9032" i="52" s="1"/>
  <c r="I9033" i="52" s="1"/>
  <c r="I9034" i="52" s="1"/>
  <c r="I9035" i="52" s="1"/>
  <c r="I9036" i="52" s="1"/>
  <c r="I9037" i="52" s="1"/>
  <c r="I9038" i="52" s="1"/>
  <c r="I9039" i="52" s="1"/>
  <c r="I9040" i="52" s="1"/>
  <c r="I9041" i="52" s="1"/>
  <c r="I9042" i="52" s="1"/>
  <c r="I9043" i="52" s="1"/>
  <c r="I9044" i="52" s="1"/>
  <c r="I9045" i="52" s="1"/>
  <c r="I9046" i="52" s="1"/>
  <c r="I9047" i="52" s="1"/>
  <c r="I9048" i="52" s="1"/>
  <c r="I9049" i="52" s="1"/>
  <c r="I9050" i="52" s="1"/>
  <c r="I9051" i="52" s="1"/>
  <c r="I9052" i="52" s="1"/>
  <c r="I9053" i="52" s="1"/>
  <c r="I9054" i="52" s="1"/>
  <c r="I9055" i="52" s="1"/>
  <c r="I9056" i="52" s="1"/>
  <c r="I9057" i="52" s="1"/>
  <c r="I9058" i="52" s="1"/>
  <c r="I9059" i="52" s="1"/>
  <c r="I9060" i="52" s="1"/>
  <c r="I9061" i="52" s="1"/>
  <c r="I9062" i="52" s="1"/>
  <c r="I9063" i="52" s="1"/>
  <c r="I9064" i="52" s="1"/>
  <c r="I9065" i="52" s="1"/>
  <c r="I9066" i="52" s="1"/>
  <c r="I9067" i="52" s="1"/>
  <c r="I9068" i="52" s="1"/>
  <c r="I9069" i="52" s="1"/>
  <c r="I9070" i="52" s="1"/>
  <c r="I9071" i="52" s="1"/>
  <c r="I9072" i="52" s="1"/>
  <c r="I9073" i="52" s="1"/>
  <c r="I9074" i="52" s="1"/>
  <c r="I9075" i="52" s="1"/>
  <c r="I9076" i="52" s="1"/>
  <c r="I9077" i="52" s="1"/>
  <c r="I9078" i="52" s="1"/>
  <c r="I9079" i="52" s="1"/>
  <c r="I9080" i="52" s="1"/>
  <c r="I9081" i="52" s="1"/>
  <c r="I9082" i="52" s="1"/>
  <c r="I9083" i="52" s="1"/>
  <c r="I9084" i="52" s="1"/>
  <c r="I9085" i="52" s="1"/>
  <c r="I9086" i="52" s="1"/>
  <c r="I9087" i="52" s="1"/>
  <c r="I9088" i="52" s="1"/>
  <c r="I9089" i="52" s="1"/>
  <c r="I9090" i="52" s="1"/>
  <c r="I9091" i="52" s="1"/>
  <c r="I9092" i="52" s="1"/>
  <c r="I9093" i="52" s="1"/>
  <c r="I9094" i="52" s="1"/>
  <c r="I9095" i="52" s="1"/>
  <c r="I9096" i="52" s="1"/>
  <c r="I9097" i="52" s="1"/>
  <c r="I9098" i="52" s="1"/>
  <c r="I9099" i="52" s="1"/>
  <c r="I9100" i="52" s="1"/>
  <c r="I9101" i="52" s="1"/>
  <c r="I9102" i="52" s="1"/>
  <c r="I9103" i="52" s="1"/>
  <c r="I9104" i="52" s="1"/>
  <c r="I9105" i="52" s="1"/>
  <c r="I9106" i="52" s="1"/>
  <c r="I9107" i="52" s="1"/>
  <c r="I9108" i="52" s="1"/>
  <c r="I9109" i="52" s="1"/>
  <c r="I9110" i="52" s="1"/>
  <c r="I9111" i="52" s="1"/>
  <c r="I9112" i="52" s="1"/>
  <c r="I9113" i="52" s="1"/>
  <c r="I9114" i="52" s="1"/>
  <c r="I9115" i="52" s="1"/>
  <c r="I9116" i="52" s="1"/>
  <c r="I9117" i="52" s="1"/>
  <c r="I9118" i="52" s="1"/>
  <c r="I9119" i="52" s="1"/>
  <c r="I9120" i="52" s="1"/>
  <c r="I9121" i="52" s="1"/>
  <c r="I9122" i="52" s="1"/>
  <c r="I9123" i="52" s="1"/>
  <c r="I9124" i="52" s="1"/>
  <c r="I9125" i="52" s="1"/>
  <c r="I9126" i="52" s="1"/>
  <c r="I9127" i="52" s="1"/>
  <c r="I9128" i="52" s="1"/>
  <c r="I9129" i="52" s="1"/>
  <c r="I9130" i="52" s="1"/>
  <c r="I9131" i="52" s="1"/>
  <c r="I9132" i="52" s="1"/>
  <c r="I9133" i="52" s="1"/>
  <c r="I9134" i="52" s="1"/>
  <c r="I9135" i="52" s="1"/>
  <c r="I9136" i="52" s="1"/>
  <c r="I9137" i="52" s="1"/>
  <c r="I9138" i="52" s="1"/>
  <c r="I9139" i="52" s="1"/>
  <c r="I9140" i="52" s="1"/>
  <c r="I9141" i="52" s="1"/>
  <c r="I9142" i="52" s="1"/>
  <c r="I9143" i="52" s="1"/>
  <c r="I9144" i="52" s="1"/>
  <c r="I9145" i="52" s="1"/>
  <c r="I9146" i="52" s="1"/>
  <c r="I9147" i="52" s="1"/>
  <c r="I9148" i="52" s="1"/>
  <c r="I9149" i="52" s="1"/>
  <c r="I9150" i="52" s="1"/>
  <c r="I9151" i="52" s="1"/>
  <c r="I9152" i="52" s="1"/>
  <c r="I9153" i="52" s="1"/>
  <c r="I9154" i="52" s="1"/>
  <c r="I9155" i="52" s="1"/>
  <c r="I9156" i="52" s="1"/>
  <c r="I9157" i="52" s="1"/>
  <c r="I9158" i="52" s="1"/>
  <c r="I9159" i="52" s="1"/>
  <c r="I9160" i="52" s="1"/>
  <c r="I9161" i="52" s="1"/>
  <c r="I9162" i="52" s="1"/>
  <c r="I9163" i="52" s="1"/>
  <c r="I9164" i="52" s="1"/>
  <c r="I9165" i="52" s="1"/>
  <c r="I9166" i="52" s="1"/>
  <c r="I9167" i="52" s="1"/>
  <c r="I9168" i="52" s="1"/>
  <c r="I9169" i="52" s="1"/>
  <c r="I9170" i="52" s="1"/>
  <c r="I9171" i="52" s="1"/>
  <c r="I9172" i="52" s="1"/>
  <c r="I9173" i="52" s="1"/>
  <c r="I9174" i="52" s="1"/>
  <c r="I9175" i="52" s="1"/>
  <c r="I9176" i="52" s="1"/>
  <c r="I9177" i="52" s="1"/>
  <c r="I9178" i="52" s="1"/>
  <c r="I9179" i="52" s="1"/>
  <c r="I9180" i="52" s="1"/>
  <c r="I9181" i="52" s="1"/>
  <c r="I9182" i="52" s="1"/>
  <c r="I9183" i="52" s="1"/>
  <c r="I9184" i="52" s="1"/>
  <c r="I9185" i="52" s="1"/>
  <c r="I9186" i="52" s="1"/>
  <c r="I9187" i="52" s="1"/>
  <c r="I9188" i="52" s="1"/>
  <c r="I9189" i="52" s="1"/>
  <c r="I9190" i="52" s="1"/>
  <c r="I9191" i="52" s="1"/>
  <c r="I9192" i="52" s="1"/>
  <c r="I9193" i="52" s="1"/>
  <c r="I9194" i="52" s="1"/>
  <c r="I9195" i="52" s="1"/>
  <c r="I9196" i="52" s="1"/>
  <c r="I9197" i="52" s="1"/>
  <c r="I9198" i="52" s="1"/>
  <c r="I9199" i="52" s="1"/>
  <c r="I9200" i="52" s="1"/>
  <c r="I9201" i="52" s="1"/>
  <c r="I9202" i="52" s="1"/>
  <c r="I9203" i="52" s="1"/>
  <c r="I9204" i="52" s="1"/>
  <c r="I9205" i="52" s="1"/>
  <c r="I9206" i="52" s="1"/>
  <c r="I9207" i="52" s="1"/>
  <c r="I9208" i="52" s="1"/>
  <c r="I9209" i="52" s="1"/>
  <c r="I9210" i="52" s="1"/>
  <c r="I9211" i="52" s="1"/>
  <c r="I9212" i="52" s="1"/>
  <c r="I9213" i="52" s="1"/>
  <c r="I9214" i="52" s="1"/>
  <c r="I9215" i="52" s="1"/>
  <c r="I9216" i="52" s="1"/>
  <c r="I9217" i="52" s="1"/>
  <c r="I9218" i="52" s="1"/>
  <c r="I9219" i="52" s="1"/>
  <c r="I9220" i="52" s="1"/>
  <c r="I9221" i="52" s="1"/>
  <c r="I9222" i="52" s="1"/>
  <c r="I9223" i="52" s="1"/>
  <c r="I9224" i="52" s="1"/>
  <c r="I9225" i="52" s="1"/>
  <c r="I9226" i="52" s="1"/>
  <c r="I9227" i="52" s="1"/>
  <c r="I9228" i="52" s="1"/>
  <c r="I9229" i="52" s="1"/>
  <c r="I9230" i="52" s="1"/>
  <c r="I9231" i="52" s="1"/>
  <c r="I9232" i="52" s="1"/>
  <c r="I9233" i="52" s="1"/>
  <c r="I9234" i="52" s="1"/>
  <c r="I9235" i="52" s="1"/>
  <c r="I9236" i="52" s="1"/>
  <c r="I9237" i="52" s="1"/>
  <c r="I9238" i="52" s="1"/>
  <c r="I9239" i="52" s="1"/>
  <c r="I9240" i="52" s="1"/>
  <c r="I9241" i="52" s="1"/>
  <c r="I9242" i="52" s="1"/>
  <c r="I9243" i="52" s="1"/>
  <c r="I9244" i="52" s="1"/>
  <c r="I9245" i="52" s="1"/>
  <c r="I9246" i="52" s="1"/>
  <c r="I9247" i="52" s="1"/>
  <c r="I9248" i="52" s="1"/>
  <c r="I9249" i="52" s="1"/>
  <c r="I9250" i="52" s="1"/>
  <c r="I9251" i="52" s="1"/>
  <c r="I9252" i="52" s="1"/>
  <c r="I9253" i="52" s="1"/>
  <c r="I9254" i="52" s="1"/>
  <c r="I9255" i="52" s="1"/>
  <c r="I9256" i="52" s="1"/>
  <c r="I9257" i="52" s="1"/>
  <c r="I9258" i="52" s="1"/>
  <c r="I9259" i="52" s="1"/>
  <c r="I9260" i="52" s="1"/>
  <c r="I9261" i="52" s="1"/>
  <c r="I9262" i="52" s="1"/>
  <c r="I9263" i="52" s="1"/>
  <c r="I9264" i="52" s="1"/>
  <c r="I9265" i="52" s="1"/>
  <c r="I9266" i="52" s="1"/>
  <c r="I9267" i="52" s="1"/>
  <c r="I9268" i="52" s="1"/>
  <c r="I9269" i="52" s="1"/>
  <c r="I9270" i="52" s="1"/>
  <c r="I9271" i="52" s="1"/>
  <c r="I9272" i="52" s="1"/>
  <c r="I9273" i="52" s="1"/>
  <c r="I9274" i="52" s="1"/>
  <c r="I9275" i="52" s="1"/>
  <c r="I9276" i="52" s="1"/>
  <c r="I9277" i="52" s="1"/>
  <c r="I9278" i="52" s="1"/>
  <c r="I9279" i="52" s="1"/>
  <c r="I9280" i="52" s="1"/>
  <c r="I9281" i="52" s="1"/>
  <c r="I9282" i="52" s="1"/>
  <c r="I9283" i="52" s="1"/>
  <c r="I9284" i="52" s="1"/>
  <c r="I9285" i="52" s="1"/>
  <c r="I9286" i="52" s="1"/>
  <c r="I9287" i="52" s="1"/>
  <c r="I9288" i="52" s="1"/>
  <c r="I9289" i="52" s="1"/>
  <c r="I9290" i="52" s="1"/>
  <c r="I9291" i="52" s="1"/>
  <c r="I9292" i="52" s="1"/>
  <c r="I9293" i="52" s="1"/>
  <c r="I9294" i="52" s="1"/>
  <c r="I9295" i="52" s="1"/>
  <c r="I9296" i="52" s="1"/>
  <c r="I9297" i="52" s="1"/>
  <c r="I9298" i="52" s="1"/>
  <c r="I9299" i="52" s="1"/>
  <c r="I9300" i="52" s="1"/>
  <c r="I9301" i="52" s="1"/>
  <c r="I9302" i="52" s="1"/>
  <c r="I9303" i="52" s="1"/>
  <c r="I9304" i="52" s="1"/>
  <c r="I9305" i="52" s="1"/>
  <c r="I9306" i="52" s="1"/>
  <c r="I9307" i="52" s="1"/>
  <c r="I9308" i="52" s="1"/>
  <c r="I9309" i="52" s="1"/>
  <c r="I9310" i="52" s="1"/>
  <c r="I9311" i="52" s="1"/>
  <c r="I9312" i="52" s="1"/>
  <c r="I9313" i="52" s="1"/>
  <c r="I9314" i="52" s="1"/>
  <c r="I9315" i="52" s="1"/>
  <c r="I9316" i="52" s="1"/>
  <c r="I9317" i="52" s="1"/>
  <c r="I9318" i="52" s="1"/>
  <c r="I9319" i="52" s="1"/>
  <c r="I9320" i="52" s="1"/>
  <c r="I9321" i="52" s="1"/>
  <c r="I9322" i="52" s="1"/>
  <c r="I9323" i="52" s="1"/>
  <c r="I9324" i="52" s="1"/>
  <c r="I9325" i="52" s="1"/>
  <c r="I9326" i="52" s="1"/>
  <c r="I9327" i="52" s="1"/>
  <c r="I9328" i="52" s="1"/>
  <c r="I9329" i="52" s="1"/>
  <c r="I9330" i="52" s="1"/>
  <c r="I9331" i="52" s="1"/>
  <c r="I9332" i="52" s="1"/>
  <c r="I9333" i="52" s="1"/>
  <c r="I9334" i="52" s="1"/>
  <c r="I9335" i="52" s="1"/>
  <c r="I9336" i="52" s="1"/>
  <c r="I9337" i="52" s="1"/>
  <c r="I9338" i="52" s="1"/>
  <c r="I9339" i="52" s="1"/>
  <c r="I9340" i="52" s="1"/>
  <c r="I9341" i="52" s="1"/>
  <c r="I9342" i="52" s="1"/>
  <c r="I9343" i="52" s="1"/>
  <c r="I9344" i="52" s="1"/>
  <c r="I9345" i="52" s="1"/>
  <c r="I9346" i="52" s="1"/>
  <c r="I9347" i="52" s="1"/>
  <c r="I9348" i="52" s="1"/>
  <c r="I9349" i="52" s="1"/>
  <c r="I9350" i="52" s="1"/>
  <c r="I9351" i="52" s="1"/>
  <c r="I9352" i="52" s="1"/>
  <c r="I9353" i="52" s="1"/>
  <c r="I9354" i="52" s="1"/>
  <c r="I9355" i="52" s="1"/>
  <c r="I9356" i="52" s="1"/>
  <c r="I9357" i="52" s="1"/>
  <c r="I9358" i="52" s="1"/>
  <c r="I9359" i="52" s="1"/>
  <c r="I9360" i="52" s="1"/>
  <c r="I9361" i="52" s="1"/>
  <c r="I9362" i="52" s="1"/>
  <c r="I9363" i="52" s="1"/>
  <c r="I9364" i="52" s="1"/>
  <c r="I9365" i="52" s="1"/>
  <c r="I9366" i="52" s="1"/>
  <c r="I9367" i="52" s="1"/>
  <c r="I9368" i="52" s="1"/>
  <c r="I9369" i="52" s="1"/>
  <c r="I9370" i="52" s="1"/>
  <c r="I9371" i="52" s="1"/>
  <c r="I9372" i="52" s="1"/>
  <c r="I9373" i="52" s="1"/>
  <c r="I9374" i="52" s="1"/>
  <c r="I9375" i="52" s="1"/>
  <c r="I9376" i="52" s="1"/>
  <c r="I9377" i="52" s="1"/>
  <c r="I9378" i="52" s="1"/>
  <c r="I9379" i="52" s="1"/>
  <c r="I9380" i="52" s="1"/>
  <c r="I9381" i="52" s="1"/>
  <c r="I9382" i="52" s="1"/>
  <c r="I9383" i="52" s="1"/>
  <c r="I9384" i="52" s="1"/>
  <c r="I9385" i="52" s="1"/>
  <c r="I9386" i="52" s="1"/>
  <c r="I9387" i="52" s="1"/>
  <c r="I9388" i="52" s="1"/>
  <c r="I9389" i="52" s="1"/>
  <c r="I9390" i="52" s="1"/>
  <c r="I9391" i="52" s="1"/>
  <c r="I9392" i="52" s="1"/>
  <c r="I9393" i="52" s="1"/>
  <c r="I9394" i="52" s="1"/>
  <c r="I9395" i="52" s="1"/>
  <c r="I9396" i="52" s="1"/>
  <c r="I9397" i="52" s="1"/>
  <c r="I9398" i="52" s="1"/>
  <c r="I9399" i="52" s="1"/>
  <c r="I9400" i="52" s="1"/>
  <c r="I9401" i="52" s="1"/>
  <c r="I9402" i="52" s="1"/>
  <c r="I9403" i="52" s="1"/>
  <c r="I9404" i="52" s="1"/>
  <c r="I9405" i="52" s="1"/>
  <c r="I9406" i="52" s="1"/>
  <c r="I9407" i="52" s="1"/>
  <c r="I9408" i="52" s="1"/>
  <c r="I9409" i="52" s="1"/>
  <c r="I9410" i="52" s="1"/>
  <c r="I9411" i="52" s="1"/>
  <c r="I9412" i="52" s="1"/>
  <c r="I9413" i="52" s="1"/>
  <c r="I9414" i="52" s="1"/>
  <c r="I9415" i="52" s="1"/>
  <c r="I9416" i="52" s="1"/>
  <c r="I9417" i="52" s="1"/>
  <c r="I9418" i="52" s="1"/>
  <c r="I9419" i="52" s="1"/>
  <c r="I9420" i="52" s="1"/>
  <c r="I9421" i="52" s="1"/>
  <c r="I9422" i="52" s="1"/>
  <c r="I9423" i="52" s="1"/>
  <c r="I9424" i="52" s="1"/>
  <c r="I9425" i="52" s="1"/>
  <c r="I9426" i="52" s="1"/>
  <c r="I9427" i="52" s="1"/>
  <c r="I9428" i="52" s="1"/>
  <c r="I9429" i="52" s="1"/>
  <c r="I9430" i="52" s="1"/>
  <c r="I9431" i="52" s="1"/>
  <c r="I9432" i="52" s="1"/>
  <c r="I9433" i="52" s="1"/>
  <c r="I9434" i="52" s="1"/>
  <c r="I9435" i="52" s="1"/>
  <c r="I9436" i="52" s="1"/>
  <c r="I9437" i="52" s="1"/>
  <c r="I9438" i="52" s="1"/>
  <c r="I9439" i="52" s="1"/>
  <c r="I9440" i="52" s="1"/>
  <c r="I9441" i="52" s="1"/>
  <c r="I9442" i="52" s="1"/>
  <c r="I9443" i="52" s="1"/>
  <c r="I9444" i="52" s="1"/>
  <c r="I9445" i="52" s="1"/>
  <c r="I9446" i="52" s="1"/>
  <c r="I9447" i="52" s="1"/>
  <c r="I9448" i="52" s="1"/>
  <c r="I9449" i="52" s="1"/>
  <c r="I9450" i="52" s="1"/>
  <c r="I9451" i="52" s="1"/>
  <c r="I9452" i="52" s="1"/>
  <c r="I9453" i="52" s="1"/>
  <c r="I9454" i="52" s="1"/>
  <c r="I9455" i="52" s="1"/>
  <c r="I9456" i="52" s="1"/>
  <c r="I9457" i="52" s="1"/>
  <c r="I9458" i="52" s="1"/>
  <c r="I9459" i="52" s="1"/>
  <c r="I9460" i="52" s="1"/>
  <c r="I9461" i="52" s="1"/>
  <c r="I9462" i="52" s="1"/>
  <c r="I9463" i="52" s="1"/>
  <c r="I9464" i="52" s="1"/>
  <c r="I9465" i="52" s="1"/>
  <c r="I9466" i="52" s="1"/>
  <c r="I9467" i="52" s="1"/>
  <c r="I9468" i="52" s="1"/>
  <c r="I9469" i="52" s="1"/>
  <c r="I9470" i="52" s="1"/>
  <c r="I9471" i="52" s="1"/>
  <c r="I9472" i="52" s="1"/>
  <c r="I9473" i="52" s="1"/>
  <c r="I9474" i="52" s="1"/>
  <c r="I9475" i="52" s="1"/>
  <c r="I9476" i="52" s="1"/>
  <c r="I9477" i="52" s="1"/>
  <c r="I9478" i="52" s="1"/>
  <c r="I9479" i="52" s="1"/>
  <c r="I9480" i="52" s="1"/>
  <c r="I9481" i="52" s="1"/>
  <c r="I9482" i="52" s="1"/>
  <c r="I9483" i="52" s="1"/>
  <c r="I9484" i="52" s="1"/>
  <c r="I9485" i="52" s="1"/>
  <c r="I9486" i="52" s="1"/>
  <c r="I9487" i="52" s="1"/>
  <c r="I9488" i="52" s="1"/>
  <c r="I9489" i="52" s="1"/>
  <c r="I9490" i="52" s="1"/>
  <c r="I9491" i="52" s="1"/>
  <c r="I9492" i="52" s="1"/>
  <c r="I9493" i="52" s="1"/>
  <c r="I9494" i="52" s="1"/>
  <c r="I9495" i="52" s="1"/>
  <c r="I9496" i="52" s="1"/>
  <c r="I9497" i="52" s="1"/>
  <c r="I9498" i="52" s="1"/>
  <c r="I9499" i="52" s="1"/>
  <c r="I9500" i="52" s="1"/>
  <c r="I9501" i="52" s="1"/>
  <c r="I9502" i="52" s="1"/>
  <c r="I9503" i="52" s="1"/>
  <c r="I9504" i="52" s="1"/>
  <c r="I9505" i="52" s="1"/>
  <c r="I9506" i="52" s="1"/>
  <c r="I9507" i="52" s="1"/>
  <c r="I9508" i="52" s="1"/>
  <c r="I9509" i="52" s="1"/>
  <c r="I9510" i="52" s="1"/>
  <c r="I9511" i="52" s="1"/>
  <c r="I9512" i="52" s="1"/>
  <c r="I9513" i="52" s="1"/>
  <c r="I9514" i="52" s="1"/>
  <c r="I9515" i="52" s="1"/>
  <c r="I9516" i="52" s="1"/>
  <c r="I9517" i="52" s="1"/>
  <c r="I9518" i="52" s="1"/>
  <c r="I9519" i="52" s="1"/>
  <c r="I9520" i="52" s="1"/>
  <c r="I9521" i="52" s="1"/>
  <c r="I9522" i="52" s="1"/>
  <c r="I9523" i="52" s="1"/>
  <c r="I9524" i="52" s="1"/>
  <c r="I9525" i="52" s="1"/>
  <c r="I9526" i="52" s="1"/>
  <c r="I9527" i="52" s="1"/>
  <c r="I9528" i="52" s="1"/>
  <c r="I9529" i="52" s="1"/>
  <c r="I9530" i="52" s="1"/>
  <c r="I9531" i="52" s="1"/>
  <c r="I9532" i="52" s="1"/>
  <c r="I9533" i="52" s="1"/>
  <c r="I9534" i="52" s="1"/>
  <c r="I9535" i="52" s="1"/>
  <c r="I9536" i="52" s="1"/>
  <c r="I9537" i="52" s="1"/>
  <c r="I9538" i="52" s="1"/>
  <c r="I9539" i="52" s="1"/>
  <c r="I9540" i="52" s="1"/>
  <c r="I9541" i="52" s="1"/>
  <c r="I9542" i="52" s="1"/>
  <c r="I9543" i="52" s="1"/>
  <c r="I9544" i="52" s="1"/>
  <c r="I9545" i="52" s="1"/>
  <c r="I9546" i="52" s="1"/>
  <c r="I9547" i="52" s="1"/>
  <c r="I9548" i="52" s="1"/>
  <c r="I9549" i="52" s="1"/>
  <c r="I9550" i="52" s="1"/>
  <c r="I9551" i="52" s="1"/>
  <c r="I9552" i="52" s="1"/>
  <c r="I9553" i="52" s="1"/>
  <c r="I9554" i="52" s="1"/>
  <c r="I9555" i="52" s="1"/>
  <c r="I9556" i="52" s="1"/>
  <c r="I9557" i="52" s="1"/>
  <c r="I9558" i="52" s="1"/>
  <c r="I9559" i="52" s="1"/>
  <c r="I9560" i="52" s="1"/>
  <c r="I9561" i="52" s="1"/>
  <c r="I9562" i="52" s="1"/>
  <c r="I9563" i="52" s="1"/>
  <c r="I9564" i="52" s="1"/>
  <c r="I9565" i="52" s="1"/>
  <c r="I9566" i="52" s="1"/>
  <c r="I9567" i="52" s="1"/>
  <c r="I9568" i="52" s="1"/>
  <c r="I9569" i="52" s="1"/>
  <c r="I9570" i="52" s="1"/>
  <c r="I9571" i="52" s="1"/>
  <c r="I9572" i="52" s="1"/>
  <c r="I9573" i="52" s="1"/>
  <c r="I9574" i="52" s="1"/>
  <c r="I9575" i="52" s="1"/>
  <c r="I9576" i="52" s="1"/>
  <c r="I9577" i="52" s="1"/>
  <c r="I9578" i="52" s="1"/>
  <c r="I9579" i="52" s="1"/>
  <c r="I9580" i="52" s="1"/>
  <c r="I9581" i="52" s="1"/>
  <c r="I9582" i="52" s="1"/>
  <c r="I9583" i="52" s="1"/>
  <c r="I9584" i="52" s="1"/>
  <c r="I9585" i="52" s="1"/>
  <c r="I9586" i="52" s="1"/>
  <c r="I9587" i="52" s="1"/>
  <c r="I9588" i="52" s="1"/>
  <c r="I9589" i="52" s="1"/>
  <c r="I9590" i="52" s="1"/>
  <c r="I9591" i="52" s="1"/>
  <c r="I9592" i="52" s="1"/>
  <c r="I9593" i="52" s="1"/>
  <c r="I9594" i="52" s="1"/>
  <c r="I9595" i="52" s="1"/>
  <c r="I9596" i="52" s="1"/>
  <c r="I9597" i="52" s="1"/>
  <c r="I9598" i="52" s="1"/>
  <c r="I9599" i="52" s="1"/>
  <c r="I9600" i="52" s="1"/>
  <c r="I9601" i="52" s="1"/>
  <c r="I9602" i="52" s="1"/>
  <c r="I9603" i="52" s="1"/>
  <c r="I9604" i="52" s="1"/>
  <c r="I9605" i="52" s="1"/>
  <c r="I9606" i="52" s="1"/>
  <c r="I9607" i="52" s="1"/>
  <c r="I9608" i="52" s="1"/>
  <c r="I9609" i="52" s="1"/>
  <c r="I9610" i="52" s="1"/>
  <c r="I9611" i="52" s="1"/>
  <c r="I9612" i="52" s="1"/>
  <c r="I9613" i="52" s="1"/>
  <c r="I9614" i="52" s="1"/>
  <c r="I9615" i="52" s="1"/>
  <c r="I9616" i="52" s="1"/>
  <c r="I9617" i="52" s="1"/>
  <c r="I9618" i="52" s="1"/>
  <c r="I9619" i="52" s="1"/>
  <c r="I9620" i="52" s="1"/>
  <c r="I9621" i="52" s="1"/>
  <c r="I9622" i="52" s="1"/>
  <c r="I9623" i="52" s="1"/>
  <c r="I9624" i="52" s="1"/>
  <c r="I9625" i="52" s="1"/>
  <c r="I9626" i="52" s="1"/>
  <c r="I9627" i="52" s="1"/>
  <c r="I9628" i="52" s="1"/>
  <c r="I9629" i="52" s="1"/>
  <c r="I9630" i="52" s="1"/>
  <c r="I9631" i="52" s="1"/>
  <c r="I9632" i="52" s="1"/>
  <c r="I9633" i="52" s="1"/>
  <c r="I9634" i="52" s="1"/>
  <c r="I9635" i="52" s="1"/>
  <c r="I9636" i="52" s="1"/>
  <c r="I9637" i="52" s="1"/>
  <c r="I9638" i="52" s="1"/>
  <c r="I9639" i="52" s="1"/>
  <c r="I9640" i="52" s="1"/>
  <c r="I9641" i="52" s="1"/>
  <c r="I9642" i="52" s="1"/>
  <c r="I9643" i="52" s="1"/>
  <c r="I9644" i="52" s="1"/>
  <c r="I9645" i="52" s="1"/>
  <c r="I9646" i="52" s="1"/>
  <c r="I9647" i="52" s="1"/>
  <c r="I9648" i="52" s="1"/>
  <c r="I9649" i="52" s="1"/>
  <c r="I9650" i="52" s="1"/>
  <c r="I9651" i="52" s="1"/>
  <c r="I9652" i="52" s="1"/>
  <c r="I9653" i="52" s="1"/>
  <c r="I9654" i="52" s="1"/>
  <c r="I9655" i="52" s="1"/>
  <c r="I9656" i="52" s="1"/>
  <c r="I9657" i="52" s="1"/>
  <c r="I9658" i="52" s="1"/>
  <c r="I9659" i="52" s="1"/>
  <c r="I9660" i="52" s="1"/>
  <c r="I9661" i="52" s="1"/>
  <c r="I9662" i="52" s="1"/>
  <c r="I9663" i="52" s="1"/>
  <c r="I9664" i="52" s="1"/>
  <c r="I9665" i="52" s="1"/>
  <c r="I9666" i="52" s="1"/>
  <c r="I9667" i="52" s="1"/>
  <c r="I9668" i="52" s="1"/>
  <c r="I9669" i="52" s="1"/>
  <c r="I9670" i="52" s="1"/>
  <c r="I9671" i="52" s="1"/>
  <c r="I9672" i="52" s="1"/>
  <c r="I9673" i="52" s="1"/>
  <c r="I9674" i="52" s="1"/>
  <c r="I9675" i="52" s="1"/>
  <c r="I9676" i="52" s="1"/>
  <c r="I9677" i="52" s="1"/>
  <c r="I9678" i="52" s="1"/>
  <c r="I9679" i="52" s="1"/>
  <c r="I9680" i="52" s="1"/>
  <c r="I9681" i="52" s="1"/>
  <c r="I9682" i="52" s="1"/>
  <c r="I9683" i="52" s="1"/>
  <c r="I9684" i="52" s="1"/>
  <c r="I9685" i="52" s="1"/>
  <c r="I9686" i="52" s="1"/>
  <c r="I9687" i="52" s="1"/>
  <c r="I9688" i="52" s="1"/>
  <c r="I9689" i="52" s="1"/>
  <c r="I9690" i="52" s="1"/>
  <c r="I9691" i="52" s="1"/>
  <c r="I9692" i="52" s="1"/>
  <c r="I9693" i="52" s="1"/>
  <c r="I9694" i="52" s="1"/>
  <c r="I9695" i="52" s="1"/>
  <c r="I9696" i="52" s="1"/>
  <c r="I9697" i="52" s="1"/>
  <c r="I9698" i="52" s="1"/>
  <c r="I9699" i="52" s="1"/>
  <c r="I9700" i="52" s="1"/>
  <c r="I9701" i="52" s="1"/>
  <c r="I9702" i="52" s="1"/>
  <c r="I9703" i="52" s="1"/>
  <c r="I9704" i="52" s="1"/>
  <c r="I9705" i="52" s="1"/>
  <c r="I9706" i="52" s="1"/>
  <c r="I9707" i="52" s="1"/>
  <c r="I9708" i="52" s="1"/>
  <c r="I9709" i="52" s="1"/>
  <c r="I9710" i="52" s="1"/>
  <c r="I9711" i="52" s="1"/>
  <c r="I9712" i="52" s="1"/>
  <c r="I9713" i="52" s="1"/>
  <c r="I9714" i="52" s="1"/>
  <c r="I9715" i="52" s="1"/>
  <c r="I9716" i="52" s="1"/>
  <c r="I9717" i="52" s="1"/>
  <c r="I9718" i="52" s="1"/>
  <c r="I9719" i="52" s="1"/>
  <c r="I9720" i="52" s="1"/>
  <c r="I9721" i="52" s="1"/>
  <c r="I9722" i="52" s="1"/>
  <c r="I9723" i="52" s="1"/>
  <c r="I9724" i="52" s="1"/>
  <c r="I9725" i="52" s="1"/>
  <c r="I9726" i="52" s="1"/>
  <c r="I9727" i="52" s="1"/>
  <c r="I9728" i="52" s="1"/>
  <c r="I9729" i="52" s="1"/>
  <c r="I9730" i="52" s="1"/>
  <c r="I9731" i="52" s="1"/>
  <c r="I9732" i="52" s="1"/>
  <c r="I9733" i="52" s="1"/>
  <c r="I9734" i="52" s="1"/>
  <c r="I9735" i="52" s="1"/>
  <c r="I9736" i="52" s="1"/>
  <c r="I9737" i="52" s="1"/>
  <c r="I9738" i="52" s="1"/>
  <c r="I9739" i="52" s="1"/>
  <c r="I9740" i="52" s="1"/>
  <c r="I9741" i="52" s="1"/>
  <c r="I9742" i="52" s="1"/>
  <c r="I9743" i="52" s="1"/>
  <c r="I9744" i="52" s="1"/>
  <c r="I9745" i="52" s="1"/>
  <c r="I9746" i="52" s="1"/>
  <c r="I9747" i="52" s="1"/>
  <c r="I9748" i="52" s="1"/>
  <c r="I9749" i="52" s="1"/>
  <c r="I9750" i="52" s="1"/>
  <c r="I9751" i="52" s="1"/>
  <c r="I9752" i="52" s="1"/>
  <c r="I9753" i="52" s="1"/>
  <c r="I9754" i="52" s="1"/>
  <c r="I9755" i="52" s="1"/>
  <c r="I9756" i="52" s="1"/>
  <c r="I9757" i="52" s="1"/>
  <c r="I9758" i="52" s="1"/>
  <c r="I9759" i="52" s="1"/>
  <c r="I9760" i="52" s="1"/>
  <c r="I9761" i="52" s="1"/>
  <c r="I9762" i="52" s="1"/>
  <c r="I9763" i="52" s="1"/>
  <c r="I9764" i="52" s="1"/>
  <c r="I9765" i="52" s="1"/>
  <c r="I9766" i="52" s="1"/>
  <c r="I9767" i="52" s="1"/>
  <c r="I9768" i="52" s="1"/>
  <c r="I9769" i="52" s="1"/>
  <c r="I9770" i="52" s="1"/>
  <c r="I9771" i="52" s="1"/>
  <c r="I9772" i="52" s="1"/>
  <c r="I9773" i="52" s="1"/>
  <c r="I9774" i="52" s="1"/>
  <c r="I9775" i="52" s="1"/>
  <c r="I9776" i="52" s="1"/>
  <c r="I9777" i="52" s="1"/>
  <c r="I9778" i="52" s="1"/>
  <c r="I9779" i="52" s="1"/>
  <c r="I9780" i="52" s="1"/>
  <c r="I9781" i="52" s="1"/>
  <c r="I9782" i="52" s="1"/>
  <c r="I9783" i="52" s="1"/>
  <c r="I9784" i="52" s="1"/>
  <c r="I9785" i="52" s="1"/>
  <c r="I9786" i="52" s="1"/>
  <c r="I9787" i="52" s="1"/>
  <c r="I9788" i="52" s="1"/>
  <c r="I9789" i="52" s="1"/>
  <c r="I9790" i="52" s="1"/>
  <c r="I9791" i="52" s="1"/>
  <c r="I9792" i="52" s="1"/>
  <c r="I9793" i="52" s="1"/>
  <c r="I9794" i="52" s="1"/>
  <c r="I9795" i="52" s="1"/>
  <c r="I9796" i="52" s="1"/>
  <c r="I9797" i="52" s="1"/>
  <c r="I9798" i="52" s="1"/>
  <c r="I9799" i="52" s="1"/>
  <c r="I9800" i="52" s="1"/>
  <c r="I9801" i="52" s="1"/>
  <c r="I9802" i="52" s="1"/>
  <c r="I9803" i="52" s="1"/>
  <c r="I9804" i="52" s="1"/>
  <c r="I9805" i="52" s="1"/>
  <c r="I9806" i="52" s="1"/>
  <c r="I9807" i="52" s="1"/>
  <c r="I9808" i="52" s="1"/>
  <c r="I9809" i="52" s="1"/>
  <c r="I9810" i="52" s="1"/>
  <c r="I9811" i="52" s="1"/>
  <c r="I9812" i="52" s="1"/>
  <c r="I9813" i="52" s="1"/>
  <c r="I9814" i="52" s="1"/>
  <c r="I9815" i="52" s="1"/>
  <c r="I9816" i="52" s="1"/>
  <c r="I9817" i="52" s="1"/>
  <c r="I9818" i="52" s="1"/>
  <c r="I9819" i="52" s="1"/>
  <c r="I9820" i="52" s="1"/>
  <c r="I9821" i="52" s="1"/>
  <c r="I9822" i="52" s="1"/>
  <c r="I9823" i="52" s="1"/>
  <c r="I9824" i="52" s="1"/>
  <c r="I9825" i="52" s="1"/>
  <c r="I9826" i="52" s="1"/>
  <c r="I9827" i="52" s="1"/>
  <c r="I9828" i="52" s="1"/>
  <c r="I9829" i="52" s="1"/>
  <c r="I9830" i="52" s="1"/>
  <c r="I9831" i="52" s="1"/>
  <c r="I9832" i="52" s="1"/>
  <c r="I9833" i="52" s="1"/>
  <c r="I9834" i="52" s="1"/>
  <c r="I9835" i="52" s="1"/>
  <c r="I9836" i="52" s="1"/>
  <c r="I9837" i="52" s="1"/>
  <c r="I9838" i="52" s="1"/>
  <c r="I9839" i="52" s="1"/>
  <c r="I9840" i="52" s="1"/>
  <c r="I9841" i="52" s="1"/>
  <c r="I9842" i="52" s="1"/>
  <c r="I9843" i="52" s="1"/>
  <c r="I9844" i="52" s="1"/>
  <c r="I9845" i="52" s="1"/>
  <c r="I9846" i="52" s="1"/>
  <c r="I9847" i="52" s="1"/>
  <c r="I9848" i="52" s="1"/>
  <c r="I9849" i="52" s="1"/>
  <c r="I9850" i="52" s="1"/>
  <c r="I9851" i="52" s="1"/>
  <c r="I9852" i="52" s="1"/>
  <c r="I9853" i="52" s="1"/>
  <c r="I9854" i="52" s="1"/>
  <c r="I9855" i="52" s="1"/>
  <c r="I9856" i="52" s="1"/>
  <c r="I9857" i="52" s="1"/>
  <c r="I9858" i="52" s="1"/>
  <c r="I9859" i="52" s="1"/>
  <c r="I9860" i="52" s="1"/>
  <c r="I9861" i="52" s="1"/>
  <c r="I9862" i="52" s="1"/>
  <c r="I9863" i="52" s="1"/>
  <c r="I9864" i="52" s="1"/>
  <c r="I9865" i="52" s="1"/>
  <c r="I9866" i="52" s="1"/>
  <c r="I9867" i="52" s="1"/>
  <c r="I9868" i="52" s="1"/>
  <c r="I9869" i="52" s="1"/>
  <c r="I9870" i="52" s="1"/>
  <c r="I9871" i="52" s="1"/>
  <c r="I9872" i="52" s="1"/>
  <c r="I9873" i="52" s="1"/>
  <c r="I9874" i="52" s="1"/>
  <c r="I9875" i="52" s="1"/>
  <c r="I9876" i="52" s="1"/>
  <c r="I9877" i="52" s="1"/>
  <c r="I9878" i="52" s="1"/>
  <c r="I9879" i="52" s="1"/>
  <c r="I9880" i="52" s="1"/>
  <c r="I9881" i="52" s="1"/>
  <c r="I9882" i="52" s="1"/>
  <c r="I9883" i="52" s="1"/>
  <c r="I9884" i="52" s="1"/>
  <c r="I9885" i="52" s="1"/>
  <c r="I9886" i="52" s="1"/>
  <c r="I9887" i="52" s="1"/>
  <c r="I9888" i="52" s="1"/>
  <c r="I9889" i="52" s="1"/>
  <c r="I9890" i="52" s="1"/>
  <c r="I9891" i="52" s="1"/>
  <c r="I9892" i="52" s="1"/>
  <c r="I9893" i="52" s="1"/>
  <c r="I9894" i="52" s="1"/>
  <c r="I9895" i="52" s="1"/>
  <c r="I9896" i="52" s="1"/>
  <c r="I9897" i="52" s="1"/>
  <c r="I9898" i="52" s="1"/>
  <c r="I9899" i="52" s="1"/>
  <c r="I9900" i="52" s="1"/>
  <c r="I9901" i="52" s="1"/>
  <c r="I9902" i="52" s="1"/>
  <c r="I9903" i="52" s="1"/>
  <c r="I9904" i="52" s="1"/>
  <c r="I9905" i="52" s="1"/>
  <c r="I9906" i="52" s="1"/>
  <c r="I9907" i="52" s="1"/>
  <c r="I9908" i="52" s="1"/>
  <c r="I9909" i="52" s="1"/>
  <c r="I9910" i="52" s="1"/>
  <c r="I9911" i="52" s="1"/>
  <c r="I9912" i="52" s="1"/>
  <c r="I9913" i="52" s="1"/>
  <c r="I9914" i="52" s="1"/>
  <c r="I9915" i="52" s="1"/>
  <c r="I9916" i="52" s="1"/>
  <c r="I9917" i="52" s="1"/>
  <c r="I9918" i="52" s="1"/>
  <c r="I9919" i="52" s="1"/>
  <c r="I9920" i="52" s="1"/>
  <c r="I9921" i="52" s="1"/>
  <c r="I9922" i="52" s="1"/>
  <c r="I9923" i="52" s="1"/>
  <c r="I9924" i="52" s="1"/>
  <c r="I9925" i="52" s="1"/>
  <c r="I9926" i="52" s="1"/>
  <c r="I9927" i="52" s="1"/>
  <c r="I9928" i="52" s="1"/>
  <c r="I9929" i="52" s="1"/>
  <c r="I9930" i="52" s="1"/>
  <c r="I9931" i="52" s="1"/>
  <c r="I9932" i="52" s="1"/>
  <c r="I9933" i="52" s="1"/>
  <c r="I9934" i="52" s="1"/>
  <c r="I9935" i="52" s="1"/>
  <c r="I9936" i="52" s="1"/>
  <c r="I9937" i="52" s="1"/>
  <c r="I9938" i="52" s="1"/>
  <c r="I9939" i="52" s="1"/>
  <c r="I9940" i="52" s="1"/>
  <c r="I9941" i="52" s="1"/>
  <c r="I9942" i="52" s="1"/>
  <c r="I9943" i="52" s="1"/>
  <c r="I9944" i="52" s="1"/>
  <c r="I9945" i="52" s="1"/>
  <c r="I9946" i="52" s="1"/>
  <c r="I9947" i="52" s="1"/>
  <c r="I9948" i="52" s="1"/>
  <c r="I9949" i="52" s="1"/>
  <c r="I9950" i="52" s="1"/>
  <c r="I9951" i="52" s="1"/>
  <c r="I9952" i="52" s="1"/>
  <c r="I9953" i="52" s="1"/>
  <c r="I9954" i="52" s="1"/>
  <c r="I9955" i="52" s="1"/>
  <c r="I9956" i="52" s="1"/>
  <c r="I9957" i="52" s="1"/>
  <c r="I9958" i="52" s="1"/>
  <c r="I9959" i="52" s="1"/>
  <c r="I9960" i="52" s="1"/>
  <c r="I9961" i="52" s="1"/>
  <c r="I9962" i="52" s="1"/>
  <c r="I9963" i="52" s="1"/>
  <c r="I9964" i="52" s="1"/>
  <c r="I9965" i="52" s="1"/>
  <c r="I9966" i="52" s="1"/>
  <c r="I9967" i="52" s="1"/>
  <c r="I9968" i="52" s="1"/>
  <c r="I9969" i="52" s="1"/>
  <c r="I9970" i="52" s="1"/>
  <c r="I9971" i="52" s="1"/>
  <c r="I9972" i="52" s="1"/>
  <c r="I9973" i="52" s="1"/>
  <c r="I9974" i="52" s="1"/>
  <c r="I9975" i="52" s="1"/>
  <c r="I9976" i="52" s="1"/>
  <c r="I9977" i="52" s="1"/>
  <c r="I9978" i="52" s="1"/>
  <c r="I9979" i="52" s="1"/>
  <c r="I9980" i="52" s="1"/>
  <c r="I9981" i="52" s="1"/>
  <c r="I9982" i="52" s="1"/>
  <c r="I9983" i="52" s="1"/>
  <c r="I9984" i="52" s="1"/>
  <c r="I9985" i="52" s="1"/>
  <c r="I9986" i="52" s="1"/>
  <c r="I9987" i="52" s="1"/>
  <c r="I9988" i="52" s="1"/>
  <c r="I9989" i="52" s="1"/>
  <c r="I9990" i="52" s="1"/>
  <c r="D8894" i="52"/>
  <c r="D8895" i="52"/>
  <c r="D8896" i="52"/>
  <c r="D8897" i="52"/>
  <c r="D8898" i="52"/>
  <c r="D8899" i="52"/>
  <c r="D8900" i="52"/>
  <c r="D8901" i="52"/>
  <c r="D8902" i="52"/>
  <c r="D8903" i="52"/>
  <c r="D8904" i="52"/>
  <c r="D8905" i="52"/>
  <c r="D8906" i="52"/>
  <c r="D8907" i="52"/>
  <c r="D8908" i="52"/>
  <c r="D8909" i="52"/>
  <c r="D8910" i="52"/>
  <c r="D8911" i="52"/>
  <c r="D8912" i="52"/>
  <c r="D8913" i="52"/>
  <c r="D8914" i="52"/>
  <c r="D8915" i="52"/>
  <c r="D8916" i="52"/>
  <c r="D8917" i="52"/>
  <c r="D8918" i="52"/>
  <c r="D8919" i="52"/>
  <c r="D8920" i="52"/>
  <c r="D8921" i="52"/>
  <c r="D8922" i="52"/>
  <c r="D8923" i="52"/>
  <c r="D8924" i="52"/>
  <c r="D8925" i="52"/>
  <c r="D8926" i="52"/>
  <c r="D8927" i="52"/>
  <c r="D8928" i="52"/>
  <c r="D8929" i="52"/>
  <c r="D8930" i="52"/>
  <c r="D8931" i="52"/>
  <c r="D8932" i="52"/>
  <c r="D8933" i="52"/>
  <c r="D8934" i="52"/>
  <c r="D8935" i="52"/>
  <c r="D8936" i="52"/>
  <c r="D8937" i="52"/>
  <c r="D8938" i="52"/>
  <c r="D8939" i="52"/>
  <c r="D8940" i="52"/>
  <c r="D8941" i="52"/>
  <c r="D8942" i="52"/>
  <c r="D8943" i="52"/>
  <c r="D8944" i="52"/>
  <c r="D8945" i="52"/>
  <c r="D8946" i="52"/>
  <c r="D8947" i="52"/>
  <c r="D8948" i="52"/>
  <c r="D8949" i="52"/>
  <c r="D8950" i="52"/>
  <c r="D8951" i="52"/>
  <c r="D8952" i="52"/>
  <c r="D8953" i="52"/>
  <c r="D8954" i="52"/>
  <c r="D8955" i="52"/>
  <c r="D8956" i="52"/>
  <c r="D8957" i="52"/>
  <c r="D8958" i="52"/>
  <c r="D8959" i="52"/>
  <c r="D8960" i="52"/>
  <c r="D8961" i="52"/>
  <c r="D8962" i="52"/>
  <c r="D8963" i="52"/>
  <c r="D8964" i="52"/>
  <c r="D8965" i="52"/>
  <c r="D8966" i="52"/>
  <c r="D8967" i="52"/>
  <c r="D8968" i="52"/>
  <c r="D8969" i="52"/>
  <c r="D8970" i="52"/>
  <c r="D8971" i="52"/>
  <c r="D8972" i="52"/>
  <c r="D8973" i="52"/>
  <c r="D8974" i="52"/>
  <c r="D8975" i="52"/>
  <c r="D8976" i="52"/>
  <c r="D8977" i="52"/>
  <c r="D8978" i="52"/>
  <c r="D8979" i="52"/>
  <c r="D8980" i="52"/>
  <c r="D8981" i="52"/>
  <c r="D8982" i="52"/>
  <c r="D8983" i="52"/>
  <c r="D8984" i="52"/>
  <c r="D8985" i="52"/>
  <c r="D8986" i="52"/>
  <c r="D8987" i="52"/>
  <c r="D8988" i="52"/>
  <c r="D8989" i="52"/>
  <c r="D8990" i="52"/>
  <c r="D8991" i="52"/>
  <c r="D8992" i="52"/>
  <c r="D8993" i="52"/>
  <c r="D8994" i="52"/>
  <c r="D8995" i="52"/>
  <c r="D8996" i="52"/>
  <c r="D8997" i="52"/>
  <c r="D8998" i="52"/>
  <c r="D8999" i="52"/>
  <c r="D9000" i="52"/>
  <c r="D9001" i="52"/>
  <c r="D9002" i="52"/>
  <c r="D9003" i="52"/>
  <c r="D9004" i="52"/>
  <c r="D9005" i="52"/>
  <c r="D9006" i="52"/>
  <c r="D9007" i="52"/>
  <c r="D9008" i="52"/>
  <c r="D9009" i="52"/>
  <c r="D9010" i="52"/>
  <c r="D9011" i="52"/>
  <c r="D9012" i="52"/>
  <c r="D9013" i="52"/>
  <c r="D9014" i="52"/>
  <c r="D9015" i="52"/>
  <c r="D9016" i="52"/>
  <c r="D9017" i="52"/>
  <c r="D9018" i="52"/>
  <c r="D9019" i="52"/>
  <c r="D9020" i="52"/>
  <c r="D9021" i="52"/>
  <c r="D9022" i="52"/>
  <c r="D9023" i="52"/>
  <c r="D9024" i="52"/>
  <c r="D9025" i="52"/>
  <c r="D9026" i="52"/>
  <c r="D9027" i="52"/>
  <c r="D9028" i="52"/>
  <c r="D9029" i="52"/>
  <c r="D9030" i="52"/>
  <c r="D9031" i="52"/>
  <c r="D9032" i="52"/>
  <c r="D9033" i="52"/>
  <c r="D9034" i="52"/>
  <c r="D9035" i="52"/>
  <c r="D9036" i="52"/>
  <c r="D9037" i="52"/>
  <c r="D9038" i="52"/>
  <c r="D9039" i="52"/>
  <c r="D9040" i="52"/>
  <c r="D9041" i="52"/>
  <c r="D9042" i="52"/>
  <c r="D9043" i="52"/>
  <c r="D9044" i="52"/>
  <c r="D9045" i="52"/>
  <c r="D9046" i="52"/>
  <c r="D9047" i="52"/>
  <c r="D9048" i="52"/>
  <c r="D9049" i="52"/>
  <c r="D9050" i="52"/>
  <c r="D9051" i="52"/>
  <c r="D9052" i="52"/>
  <c r="D9053" i="52"/>
  <c r="D9054" i="52"/>
  <c r="D9055" i="52"/>
  <c r="D9056" i="52"/>
  <c r="D9057" i="52"/>
  <c r="D9058" i="52"/>
  <c r="D9059" i="52"/>
  <c r="D9060" i="52"/>
  <c r="D9061" i="52"/>
  <c r="D9062" i="52"/>
  <c r="D9063" i="52"/>
  <c r="D9064" i="52"/>
  <c r="D9065" i="52"/>
  <c r="D9066" i="52"/>
  <c r="D9067" i="52"/>
  <c r="D9068" i="52"/>
  <c r="D9069" i="52"/>
  <c r="D9070" i="52"/>
  <c r="D9071" i="52"/>
  <c r="D9072" i="52"/>
  <c r="D9073" i="52"/>
  <c r="D9074" i="52"/>
  <c r="D9075" i="52"/>
  <c r="D9076" i="52"/>
  <c r="D9077" i="52"/>
  <c r="D9078" i="52"/>
  <c r="D9079" i="52"/>
  <c r="D9080" i="52"/>
  <c r="D9081" i="52"/>
  <c r="D9082" i="52"/>
  <c r="D9083" i="52"/>
  <c r="D9084" i="52"/>
  <c r="D9085" i="52"/>
  <c r="D9086" i="52"/>
  <c r="D9087" i="52"/>
  <c r="D9088" i="52"/>
  <c r="D9089" i="52"/>
  <c r="D9090" i="52"/>
  <c r="D9091" i="52"/>
  <c r="D9092" i="52"/>
  <c r="D9093" i="52"/>
  <c r="D9094" i="52"/>
  <c r="D9095" i="52"/>
  <c r="D9096" i="52"/>
  <c r="D9097" i="52"/>
  <c r="D9098" i="52"/>
  <c r="D9099" i="52"/>
  <c r="D9100" i="52"/>
  <c r="D9101" i="52"/>
  <c r="D9102" i="52"/>
  <c r="D9103" i="52"/>
  <c r="D9104" i="52"/>
  <c r="D9105" i="52"/>
  <c r="D9106" i="52"/>
  <c r="D9107" i="52"/>
  <c r="D9108" i="52"/>
  <c r="D9109" i="52"/>
  <c r="D9110" i="52"/>
  <c r="D9111" i="52"/>
  <c r="D9112" i="52"/>
  <c r="D9113" i="52"/>
  <c r="D9114" i="52"/>
  <c r="D9115" i="52"/>
  <c r="D9116" i="52"/>
  <c r="D9117" i="52"/>
  <c r="D9118" i="52"/>
  <c r="D9119" i="52"/>
  <c r="D9120" i="52"/>
  <c r="D9121" i="52"/>
  <c r="D9122" i="52"/>
  <c r="D9123" i="52"/>
  <c r="D9124" i="52"/>
  <c r="D9125" i="52"/>
  <c r="D9126" i="52"/>
  <c r="D9127" i="52"/>
  <c r="D9128" i="52"/>
  <c r="D9129" i="52"/>
  <c r="D9130" i="52"/>
  <c r="D9131" i="52"/>
  <c r="D9132" i="52"/>
  <c r="D9133" i="52"/>
  <c r="D9134" i="52"/>
  <c r="D9135" i="52"/>
  <c r="D9136" i="52"/>
  <c r="D9137" i="52"/>
  <c r="D9138" i="52"/>
  <c r="D9139" i="52"/>
  <c r="D9140" i="52"/>
  <c r="D9141" i="52"/>
  <c r="D9142" i="52"/>
  <c r="D9143" i="52"/>
  <c r="D9144" i="52"/>
  <c r="D9145" i="52"/>
  <c r="D9146" i="52"/>
  <c r="D9147" i="52"/>
  <c r="D9148" i="52"/>
  <c r="D9149" i="52"/>
  <c r="D9150" i="52"/>
  <c r="D9151" i="52"/>
  <c r="D9152" i="52"/>
  <c r="D9153" i="52"/>
  <c r="D9154" i="52"/>
  <c r="D9155" i="52"/>
  <c r="D9156" i="52"/>
  <c r="D9157" i="52"/>
  <c r="D9158" i="52"/>
  <c r="D9159" i="52"/>
  <c r="D9160" i="52"/>
  <c r="D9161" i="52"/>
  <c r="D9162" i="52"/>
  <c r="D9163" i="52"/>
  <c r="D9164" i="52"/>
  <c r="D9165" i="52"/>
  <c r="D9166" i="52"/>
  <c r="D9167" i="52"/>
  <c r="D9168" i="52"/>
  <c r="D9169" i="52"/>
  <c r="D9170" i="52"/>
  <c r="D9171" i="52"/>
  <c r="D9172" i="52"/>
  <c r="D9173" i="52"/>
  <c r="D9174" i="52"/>
  <c r="D9175" i="52"/>
  <c r="D9176" i="52"/>
  <c r="D9177" i="52"/>
  <c r="D9178" i="52"/>
  <c r="D9179" i="52"/>
  <c r="D9180" i="52"/>
  <c r="D9181" i="52"/>
  <c r="D9182" i="52"/>
  <c r="D9183" i="52"/>
  <c r="D9184" i="52"/>
  <c r="D9185" i="52"/>
  <c r="D9186" i="52"/>
  <c r="D9187" i="52"/>
  <c r="D9188" i="52"/>
  <c r="D9189" i="52"/>
  <c r="D9190" i="52"/>
  <c r="D9191" i="52"/>
  <c r="D9192" i="52"/>
  <c r="D9193" i="52"/>
  <c r="D9194" i="52"/>
  <c r="D9195" i="52"/>
  <c r="D9196" i="52"/>
  <c r="D9197" i="52"/>
  <c r="D9198" i="52"/>
  <c r="D9199" i="52"/>
  <c r="D9200" i="52"/>
  <c r="D9201" i="52"/>
  <c r="D9202" i="52"/>
  <c r="D9203" i="52"/>
  <c r="D9204" i="52"/>
  <c r="D9205" i="52"/>
  <c r="D9206" i="52"/>
  <c r="D9207" i="52"/>
  <c r="D9208" i="52"/>
  <c r="D9209" i="52"/>
  <c r="D9210" i="52"/>
  <c r="D9211" i="52"/>
  <c r="D9212" i="52"/>
  <c r="D9213" i="52"/>
  <c r="D9214" i="52"/>
  <c r="D9215" i="52"/>
  <c r="D9216" i="52"/>
  <c r="D9217" i="52"/>
  <c r="D9218" i="52"/>
  <c r="D9219" i="52"/>
  <c r="D9220" i="52"/>
  <c r="D9221" i="52"/>
  <c r="D9222" i="52"/>
  <c r="D9223" i="52"/>
  <c r="D9224" i="52"/>
  <c r="D9225" i="52"/>
  <c r="D9226" i="52"/>
  <c r="D9227" i="52"/>
  <c r="D9228" i="52"/>
  <c r="D9229" i="52"/>
  <c r="D9230" i="52"/>
  <c r="D9231" i="52"/>
  <c r="D9232" i="52"/>
  <c r="D9233" i="52"/>
  <c r="D9234" i="52"/>
  <c r="D9235" i="52"/>
  <c r="D9236" i="52"/>
  <c r="D9237" i="52"/>
  <c r="D9238" i="52"/>
  <c r="D9239" i="52"/>
  <c r="D9240" i="52"/>
  <c r="D9241" i="52"/>
  <c r="D9242" i="52"/>
  <c r="D9243" i="52"/>
  <c r="D9244" i="52"/>
  <c r="D9245" i="52"/>
  <c r="D9246" i="52"/>
  <c r="D9247" i="52"/>
  <c r="D9248" i="52"/>
  <c r="D9249" i="52"/>
  <c r="D9250" i="52"/>
  <c r="D9251" i="52"/>
  <c r="D9252" i="52"/>
  <c r="D9253" i="52"/>
  <c r="D9254" i="52"/>
  <c r="D9255" i="52"/>
  <c r="D9256" i="52"/>
  <c r="D9257" i="52"/>
  <c r="D9258" i="52"/>
  <c r="D9259" i="52"/>
  <c r="D9260" i="52"/>
  <c r="D9261" i="52"/>
  <c r="D9262" i="52"/>
  <c r="D9263" i="52"/>
  <c r="D9264" i="52"/>
  <c r="D9265" i="52"/>
  <c r="D9266" i="52"/>
  <c r="D9267" i="52"/>
  <c r="D9268" i="52"/>
  <c r="D9269" i="52"/>
  <c r="D9270" i="52"/>
  <c r="D9271" i="52"/>
  <c r="D9272" i="52"/>
  <c r="D9273" i="52"/>
  <c r="D9274" i="52"/>
  <c r="D9275" i="52"/>
  <c r="D9276" i="52"/>
  <c r="D9277" i="52"/>
  <c r="D9278" i="52"/>
  <c r="D9279" i="52"/>
  <c r="D9280" i="52"/>
  <c r="D9281" i="52"/>
  <c r="D9282" i="52"/>
  <c r="D9283" i="52"/>
  <c r="D9284" i="52"/>
  <c r="D9285" i="52"/>
  <c r="D9286" i="52"/>
  <c r="D9287" i="52"/>
  <c r="D9288" i="52"/>
  <c r="D9289" i="52"/>
  <c r="D9290" i="52"/>
  <c r="D9291" i="52"/>
  <c r="D9292" i="52"/>
  <c r="D9293" i="52"/>
  <c r="D9294" i="52"/>
  <c r="D9295" i="52"/>
  <c r="D9296" i="52"/>
  <c r="D9297" i="52"/>
  <c r="D9298" i="52"/>
  <c r="D9299" i="52"/>
  <c r="D9300" i="52"/>
  <c r="D9301" i="52"/>
  <c r="D9302" i="52"/>
  <c r="D9303" i="52"/>
  <c r="D9304" i="52"/>
  <c r="D9305" i="52"/>
  <c r="D9306" i="52"/>
  <c r="D9307" i="52"/>
  <c r="D9308" i="52"/>
  <c r="D9309" i="52"/>
  <c r="D9310" i="52"/>
  <c r="D9311" i="52"/>
  <c r="D9312" i="52"/>
  <c r="D9313" i="52"/>
  <c r="D9314" i="52"/>
  <c r="D9315" i="52"/>
  <c r="D9316" i="52"/>
  <c r="D9317" i="52"/>
  <c r="D9318" i="52"/>
  <c r="D9319" i="52"/>
  <c r="D9320" i="52"/>
  <c r="D9321" i="52"/>
  <c r="D9322" i="52"/>
  <c r="D9323" i="52"/>
  <c r="D9324" i="52"/>
  <c r="D9325" i="52"/>
  <c r="D9326" i="52"/>
  <c r="D9327" i="52"/>
  <c r="D9328" i="52"/>
  <c r="D9329" i="52"/>
  <c r="D9330" i="52"/>
  <c r="D9331" i="52"/>
  <c r="D9332" i="52"/>
  <c r="D9333" i="52"/>
  <c r="D9334" i="52"/>
  <c r="D9335" i="52"/>
  <c r="D9336" i="52"/>
  <c r="D9337" i="52"/>
  <c r="D9338" i="52"/>
  <c r="D9339" i="52"/>
  <c r="D9340" i="52"/>
  <c r="D9341" i="52"/>
  <c r="D9342" i="52"/>
  <c r="D9343" i="52"/>
  <c r="D9344" i="52"/>
  <c r="D9345" i="52"/>
  <c r="D9346" i="52"/>
  <c r="D9347" i="52"/>
  <c r="D9348" i="52"/>
  <c r="D9349" i="52"/>
  <c r="D9350" i="52"/>
  <c r="D9351" i="52"/>
  <c r="D9352" i="52"/>
  <c r="D9353" i="52"/>
  <c r="D9354" i="52"/>
  <c r="D9355" i="52"/>
  <c r="D9356" i="52"/>
  <c r="D9357" i="52"/>
  <c r="D9358" i="52"/>
  <c r="D9359" i="52"/>
  <c r="D9360" i="52"/>
  <c r="D9361" i="52"/>
  <c r="D9362" i="52"/>
  <c r="D9363" i="52"/>
  <c r="D9364" i="52"/>
  <c r="D9365" i="52"/>
  <c r="D9366" i="52"/>
  <c r="D9367" i="52"/>
  <c r="D9368" i="52"/>
  <c r="D9369" i="52"/>
  <c r="D9370" i="52"/>
  <c r="D9371" i="52"/>
  <c r="D9372" i="52"/>
  <c r="D9373" i="52"/>
  <c r="D9374" i="52"/>
  <c r="D9375" i="52"/>
  <c r="D9376" i="52"/>
  <c r="D9377" i="52"/>
  <c r="D9378" i="52"/>
  <c r="D9379" i="52"/>
  <c r="D9380" i="52"/>
  <c r="D9381" i="52"/>
  <c r="D9382" i="52"/>
  <c r="D9383" i="52"/>
  <c r="D9384" i="52"/>
  <c r="D9385" i="52"/>
  <c r="D9386" i="52"/>
  <c r="D9387" i="52"/>
  <c r="D9388" i="52"/>
  <c r="D9389" i="52"/>
  <c r="D9390" i="52"/>
  <c r="D9391" i="52"/>
  <c r="D9392" i="52"/>
  <c r="D9393" i="52"/>
  <c r="D9394" i="52"/>
  <c r="D9395" i="52"/>
  <c r="D9396" i="52"/>
  <c r="D9397" i="52"/>
  <c r="D9991" i="52"/>
  <c r="I9991" i="52" s="1"/>
  <c r="I9992" i="52" s="1"/>
  <c r="I9993" i="52" s="1"/>
  <c r="I9994" i="52" s="1"/>
  <c r="I9995" i="52" s="1"/>
  <c r="D9996" i="52"/>
  <c r="I9996" i="52" s="1"/>
  <c r="I9997" i="52" s="1"/>
  <c r="I9998" i="52" s="1"/>
  <c r="I9999" i="52" s="1"/>
  <c r="I10000" i="52" s="1"/>
  <c r="I10001" i="52" s="1"/>
  <c r="I10002" i="52" s="1"/>
  <c r="I10003" i="52" s="1"/>
  <c r="I10004" i="52" s="1"/>
  <c r="I10005" i="52" s="1"/>
  <c r="I10006" i="52" s="1"/>
  <c r="I10007" i="52" s="1"/>
  <c r="I10008" i="52" s="1"/>
  <c r="I10009" i="52" s="1"/>
  <c r="I10010" i="52" s="1"/>
  <c r="I10011" i="52" s="1"/>
  <c r="I10012" i="52" s="1"/>
  <c r="I10013" i="52" s="1"/>
  <c r="I10014" i="52" s="1"/>
  <c r="I10015" i="52" s="1"/>
  <c r="I10016" i="52" s="1"/>
  <c r="I10017" i="52" s="1"/>
  <c r="I10018" i="52" s="1"/>
  <c r="I10019" i="52" s="1"/>
  <c r="I10020" i="52" s="1"/>
  <c r="I10021" i="52" s="1"/>
  <c r="I10022" i="52" s="1"/>
  <c r="I10023" i="52" s="1"/>
  <c r="I10024" i="52" s="1"/>
  <c r="I10025" i="52" s="1"/>
  <c r="I10026" i="52" s="1"/>
  <c r="I10027" i="52" s="1"/>
  <c r="I10028" i="52" s="1"/>
  <c r="I10029" i="52" s="1"/>
  <c r="I10030" i="52" s="1"/>
  <c r="I10031" i="52" s="1"/>
  <c r="I10032" i="52" s="1"/>
  <c r="I10033" i="52" s="1"/>
  <c r="I10034" i="52" s="1"/>
  <c r="I10035" i="52" s="1"/>
  <c r="I10036" i="52" s="1"/>
  <c r="I10037" i="52" s="1"/>
  <c r="I10038" i="52" s="1"/>
  <c r="I10039" i="52" s="1"/>
  <c r="I10040" i="52" s="1"/>
  <c r="D9997" i="52"/>
  <c r="D9998" i="52"/>
  <c r="D10043" i="52"/>
  <c r="I10043" i="52" s="1"/>
  <c r="I10044" i="52" s="1"/>
  <c r="I10045" i="52" s="1"/>
  <c r="I10046" i="52" s="1"/>
  <c r="I10047" i="52" s="1"/>
  <c r="I10048" i="52" s="1"/>
  <c r="I10049" i="52" s="1"/>
  <c r="I10050" i="52" s="1"/>
  <c r="I10051" i="52" s="1"/>
  <c r="I10052" i="52" s="1"/>
  <c r="I10053" i="52" s="1"/>
  <c r="I10054" i="52" s="1"/>
  <c r="I10055" i="52" s="1"/>
  <c r="I10056" i="52" s="1"/>
  <c r="I10057" i="52" s="1"/>
  <c r="I10058" i="52" s="1"/>
  <c r="I10059" i="52" s="1"/>
  <c r="I10060" i="52" s="1"/>
  <c r="I10061" i="52" s="1"/>
  <c r="I10062" i="52" s="1"/>
  <c r="I10063" i="52" s="1"/>
  <c r="I10064" i="52" s="1"/>
  <c r="I10065" i="52" s="1"/>
  <c r="I10066" i="52" s="1"/>
  <c r="I10067" i="52" s="1"/>
  <c r="I10068" i="52" s="1"/>
  <c r="I10069" i="52" s="1"/>
  <c r="I10070" i="52" s="1"/>
  <c r="I10071" i="52" s="1"/>
  <c r="I10072" i="52" s="1"/>
  <c r="I10073" i="52" s="1"/>
  <c r="I10074" i="52" s="1"/>
  <c r="I10075" i="52" s="1"/>
  <c r="I10076" i="52" s="1"/>
  <c r="I10077" i="52" s="1"/>
  <c r="I10078" i="52" s="1"/>
  <c r="I10079" i="52" s="1"/>
  <c r="I10080" i="52" s="1"/>
  <c r="I10081" i="52" s="1"/>
  <c r="I10082" i="52" s="1"/>
  <c r="I10083" i="52" s="1"/>
  <c r="I10084" i="52" s="1"/>
  <c r="I10085" i="52" s="1"/>
  <c r="I10086" i="52" s="1"/>
  <c r="I10087" i="52" s="1"/>
  <c r="I10088" i="52" s="1"/>
  <c r="I10089" i="52" s="1"/>
  <c r="I10090" i="52" s="1"/>
  <c r="I10091" i="52" s="1"/>
  <c r="I10092" i="52" s="1"/>
  <c r="I10093" i="52" s="1"/>
  <c r="I10094" i="52" s="1"/>
  <c r="I10095" i="52" s="1"/>
  <c r="I10096" i="52" s="1"/>
  <c r="I10097" i="52" s="1"/>
  <c r="I10098" i="52" s="1"/>
  <c r="I10099" i="52" s="1"/>
  <c r="I10100" i="52" s="1"/>
  <c r="I10101" i="52" s="1"/>
  <c r="I10102" i="52" s="1"/>
  <c r="I10103" i="52" s="1"/>
  <c r="I10104" i="52" s="1"/>
  <c r="I10105" i="52" s="1"/>
  <c r="I10106" i="52" s="1"/>
  <c r="I10107" i="52" s="1"/>
  <c r="I10108" i="52" s="1"/>
  <c r="I10109" i="52" s="1"/>
  <c r="I10110" i="52" s="1"/>
  <c r="I10111" i="52" s="1"/>
  <c r="I10112" i="52" s="1"/>
  <c r="I10113" i="52" s="1"/>
  <c r="I10114" i="52" s="1"/>
  <c r="I10115" i="52" s="1"/>
  <c r="I10116" i="52" s="1"/>
  <c r="I10117" i="52" s="1"/>
  <c r="I10118" i="52" s="1"/>
  <c r="I10119" i="52" s="1"/>
  <c r="I10120" i="52" s="1"/>
  <c r="I10121" i="52" s="1"/>
  <c r="I10122" i="52" s="1"/>
  <c r="I10123" i="52" s="1"/>
  <c r="I10124" i="52" s="1"/>
  <c r="I10125" i="52" s="1"/>
  <c r="I10126" i="52" s="1"/>
  <c r="I10127" i="52" s="1"/>
  <c r="I10128" i="52" s="1"/>
  <c r="I10129" i="52" s="1"/>
  <c r="I10130" i="52" s="1"/>
  <c r="I10131" i="52" s="1"/>
  <c r="I10132" i="52" s="1"/>
  <c r="I10133" i="52" s="1"/>
  <c r="I10134" i="52" s="1"/>
  <c r="I10135" i="52" s="1"/>
  <c r="I10136" i="52" s="1"/>
  <c r="I10137" i="52" s="1"/>
  <c r="I10138" i="52" s="1"/>
  <c r="I10139" i="52" s="1"/>
  <c r="I10140" i="52" s="1"/>
  <c r="I10141" i="52" s="1"/>
  <c r="I10142" i="52" s="1"/>
  <c r="I10143" i="52" s="1"/>
  <c r="I10144" i="52" s="1"/>
  <c r="I10145" i="52" s="1"/>
  <c r="I10146" i="52" s="1"/>
  <c r="I10147" i="52" s="1"/>
  <c r="I10148" i="52" s="1"/>
  <c r="I10149" i="52" s="1"/>
  <c r="I10150" i="52" s="1"/>
  <c r="I10151" i="52" s="1"/>
  <c r="I10152" i="52" s="1"/>
  <c r="I10153" i="52" s="1"/>
  <c r="I10154" i="52" s="1"/>
  <c r="I10155" i="52" s="1"/>
  <c r="I10156" i="52" s="1"/>
  <c r="I10157" i="52" s="1"/>
  <c r="I10158" i="52" s="1"/>
  <c r="I10159" i="52" s="1"/>
  <c r="I10160" i="52" s="1"/>
  <c r="I10161" i="52" s="1"/>
  <c r="I10162" i="52" s="1"/>
  <c r="I10163" i="52" s="1"/>
  <c r="I10164" i="52" s="1"/>
  <c r="I10165" i="52" s="1"/>
  <c r="I10166" i="52" s="1"/>
  <c r="I10167" i="52" s="1"/>
  <c r="I10168" i="52" s="1"/>
  <c r="I10169" i="52" s="1"/>
  <c r="I10170" i="52" s="1"/>
  <c r="I10171" i="52" s="1"/>
  <c r="I10172" i="52" s="1"/>
  <c r="I10173" i="52" s="1"/>
  <c r="I10174" i="52" s="1"/>
  <c r="I10175" i="52" s="1"/>
  <c r="I10176" i="52" s="1"/>
  <c r="I10177" i="52" s="1"/>
  <c r="I10178" i="52" s="1"/>
  <c r="I10179" i="52" s="1"/>
  <c r="I10180" i="52" s="1"/>
  <c r="I10181" i="52" s="1"/>
  <c r="I10182" i="52" s="1"/>
  <c r="I10183" i="52" s="1"/>
  <c r="I10184" i="52" s="1"/>
  <c r="I10185" i="52" s="1"/>
  <c r="I10186" i="52" s="1"/>
  <c r="I10187" i="52" s="1"/>
  <c r="I10188" i="52" s="1"/>
  <c r="I10189" i="52" s="1"/>
  <c r="I10190" i="52" s="1"/>
  <c r="I10191" i="52" s="1"/>
  <c r="I10192" i="52" s="1"/>
  <c r="I10193" i="52" s="1"/>
  <c r="I10194" i="52" s="1"/>
  <c r="I10195" i="52" s="1"/>
  <c r="I10196" i="52" s="1"/>
  <c r="I10197" i="52" s="1"/>
  <c r="I10198" i="52" s="1"/>
  <c r="I10199" i="52" s="1"/>
  <c r="I10200" i="52" s="1"/>
  <c r="I10201" i="52" s="1"/>
  <c r="I10202" i="52" s="1"/>
  <c r="I10203" i="52" s="1"/>
  <c r="I10204" i="52" s="1"/>
  <c r="I10205" i="52" s="1"/>
  <c r="I10206" i="52" s="1"/>
  <c r="I10207" i="52" s="1"/>
  <c r="I10208" i="52" s="1"/>
  <c r="I10209" i="52" s="1"/>
  <c r="I10210" i="52" s="1"/>
  <c r="I10211" i="52" s="1"/>
  <c r="I10212" i="52" s="1"/>
  <c r="I10213" i="52" s="1"/>
  <c r="I10214" i="52" s="1"/>
  <c r="I10215" i="52" s="1"/>
  <c r="I10216" i="52" s="1"/>
  <c r="I10217" i="52" s="1"/>
  <c r="I10218" i="52" s="1"/>
  <c r="I10219" i="52" s="1"/>
  <c r="I10220" i="52" s="1"/>
  <c r="I10221" i="52" s="1"/>
  <c r="I10222" i="52" s="1"/>
  <c r="I10223" i="52" s="1"/>
  <c r="I10224" i="52" s="1"/>
  <c r="I10225" i="52" s="1"/>
  <c r="I10226" i="52" s="1"/>
  <c r="I10227" i="52" s="1"/>
  <c r="I10228" i="52" s="1"/>
  <c r="I10229" i="52" s="1"/>
  <c r="I10230" i="52" s="1"/>
  <c r="I10231" i="52" s="1"/>
  <c r="I10232" i="52" s="1"/>
  <c r="I10233" i="52" s="1"/>
  <c r="I10234" i="52" s="1"/>
  <c r="I10235" i="52" s="1"/>
  <c r="I10236" i="52" s="1"/>
  <c r="I10237" i="52" s="1"/>
  <c r="I10238" i="52" s="1"/>
  <c r="I10239" i="52" s="1"/>
  <c r="I10240" i="52" s="1"/>
  <c r="I10241" i="52" s="1"/>
  <c r="I10242" i="52" s="1"/>
  <c r="I10243" i="52" s="1"/>
  <c r="I10244" i="52" s="1"/>
  <c r="I10245" i="52" s="1"/>
  <c r="I10246" i="52" s="1"/>
  <c r="I10247" i="52" s="1"/>
  <c r="I10248" i="52" s="1"/>
  <c r="I10249" i="52" s="1"/>
  <c r="I10250" i="52" s="1"/>
  <c r="I10251" i="52" s="1"/>
  <c r="I10252" i="52" s="1"/>
  <c r="I10253" i="52" s="1"/>
  <c r="I10254" i="52" s="1"/>
  <c r="I10255" i="52" s="1"/>
  <c r="I10256" i="52" s="1"/>
  <c r="I10257" i="52" s="1"/>
  <c r="I10258" i="52" s="1"/>
  <c r="I10259" i="52" s="1"/>
  <c r="I10260" i="52" s="1"/>
  <c r="I10261" i="52" s="1"/>
  <c r="I10262" i="52" s="1"/>
  <c r="I10263" i="52" s="1"/>
  <c r="I10264" i="52" s="1"/>
  <c r="I10265" i="52" s="1"/>
  <c r="I10266" i="52" s="1"/>
  <c r="I10267" i="52" s="1"/>
  <c r="I10268" i="52" s="1"/>
  <c r="I10269" i="52" s="1"/>
  <c r="I10270" i="52" s="1"/>
  <c r="I10271" i="52" s="1"/>
  <c r="I10272" i="52" s="1"/>
  <c r="I10273" i="52" s="1"/>
  <c r="I10274" i="52" s="1"/>
  <c r="I10275" i="52" s="1"/>
  <c r="I10276" i="52" s="1"/>
  <c r="I10277" i="52" s="1"/>
  <c r="I10278" i="52" s="1"/>
  <c r="I10279" i="52" s="1"/>
  <c r="I10280" i="52" s="1"/>
  <c r="I10281" i="52" s="1"/>
  <c r="I10282" i="52" s="1"/>
  <c r="I10283" i="52" s="1"/>
  <c r="I10284" i="52" s="1"/>
  <c r="I10285" i="52" s="1"/>
  <c r="I10286" i="52" s="1"/>
  <c r="I10287" i="52" s="1"/>
  <c r="I10288" i="52" s="1"/>
  <c r="I10289" i="52" s="1"/>
  <c r="I10290" i="52" s="1"/>
  <c r="I10291" i="52" s="1"/>
  <c r="I10292" i="52" s="1"/>
  <c r="I10293" i="52" s="1"/>
  <c r="I10294" i="52" s="1"/>
  <c r="I10295" i="52" s="1"/>
  <c r="I10296" i="52" s="1"/>
  <c r="I10297" i="52" s="1"/>
  <c r="I10298" i="52" s="1"/>
  <c r="I10299" i="52" s="1"/>
  <c r="I10300" i="52" s="1"/>
  <c r="I10301" i="52" s="1"/>
  <c r="I10302" i="52" s="1"/>
  <c r="I10303" i="52" s="1"/>
  <c r="I10304" i="52" s="1"/>
  <c r="I10305" i="52" s="1"/>
  <c r="I10306" i="52" s="1"/>
  <c r="I10307" i="52" s="1"/>
  <c r="I10308" i="52" s="1"/>
  <c r="I10309" i="52" s="1"/>
  <c r="I10310" i="52" s="1"/>
  <c r="I10311" i="52" s="1"/>
  <c r="I10312" i="52" s="1"/>
  <c r="I10313" i="52" s="1"/>
  <c r="I10314" i="52" s="1"/>
  <c r="I10315" i="52" s="1"/>
  <c r="I10316" i="52" s="1"/>
  <c r="I10317" i="52" s="1"/>
  <c r="I10318" i="52" s="1"/>
  <c r="I10319" i="52" s="1"/>
  <c r="I10320" i="52" s="1"/>
  <c r="I10321" i="52" s="1"/>
  <c r="I10322" i="52" s="1"/>
  <c r="I10323" i="52" s="1"/>
  <c r="I10324" i="52" s="1"/>
  <c r="I10325" i="52" s="1"/>
  <c r="I10326" i="52" s="1"/>
  <c r="I10327" i="52" s="1"/>
  <c r="I10328" i="52" s="1"/>
  <c r="I10329" i="52" s="1"/>
  <c r="I10330" i="52" s="1"/>
  <c r="I10331" i="52" s="1"/>
  <c r="I10332" i="52" s="1"/>
  <c r="I10333" i="52" s="1"/>
  <c r="I10334" i="52" s="1"/>
  <c r="I10335" i="52" s="1"/>
  <c r="I10336" i="52" s="1"/>
  <c r="I10337" i="52" s="1"/>
  <c r="I10338" i="52" s="1"/>
  <c r="I10339" i="52" s="1"/>
  <c r="I10340" i="52" s="1"/>
  <c r="I10341" i="52" s="1"/>
  <c r="I10342" i="52" s="1"/>
  <c r="I10343" i="52" s="1"/>
  <c r="I10344" i="52" s="1"/>
  <c r="I10345" i="52" s="1"/>
  <c r="I10346" i="52" s="1"/>
  <c r="I10347" i="52" s="1"/>
  <c r="I10348" i="52" s="1"/>
  <c r="I10349" i="52" s="1"/>
  <c r="I10350" i="52" s="1"/>
  <c r="I10351" i="52" s="1"/>
  <c r="I10352" i="52" s="1"/>
  <c r="I10353" i="52" s="1"/>
  <c r="I10354" i="52" s="1"/>
  <c r="I10355" i="52" s="1"/>
  <c r="I10356" i="52" s="1"/>
  <c r="I10357" i="52" s="1"/>
  <c r="I10358" i="52" s="1"/>
  <c r="I10359" i="52" s="1"/>
  <c r="I10360" i="52" s="1"/>
  <c r="I10361" i="52" s="1"/>
  <c r="I10362" i="52" s="1"/>
  <c r="I10363" i="52" s="1"/>
  <c r="I10364" i="52" s="1"/>
  <c r="I10365" i="52" s="1"/>
  <c r="I10366" i="52" s="1"/>
  <c r="I10367" i="52" s="1"/>
  <c r="I10368" i="52" s="1"/>
  <c r="I10369" i="52" s="1"/>
  <c r="I10370" i="52" s="1"/>
  <c r="I10371" i="52" s="1"/>
  <c r="I10372" i="52" s="1"/>
  <c r="I10373" i="52" s="1"/>
  <c r="I10374" i="52" s="1"/>
  <c r="I10375" i="52" s="1"/>
  <c r="I10376" i="52" s="1"/>
  <c r="I10377" i="52" s="1"/>
  <c r="I10378" i="52" s="1"/>
  <c r="I10379" i="52" s="1"/>
  <c r="I10380" i="52" s="1"/>
  <c r="I10381" i="52" s="1"/>
  <c r="I10382" i="52" s="1"/>
  <c r="I10383" i="52" s="1"/>
  <c r="I10384" i="52" s="1"/>
  <c r="I10385" i="52" s="1"/>
  <c r="I10386" i="52" s="1"/>
  <c r="I10387" i="52" s="1"/>
  <c r="I10388" i="52" s="1"/>
  <c r="I10389" i="52" s="1"/>
  <c r="I10390" i="52" s="1"/>
  <c r="I10391" i="52" s="1"/>
  <c r="I10392" i="52" s="1"/>
  <c r="I10393" i="52" s="1"/>
  <c r="I10394" i="52" s="1"/>
  <c r="I10395" i="52" s="1"/>
  <c r="I10396" i="52" s="1"/>
  <c r="I10397" i="52" s="1"/>
  <c r="I10398" i="52" s="1"/>
  <c r="I10399" i="52" s="1"/>
  <c r="I10400" i="52" s="1"/>
  <c r="I10401" i="52" s="1"/>
  <c r="I10402" i="52" s="1"/>
  <c r="I10403" i="52" s="1"/>
  <c r="I10404" i="52" s="1"/>
  <c r="I10405" i="52" s="1"/>
  <c r="I10406" i="52" s="1"/>
  <c r="I10407" i="52" s="1"/>
  <c r="I10408" i="52" s="1"/>
  <c r="I10409" i="52" s="1"/>
  <c r="I10410" i="52" s="1"/>
  <c r="I10411" i="52" s="1"/>
  <c r="I10412" i="52" s="1"/>
  <c r="I10413" i="52" s="1"/>
  <c r="I10414" i="52" s="1"/>
  <c r="I10415" i="52" s="1"/>
  <c r="I10416" i="52" s="1"/>
  <c r="I10417" i="52" s="1"/>
  <c r="I10418" i="52" s="1"/>
  <c r="I10419" i="52" s="1"/>
  <c r="I10420" i="52" s="1"/>
  <c r="I10421" i="52" s="1"/>
  <c r="I10422" i="52" s="1"/>
  <c r="I10423" i="52" s="1"/>
  <c r="I10424" i="52" s="1"/>
  <c r="I10425" i="52" s="1"/>
  <c r="I10426" i="52" s="1"/>
  <c r="I10427" i="52" s="1"/>
  <c r="I10428" i="52" s="1"/>
  <c r="I10429" i="52" s="1"/>
  <c r="I10430" i="52" s="1"/>
  <c r="I10431" i="52" s="1"/>
  <c r="I10432" i="52" s="1"/>
  <c r="I10433" i="52" s="1"/>
  <c r="I10434" i="52" s="1"/>
  <c r="I10435" i="52" s="1"/>
  <c r="I10436" i="52" s="1"/>
  <c r="I10437" i="52" s="1"/>
  <c r="I10438" i="52" s="1"/>
  <c r="I10439" i="52" s="1"/>
  <c r="I10440" i="52" s="1"/>
  <c r="I10441" i="52" s="1"/>
  <c r="I10442" i="52" s="1"/>
  <c r="I10443" i="52" s="1"/>
  <c r="I10444" i="52" s="1"/>
  <c r="I10445" i="52" s="1"/>
  <c r="I10446" i="52" s="1"/>
  <c r="I10447" i="52" s="1"/>
  <c r="I10448" i="52" s="1"/>
  <c r="I10449" i="52" s="1"/>
  <c r="I10450" i="52" s="1"/>
  <c r="I10451" i="52" s="1"/>
  <c r="I10452" i="52" s="1"/>
  <c r="I10453" i="52" s="1"/>
  <c r="I10454" i="52" s="1"/>
  <c r="I10455" i="52" s="1"/>
  <c r="I10456" i="52" s="1"/>
  <c r="I10457" i="52" s="1"/>
  <c r="I10458" i="52" s="1"/>
  <c r="I10459" i="52" s="1"/>
  <c r="I10460" i="52" s="1"/>
  <c r="I10461" i="52" s="1"/>
  <c r="I10462" i="52" s="1"/>
  <c r="I10463" i="52" s="1"/>
  <c r="I10464" i="52" s="1"/>
  <c r="I10465" i="52" s="1"/>
  <c r="I10466" i="52" s="1"/>
  <c r="I10467" i="52" s="1"/>
  <c r="I10468" i="52" s="1"/>
  <c r="I10469" i="52" s="1"/>
  <c r="I10470" i="52" s="1"/>
  <c r="I10471" i="52" s="1"/>
  <c r="I10472" i="52" s="1"/>
  <c r="I10473" i="52" s="1"/>
  <c r="I10474" i="52" s="1"/>
  <c r="I10475" i="52" s="1"/>
  <c r="I10476" i="52" s="1"/>
  <c r="I10477" i="52" s="1"/>
  <c r="I10478" i="52" s="1"/>
  <c r="I10479" i="52" s="1"/>
  <c r="I10480" i="52" s="1"/>
  <c r="I10481" i="52" s="1"/>
  <c r="I10482" i="52" s="1"/>
  <c r="I10483" i="52" s="1"/>
  <c r="I10484" i="52" s="1"/>
  <c r="I10485" i="52" s="1"/>
  <c r="I10486" i="52" s="1"/>
  <c r="I10487" i="52" s="1"/>
  <c r="I10488" i="52" s="1"/>
  <c r="I10489" i="52" s="1"/>
  <c r="I10490" i="52" s="1"/>
  <c r="I10491" i="52" s="1"/>
  <c r="I10492" i="52" s="1"/>
  <c r="I10493" i="52" s="1"/>
  <c r="I10494" i="52" s="1"/>
  <c r="I10495" i="52" s="1"/>
  <c r="I10496" i="52" s="1"/>
  <c r="I10497" i="52" s="1"/>
  <c r="I10498" i="52" s="1"/>
  <c r="I10499" i="52" s="1"/>
  <c r="I10500" i="52" s="1"/>
  <c r="I10501" i="52" s="1"/>
  <c r="I10502" i="52" s="1"/>
  <c r="I10503" i="52" s="1"/>
  <c r="I10504" i="52" s="1"/>
  <c r="I10505" i="52" s="1"/>
  <c r="I10506" i="52" s="1"/>
  <c r="I10507" i="52" s="1"/>
  <c r="I10508" i="52" s="1"/>
  <c r="I10509" i="52" s="1"/>
  <c r="I10510" i="52" s="1"/>
  <c r="I10511" i="52" s="1"/>
  <c r="I10512" i="52" s="1"/>
  <c r="I10513" i="52" s="1"/>
  <c r="I10514" i="52" s="1"/>
  <c r="I10515" i="52" s="1"/>
  <c r="I10516" i="52" s="1"/>
  <c r="I10517" i="52" s="1"/>
  <c r="I10518" i="52" s="1"/>
  <c r="I10519" i="52" s="1"/>
  <c r="I10520" i="52" s="1"/>
  <c r="I10521" i="52" s="1"/>
  <c r="I10522" i="52" s="1"/>
  <c r="I10523" i="52" s="1"/>
  <c r="I10524" i="52" s="1"/>
  <c r="I10525" i="52" s="1"/>
  <c r="I10526" i="52" s="1"/>
  <c r="I10527" i="52" s="1"/>
  <c r="I10528" i="52" s="1"/>
  <c r="I10529" i="52" s="1"/>
  <c r="I10530" i="52" s="1"/>
  <c r="I10531" i="52" s="1"/>
  <c r="I10532" i="52" s="1"/>
  <c r="I10533" i="52" s="1"/>
  <c r="I10534" i="52" s="1"/>
  <c r="I10535" i="52" s="1"/>
  <c r="I10536" i="52" s="1"/>
  <c r="I10537" i="52" s="1"/>
  <c r="I10538" i="52" s="1"/>
  <c r="I10539" i="52" s="1"/>
  <c r="I10540" i="52" s="1"/>
  <c r="I10541" i="52" s="1"/>
  <c r="I10542" i="52" s="1"/>
  <c r="I10543" i="52" s="1"/>
  <c r="I10544" i="52" s="1"/>
  <c r="I10545" i="52" s="1"/>
  <c r="I10546" i="52" s="1"/>
  <c r="I10547" i="52" s="1"/>
  <c r="I10548" i="52" s="1"/>
  <c r="I10549" i="52" s="1"/>
  <c r="I10550" i="52" s="1"/>
  <c r="I10551" i="52" s="1"/>
  <c r="I10552" i="52" s="1"/>
  <c r="I10553" i="52" s="1"/>
  <c r="I10554" i="52" s="1"/>
  <c r="I10555" i="52" s="1"/>
  <c r="I10556" i="52" s="1"/>
  <c r="I10557" i="52" s="1"/>
  <c r="I10558" i="52" s="1"/>
  <c r="I10559" i="52" s="1"/>
  <c r="I10560" i="52" s="1"/>
  <c r="I10561" i="52" s="1"/>
  <c r="I10562" i="52" s="1"/>
  <c r="I10563" i="52" s="1"/>
  <c r="I10564" i="52" s="1"/>
  <c r="I10565" i="52" s="1"/>
  <c r="I10566" i="52" s="1"/>
  <c r="I10567" i="52" s="1"/>
  <c r="I10568" i="52" s="1"/>
  <c r="I10569" i="52" s="1"/>
  <c r="I10570" i="52" s="1"/>
  <c r="I10571" i="52" s="1"/>
  <c r="I10572" i="52" s="1"/>
  <c r="I10573" i="52" s="1"/>
  <c r="I10574" i="52" s="1"/>
  <c r="I10575" i="52" s="1"/>
  <c r="I10576" i="52" s="1"/>
  <c r="I10577" i="52" s="1"/>
  <c r="I10578" i="52" s="1"/>
  <c r="I10579" i="52" s="1"/>
  <c r="I10580" i="52" s="1"/>
  <c r="I10581" i="52" s="1"/>
  <c r="I10582" i="52" s="1"/>
  <c r="I10583" i="52" s="1"/>
  <c r="I10584" i="52" s="1"/>
  <c r="I10585" i="52" s="1"/>
  <c r="I10586" i="52" s="1"/>
  <c r="I10587" i="52" s="1"/>
  <c r="I10588" i="52" s="1"/>
  <c r="I10589" i="52" s="1"/>
  <c r="I10590" i="52" s="1"/>
  <c r="I10591" i="52" s="1"/>
  <c r="I10592" i="52" s="1"/>
  <c r="I10593" i="52" s="1"/>
  <c r="I10594" i="52" s="1"/>
  <c r="I10595" i="52" s="1"/>
  <c r="I10596" i="52" s="1"/>
  <c r="I10597" i="52" s="1"/>
  <c r="I10598" i="52" s="1"/>
  <c r="I10599" i="52" s="1"/>
  <c r="I10600" i="52" s="1"/>
  <c r="I10601" i="52" s="1"/>
  <c r="I10602" i="52" s="1"/>
  <c r="I10603" i="52" s="1"/>
  <c r="I10604" i="52" s="1"/>
  <c r="I10605" i="52" s="1"/>
  <c r="I10606" i="52" s="1"/>
  <c r="I10607" i="52" s="1"/>
  <c r="I10608" i="52" s="1"/>
  <c r="I10609" i="52" s="1"/>
  <c r="I10610" i="52" s="1"/>
  <c r="I10611" i="52" s="1"/>
  <c r="I10612" i="52" s="1"/>
  <c r="I10613" i="52" s="1"/>
  <c r="I10614" i="52" s="1"/>
  <c r="I10615" i="52" s="1"/>
  <c r="I10616" i="52" s="1"/>
  <c r="I10617" i="52" s="1"/>
  <c r="I10618" i="52" s="1"/>
  <c r="I10619" i="52" s="1"/>
  <c r="I10620" i="52" s="1"/>
  <c r="I10621" i="52" s="1"/>
  <c r="I10622" i="52" s="1"/>
  <c r="I10623" i="52" s="1"/>
  <c r="I10624" i="52" s="1"/>
  <c r="I10625" i="52" s="1"/>
  <c r="I10626" i="52" s="1"/>
  <c r="I10627" i="52" s="1"/>
  <c r="I10628" i="52" s="1"/>
  <c r="I10629" i="52" s="1"/>
  <c r="I10630" i="52" s="1"/>
  <c r="I10631" i="52" s="1"/>
  <c r="I10632" i="52" s="1"/>
  <c r="I10633" i="52" s="1"/>
  <c r="I10634" i="52" s="1"/>
  <c r="I10635" i="52" s="1"/>
  <c r="I10636" i="52" s="1"/>
  <c r="I10637" i="52" s="1"/>
  <c r="I10638" i="52" s="1"/>
  <c r="I10639" i="52" s="1"/>
  <c r="I10640" i="52" s="1"/>
  <c r="I10641" i="52" s="1"/>
  <c r="I10642" i="52" s="1"/>
  <c r="I10643" i="52" s="1"/>
  <c r="I10644" i="52" s="1"/>
  <c r="I10645" i="52" s="1"/>
  <c r="I10646" i="52" s="1"/>
  <c r="I10647" i="52" s="1"/>
  <c r="I10648" i="52" s="1"/>
  <c r="I10649" i="52" s="1"/>
  <c r="I10650" i="52" s="1"/>
  <c r="I10651" i="52" s="1"/>
  <c r="I10652" i="52" s="1"/>
  <c r="I10653" i="52" s="1"/>
  <c r="I10654" i="52" s="1"/>
  <c r="I10655" i="52" s="1"/>
  <c r="I10656" i="52" s="1"/>
  <c r="I10657" i="52" s="1"/>
  <c r="I10658" i="52" s="1"/>
  <c r="I10659" i="52" s="1"/>
  <c r="I10660" i="52" s="1"/>
  <c r="I10661" i="52" s="1"/>
  <c r="I10662" i="52" s="1"/>
  <c r="I10663" i="52" s="1"/>
  <c r="I10664" i="52" s="1"/>
  <c r="I10665" i="52" s="1"/>
  <c r="I10666" i="52" s="1"/>
  <c r="I10667" i="52" s="1"/>
  <c r="I10668" i="52" s="1"/>
  <c r="I10669" i="52" s="1"/>
  <c r="I10670" i="52" s="1"/>
  <c r="I10671" i="52" s="1"/>
  <c r="I10672" i="52" s="1"/>
  <c r="I10673" i="52" s="1"/>
  <c r="I10674" i="52" s="1"/>
  <c r="I10675" i="52" s="1"/>
  <c r="I10676" i="52" s="1"/>
  <c r="I10677" i="52" s="1"/>
  <c r="I10678" i="52" s="1"/>
  <c r="I10679" i="52" s="1"/>
  <c r="I10680" i="52" s="1"/>
  <c r="I10681" i="52" s="1"/>
  <c r="I10682" i="52" s="1"/>
  <c r="I10683" i="52" s="1"/>
  <c r="I10684" i="52" s="1"/>
  <c r="I10685" i="52" s="1"/>
  <c r="I10686" i="52" s="1"/>
  <c r="I10687" i="52" s="1"/>
  <c r="I10688" i="52" s="1"/>
  <c r="I10689" i="52" s="1"/>
  <c r="I10690" i="52" s="1"/>
  <c r="I10691" i="52" s="1"/>
  <c r="I10692" i="52" s="1"/>
  <c r="I10693" i="52" s="1"/>
  <c r="I10694" i="52" s="1"/>
  <c r="I10695" i="52" s="1"/>
  <c r="I10696" i="52" s="1"/>
  <c r="I10697" i="52" s="1"/>
  <c r="I10698" i="52" s="1"/>
  <c r="I10699" i="52" s="1"/>
  <c r="I10700" i="52" s="1"/>
  <c r="I10701" i="52" s="1"/>
  <c r="I10702" i="52" s="1"/>
  <c r="I10703" i="52" s="1"/>
  <c r="I10704" i="52" s="1"/>
  <c r="I10705" i="52" s="1"/>
  <c r="I10706" i="52" s="1"/>
  <c r="I10707" i="52" s="1"/>
  <c r="I10708" i="52" s="1"/>
  <c r="I10709" i="52" s="1"/>
  <c r="I10710" i="52" s="1"/>
  <c r="I10711" i="52" s="1"/>
  <c r="I10712" i="52" s="1"/>
  <c r="I10713" i="52" s="1"/>
  <c r="I10714" i="52" s="1"/>
  <c r="I10715" i="52" s="1"/>
  <c r="I10716" i="52" s="1"/>
  <c r="I10717" i="52" s="1"/>
  <c r="I10718" i="52" s="1"/>
  <c r="I10719" i="52" s="1"/>
  <c r="I10720" i="52" s="1"/>
  <c r="I10721" i="52" s="1"/>
  <c r="I10722" i="52" s="1"/>
  <c r="I10723" i="52" s="1"/>
  <c r="I10724" i="52" s="1"/>
  <c r="I10725" i="52" s="1"/>
  <c r="I10726" i="52" s="1"/>
  <c r="I10727" i="52" s="1"/>
  <c r="I10728" i="52" s="1"/>
  <c r="I10729" i="52" s="1"/>
  <c r="I10730" i="52" s="1"/>
  <c r="I10731" i="52" s="1"/>
  <c r="I10732" i="52" s="1"/>
  <c r="I10733" i="52" s="1"/>
  <c r="I10734" i="52" s="1"/>
  <c r="I10735" i="52" s="1"/>
  <c r="I10736" i="52" s="1"/>
  <c r="I10737" i="52" s="1"/>
  <c r="I10738" i="52" s="1"/>
  <c r="I10739" i="52" s="1"/>
  <c r="I10740" i="52" s="1"/>
  <c r="I10741" i="52" s="1"/>
  <c r="I10742" i="52" s="1"/>
  <c r="I10743" i="52" s="1"/>
  <c r="I10744" i="52" s="1"/>
  <c r="I10745" i="52" s="1"/>
  <c r="I10746" i="52" s="1"/>
  <c r="I10747" i="52" s="1"/>
  <c r="I10748" i="52" s="1"/>
  <c r="D10044" i="52"/>
  <c r="D10045" i="52"/>
  <c r="D10046" i="52"/>
  <c r="D10047" i="52"/>
  <c r="D10048" i="52"/>
  <c r="D10049" i="52"/>
  <c r="D10050" i="52"/>
  <c r="D10051" i="52"/>
  <c r="D10052" i="52"/>
  <c r="D10053" i="52"/>
  <c r="D10054" i="52"/>
  <c r="D10055" i="52"/>
  <c r="D10056" i="52"/>
  <c r="D10057" i="52"/>
  <c r="D10058" i="52"/>
  <c r="D10059" i="52"/>
  <c r="D10060" i="52"/>
  <c r="D10061" i="52"/>
  <c r="D10062" i="52"/>
  <c r="D10063" i="52"/>
  <c r="D10064" i="52"/>
  <c r="D10065" i="52"/>
  <c r="D10066" i="52"/>
  <c r="D10067" i="52"/>
  <c r="D10068" i="52"/>
  <c r="D10069" i="52"/>
  <c r="D10070" i="52"/>
  <c r="D10071" i="52"/>
  <c r="D10072" i="52"/>
  <c r="D10073" i="52"/>
  <c r="D10074" i="52"/>
  <c r="D10075" i="52"/>
  <c r="D10076" i="52"/>
  <c r="D10077" i="52"/>
  <c r="D10078" i="52"/>
  <c r="D10079" i="52"/>
  <c r="D10080" i="52"/>
  <c r="D10081" i="52"/>
  <c r="D10082" i="52"/>
  <c r="D10083" i="52"/>
  <c r="D10084" i="52"/>
  <c r="D10085" i="52"/>
  <c r="D10086" i="52"/>
  <c r="D10087" i="52"/>
  <c r="D10088" i="52"/>
  <c r="D10089" i="52"/>
  <c r="D10090" i="52"/>
  <c r="D10091" i="52"/>
  <c r="D10092" i="52"/>
  <c r="D10093" i="52"/>
  <c r="D10094" i="52"/>
  <c r="D10095" i="52"/>
  <c r="D10096" i="52"/>
  <c r="D10097" i="52"/>
  <c r="D10098" i="52"/>
  <c r="D10099" i="52"/>
  <c r="D10100" i="52"/>
  <c r="D10101" i="52"/>
  <c r="D10102" i="52"/>
  <c r="D10103" i="52"/>
  <c r="D10104" i="52"/>
  <c r="D10105" i="52"/>
  <c r="D10106" i="52"/>
  <c r="D10107" i="52"/>
  <c r="D10108" i="52"/>
  <c r="D10109" i="52"/>
  <c r="D10110" i="52"/>
  <c r="D10111" i="52"/>
  <c r="D10112" i="52"/>
  <c r="D10113" i="52"/>
  <c r="D10114" i="52"/>
  <c r="D10115" i="52"/>
  <c r="D10116" i="52"/>
  <c r="D10117" i="52"/>
  <c r="D10118" i="52"/>
  <c r="D10119" i="52"/>
  <c r="D10120" i="52"/>
  <c r="D10121" i="52"/>
  <c r="D10122" i="52"/>
  <c r="D10123" i="52"/>
  <c r="D10124" i="52"/>
  <c r="D10125" i="52"/>
  <c r="D10126" i="52"/>
  <c r="D10127" i="52"/>
  <c r="D10128" i="52"/>
  <c r="D10129" i="52"/>
  <c r="D10130" i="52"/>
  <c r="D10131" i="52"/>
  <c r="D10132" i="52"/>
  <c r="D10133" i="52"/>
  <c r="D10134" i="52"/>
  <c r="D10135" i="52"/>
  <c r="D10136" i="52"/>
  <c r="D10137" i="52"/>
  <c r="D10138" i="52"/>
  <c r="D10139" i="52"/>
  <c r="D10140" i="52"/>
  <c r="D10141" i="52"/>
  <c r="D10142" i="52"/>
  <c r="D10143" i="52"/>
  <c r="D10144" i="52"/>
  <c r="D10145" i="52"/>
  <c r="D10146" i="52"/>
  <c r="D10147" i="52"/>
  <c r="D10148" i="52"/>
  <c r="D10149" i="52"/>
  <c r="D10150" i="52"/>
  <c r="D10151" i="52"/>
  <c r="D10152" i="52"/>
  <c r="D10153" i="52"/>
  <c r="D10154" i="52"/>
  <c r="D10155" i="52"/>
  <c r="D10156" i="52"/>
  <c r="D10157" i="52"/>
  <c r="D10158" i="52"/>
  <c r="D10159" i="52"/>
  <c r="D10160" i="52"/>
  <c r="D10161" i="52"/>
  <c r="D10162" i="52"/>
  <c r="D10163" i="52"/>
  <c r="D10164" i="52"/>
  <c r="D10165" i="52"/>
  <c r="D10166" i="52"/>
  <c r="D10167" i="52"/>
  <c r="D10168" i="52"/>
  <c r="D10169" i="52"/>
  <c r="D10170" i="52"/>
  <c r="D10171" i="52"/>
  <c r="D10172" i="52"/>
  <c r="D10173" i="52"/>
  <c r="D10174" i="52"/>
  <c r="D10175" i="52"/>
  <c r="D10176" i="52"/>
  <c r="D10177" i="52"/>
  <c r="D10178" i="52"/>
  <c r="D10179" i="52"/>
  <c r="D10180" i="52"/>
  <c r="D10181" i="52"/>
  <c r="D10182" i="52"/>
  <c r="D10183" i="52"/>
  <c r="D10184" i="52"/>
  <c r="D10185" i="52"/>
  <c r="D10186" i="52"/>
  <c r="D10187" i="52"/>
  <c r="D10188" i="52"/>
  <c r="D10189" i="52"/>
  <c r="D10190" i="52"/>
  <c r="D10191" i="52"/>
  <c r="D10192" i="52"/>
  <c r="D10193" i="52"/>
  <c r="D10194" i="52"/>
  <c r="D10195" i="52"/>
  <c r="D10196" i="52"/>
  <c r="D10197" i="52"/>
  <c r="D10198" i="52"/>
  <c r="D10199" i="52"/>
  <c r="D10200" i="52"/>
  <c r="D10201" i="52"/>
  <c r="D10202" i="52"/>
  <c r="D10203" i="52"/>
  <c r="D10204" i="52"/>
  <c r="D10205" i="52"/>
  <c r="D10206" i="52"/>
  <c r="D10207" i="52"/>
  <c r="D10208" i="52"/>
  <c r="D10209" i="52"/>
  <c r="D10210" i="52"/>
  <c r="D10211" i="52"/>
  <c r="D10212" i="52"/>
  <c r="D10213" i="52"/>
  <c r="D10214" i="52"/>
  <c r="D10215" i="52"/>
  <c r="D10216" i="52"/>
  <c r="D10217" i="52"/>
  <c r="D10218" i="52"/>
  <c r="D10219" i="52"/>
  <c r="D10220" i="52"/>
  <c r="D10221" i="52"/>
  <c r="D10222" i="52"/>
  <c r="D10223" i="52"/>
  <c r="D10224" i="52"/>
  <c r="D10225" i="52"/>
  <c r="D10226" i="52"/>
  <c r="D10227" i="52"/>
  <c r="D10228" i="52"/>
  <c r="D10229" i="52"/>
  <c r="D10230" i="52"/>
  <c r="D10231" i="52"/>
  <c r="D10232" i="52"/>
  <c r="D10233" i="52"/>
  <c r="D10234" i="52"/>
  <c r="D10235" i="52"/>
  <c r="D10236" i="52"/>
  <c r="D10237" i="52"/>
  <c r="D10238" i="52"/>
  <c r="D10239" i="52"/>
  <c r="D10240" i="52"/>
  <c r="D10241" i="52"/>
  <c r="D10242" i="52"/>
  <c r="D10243" i="52"/>
  <c r="D10244" i="52"/>
  <c r="D10245" i="52"/>
  <c r="D10246" i="52"/>
  <c r="D10247" i="52"/>
  <c r="D10248" i="52"/>
  <c r="D10249" i="52"/>
  <c r="D10250" i="52"/>
  <c r="D10251" i="52"/>
  <c r="D10252" i="52"/>
  <c r="D10253" i="52"/>
  <c r="D10254" i="52"/>
  <c r="D10255" i="52"/>
  <c r="D10256" i="52"/>
  <c r="D10257" i="52"/>
  <c r="D10258" i="52"/>
  <c r="D10259" i="52"/>
  <c r="D10260" i="52"/>
  <c r="D10261" i="52"/>
  <c r="D10262" i="52"/>
  <c r="D10263" i="52"/>
  <c r="D10264" i="52"/>
  <c r="D10265" i="52"/>
  <c r="D10266" i="52"/>
  <c r="D10267" i="52"/>
  <c r="D10268" i="52"/>
  <c r="D10269" i="52"/>
  <c r="D10270" i="52"/>
  <c r="D10271" i="52"/>
  <c r="D10272" i="52"/>
  <c r="D10273" i="52"/>
  <c r="D10274" i="52"/>
  <c r="D10275" i="52"/>
  <c r="D10276" i="52"/>
  <c r="D10277" i="52"/>
  <c r="D10278" i="52"/>
  <c r="D10279" i="52"/>
  <c r="D10280" i="52"/>
  <c r="D10281" i="52"/>
  <c r="D10282" i="52"/>
  <c r="D10283" i="52"/>
  <c r="D10284" i="52"/>
  <c r="D10285" i="52"/>
  <c r="D10286" i="52"/>
  <c r="D10287" i="52"/>
  <c r="D10288" i="52"/>
  <c r="D10289" i="52"/>
  <c r="D10290" i="52"/>
  <c r="D10291" i="52"/>
  <c r="D10292" i="52"/>
  <c r="D10293" i="52"/>
  <c r="D10294" i="52"/>
  <c r="D10295" i="52"/>
  <c r="D10296" i="52"/>
  <c r="D10297" i="52"/>
  <c r="D10298" i="52"/>
  <c r="D10299" i="52"/>
  <c r="D10300" i="52"/>
  <c r="D10301" i="52"/>
  <c r="D10302" i="52"/>
  <c r="D10303" i="52"/>
  <c r="D10304" i="52"/>
  <c r="D10305" i="52"/>
  <c r="D10306" i="52"/>
  <c r="D10307" i="52"/>
  <c r="D10308" i="52"/>
  <c r="D10309" i="52"/>
  <c r="D10310" i="52"/>
  <c r="D10311" i="52"/>
  <c r="D10312" i="52"/>
  <c r="D10313" i="52"/>
  <c r="D10314" i="52"/>
  <c r="D10315" i="52"/>
  <c r="D10316" i="52"/>
  <c r="D10317" i="52"/>
  <c r="D10318" i="52"/>
  <c r="D10319" i="52"/>
  <c r="D10320" i="52"/>
  <c r="D10321" i="52"/>
  <c r="D10322" i="52"/>
  <c r="D10323" i="52"/>
  <c r="D10324" i="52"/>
  <c r="D10325" i="52"/>
  <c r="D10326" i="52"/>
  <c r="D10327" i="52"/>
  <c r="D10328" i="52"/>
  <c r="D10329" i="52"/>
  <c r="D10330" i="52"/>
  <c r="D10331" i="52"/>
  <c r="D10332" i="52"/>
  <c r="D10333" i="52"/>
  <c r="D10334" i="52"/>
  <c r="D10335" i="52"/>
  <c r="D10336" i="52"/>
  <c r="D10337" i="52"/>
  <c r="D10338" i="52"/>
  <c r="D10339" i="52"/>
  <c r="D10340" i="52"/>
  <c r="D10341" i="52"/>
  <c r="D10342" i="52"/>
  <c r="D10343" i="52"/>
  <c r="D10344" i="52"/>
  <c r="D10345" i="52"/>
  <c r="D10346" i="52"/>
  <c r="D10347" i="52"/>
  <c r="D10348" i="52"/>
  <c r="D10349" i="52"/>
  <c r="D10350" i="52"/>
  <c r="D10351" i="52"/>
  <c r="D10352" i="52"/>
  <c r="D10353" i="52"/>
  <c r="D10354" i="52"/>
  <c r="D10355" i="52"/>
  <c r="D10356" i="52"/>
  <c r="D10357" i="52"/>
  <c r="D10358" i="52"/>
  <c r="D10359" i="52"/>
  <c r="D10360" i="52"/>
  <c r="D10361" i="52"/>
  <c r="D10362" i="52"/>
  <c r="D10363" i="52"/>
  <c r="D10364" i="52"/>
  <c r="D10365" i="52"/>
  <c r="D10366" i="52"/>
  <c r="D10367" i="52"/>
  <c r="D10368" i="52"/>
  <c r="D10369" i="52"/>
  <c r="D10370" i="52"/>
  <c r="D10371" i="52"/>
  <c r="D10372" i="52"/>
  <c r="D10373" i="52"/>
  <c r="D10374" i="52"/>
  <c r="D10375" i="52"/>
  <c r="D10376" i="52"/>
  <c r="D10377" i="52"/>
  <c r="D10378" i="52"/>
  <c r="D10379" i="52"/>
  <c r="D10380" i="52"/>
  <c r="D10381" i="52"/>
  <c r="D10382" i="52"/>
  <c r="D10383" i="52"/>
  <c r="D10384" i="52"/>
  <c r="D10385" i="52"/>
  <c r="D10386" i="52"/>
  <c r="D10387" i="52"/>
  <c r="D10388" i="52"/>
  <c r="D10389" i="52"/>
  <c r="D10390" i="52"/>
  <c r="D10391" i="52"/>
  <c r="D10392" i="52"/>
  <c r="D10393" i="52"/>
  <c r="D10394" i="52"/>
  <c r="D10395" i="52"/>
  <c r="D10396" i="52"/>
  <c r="D10397" i="52"/>
  <c r="D10398" i="52"/>
  <c r="D10399" i="52"/>
  <c r="D10400" i="52"/>
  <c r="D10401" i="52"/>
  <c r="D10402" i="52"/>
  <c r="D10403" i="52"/>
  <c r="D10404" i="52"/>
  <c r="D10405" i="52"/>
  <c r="D10406" i="52"/>
  <c r="D10407" i="52"/>
  <c r="D10408" i="52"/>
  <c r="D10409" i="52"/>
  <c r="D10410" i="52"/>
  <c r="D10411" i="52"/>
  <c r="D10412" i="52"/>
  <c r="D10413" i="52"/>
  <c r="D10414" i="52"/>
  <c r="D10415" i="52"/>
  <c r="D10416" i="52"/>
  <c r="D10417" i="52"/>
  <c r="D10418" i="52"/>
  <c r="D10419" i="52"/>
  <c r="D10420" i="52"/>
  <c r="D10421" i="52"/>
  <c r="D10422" i="52"/>
  <c r="D10423" i="52"/>
  <c r="D10424" i="52"/>
  <c r="D10425" i="52"/>
  <c r="D10426" i="52"/>
  <c r="D10749" i="52"/>
  <c r="I10749" i="52" s="1"/>
  <c r="I10750" i="52" s="1"/>
  <c r="I10751" i="52" s="1"/>
  <c r="I10752" i="52" s="1"/>
  <c r="I10753" i="52" s="1"/>
  <c r="D10754" i="52"/>
  <c r="I10754" i="52" s="1"/>
  <c r="I10755" i="52" s="1"/>
  <c r="I10756" i="52" s="1"/>
  <c r="D10758" i="52"/>
  <c r="I10758" i="52" s="1"/>
  <c r="I10759" i="52" s="1"/>
  <c r="D10760" i="52"/>
  <c r="I10760" i="52" s="1"/>
  <c r="I10761" i="52" s="1"/>
  <c r="I10762" i="52" s="1"/>
  <c r="I10763" i="52" s="1"/>
  <c r="I10764" i="52" s="1"/>
  <c r="I10765" i="52" s="1"/>
  <c r="I10766" i="52" s="1"/>
  <c r="I10767" i="52" s="1"/>
  <c r="I10768" i="52" s="1"/>
  <c r="I10769" i="52" s="1"/>
  <c r="I10770" i="52" s="1"/>
  <c r="I10771" i="52" s="1"/>
  <c r="D10761" i="52"/>
  <c r="D10762" i="52"/>
  <c r="D10763" i="52"/>
  <c r="D10772" i="52"/>
  <c r="I10772" i="52" s="1"/>
  <c r="I10773" i="52" s="1"/>
  <c r="I10774" i="52" s="1"/>
  <c r="I10775" i="52" s="1"/>
  <c r="D10776" i="52"/>
  <c r="I10776" i="52" s="1"/>
  <c r="I10777" i="52" s="1"/>
  <c r="I10778" i="52" s="1"/>
  <c r="I10779" i="52" s="1"/>
  <c r="I10780" i="52" s="1"/>
  <c r="I10781" i="52" s="1"/>
  <c r="I10782" i="52" s="1"/>
  <c r="I10783" i="52" s="1"/>
  <c r="I10784" i="52" s="1"/>
  <c r="I10785" i="52" s="1"/>
  <c r="I10786" i="52" s="1"/>
  <c r="I10787" i="52" s="1"/>
  <c r="I10788" i="52" s="1"/>
  <c r="I10789" i="52" s="1"/>
  <c r="I10790" i="52" s="1"/>
  <c r="I10791" i="52" s="1"/>
  <c r="I10792" i="52" s="1"/>
  <c r="I10793" i="52" s="1"/>
  <c r="I10794" i="52" s="1"/>
  <c r="I10795" i="52" s="1"/>
  <c r="I10796" i="52" s="1"/>
  <c r="I10797" i="52" s="1"/>
  <c r="I10798" i="52" s="1"/>
  <c r="I10799" i="52" s="1"/>
  <c r="I10800" i="52" s="1"/>
  <c r="I10801" i="52" s="1"/>
  <c r="I10802" i="52" s="1"/>
  <c r="I10803" i="52" s="1"/>
  <c r="I10804" i="52" s="1"/>
  <c r="I10805" i="52" s="1"/>
  <c r="I10806" i="52" s="1"/>
  <c r="I10807" i="52" s="1"/>
  <c r="I10808" i="52" s="1"/>
  <c r="I10809" i="52" s="1"/>
  <c r="I10810" i="52" s="1"/>
  <c r="I10811" i="52" s="1"/>
  <c r="I10812" i="52" s="1"/>
  <c r="I10813" i="52" s="1"/>
  <c r="I10814" i="52" s="1"/>
  <c r="I10815" i="52" s="1"/>
  <c r="I10816" i="52" s="1"/>
  <c r="I10817" i="52" s="1"/>
  <c r="I10818" i="52" s="1"/>
  <c r="I10819" i="52" s="1"/>
  <c r="I10820" i="52" s="1"/>
  <c r="I10821" i="52" s="1"/>
  <c r="I10822" i="52" s="1"/>
  <c r="I10823" i="52" s="1"/>
  <c r="I10824" i="52" s="1"/>
  <c r="I10825" i="52" s="1"/>
  <c r="I10826" i="52" s="1"/>
  <c r="I10827" i="52" s="1"/>
  <c r="I10828" i="52" s="1"/>
  <c r="I10829" i="52" s="1"/>
  <c r="I10830" i="52" s="1"/>
  <c r="I10831" i="52" s="1"/>
  <c r="I10832" i="52" s="1"/>
  <c r="I10833" i="52" s="1"/>
  <c r="I10834" i="52" s="1"/>
  <c r="I10835" i="52" s="1"/>
  <c r="I10836" i="52" s="1"/>
  <c r="I10837" i="52" s="1"/>
  <c r="I10838" i="52" s="1"/>
  <c r="I10839" i="52" s="1"/>
  <c r="I10840" i="52" s="1"/>
  <c r="I10841" i="52" s="1"/>
  <c r="I10842" i="52" s="1"/>
  <c r="I10843" i="52" s="1"/>
  <c r="D10777" i="52"/>
  <c r="D10778" i="52"/>
  <c r="D10779" i="52"/>
  <c r="D10780" i="52"/>
  <c r="D10781" i="52"/>
  <c r="D10782" i="52"/>
  <c r="D10783" i="52"/>
  <c r="D10784" i="52"/>
  <c r="D10844" i="52"/>
  <c r="I10844" i="52" s="1"/>
  <c r="I10845" i="52" s="1"/>
  <c r="I10846" i="52" s="1"/>
  <c r="I10847" i="52" s="1"/>
  <c r="I10848" i="52" s="1"/>
  <c r="I10849" i="52" s="1"/>
  <c r="I10850" i="52" s="1"/>
  <c r="I10851" i="52" s="1"/>
  <c r="I10852" i="52" s="1"/>
  <c r="I10853" i="52" s="1"/>
  <c r="I10854" i="52" s="1"/>
  <c r="I10855" i="52" s="1"/>
  <c r="I10856" i="52" s="1"/>
  <c r="D10845" i="52"/>
  <c r="D10846" i="52"/>
  <c r="D10847" i="52"/>
  <c r="D10857" i="52"/>
  <c r="I10857" i="52" s="1"/>
  <c r="I10858" i="52" s="1"/>
  <c r="I10859" i="52" s="1"/>
  <c r="I10860" i="52" s="1"/>
  <c r="I10861" i="52" s="1"/>
  <c r="I10862" i="52" s="1"/>
  <c r="I10863" i="52" s="1"/>
  <c r="I10864" i="52" s="1"/>
  <c r="I10865" i="52" s="1"/>
  <c r="I10866" i="52" s="1"/>
  <c r="I10867" i="52" s="1"/>
  <c r="I10868" i="52" s="1"/>
  <c r="I10869" i="52" s="1"/>
  <c r="I10870" i="52" s="1"/>
  <c r="I10871" i="52" s="1"/>
  <c r="D10858" i="52"/>
  <c r="D10859" i="52"/>
  <c r="D10860" i="52"/>
  <c r="D10872" i="52"/>
  <c r="I10872" i="52" s="1"/>
  <c r="I10873" i="52" s="1"/>
  <c r="I10874" i="52" s="1"/>
  <c r="I10875" i="52" s="1"/>
  <c r="I10876" i="52" s="1"/>
  <c r="I10877" i="52" s="1"/>
  <c r="I10878" i="52" s="1"/>
  <c r="I10879" i="52" s="1"/>
  <c r="D10873" i="52"/>
  <c r="D10874" i="52"/>
  <c r="D10875" i="52"/>
  <c r="D10881" i="52"/>
  <c r="I10881" i="52" s="1"/>
  <c r="I10882" i="52" s="1"/>
  <c r="I10883" i="52" s="1"/>
  <c r="I10884" i="52" s="1"/>
  <c r="I10885" i="52" s="1"/>
  <c r="I10886" i="52" s="1"/>
  <c r="D10903" i="52"/>
  <c r="I10903" i="52" s="1"/>
  <c r="I10904" i="52" s="1"/>
  <c r="I10905" i="52" s="1"/>
  <c r="I10906" i="52" s="1"/>
  <c r="I10907" i="52" s="1"/>
  <c r="I10908" i="52" s="1"/>
  <c r="I10909" i="52" s="1"/>
  <c r="D10910" i="52"/>
  <c r="I10910" i="52" s="1"/>
  <c r="I10911" i="52" s="1"/>
  <c r="I10912" i="52" s="1"/>
  <c r="I10913" i="52" s="1"/>
  <c r="I10914" i="52" s="1"/>
  <c r="I10915" i="52" s="1"/>
  <c r="I10916" i="52" s="1"/>
  <c r="I10917" i="52" s="1"/>
  <c r="D10911" i="52"/>
  <c r="D10912" i="52"/>
  <c r="D10913" i="52"/>
  <c r="D10918" i="52"/>
  <c r="I10918" i="52" s="1"/>
  <c r="I10919" i="52" s="1"/>
  <c r="I10920" i="52" s="1"/>
  <c r="I10921" i="52" s="1"/>
  <c r="I10922" i="52" s="1"/>
  <c r="I10923" i="52" s="1"/>
  <c r="I10924" i="52" s="1"/>
  <c r="D10925" i="52"/>
  <c r="I10925" i="52" s="1"/>
  <c r="I10926" i="52" s="1"/>
  <c r="I10927" i="52" s="1"/>
  <c r="I10928" i="52" s="1"/>
  <c r="I10929" i="52" s="1"/>
  <c r="I10930" i="52" s="1"/>
  <c r="I10931" i="52" s="1"/>
  <c r="I10932" i="52" s="1"/>
  <c r="I10933" i="52" s="1"/>
  <c r="I10934" i="52" s="1"/>
  <c r="I10935" i="52" s="1"/>
  <c r="I10936" i="52" s="1"/>
  <c r="I10937" i="52" s="1"/>
  <c r="I10938" i="52" s="1"/>
  <c r="I10939" i="52" s="1"/>
  <c r="I10940" i="52" s="1"/>
  <c r="I10941" i="52" s="1"/>
  <c r="I10942" i="52" s="1"/>
  <c r="I10943" i="52" s="1"/>
  <c r="I10944" i="52" s="1"/>
  <c r="I10945" i="52" s="1"/>
  <c r="I10946" i="52" s="1"/>
  <c r="I10947" i="52" s="1"/>
  <c r="I10948" i="52" s="1"/>
  <c r="I10949" i="52" s="1"/>
  <c r="D10926" i="52"/>
  <c r="D10927" i="52"/>
  <c r="D10928" i="52"/>
  <c r="D10929" i="52"/>
  <c r="D10930" i="52"/>
  <c r="D10931" i="52"/>
  <c r="D10932" i="52"/>
  <c r="D10933" i="52"/>
  <c r="D10950" i="52"/>
  <c r="I10950" i="52" s="1"/>
  <c r="I10951" i="52" s="1"/>
  <c r="I10952" i="52" s="1"/>
  <c r="I10953" i="52" s="1"/>
  <c r="I10954" i="52" s="1"/>
  <c r="I10955" i="52" s="1"/>
  <c r="I10956" i="52" s="1"/>
  <c r="D10957" i="52"/>
  <c r="I10957" i="52" s="1"/>
  <c r="I10958" i="52" s="1"/>
  <c r="I10959" i="52" s="1"/>
  <c r="I10960" i="52" s="1"/>
  <c r="I10961" i="52" s="1"/>
  <c r="I10962" i="52" s="1"/>
  <c r="I10963" i="52" s="1"/>
  <c r="I10964" i="52" s="1"/>
  <c r="I10965" i="52" s="1"/>
  <c r="I10966" i="52" s="1"/>
  <c r="I10967" i="52" s="1"/>
  <c r="I10968" i="52" s="1"/>
  <c r="I10969" i="52" s="1"/>
  <c r="I10970" i="52" s="1"/>
  <c r="I10971" i="52" s="1"/>
  <c r="I10972" i="52" s="1"/>
  <c r="I10973" i="52" s="1"/>
  <c r="I10974" i="52" s="1"/>
  <c r="I10975" i="52" s="1"/>
  <c r="I10976" i="52" s="1"/>
  <c r="I10977" i="52" s="1"/>
  <c r="I10978" i="52" s="1"/>
  <c r="I10979" i="52" s="1"/>
  <c r="I10980" i="52" s="1"/>
  <c r="I10981" i="52" s="1"/>
  <c r="I10982" i="52" s="1"/>
  <c r="I10983" i="52" s="1"/>
  <c r="I10984" i="52" s="1"/>
  <c r="I10985" i="52" s="1"/>
  <c r="I10986" i="52" s="1"/>
  <c r="I10987" i="52" s="1"/>
  <c r="I10988" i="52" s="1"/>
  <c r="I10989" i="52" s="1"/>
  <c r="I10990" i="52" s="1"/>
  <c r="I10991" i="52" s="1"/>
  <c r="I10992" i="52" s="1"/>
  <c r="I10993" i="52" s="1"/>
  <c r="I10994" i="52" s="1"/>
  <c r="I10995" i="52" s="1"/>
  <c r="I10996" i="52" s="1"/>
  <c r="I10997" i="52" s="1"/>
  <c r="I10998" i="52" s="1"/>
  <c r="I10999" i="52" s="1"/>
  <c r="I11000" i="52" s="1"/>
  <c r="I11001" i="52" s="1"/>
  <c r="I11002" i="52" s="1"/>
  <c r="I11003" i="52" s="1"/>
  <c r="I11004" i="52" s="1"/>
  <c r="I11005" i="52" s="1"/>
  <c r="I11006" i="52" s="1"/>
  <c r="I11007" i="52" s="1"/>
  <c r="I11008" i="52" s="1"/>
  <c r="I11009" i="52" s="1"/>
  <c r="I11010" i="52" s="1"/>
  <c r="I11011" i="52" s="1"/>
  <c r="I11012" i="52" s="1"/>
  <c r="I11013" i="52" s="1"/>
  <c r="I11014" i="52" s="1"/>
  <c r="I11015" i="52" s="1"/>
  <c r="I11016" i="52" s="1"/>
  <c r="I11017" i="52" s="1"/>
  <c r="I11018" i="52" s="1"/>
  <c r="I11019" i="52" s="1"/>
  <c r="I11020" i="52" s="1"/>
  <c r="I11021" i="52" s="1"/>
  <c r="I11022" i="52" s="1"/>
  <c r="I11023" i="52" s="1"/>
  <c r="I11024" i="52" s="1"/>
  <c r="I11025" i="52" s="1"/>
  <c r="I11026" i="52" s="1"/>
  <c r="I11027" i="52" s="1"/>
  <c r="D10958" i="52"/>
  <c r="D10959" i="52"/>
  <c r="D11028" i="52"/>
  <c r="I11028" i="52" s="1"/>
  <c r="I11029" i="52" s="1"/>
  <c r="I11030" i="52" s="1"/>
  <c r="I11031" i="52" s="1"/>
  <c r="I11032" i="52" s="1"/>
  <c r="D11033" i="52"/>
  <c r="I11033" i="52" s="1"/>
  <c r="I11034" i="52" s="1"/>
  <c r="I11035" i="52" s="1"/>
  <c r="I11036" i="52" s="1"/>
  <c r="I11037" i="52" s="1"/>
  <c r="D11042" i="52"/>
  <c r="I11042" i="52" s="1"/>
  <c r="I11043" i="52" s="1"/>
  <c r="D11044" i="52"/>
  <c r="I11044" i="52" s="1"/>
  <c r="I11045" i="52" s="1"/>
  <c r="I11046" i="52" s="1"/>
  <c r="I11047" i="52" s="1"/>
  <c r="I11048" i="52" s="1"/>
  <c r="I11049" i="52" s="1"/>
  <c r="I11050" i="52" s="1"/>
  <c r="I11051" i="52" s="1"/>
  <c r="D11045" i="52"/>
  <c r="D11071" i="52"/>
  <c r="I11071" i="52" s="1"/>
  <c r="I11072" i="52" s="1"/>
  <c r="I11073" i="52" s="1"/>
  <c r="I11074" i="52" s="1"/>
  <c r="I11075" i="52" s="1"/>
  <c r="I11076" i="52" s="1"/>
  <c r="I11077" i="52" s="1"/>
  <c r="I11078" i="52" s="1"/>
  <c r="I11079" i="52" s="1"/>
  <c r="I11080" i="52" s="1"/>
  <c r="I11081" i="52" s="1"/>
  <c r="I11082" i="52" s="1"/>
  <c r="I11083" i="52" s="1"/>
  <c r="I11084" i="52" s="1"/>
  <c r="I11085" i="52" s="1"/>
  <c r="I11086" i="52" s="1"/>
  <c r="I11087" i="52" s="1"/>
  <c r="I11088" i="52" s="1"/>
  <c r="I11089" i="52" s="1"/>
  <c r="I11090" i="52" s="1"/>
  <c r="I11091" i="52" s="1"/>
  <c r="I11092" i="52" s="1"/>
  <c r="I11093" i="52" s="1"/>
  <c r="I11094" i="52" s="1"/>
  <c r="I11095" i="52" s="1"/>
  <c r="I11096" i="52" s="1"/>
  <c r="I11097" i="52" s="1"/>
  <c r="I11098" i="52" s="1"/>
  <c r="I11099" i="52" s="1"/>
  <c r="I11100" i="52" s="1"/>
  <c r="I11101" i="52" s="1"/>
  <c r="I11102" i="52" s="1"/>
  <c r="I11103" i="52" s="1"/>
  <c r="I11104" i="52" s="1"/>
  <c r="I11105" i="52" s="1"/>
  <c r="I11106" i="52" s="1"/>
  <c r="I11107" i="52" s="1"/>
  <c r="I11108" i="52" s="1"/>
  <c r="I11109" i="52" s="1"/>
  <c r="I11110" i="52" s="1"/>
  <c r="I11111" i="52" s="1"/>
  <c r="I11112" i="52" s="1"/>
  <c r="I11113" i="52" s="1"/>
  <c r="I11114" i="52" s="1"/>
  <c r="I11115" i="52" s="1"/>
  <c r="I11116" i="52" s="1"/>
  <c r="I11117" i="52" s="1"/>
  <c r="I11118" i="52" s="1"/>
  <c r="I11119" i="52" s="1"/>
  <c r="I11120" i="52" s="1"/>
  <c r="I11121" i="52" s="1"/>
  <c r="I11122" i="52" s="1"/>
  <c r="I11123" i="52" s="1"/>
  <c r="I11124" i="52" s="1"/>
  <c r="I11125" i="52" s="1"/>
  <c r="I11126" i="52" s="1"/>
  <c r="I11127" i="52" s="1"/>
  <c r="I11128" i="52" s="1"/>
  <c r="I11129" i="52" s="1"/>
  <c r="I11130" i="52" s="1"/>
  <c r="I11131" i="52" s="1"/>
  <c r="I11132" i="52" s="1"/>
  <c r="I11133" i="52" s="1"/>
  <c r="I11134" i="52" s="1"/>
  <c r="I11135" i="52" s="1"/>
  <c r="I11136" i="52" s="1"/>
  <c r="I11137" i="52" s="1"/>
  <c r="I11138" i="52" s="1"/>
  <c r="I11139" i="52" s="1"/>
  <c r="I11140" i="52" s="1"/>
  <c r="I11141" i="52" s="1"/>
  <c r="I11142" i="52" s="1"/>
  <c r="I11143" i="52" s="1"/>
  <c r="I11144" i="52" s="1"/>
  <c r="I11145" i="52" s="1"/>
  <c r="I11146" i="52" s="1"/>
  <c r="I11147" i="52" s="1"/>
  <c r="I11148" i="52" s="1"/>
  <c r="I11149" i="52" s="1"/>
  <c r="I11150" i="52" s="1"/>
  <c r="I11151" i="52" s="1"/>
  <c r="D11072" i="52"/>
  <c r="D11073" i="52"/>
  <c r="D11074" i="52"/>
  <c r="D11152" i="52"/>
  <c r="I11152" i="52" s="1"/>
  <c r="I11153" i="52" s="1"/>
  <c r="I11154" i="52" s="1"/>
  <c r="I11155" i="52" s="1"/>
  <c r="I11156" i="52" s="1"/>
  <c r="I11157" i="52" s="1"/>
  <c r="I11158" i="52" s="1"/>
  <c r="D11165" i="52"/>
  <c r="I11165" i="52" s="1"/>
  <c r="I11166" i="52" s="1"/>
  <c r="I11167" i="52" s="1"/>
  <c r="I11168" i="52" s="1"/>
  <c r="I11169" i="52" s="1"/>
  <c r="I11170" i="52" s="1"/>
  <c r="I11171" i="52" s="1"/>
  <c r="I11172" i="52" s="1"/>
  <c r="I11173" i="52" s="1"/>
  <c r="I11174" i="52" s="1"/>
  <c r="I11175" i="52" s="1"/>
  <c r="I11176" i="52" s="1"/>
  <c r="I11177" i="52" s="1"/>
  <c r="I11178" i="52" s="1"/>
  <c r="I11179" i="52" s="1"/>
  <c r="I11180" i="52" s="1"/>
  <c r="I11181" i="52" s="1"/>
  <c r="I11182" i="52" s="1"/>
  <c r="I11183" i="52" s="1"/>
  <c r="I11184" i="52" s="1"/>
  <c r="I11185" i="52" s="1"/>
  <c r="I11186" i="52" s="1"/>
  <c r="I11187" i="52" s="1"/>
  <c r="I11188" i="52" s="1"/>
  <c r="I11189" i="52" s="1"/>
  <c r="I11190" i="52" s="1"/>
  <c r="I11191" i="52" s="1"/>
  <c r="I11192" i="52" s="1"/>
  <c r="I11193" i="52" s="1"/>
  <c r="I11194" i="52" s="1"/>
  <c r="I11195" i="52" s="1"/>
  <c r="I11196" i="52" s="1"/>
  <c r="I11197" i="52" s="1"/>
  <c r="I11198" i="52" s="1"/>
  <c r="I11199" i="52" s="1"/>
  <c r="I11200" i="52" s="1"/>
  <c r="I11201" i="52" s="1"/>
  <c r="I11202" i="52" s="1"/>
  <c r="I11203" i="52" s="1"/>
  <c r="I11204" i="52" s="1"/>
  <c r="I11205" i="52" s="1"/>
  <c r="I11206" i="52" s="1"/>
  <c r="I11207" i="52" s="1"/>
  <c r="I11208" i="52" s="1"/>
  <c r="I11209" i="52" s="1"/>
  <c r="I11210" i="52" s="1"/>
  <c r="I11211" i="52" s="1"/>
  <c r="I11212" i="52" s="1"/>
  <c r="I11213" i="52" s="1"/>
  <c r="I11214" i="52" s="1"/>
  <c r="I11215" i="52" s="1"/>
  <c r="I11216" i="52" s="1"/>
  <c r="I11217" i="52" s="1"/>
  <c r="I11218" i="52" s="1"/>
  <c r="I11219" i="52" s="1"/>
  <c r="I11220" i="52" s="1"/>
  <c r="I11221" i="52" s="1"/>
  <c r="I11222" i="52" s="1"/>
  <c r="I11223" i="52" s="1"/>
  <c r="I11224" i="52" s="1"/>
  <c r="I11225" i="52" s="1"/>
  <c r="I11226" i="52" s="1"/>
  <c r="I11227" i="52" s="1"/>
  <c r="D11166" i="52"/>
  <c r="D11167" i="52"/>
  <c r="D11168" i="52"/>
  <c r="D11169" i="52"/>
  <c r="D11170" i="52"/>
  <c r="D11171" i="52"/>
  <c r="D11172" i="52"/>
  <c r="D11173" i="52"/>
  <c r="D11174" i="52"/>
  <c r="D11175" i="52"/>
  <c r="D11176" i="52"/>
  <c r="D11177" i="52"/>
  <c r="D11178" i="52"/>
  <c r="D11179" i="52"/>
  <c r="D11180" i="52"/>
  <c r="D11181" i="52"/>
  <c r="D11182" i="52"/>
  <c r="D11183" i="52"/>
  <c r="D11184" i="52"/>
  <c r="D11185" i="52"/>
  <c r="D11186" i="52"/>
  <c r="D11187" i="52"/>
  <c r="D11188" i="52"/>
  <c r="D11189" i="52"/>
  <c r="D11190" i="52"/>
  <c r="D11191" i="52"/>
  <c r="D11192" i="52"/>
  <c r="D11193" i="52"/>
  <c r="D11194" i="52"/>
  <c r="D11195" i="52"/>
  <c r="D11196" i="52"/>
  <c r="D11197" i="52"/>
  <c r="D11198" i="52"/>
  <c r="D11199" i="52"/>
  <c r="D11200" i="52"/>
  <c r="D11201" i="52"/>
  <c r="D11202" i="52"/>
  <c r="D11203" i="52"/>
  <c r="D11204" i="52"/>
  <c r="D11205" i="52"/>
  <c r="D11206" i="52"/>
  <c r="D11207" i="52"/>
  <c r="D11208" i="52"/>
  <c r="D11209" i="52"/>
  <c r="D11210" i="52"/>
  <c r="D11211" i="52"/>
  <c r="D11212" i="52"/>
  <c r="D11213" i="52"/>
  <c r="D11229" i="52"/>
  <c r="I11229" i="52" s="1"/>
  <c r="I11230" i="52" s="1"/>
  <c r="I11231" i="52" s="1"/>
  <c r="I11232" i="52" s="1"/>
  <c r="I11233" i="52" s="1"/>
  <c r="I11234" i="52" s="1"/>
  <c r="I11235" i="52" s="1"/>
  <c r="I11236" i="52" s="1"/>
  <c r="I11237" i="52" s="1"/>
  <c r="I11238" i="52" s="1"/>
  <c r="I11239" i="52" s="1"/>
  <c r="D11246" i="52"/>
  <c r="I11246" i="52" s="1"/>
  <c r="I11247" i="52" s="1"/>
  <c r="I11248" i="52" s="1"/>
  <c r="I11249" i="52" s="1"/>
  <c r="I11250" i="52" s="1"/>
  <c r="I11251" i="52" s="1"/>
  <c r="I11252" i="52" s="1"/>
  <c r="I11253" i="52" s="1"/>
  <c r="I11254" i="52" s="1"/>
  <c r="I11255" i="52" s="1"/>
  <c r="I11256" i="52" s="1"/>
  <c r="I11257" i="52" s="1"/>
  <c r="I11258" i="52" s="1"/>
  <c r="I11259" i="52" s="1"/>
  <c r="I11260" i="52" s="1"/>
  <c r="I11261" i="52" s="1"/>
  <c r="I11262" i="52" s="1"/>
  <c r="I11263" i="52" s="1"/>
  <c r="I11264" i="52" s="1"/>
  <c r="I11265" i="52" s="1"/>
  <c r="I11266" i="52" s="1"/>
  <c r="I11267" i="52" s="1"/>
  <c r="I11268" i="52" s="1"/>
  <c r="I11269" i="52" s="1"/>
  <c r="I11270" i="52" s="1"/>
  <c r="I11271" i="52" s="1"/>
  <c r="I11272" i="52" s="1"/>
  <c r="I11273" i="52" s="1"/>
  <c r="I11274" i="52" s="1"/>
  <c r="I11275" i="52" s="1"/>
  <c r="I11276" i="52" s="1"/>
  <c r="I11277" i="52" s="1"/>
  <c r="I11278" i="52" s="1"/>
  <c r="I11279" i="52" s="1"/>
  <c r="D11280" i="52"/>
  <c r="I11280" i="52" s="1"/>
  <c r="I11281" i="52" s="1"/>
  <c r="I11282" i="52" s="1"/>
  <c r="I11283" i="52" s="1"/>
  <c r="I11284" i="52" s="1"/>
  <c r="I11285" i="52" s="1"/>
  <c r="I11286" i="52" s="1"/>
  <c r="I11287" i="52" s="1"/>
  <c r="I11288" i="52" s="1"/>
  <c r="I11289" i="52" s="1"/>
  <c r="I11290" i="52" s="1"/>
  <c r="I11291" i="52" s="1"/>
  <c r="I11292" i="52" s="1"/>
  <c r="I11293" i="52" s="1"/>
  <c r="I11294" i="52" s="1"/>
  <c r="I11295" i="52" s="1"/>
  <c r="I11296" i="52" s="1"/>
  <c r="I11297" i="52" s="1"/>
  <c r="I11298" i="52" s="1"/>
  <c r="I11299" i="52" s="1"/>
  <c r="I11300" i="52" s="1"/>
  <c r="I11301" i="52" s="1"/>
  <c r="I11302" i="52" s="1"/>
  <c r="D11281" i="52"/>
  <c r="D11303" i="52"/>
  <c r="I11303" i="52" s="1"/>
  <c r="I11304" i="52" s="1"/>
  <c r="I11305" i="52" s="1"/>
  <c r="I11306" i="52" s="1"/>
  <c r="I11307" i="52" s="1"/>
  <c r="I11308" i="52" s="1"/>
  <c r="I11309" i="52" s="1"/>
  <c r="I11310" i="52" s="1"/>
  <c r="I11311" i="52" s="1"/>
  <c r="I11312" i="52" s="1"/>
  <c r="I11313" i="52" s="1"/>
  <c r="I11314" i="52" s="1"/>
  <c r="I11315" i="52" s="1"/>
  <c r="I11316" i="52" s="1"/>
  <c r="I11317" i="52" s="1"/>
  <c r="I11318" i="52" s="1"/>
  <c r="I11319" i="52" s="1"/>
  <c r="I11320" i="52" s="1"/>
  <c r="I11321" i="52" s="1"/>
  <c r="I11322" i="52" s="1"/>
  <c r="I11323" i="52" s="1"/>
  <c r="I11324" i="52" s="1"/>
  <c r="I11325" i="52" s="1"/>
  <c r="I11326" i="52" s="1"/>
  <c r="I11327" i="52" s="1"/>
  <c r="I11328" i="52" s="1"/>
  <c r="I11329" i="52" s="1"/>
  <c r="I11330" i="52" s="1"/>
  <c r="I11331" i="52" s="1"/>
  <c r="I11332" i="52" s="1"/>
  <c r="I11333" i="52" s="1"/>
  <c r="I11334" i="52" s="1"/>
  <c r="I11335" i="52" s="1"/>
  <c r="I11336" i="52" s="1"/>
  <c r="I11337" i="52" s="1"/>
  <c r="I11338" i="52" s="1"/>
  <c r="I11339" i="52" s="1"/>
  <c r="I11340" i="52" s="1"/>
  <c r="I11341" i="52" s="1"/>
  <c r="I11342" i="52" s="1"/>
  <c r="I11343" i="52" s="1"/>
  <c r="I11344" i="52" s="1"/>
  <c r="I11345" i="52" s="1"/>
  <c r="I11346" i="52" s="1"/>
  <c r="I11347" i="52" s="1"/>
  <c r="I11348" i="52" s="1"/>
  <c r="I11349" i="52" s="1"/>
  <c r="I11350" i="52" s="1"/>
  <c r="I11351" i="52" s="1"/>
  <c r="I11352" i="52" s="1"/>
  <c r="I11353" i="52" s="1"/>
  <c r="D11304" i="52"/>
  <c r="D11305" i="52"/>
  <c r="D11306" i="52"/>
  <c r="D11307" i="52"/>
  <c r="D11354" i="52"/>
  <c r="I11354" i="52" s="1"/>
  <c r="I11355" i="52" s="1"/>
  <c r="I11356" i="52" s="1"/>
  <c r="I11357" i="52" s="1"/>
  <c r="I11358" i="52" s="1"/>
  <c r="I11359" i="52" s="1"/>
  <c r="I11360" i="52" s="1"/>
  <c r="I11361" i="52" s="1"/>
  <c r="D11355" i="52"/>
  <c r="D11356" i="52"/>
  <c r="D11357" i="52"/>
  <c r="D11358" i="52"/>
  <c r="D20" i="52"/>
  <c r="D21" i="52"/>
  <c r="D648" i="52"/>
  <c r="D649" i="52"/>
  <c r="D650" i="52"/>
  <c r="D651" i="52"/>
  <c r="D652" i="52"/>
  <c r="D653" i="52"/>
  <c r="D654" i="52"/>
  <c r="D655" i="52"/>
  <c r="D656" i="52"/>
  <c r="D657" i="52"/>
  <c r="D658" i="52"/>
  <c r="D659" i="52"/>
  <c r="D660" i="52"/>
  <c r="D661" i="52"/>
  <c r="D662" i="52"/>
  <c r="D663" i="52"/>
  <c r="D664" i="52"/>
  <c r="D665" i="52"/>
  <c r="D666" i="52"/>
  <c r="D667" i="52"/>
  <c r="D668" i="52"/>
  <c r="D669" i="52"/>
  <c r="D670" i="52"/>
  <c r="D671" i="52"/>
  <c r="D672" i="52"/>
  <c r="D673" i="52"/>
  <c r="D674" i="52"/>
  <c r="D675" i="52"/>
  <c r="D676" i="52"/>
  <c r="D677" i="52"/>
  <c r="D678" i="52"/>
  <c r="D679" i="52"/>
  <c r="D680" i="52"/>
  <c r="D681" i="52"/>
  <c r="D682" i="52"/>
  <c r="D683" i="52"/>
  <c r="D684" i="52"/>
  <c r="D685" i="52"/>
  <c r="D686" i="52"/>
  <c r="D687" i="52"/>
  <c r="D688" i="52"/>
  <c r="D689" i="52"/>
  <c r="D690" i="52"/>
  <c r="D691" i="52"/>
  <c r="D692" i="52"/>
  <c r="D693" i="52"/>
  <c r="D694" i="52"/>
  <c r="D695" i="52"/>
  <c r="D696" i="52"/>
  <c r="D697" i="52"/>
  <c r="D698" i="52"/>
  <c r="D699" i="52"/>
  <c r="D700" i="52"/>
  <c r="D701" i="52"/>
  <c r="D702" i="52"/>
  <c r="D703" i="52"/>
  <c r="D704" i="52"/>
  <c r="D705" i="52"/>
  <c r="D706" i="52"/>
  <c r="D707" i="52"/>
  <c r="D708" i="52"/>
  <c r="D709" i="52"/>
  <c r="D710" i="52"/>
  <c r="D711" i="52"/>
  <c r="D712" i="52"/>
  <c r="D713" i="52"/>
  <c r="D714" i="52"/>
  <c r="D715" i="52"/>
  <c r="D716" i="52"/>
  <c r="D718" i="52"/>
  <c r="D725" i="52"/>
  <c r="D726" i="52"/>
  <c r="D727" i="52"/>
  <c r="D728" i="52"/>
  <c r="D729" i="52"/>
  <c r="D730" i="52"/>
  <c r="D731" i="52"/>
  <c r="D732" i="52"/>
  <c r="D733" i="52"/>
  <c r="D734" i="52"/>
  <c r="D765" i="52"/>
  <c r="D766" i="52"/>
  <c r="D767" i="52"/>
  <c r="D768" i="52"/>
  <c r="D769" i="52"/>
  <c r="D770" i="52"/>
  <c r="D771" i="52"/>
  <c r="D772" i="52"/>
  <c r="D773" i="52"/>
  <c r="D774" i="52"/>
  <c r="D775" i="52"/>
  <c r="D776" i="52"/>
  <c r="D777" i="52"/>
  <c r="D778" i="52"/>
  <c r="D779" i="52"/>
  <c r="D780" i="52"/>
  <c r="D781" i="52"/>
  <c r="D782" i="52"/>
  <c r="D783" i="52"/>
  <c r="D784" i="52"/>
  <c r="D803" i="52"/>
  <c r="D804" i="52"/>
  <c r="D805" i="52"/>
  <c r="D806" i="52"/>
  <c r="D807" i="52"/>
  <c r="D808" i="52"/>
  <c r="D809" i="52"/>
  <c r="D810" i="52"/>
  <c r="D811" i="52"/>
  <c r="D812" i="52"/>
  <c r="D813" i="52"/>
  <c r="D814" i="52"/>
  <c r="D815" i="52"/>
  <c r="D816" i="52"/>
  <c r="D817" i="52"/>
  <c r="D818" i="52"/>
  <c r="D819" i="52"/>
  <c r="D820" i="52"/>
  <c r="D821" i="52"/>
  <c r="D822" i="52"/>
  <c r="D823" i="52"/>
  <c r="D824" i="52"/>
  <c r="I824" i="52" s="1"/>
  <c r="I825" i="52" s="1"/>
  <c r="D825" i="52"/>
  <c r="D840" i="52"/>
  <c r="D841" i="52"/>
  <c r="D842" i="52"/>
  <c r="D843" i="52"/>
  <c r="D844" i="52"/>
  <c r="D845" i="52"/>
  <c r="D846" i="52"/>
  <c r="D847" i="52"/>
  <c r="D848" i="52"/>
  <c r="D849" i="52"/>
  <c r="D850" i="52"/>
  <c r="D851" i="52"/>
  <c r="D852" i="52"/>
  <c r="D853" i="52"/>
  <c r="D854" i="52"/>
  <c r="D855" i="52"/>
  <c r="D856" i="52"/>
  <c r="D857" i="52"/>
  <c r="D858" i="52"/>
  <c r="D859" i="52"/>
  <c r="D860" i="52"/>
  <c r="D861" i="52"/>
  <c r="D862" i="52"/>
  <c r="D863" i="52"/>
  <c r="D864" i="52"/>
  <c r="D865" i="52"/>
  <c r="D866" i="52"/>
  <c r="D867" i="52"/>
  <c r="D868" i="52"/>
  <c r="D869" i="52"/>
  <c r="D882" i="52"/>
  <c r="D883" i="52"/>
  <c r="D896" i="52"/>
  <c r="D897" i="52"/>
  <c r="D898" i="52"/>
  <c r="D899" i="52"/>
  <c r="I899" i="52" s="1"/>
  <c r="I900" i="52" s="1"/>
  <c r="D900" i="52"/>
  <c r="D910" i="52"/>
  <c r="D911" i="52"/>
  <c r="D912" i="52"/>
  <c r="D913" i="52"/>
  <c r="D914" i="52"/>
  <c r="D915" i="52"/>
  <c r="D916" i="52"/>
  <c r="D917" i="52"/>
  <c r="D918" i="52"/>
  <c r="D919" i="52"/>
  <c r="D920" i="52"/>
  <c r="D921" i="52"/>
  <c r="D922" i="52"/>
  <c r="D923" i="52"/>
  <c r="D924" i="52"/>
  <c r="D925" i="52"/>
  <c r="D929" i="52"/>
  <c r="I929" i="52" s="1"/>
  <c r="I930" i="52" s="1"/>
  <c r="D930" i="52"/>
  <c r="D932" i="52"/>
  <c r="D937" i="52"/>
  <c r="D938" i="52"/>
  <c r="D1544" i="52"/>
  <c r="D1545" i="52"/>
  <c r="D1546" i="52"/>
  <c r="D1547" i="52"/>
  <c r="D1548" i="52"/>
  <c r="D1549" i="52"/>
  <c r="D1550" i="52"/>
  <c r="D1551" i="52"/>
  <c r="D1552" i="52"/>
  <c r="D1553" i="52"/>
  <c r="D1554" i="52"/>
  <c r="D1555" i="52"/>
  <c r="D1556" i="52"/>
  <c r="D1557" i="52"/>
  <c r="D1558" i="52"/>
  <c r="D1559" i="52"/>
  <c r="D1560" i="52"/>
  <c r="D1561" i="52"/>
  <c r="D1562" i="52"/>
  <c r="D1563" i="52"/>
  <c r="D1564" i="52"/>
  <c r="D1565" i="52"/>
  <c r="D1566" i="52"/>
  <c r="D1567" i="52"/>
  <c r="D1568" i="52"/>
  <c r="D1569" i="52"/>
  <c r="D1570" i="52"/>
  <c r="D1571" i="52"/>
  <c r="D1572" i="52"/>
  <c r="D1573" i="52"/>
  <c r="D1574" i="52"/>
  <c r="D1575" i="52"/>
  <c r="D1576" i="52"/>
  <c r="D1577" i="52"/>
  <c r="D1578" i="52"/>
  <c r="D1579" i="52"/>
  <c r="D1580" i="52"/>
  <c r="D1581" i="52"/>
  <c r="D1582" i="52"/>
  <c r="D1583" i="52"/>
  <c r="D1584" i="52"/>
  <c r="D1585" i="52"/>
  <c r="D1586" i="52"/>
  <c r="D1587" i="52"/>
  <c r="D1588" i="52"/>
  <c r="D1589" i="52"/>
  <c r="D1590" i="52"/>
  <c r="D1591" i="52"/>
  <c r="D1592" i="52"/>
  <c r="D1593" i="52"/>
  <c r="D1594" i="52"/>
  <c r="D1595" i="52"/>
  <c r="D1596" i="52"/>
  <c r="D1597" i="52"/>
  <c r="D1598" i="52"/>
  <c r="D1599" i="52"/>
  <c r="D1600" i="52"/>
  <c r="D1601" i="52"/>
  <c r="D1602" i="52"/>
  <c r="D1603" i="52"/>
  <c r="D1604" i="52"/>
  <c r="D1605" i="52"/>
  <c r="D1606" i="52"/>
  <c r="D1607" i="52"/>
  <c r="D1608" i="52"/>
  <c r="D1609" i="52"/>
  <c r="D1610" i="52"/>
  <c r="D1611" i="52"/>
  <c r="D1612" i="52"/>
  <c r="D1613" i="52"/>
  <c r="D1614" i="52"/>
  <c r="D1615" i="52"/>
  <c r="D1616" i="52"/>
  <c r="D1617" i="52"/>
  <c r="D1618" i="52"/>
  <c r="D1619" i="52"/>
  <c r="D1620" i="52"/>
  <c r="D1621" i="52"/>
  <c r="D1622" i="52"/>
  <c r="D1623" i="52"/>
  <c r="D1624" i="52"/>
  <c r="D1625" i="52"/>
  <c r="D1626" i="52"/>
  <c r="D1627" i="52"/>
  <c r="D1628" i="52"/>
  <c r="D1629" i="52"/>
  <c r="D1630" i="52"/>
  <c r="D1631" i="52"/>
  <c r="D1632" i="52"/>
  <c r="D1633" i="52"/>
  <c r="D1634" i="52"/>
  <c r="D1635" i="52"/>
  <c r="D1636" i="52"/>
  <c r="D1637" i="52"/>
  <c r="D1638" i="52"/>
  <c r="D1639" i="52"/>
  <c r="D1640" i="52"/>
  <c r="D1641" i="52"/>
  <c r="D1642" i="52"/>
  <c r="D1643" i="52"/>
  <c r="D1644" i="52"/>
  <c r="D1645" i="52"/>
  <c r="D1646" i="52"/>
  <c r="D1647" i="52"/>
  <c r="D1648" i="52"/>
  <c r="D1649" i="52"/>
  <c r="D1650" i="52"/>
  <c r="D1651" i="52"/>
  <c r="D1652" i="52"/>
  <c r="D1653" i="52"/>
  <c r="D1654" i="52"/>
  <c r="D1655" i="52"/>
  <c r="D1656" i="52"/>
  <c r="D1657" i="52"/>
  <c r="D1658" i="52"/>
  <c r="D1659" i="52"/>
  <c r="D1660" i="52"/>
  <c r="D1661" i="52"/>
  <c r="D1662" i="52"/>
  <c r="D1663" i="52"/>
  <c r="D1664" i="52"/>
  <c r="D1665" i="52"/>
  <c r="D1666" i="52"/>
  <c r="D1667" i="52"/>
  <c r="D1668" i="52"/>
  <c r="D1669" i="52"/>
  <c r="D1670" i="52"/>
  <c r="D1671" i="52"/>
  <c r="D1672" i="52"/>
  <c r="D1673" i="52"/>
  <c r="D1674" i="52"/>
  <c r="D1675" i="52"/>
  <c r="D1676" i="52"/>
  <c r="D1677" i="52"/>
  <c r="D1678" i="52"/>
  <c r="D1679" i="52"/>
  <c r="D1680" i="52"/>
  <c r="D1681" i="52"/>
  <c r="D1682" i="52"/>
  <c r="D1683" i="52"/>
  <c r="D1684" i="52"/>
  <c r="D1685" i="52"/>
  <c r="D1686" i="52"/>
  <c r="D1687" i="52"/>
  <c r="D1688" i="52"/>
  <c r="D1689" i="52"/>
  <c r="D1690" i="52"/>
  <c r="D1691" i="52"/>
  <c r="D1692" i="52"/>
  <c r="D1693" i="52"/>
  <c r="D1694" i="52"/>
  <c r="D1695" i="52"/>
  <c r="D1696" i="52"/>
  <c r="D1697" i="52"/>
  <c r="D1698" i="52"/>
  <c r="D1699" i="52"/>
  <c r="D1700" i="52"/>
  <c r="D1701" i="52"/>
  <c r="D1702" i="52"/>
  <c r="D1703" i="52"/>
  <c r="D1704" i="52"/>
  <c r="D1705" i="52"/>
  <c r="D1706" i="52"/>
  <c r="D1707" i="52"/>
  <c r="D1708" i="52"/>
  <c r="D1709" i="52"/>
  <c r="D1710" i="52"/>
  <c r="D1711" i="52"/>
  <c r="D1712" i="52"/>
  <c r="D1713" i="52"/>
  <c r="D1714" i="52"/>
  <c r="D1715" i="52"/>
  <c r="D1716" i="52"/>
  <c r="D1717" i="52"/>
  <c r="D1718" i="52"/>
  <c r="D1719" i="52"/>
  <c r="D1720" i="52"/>
  <c r="D1721" i="52"/>
  <c r="D1722" i="52"/>
  <c r="D1723" i="52"/>
  <c r="D1724" i="52"/>
  <c r="D1725" i="52"/>
  <c r="D1726" i="52"/>
  <c r="D1727" i="52"/>
  <c r="D1728" i="52"/>
  <c r="D1729" i="52"/>
  <c r="D1730" i="52"/>
  <c r="D1731" i="52"/>
  <c r="D1732" i="52"/>
  <c r="D1733" i="52"/>
  <c r="D1734" i="52"/>
  <c r="D1735" i="52"/>
  <c r="D1736" i="52"/>
  <c r="D1737" i="52"/>
  <c r="D1738" i="52"/>
  <c r="D1739" i="52"/>
  <c r="D1740" i="52"/>
  <c r="D1741" i="52"/>
  <c r="D1742" i="52"/>
  <c r="D1743" i="52"/>
  <c r="D1744" i="52"/>
  <c r="D1745" i="52"/>
  <c r="D1746" i="52"/>
  <c r="D1747" i="52"/>
  <c r="D1748" i="52"/>
  <c r="D1749" i="52"/>
  <c r="D1750" i="52"/>
  <c r="D1751" i="52"/>
  <c r="D1752" i="52"/>
  <c r="D1753" i="52"/>
  <c r="D1754" i="52"/>
  <c r="D1755" i="52"/>
  <c r="D1756" i="52"/>
  <c r="D1757" i="52"/>
  <c r="D1758" i="52"/>
  <c r="D1759" i="52"/>
  <c r="D1760" i="52"/>
  <c r="D1761" i="52"/>
  <c r="D1762" i="52"/>
  <c r="D1763" i="52"/>
  <c r="D1764" i="52"/>
  <c r="D1765" i="52"/>
  <c r="D1766" i="52"/>
  <c r="D1767" i="52"/>
  <c r="D1768" i="52"/>
  <c r="D1769" i="52"/>
  <c r="D1770" i="52"/>
  <c r="D1771" i="52"/>
  <c r="D1772" i="52"/>
  <c r="D1773" i="52"/>
  <c r="D1774" i="52"/>
  <c r="D1775" i="52"/>
  <c r="D1776" i="52"/>
  <c r="D1777" i="52"/>
  <c r="D1778" i="52"/>
  <c r="D1779" i="52"/>
  <c r="D1780" i="52"/>
  <c r="D1781" i="52"/>
  <c r="D1782" i="52"/>
  <c r="D1783" i="52"/>
  <c r="D1784" i="52"/>
  <c r="D1785" i="52"/>
  <c r="D1786" i="52"/>
  <c r="D1787" i="52"/>
  <c r="D1788" i="52"/>
  <c r="D1789" i="52"/>
  <c r="D1790" i="52"/>
  <c r="D1791" i="52"/>
  <c r="D1792" i="52"/>
  <c r="D1793" i="52"/>
  <c r="D1794" i="52"/>
  <c r="D1795" i="52"/>
  <c r="D1796" i="52"/>
  <c r="D1797" i="52"/>
  <c r="D1798" i="52"/>
  <c r="D1799" i="52"/>
  <c r="D1800" i="52"/>
  <c r="D1801" i="52"/>
  <c r="D1802" i="52"/>
  <c r="D1803" i="52"/>
  <c r="D1804" i="52"/>
  <c r="D1805" i="52"/>
  <c r="D1806" i="52"/>
  <c r="D1807" i="52"/>
  <c r="D1808" i="52"/>
  <c r="D1809" i="52"/>
  <c r="D1810" i="52"/>
  <c r="D1811" i="52"/>
  <c r="D1812" i="52"/>
  <c r="D1813" i="52"/>
  <c r="D1814" i="52"/>
  <c r="D1815" i="52"/>
  <c r="D1816" i="52"/>
  <c r="D1817" i="52"/>
  <c r="D1818" i="52"/>
  <c r="D1819" i="52"/>
  <c r="D1820" i="52"/>
  <c r="D1821" i="52"/>
  <c r="D1822" i="52"/>
  <c r="D1823" i="52"/>
  <c r="D1824" i="52"/>
  <c r="D1825" i="52"/>
  <c r="D1826" i="52"/>
  <c r="D1827" i="52"/>
  <c r="D1828" i="52"/>
  <c r="D1829" i="52"/>
  <c r="D1830" i="52"/>
  <c r="D1831" i="52"/>
  <c r="D1832" i="52"/>
  <c r="D1833" i="52"/>
  <c r="D1834" i="52"/>
  <c r="D1835" i="52"/>
  <c r="D1836" i="52"/>
  <c r="D1837" i="52"/>
  <c r="D1838" i="52"/>
  <c r="D1839" i="52"/>
  <c r="D1840" i="52"/>
  <c r="D1841" i="52"/>
  <c r="D1842" i="52"/>
  <c r="D1843" i="52"/>
  <c r="D1844" i="52"/>
  <c r="D1845" i="52"/>
  <c r="D1846" i="52"/>
  <c r="D1847" i="52"/>
  <c r="D1848" i="52"/>
  <c r="D1849" i="52"/>
  <c r="D1850" i="52"/>
  <c r="D1851" i="52"/>
  <c r="D1852" i="52"/>
  <c r="D1853" i="52"/>
  <c r="D1854" i="52"/>
  <c r="D1855" i="52"/>
  <c r="D1856" i="52"/>
  <c r="D1857" i="52"/>
  <c r="D1858" i="52"/>
  <c r="D1859" i="52"/>
  <c r="D1860" i="52"/>
  <c r="D1861" i="52"/>
  <c r="D1862" i="52"/>
  <c r="D1863" i="52"/>
  <c r="D1864" i="52"/>
  <c r="D1865" i="52"/>
  <c r="D1866" i="52"/>
  <c r="D1867" i="52"/>
  <c r="D1868" i="52"/>
  <c r="D1869" i="52"/>
  <c r="D1870" i="52"/>
  <c r="D1871" i="52"/>
  <c r="D1872" i="52"/>
  <c r="D1873" i="52"/>
  <c r="D1874" i="52"/>
  <c r="D1875" i="52"/>
  <c r="D1876" i="52"/>
  <c r="D1877" i="52"/>
  <c r="D1878" i="52"/>
  <c r="D1879" i="52"/>
  <c r="D1880" i="52"/>
  <c r="D1881" i="52"/>
  <c r="D1882" i="52"/>
  <c r="D1883" i="52"/>
  <c r="D1884" i="52"/>
  <c r="D1885" i="52"/>
  <c r="D1886" i="52"/>
  <c r="D1887" i="52"/>
  <c r="D1888" i="52"/>
  <c r="D1889" i="52"/>
  <c r="D1890" i="52"/>
  <c r="D1891" i="52"/>
  <c r="D1892" i="52"/>
  <c r="D1893" i="52"/>
  <c r="D1894" i="52"/>
  <c r="D1895" i="52"/>
  <c r="D1896" i="52"/>
  <c r="D1897" i="52"/>
  <c r="D1898" i="52"/>
  <c r="D1899" i="52"/>
  <c r="D1900" i="52"/>
  <c r="D1901" i="52"/>
  <c r="D1902" i="52"/>
  <c r="D1903" i="52"/>
  <c r="D1904" i="52"/>
  <c r="D1905" i="52"/>
  <c r="D1906" i="52"/>
  <c r="D1907" i="52"/>
  <c r="D1908" i="52"/>
  <c r="D1909" i="52"/>
  <c r="D1910" i="52"/>
  <c r="D1911" i="52"/>
  <c r="D1912" i="52"/>
  <c r="D1913" i="52"/>
  <c r="D1914" i="52"/>
  <c r="D1915" i="52"/>
  <c r="D1916" i="52"/>
  <c r="D1917" i="52"/>
  <c r="D1918" i="52"/>
  <c r="D1919" i="52"/>
  <c r="D1920" i="52"/>
  <c r="D1921" i="52"/>
  <c r="D1922" i="52"/>
  <c r="D1923" i="52"/>
  <c r="D1924" i="52"/>
  <c r="D1925" i="52"/>
  <c r="D1926" i="52"/>
  <c r="D1927" i="52"/>
  <c r="D1928" i="52"/>
  <c r="D1929" i="52"/>
  <c r="D1930" i="52"/>
  <c r="D1931" i="52"/>
  <c r="D1932" i="52"/>
  <c r="D1933" i="52"/>
  <c r="D1934" i="52"/>
  <c r="D1935" i="52"/>
  <c r="D1936" i="52"/>
  <c r="D1937" i="52"/>
  <c r="D1938" i="52"/>
  <c r="D1939" i="52"/>
  <c r="D1940" i="52"/>
  <c r="D1941" i="52"/>
  <c r="D1942" i="52"/>
  <c r="D1943" i="52"/>
  <c r="D1944" i="52"/>
  <c r="D1945" i="52"/>
  <c r="D1946" i="52"/>
  <c r="D1947" i="52"/>
  <c r="D1948" i="52"/>
  <c r="D1949" i="52"/>
  <c r="D1950" i="52"/>
  <c r="D1951" i="52"/>
  <c r="D1952" i="52"/>
  <c r="D1953" i="52"/>
  <c r="D1954" i="52"/>
  <c r="D1955" i="52"/>
  <c r="D1956" i="52"/>
  <c r="D1957" i="52"/>
  <c r="D1958" i="52"/>
  <c r="D1959" i="52"/>
  <c r="D1960" i="52"/>
  <c r="D1961" i="52"/>
  <c r="D1962" i="52"/>
  <c r="D1963" i="52"/>
  <c r="D1964" i="52"/>
  <c r="D1965" i="52"/>
  <c r="D1966" i="52"/>
  <c r="D1967" i="52"/>
  <c r="D1968" i="52"/>
  <c r="D1969" i="52"/>
  <c r="D1970" i="52"/>
  <c r="D1971" i="52"/>
  <c r="D1972" i="52"/>
  <c r="D1973" i="52"/>
  <c r="D1974" i="52"/>
  <c r="D1975" i="52"/>
  <c r="D1976" i="52"/>
  <c r="D1977" i="52"/>
  <c r="D1978" i="52"/>
  <c r="D1979" i="52"/>
  <c r="D1980" i="52"/>
  <c r="D1981" i="52"/>
  <c r="D1982" i="52"/>
  <c r="D1983" i="52"/>
  <c r="D1984" i="52"/>
  <c r="D1985" i="52"/>
  <c r="D1986" i="52"/>
  <c r="D1987" i="52"/>
  <c r="D1988" i="52"/>
  <c r="D1989" i="52"/>
  <c r="D1990" i="52"/>
  <c r="D1991" i="52"/>
  <c r="D1992" i="52"/>
  <c r="D1993" i="52"/>
  <c r="D1994" i="52"/>
  <c r="D1995" i="52"/>
  <c r="D1996" i="52"/>
  <c r="D1997" i="52"/>
  <c r="D1998" i="52"/>
  <c r="D1999" i="52"/>
  <c r="D2000" i="52"/>
  <c r="D2001" i="52"/>
  <c r="D2002" i="52"/>
  <c r="D2003" i="52"/>
  <c r="D2004" i="52"/>
  <c r="D2005" i="52"/>
  <c r="D2006" i="52"/>
  <c r="D2007" i="52"/>
  <c r="D2008" i="52"/>
  <c r="D2009" i="52"/>
  <c r="D2010" i="52"/>
  <c r="D2011" i="52"/>
  <c r="D2012" i="52"/>
  <c r="D2013" i="52"/>
  <c r="D2014" i="52"/>
  <c r="D2015" i="52"/>
  <c r="D2016" i="52"/>
  <c r="D2017" i="52"/>
  <c r="D2018" i="52"/>
  <c r="D2019" i="52"/>
  <c r="D2020" i="52"/>
  <c r="D2021" i="52"/>
  <c r="D2022" i="52"/>
  <c r="D2023" i="52"/>
  <c r="D2024" i="52"/>
  <c r="D2025" i="52"/>
  <c r="D2026" i="52"/>
  <c r="D2027" i="52"/>
  <c r="D2028" i="52"/>
  <c r="D2029" i="52"/>
  <c r="D2030" i="52"/>
  <c r="D2031" i="52"/>
  <c r="D2032" i="52"/>
  <c r="D2033" i="52"/>
  <c r="D2034" i="52"/>
  <c r="D2035" i="52"/>
  <c r="D2036" i="52"/>
  <c r="D2037" i="52"/>
  <c r="D2038" i="52"/>
  <c r="D2039" i="52"/>
  <c r="D2040" i="52"/>
  <c r="D2041" i="52"/>
  <c r="D2042" i="52"/>
  <c r="D2043" i="52"/>
  <c r="D2044" i="52"/>
  <c r="D2045" i="52"/>
  <c r="D2046" i="52"/>
  <c r="D2047" i="52"/>
  <c r="D2048" i="52"/>
  <c r="D2049" i="52"/>
  <c r="D2050" i="52"/>
  <c r="D2051" i="52"/>
  <c r="D2052" i="52"/>
  <c r="D2053" i="52"/>
  <c r="D2054" i="52"/>
  <c r="D2055" i="52"/>
  <c r="D2056" i="52"/>
  <c r="D2057" i="52"/>
  <c r="D2058" i="52"/>
  <c r="D2059" i="52"/>
  <c r="D2060" i="52"/>
  <c r="D2061" i="52"/>
  <c r="D2062" i="52"/>
  <c r="D2063" i="52"/>
  <c r="D2064" i="52"/>
  <c r="D2065" i="52"/>
  <c r="D2066" i="52"/>
  <c r="D2067" i="52"/>
  <c r="D2068" i="52"/>
  <c r="D2069" i="52"/>
  <c r="D2070" i="52"/>
  <c r="D2071" i="52"/>
  <c r="D2072" i="52"/>
  <c r="D2073" i="52"/>
  <c r="D2074" i="52"/>
  <c r="D2075" i="52"/>
  <c r="D2076" i="52"/>
  <c r="D2077" i="52"/>
  <c r="D2078" i="52"/>
  <c r="D2079" i="52"/>
  <c r="D2080" i="52"/>
  <c r="D2081" i="52"/>
  <c r="D2082" i="52"/>
  <c r="D2083" i="52"/>
  <c r="D2084" i="52"/>
  <c r="D2085" i="52"/>
  <c r="D2086" i="52"/>
  <c r="D2087" i="52"/>
  <c r="D2088" i="52"/>
  <c r="D2089" i="52"/>
  <c r="D2090" i="52"/>
  <c r="D2091" i="52"/>
  <c r="D2092" i="52"/>
  <c r="D2093" i="52"/>
  <c r="D2094" i="52"/>
  <c r="D2095" i="52"/>
  <c r="D2096" i="52"/>
  <c r="D2097" i="52"/>
  <c r="D2098" i="52"/>
  <c r="D2099" i="52"/>
  <c r="D2100" i="52"/>
  <c r="D2101" i="52"/>
  <c r="D2102" i="52"/>
  <c r="D2103" i="52"/>
  <c r="D2104" i="52"/>
  <c r="D2105" i="52"/>
  <c r="D2106" i="52"/>
  <c r="D2107" i="52"/>
  <c r="D2108" i="52"/>
  <c r="D2109" i="52"/>
  <c r="D2110" i="52"/>
  <c r="D2111" i="52"/>
  <c r="D2112" i="52"/>
  <c r="D2113" i="52"/>
  <c r="D2114" i="52"/>
  <c r="D2115" i="52"/>
  <c r="D2116" i="52"/>
  <c r="D2117" i="52"/>
  <c r="D2118" i="52"/>
  <c r="D2119" i="52"/>
  <c r="D2120" i="52"/>
  <c r="D2121" i="52"/>
  <c r="D2122" i="52"/>
  <c r="D2123" i="52"/>
  <c r="D2124" i="52"/>
  <c r="D2125" i="52"/>
  <c r="D2126" i="52"/>
  <c r="D2127" i="52"/>
  <c r="D2128" i="52"/>
  <c r="D2129" i="52"/>
  <c r="D2130" i="52"/>
  <c r="D2131" i="52"/>
  <c r="D2132" i="52"/>
  <c r="D2133" i="52"/>
  <c r="D2134" i="52"/>
  <c r="D2135" i="52"/>
  <c r="D2136" i="52"/>
  <c r="D2137" i="52"/>
  <c r="D2138" i="52"/>
  <c r="D2139" i="52"/>
  <c r="D2140" i="52"/>
  <c r="D2141" i="52"/>
  <c r="D2142" i="52"/>
  <c r="D2143" i="52"/>
  <c r="D2144" i="52"/>
  <c r="D2145" i="52"/>
  <c r="D2146" i="52"/>
  <c r="D2147" i="52"/>
  <c r="D2148" i="52"/>
  <c r="D2149" i="52"/>
  <c r="D2150" i="52"/>
  <c r="D2151" i="52"/>
  <c r="D2152" i="52"/>
  <c r="D2153" i="52"/>
  <c r="D2154" i="52"/>
  <c r="D2155" i="52"/>
  <c r="D2156" i="52"/>
  <c r="D2157" i="52"/>
  <c r="D2158" i="52"/>
  <c r="D2159" i="52"/>
  <c r="D2160" i="52"/>
  <c r="D2161" i="52"/>
  <c r="D2162" i="52"/>
  <c r="D2163" i="52"/>
  <c r="D2164" i="52"/>
  <c r="D2165" i="52"/>
  <c r="D2166" i="52"/>
  <c r="D2167" i="52"/>
  <c r="D2168" i="52"/>
  <c r="D2169" i="52"/>
  <c r="D2170" i="52"/>
  <c r="D2171" i="52"/>
  <c r="D2172" i="52"/>
  <c r="D2173" i="52"/>
  <c r="D2174" i="52"/>
  <c r="D2175" i="52"/>
  <c r="D2176" i="52"/>
  <c r="D2177" i="52"/>
  <c r="D2178" i="52"/>
  <c r="D2179" i="52"/>
  <c r="D2180" i="52"/>
  <c r="D2181" i="52"/>
  <c r="D2182" i="52"/>
  <c r="D2183" i="52"/>
  <c r="D2184" i="52"/>
  <c r="D2185" i="52"/>
  <c r="D2186" i="52"/>
  <c r="D2187" i="52"/>
  <c r="D2188" i="52"/>
  <c r="D2521" i="52"/>
  <c r="D2522" i="52"/>
  <c r="D2523" i="52"/>
  <c r="D2524" i="52"/>
  <c r="D2525" i="52"/>
  <c r="D2526" i="52"/>
  <c r="D2527" i="52"/>
  <c r="D2528" i="52"/>
  <c r="D2529" i="52"/>
  <c r="D2530" i="52"/>
  <c r="D2531" i="52"/>
  <c r="D2532" i="52"/>
  <c r="D2533" i="52"/>
  <c r="D2534" i="52"/>
  <c r="D2535" i="52"/>
  <c r="D2536" i="52"/>
  <c r="D2537" i="52"/>
  <c r="D2538" i="52"/>
  <c r="D2539" i="52"/>
  <c r="D2540" i="52"/>
  <c r="D2541" i="52"/>
  <c r="D2542" i="52"/>
  <c r="D2543" i="52"/>
  <c r="D2544" i="52"/>
  <c r="D2545" i="52"/>
  <c r="D2546" i="52"/>
  <c r="D2547" i="52"/>
  <c r="D2548" i="52"/>
  <c r="D2549" i="52"/>
  <c r="D2550" i="52"/>
  <c r="D2551" i="52"/>
  <c r="D2552" i="52"/>
  <c r="D2553" i="52"/>
  <c r="D2554" i="52"/>
  <c r="D2555" i="52"/>
  <c r="D2556" i="52"/>
  <c r="D2557" i="52"/>
  <c r="D2558" i="52"/>
  <c r="D2559" i="52"/>
  <c r="D2560" i="52"/>
  <c r="D2561" i="52"/>
  <c r="D2562" i="52"/>
  <c r="D2563" i="52"/>
  <c r="D2564" i="52"/>
  <c r="D2565" i="52"/>
  <c r="D2566" i="52"/>
  <c r="D2567" i="52"/>
  <c r="D2568" i="52"/>
  <c r="D2569" i="52"/>
  <c r="D2570" i="52"/>
  <c r="D2571" i="52"/>
  <c r="D2572" i="52"/>
  <c r="D2573" i="52"/>
  <c r="D2574" i="52"/>
  <c r="D2575" i="52"/>
  <c r="D2576" i="52"/>
  <c r="D2577" i="52"/>
  <c r="D2578" i="52"/>
  <c r="D2579" i="52"/>
  <c r="D2580" i="52"/>
  <c r="D2581" i="52"/>
  <c r="D2582" i="52"/>
  <c r="D2583" i="52"/>
  <c r="D2584" i="52"/>
  <c r="D2585" i="52"/>
  <c r="D2586" i="52"/>
  <c r="D2587" i="52"/>
  <c r="D2588" i="52"/>
  <c r="D2589" i="52"/>
  <c r="D2590" i="52"/>
  <c r="D2591" i="52"/>
  <c r="D2592" i="52"/>
  <c r="D2593" i="52"/>
  <c r="D2594" i="52"/>
  <c r="D2595" i="52"/>
  <c r="D2596" i="52"/>
  <c r="D2597" i="52"/>
  <c r="D2598" i="52"/>
  <c r="D2599" i="52"/>
  <c r="D2600" i="52"/>
  <c r="D2601" i="52"/>
  <c r="D2602" i="52"/>
  <c r="D2603" i="52"/>
  <c r="D2604" i="52"/>
  <c r="D2605" i="52"/>
  <c r="D2606" i="52"/>
  <c r="D2607" i="52"/>
  <c r="D2608" i="52"/>
  <c r="D2609" i="52"/>
  <c r="D2610" i="52"/>
  <c r="D2611" i="52"/>
  <c r="D2612" i="52"/>
  <c r="D2613" i="52"/>
  <c r="D2614" i="52"/>
  <c r="D2615" i="52"/>
  <c r="D2616" i="52"/>
  <c r="D2617" i="52"/>
  <c r="D2618" i="52"/>
  <c r="D2619" i="52"/>
  <c r="D2620" i="52"/>
  <c r="D2621" i="52"/>
  <c r="D2622" i="52"/>
  <c r="D2623" i="52"/>
  <c r="D2624" i="52"/>
  <c r="D2625" i="52"/>
  <c r="D2626" i="52"/>
  <c r="D2627" i="52"/>
  <c r="D2628" i="52"/>
  <c r="D2629" i="52"/>
  <c r="D2630" i="52"/>
  <c r="D2631" i="52"/>
  <c r="D2632" i="52"/>
  <c r="D2633" i="52"/>
  <c r="D2634" i="52"/>
  <c r="D2635" i="52"/>
  <c r="D2636" i="52"/>
  <c r="D2637" i="52"/>
  <c r="D2638" i="52"/>
  <c r="D2639" i="52"/>
  <c r="D2640" i="52"/>
  <c r="D2641" i="52"/>
  <c r="D2642" i="52"/>
  <c r="D2643" i="52"/>
  <c r="D2644" i="52"/>
  <c r="D2645" i="52"/>
  <c r="D2646" i="52"/>
  <c r="D2647" i="52"/>
  <c r="D2648" i="52"/>
  <c r="D2649" i="52"/>
  <c r="D2650" i="52"/>
  <c r="D2651" i="52"/>
  <c r="D2652" i="52"/>
  <c r="D2653" i="52"/>
  <c r="D2654" i="52"/>
  <c r="D2655" i="52"/>
  <c r="D2656" i="52"/>
  <c r="D2657" i="52"/>
  <c r="D2658" i="52"/>
  <c r="D2659" i="52"/>
  <c r="D2660" i="52"/>
  <c r="D2661" i="52"/>
  <c r="D2662" i="52"/>
  <c r="D2663" i="52"/>
  <c r="D2664" i="52"/>
  <c r="D2665" i="52"/>
  <c r="D2666" i="52"/>
  <c r="D2667" i="52"/>
  <c r="D2668" i="52"/>
  <c r="D2669" i="52"/>
  <c r="D2670" i="52"/>
  <c r="D2671" i="52"/>
  <c r="D2672" i="52"/>
  <c r="D2673" i="52"/>
  <c r="D2674" i="52"/>
  <c r="D2675" i="52"/>
  <c r="D2676" i="52"/>
  <c r="D2677" i="52"/>
  <c r="D2678" i="52"/>
  <c r="D2679" i="52"/>
  <c r="D2680" i="52"/>
  <c r="D2681" i="52"/>
  <c r="D2682" i="52"/>
  <c r="D2683" i="52"/>
  <c r="D2684" i="52"/>
  <c r="D2685" i="52"/>
  <c r="D2686" i="52"/>
  <c r="D2687" i="52"/>
  <c r="D2688" i="52"/>
  <c r="D2689" i="52"/>
  <c r="D2690" i="52"/>
  <c r="D2691" i="52"/>
  <c r="D2692" i="52"/>
  <c r="D2693" i="52"/>
  <c r="D2694" i="52"/>
  <c r="D2695" i="52"/>
  <c r="D2696" i="52"/>
  <c r="D2697" i="52"/>
  <c r="D2698" i="52"/>
  <c r="D2699" i="52"/>
  <c r="D2700" i="52"/>
  <c r="D2701" i="52"/>
  <c r="D2702" i="52"/>
  <c r="D2703" i="52"/>
  <c r="D2704" i="52"/>
  <c r="D2705" i="52"/>
  <c r="D2706" i="52"/>
  <c r="D2707" i="52"/>
  <c r="D2708" i="52"/>
  <c r="D2709" i="52"/>
  <c r="D2710" i="52"/>
  <c r="D2711" i="52"/>
  <c r="D2712" i="52"/>
  <c r="D2713" i="52"/>
  <c r="D2714" i="52"/>
  <c r="D2715" i="52"/>
  <c r="D2716" i="52"/>
  <c r="D2717" i="52"/>
  <c r="D2718" i="52"/>
  <c r="D2719" i="52"/>
  <c r="D2720" i="52"/>
  <c r="D2721" i="52"/>
  <c r="D2722" i="52"/>
  <c r="D2723" i="52"/>
  <c r="D2724" i="52"/>
  <c r="D2725" i="52"/>
  <c r="D2726" i="52"/>
  <c r="D2727" i="52"/>
  <c r="D2728" i="52"/>
  <c r="D2729" i="52"/>
  <c r="D2730" i="52"/>
  <c r="D2731" i="52"/>
  <c r="D2732" i="52"/>
  <c r="D2733" i="52"/>
  <c r="D2734" i="52"/>
  <c r="D2735" i="52"/>
  <c r="D2736" i="52"/>
  <c r="D2737" i="52"/>
  <c r="D2738" i="52"/>
  <c r="D2739" i="52"/>
  <c r="D2740" i="52"/>
  <c r="D2741" i="52"/>
  <c r="D2742" i="52"/>
  <c r="D2743" i="52"/>
  <c r="D2744" i="52"/>
  <c r="D2745" i="52"/>
  <c r="D2746" i="52"/>
  <c r="D2747" i="52"/>
  <c r="D2748" i="52"/>
  <c r="D2749" i="52"/>
  <c r="D2750" i="52"/>
  <c r="D2751" i="52"/>
  <c r="D2752" i="52"/>
  <c r="D2753" i="52"/>
  <c r="D2754" i="52"/>
  <c r="D2755" i="52"/>
  <c r="D2756" i="52"/>
  <c r="D2757" i="52"/>
  <c r="D2758" i="52"/>
  <c r="D2759" i="52"/>
  <c r="D2760" i="52"/>
  <c r="D2761" i="52"/>
  <c r="D2762" i="52"/>
  <c r="D2763" i="52"/>
  <c r="D2764" i="52"/>
  <c r="D2765" i="52"/>
  <c r="D2766" i="52"/>
  <c r="D2767" i="52"/>
  <c r="D2768" i="52"/>
  <c r="D2769" i="52"/>
  <c r="D2770" i="52"/>
  <c r="D2771" i="52"/>
  <c r="D2772" i="52"/>
  <c r="D2773" i="52"/>
  <c r="D2774" i="52"/>
  <c r="D2775" i="52"/>
  <c r="D2776" i="52"/>
  <c r="D2777" i="52"/>
  <c r="D2778" i="52"/>
  <c r="D2779" i="52"/>
  <c r="D2780" i="52"/>
  <c r="D2781" i="52"/>
  <c r="D2782" i="52"/>
  <c r="D2783" i="52"/>
  <c r="D2784" i="52"/>
  <c r="D2785" i="52"/>
  <c r="D2786" i="52"/>
  <c r="D2787" i="52"/>
  <c r="D2788" i="52"/>
  <c r="D2789" i="52"/>
  <c r="D2790" i="52"/>
  <c r="D2791" i="52"/>
  <c r="D2792" i="52"/>
  <c r="D2793" i="52"/>
  <c r="D2794" i="52"/>
  <c r="D2795" i="52"/>
  <c r="D2796" i="52"/>
  <c r="D2797" i="52"/>
  <c r="D2798" i="52"/>
  <c r="D2799" i="52"/>
  <c r="D2800" i="52"/>
  <c r="D2801" i="52"/>
  <c r="D2802" i="52"/>
  <c r="D2803" i="52"/>
  <c r="D2804" i="52"/>
  <c r="D2805" i="52"/>
  <c r="D2806" i="52"/>
  <c r="D2807" i="52"/>
  <c r="D2808" i="52"/>
  <c r="D2809" i="52"/>
  <c r="D2810" i="52"/>
  <c r="D2811" i="52"/>
  <c r="D2812" i="52"/>
  <c r="D2813" i="52"/>
  <c r="D2814" i="52"/>
  <c r="D2815" i="52"/>
  <c r="D2816" i="52"/>
  <c r="D2817" i="52"/>
  <c r="D2818" i="52"/>
  <c r="D2819" i="52"/>
  <c r="D2820" i="52"/>
  <c r="D2821" i="52"/>
  <c r="D2822" i="52"/>
  <c r="D2823" i="52"/>
  <c r="D2824" i="52"/>
  <c r="D2825" i="52"/>
  <c r="D2826" i="52"/>
  <c r="D2827" i="52"/>
  <c r="D2828" i="52"/>
  <c r="D2829" i="52"/>
  <c r="D2830" i="52"/>
  <c r="D2831" i="52"/>
  <c r="D2832" i="52"/>
  <c r="D2833" i="52"/>
  <c r="D2834" i="52"/>
  <c r="D2835" i="52"/>
  <c r="D2836" i="52"/>
  <c r="D2837" i="52"/>
  <c r="D2838" i="52"/>
  <c r="D2839" i="52"/>
  <c r="D2840" i="52"/>
  <c r="D2841" i="52"/>
  <c r="D2842" i="52"/>
  <c r="D2843" i="52"/>
  <c r="D2844" i="52"/>
  <c r="D2845" i="52"/>
  <c r="D2846" i="52"/>
  <c r="D2847" i="52"/>
  <c r="D2848" i="52"/>
  <c r="D2849" i="52"/>
  <c r="D2850" i="52"/>
  <c r="D2851" i="52"/>
  <c r="D2852" i="52"/>
  <c r="D2853" i="52"/>
  <c r="D2854" i="52"/>
  <c r="D2855" i="52"/>
  <c r="D2856" i="52"/>
  <c r="D2857" i="52"/>
  <c r="D2858" i="52"/>
  <c r="D2859" i="52"/>
  <c r="D2860" i="52"/>
  <c r="D2861" i="52"/>
  <c r="D2862" i="52"/>
  <c r="D2863" i="52"/>
  <c r="D2864" i="52"/>
  <c r="D2865" i="52"/>
  <c r="D2866" i="52"/>
  <c r="D2867" i="52"/>
  <c r="D2868" i="52"/>
  <c r="D2869" i="52"/>
  <c r="D2870" i="52"/>
  <c r="D2871" i="52"/>
  <c r="D2872" i="52"/>
  <c r="D2873" i="52"/>
  <c r="D2874" i="52"/>
  <c r="D2875" i="52"/>
  <c r="D2876" i="52"/>
  <c r="D2877" i="52"/>
  <c r="D2878" i="52"/>
  <c r="D2879" i="52"/>
  <c r="D2880" i="52"/>
  <c r="D2881" i="52"/>
  <c r="D2882" i="52"/>
  <c r="D2883" i="52"/>
  <c r="D2884" i="52"/>
  <c r="D2885" i="52"/>
  <c r="D2886" i="52"/>
  <c r="D2887" i="52"/>
  <c r="D2888" i="52"/>
  <c r="D2889" i="52"/>
  <c r="D2890" i="52"/>
  <c r="D2891" i="52"/>
  <c r="D2892" i="52"/>
  <c r="D2893" i="52"/>
  <c r="D2894" i="52"/>
  <c r="D2895" i="52"/>
  <c r="D2896" i="52"/>
  <c r="D2897" i="52"/>
  <c r="D2898" i="52"/>
  <c r="D2899" i="52"/>
  <c r="D2900" i="52"/>
  <c r="D2901" i="52"/>
  <c r="D2902" i="52"/>
  <c r="D2903" i="52"/>
  <c r="D2904" i="52"/>
  <c r="D2905" i="52"/>
  <c r="D2906" i="52"/>
  <c r="D2907" i="52"/>
  <c r="D2908" i="52"/>
  <c r="D2909" i="52"/>
  <c r="D2910" i="52"/>
  <c r="D2911" i="52"/>
  <c r="D2912" i="52"/>
  <c r="D2913" i="52"/>
  <c r="D2914" i="52"/>
  <c r="D2915" i="52"/>
  <c r="D2916" i="52"/>
  <c r="D2917" i="52"/>
  <c r="D2918" i="52"/>
  <c r="D2919" i="52"/>
  <c r="D2920" i="52"/>
  <c r="D2921" i="52"/>
  <c r="D2922" i="52"/>
  <c r="D2923" i="52"/>
  <c r="D2924" i="52"/>
  <c r="D2925" i="52"/>
  <c r="D2926" i="52"/>
  <c r="D2927" i="52"/>
  <c r="D2928" i="52"/>
  <c r="D2929" i="52"/>
  <c r="D2930" i="52"/>
  <c r="D2931" i="52"/>
  <c r="D2932" i="52"/>
  <c r="D2933" i="52"/>
  <c r="D2934" i="52"/>
  <c r="D2935" i="52"/>
  <c r="D2936" i="52"/>
  <c r="D2937" i="52"/>
  <c r="D2938" i="52"/>
  <c r="D2939" i="52"/>
  <c r="D2940" i="52"/>
  <c r="D2941" i="52"/>
  <c r="D2942" i="52"/>
  <c r="D2943" i="52"/>
  <c r="D2944" i="52"/>
  <c r="D2945" i="52"/>
  <c r="D2946" i="52"/>
  <c r="D2947" i="52"/>
  <c r="D2948" i="52"/>
  <c r="D2949" i="52"/>
  <c r="D2950" i="52"/>
  <c r="D2951" i="52"/>
  <c r="D2952" i="52"/>
  <c r="D2953" i="52"/>
  <c r="D2954" i="52"/>
  <c r="D2955" i="52"/>
  <c r="D2956" i="52"/>
  <c r="D2957" i="52"/>
  <c r="D2958" i="52"/>
  <c r="D2959" i="52"/>
  <c r="D2960" i="52"/>
  <c r="D2961" i="52"/>
  <c r="D2962" i="52"/>
  <c r="D2963" i="52"/>
  <c r="D2964" i="52"/>
  <c r="D2965" i="52"/>
  <c r="D2966" i="52"/>
  <c r="D2967" i="52"/>
  <c r="D2968" i="52"/>
  <c r="D2969" i="52"/>
  <c r="D2970" i="52"/>
  <c r="D2971" i="52"/>
  <c r="D2972" i="52"/>
  <c r="D2973" i="52"/>
  <c r="D2974" i="52"/>
  <c r="D2975" i="52"/>
  <c r="D2976" i="52"/>
  <c r="D2977" i="52"/>
  <c r="D2978" i="52"/>
  <c r="D2979" i="52"/>
  <c r="D2980" i="52"/>
  <c r="D2981" i="52"/>
  <c r="D2982" i="52"/>
  <c r="D2983" i="52"/>
  <c r="D2984" i="52"/>
  <c r="D2985" i="52"/>
  <c r="D2986" i="52"/>
  <c r="D2987" i="52"/>
  <c r="D2988" i="52"/>
  <c r="D2989" i="52"/>
  <c r="D2990" i="52"/>
  <c r="D2991" i="52"/>
  <c r="D2992" i="52"/>
  <c r="D2993" i="52"/>
  <c r="D2994" i="52"/>
  <c r="D2995" i="52"/>
  <c r="D2996" i="52"/>
  <c r="D2997" i="52"/>
  <c r="D2998" i="52"/>
  <c r="D2999" i="52"/>
  <c r="D3000" i="52"/>
  <c r="D3001" i="52"/>
  <c r="D3002" i="52"/>
  <c r="D3003" i="52"/>
  <c r="D3004" i="52"/>
  <c r="D3005" i="52"/>
  <c r="D3006" i="52"/>
  <c r="D3007" i="52"/>
  <c r="D3008" i="52"/>
  <c r="D3009" i="52"/>
  <c r="D3010" i="52"/>
  <c r="D3011" i="52"/>
  <c r="D3012" i="52"/>
  <c r="D3013" i="52"/>
  <c r="D3014" i="52"/>
  <c r="D3015" i="52"/>
  <c r="D3016" i="52"/>
  <c r="D3017" i="52"/>
  <c r="D3018" i="52"/>
  <c r="D3019" i="52"/>
  <c r="D3020" i="52"/>
  <c r="D3021" i="52"/>
  <c r="D3022" i="52"/>
  <c r="D3023" i="52"/>
  <c r="D3024" i="52"/>
  <c r="D3025" i="52"/>
  <c r="D3026" i="52"/>
  <c r="D3027" i="52"/>
  <c r="D3028" i="52"/>
  <c r="D3029" i="52"/>
  <c r="D3030" i="52"/>
  <c r="D3031" i="52"/>
  <c r="D3032" i="52"/>
  <c r="D3033" i="52"/>
  <c r="D3034" i="52"/>
  <c r="D3035" i="52"/>
  <c r="D3036" i="52"/>
  <c r="D3037" i="52"/>
  <c r="D3038" i="52"/>
  <c r="D3039" i="52"/>
  <c r="D3040" i="52"/>
  <c r="D3041" i="52"/>
  <c r="D3042" i="52"/>
  <c r="D3043" i="52"/>
  <c r="D3044" i="52"/>
  <c r="D3045" i="52"/>
  <c r="D3046" i="52"/>
  <c r="D3047" i="52"/>
  <c r="D3048" i="52"/>
  <c r="D3049" i="52"/>
  <c r="D3050" i="52"/>
  <c r="D3051" i="52"/>
  <c r="D3052" i="52"/>
  <c r="D3053" i="52"/>
  <c r="D3054" i="52"/>
  <c r="D3055" i="52"/>
  <c r="D3056" i="52"/>
  <c r="D3057" i="52"/>
  <c r="D3058" i="52"/>
  <c r="D3059" i="52"/>
  <c r="D3060" i="52"/>
  <c r="D3061" i="52"/>
  <c r="D3062" i="52"/>
  <c r="D3063" i="52"/>
  <c r="D3064" i="52"/>
  <c r="D3065" i="52"/>
  <c r="D3066" i="52"/>
  <c r="D3067" i="52"/>
  <c r="D3068" i="52"/>
  <c r="D3069" i="52"/>
  <c r="D3070" i="52"/>
  <c r="D3071" i="52"/>
  <c r="D3072" i="52"/>
  <c r="D3073" i="52"/>
  <c r="D3074" i="52"/>
  <c r="D3075" i="52"/>
  <c r="D3076" i="52"/>
  <c r="D3077" i="52"/>
  <c r="D3078" i="52"/>
  <c r="D3079" i="52"/>
  <c r="D3080" i="52"/>
  <c r="D3081" i="52"/>
  <c r="D3082" i="52"/>
  <c r="D3083" i="52"/>
  <c r="D3084" i="52"/>
  <c r="D3085" i="52"/>
  <c r="D3086" i="52"/>
  <c r="D3087" i="52"/>
  <c r="D3088" i="52"/>
  <c r="D3089" i="52"/>
  <c r="D3090" i="52"/>
  <c r="D3091" i="52"/>
  <c r="D3092" i="52"/>
  <c r="D3093" i="52"/>
  <c r="D3094" i="52"/>
  <c r="D3095" i="52"/>
  <c r="D3096" i="52"/>
  <c r="D3097" i="52"/>
  <c r="D3098" i="52"/>
  <c r="D3099" i="52"/>
  <c r="D3100" i="52"/>
  <c r="D3101" i="52"/>
  <c r="D3102" i="52"/>
  <c r="D3103" i="52"/>
  <c r="D3104" i="52"/>
  <c r="D3105" i="52"/>
  <c r="D3106" i="52"/>
  <c r="D3107" i="52"/>
  <c r="D3108" i="52"/>
  <c r="D3109" i="52"/>
  <c r="D3110" i="52"/>
  <c r="D3111" i="52"/>
  <c r="D3112" i="52"/>
  <c r="D3113" i="52"/>
  <c r="D3114" i="52"/>
  <c r="D3115" i="52"/>
  <c r="D3116" i="52"/>
  <c r="D3117" i="52"/>
  <c r="D3118" i="52"/>
  <c r="D3119" i="52"/>
  <c r="D3120" i="52"/>
  <c r="D3121" i="52"/>
  <c r="D3122" i="52"/>
  <c r="D3123" i="52"/>
  <c r="D3124" i="52"/>
  <c r="D3125" i="52"/>
  <c r="D3126" i="52"/>
  <c r="D3127" i="52"/>
  <c r="D3128" i="52"/>
  <c r="D3129" i="52"/>
  <c r="D3130" i="52"/>
  <c r="D3131" i="52"/>
  <c r="D3132" i="52"/>
  <c r="D3133" i="52"/>
  <c r="D3134" i="52"/>
  <c r="D3135" i="52"/>
  <c r="D3136" i="52"/>
  <c r="D3137" i="52"/>
  <c r="D3138" i="52"/>
  <c r="D3139" i="52"/>
  <c r="D3140" i="52"/>
  <c r="D3141" i="52"/>
  <c r="D3142" i="52"/>
  <c r="D3143" i="52"/>
  <c r="D3144" i="52"/>
  <c r="D3145" i="52"/>
  <c r="D3146" i="52"/>
  <c r="D3147" i="52"/>
  <c r="D3148" i="52"/>
  <c r="D3149" i="52"/>
  <c r="D3150" i="52"/>
  <c r="D3151" i="52"/>
  <c r="D3152" i="52"/>
  <c r="D3153" i="52"/>
  <c r="D3154" i="52"/>
  <c r="D3155" i="52"/>
  <c r="D3156" i="52"/>
  <c r="D3157" i="52"/>
  <c r="D3158" i="52"/>
  <c r="D3159" i="52"/>
  <c r="D3160" i="52"/>
  <c r="D3161" i="52"/>
  <c r="D3167" i="52"/>
  <c r="D3168" i="52"/>
  <c r="D3169" i="52"/>
  <c r="D3170" i="52"/>
  <c r="D3171" i="52"/>
  <c r="D3172" i="52"/>
  <c r="D3173" i="52"/>
  <c r="D3174" i="52"/>
  <c r="D3175" i="52"/>
  <c r="D3176" i="52"/>
  <c r="D3177" i="52"/>
  <c r="D3178" i="52"/>
  <c r="D3179" i="52"/>
  <c r="D3180" i="52"/>
  <c r="D3181" i="52"/>
  <c r="D3182" i="52"/>
  <c r="D3183" i="52"/>
  <c r="D3184" i="52"/>
  <c r="D3185" i="52"/>
  <c r="D3186" i="52"/>
  <c r="D3188" i="52"/>
  <c r="D3206" i="52"/>
  <c r="D3207" i="52"/>
  <c r="D3208" i="52"/>
  <c r="D3209" i="52"/>
  <c r="D3210" i="52"/>
  <c r="D3211" i="52"/>
  <c r="D3212" i="52"/>
  <c r="D3213" i="52"/>
  <c r="D3214" i="52"/>
  <c r="D3215" i="52"/>
  <c r="D3216" i="52"/>
  <c r="D3217" i="52"/>
  <c r="D3218" i="52"/>
  <c r="D3219" i="52"/>
  <c r="D3220" i="52"/>
  <c r="D3221" i="52"/>
  <c r="D3222" i="52"/>
  <c r="D3223" i="52"/>
  <c r="D3224" i="52"/>
  <c r="D3225" i="52"/>
  <c r="D3226" i="52"/>
  <c r="D3227" i="52"/>
  <c r="D3228" i="52"/>
  <c r="D3229" i="52"/>
  <c r="D3230" i="52"/>
  <c r="D3231" i="52"/>
  <c r="D3232" i="52"/>
  <c r="D3233" i="52"/>
  <c r="D3234" i="52"/>
  <c r="D3235" i="52"/>
  <c r="D3236" i="52"/>
  <c r="D3237" i="52"/>
  <c r="D3238" i="52"/>
  <c r="D3239" i="52"/>
  <c r="D3240" i="52"/>
  <c r="D3241" i="52"/>
  <c r="D3242" i="52"/>
  <c r="D3243" i="52"/>
  <c r="D3244" i="52"/>
  <c r="D3245" i="52"/>
  <c r="D3246" i="52"/>
  <c r="D3247" i="52"/>
  <c r="D3248" i="52"/>
  <c r="D3249" i="52"/>
  <c r="D3250" i="52"/>
  <c r="D3251" i="52"/>
  <c r="D3252" i="52"/>
  <c r="D3253" i="52"/>
  <c r="D3254" i="52"/>
  <c r="D3255" i="52"/>
  <c r="D3256" i="52"/>
  <c r="D3257" i="52"/>
  <c r="D3258" i="52"/>
  <c r="D3259" i="52"/>
  <c r="D3260" i="52"/>
  <c r="D3261" i="52"/>
  <c r="D3262" i="52"/>
  <c r="D3263" i="52"/>
  <c r="D3264" i="52"/>
  <c r="D3265" i="52"/>
  <c r="D3266" i="52"/>
  <c r="D3267" i="52"/>
  <c r="D3268" i="52"/>
  <c r="D3269" i="52"/>
  <c r="D3270" i="52"/>
  <c r="D3271" i="52"/>
  <c r="D3273" i="52"/>
  <c r="D3274" i="52"/>
  <c r="D3275" i="52"/>
  <c r="D3276" i="52"/>
  <c r="D3284" i="52"/>
  <c r="D3285" i="52"/>
  <c r="D3286" i="52"/>
  <c r="D3287" i="52"/>
  <c r="D3288" i="52"/>
  <c r="D3289" i="52"/>
  <c r="D3290" i="52"/>
  <c r="D3291" i="52"/>
  <c r="D3292" i="52"/>
  <c r="D3293" i="52"/>
  <c r="D3294" i="52"/>
  <c r="D3295" i="52"/>
  <c r="D3296" i="52"/>
  <c r="D3297" i="52"/>
  <c r="D3298" i="52"/>
  <c r="D3299" i="52"/>
  <c r="D3300" i="52"/>
  <c r="D3301" i="52"/>
  <c r="D3302" i="52"/>
  <c r="D3303" i="52"/>
  <c r="D3304" i="52"/>
  <c r="D3305" i="52"/>
  <c r="D3306" i="52"/>
  <c r="D3307" i="52"/>
  <c r="D3308" i="52"/>
  <c r="D3309" i="52"/>
  <c r="D3310" i="52"/>
  <c r="D3313" i="52"/>
  <c r="D3314" i="52"/>
  <c r="D3315" i="52"/>
  <c r="D3319" i="52"/>
  <c r="D3320" i="52"/>
  <c r="D3321" i="52"/>
  <c r="D3326" i="52"/>
  <c r="D3327" i="52"/>
  <c r="D3328" i="52"/>
  <c r="D3386" i="52"/>
  <c r="D3387" i="52"/>
  <c r="D3388" i="52"/>
  <c r="D3389" i="52"/>
  <c r="D3390" i="52"/>
  <c r="D3391" i="52"/>
  <c r="D3392" i="52"/>
  <c r="D3393" i="52"/>
  <c r="D3394" i="52"/>
  <c r="D3395" i="52"/>
  <c r="D3396" i="52"/>
  <c r="D3403" i="52"/>
  <c r="D3404" i="52"/>
  <c r="D3405" i="52"/>
  <c r="D3406" i="52"/>
  <c r="D3407" i="52"/>
  <c r="D3408" i="52"/>
  <c r="D3409" i="52"/>
  <c r="D3410" i="52"/>
  <c r="D3411" i="52"/>
  <c r="D3412" i="52"/>
  <c r="D3413" i="52"/>
  <c r="D3414" i="52"/>
  <c r="D3415" i="52"/>
  <c r="D3416" i="52"/>
  <c r="D3417" i="52"/>
  <c r="D3418" i="52"/>
  <c r="D3419" i="52"/>
  <c r="D3421" i="52"/>
  <c r="D3422" i="52"/>
  <c r="D3423" i="52"/>
  <c r="D3424" i="52"/>
  <c r="D3425" i="52"/>
  <c r="D3426" i="52"/>
  <c r="D3427" i="52"/>
  <c r="D3428" i="52"/>
  <c r="D3429" i="52"/>
  <c r="D3430" i="52"/>
  <c r="D3431" i="52"/>
  <c r="D3432" i="52"/>
  <c r="D3433" i="52"/>
  <c r="D3434" i="52"/>
  <c r="D3435" i="52"/>
  <c r="D3436" i="52"/>
  <c r="D3437" i="52"/>
  <c r="D3438" i="52"/>
  <c r="D3439" i="52"/>
  <c r="D3440" i="52"/>
  <c r="D3441" i="52"/>
  <c r="D3442" i="52"/>
  <c r="D3443" i="52"/>
  <c r="D3444" i="52"/>
  <c r="D3445" i="52"/>
  <c r="D3446" i="52"/>
  <c r="D3447" i="52"/>
  <c r="D3448" i="52"/>
  <c r="D3449" i="52"/>
  <c r="D3450" i="52"/>
  <c r="D3451" i="52"/>
  <c r="D3452" i="52"/>
  <c r="D3453" i="52"/>
  <c r="D3454" i="52"/>
  <c r="D3455" i="52"/>
  <c r="D3456" i="52"/>
  <c r="D3457" i="52"/>
  <c r="D3503" i="52"/>
  <c r="D3504" i="52"/>
  <c r="I3504" i="52" s="1"/>
  <c r="D5903" i="52"/>
  <c r="D5904" i="52"/>
  <c r="D5905" i="52"/>
  <c r="D5906" i="52"/>
  <c r="D5907" i="52"/>
  <c r="D5908" i="52"/>
  <c r="D5909" i="52"/>
  <c r="D5910" i="52"/>
  <c r="D5911" i="52"/>
  <c r="D5912" i="52"/>
  <c r="D5913" i="52"/>
  <c r="D5914" i="52"/>
  <c r="D5915" i="52"/>
  <c r="D5916" i="52"/>
  <c r="D5917" i="52"/>
  <c r="D5918" i="52"/>
  <c r="D5919" i="52"/>
  <c r="D5920" i="52"/>
  <c r="D5921" i="52"/>
  <c r="D5922" i="52"/>
  <c r="D5923" i="52"/>
  <c r="D5924" i="52"/>
  <c r="D5925" i="52"/>
  <c r="D5926" i="52"/>
  <c r="D5927" i="52"/>
  <c r="D5928" i="52"/>
  <c r="D5929" i="52"/>
  <c r="D5930" i="52"/>
  <c r="D5931" i="52"/>
  <c r="D5932" i="52"/>
  <c r="D5933" i="52"/>
  <c r="D5934" i="52"/>
  <c r="D5935" i="52"/>
  <c r="D5936" i="52"/>
  <c r="D5937" i="52"/>
  <c r="D5938" i="52"/>
  <c r="D5939" i="52"/>
  <c r="D5940" i="52"/>
  <c r="D5941" i="52"/>
  <c r="D5942" i="52"/>
  <c r="D5943" i="52"/>
  <c r="D5944" i="52"/>
  <c r="D5945" i="52"/>
  <c r="D5946" i="52"/>
  <c r="D5947" i="52"/>
  <c r="D5948" i="52"/>
  <c r="D5949" i="52"/>
  <c r="D5950" i="52"/>
  <c r="D5951" i="52"/>
  <c r="D5952" i="52"/>
  <c r="D5953" i="52"/>
  <c r="D5954" i="52"/>
  <c r="D5955" i="52"/>
  <c r="D5956" i="52"/>
  <c r="D5957" i="52"/>
  <c r="D5958" i="52"/>
  <c r="D5959" i="52"/>
  <c r="D5960" i="52"/>
  <c r="D5961" i="52"/>
  <c r="D5962" i="52"/>
  <c r="D5963" i="52"/>
  <c r="D5964" i="52"/>
  <c r="D5965" i="52"/>
  <c r="D5966" i="52"/>
  <c r="D5967" i="52"/>
  <c r="D5968" i="52"/>
  <c r="D5969" i="52"/>
  <c r="D5970" i="52"/>
  <c r="D5971" i="52"/>
  <c r="D5972" i="52"/>
  <c r="D5973" i="52"/>
  <c r="D5974" i="52"/>
  <c r="D5975" i="52"/>
  <c r="D5976" i="52"/>
  <c r="D5977" i="52"/>
  <c r="D5978" i="52"/>
  <c r="D5979" i="52"/>
  <c r="D5980" i="52"/>
  <c r="D5981" i="52"/>
  <c r="D5982" i="52"/>
  <c r="D5983" i="52"/>
  <c r="D5984" i="52"/>
  <c r="D5985" i="52"/>
  <c r="D5986" i="52"/>
  <c r="D5987" i="52"/>
  <c r="D5988" i="52"/>
  <c r="D5989" i="52"/>
  <c r="D5990" i="52"/>
  <c r="D5991" i="52"/>
  <c r="D5992" i="52"/>
  <c r="D5993" i="52"/>
  <c r="D5994" i="52"/>
  <c r="D5995" i="52"/>
  <c r="D5996" i="52"/>
  <c r="D5997" i="52"/>
  <c r="D5998" i="52"/>
  <c r="D5999" i="52"/>
  <c r="D6000" i="52"/>
  <c r="D6001" i="52"/>
  <c r="D6002" i="52"/>
  <c r="D6003" i="52"/>
  <c r="D6004" i="52"/>
  <c r="D6005" i="52"/>
  <c r="D6006" i="52"/>
  <c r="D6007" i="52"/>
  <c r="D6008" i="52"/>
  <c r="D6009" i="52"/>
  <c r="D6010" i="52"/>
  <c r="D6011" i="52"/>
  <c r="D6012" i="52"/>
  <c r="D6013" i="52"/>
  <c r="D6014" i="52"/>
  <c r="D6015" i="52"/>
  <c r="D6016" i="52"/>
  <c r="D6017" i="52"/>
  <c r="D6018" i="52"/>
  <c r="D6019" i="52"/>
  <c r="D6020" i="52"/>
  <c r="D6021" i="52"/>
  <c r="D6022" i="52"/>
  <c r="D6023" i="52"/>
  <c r="D6024" i="52"/>
  <c r="D6025" i="52"/>
  <c r="D6026" i="52"/>
  <c r="D6027" i="52"/>
  <c r="D6028" i="52"/>
  <c r="D6029" i="52"/>
  <c r="D6030" i="52"/>
  <c r="D6031" i="52"/>
  <c r="D6032" i="52"/>
  <c r="D6033" i="52"/>
  <c r="D6034" i="52"/>
  <c r="D6035" i="52"/>
  <c r="D6036" i="52"/>
  <c r="D6037" i="52"/>
  <c r="D6038" i="52"/>
  <c r="D6039" i="52"/>
  <c r="D6040" i="52"/>
  <c r="D6041" i="52"/>
  <c r="D6042" i="52"/>
  <c r="D6043" i="52"/>
  <c r="D6044" i="52"/>
  <c r="D6045" i="52"/>
  <c r="D6046" i="52"/>
  <c r="D6047" i="52"/>
  <c r="D6048" i="52"/>
  <c r="D6049" i="52"/>
  <c r="D6050" i="52"/>
  <c r="D6051" i="52"/>
  <c r="D6052" i="52"/>
  <c r="D6053" i="52"/>
  <c r="D6054" i="52"/>
  <c r="D6055" i="52"/>
  <c r="D6056" i="52"/>
  <c r="D6057" i="52"/>
  <c r="D6058" i="52"/>
  <c r="D6059" i="52"/>
  <c r="D6060" i="52"/>
  <c r="D6061" i="52"/>
  <c r="D6062" i="52"/>
  <c r="D6063" i="52"/>
  <c r="D6064" i="52"/>
  <c r="D6065" i="52"/>
  <c r="D6066" i="52"/>
  <c r="D6067" i="52"/>
  <c r="D6068" i="52"/>
  <c r="D6069" i="52"/>
  <c r="D6070" i="52"/>
  <c r="D6071" i="52"/>
  <c r="D6072" i="52"/>
  <c r="D6073" i="52"/>
  <c r="D6074" i="52"/>
  <c r="D6075" i="52"/>
  <c r="D6076" i="52"/>
  <c r="D6077" i="52"/>
  <c r="D6078" i="52"/>
  <c r="D6079" i="52"/>
  <c r="D6080" i="52"/>
  <c r="D6081" i="52"/>
  <c r="D6082" i="52"/>
  <c r="D6083" i="52"/>
  <c r="D6084" i="52"/>
  <c r="D6085" i="52"/>
  <c r="D6086" i="52"/>
  <c r="D6087" i="52"/>
  <c r="D6088" i="52"/>
  <c r="D6089" i="52"/>
  <c r="D6090" i="52"/>
  <c r="D6091" i="52"/>
  <c r="D6092" i="52"/>
  <c r="D6093" i="52"/>
  <c r="D6094" i="52"/>
  <c r="D6095" i="52"/>
  <c r="D6096" i="52"/>
  <c r="D6097" i="52"/>
  <c r="D6098" i="52"/>
  <c r="D6099" i="52"/>
  <c r="D6100" i="52"/>
  <c r="D6101" i="52"/>
  <c r="D6102" i="52"/>
  <c r="D6103" i="52"/>
  <c r="D6104" i="52"/>
  <c r="D6105" i="52"/>
  <c r="D6106" i="52"/>
  <c r="D6107" i="52"/>
  <c r="D6108" i="52"/>
  <c r="D6109" i="52"/>
  <c r="D6110" i="52"/>
  <c r="D6111" i="52"/>
  <c r="D6112" i="52"/>
  <c r="D6113" i="52"/>
  <c r="D6114" i="52"/>
  <c r="D6115" i="52"/>
  <c r="D6116" i="52"/>
  <c r="D6117" i="52"/>
  <c r="D6118" i="52"/>
  <c r="D6119" i="52"/>
  <c r="D6120" i="52"/>
  <c r="D6121" i="52"/>
  <c r="D6122" i="52"/>
  <c r="D6123" i="52"/>
  <c r="D6124" i="52"/>
  <c r="D6125" i="52"/>
  <c r="D6126" i="52"/>
  <c r="D6127" i="52"/>
  <c r="D6128" i="52"/>
  <c r="D6129" i="52"/>
  <c r="D6130" i="52"/>
  <c r="D6131" i="52"/>
  <c r="D6132" i="52"/>
  <c r="D6133" i="52"/>
  <c r="D6134" i="52"/>
  <c r="D6135" i="52"/>
  <c r="D6136" i="52"/>
  <c r="D6137" i="52"/>
  <c r="D6138" i="52"/>
  <c r="D6139" i="52"/>
  <c r="D6140" i="52"/>
  <c r="D6141" i="52"/>
  <c r="D6142" i="52"/>
  <c r="D6143" i="52"/>
  <c r="D6144" i="52"/>
  <c r="D6145" i="52"/>
  <c r="D6146" i="52"/>
  <c r="D6147" i="52"/>
  <c r="D6148" i="52"/>
  <c r="D6149" i="52"/>
  <c r="D6150" i="52"/>
  <c r="D6151" i="52"/>
  <c r="D6152" i="52"/>
  <c r="D6153" i="52"/>
  <c r="D6154" i="52"/>
  <c r="D6155" i="52"/>
  <c r="D6156" i="52"/>
  <c r="D6157" i="52"/>
  <c r="D6158" i="52"/>
  <c r="D6159" i="52"/>
  <c r="D6160" i="52"/>
  <c r="D6161" i="52"/>
  <c r="D6162" i="52"/>
  <c r="D6163" i="52"/>
  <c r="D6164" i="52"/>
  <c r="D6165" i="52"/>
  <c r="D6166" i="52"/>
  <c r="D6167" i="52"/>
  <c r="D6168" i="52"/>
  <c r="D6169" i="52"/>
  <c r="D6170" i="52"/>
  <c r="D6171" i="52"/>
  <c r="D6172" i="52"/>
  <c r="D6173" i="52"/>
  <c r="D6174" i="52"/>
  <c r="D6175" i="52"/>
  <c r="D6176" i="52"/>
  <c r="D6177" i="52"/>
  <c r="D6178" i="52"/>
  <c r="D6179" i="52"/>
  <c r="D6180" i="52"/>
  <c r="D6181" i="52"/>
  <c r="D6182" i="52"/>
  <c r="D6183" i="52"/>
  <c r="D6184" i="52"/>
  <c r="D6185" i="52"/>
  <c r="D6186" i="52"/>
  <c r="D6187" i="52"/>
  <c r="D6188" i="52"/>
  <c r="D6189" i="52"/>
  <c r="D6190" i="52"/>
  <c r="D6191" i="52"/>
  <c r="D6192" i="52"/>
  <c r="D6193" i="52"/>
  <c r="D6194" i="52"/>
  <c r="D6195" i="52"/>
  <c r="D6196" i="52"/>
  <c r="D6197" i="52"/>
  <c r="D6198" i="52"/>
  <c r="D6199" i="52"/>
  <c r="D6200" i="52"/>
  <c r="D6201" i="52"/>
  <c r="D6202" i="52"/>
  <c r="D6203" i="52"/>
  <c r="D6204" i="52"/>
  <c r="D6205" i="52"/>
  <c r="D6206" i="52"/>
  <c r="D6207" i="52"/>
  <c r="D6208" i="52"/>
  <c r="D6209" i="52"/>
  <c r="D6210" i="52"/>
  <c r="D6211" i="52"/>
  <c r="D6212" i="52"/>
  <c r="D6213" i="52"/>
  <c r="D6214" i="52"/>
  <c r="D6215" i="52"/>
  <c r="D6216" i="52"/>
  <c r="D6217" i="52"/>
  <c r="D6218" i="52"/>
  <c r="D6219" i="52"/>
  <c r="D6220" i="52"/>
  <c r="D6221" i="52"/>
  <c r="D6222" i="52"/>
  <c r="D6223" i="52"/>
  <c r="D6234" i="52"/>
  <c r="D6235" i="52"/>
  <c r="D6236" i="52"/>
  <c r="D6237" i="52"/>
  <c r="D6238" i="52"/>
  <c r="D6239" i="52"/>
  <c r="D6240" i="52"/>
  <c r="D6241" i="52"/>
  <c r="D6242" i="52"/>
  <c r="D6243" i="52"/>
  <c r="D6244" i="52"/>
  <c r="D6245" i="52"/>
  <c r="D6246" i="52"/>
  <c r="D6247" i="52"/>
  <c r="D6248" i="52"/>
  <c r="D6249" i="52"/>
  <c r="D6250" i="52"/>
  <c r="D6251" i="52"/>
  <c r="D6252" i="52"/>
  <c r="D6253" i="52"/>
  <c r="D6254" i="52"/>
  <c r="D6255" i="52"/>
  <c r="D6256" i="52"/>
  <c r="D6257" i="52"/>
  <c r="D6258" i="52"/>
  <c r="D6259" i="52"/>
  <c r="D6260" i="52"/>
  <c r="D6261" i="52"/>
  <c r="D6262" i="52"/>
  <c r="D6263" i="52"/>
  <c r="D6264" i="52"/>
  <c r="D6265" i="52"/>
  <c r="D6710" i="52"/>
  <c r="D6711" i="52"/>
  <c r="D6712" i="52"/>
  <c r="D6713" i="52"/>
  <c r="D6714" i="52"/>
  <c r="D6715" i="52"/>
  <c r="D6716" i="52"/>
  <c r="D6717" i="52"/>
  <c r="D6718" i="52"/>
  <c r="D6719" i="52"/>
  <c r="D6720" i="52"/>
  <c r="D6721" i="52"/>
  <c r="D6722" i="52"/>
  <c r="D6723" i="52"/>
  <c r="D6724" i="52"/>
  <c r="D6725" i="52"/>
  <c r="D6726" i="52"/>
  <c r="D6727" i="52"/>
  <c r="D6728" i="52"/>
  <c r="D6729" i="52"/>
  <c r="D6730" i="52"/>
  <c r="D6731" i="52"/>
  <c r="D6732" i="52"/>
  <c r="D6733" i="52"/>
  <c r="D6734" i="52"/>
  <c r="D6735" i="52"/>
  <c r="D6736" i="52"/>
  <c r="D6737" i="52"/>
  <c r="D6738" i="52"/>
  <c r="D6739" i="52"/>
  <c r="D6740" i="52"/>
  <c r="D6741" i="52"/>
  <c r="D6742" i="52"/>
  <c r="D6743" i="52"/>
  <c r="D6744" i="52"/>
  <c r="D6745" i="52"/>
  <c r="D6746" i="52"/>
  <c r="D6747" i="52"/>
  <c r="D6748" i="52"/>
  <c r="D6749" i="52"/>
  <c r="D6750" i="52"/>
  <c r="D6751" i="52"/>
  <c r="D6752" i="52"/>
  <c r="D6753" i="52"/>
  <c r="D6754" i="52"/>
  <c r="D6755" i="52"/>
  <c r="D6756" i="52"/>
  <c r="D6757" i="52"/>
  <c r="D6758" i="52"/>
  <c r="D6759" i="52"/>
  <c r="D6760" i="52"/>
  <c r="D6761" i="52"/>
  <c r="D6762" i="52"/>
  <c r="D6763" i="52"/>
  <c r="D6764" i="52"/>
  <c r="D6765" i="52"/>
  <c r="D6766" i="52"/>
  <c r="D6767" i="52"/>
  <c r="D6768" i="52"/>
  <c r="D6769" i="52"/>
  <c r="D6770" i="52"/>
  <c r="D6771" i="52"/>
  <c r="D6772" i="52"/>
  <c r="D6773" i="52"/>
  <c r="D6774" i="52"/>
  <c r="D6775" i="52"/>
  <c r="D6776" i="52"/>
  <c r="D6777" i="52"/>
  <c r="D6778" i="52"/>
  <c r="D6779" i="52"/>
  <c r="D6780" i="52"/>
  <c r="D6781" i="52"/>
  <c r="D6782" i="52"/>
  <c r="D6783" i="52"/>
  <c r="D6784" i="52"/>
  <c r="D6785" i="52"/>
  <c r="D6786" i="52"/>
  <c r="D6787" i="52"/>
  <c r="D6788" i="52"/>
  <c r="D6789" i="52"/>
  <c r="D6790" i="52"/>
  <c r="D6791" i="52"/>
  <c r="D6792" i="52"/>
  <c r="D6793" i="52"/>
  <c r="D6794" i="52"/>
  <c r="D6795" i="52"/>
  <c r="D6796" i="52"/>
  <c r="D6797" i="52"/>
  <c r="D6798" i="52"/>
  <c r="D6799" i="52"/>
  <c r="D6800" i="52"/>
  <c r="D6801" i="52"/>
  <c r="D6802" i="52"/>
  <c r="D6803" i="52"/>
  <c r="D6804" i="52"/>
  <c r="D6805" i="52"/>
  <c r="D6806" i="52"/>
  <c r="D6807" i="52"/>
  <c r="D6808" i="52"/>
  <c r="D6809" i="52"/>
  <c r="D6810" i="52"/>
  <c r="D6811" i="52"/>
  <c r="D6812" i="52"/>
  <c r="D6813" i="52"/>
  <c r="D6814" i="52"/>
  <c r="D6815" i="52"/>
  <c r="D6816" i="52"/>
  <c r="D6817" i="52"/>
  <c r="D6818" i="52"/>
  <c r="D6819" i="52"/>
  <c r="D6820" i="52"/>
  <c r="D6821" i="52"/>
  <c r="D6822" i="52"/>
  <c r="D6823" i="52"/>
  <c r="D6824" i="52"/>
  <c r="D6825" i="52"/>
  <c r="D6826" i="52"/>
  <c r="D6827" i="52"/>
  <c r="D6828" i="52"/>
  <c r="D6829" i="52"/>
  <c r="D6830" i="52"/>
  <c r="D6831" i="52"/>
  <c r="D6832" i="52"/>
  <c r="D6833" i="52"/>
  <c r="D6834" i="52"/>
  <c r="D6835" i="52"/>
  <c r="D6836" i="52"/>
  <c r="D6837" i="52"/>
  <c r="D6838" i="52"/>
  <c r="D6839" i="52"/>
  <c r="D6840" i="52"/>
  <c r="D6841" i="52"/>
  <c r="D6842" i="52"/>
  <c r="D6843" i="52"/>
  <c r="D6844" i="52"/>
  <c r="D6845" i="52"/>
  <c r="D6846" i="52"/>
  <c r="D6847" i="52"/>
  <c r="D6848" i="52"/>
  <c r="D6849" i="52"/>
  <c r="D6850" i="52"/>
  <c r="D6851" i="52"/>
  <c r="D6852" i="52"/>
  <c r="D6853" i="52"/>
  <c r="D6854" i="52"/>
  <c r="D6855" i="52"/>
  <c r="D6856" i="52"/>
  <c r="D6857" i="52"/>
  <c r="D6858" i="52"/>
  <c r="D6859" i="52"/>
  <c r="D6860" i="52"/>
  <c r="D6861" i="52"/>
  <c r="D6862" i="52"/>
  <c r="D6863" i="52"/>
  <c r="D6864" i="52"/>
  <c r="D6865" i="52"/>
  <c r="D6866" i="52"/>
  <c r="D6867" i="52"/>
  <c r="D6868" i="52"/>
  <c r="D6869" i="52"/>
  <c r="D6870" i="52"/>
  <c r="D6871" i="52"/>
  <c r="D6872" i="52"/>
  <c r="D6873" i="52"/>
  <c r="D6874" i="52"/>
  <c r="D6875" i="52"/>
  <c r="D6876" i="52"/>
  <c r="D6877" i="52"/>
  <c r="D6878" i="52"/>
  <c r="D6879" i="52"/>
  <c r="D6880" i="52"/>
  <c r="D6881" i="52"/>
  <c r="D6882" i="52"/>
  <c r="D6883" i="52"/>
  <c r="D6884" i="52"/>
  <c r="D6885" i="52"/>
  <c r="D6886" i="52"/>
  <c r="D6887" i="52"/>
  <c r="D6888" i="52"/>
  <c r="D6889" i="52"/>
  <c r="D6890" i="52"/>
  <c r="D6891" i="52"/>
  <c r="D6892" i="52"/>
  <c r="D6893" i="52"/>
  <c r="D6894" i="52"/>
  <c r="D6895" i="52"/>
  <c r="D6896" i="52"/>
  <c r="D6897" i="52"/>
  <c r="D6898" i="52"/>
  <c r="D6899" i="52"/>
  <c r="D6900" i="52"/>
  <c r="D6901" i="52"/>
  <c r="D6902" i="52"/>
  <c r="D6903" i="52"/>
  <c r="D6904" i="52"/>
  <c r="D6905" i="52"/>
  <c r="D6906" i="52"/>
  <c r="D6907" i="52"/>
  <c r="D6908" i="52"/>
  <c r="D6909" i="52"/>
  <c r="D6910" i="52"/>
  <c r="D6911" i="52"/>
  <c r="D6912" i="52"/>
  <c r="D6913" i="52"/>
  <c r="D6914" i="52"/>
  <c r="D6915" i="52"/>
  <c r="D6916" i="52"/>
  <c r="D6917" i="52"/>
  <c r="D6918" i="52"/>
  <c r="D6919" i="52"/>
  <c r="D6920" i="52"/>
  <c r="D6921" i="52"/>
  <c r="D6922" i="52"/>
  <c r="D6923" i="52"/>
  <c r="D6924" i="52"/>
  <c r="D6925" i="52"/>
  <c r="D6926" i="52"/>
  <c r="D6927" i="52"/>
  <c r="D6928" i="52"/>
  <c r="D6929" i="52"/>
  <c r="D6930" i="52"/>
  <c r="D6931" i="52"/>
  <c r="D6932" i="52"/>
  <c r="D6933" i="52"/>
  <c r="D6934" i="52"/>
  <c r="D6935" i="52"/>
  <c r="D6936" i="52"/>
  <c r="D6937" i="52"/>
  <c r="D6938" i="52"/>
  <c r="D6939" i="52"/>
  <c r="D6940" i="52"/>
  <c r="D6941" i="52"/>
  <c r="D6942" i="52"/>
  <c r="D6943" i="52"/>
  <c r="D6944" i="52"/>
  <c r="D6945" i="52"/>
  <c r="D6946" i="52"/>
  <c r="D6947" i="52"/>
  <c r="D6948" i="52"/>
  <c r="D6949" i="52"/>
  <c r="D6950" i="52"/>
  <c r="D6951" i="52"/>
  <c r="D6952" i="52"/>
  <c r="D6953" i="52"/>
  <c r="D6954" i="52"/>
  <c r="D6955" i="52"/>
  <c r="D6956" i="52"/>
  <c r="D6957" i="52"/>
  <c r="D6958" i="52"/>
  <c r="D6959" i="52"/>
  <c r="D6960" i="52"/>
  <c r="D6961" i="52"/>
  <c r="D6962" i="52"/>
  <c r="D6963" i="52"/>
  <c r="D6964" i="52"/>
  <c r="D6965" i="52"/>
  <c r="D6966" i="52"/>
  <c r="D6967" i="52"/>
  <c r="D6968" i="52"/>
  <c r="D6969" i="52"/>
  <c r="D6970" i="52"/>
  <c r="D6971" i="52"/>
  <c r="D6972" i="52"/>
  <c r="D6973" i="52"/>
  <c r="D6974" i="52"/>
  <c r="D6975" i="52"/>
  <c r="D6976" i="52"/>
  <c r="D6977" i="52"/>
  <c r="D6978" i="52"/>
  <c r="D6979" i="52"/>
  <c r="D6980" i="52"/>
  <c r="D6981" i="52"/>
  <c r="D6982" i="52"/>
  <c r="D6983" i="52"/>
  <c r="D6984" i="52"/>
  <c r="D6985" i="52"/>
  <c r="D6986" i="52"/>
  <c r="D6987" i="52"/>
  <c r="D6988" i="52"/>
  <c r="D6989" i="52"/>
  <c r="D6990" i="52"/>
  <c r="D6991" i="52"/>
  <c r="D6992" i="52"/>
  <c r="D6993" i="52"/>
  <c r="D6994" i="52"/>
  <c r="D6995" i="52"/>
  <c r="D6996" i="52"/>
  <c r="D6997" i="52"/>
  <c r="D6998" i="52"/>
  <c r="D6999" i="52"/>
  <c r="D7000" i="52"/>
  <c r="D7001" i="52"/>
  <c r="D7002" i="52"/>
  <c r="D7003" i="52"/>
  <c r="D7004" i="52"/>
  <c r="D7005" i="52"/>
  <c r="D7006" i="52"/>
  <c r="D7007" i="52"/>
  <c r="D7008" i="52"/>
  <c r="D7009" i="52"/>
  <c r="D7010" i="52"/>
  <c r="D7011" i="52"/>
  <c r="D7012" i="52"/>
  <c r="D7013" i="52"/>
  <c r="D7014" i="52"/>
  <c r="D7015" i="52"/>
  <c r="D7016" i="52"/>
  <c r="D7017" i="52"/>
  <c r="D7018" i="52"/>
  <c r="D7019" i="52"/>
  <c r="D7020" i="52"/>
  <c r="D7021" i="52"/>
  <c r="D7022" i="52"/>
  <c r="D7023" i="52"/>
  <c r="D7024" i="52"/>
  <c r="D7025" i="52"/>
  <c r="D7026" i="52"/>
  <c r="D7027" i="52"/>
  <c r="D7028" i="52"/>
  <c r="D7029" i="52"/>
  <c r="D7030" i="52"/>
  <c r="D7031" i="52"/>
  <c r="D7032" i="52"/>
  <c r="D7033" i="52"/>
  <c r="D7034" i="52"/>
  <c r="D7035" i="52"/>
  <c r="D7036" i="52"/>
  <c r="D7037" i="52"/>
  <c r="D7038" i="52"/>
  <c r="D7039" i="52"/>
  <c r="D7040" i="52"/>
  <c r="D7041" i="52"/>
  <c r="D7042" i="52"/>
  <c r="D7043" i="52"/>
  <c r="D7079" i="52"/>
  <c r="D7080" i="52"/>
  <c r="D7081" i="52"/>
  <c r="D7082" i="52"/>
  <c r="D7083" i="52"/>
  <c r="D7084" i="52"/>
  <c r="D7085" i="52"/>
  <c r="D7086" i="52"/>
  <c r="D7087" i="52"/>
  <c r="D7088" i="52"/>
  <c r="D7089" i="52"/>
  <c r="D7090" i="52"/>
  <c r="D7091" i="52"/>
  <c r="D7092" i="52"/>
  <c r="D7093" i="52"/>
  <c r="D7094" i="52"/>
  <c r="D7095" i="52"/>
  <c r="D7096" i="52"/>
  <c r="D7097" i="52"/>
  <c r="D7098" i="52"/>
  <c r="D7099" i="52"/>
  <c r="D7100" i="52"/>
  <c r="D7101" i="52"/>
  <c r="D7102" i="52"/>
  <c r="D7103" i="52"/>
  <c r="D7104" i="52"/>
  <c r="D7105" i="52"/>
  <c r="D7106" i="52"/>
  <c r="D7107" i="52"/>
  <c r="D7108" i="52"/>
  <c r="D7109" i="52"/>
  <c r="D7121" i="52"/>
  <c r="D7122" i="52"/>
  <c r="D7123" i="52"/>
  <c r="D7124" i="52"/>
  <c r="D7125" i="52"/>
  <c r="D7126" i="52"/>
  <c r="D7127" i="52"/>
  <c r="D7128" i="52"/>
  <c r="D7129" i="52"/>
  <c r="D7130" i="52"/>
  <c r="D7131" i="52"/>
  <c r="D7132" i="52"/>
  <c r="D7133" i="52"/>
  <c r="D7134" i="52"/>
  <c r="D7135" i="52"/>
  <c r="D7136" i="52"/>
  <c r="D7137" i="52"/>
  <c r="D7138" i="52"/>
  <c r="D7139" i="52"/>
  <c r="D7150" i="52"/>
  <c r="D7151" i="52"/>
  <c r="D7152" i="52"/>
  <c r="D7153" i="52"/>
  <c r="D7154" i="52"/>
  <c r="D7155" i="52"/>
  <c r="D7156" i="52"/>
  <c r="D7157" i="52"/>
  <c r="D7158" i="52"/>
  <c r="D7159" i="52"/>
  <c r="D7160" i="52"/>
  <c r="D7161" i="52"/>
  <c r="D7162" i="52"/>
  <c r="D7163" i="52"/>
  <c r="D7164" i="52"/>
  <c r="D7165" i="52"/>
  <c r="D7166" i="52"/>
  <c r="D7167" i="52"/>
  <c r="D7168" i="52"/>
  <c r="D7169" i="52"/>
  <c r="D7170" i="52"/>
  <c r="D7171" i="52"/>
  <c r="D7172" i="52"/>
  <c r="D7173" i="52"/>
  <c r="D7174" i="52"/>
  <c r="D7175" i="52"/>
  <c r="D7176" i="52"/>
  <c r="D7186" i="52"/>
  <c r="D7187" i="52"/>
  <c r="D7188" i="52"/>
  <c r="D7189" i="52"/>
  <c r="D7190" i="52"/>
  <c r="D7191" i="52"/>
  <c r="D7192" i="52"/>
  <c r="D7193" i="52"/>
  <c r="D7194" i="52"/>
  <c r="D7195" i="52"/>
  <c r="D7196" i="52"/>
  <c r="D7197" i="52"/>
  <c r="D7198" i="52"/>
  <c r="D7199" i="52"/>
  <c r="D7209" i="52"/>
  <c r="D7210" i="52"/>
  <c r="D7211" i="52"/>
  <c r="D7212" i="52"/>
  <c r="D7213" i="52"/>
  <c r="D7214" i="52"/>
  <c r="D7215" i="52"/>
  <c r="D7216" i="52"/>
  <c r="D7217" i="52"/>
  <c r="D7218" i="52"/>
  <c r="D7219" i="52"/>
  <c r="D7220" i="52"/>
  <c r="D7221" i="52"/>
  <c r="D7222" i="52"/>
  <c r="D7223" i="52"/>
  <c r="D7233" i="52"/>
  <c r="D7234" i="52"/>
  <c r="D7235" i="52"/>
  <c r="D7236" i="52"/>
  <c r="D7237" i="52"/>
  <c r="D7238" i="52"/>
  <c r="D7239" i="52"/>
  <c r="D7240" i="52"/>
  <c r="D7241" i="52"/>
  <c r="D7242" i="52"/>
  <c r="D7243" i="52"/>
  <c r="D7244" i="52"/>
  <c r="D7245" i="52"/>
  <c r="D7266" i="52"/>
  <c r="D7267" i="52"/>
  <c r="D7268" i="52"/>
  <c r="D7269" i="52"/>
  <c r="D7270" i="52"/>
  <c r="D7271" i="52"/>
  <c r="D7272" i="52"/>
  <c r="D7273" i="52"/>
  <c r="D7274" i="52"/>
  <c r="D7275" i="52"/>
  <c r="D7276" i="52"/>
  <c r="D7277" i="52"/>
  <c r="D7278" i="52"/>
  <c r="D7279" i="52"/>
  <c r="D7280" i="52"/>
  <c r="D7281" i="52"/>
  <c r="D7282" i="52"/>
  <c r="D7283" i="52"/>
  <c r="D7284" i="52"/>
  <c r="D7285" i="52"/>
  <c r="D7286" i="52"/>
  <c r="D7287" i="52"/>
  <c r="D7288" i="52"/>
  <c r="D7289" i="52"/>
  <c r="D7290" i="52"/>
  <c r="D7291" i="52"/>
  <c r="D7292" i="52"/>
  <c r="D7293" i="52"/>
  <c r="D7294" i="52"/>
  <c r="D7295" i="52"/>
  <c r="D7296" i="52"/>
  <c r="D7297" i="52"/>
  <c r="D7300" i="52"/>
  <c r="D7301" i="52"/>
  <c r="D7302" i="52"/>
  <c r="D7303" i="52"/>
  <c r="D7304" i="52"/>
  <c r="D7305" i="52"/>
  <c r="D7307" i="52"/>
  <c r="D7308" i="52"/>
  <c r="D7309" i="52"/>
  <c r="D7320" i="52"/>
  <c r="D7321" i="52"/>
  <c r="D7322" i="52"/>
  <c r="D7323" i="52"/>
  <c r="D7324" i="52"/>
  <c r="D7325" i="52"/>
  <c r="D7326" i="52"/>
  <c r="D7327" i="52"/>
  <c r="D7328" i="52"/>
  <c r="D7329" i="52"/>
  <c r="D7330" i="52"/>
  <c r="D7331" i="52"/>
  <c r="D7332" i="52"/>
  <c r="D7333" i="52"/>
  <c r="D7334" i="52"/>
  <c r="D7335" i="52"/>
  <c r="D7336" i="52"/>
  <c r="D7337" i="52"/>
  <c r="D7347" i="52"/>
  <c r="D7348" i="52"/>
  <c r="D7349" i="52"/>
  <c r="D7350" i="52"/>
  <c r="D7351" i="52"/>
  <c r="D7352" i="52"/>
  <c r="D7353" i="52"/>
  <c r="D7354" i="52"/>
  <c r="D7355" i="52"/>
  <c r="D7356" i="52"/>
  <c r="D7357" i="52"/>
  <c r="D7358" i="52"/>
  <c r="D7359" i="52"/>
  <c r="D7360" i="52"/>
  <c r="D7402" i="52"/>
  <c r="D7403" i="52"/>
  <c r="D7404" i="52"/>
  <c r="D7405" i="52"/>
  <c r="D7406" i="52"/>
  <c r="D7407" i="52"/>
  <c r="D7408" i="52"/>
  <c r="D7409" i="52"/>
  <c r="D7410" i="52"/>
  <c r="D7411" i="52"/>
  <c r="D7412" i="52"/>
  <c r="D7413" i="52"/>
  <c r="D7414" i="52"/>
  <c r="D7415" i="52"/>
  <c r="D7416" i="52"/>
  <c r="D7417" i="52"/>
  <c r="D7418" i="52"/>
  <c r="D7419" i="52"/>
  <c r="D7420" i="52"/>
  <c r="D7421" i="52"/>
  <c r="D7422" i="52"/>
  <c r="D7423" i="52"/>
  <c r="D7424" i="52"/>
  <c r="D7425" i="52"/>
  <c r="D7426" i="52"/>
  <c r="D7427" i="52"/>
  <c r="D7428" i="52"/>
  <c r="D7429" i="52"/>
  <c r="D7430" i="52"/>
  <c r="D7431" i="52"/>
  <c r="D7432" i="52"/>
  <c r="D7433" i="52"/>
  <c r="D7434" i="52"/>
  <c r="D7435" i="52"/>
  <c r="D7436" i="52"/>
  <c r="D7437" i="52"/>
  <c r="D7438" i="52"/>
  <c r="D7439" i="52"/>
  <c r="D7440" i="52"/>
  <c r="D7441" i="52"/>
  <c r="D7442" i="52"/>
  <c r="D7443" i="52"/>
  <c r="D7444" i="52"/>
  <c r="D7445" i="52"/>
  <c r="D7446" i="52"/>
  <c r="D7447" i="52"/>
  <c r="D7448" i="52"/>
  <c r="D7449" i="52"/>
  <c r="D7450" i="52"/>
  <c r="D7451" i="52"/>
  <c r="D7452" i="52"/>
  <c r="D7453" i="52"/>
  <c r="D7454" i="52"/>
  <c r="D7455" i="52"/>
  <c r="D7456" i="52"/>
  <c r="D7457" i="52"/>
  <c r="D7458" i="52"/>
  <c r="D7459" i="52"/>
  <c r="D7460" i="52"/>
  <c r="D7461" i="52"/>
  <c r="D7462" i="52"/>
  <c r="D7463" i="52"/>
  <c r="D7464" i="52"/>
  <c r="D7465" i="52"/>
  <c r="D7466" i="52"/>
  <c r="D7467" i="52"/>
  <c r="D7468" i="52"/>
  <c r="D7469" i="52"/>
  <c r="D7470" i="52"/>
  <c r="D7471" i="52"/>
  <c r="D7472" i="52"/>
  <c r="D7473" i="52"/>
  <c r="D7474" i="52"/>
  <c r="D7475" i="52"/>
  <c r="D7476" i="52"/>
  <c r="D7477" i="52"/>
  <c r="D7478" i="52"/>
  <c r="D7479" i="52"/>
  <c r="D7480" i="52"/>
  <c r="D7481" i="52"/>
  <c r="D7482" i="52"/>
  <c r="D7483" i="52"/>
  <c r="D7484" i="52"/>
  <c r="D7485" i="52"/>
  <c r="D7486" i="52"/>
  <c r="D7487" i="52"/>
  <c r="D7488" i="52"/>
  <c r="D7489" i="52"/>
  <c r="D7490" i="52"/>
  <c r="D7491" i="52"/>
  <c r="D7492" i="52"/>
  <c r="D7493" i="52"/>
  <c r="D7494" i="52"/>
  <c r="D7495" i="52"/>
  <c r="D7496" i="52"/>
  <c r="D7497" i="52"/>
  <c r="D7498" i="52"/>
  <c r="D7499" i="52"/>
  <c r="D7500" i="52"/>
  <c r="D7501" i="52"/>
  <c r="D7502" i="52"/>
  <c r="D7503" i="52"/>
  <c r="D7504" i="52"/>
  <c r="D7505" i="52"/>
  <c r="D7506" i="52"/>
  <c r="D7507" i="52"/>
  <c r="D7508" i="52"/>
  <c r="D7509" i="52"/>
  <c r="D7510" i="52"/>
  <c r="D7511" i="52"/>
  <c r="D7512" i="52"/>
  <c r="D7513" i="52"/>
  <c r="D7514" i="52"/>
  <c r="D7515" i="52"/>
  <c r="D7516" i="52"/>
  <c r="D7517" i="52"/>
  <c r="D7518" i="52"/>
  <c r="D7519" i="52"/>
  <c r="D7520" i="52"/>
  <c r="D7521" i="52"/>
  <c r="D7522" i="52"/>
  <c r="D7523" i="52"/>
  <c r="D7524" i="52"/>
  <c r="D7525" i="52"/>
  <c r="D7526" i="52"/>
  <c r="D7527" i="52"/>
  <c r="D7528" i="52"/>
  <c r="D7529" i="52"/>
  <c r="D7530" i="52"/>
  <c r="D7531" i="52"/>
  <c r="D7532" i="52"/>
  <c r="D7533" i="52"/>
  <c r="D7534" i="52"/>
  <c r="D7535" i="52"/>
  <c r="D7536" i="52"/>
  <c r="D7537" i="52"/>
  <c r="D7538" i="52"/>
  <c r="D7539" i="52"/>
  <c r="D7540" i="52"/>
  <c r="D7541" i="52"/>
  <c r="D7542" i="52"/>
  <c r="D7543" i="52"/>
  <c r="D7544" i="52"/>
  <c r="D7545" i="52"/>
  <c r="D7546" i="52"/>
  <c r="D7547" i="52"/>
  <c r="D7548" i="52"/>
  <c r="D7549" i="52"/>
  <c r="D7550" i="52"/>
  <c r="D7551" i="52"/>
  <c r="D7552" i="52"/>
  <c r="D7553" i="52"/>
  <c r="D7554" i="52"/>
  <c r="D7650" i="52"/>
  <c r="D7651" i="52"/>
  <c r="D7652" i="52"/>
  <c r="D7653" i="52"/>
  <c r="D7654" i="52"/>
  <c r="D7655" i="52"/>
  <c r="D7656" i="52"/>
  <c r="D7657" i="52"/>
  <c r="D7658" i="52"/>
  <c r="D7659" i="52"/>
  <c r="D7660" i="52"/>
  <c r="D7661" i="52"/>
  <c r="D7662" i="52"/>
  <c r="D7663" i="52"/>
  <c r="D7664" i="52"/>
  <c r="D7665" i="52"/>
  <c r="D7666" i="52"/>
  <c r="D7667" i="52"/>
  <c r="D7668" i="52"/>
  <c r="D7669" i="52"/>
  <c r="D7670" i="52"/>
  <c r="D7671" i="52"/>
  <c r="D7672" i="52"/>
  <c r="D7673" i="52"/>
  <c r="D7674" i="52"/>
  <c r="D7675" i="52"/>
  <c r="D7676" i="52"/>
  <c r="D7677" i="52"/>
  <c r="D7678" i="52"/>
  <c r="D7679" i="52"/>
  <c r="D7680" i="52"/>
  <c r="D7681" i="52"/>
  <c r="D7682" i="52"/>
  <c r="D7683" i="52"/>
  <c r="D7684" i="52"/>
  <c r="D7685" i="52"/>
  <c r="D7686" i="52"/>
  <c r="D7687" i="52"/>
  <c r="D7688" i="52"/>
  <c r="D7689" i="52"/>
  <c r="D7690" i="52"/>
  <c r="D7691" i="52"/>
  <c r="D7692" i="52"/>
  <c r="D7693" i="52"/>
  <c r="D7694" i="52"/>
  <c r="D7695" i="52"/>
  <c r="D7696" i="52"/>
  <c r="D7697" i="52"/>
  <c r="D7698" i="52"/>
  <c r="D7699" i="52"/>
  <c r="D7700" i="52"/>
  <c r="D7701" i="52"/>
  <c r="D7702" i="52"/>
  <c r="D7703" i="52"/>
  <c r="D7704" i="52"/>
  <c r="D7705" i="52"/>
  <c r="D7706" i="52"/>
  <c r="D7707" i="52"/>
  <c r="D7708" i="52"/>
  <c r="D7709" i="52"/>
  <c r="D7710" i="52"/>
  <c r="D7711" i="52"/>
  <c r="D7712" i="52"/>
  <c r="D7713" i="52"/>
  <c r="D7714" i="52"/>
  <c r="D7715" i="52"/>
  <c r="D7716" i="52"/>
  <c r="D7717" i="52"/>
  <c r="D7718" i="52"/>
  <c r="D7719" i="52"/>
  <c r="D7720" i="52"/>
  <c r="D7721" i="52"/>
  <c r="D7722" i="52"/>
  <c r="D7723" i="52"/>
  <c r="D7724" i="52"/>
  <c r="D7725" i="52"/>
  <c r="D7726" i="52"/>
  <c r="D7727" i="52"/>
  <c r="D7728" i="52"/>
  <c r="D7729" i="52"/>
  <c r="D7730" i="52"/>
  <c r="D7731" i="52"/>
  <c r="D7732" i="52"/>
  <c r="D7733" i="52"/>
  <c r="D7734" i="52"/>
  <c r="D7735" i="52"/>
  <c r="D7736" i="52"/>
  <c r="D7737" i="52"/>
  <c r="D7738" i="52"/>
  <c r="D7739" i="52"/>
  <c r="D7740" i="52"/>
  <c r="D7741" i="52"/>
  <c r="D7742" i="52"/>
  <c r="D7743" i="52"/>
  <c r="D7744" i="52"/>
  <c r="D7745" i="52"/>
  <c r="D7746" i="52"/>
  <c r="D7747" i="52"/>
  <c r="D7748" i="52"/>
  <c r="D7749" i="52"/>
  <c r="D7750" i="52"/>
  <c r="D7751" i="52"/>
  <c r="D7752" i="52"/>
  <c r="D7753" i="52"/>
  <c r="D7754" i="52"/>
  <c r="D7755" i="52"/>
  <c r="D7756" i="52"/>
  <c r="D7757" i="52"/>
  <c r="D7758" i="52"/>
  <c r="D7759" i="52"/>
  <c r="D7760" i="52"/>
  <c r="D7761" i="52"/>
  <c r="D7762" i="52"/>
  <c r="D7763" i="52"/>
  <c r="D7764" i="52"/>
  <c r="D7765" i="52"/>
  <c r="D7766" i="52"/>
  <c r="D7767" i="52"/>
  <c r="D7768" i="52"/>
  <c r="D7769" i="52"/>
  <c r="D7770" i="52"/>
  <c r="D7771" i="52"/>
  <c r="D7772" i="52"/>
  <c r="D7773" i="52"/>
  <c r="D7774" i="52"/>
  <c r="D7775" i="52"/>
  <c r="D7776" i="52"/>
  <c r="D7777" i="52"/>
  <c r="D7778" i="52"/>
  <c r="D7779" i="52"/>
  <c r="D7780" i="52"/>
  <c r="D7781" i="52"/>
  <c r="D7782" i="52"/>
  <c r="D7783" i="52"/>
  <c r="D7784" i="52"/>
  <c r="D7785" i="52"/>
  <c r="D7786" i="52"/>
  <c r="D7787" i="52"/>
  <c r="D7788" i="52"/>
  <c r="D7789" i="52"/>
  <c r="D7790" i="52"/>
  <c r="D7791" i="52"/>
  <c r="D7792" i="52"/>
  <c r="D7793" i="52"/>
  <c r="D7794" i="52"/>
  <c r="D7795" i="52"/>
  <c r="D7796" i="52"/>
  <c r="D7797" i="52"/>
  <c r="D7798" i="52"/>
  <c r="D7799" i="52"/>
  <c r="D7800" i="52"/>
  <c r="D7801" i="52"/>
  <c r="D7802" i="52"/>
  <c r="D7803" i="52"/>
  <c r="D7804" i="52"/>
  <c r="D7805" i="52"/>
  <c r="D7806" i="52"/>
  <c r="D7807" i="52"/>
  <c r="D7808" i="52"/>
  <c r="D7809" i="52"/>
  <c r="D7810" i="52"/>
  <c r="D7811" i="52"/>
  <c r="D7812" i="52"/>
  <c r="D7813" i="52"/>
  <c r="D7814" i="52"/>
  <c r="D7815" i="52"/>
  <c r="D7816" i="52"/>
  <c r="D7817" i="52"/>
  <c r="D7818" i="52"/>
  <c r="D7819" i="52"/>
  <c r="D7820" i="52"/>
  <c r="D7821" i="52"/>
  <c r="D7822" i="52"/>
  <c r="D7823" i="52"/>
  <c r="D7824" i="52"/>
  <c r="D7825" i="52"/>
  <c r="D7826" i="52"/>
  <c r="D7827" i="52"/>
  <c r="D7828" i="52"/>
  <c r="D7829" i="52"/>
  <c r="D7830" i="52"/>
  <c r="D7831" i="52"/>
  <c r="D7832" i="52"/>
  <c r="D7833" i="52"/>
  <c r="D7834" i="52"/>
  <c r="D7835" i="52"/>
  <c r="D7836" i="52"/>
  <c r="D7837" i="52"/>
  <c r="D7838" i="52"/>
  <c r="D7839" i="52"/>
  <c r="D7840" i="52"/>
  <c r="D7841" i="52"/>
  <c r="D7842" i="52"/>
  <c r="D7843" i="52"/>
  <c r="D7844" i="52"/>
  <c r="D7845" i="52"/>
  <c r="D7846" i="52"/>
  <c r="D7847" i="52"/>
  <c r="D7848" i="52"/>
  <c r="D7849" i="52"/>
  <c r="D7850" i="52"/>
  <c r="D7851" i="52"/>
  <c r="D7852" i="52"/>
  <c r="D7853" i="52"/>
  <c r="D7854" i="52"/>
  <c r="D7855" i="52"/>
  <c r="D7856" i="52"/>
  <c r="D7857" i="52"/>
  <c r="D7858" i="52"/>
  <c r="D7859" i="52"/>
  <c r="D7860" i="52"/>
  <c r="D7861" i="52"/>
  <c r="D7862" i="52"/>
  <c r="D7863" i="52"/>
  <c r="D7864" i="52"/>
  <c r="D7865" i="52"/>
  <c r="D7866" i="52"/>
  <c r="D7910" i="52"/>
  <c r="D7911" i="52"/>
  <c r="D7912" i="52"/>
  <c r="D7913" i="52"/>
  <c r="D7914" i="52"/>
  <c r="D7915" i="52"/>
  <c r="D7916" i="52"/>
  <c r="D7917" i="52"/>
  <c r="D7918" i="52"/>
  <c r="D7919" i="52"/>
  <c r="D7920" i="52"/>
  <c r="D7921" i="52"/>
  <c r="D7922" i="52"/>
  <c r="D7923" i="52"/>
  <c r="D7924" i="52"/>
  <c r="D7925" i="52"/>
  <c r="D7926" i="52"/>
  <c r="D7927" i="52"/>
  <c r="D7928" i="52"/>
  <c r="D7929" i="52"/>
  <c r="D7930" i="52"/>
  <c r="D7931" i="52"/>
  <c r="D7932" i="52"/>
  <c r="D7933" i="52"/>
  <c r="D7934" i="52"/>
  <c r="D7935" i="52"/>
  <c r="D7936" i="52"/>
  <c r="D7937" i="52"/>
  <c r="D7938" i="52"/>
  <c r="D7939" i="52"/>
  <c r="D7940" i="52"/>
  <c r="D7941" i="52"/>
  <c r="D7942" i="52"/>
  <c r="D7943" i="52"/>
  <c r="D7944" i="52"/>
  <c r="D7945" i="52"/>
  <c r="D7946" i="52"/>
  <c r="D7947" i="52"/>
  <c r="D7948" i="52"/>
  <c r="D7949" i="52"/>
  <c r="D7950" i="52"/>
  <c r="D7951" i="52"/>
  <c r="D7952" i="52"/>
  <c r="D7953" i="52"/>
  <c r="D7954" i="52"/>
  <c r="D7955" i="52"/>
  <c r="D7956" i="52"/>
  <c r="D7957" i="52"/>
  <c r="D7958" i="52"/>
  <c r="D7959" i="52"/>
  <c r="D7960" i="52"/>
  <c r="D7961" i="52"/>
  <c r="D7962" i="52"/>
  <c r="D7963" i="52"/>
  <c r="D7964" i="52"/>
  <c r="D7965" i="52"/>
  <c r="D7966" i="52"/>
  <c r="D7967" i="52"/>
  <c r="D7968" i="52"/>
  <c r="D7969" i="52"/>
  <c r="D7970" i="52"/>
  <c r="D7971" i="52"/>
  <c r="D7972" i="52"/>
  <c r="D7973" i="52"/>
  <c r="D7974" i="52"/>
  <c r="D7975" i="52"/>
  <c r="D7976" i="52"/>
  <c r="D7977" i="52"/>
  <c r="D7978" i="52"/>
  <c r="D7979" i="52"/>
  <c r="D7980" i="52"/>
  <c r="D7981" i="52"/>
  <c r="D7982" i="52"/>
  <c r="D7983" i="52"/>
  <c r="D7984" i="52"/>
  <c r="D7985" i="52"/>
  <c r="D7986" i="52"/>
  <c r="D7987" i="52"/>
  <c r="D7988" i="52"/>
  <c r="D7989" i="52"/>
  <c r="D7990" i="52"/>
  <c r="D7991" i="52"/>
  <c r="D7992" i="52"/>
  <c r="D7993" i="52"/>
  <c r="D7994" i="52"/>
  <c r="D7995" i="52"/>
  <c r="D7996" i="52"/>
  <c r="D7997" i="52"/>
  <c r="D7998" i="52"/>
  <c r="D7999" i="52"/>
  <c r="D8000" i="52"/>
  <c r="D8001" i="52"/>
  <c r="D8002" i="52"/>
  <c r="D8003" i="52"/>
  <c r="D8004" i="52"/>
  <c r="D8005" i="52"/>
  <c r="D8006" i="52"/>
  <c r="D8007" i="52"/>
  <c r="D8008" i="52"/>
  <c r="D8009" i="52"/>
  <c r="D8010" i="52"/>
  <c r="D8011" i="52"/>
  <c r="D8012" i="52"/>
  <c r="D8013" i="52"/>
  <c r="D8014" i="52"/>
  <c r="D8015" i="52"/>
  <c r="D8016" i="52"/>
  <c r="D8017" i="52"/>
  <c r="D8018" i="52"/>
  <c r="D8019" i="52"/>
  <c r="D8020" i="52"/>
  <c r="D8021" i="52"/>
  <c r="D8022" i="52"/>
  <c r="D8023" i="52"/>
  <c r="D8024" i="52"/>
  <c r="D8025" i="52"/>
  <c r="D8026" i="52"/>
  <c r="D8027" i="52"/>
  <c r="D8028" i="52"/>
  <c r="D8029" i="52"/>
  <c r="D8030" i="52"/>
  <c r="D8031" i="52"/>
  <c r="D8032" i="52"/>
  <c r="D8033" i="52"/>
  <c r="D8034" i="52"/>
  <c r="D8035" i="52"/>
  <c r="D8036" i="52"/>
  <c r="D8037" i="52"/>
  <c r="D8038" i="52"/>
  <c r="D8039" i="52"/>
  <c r="D8040" i="52"/>
  <c r="D8041" i="52"/>
  <c r="D8042" i="52"/>
  <c r="D8043" i="52"/>
  <c r="D8044" i="52"/>
  <c r="D8045" i="52"/>
  <c r="D8046" i="52"/>
  <c r="D8047" i="52"/>
  <c r="D8048" i="52"/>
  <c r="D8049" i="52"/>
  <c r="D8050" i="52"/>
  <c r="D8051" i="52"/>
  <c r="D8052" i="52"/>
  <c r="D8053" i="52"/>
  <c r="D8054" i="52"/>
  <c r="D8055" i="52"/>
  <c r="D8056" i="52"/>
  <c r="D8057" i="52"/>
  <c r="D8058" i="52"/>
  <c r="D8059" i="52"/>
  <c r="D8060" i="52"/>
  <c r="D8061" i="52"/>
  <c r="D8062" i="52"/>
  <c r="D8063" i="52"/>
  <c r="D8064" i="52"/>
  <c r="D8065" i="52"/>
  <c r="D8066" i="52"/>
  <c r="D8067" i="52"/>
  <c r="D8068" i="52"/>
  <c r="D8082" i="52"/>
  <c r="D8083" i="52"/>
  <c r="D8084" i="52"/>
  <c r="D8085" i="52"/>
  <c r="D8086" i="52"/>
  <c r="D8087" i="52"/>
  <c r="D8088" i="52"/>
  <c r="D8089" i="52"/>
  <c r="D8090" i="52"/>
  <c r="D8091" i="52"/>
  <c r="D8092" i="52"/>
  <c r="D8093" i="52"/>
  <c r="D8094" i="52"/>
  <c r="D8095" i="52"/>
  <c r="D8096" i="52"/>
  <c r="D8097" i="52"/>
  <c r="D8098" i="52"/>
  <c r="D8099" i="52"/>
  <c r="D8100" i="52"/>
  <c r="D8101" i="52"/>
  <c r="D8102" i="52"/>
  <c r="D8103" i="52"/>
  <c r="D8104" i="52"/>
  <c r="D8105" i="52"/>
  <c r="D8106" i="52"/>
  <c r="D8107" i="52"/>
  <c r="D8108" i="52"/>
  <c r="D8109" i="52"/>
  <c r="D8110" i="52"/>
  <c r="D8111" i="52"/>
  <c r="D8112" i="52"/>
  <c r="D8113" i="52"/>
  <c r="D8114" i="52"/>
  <c r="D8115" i="52"/>
  <c r="D8116" i="52"/>
  <c r="D8117" i="52"/>
  <c r="D8118" i="52"/>
  <c r="D8119" i="52"/>
  <c r="D8120" i="52"/>
  <c r="D8121" i="52"/>
  <c r="D8122" i="52"/>
  <c r="D8123" i="52"/>
  <c r="D8124" i="52"/>
  <c r="D8125" i="52"/>
  <c r="D8126" i="52"/>
  <c r="D8127" i="52"/>
  <c r="D8128" i="52"/>
  <c r="D8129" i="52"/>
  <c r="D8130" i="52"/>
  <c r="D8131" i="52"/>
  <c r="D8132" i="52"/>
  <c r="D8133" i="52"/>
  <c r="D8134" i="52"/>
  <c r="D8135" i="52"/>
  <c r="D8136" i="52"/>
  <c r="D8137" i="52"/>
  <c r="D8138" i="52"/>
  <c r="D8139" i="52"/>
  <c r="D8148" i="52"/>
  <c r="D8149" i="52"/>
  <c r="D8150" i="52"/>
  <c r="D8151" i="52"/>
  <c r="D8152" i="52"/>
  <c r="D8153" i="52"/>
  <c r="D8154" i="52"/>
  <c r="D8155" i="52"/>
  <c r="D8156" i="52"/>
  <c r="D8157" i="52"/>
  <c r="D8158" i="52"/>
  <c r="D8159" i="52"/>
  <c r="D8315" i="52"/>
  <c r="D8316" i="52"/>
  <c r="D8317" i="52"/>
  <c r="D8318" i="52"/>
  <c r="D8319" i="52"/>
  <c r="D8320" i="52"/>
  <c r="D8321" i="52"/>
  <c r="D8322" i="52"/>
  <c r="D8323" i="52"/>
  <c r="D8324" i="52"/>
  <c r="D8325" i="52"/>
  <c r="D8326" i="52"/>
  <c r="D8327" i="52"/>
  <c r="D8328" i="52"/>
  <c r="D8329" i="52"/>
  <c r="D8330" i="52"/>
  <c r="D8331" i="52"/>
  <c r="D8332" i="52"/>
  <c r="D8333" i="52"/>
  <c r="D8334" i="52"/>
  <c r="D8335" i="52"/>
  <c r="D8336" i="52"/>
  <c r="D8337" i="52"/>
  <c r="D8338" i="52"/>
  <c r="D8339" i="52"/>
  <c r="D8340" i="52"/>
  <c r="D8341" i="52"/>
  <c r="D8342" i="52"/>
  <c r="D8343" i="52"/>
  <c r="D8344" i="52"/>
  <c r="D8345" i="52"/>
  <c r="D8346" i="52"/>
  <c r="D8347" i="52"/>
  <c r="D8348" i="52"/>
  <c r="D8349" i="52"/>
  <c r="D8350" i="52"/>
  <c r="D8351" i="52"/>
  <c r="D8352" i="52"/>
  <c r="D8353" i="52"/>
  <c r="D8354" i="52"/>
  <c r="D8355" i="52"/>
  <c r="D8356" i="52"/>
  <c r="D8357" i="52"/>
  <c r="D8358" i="52"/>
  <c r="D8359" i="52"/>
  <c r="D8360" i="52"/>
  <c r="D8361" i="52"/>
  <c r="D8362" i="52"/>
  <c r="D8363" i="52"/>
  <c r="D8364" i="52"/>
  <c r="D8365" i="52"/>
  <c r="D8366" i="52"/>
  <c r="D8367" i="52"/>
  <c r="D8368" i="52"/>
  <c r="D8369" i="52"/>
  <c r="D8370" i="52"/>
  <c r="D8371" i="52"/>
  <c r="D8377" i="52"/>
  <c r="D8378" i="52"/>
  <c r="D8379" i="52"/>
  <c r="D8380" i="52"/>
  <c r="D8381" i="52"/>
  <c r="D8382" i="52"/>
  <c r="D8383" i="52"/>
  <c r="D8384" i="52"/>
  <c r="D8394" i="52"/>
  <c r="D8395" i="52"/>
  <c r="D8396" i="52"/>
  <c r="D8397" i="52"/>
  <c r="D8398" i="52"/>
  <c r="D8399" i="52"/>
  <c r="D8400" i="52"/>
  <c r="D8401" i="52"/>
  <c r="D8402" i="52"/>
  <c r="D8403" i="52"/>
  <c r="D8404" i="52"/>
  <c r="D8405" i="52"/>
  <c r="D8406" i="52"/>
  <c r="D8407" i="52"/>
  <c r="D8408" i="52"/>
  <c r="D8419" i="52"/>
  <c r="D8420" i="52"/>
  <c r="D8421" i="52"/>
  <c r="D8422" i="52"/>
  <c r="D8423" i="52"/>
  <c r="D8424" i="52"/>
  <c r="D8425" i="52"/>
  <c r="D8426" i="52"/>
  <c r="D8427" i="52"/>
  <c r="D8428" i="52"/>
  <c r="D8429" i="52"/>
  <c r="D8430" i="52"/>
  <c r="D8431" i="52"/>
  <c r="D8432" i="52"/>
  <c r="D8443" i="52"/>
  <c r="D8444" i="52"/>
  <c r="I8444" i="52" s="1"/>
  <c r="D8446" i="52"/>
  <c r="D8447" i="52"/>
  <c r="I8447" i="52" s="1"/>
  <c r="I8448" i="52" s="1"/>
  <c r="D8448" i="52"/>
  <c r="D8542" i="52"/>
  <c r="D8602" i="52"/>
  <c r="D8634" i="52"/>
  <c r="D8635" i="52"/>
  <c r="D8636" i="52"/>
  <c r="D8637" i="52"/>
  <c r="D8638" i="52"/>
  <c r="D8639" i="52"/>
  <c r="D8640" i="52"/>
  <c r="D8641" i="52"/>
  <c r="D8642" i="52"/>
  <c r="D8643" i="52"/>
  <c r="D8644" i="52"/>
  <c r="D8645" i="52"/>
  <c r="D8646" i="52"/>
  <c r="D8647" i="52"/>
  <c r="D8648" i="52"/>
  <c r="D8649" i="52"/>
  <c r="D8650" i="52"/>
  <c r="D8651" i="52"/>
  <c r="D8652" i="52"/>
  <c r="D8653" i="52"/>
  <c r="D8654" i="52"/>
  <c r="D8655" i="52"/>
  <c r="D8656" i="52"/>
  <c r="D8657" i="52"/>
  <c r="D8658" i="52"/>
  <c r="D8659" i="52"/>
  <c r="D8660" i="52"/>
  <c r="D8661" i="52"/>
  <c r="D8662" i="52"/>
  <c r="D8663" i="52"/>
  <c r="D8664" i="52"/>
  <c r="D8665" i="52"/>
  <c r="D8666" i="52"/>
  <c r="D8667" i="52"/>
  <c r="D8668" i="52"/>
  <c r="D8669" i="52"/>
  <c r="D8670" i="52"/>
  <c r="D8671" i="52"/>
  <c r="D8672" i="52"/>
  <c r="D8673" i="52"/>
  <c r="D8674" i="52"/>
  <c r="D8675" i="52"/>
  <c r="D8676" i="52"/>
  <c r="D8677" i="52"/>
  <c r="D8678" i="52"/>
  <c r="D8679" i="52"/>
  <c r="D8680" i="52"/>
  <c r="D8681" i="52"/>
  <c r="D8690" i="52"/>
  <c r="D8691" i="52"/>
  <c r="D8692" i="52"/>
  <c r="D8693" i="52"/>
  <c r="D8694" i="52"/>
  <c r="D8695" i="52"/>
  <c r="D8696" i="52"/>
  <c r="D8697" i="52"/>
  <c r="D8698" i="52"/>
  <c r="D8699" i="52"/>
  <c r="D8700" i="52"/>
  <c r="D8701" i="52"/>
  <c r="D8702" i="52"/>
  <c r="D8703" i="52"/>
  <c r="D8712" i="52"/>
  <c r="D8713" i="52"/>
  <c r="D8714" i="52"/>
  <c r="D8715" i="52"/>
  <c r="D8716" i="52"/>
  <c r="D8717" i="52"/>
  <c r="D8718" i="52"/>
  <c r="D8719" i="52"/>
  <c r="D8720" i="52"/>
  <c r="D8721" i="52"/>
  <c r="D8722" i="52"/>
  <c r="D8723" i="52"/>
  <c r="D8724" i="52"/>
  <c r="D8725" i="52"/>
  <c r="D8726" i="52"/>
  <c r="D8727" i="52"/>
  <c r="D8728" i="52"/>
  <c r="D8729" i="52"/>
  <c r="D8747" i="52"/>
  <c r="D8748" i="52"/>
  <c r="D8749" i="52"/>
  <c r="D8750" i="52"/>
  <c r="D8751" i="52"/>
  <c r="D8752" i="52"/>
  <c r="D8753" i="52"/>
  <c r="D8754" i="52"/>
  <c r="D8755" i="52"/>
  <c r="D8756" i="52"/>
  <c r="D8757" i="52"/>
  <c r="D8758" i="52"/>
  <c r="D8759" i="52"/>
  <c r="D8760" i="52"/>
  <c r="D8761" i="52"/>
  <c r="D8762" i="52"/>
  <c r="D8763" i="52"/>
  <c r="D8764" i="52"/>
  <c r="D8765" i="52"/>
  <c r="D8766" i="52"/>
  <c r="D8767" i="52"/>
  <c r="D8768" i="52"/>
  <c r="D8769" i="52"/>
  <c r="D8770" i="52"/>
  <c r="D8771" i="52"/>
  <c r="D8772" i="52"/>
  <c r="D8773" i="52"/>
  <c r="D8794" i="52"/>
  <c r="D8795" i="52"/>
  <c r="D8796" i="52"/>
  <c r="D8797" i="52"/>
  <c r="D8798" i="52"/>
  <c r="D8799" i="52"/>
  <c r="D8800" i="52"/>
  <c r="D8801" i="52"/>
  <c r="D8802" i="52"/>
  <c r="D8803" i="52"/>
  <c r="D8804" i="52"/>
  <c r="D8805" i="52"/>
  <c r="D8806" i="52"/>
  <c r="D8807" i="52"/>
  <c r="D8808" i="52"/>
  <c r="D8809" i="52"/>
  <c r="D8810" i="52"/>
  <c r="D8811" i="52"/>
  <c r="D8812" i="52"/>
  <c r="D8813" i="52"/>
  <c r="D8814" i="52"/>
  <c r="D8815" i="52"/>
  <c r="D8816" i="52"/>
  <c r="D8817" i="52"/>
  <c r="D8818" i="52"/>
  <c r="D8819" i="52"/>
  <c r="D8820" i="52"/>
  <c r="D8821" i="52"/>
  <c r="D8822" i="52"/>
  <c r="D8823" i="52"/>
  <c r="D8824" i="52"/>
  <c r="D8825" i="52"/>
  <c r="D8826" i="52"/>
  <c r="D8827" i="52"/>
  <c r="D8836" i="52"/>
  <c r="D8837" i="52"/>
  <c r="D8838" i="52"/>
  <c r="D8839" i="52"/>
  <c r="D8840" i="52"/>
  <c r="D8841" i="52"/>
  <c r="D8842" i="52"/>
  <c r="D8843" i="52"/>
  <c r="D8844" i="52"/>
  <c r="D8845" i="52"/>
  <c r="D8846" i="52"/>
  <c r="D8847" i="52"/>
  <c r="D8848" i="52"/>
  <c r="D8849" i="52"/>
  <c r="D8859" i="52"/>
  <c r="D8860" i="52"/>
  <c r="D8861" i="52"/>
  <c r="D8862" i="52"/>
  <c r="D8863" i="52"/>
  <c r="D8864" i="52"/>
  <c r="D8865" i="52"/>
  <c r="D8866" i="52"/>
  <c r="D8867" i="52"/>
  <c r="D8868" i="52"/>
  <c r="D8869" i="52"/>
  <c r="D8870" i="52"/>
  <c r="D8871" i="52"/>
  <c r="D8872" i="52"/>
  <c r="I8872" i="52" s="1"/>
  <c r="D8873" i="52"/>
  <c r="I8873" i="52" s="1"/>
  <c r="I8874" i="52" s="1"/>
  <c r="D8874" i="52"/>
  <c r="D8876" i="52"/>
  <c r="D8877" i="52"/>
  <c r="I8877" i="52" s="1"/>
  <c r="I8878" i="52" s="1"/>
  <c r="I8879" i="52" s="1"/>
  <c r="I8880" i="52" s="1"/>
  <c r="I8881" i="52" s="1"/>
  <c r="D8878" i="52"/>
  <c r="D8879" i="52"/>
  <c r="D8880" i="52"/>
  <c r="D8881" i="52"/>
  <c r="D8882" i="52"/>
  <c r="I8882" i="52" s="1"/>
  <c r="I8883" i="52" s="1"/>
  <c r="I8884" i="52" s="1"/>
  <c r="I8885" i="52" s="1"/>
  <c r="I8886" i="52" s="1"/>
  <c r="I8887" i="52" s="1"/>
  <c r="I8888" i="52" s="1"/>
  <c r="D8883" i="52"/>
  <c r="D8884" i="52"/>
  <c r="D8885" i="52"/>
  <c r="D8886" i="52"/>
  <c r="D8887" i="52"/>
  <c r="D8888" i="52"/>
  <c r="D8890" i="52"/>
  <c r="D8891" i="52"/>
  <c r="I8891" i="52" s="1"/>
  <c r="I8892" i="52" s="1"/>
  <c r="D8892" i="52"/>
  <c r="D9398" i="52"/>
  <c r="D9399" i="52"/>
  <c r="D9400" i="52"/>
  <c r="D9401" i="52"/>
  <c r="D9402" i="52"/>
  <c r="D9403" i="52"/>
  <c r="D9404" i="52"/>
  <c r="D9405" i="52"/>
  <c r="D9406" i="52"/>
  <c r="D9407" i="52"/>
  <c r="D9408" i="52"/>
  <c r="D9409" i="52"/>
  <c r="D9410" i="52"/>
  <c r="D9411" i="52"/>
  <c r="D9412" i="52"/>
  <c r="D9413" i="52"/>
  <c r="D9414" i="52"/>
  <c r="D9415" i="52"/>
  <c r="D9416" i="52"/>
  <c r="D9417" i="52"/>
  <c r="D9418" i="52"/>
  <c r="D9419" i="52"/>
  <c r="D9420" i="52"/>
  <c r="D9421" i="52"/>
  <c r="D9422" i="52"/>
  <c r="D9423" i="52"/>
  <c r="D9424" i="52"/>
  <c r="D9425" i="52"/>
  <c r="D9426" i="52"/>
  <c r="D9427" i="52"/>
  <c r="D9428" i="52"/>
  <c r="D9429" i="52"/>
  <c r="D9430" i="52"/>
  <c r="D9431" i="52"/>
  <c r="D9432" i="52"/>
  <c r="D9433" i="52"/>
  <c r="D9434" i="52"/>
  <c r="D9435" i="52"/>
  <c r="D9436" i="52"/>
  <c r="D9437" i="52"/>
  <c r="D9438" i="52"/>
  <c r="D9439" i="52"/>
  <c r="D9440" i="52"/>
  <c r="D9441" i="52"/>
  <c r="D9442" i="52"/>
  <c r="D9443" i="52"/>
  <c r="D9444" i="52"/>
  <c r="D9445" i="52"/>
  <c r="D9446" i="52"/>
  <c r="D9447" i="52"/>
  <c r="D9448" i="52"/>
  <c r="D9449" i="52"/>
  <c r="D9450" i="52"/>
  <c r="D9451" i="52"/>
  <c r="D9452" i="52"/>
  <c r="D9453" i="52"/>
  <c r="D9454" i="52"/>
  <c r="D9455" i="52"/>
  <c r="D9456" i="52"/>
  <c r="D9457" i="52"/>
  <c r="D9458" i="52"/>
  <c r="D9459" i="52"/>
  <c r="D9460" i="52"/>
  <c r="D9461" i="52"/>
  <c r="D9462" i="52"/>
  <c r="D9463" i="52"/>
  <c r="D9464" i="52"/>
  <c r="D9465" i="52"/>
  <c r="D9466" i="52"/>
  <c r="D9467" i="52"/>
  <c r="D9468" i="52"/>
  <c r="D9469" i="52"/>
  <c r="D9470" i="52"/>
  <c r="D9471" i="52"/>
  <c r="D9472" i="52"/>
  <c r="D9473" i="52"/>
  <c r="D9474" i="52"/>
  <c r="D9475" i="52"/>
  <c r="D9476" i="52"/>
  <c r="D9477" i="52"/>
  <c r="D9478" i="52"/>
  <c r="D9479" i="52"/>
  <c r="D9480" i="52"/>
  <c r="D9481" i="52"/>
  <c r="D9482" i="52"/>
  <c r="D9483" i="52"/>
  <c r="D9484" i="52"/>
  <c r="D9485" i="52"/>
  <c r="D9486" i="52"/>
  <c r="D9487" i="52"/>
  <c r="D9488" i="52"/>
  <c r="D9489" i="52"/>
  <c r="D9490" i="52"/>
  <c r="D9491" i="52"/>
  <c r="D9492" i="52"/>
  <c r="D9493" i="52"/>
  <c r="D9494" i="52"/>
  <c r="D9495" i="52"/>
  <c r="D9496" i="52"/>
  <c r="D9497" i="52"/>
  <c r="D9498" i="52"/>
  <c r="D9499" i="52"/>
  <c r="D9500" i="52"/>
  <c r="D9501" i="52"/>
  <c r="D9502" i="52"/>
  <c r="D9503" i="52"/>
  <c r="D9504" i="52"/>
  <c r="D9505" i="52"/>
  <c r="D9506" i="52"/>
  <c r="D9507" i="52"/>
  <c r="D9508" i="52"/>
  <c r="D9509" i="52"/>
  <c r="D9510" i="52"/>
  <c r="D9511" i="52"/>
  <c r="D9512" i="52"/>
  <c r="D9513" i="52"/>
  <c r="D9514" i="52"/>
  <c r="D9515" i="52"/>
  <c r="D9516" i="52"/>
  <c r="D9517" i="52"/>
  <c r="D9518" i="52"/>
  <c r="D9519" i="52"/>
  <c r="D9520" i="52"/>
  <c r="D9521" i="52"/>
  <c r="D9522" i="52"/>
  <c r="D9523" i="52"/>
  <c r="D9524" i="52"/>
  <c r="D9525" i="52"/>
  <c r="D9526" i="52"/>
  <c r="D9527" i="52"/>
  <c r="D9528" i="52"/>
  <c r="D9529" i="52"/>
  <c r="D9530" i="52"/>
  <c r="D9531" i="52"/>
  <c r="D9532" i="52"/>
  <c r="D9533" i="52"/>
  <c r="D9534" i="52"/>
  <c r="D9535" i="52"/>
  <c r="D9536" i="52"/>
  <c r="D9537" i="52"/>
  <c r="D9538" i="52"/>
  <c r="D9539" i="52"/>
  <c r="D9540" i="52"/>
  <c r="D9541" i="52"/>
  <c r="D9542" i="52"/>
  <c r="D9543" i="52"/>
  <c r="D9544" i="52"/>
  <c r="D9545" i="52"/>
  <c r="D9546" i="52"/>
  <c r="D9547" i="52"/>
  <c r="D9548" i="52"/>
  <c r="D9549" i="52"/>
  <c r="D9550" i="52"/>
  <c r="D9551" i="52"/>
  <c r="D9552" i="52"/>
  <c r="D9553" i="52"/>
  <c r="D9554" i="52"/>
  <c r="D9555" i="52"/>
  <c r="D9556" i="52"/>
  <c r="D9557" i="52"/>
  <c r="D9558" i="52"/>
  <c r="D9559" i="52"/>
  <c r="D9560" i="52"/>
  <c r="D9561" i="52"/>
  <c r="D9562" i="52"/>
  <c r="D9563" i="52"/>
  <c r="D9564" i="52"/>
  <c r="D9565" i="52"/>
  <c r="D9566" i="52"/>
  <c r="D9567" i="52"/>
  <c r="D9568" i="52"/>
  <c r="D9569" i="52"/>
  <c r="D9570" i="52"/>
  <c r="D9571" i="52"/>
  <c r="D9572" i="52"/>
  <c r="D9573" i="52"/>
  <c r="D9574" i="52"/>
  <c r="D9575" i="52"/>
  <c r="D9576" i="52"/>
  <c r="D9577" i="52"/>
  <c r="D9578" i="52"/>
  <c r="D9579" i="52"/>
  <c r="D9580" i="52"/>
  <c r="D9581" i="52"/>
  <c r="D9582" i="52"/>
  <c r="D9583" i="52"/>
  <c r="D9584" i="52"/>
  <c r="D9585" i="52"/>
  <c r="D9586" i="52"/>
  <c r="D9587" i="52"/>
  <c r="D9588" i="52"/>
  <c r="D9589" i="52"/>
  <c r="D9590" i="52"/>
  <c r="D9591" i="52"/>
  <c r="D9592" i="52"/>
  <c r="D9593" i="52"/>
  <c r="D9594" i="52"/>
  <c r="D9595" i="52"/>
  <c r="D9596" i="52"/>
  <c r="D9597" i="52"/>
  <c r="D9598" i="52"/>
  <c r="D9599" i="52"/>
  <c r="D9600" i="52"/>
  <c r="D9601" i="52"/>
  <c r="D9602" i="52"/>
  <c r="D9603" i="52"/>
  <c r="D9604" i="52"/>
  <c r="D9605" i="52"/>
  <c r="D9606" i="52"/>
  <c r="D9607" i="52"/>
  <c r="D9608" i="52"/>
  <c r="D9609" i="52"/>
  <c r="D9610" i="52"/>
  <c r="D9611" i="52"/>
  <c r="D9612" i="52"/>
  <c r="D9613" i="52"/>
  <c r="D9614" i="52"/>
  <c r="D9615" i="52"/>
  <c r="D9616" i="52"/>
  <c r="D9617" i="52"/>
  <c r="D9618" i="52"/>
  <c r="D9619" i="52"/>
  <c r="D9620" i="52"/>
  <c r="D9621" i="52"/>
  <c r="D9622" i="52"/>
  <c r="D9623" i="52"/>
  <c r="D9624" i="52"/>
  <c r="D9625" i="52"/>
  <c r="D9626" i="52"/>
  <c r="D9627" i="52"/>
  <c r="D9628" i="52"/>
  <c r="D9629" i="52"/>
  <c r="D9630" i="52"/>
  <c r="D9631" i="52"/>
  <c r="D9632" i="52"/>
  <c r="D9633" i="52"/>
  <c r="D9634" i="52"/>
  <c r="D9635" i="52"/>
  <c r="D9636" i="52"/>
  <c r="D9637" i="52"/>
  <c r="D9638" i="52"/>
  <c r="D9639" i="52"/>
  <c r="D9640" i="52"/>
  <c r="D9641" i="52"/>
  <c r="D9642" i="52"/>
  <c r="D9643" i="52"/>
  <c r="D9644" i="52"/>
  <c r="D9645" i="52"/>
  <c r="D9646" i="52"/>
  <c r="D9647" i="52"/>
  <c r="D9648" i="52"/>
  <c r="D9649" i="52"/>
  <c r="D9650" i="52"/>
  <c r="D9651" i="52"/>
  <c r="D9652" i="52"/>
  <c r="D9653" i="52"/>
  <c r="D9654" i="52"/>
  <c r="D9655" i="52"/>
  <c r="D9656" i="52"/>
  <c r="D9657" i="52"/>
  <c r="D9658" i="52"/>
  <c r="D9659" i="52"/>
  <c r="D9660" i="52"/>
  <c r="D9661" i="52"/>
  <c r="D9662" i="52"/>
  <c r="D9663" i="52"/>
  <c r="D9664" i="52"/>
  <c r="D9665" i="52"/>
  <c r="D9666" i="52"/>
  <c r="D9667" i="52"/>
  <c r="D9668" i="52"/>
  <c r="D9669" i="52"/>
  <c r="D9670" i="52"/>
  <c r="D9671" i="52"/>
  <c r="D9672" i="52"/>
  <c r="D9673" i="52"/>
  <c r="D9674" i="52"/>
  <c r="D9675" i="52"/>
  <c r="D9676" i="52"/>
  <c r="D9677" i="52"/>
  <c r="D9678" i="52"/>
  <c r="D9679" i="52"/>
  <c r="D9680" i="52"/>
  <c r="D9681" i="52"/>
  <c r="D9682" i="52"/>
  <c r="D9683" i="52"/>
  <c r="D9684" i="52"/>
  <c r="D9685" i="52"/>
  <c r="D9686" i="52"/>
  <c r="D9687" i="52"/>
  <c r="D9688" i="52"/>
  <c r="D9689" i="52"/>
  <c r="D9690" i="52"/>
  <c r="D9691" i="52"/>
  <c r="D9692" i="52"/>
  <c r="D9693" i="52"/>
  <c r="D9694" i="52"/>
  <c r="D9695" i="52"/>
  <c r="D9696" i="52"/>
  <c r="D9697" i="52"/>
  <c r="D9698" i="52"/>
  <c r="D9699" i="52"/>
  <c r="D9700" i="52"/>
  <c r="D9701" i="52"/>
  <c r="D9702" i="52"/>
  <c r="D9703" i="52"/>
  <c r="D9704" i="52"/>
  <c r="D9705" i="52"/>
  <c r="D9706" i="52"/>
  <c r="D9707" i="52"/>
  <c r="D9708" i="52"/>
  <c r="D9709" i="52"/>
  <c r="D9710" i="52"/>
  <c r="D9711" i="52"/>
  <c r="D9712" i="52"/>
  <c r="D9713" i="52"/>
  <c r="D9714" i="52"/>
  <c r="D9715" i="52"/>
  <c r="D9716" i="52"/>
  <c r="D9717" i="52"/>
  <c r="D9718" i="52"/>
  <c r="D9719" i="52"/>
  <c r="D9720" i="52"/>
  <c r="D9721" i="52"/>
  <c r="D9722" i="52"/>
  <c r="D9723" i="52"/>
  <c r="D9724" i="52"/>
  <c r="D9725" i="52"/>
  <c r="D9726" i="52"/>
  <c r="D9727" i="52"/>
  <c r="D9728" i="52"/>
  <c r="D9729" i="52"/>
  <c r="D9730" i="52"/>
  <c r="D9731" i="52"/>
  <c r="D9732" i="52"/>
  <c r="D9733" i="52"/>
  <c r="D9734" i="52"/>
  <c r="D9735" i="52"/>
  <c r="D9736" i="52"/>
  <c r="D9737" i="52"/>
  <c r="D9738" i="52"/>
  <c r="D9739" i="52"/>
  <c r="D9740" i="52"/>
  <c r="D9741" i="52"/>
  <c r="D9742" i="52"/>
  <c r="D9743" i="52"/>
  <c r="D9744" i="52"/>
  <c r="D9745" i="52"/>
  <c r="D9746" i="52"/>
  <c r="D9747" i="52"/>
  <c r="D9748" i="52"/>
  <c r="D9749" i="52"/>
  <c r="D9750" i="52"/>
  <c r="D9751" i="52"/>
  <c r="D9752" i="52"/>
  <c r="D9753" i="52"/>
  <c r="D9754" i="52"/>
  <c r="D9755" i="52"/>
  <c r="D9756" i="52"/>
  <c r="D9757" i="52"/>
  <c r="D9758" i="52"/>
  <c r="D9759" i="52"/>
  <c r="D9760" i="52"/>
  <c r="D9761" i="52"/>
  <c r="D9762" i="52"/>
  <c r="D9763" i="52"/>
  <c r="D9764" i="52"/>
  <c r="D9765" i="52"/>
  <c r="D9766" i="52"/>
  <c r="D9767" i="52"/>
  <c r="D9768" i="52"/>
  <c r="D9769" i="52"/>
  <c r="D9770" i="52"/>
  <c r="D9771" i="52"/>
  <c r="D9772" i="52"/>
  <c r="D9773" i="52"/>
  <c r="D9774" i="52"/>
  <c r="D9775" i="52"/>
  <c r="D9776" i="52"/>
  <c r="D9777" i="52"/>
  <c r="D9778" i="52"/>
  <c r="D9779" i="52"/>
  <c r="D9780" i="52"/>
  <c r="D9781" i="52"/>
  <c r="D9782" i="52"/>
  <c r="D9783" i="52"/>
  <c r="D9784" i="52"/>
  <c r="D9785" i="52"/>
  <c r="D9786" i="52"/>
  <c r="D9787" i="52"/>
  <c r="D9788" i="52"/>
  <c r="D9789" i="52"/>
  <c r="D9790" i="52"/>
  <c r="D9791" i="52"/>
  <c r="D9792" i="52"/>
  <c r="D9793" i="52"/>
  <c r="D9794" i="52"/>
  <c r="D9795" i="52"/>
  <c r="D9796" i="52"/>
  <c r="D9797" i="52"/>
  <c r="D9798" i="52"/>
  <c r="D9799" i="52"/>
  <c r="D9800" i="52"/>
  <c r="D9801" i="52"/>
  <c r="D9802" i="52"/>
  <c r="D9803" i="52"/>
  <c r="D9804" i="52"/>
  <c r="D9805" i="52"/>
  <c r="D9806" i="52"/>
  <c r="D9807" i="52"/>
  <c r="D9808" i="52"/>
  <c r="D9809" i="52"/>
  <c r="D9810" i="52"/>
  <c r="D9811" i="52"/>
  <c r="D9812" i="52"/>
  <c r="D9813" i="52"/>
  <c r="D9814" i="52"/>
  <c r="D9815" i="52"/>
  <c r="D9816" i="52"/>
  <c r="D9817" i="52"/>
  <c r="D9818" i="52"/>
  <c r="D9819" i="52"/>
  <c r="D9820" i="52"/>
  <c r="D9821" i="52"/>
  <c r="D9822" i="52"/>
  <c r="D9823" i="52"/>
  <c r="D9824" i="52"/>
  <c r="D9825" i="52"/>
  <c r="D9826" i="52"/>
  <c r="D9827" i="52"/>
  <c r="D9828" i="52"/>
  <c r="D9829" i="52"/>
  <c r="D9830" i="52"/>
  <c r="D9831" i="52"/>
  <c r="D9832" i="52"/>
  <c r="D9833" i="52"/>
  <c r="D9834" i="52"/>
  <c r="D9835" i="52"/>
  <c r="D9836" i="52"/>
  <c r="D9837" i="52"/>
  <c r="D9838" i="52"/>
  <c r="D9839" i="52"/>
  <c r="D9840" i="52"/>
  <c r="D9841" i="52"/>
  <c r="D9842" i="52"/>
  <c r="D9843" i="52"/>
  <c r="D9844" i="52"/>
  <c r="D9845" i="52"/>
  <c r="D9846" i="52"/>
  <c r="D9847" i="52"/>
  <c r="D9848" i="52"/>
  <c r="D9849" i="52"/>
  <c r="D9850" i="52"/>
  <c r="D9851" i="52"/>
  <c r="D9852" i="52"/>
  <c r="D9853" i="52"/>
  <c r="D9854" i="52"/>
  <c r="D9855" i="52"/>
  <c r="D9856" i="52"/>
  <c r="D9857" i="52"/>
  <c r="D9858" i="52"/>
  <c r="D9859" i="52"/>
  <c r="D9860" i="52"/>
  <c r="D9861" i="52"/>
  <c r="D9862" i="52"/>
  <c r="D9863" i="52"/>
  <c r="D9864" i="52"/>
  <c r="D9865" i="52"/>
  <c r="D9866" i="52"/>
  <c r="D9867" i="52"/>
  <c r="D9868" i="52"/>
  <c r="D9869" i="52"/>
  <c r="D9870" i="52"/>
  <c r="D9871" i="52"/>
  <c r="D9872" i="52"/>
  <c r="D9873" i="52"/>
  <c r="D9874" i="52"/>
  <c r="D9875" i="52"/>
  <c r="D9876" i="52"/>
  <c r="D9877" i="52"/>
  <c r="D9878" i="52"/>
  <c r="D9879" i="52"/>
  <c r="D9880" i="52"/>
  <c r="D9881" i="52"/>
  <c r="D9882" i="52"/>
  <c r="D9883" i="52"/>
  <c r="D9884" i="52"/>
  <c r="D9885" i="52"/>
  <c r="D9886" i="52"/>
  <c r="D9887" i="52"/>
  <c r="D9888" i="52"/>
  <c r="D9889" i="52"/>
  <c r="D9890" i="52"/>
  <c r="D9891" i="52"/>
  <c r="D9892" i="52"/>
  <c r="D9893" i="52"/>
  <c r="D9894" i="52"/>
  <c r="D9895" i="52"/>
  <c r="D9896" i="52"/>
  <c r="D9897" i="52"/>
  <c r="D9898" i="52"/>
  <c r="D9899" i="52"/>
  <c r="D9900" i="52"/>
  <c r="D9901" i="52"/>
  <c r="D9902" i="52"/>
  <c r="D9903" i="52"/>
  <c r="D9904" i="52"/>
  <c r="D9905" i="52"/>
  <c r="D9906" i="52"/>
  <c r="D9907" i="52"/>
  <c r="D9908" i="52"/>
  <c r="D9909" i="52"/>
  <c r="D9910" i="52"/>
  <c r="D9911" i="52"/>
  <c r="D9912" i="52"/>
  <c r="D9913" i="52"/>
  <c r="D9914" i="52"/>
  <c r="D9915" i="52"/>
  <c r="D9916" i="52"/>
  <c r="D9917" i="52"/>
  <c r="D9918" i="52"/>
  <c r="D9919" i="52"/>
  <c r="D9920" i="52"/>
  <c r="D9921" i="52"/>
  <c r="D9922" i="52"/>
  <c r="D9923" i="52"/>
  <c r="D9924" i="52"/>
  <c r="D9925" i="52"/>
  <c r="D9926" i="52"/>
  <c r="D9927" i="52"/>
  <c r="D9928" i="52"/>
  <c r="D9929" i="52"/>
  <c r="D9930" i="52"/>
  <c r="D9931" i="52"/>
  <c r="D9932" i="52"/>
  <c r="D9933" i="52"/>
  <c r="D9934" i="52"/>
  <c r="D9935" i="52"/>
  <c r="D9936" i="52"/>
  <c r="D9937" i="52"/>
  <c r="D9938" i="52"/>
  <c r="D9939" i="52"/>
  <c r="D9940" i="52"/>
  <c r="D9941" i="52"/>
  <c r="D9942" i="52"/>
  <c r="D9943" i="52"/>
  <c r="D9944" i="52"/>
  <c r="D9945" i="52"/>
  <c r="D9946" i="52"/>
  <c r="D9947" i="52"/>
  <c r="D9948" i="52"/>
  <c r="D9949" i="52"/>
  <c r="D9950" i="52"/>
  <c r="D9951" i="52"/>
  <c r="D9952" i="52"/>
  <c r="D9953" i="52"/>
  <c r="D9954" i="52"/>
  <c r="D9955" i="52"/>
  <c r="D9956" i="52"/>
  <c r="D9957" i="52"/>
  <c r="D9958" i="52"/>
  <c r="D9959" i="52"/>
  <c r="D9960" i="52"/>
  <c r="D9961" i="52"/>
  <c r="D9962" i="52"/>
  <c r="D9963" i="52"/>
  <c r="D9964" i="52"/>
  <c r="D9965" i="52"/>
  <c r="D9966" i="52"/>
  <c r="D9967" i="52"/>
  <c r="D9968" i="52"/>
  <c r="D9969" i="52"/>
  <c r="D9970" i="52"/>
  <c r="D9971" i="52"/>
  <c r="D9972" i="52"/>
  <c r="D9973" i="52"/>
  <c r="D9974" i="52"/>
  <c r="D9975" i="52"/>
  <c r="D9976" i="52"/>
  <c r="D9977" i="52"/>
  <c r="D9978" i="52"/>
  <c r="D9979" i="52"/>
  <c r="D9980" i="52"/>
  <c r="D9981" i="52"/>
  <c r="D9982" i="52"/>
  <c r="D9983" i="52"/>
  <c r="D9984" i="52"/>
  <c r="D9985" i="52"/>
  <c r="D9986" i="52"/>
  <c r="D9987" i="52"/>
  <c r="D9988" i="52"/>
  <c r="D9989" i="52"/>
  <c r="D9990" i="52"/>
  <c r="D9992" i="52"/>
  <c r="D9993" i="52"/>
  <c r="D9994" i="52"/>
  <c r="D9995" i="52"/>
  <c r="D9999" i="52"/>
  <c r="D10000" i="52"/>
  <c r="D10001" i="52"/>
  <c r="D10002" i="52"/>
  <c r="D10003" i="52"/>
  <c r="D10004" i="52"/>
  <c r="D10005" i="52"/>
  <c r="D10006" i="52"/>
  <c r="D10007" i="52"/>
  <c r="D10008" i="52"/>
  <c r="D10009" i="52"/>
  <c r="D10010" i="52"/>
  <c r="D10011" i="52"/>
  <c r="D10012" i="52"/>
  <c r="D10013" i="52"/>
  <c r="D10014" i="52"/>
  <c r="D10015" i="52"/>
  <c r="D10016" i="52"/>
  <c r="D10017" i="52"/>
  <c r="D10018" i="52"/>
  <c r="D10019" i="52"/>
  <c r="D10020" i="52"/>
  <c r="D10021" i="52"/>
  <c r="D10022" i="52"/>
  <c r="D10023" i="52"/>
  <c r="D10024" i="52"/>
  <c r="D10025" i="52"/>
  <c r="D10026" i="52"/>
  <c r="D10027" i="52"/>
  <c r="D10028" i="52"/>
  <c r="D10029" i="52"/>
  <c r="D10030" i="52"/>
  <c r="D10031" i="52"/>
  <c r="D10032" i="52"/>
  <c r="D10033" i="52"/>
  <c r="D10034" i="52"/>
  <c r="D10035" i="52"/>
  <c r="D10036" i="52"/>
  <c r="D10037" i="52"/>
  <c r="D10038" i="52"/>
  <c r="D10039" i="52"/>
  <c r="D10040" i="52"/>
  <c r="D10041" i="52"/>
  <c r="I10041" i="52" s="1"/>
  <c r="D10042" i="52"/>
  <c r="I10042" i="52" s="1"/>
  <c r="D10427" i="52"/>
  <c r="D10428" i="52"/>
  <c r="D10429" i="52"/>
  <c r="D10430" i="52"/>
  <c r="D10431" i="52"/>
  <c r="D10432" i="52"/>
  <c r="D10433" i="52"/>
  <c r="D10434" i="52"/>
  <c r="D10435" i="52"/>
  <c r="D10436" i="52"/>
  <c r="D10437" i="52"/>
  <c r="D10438" i="52"/>
  <c r="D10439" i="52"/>
  <c r="D10440" i="52"/>
  <c r="D10441" i="52"/>
  <c r="D10442" i="52"/>
  <c r="D10443" i="52"/>
  <c r="D10444" i="52"/>
  <c r="D10445" i="52"/>
  <c r="D10446" i="52"/>
  <c r="D10447" i="52"/>
  <c r="D10448" i="52"/>
  <c r="D10449" i="52"/>
  <c r="D10450" i="52"/>
  <c r="D10451" i="52"/>
  <c r="D10452" i="52"/>
  <c r="D10453" i="52"/>
  <c r="D10454" i="52"/>
  <c r="D10455" i="52"/>
  <c r="D10456" i="52"/>
  <c r="D10457" i="52"/>
  <c r="D10458" i="52"/>
  <c r="D10459" i="52"/>
  <c r="D10460" i="52"/>
  <c r="D10461" i="52"/>
  <c r="D10462" i="52"/>
  <c r="D10463" i="52"/>
  <c r="D10464" i="52"/>
  <c r="D10465" i="52"/>
  <c r="D10466" i="52"/>
  <c r="D10467" i="52"/>
  <c r="D10468" i="52"/>
  <c r="D10469" i="52"/>
  <c r="D10470" i="52"/>
  <c r="D10471" i="52"/>
  <c r="D10472" i="52"/>
  <c r="D10473" i="52"/>
  <c r="D10474" i="52"/>
  <c r="D10475" i="52"/>
  <c r="D10476" i="52"/>
  <c r="D10477" i="52"/>
  <c r="D10478" i="52"/>
  <c r="D10479" i="52"/>
  <c r="D10480" i="52"/>
  <c r="D10481" i="52"/>
  <c r="D10482" i="52"/>
  <c r="D10483" i="52"/>
  <c r="D10484" i="52"/>
  <c r="D10485" i="52"/>
  <c r="D10486" i="52"/>
  <c r="D10487" i="52"/>
  <c r="D10488" i="52"/>
  <c r="D10489" i="52"/>
  <c r="D10490" i="52"/>
  <c r="D10491" i="52"/>
  <c r="D10492" i="52"/>
  <c r="D10493" i="52"/>
  <c r="D10494" i="52"/>
  <c r="D10495" i="52"/>
  <c r="D10496" i="52"/>
  <c r="D10497" i="52"/>
  <c r="D10498" i="52"/>
  <c r="D10499" i="52"/>
  <c r="D10500" i="52"/>
  <c r="D10501" i="52"/>
  <c r="D10502" i="52"/>
  <c r="D10503" i="52"/>
  <c r="D10504" i="52"/>
  <c r="D10505" i="52"/>
  <c r="D10506" i="52"/>
  <c r="D10507" i="52"/>
  <c r="D10508" i="52"/>
  <c r="D10509" i="52"/>
  <c r="D10510" i="52"/>
  <c r="D10511" i="52"/>
  <c r="D10512" i="52"/>
  <c r="D10513" i="52"/>
  <c r="D10514" i="52"/>
  <c r="D10515" i="52"/>
  <c r="D10516" i="52"/>
  <c r="D10517" i="52"/>
  <c r="D10518" i="52"/>
  <c r="D10519" i="52"/>
  <c r="D10520" i="52"/>
  <c r="D10521" i="52"/>
  <c r="D10522" i="52"/>
  <c r="D10523" i="52"/>
  <c r="D10524" i="52"/>
  <c r="D10525" i="52"/>
  <c r="D10526" i="52"/>
  <c r="D10527" i="52"/>
  <c r="D10528" i="52"/>
  <c r="D10529" i="52"/>
  <c r="D10530" i="52"/>
  <c r="D10531" i="52"/>
  <c r="D10532" i="52"/>
  <c r="D10533" i="52"/>
  <c r="D10534" i="52"/>
  <c r="D10535" i="52"/>
  <c r="D10536" i="52"/>
  <c r="D10537" i="52"/>
  <c r="D10538" i="52"/>
  <c r="D10539" i="52"/>
  <c r="D10540" i="52"/>
  <c r="D10541" i="52"/>
  <c r="D10542" i="52"/>
  <c r="D10543" i="52"/>
  <c r="D10544" i="52"/>
  <c r="D10545" i="52"/>
  <c r="D10546" i="52"/>
  <c r="D10547" i="52"/>
  <c r="D10548" i="52"/>
  <c r="D10549" i="52"/>
  <c r="D10550" i="52"/>
  <c r="D10551" i="52"/>
  <c r="D10552" i="52"/>
  <c r="D10553" i="52"/>
  <c r="D10554" i="52"/>
  <c r="D10555" i="52"/>
  <c r="D10556" i="52"/>
  <c r="D10557" i="52"/>
  <c r="D10558" i="52"/>
  <c r="D10559" i="52"/>
  <c r="D10560" i="52"/>
  <c r="D10561" i="52"/>
  <c r="D10562" i="52"/>
  <c r="D10563" i="52"/>
  <c r="D10564" i="52"/>
  <c r="D10565" i="52"/>
  <c r="D10566" i="52"/>
  <c r="D10567" i="52"/>
  <c r="D10568" i="52"/>
  <c r="D10569" i="52"/>
  <c r="D10570" i="52"/>
  <c r="D10571" i="52"/>
  <c r="D10572" i="52"/>
  <c r="D10573" i="52"/>
  <c r="D10574" i="52"/>
  <c r="D10575" i="52"/>
  <c r="D10576" i="52"/>
  <c r="D10577" i="52"/>
  <c r="D10578" i="52"/>
  <c r="D10579" i="52"/>
  <c r="D10580" i="52"/>
  <c r="D10581" i="52"/>
  <c r="D10582" i="52"/>
  <c r="D10583" i="52"/>
  <c r="D10584" i="52"/>
  <c r="D10585" i="52"/>
  <c r="D10586" i="52"/>
  <c r="D10587" i="52"/>
  <c r="D10588" i="52"/>
  <c r="D10589" i="52"/>
  <c r="D10590" i="52"/>
  <c r="D10591" i="52"/>
  <c r="D10592" i="52"/>
  <c r="D10593" i="52"/>
  <c r="D10594" i="52"/>
  <c r="D10595" i="52"/>
  <c r="D10596" i="52"/>
  <c r="D10597" i="52"/>
  <c r="D10598" i="52"/>
  <c r="D10599" i="52"/>
  <c r="D10600" i="52"/>
  <c r="D10601" i="52"/>
  <c r="D10602" i="52"/>
  <c r="D10603" i="52"/>
  <c r="D10604" i="52"/>
  <c r="D10605" i="52"/>
  <c r="D10606" i="52"/>
  <c r="D10607" i="52"/>
  <c r="D10608" i="52"/>
  <c r="D10609" i="52"/>
  <c r="D10610" i="52"/>
  <c r="D10611" i="52"/>
  <c r="D10612" i="52"/>
  <c r="D10613" i="52"/>
  <c r="D10614" i="52"/>
  <c r="D10615" i="52"/>
  <c r="D10616" i="52"/>
  <c r="D10617" i="52"/>
  <c r="D10618" i="52"/>
  <c r="D10619" i="52"/>
  <c r="D10620" i="52"/>
  <c r="D10621" i="52"/>
  <c r="D10622" i="52"/>
  <c r="D10623" i="52"/>
  <c r="D10624" i="52"/>
  <c r="D10625" i="52"/>
  <c r="D10626" i="52"/>
  <c r="D10627" i="52"/>
  <c r="D10628" i="52"/>
  <c r="D10629" i="52"/>
  <c r="D10630" i="52"/>
  <c r="D10631" i="52"/>
  <c r="D10632" i="52"/>
  <c r="D10633" i="52"/>
  <c r="D10634" i="52"/>
  <c r="D10635" i="52"/>
  <c r="D10636" i="52"/>
  <c r="D10637" i="52"/>
  <c r="D10638" i="52"/>
  <c r="D10639" i="52"/>
  <c r="D10640" i="52"/>
  <c r="D10641" i="52"/>
  <c r="D10642" i="52"/>
  <c r="D10643" i="52"/>
  <c r="D10644" i="52"/>
  <c r="D10645" i="52"/>
  <c r="D10646" i="52"/>
  <c r="D10647" i="52"/>
  <c r="D10648" i="52"/>
  <c r="D10649" i="52"/>
  <c r="D10650" i="52"/>
  <c r="D10651" i="52"/>
  <c r="D10652" i="52"/>
  <c r="D10653" i="52"/>
  <c r="D10654" i="52"/>
  <c r="D10655" i="52"/>
  <c r="D10656" i="52"/>
  <c r="D10657" i="52"/>
  <c r="D10658" i="52"/>
  <c r="D10659" i="52"/>
  <c r="D10660" i="52"/>
  <c r="D10661" i="52"/>
  <c r="D10662" i="52"/>
  <c r="D10663" i="52"/>
  <c r="D10664" i="52"/>
  <c r="D10665" i="52"/>
  <c r="D10666" i="52"/>
  <c r="D10667" i="52"/>
  <c r="D10668" i="52"/>
  <c r="D10669" i="52"/>
  <c r="D10670" i="52"/>
  <c r="D10671" i="52"/>
  <c r="D10672" i="52"/>
  <c r="D10673" i="52"/>
  <c r="D10674" i="52"/>
  <c r="D10675" i="52"/>
  <c r="D10676" i="52"/>
  <c r="D10677" i="52"/>
  <c r="D10678" i="52"/>
  <c r="D10679" i="52"/>
  <c r="D10680" i="52"/>
  <c r="D10681" i="52"/>
  <c r="D10682" i="52"/>
  <c r="D10683" i="52"/>
  <c r="D10684" i="52"/>
  <c r="D10685" i="52"/>
  <c r="D10686" i="52"/>
  <c r="D10687" i="52"/>
  <c r="D10688" i="52"/>
  <c r="D10689" i="52"/>
  <c r="D10690" i="52"/>
  <c r="D10691" i="52"/>
  <c r="D10692" i="52"/>
  <c r="D10693" i="52"/>
  <c r="D10694" i="52"/>
  <c r="D10695" i="52"/>
  <c r="D10696" i="52"/>
  <c r="D10697" i="52"/>
  <c r="D10698" i="52"/>
  <c r="D10699" i="52"/>
  <c r="D10700" i="52"/>
  <c r="D10701" i="52"/>
  <c r="D10702" i="52"/>
  <c r="D10703" i="52"/>
  <c r="D10704" i="52"/>
  <c r="D10705" i="52"/>
  <c r="D10706" i="52"/>
  <c r="D10707" i="52"/>
  <c r="D10708" i="52"/>
  <c r="D10709" i="52"/>
  <c r="D10710" i="52"/>
  <c r="D10711" i="52"/>
  <c r="D10712" i="52"/>
  <c r="D10713" i="52"/>
  <c r="D10714" i="52"/>
  <c r="D10715" i="52"/>
  <c r="D10716" i="52"/>
  <c r="D10717" i="52"/>
  <c r="D10718" i="52"/>
  <c r="D10719" i="52"/>
  <c r="D10720" i="52"/>
  <c r="D10721" i="52"/>
  <c r="D10722" i="52"/>
  <c r="D10723" i="52"/>
  <c r="D10724" i="52"/>
  <c r="D10725" i="52"/>
  <c r="D10726" i="52"/>
  <c r="D10727" i="52"/>
  <c r="D10728" i="52"/>
  <c r="D10729" i="52"/>
  <c r="D10730" i="52"/>
  <c r="D10731" i="52"/>
  <c r="D10732" i="52"/>
  <c r="D10733" i="52"/>
  <c r="D10734" i="52"/>
  <c r="D10735" i="52"/>
  <c r="D10736" i="52"/>
  <c r="D10737" i="52"/>
  <c r="D10738" i="52"/>
  <c r="D10739" i="52"/>
  <c r="D10740" i="52"/>
  <c r="D10741" i="52"/>
  <c r="D10742" i="52"/>
  <c r="D10743" i="52"/>
  <c r="D10744" i="52"/>
  <c r="D10745" i="52"/>
  <c r="D10746" i="52"/>
  <c r="D10747" i="52"/>
  <c r="D10748" i="52"/>
  <c r="D10750" i="52"/>
  <c r="D10751" i="52"/>
  <c r="D10752" i="52"/>
  <c r="D10753" i="52"/>
  <c r="D10755" i="52"/>
  <c r="D10756" i="52"/>
  <c r="D10757" i="52"/>
  <c r="I10757" i="52" s="1"/>
  <c r="D10759" i="52"/>
  <c r="D10764" i="52"/>
  <c r="D10765" i="52"/>
  <c r="D10766" i="52"/>
  <c r="D10767" i="52"/>
  <c r="D10768" i="52"/>
  <c r="D10769" i="52"/>
  <c r="D10770" i="52"/>
  <c r="D10771" i="52"/>
  <c r="D10773" i="52"/>
  <c r="D10774" i="52"/>
  <c r="D10775" i="52"/>
  <c r="D10785" i="52"/>
  <c r="D10786" i="52"/>
  <c r="D10787" i="52"/>
  <c r="D10788" i="52"/>
  <c r="D10789" i="52"/>
  <c r="D10790" i="52"/>
  <c r="D10791" i="52"/>
  <c r="D10792" i="52"/>
  <c r="D10793" i="52"/>
  <c r="D10794" i="52"/>
  <c r="D10795" i="52"/>
  <c r="D10796" i="52"/>
  <c r="D10797" i="52"/>
  <c r="D10798" i="52"/>
  <c r="D10799" i="52"/>
  <c r="D10800" i="52"/>
  <c r="D10801" i="52"/>
  <c r="D10802" i="52"/>
  <c r="D10803" i="52"/>
  <c r="D10804" i="52"/>
  <c r="D10805" i="52"/>
  <c r="D10806" i="52"/>
  <c r="D10807" i="52"/>
  <c r="D10808" i="52"/>
  <c r="D10809" i="52"/>
  <c r="D10810" i="52"/>
  <c r="D10811" i="52"/>
  <c r="D10812" i="52"/>
  <c r="D10813" i="52"/>
  <c r="D10814" i="52"/>
  <c r="D10815" i="52"/>
  <c r="D10816" i="52"/>
  <c r="D10817" i="52"/>
  <c r="D10818" i="52"/>
  <c r="D10819" i="52"/>
  <c r="D10820" i="52"/>
  <c r="D10821" i="52"/>
  <c r="D10822" i="52"/>
  <c r="D10823" i="52"/>
  <c r="D10824" i="52"/>
  <c r="D10825" i="52"/>
  <c r="D10826" i="52"/>
  <c r="D10827" i="52"/>
  <c r="D10828" i="52"/>
  <c r="D10829" i="52"/>
  <c r="D10830" i="52"/>
  <c r="D10831" i="52"/>
  <c r="D10832" i="52"/>
  <c r="D10833" i="52"/>
  <c r="D10834" i="52"/>
  <c r="D10835" i="52"/>
  <c r="D10836" i="52"/>
  <c r="D10837" i="52"/>
  <c r="D10838" i="52"/>
  <c r="D10839" i="52"/>
  <c r="D10840" i="52"/>
  <c r="D10841" i="52"/>
  <c r="D10842" i="52"/>
  <c r="D10843" i="52"/>
  <c r="D10848" i="52"/>
  <c r="D10849" i="52"/>
  <c r="D10850" i="52"/>
  <c r="D10851" i="52"/>
  <c r="D10852" i="52"/>
  <c r="D10853" i="52"/>
  <c r="D10854" i="52"/>
  <c r="D10855" i="52"/>
  <c r="D10856" i="52"/>
  <c r="D10861" i="52"/>
  <c r="D10862" i="52"/>
  <c r="D10863" i="52"/>
  <c r="D10864" i="52"/>
  <c r="D10865" i="52"/>
  <c r="D10866" i="52"/>
  <c r="D10867" i="52"/>
  <c r="D10868" i="52"/>
  <c r="D10869" i="52"/>
  <c r="D10870" i="52"/>
  <c r="D10871" i="52"/>
  <c r="D10876" i="52"/>
  <c r="D10877" i="52"/>
  <c r="D10878" i="52"/>
  <c r="D10879" i="52"/>
  <c r="D10880" i="52"/>
  <c r="I10880" i="52" s="1"/>
  <c r="D10882" i="52"/>
  <c r="D10883" i="52"/>
  <c r="D10884" i="52"/>
  <c r="D10885" i="52"/>
  <c r="D10886" i="52"/>
  <c r="D10887" i="52"/>
  <c r="I10887" i="52" s="1"/>
  <c r="I10888" i="52" s="1"/>
  <c r="I10889" i="52" s="1"/>
  <c r="I10890" i="52" s="1"/>
  <c r="I10891" i="52" s="1"/>
  <c r="I10892" i="52" s="1"/>
  <c r="I10893" i="52" s="1"/>
  <c r="I10894" i="52" s="1"/>
  <c r="I10895" i="52" s="1"/>
  <c r="I10896" i="52" s="1"/>
  <c r="I10897" i="52" s="1"/>
  <c r="I10898" i="52" s="1"/>
  <c r="I10899" i="52" s="1"/>
  <c r="I10900" i="52" s="1"/>
  <c r="I10901" i="52" s="1"/>
  <c r="I10902" i="52" s="1"/>
  <c r="D10888" i="52"/>
  <c r="D10889" i="52"/>
  <c r="D10890" i="52"/>
  <c r="D10891" i="52"/>
  <c r="D10892" i="52"/>
  <c r="D10893" i="52"/>
  <c r="D10894" i="52"/>
  <c r="D10895" i="52"/>
  <c r="D10896" i="52"/>
  <c r="D10897" i="52"/>
  <c r="D10898" i="52"/>
  <c r="D10899" i="52"/>
  <c r="D10900" i="52"/>
  <c r="D10901" i="52"/>
  <c r="D10902" i="52"/>
  <c r="D10904" i="52"/>
  <c r="D10905" i="52"/>
  <c r="D10906" i="52"/>
  <c r="D10907" i="52"/>
  <c r="D10908" i="52"/>
  <c r="D10909" i="52"/>
  <c r="D10914" i="52"/>
  <c r="D10915" i="52"/>
  <c r="D10916" i="52"/>
  <c r="D10917" i="52"/>
  <c r="D10919" i="52"/>
  <c r="D10920" i="52"/>
  <c r="D10921" i="52"/>
  <c r="D10922" i="52"/>
  <c r="D10923" i="52"/>
  <c r="D10924" i="52"/>
  <c r="D10934" i="52"/>
  <c r="D10935" i="52"/>
  <c r="D10936" i="52"/>
  <c r="D10937" i="52"/>
  <c r="D10938" i="52"/>
  <c r="D10939" i="52"/>
  <c r="D10940" i="52"/>
  <c r="D10941" i="52"/>
  <c r="D10942" i="52"/>
  <c r="D10943" i="52"/>
  <c r="D10944" i="52"/>
  <c r="D10945" i="52"/>
  <c r="D10946" i="52"/>
  <c r="D10947" i="52"/>
  <c r="D10948" i="52"/>
  <c r="D10949" i="52"/>
  <c r="D10951" i="52"/>
  <c r="D10952" i="52"/>
  <c r="D10953" i="52"/>
  <c r="D10954" i="52"/>
  <c r="D10955" i="52"/>
  <c r="D10956" i="52"/>
  <c r="D10960" i="52"/>
  <c r="D10961" i="52"/>
  <c r="D10962" i="52"/>
  <c r="D10963" i="52"/>
  <c r="D10964" i="52"/>
  <c r="D10965" i="52"/>
  <c r="D10966" i="52"/>
  <c r="D10967" i="52"/>
  <c r="D10968" i="52"/>
  <c r="D10969" i="52"/>
  <c r="D10970" i="52"/>
  <c r="D10971" i="52"/>
  <c r="D10972" i="52"/>
  <c r="D10973" i="52"/>
  <c r="D10974" i="52"/>
  <c r="D10975" i="52"/>
  <c r="D10976" i="52"/>
  <c r="D10977" i="52"/>
  <c r="D10978" i="52"/>
  <c r="D10979" i="52"/>
  <c r="D10980" i="52"/>
  <c r="D10981" i="52"/>
  <c r="D10982" i="52"/>
  <c r="D10983" i="52"/>
  <c r="D10984" i="52"/>
  <c r="D10985" i="52"/>
  <c r="D10986" i="52"/>
  <c r="D10987" i="52"/>
  <c r="D10988" i="52"/>
  <c r="D10989" i="52"/>
  <c r="D10990" i="52"/>
  <c r="D10991" i="52"/>
  <c r="D10992" i="52"/>
  <c r="D10993" i="52"/>
  <c r="D10994" i="52"/>
  <c r="D10995" i="52"/>
  <c r="D10996" i="52"/>
  <c r="D10997" i="52"/>
  <c r="D10998" i="52"/>
  <c r="D10999" i="52"/>
  <c r="D11000" i="52"/>
  <c r="D11001" i="52"/>
  <c r="D11002" i="52"/>
  <c r="D11003" i="52"/>
  <c r="D11004" i="52"/>
  <c r="D11005" i="52"/>
  <c r="D11006" i="52"/>
  <c r="D11007" i="52"/>
  <c r="D11008" i="52"/>
  <c r="D11009" i="52"/>
  <c r="D11010" i="52"/>
  <c r="D11011" i="52"/>
  <c r="D11012" i="52"/>
  <c r="D11013" i="52"/>
  <c r="D11014" i="52"/>
  <c r="D11015" i="52"/>
  <c r="D11016" i="52"/>
  <c r="D11017" i="52"/>
  <c r="D11018" i="52"/>
  <c r="D11019" i="52"/>
  <c r="D11020" i="52"/>
  <c r="D11021" i="52"/>
  <c r="D11022" i="52"/>
  <c r="D11023" i="52"/>
  <c r="D11024" i="52"/>
  <c r="D11025" i="52"/>
  <c r="D11026" i="52"/>
  <c r="D11027" i="52"/>
  <c r="D11029" i="52"/>
  <c r="D11030" i="52"/>
  <c r="D11031" i="52"/>
  <c r="D11032" i="52"/>
  <c r="D11034" i="52"/>
  <c r="D11035" i="52"/>
  <c r="D11036" i="52"/>
  <c r="D11037" i="52"/>
  <c r="D11038" i="52"/>
  <c r="I11038" i="52" s="1"/>
  <c r="I11039" i="52" s="1"/>
  <c r="I11040" i="52" s="1"/>
  <c r="I11041" i="52" s="1"/>
  <c r="D11039" i="52"/>
  <c r="D11040" i="52"/>
  <c r="D11041" i="52"/>
  <c r="D11043" i="52"/>
  <c r="D11046" i="52"/>
  <c r="D11047" i="52"/>
  <c r="D11048" i="52"/>
  <c r="D11049" i="52"/>
  <c r="D11050" i="52"/>
  <c r="D11051" i="52"/>
  <c r="D11052" i="52"/>
  <c r="I11052" i="52" s="1"/>
  <c r="I11053" i="52" s="1"/>
  <c r="I11054" i="52" s="1"/>
  <c r="I11055" i="52" s="1"/>
  <c r="I11056" i="52" s="1"/>
  <c r="I11057" i="52" s="1"/>
  <c r="I11058" i="52" s="1"/>
  <c r="I11059" i="52" s="1"/>
  <c r="I11060" i="52" s="1"/>
  <c r="I11061" i="52" s="1"/>
  <c r="I11062" i="52" s="1"/>
  <c r="I11063" i="52" s="1"/>
  <c r="I11064" i="52" s="1"/>
  <c r="I11065" i="52" s="1"/>
  <c r="I11066" i="52" s="1"/>
  <c r="I11067" i="52" s="1"/>
  <c r="I11068" i="52" s="1"/>
  <c r="I11069" i="52" s="1"/>
  <c r="I11070" i="52" s="1"/>
  <c r="D11053" i="52"/>
  <c r="D11054" i="52"/>
  <c r="D11055" i="52"/>
  <c r="D11056" i="52"/>
  <c r="D11057" i="52"/>
  <c r="D11058" i="52"/>
  <c r="D11059" i="52"/>
  <c r="D11060" i="52"/>
  <c r="D11061" i="52"/>
  <c r="D11062" i="52"/>
  <c r="D11063" i="52"/>
  <c r="D11064" i="52"/>
  <c r="D11065" i="52"/>
  <c r="D11066" i="52"/>
  <c r="D11067" i="52"/>
  <c r="D11068" i="52"/>
  <c r="D11069" i="52"/>
  <c r="D11070" i="52"/>
  <c r="D11075" i="52"/>
  <c r="D11076" i="52"/>
  <c r="D11077" i="52"/>
  <c r="D11078" i="52"/>
  <c r="D11079" i="52"/>
  <c r="D11080" i="52"/>
  <c r="D11081" i="52"/>
  <c r="D11082" i="52"/>
  <c r="D11083" i="52"/>
  <c r="D11084" i="52"/>
  <c r="D11085" i="52"/>
  <c r="D11086" i="52"/>
  <c r="D11087" i="52"/>
  <c r="D11088" i="52"/>
  <c r="D11089" i="52"/>
  <c r="D11090" i="52"/>
  <c r="D11091" i="52"/>
  <c r="D11092" i="52"/>
  <c r="D11093" i="52"/>
  <c r="D11094" i="52"/>
  <c r="D11095" i="52"/>
  <c r="D11096" i="52"/>
  <c r="D11097" i="52"/>
  <c r="D11098" i="52"/>
  <c r="D11099" i="52"/>
  <c r="D11100" i="52"/>
  <c r="D11101" i="52"/>
  <c r="D11102" i="52"/>
  <c r="D11103" i="52"/>
  <c r="D11104" i="52"/>
  <c r="D11105" i="52"/>
  <c r="D11106" i="52"/>
  <c r="D11107" i="52"/>
  <c r="D11108" i="52"/>
  <c r="D11109" i="52"/>
  <c r="D11110" i="52"/>
  <c r="D11111" i="52"/>
  <c r="D11112" i="52"/>
  <c r="D11113" i="52"/>
  <c r="D11114" i="52"/>
  <c r="D11115" i="52"/>
  <c r="D11116" i="52"/>
  <c r="D11117" i="52"/>
  <c r="D11118" i="52"/>
  <c r="D11119" i="52"/>
  <c r="D11120" i="52"/>
  <c r="D11121" i="52"/>
  <c r="D11122" i="52"/>
  <c r="D11123" i="52"/>
  <c r="D11124" i="52"/>
  <c r="D11125" i="52"/>
  <c r="D11126" i="52"/>
  <c r="D11127" i="52"/>
  <c r="D11128" i="52"/>
  <c r="D11129" i="52"/>
  <c r="D11130" i="52"/>
  <c r="D11131" i="52"/>
  <c r="D11132" i="52"/>
  <c r="D11133" i="52"/>
  <c r="D11134" i="52"/>
  <c r="D11135" i="52"/>
  <c r="D11136" i="52"/>
  <c r="D11137" i="52"/>
  <c r="D11138" i="52"/>
  <c r="D11139" i="52"/>
  <c r="D11140" i="52"/>
  <c r="D11141" i="52"/>
  <c r="D11142" i="52"/>
  <c r="D11143" i="52"/>
  <c r="D11144" i="52"/>
  <c r="D11145" i="52"/>
  <c r="D11146" i="52"/>
  <c r="D11147" i="52"/>
  <c r="D11148" i="52"/>
  <c r="D11149" i="52"/>
  <c r="D11150" i="52"/>
  <c r="D11151" i="52"/>
  <c r="D11153" i="52"/>
  <c r="D11154" i="52"/>
  <c r="D11155" i="52"/>
  <c r="D11156" i="52"/>
  <c r="D11157" i="52"/>
  <c r="D11158" i="52"/>
  <c r="D11159" i="52"/>
  <c r="I11159" i="52" s="1"/>
  <c r="I11160" i="52" s="1"/>
  <c r="I11161" i="52" s="1"/>
  <c r="D11160" i="52"/>
  <c r="D11161" i="52"/>
  <c r="D11162" i="52"/>
  <c r="I11162" i="52" s="1"/>
  <c r="I11163" i="52" s="1"/>
  <c r="D11163" i="52"/>
  <c r="D11164" i="52"/>
  <c r="I11164" i="52" s="1"/>
  <c r="D11214" i="52"/>
  <c r="D11215" i="52"/>
  <c r="D11216" i="52"/>
  <c r="D11217" i="52"/>
  <c r="D11218" i="52"/>
  <c r="D11219" i="52"/>
  <c r="D11220" i="52"/>
  <c r="D11221" i="52"/>
  <c r="D11222" i="52"/>
  <c r="D11223" i="52"/>
  <c r="D11224" i="52"/>
  <c r="D11225" i="52"/>
  <c r="D11226" i="52"/>
  <c r="D11227" i="52"/>
  <c r="D11228" i="52"/>
  <c r="I11228" i="52" s="1"/>
  <c r="D11230" i="52"/>
  <c r="D11231" i="52"/>
  <c r="D11232" i="52"/>
  <c r="D11233" i="52"/>
  <c r="D11234" i="52"/>
  <c r="D11235" i="52"/>
  <c r="D11236" i="52"/>
  <c r="D11237" i="52"/>
  <c r="D11238" i="52"/>
  <c r="D11239" i="52"/>
  <c r="D11240" i="52"/>
  <c r="I11240" i="52" s="1"/>
  <c r="D11241" i="52"/>
  <c r="I11241" i="52" s="1"/>
  <c r="D11242" i="52"/>
  <c r="I11242" i="52" s="1"/>
  <c r="I11243" i="52" s="1"/>
  <c r="I11244" i="52" s="1"/>
  <c r="I11245" i="52" s="1"/>
  <c r="D11243" i="52"/>
  <c r="D11244" i="52"/>
  <c r="D11245" i="52"/>
  <c r="D11247" i="52"/>
  <c r="D11248" i="52"/>
  <c r="D11249" i="52"/>
  <c r="D11250" i="52"/>
  <c r="D11251" i="52"/>
  <c r="D11252" i="52"/>
  <c r="D11253" i="52"/>
  <c r="D11254" i="52"/>
  <c r="D11255" i="52"/>
  <c r="D11256" i="52"/>
  <c r="D11257" i="52"/>
  <c r="D11258" i="52"/>
  <c r="D11259" i="52"/>
  <c r="D11260" i="52"/>
  <c r="D11261" i="52"/>
  <c r="D11262" i="52"/>
  <c r="D11263" i="52"/>
  <c r="D11264" i="52"/>
  <c r="D11265" i="52"/>
  <c r="D11266" i="52"/>
  <c r="D11267" i="52"/>
  <c r="D11268" i="52"/>
  <c r="D11269" i="52"/>
  <c r="D11270" i="52"/>
  <c r="D11271" i="52"/>
  <c r="D11272" i="52"/>
  <c r="D11273" i="52"/>
  <c r="D11274" i="52"/>
  <c r="D11275" i="52"/>
  <c r="D11276" i="52"/>
  <c r="D11277" i="52"/>
  <c r="D11278" i="52"/>
  <c r="D11279" i="52"/>
  <c r="D11282" i="52"/>
  <c r="D11283" i="52"/>
  <c r="D11284" i="52"/>
  <c r="D11285" i="52"/>
  <c r="D11286" i="52"/>
  <c r="D11287" i="52"/>
  <c r="D11288" i="52"/>
  <c r="D11289" i="52"/>
  <c r="D11290" i="52"/>
  <c r="D11291" i="52"/>
  <c r="D11292" i="52"/>
  <c r="D11293" i="52"/>
  <c r="D11294" i="52"/>
  <c r="D11295" i="52"/>
  <c r="D11296" i="52"/>
  <c r="D11297" i="52"/>
  <c r="D11298" i="52"/>
  <c r="D11299" i="52"/>
  <c r="D11300" i="52"/>
  <c r="D11301" i="52"/>
  <c r="D11302" i="52"/>
  <c r="D11308" i="52"/>
  <c r="D11309" i="52"/>
  <c r="D11310" i="52"/>
  <c r="D11311" i="52"/>
  <c r="D11312" i="52"/>
  <c r="D11313" i="52"/>
  <c r="D11314" i="52"/>
  <c r="D11315" i="52"/>
  <c r="D11316" i="52"/>
  <c r="D11317" i="52"/>
  <c r="D11318" i="52"/>
  <c r="D11319" i="52"/>
  <c r="D11320" i="52"/>
  <c r="D11321" i="52"/>
  <c r="D11322" i="52"/>
  <c r="D11323" i="52"/>
  <c r="D11324" i="52"/>
  <c r="D11325" i="52"/>
  <c r="D11326" i="52"/>
  <c r="D11327" i="52"/>
  <c r="D11328" i="52"/>
  <c r="D11329" i="52"/>
  <c r="D11330" i="52"/>
  <c r="D11331" i="52"/>
  <c r="D11332" i="52"/>
  <c r="D11333" i="52"/>
  <c r="D11334" i="52"/>
  <c r="D11335" i="52"/>
  <c r="D11336" i="52"/>
  <c r="D11337" i="52"/>
  <c r="D11338" i="52"/>
  <c r="D11339" i="52"/>
  <c r="D11340" i="52"/>
  <c r="D11341" i="52"/>
  <c r="D11342" i="52"/>
  <c r="D11343" i="52"/>
  <c r="D11344" i="52"/>
  <c r="D11345" i="52"/>
  <c r="D11346" i="52"/>
  <c r="D11347" i="52"/>
  <c r="D11348" i="52"/>
  <c r="D11349" i="52"/>
  <c r="D11350" i="52"/>
  <c r="D11351" i="52"/>
  <c r="D11352" i="52"/>
  <c r="D11353" i="52"/>
  <c r="D11359" i="52"/>
  <c r="D11360" i="52"/>
  <c r="D11361" i="52"/>
  <c r="D2" i="52"/>
  <c r="I2" i="52" s="1"/>
  <c r="I3" i="52" s="1"/>
  <c r="I4" i="52" s="1"/>
  <c r="I5" i="52" s="1"/>
  <c r="I6" i="52" s="1"/>
  <c r="I7" i="52" s="1"/>
  <c r="I8" i="52" s="1"/>
  <c r="I9" i="52" s="1"/>
  <c r="I10" i="52" s="1"/>
  <c r="I11" i="52" s="1"/>
  <c r="I12" i="52" s="1"/>
  <c r="I13" i="52" s="1"/>
  <c r="I14" i="52" s="1"/>
  <c r="I15" i="52" s="1"/>
  <c r="I16" i="52" s="1"/>
  <c r="I17" i="52" s="1"/>
  <c r="I18" i="52" s="1"/>
  <c r="I19" i="52" s="1"/>
  <c r="I20" i="52" s="1"/>
  <c r="I21" i="52" s="1"/>
  <c r="B3" i="52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7" i="52"/>
  <c r="B378" i="52"/>
  <c r="B379" i="52"/>
  <c r="B380" i="52"/>
  <c r="B381" i="52"/>
  <c r="B382" i="52"/>
  <c r="B383" i="52"/>
  <c r="B384" i="52"/>
  <c r="B385" i="52"/>
  <c r="B386" i="52"/>
  <c r="B387" i="52"/>
  <c r="B388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19" i="52"/>
  <c r="B420" i="52"/>
  <c r="B421" i="52"/>
  <c r="B422" i="52"/>
  <c r="B423" i="52"/>
  <c r="B424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1" i="52"/>
  <c r="B462" i="52"/>
  <c r="B463" i="52"/>
  <c r="B464" i="52"/>
  <c r="B465" i="52"/>
  <c r="B466" i="52"/>
  <c r="B467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8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3" i="52"/>
  <c r="B504" i="52"/>
  <c r="B505" i="52"/>
  <c r="B506" i="52"/>
  <c r="B507" i="52"/>
  <c r="B508" i="52"/>
  <c r="B509" i="52"/>
  <c r="B510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5" i="52"/>
  <c r="B546" i="52"/>
  <c r="B547" i="52"/>
  <c r="B548" i="52"/>
  <c r="B549" i="52"/>
  <c r="B550" i="52"/>
  <c r="B551" i="52"/>
  <c r="B552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7" i="52"/>
  <c r="B588" i="52"/>
  <c r="B589" i="52"/>
  <c r="B590" i="52"/>
  <c r="B591" i="52"/>
  <c r="B592" i="52"/>
  <c r="B593" i="52"/>
  <c r="B594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3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29" i="52"/>
  <c r="B630" i="52"/>
  <c r="B631" i="52"/>
  <c r="B632" i="52"/>
  <c r="B633" i="52"/>
  <c r="B634" i="52"/>
  <c r="B635" i="52"/>
  <c r="B636" i="52"/>
  <c r="B637" i="52"/>
  <c r="B638" i="52"/>
  <c r="B639" i="52"/>
  <c r="B640" i="52"/>
  <c r="B641" i="52"/>
  <c r="B642" i="52"/>
  <c r="B643" i="52"/>
  <c r="B644" i="52"/>
  <c r="B645" i="52"/>
  <c r="B646" i="52"/>
  <c r="B647" i="52"/>
  <c r="B717" i="52"/>
  <c r="B719" i="52"/>
  <c r="B720" i="52"/>
  <c r="B721" i="52"/>
  <c r="B722" i="52"/>
  <c r="B723" i="52"/>
  <c r="B72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8" i="52"/>
  <c r="B759" i="52"/>
  <c r="B760" i="52"/>
  <c r="B761" i="52"/>
  <c r="B762" i="52"/>
  <c r="B763" i="52"/>
  <c r="B76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1" i="52"/>
  <c r="B802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4" i="52"/>
  <c r="B885" i="52"/>
  <c r="B886" i="52"/>
  <c r="B887" i="52"/>
  <c r="B888" i="52"/>
  <c r="B889" i="52"/>
  <c r="B890" i="52"/>
  <c r="B891" i="52"/>
  <c r="B892" i="52"/>
  <c r="B893" i="52"/>
  <c r="B894" i="52"/>
  <c r="B895" i="52"/>
  <c r="B901" i="52"/>
  <c r="B902" i="52"/>
  <c r="B903" i="52"/>
  <c r="B904" i="52"/>
  <c r="B905" i="52"/>
  <c r="B906" i="52"/>
  <c r="B907" i="52"/>
  <c r="B908" i="52"/>
  <c r="B909" i="52"/>
  <c r="B926" i="52"/>
  <c r="B927" i="52"/>
  <c r="B928" i="52"/>
  <c r="B931" i="52"/>
  <c r="B933" i="52"/>
  <c r="B934" i="52"/>
  <c r="B935" i="52"/>
  <c r="B936" i="52"/>
  <c r="B939" i="52"/>
  <c r="B940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3" i="52"/>
  <c r="B974" i="52"/>
  <c r="B975" i="52"/>
  <c r="B976" i="52"/>
  <c r="B977" i="52"/>
  <c r="B978" i="52"/>
  <c r="B979" i="52"/>
  <c r="B980" i="52"/>
  <c r="B981" i="52"/>
  <c r="B982" i="52"/>
  <c r="B983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2" i="52"/>
  <c r="B1013" i="52"/>
  <c r="B1014" i="52"/>
  <c r="B1015" i="52"/>
  <c r="B1016" i="52"/>
  <c r="B1017" i="52"/>
  <c r="B1018" i="52"/>
  <c r="B1019" i="52"/>
  <c r="B1020" i="52"/>
  <c r="B1021" i="52"/>
  <c r="B1022" i="52"/>
  <c r="B1023" i="52"/>
  <c r="B1024" i="52"/>
  <c r="B1025" i="52"/>
  <c r="B1026" i="52"/>
  <c r="B1027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2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59" i="52"/>
  <c r="B1060" i="52"/>
  <c r="B1061" i="52"/>
  <c r="B1062" i="52"/>
  <c r="B1063" i="52"/>
  <c r="B1064" i="52"/>
  <c r="B1065" i="52"/>
  <c r="B1066" i="52"/>
  <c r="B1067" i="52"/>
  <c r="B1068" i="52"/>
  <c r="B1069" i="52"/>
  <c r="B1070" i="52"/>
  <c r="B1071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2" i="52"/>
  <c r="B1103" i="52"/>
  <c r="B1104" i="52"/>
  <c r="B1105" i="52"/>
  <c r="B1106" i="52"/>
  <c r="B1107" i="52"/>
  <c r="B1108" i="52"/>
  <c r="B1109" i="52"/>
  <c r="B1110" i="52"/>
  <c r="B1111" i="52"/>
  <c r="B1112" i="52"/>
  <c r="B1113" i="52"/>
  <c r="B1114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5" i="52"/>
  <c r="B1146" i="52"/>
  <c r="B1147" i="52"/>
  <c r="B1148" i="52"/>
  <c r="B1149" i="52"/>
  <c r="B1150" i="52"/>
  <c r="B1151" i="52"/>
  <c r="B1152" i="52"/>
  <c r="B1153" i="52"/>
  <c r="B1154" i="52"/>
  <c r="B1155" i="52"/>
  <c r="B1156" i="52"/>
  <c r="B1157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8" i="52"/>
  <c r="B1189" i="52"/>
  <c r="B1190" i="52"/>
  <c r="B1191" i="52"/>
  <c r="B1192" i="52"/>
  <c r="B1193" i="52"/>
  <c r="B1194" i="52"/>
  <c r="B1195" i="52"/>
  <c r="B1196" i="52"/>
  <c r="B1197" i="52"/>
  <c r="B1198" i="52"/>
  <c r="B1199" i="52"/>
  <c r="B1200" i="52"/>
  <c r="B1201" i="52"/>
  <c r="B1202" i="52"/>
  <c r="B1203" i="52"/>
  <c r="B1204" i="52"/>
  <c r="B1205" i="52"/>
  <c r="B1206" i="52"/>
  <c r="B1207" i="52"/>
  <c r="B1208" i="52"/>
  <c r="B1209" i="52"/>
  <c r="B1210" i="52"/>
  <c r="B1211" i="52"/>
  <c r="B1212" i="52"/>
  <c r="B1213" i="52"/>
  <c r="B1214" i="52"/>
  <c r="B1215" i="52"/>
  <c r="B1216" i="52"/>
  <c r="B1217" i="52"/>
  <c r="B1218" i="52"/>
  <c r="B1219" i="52"/>
  <c r="B1220" i="52"/>
  <c r="B1221" i="52"/>
  <c r="B1222" i="52"/>
  <c r="B1223" i="52"/>
  <c r="B1224" i="52"/>
  <c r="B1225" i="52"/>
  <c r="B1226" i="52"/>
  <c r="B1227" i="52"/>
  <c r="B1228" i="52"/>
  <c r="B1229" i="52"/>
  <c r="B1230" i="52"/>
  <c r="B1231" i="52"/>
  <c r="B1232" i="52"/>
  <c r="B1233" i="52"/>
  <c r="B1234" i="52"/>
  <c r="B1235" i="52"/>
  <c r="B1236" i="52"/>
  <c r="B1237" i="52"/>
  <c r="B1238" i="52"/>
  <c r="B1239" i="52"/>
  <c r="B1240" i="52"/>
  <c r="B1241" i="52"/>
  <c r="B1242" i="52"/>
  <c r="B1243" i="52"/>
  <c r="B1244" i="52"/>
  <c r="B1245" i="52"/>
  <c r="B1246" i="52"/>
  <c r="B1247" i="52"/>
  <c r="B1248" i="52"/>
  <c r="B1249" i="52"/>
  <c r="B1250" i="52"/>
  <c r="B1251" i="52"/>
  <c r="B1252" i="52"/>
  <c r="B1253" i="52"/>
  <c r="B1254" i="52"/>
  <c r="B1255" i="52"/>
  <c r="B1256" i="52"/>
  <c r="B1257" i="52"/>
  <c r="B1258" i="52"/>
  <c r="B1259" i="52"/>
  <c r="B1260" i="52"/>
  <c r="B1261" i="52"/>
  <c r="B1262" i="52"/>
  <c r="B1263" i="52"/>
  <c r="B1264" i="52"/>
  <c r="B1265" i="52"/>
  <c r="B1266" i="52"/>
  <c r="B1267" i="52"/>
  <c r="B1268" i="52"/>
  <c r="B1269" i="52"/>
  <c r="B1270" i="52"/>
  <c r="B1271" i="52"/>
  <c r="B1272" i="52"/>
  <c r="B1273" i="52"/>
  <c r="B1274" i="52"/>
  <c r="B1275" i="52"/>
  <c r="B1276" i="52"/>
  <c r="B1277" i="52"/>
  <c r="B1278" i="52"/>
  <c r="B1279" i="52"/>
  <c r="B1280" i="52"/>
  <c r="B1281" i="52"/>
  <c r="B1282" i="52"/>
  <c r="B1283" i="52"/>
  <c r="B1284" i="52"/>
  <c r="B1285" i="52"/>
  <c r="B1286" i="52"/>
  <c r="B1287" i="52"/>
  <c r="B1288" i="52"/>
  <c r="B1289" i="52"/>
  <c r="B1290" i="52"/>
  <c r="B1291" i="52"/>
  <c r="B1292" i="52"/>
  <c r="B1293" i="52"/>
  <c r="B1294" i="52"/>
  <c r="B1295" i="52"/>
  <c r="B1296" i="52"/>
  <c r="B1297" i="52"/>
  <c r="B1298" i="52"/>
  <c r="B1299" i="52"/>
  <c r="B1300" i="52"/>
  <c r="B1301" i="52"/>
  <c r="B1302" i="52"/>
  <c r="B1303" i="52"/>
  <c r="B1304" i="52"/>
  <c r="B1305" i="52"/>
  <c r="B1306" i="52"/>
  <c r="B1307" i="52"/>
  <c r="B1308" i="52"/>
  <c r="B1309" i="52"/>
  <c r="B1310" i="52"/>
  <c r="B1311" i="52"/>
  <c r="B1312" i="52"/>
  <c r="B1313" i="52"/>
  <c r="B1314" i="52"/>
  <c r="B1315" i="52"/>
  <c r="B1316" i="52"/>
  <c r="B1317" i="52"/>
  <c r="B1318" i="52"/>
  <c r="B1319" i="52"/>
  <c r="B1320" i="52"/>
  <c r="B1321" i="52"/>
  <c r="B1322" i="52"/>
  <c r="B1323" i="52"/>
  <c r="B1324" i="52"/>
  <c r="B1325" i="52"/>
  <c r="B1326" i="52"/>
  <c r="B1327" i="52"/>
  <c r="B1328" i="52"/>
  <c r="B1329" i="52"/>
  <c r="B1330" i="52"/>
  <c r="B1331" i="52"/>
  <c r="B1332" i="52"/>
  <c r="B1333" i="52"/>
  <c r="B1334" i="52"/>
  <c r="B1335" i="52"/>
  <c r="B1336" i="52"/>
  <c r="B1337" i="52"/>
  <c r="B1338" i="52"/>
  <c r="B1339" i="52"/>
  <c r="B1340" i="52"/>
  <c r="B1341" i="52"/>
  <c r="B1342" i="52"/>
  <c r="B1343" i="52"/>
  <c r="B1344" i="52"/>
  <c r="B1345" i="52"/>
  <c r="B1346" i="52"/>
  <c r="B1347" i="52"/>
  <c r="B1348" i="52"/>
  <c r="B1349" i="52"/>
  <c r="B1350" i="52"/>
  <c r="B1351" i="52"/>
  <c r="B1352" i="52"/>
  <c r="B1353" i="52"/>
  <c r="B1354" i="52"/>
  <c r="B1355" i="52"/>
  <c r="B1356" i="52"/>
  <c r="B1357" i="52"/>
  <c r="B1358" i="52"/>
  <c r="B1359" i="52"/>
  <c r="B1360" i="52"/>
  <c r="B1361" i="52"/>
  <c r="B1362" i="52"/>
  <c r="B1363" i="52"/>
  <c r="B1364" i="52"/>
  <c r="B1365" i="52"/>
  <c r="B1366" i="52"/>
  <c r="B1367" i="52"/>
  <c r="B1368" i="52"/>
  <c r="B1369" i="52"/>
  <c r="B1370" i="52"/>
  <c r="B1371" i="52"/>
  <c r="B1372" i="52"/>
  <c r="B1373" i="52"/>
  <c r="B1374" i="52"/>
  <c r="B1375" i="52"/>
  <c r="B1376" i="52"/>
  <c r="B1377" i="52"/>
  <c r="B1378" i="52"/>
  <c r="B1379" i="52"/>
  <c r="B1380" i="52"/>
  <c r="B1381" i="52"/>
  <c r="B1382" i="52"/>
  <c r="B1383" i="52"/>
  <c r="B1384" i="52"/>
  <c r="B1385" i="52"/>
  <c r="B1386" i="52"/>
  <c r="B1387" i="52"/>
  <c r="B1388" i="52"/>
  <c r="B1389" i="52"/>
  <c r="B1390" i="52"/>
  <c r="B1391" i="52"/>
  <c r="B1392" i="52"/>
  <c r="B1393" i="52"/>
  <c r="B1394" i="52"/>
  <c r="B1395" i="52"/>
  <c r="B1396" i="52"/>
  <c r="B1397" i="52"/>
  <c r="B1398" i="52"/>
  <c r="B1399" i="52"/>
  <c r="B1400" i="52"/>
  <c r="B1401" i="52"/>
  <c r="B1402" i="52"/>
  <c r="B1403" i="52"/>
  <c r="B1404" i="52"/>
  <c r="B1405" i="52"/>
  <c r="B1406" i="52"/>
  <c r="B1407" i="52"/>
  <c r="B1408" i="52"/>
  <c r="B1409" i="52"/>
  <c r="B1410" i="52"/>
  <c r="B1411" i="52"/>
  <c r="B1412" i="52"/>
  <c r="B1413" i="52"/>
  <c r="B1414" i="52"/>
  <c r="B1415" i="52"/>
  <c r="B1416" i="52"/>
  <c r="B1417" i="52"/>
  <c r="B1418" i="52"/>
  <c r="B1419" i="52"/>
  <c r="B1420" i="52"/>
  <c r="B1421" i="52"/>
  <c r="B1422" i="52"/>
  <c r="B1423" i="52"/>
  <c r="B1424" i="52"/>
  <c r="B1425" i="52"/>
  <c r="B1426" i="52"/>
  <c r="B1427" i="52"/>
  <c r="B1428" i="52"/>
  <c r="B1429" i="52"/>
  <c r="B1430" i="52"/>
  <c r="B1431" i="52"/>
  <c r="B1432" i="52"/>
  <c r="B1433" i="52"/>
  <c r="B1434" i="52"/>
  <c r="B1435" i="52"/>
  <c r="B1436" i="52"/>
  <c r="B1437" i="52"/>
  <c r="B1438" i="52"/>
  <c r="B1439" i="52"/>
  <c r="B1440" i="52"/>
  <c r="B1441" i="52"/>
  <c r="B1442" i="52"/>
  <c r="B1443" i="52"/>
  <c r="B1444" i="52"/>
  <c r="B1445" i="52"/>
  <c r="B1446" i="52"/>
  <c r="B1447" i="52"/>
  <c r="B1448" i="52"/>
  <c r="B1449" i="52"/>
  <c r="B1450" i="52"/>
  <c r="B1451" i="52"/>
  <c r="B1452" i="52"/>
  <c r="B1453" i="52"/>
  <c r="B1454" i="52"/>
  <c r="B1455" i="52"/>
  <c r="B1456" i="52"/>
  <c r="B1457" i="52"/>
  <c r="B1458" i="52"/>
  <c r="B1459" i="52"/>
  <c r="B1460" i="52"/>
  <c r="B1461" i="52"/>
  <c r="B1462" i="52"/>
  <c r="B1463" i="52"/>
  <c r="B1464" i="52"/>
  <c r="B1465" i="52"/>
  <c r="B1466" i="52"/>
  <c r="B1467" i="52"/>
  <c r="B1468" i="52"/>
  <c r="B1469" i="52"/>
  <c r="B1470" i="52"/>
  <c r="B1471" i="52"/>
  <c r="B1472" i="52"/>
  <c r="B1473" i="52"/>
  <c r="B1474" i="52"/>
  <c r="B1475" i="52"/>
  <c r="B1476" i="52"/>
  <c r="B1477" i="52"/>
  <c r="B1478" i="52"/>
  <c r="B1479" i="52"/>
  <c r="B1480" i="52"/>
  <c r="B1481" i="52"/>
  <c r="B1482" i="52"/>
  <c r="B1483" i="52"/>
  <c r="B1484" i="52"/>
  <c r="B1485" i="52"/>
  <c r="B1486" i="52"/>
  <c r="B1487" i="52"/>
  <c r="B1488" i="52"/>
  <c r="B1489" i="52"/>
  <c r="B1490" i="52"/>
  <c r="B1491" i="52"/>
  <c r="B1492" i="52"/>
  <c r="B1493" i="52"/>
  <c r="B1494" i="52"/>
  <c r="B1495" i="52"/>
  <c r="B1496" i="52"/>
  <c r="B1497" i="52"/>
  <c r="B1498" i="52"/>
  <c r="B1499" i="52"/>
  <c r="B1500" i="52"/>
  <c r="B1501" i="52"/>
  <c r="B1502" i="52"/>
  <c r="B1503" i="52"/>
  <c r="B1504" i="52"/>
  <c r="B1505" i="52"/>
  <c r="B1506" i="52"/>
  <c r="B1507" i="52"/>
  <c r="B1508" i="52"/>
  <c r="B1509" i="52"/>
  <c r="B1510" i="52"/>
  <c r="B1511" i="52"/>
  <c r="B1512" i="52"/>
  <c r="B1513" i="52"/>
  <c r="B1514" i="52"/>
  <c r="B1515" i="52"/>
  <c r="B1516" i="52"/>
  <c r="B1517" i="52"/>
  <c r="B1518" i="52"/>
  <c r="B1519" i="52"/>
  <c r="B1520" i="52"/>
  <c r="B1521" i="52"/>
  <c r="B1522" i="52"/>
  <c r="B1523" i="52"/>
  <c r="B1524" i="52"/>
  <c r="B1525" i="52"/>
  <c r="B1526" i="52"/>
  <c r="B1527" i="52"/>
  <c r="B1528" i="52"/>
  <c r="B1529" i="52"/>
  <c r="B1530" i="52"/>
  <c r="B1531" i="52"/>
  <c r="B1532" i="52"/>
  <c r="B1533" i="52"/>
  <c r="B1534" i="52"/>
  <c r="B1535" i="52"/>
  <c r="B1536" i="52"/>
  <c r="B1537" i="52"/>
  <c r="B1538" i="52"/>
  <c r="B1539" i="52"/>
  <c r="B1540" i="52"/>
  <c r="B1541" i="52"/>
  <c r="B1542" i="52"/>
  <c r="B1543" i="52"/>
  <c r="B2189" i="52"/>
  <c r="B2190" i="52"/>
  <c r="B2191" i="52"/>
  <c r="B2192" i="52"/>
  <c r="B2193" i="52"/>
  <c r="B2194" i="52"/>
  <c r="B2195" i="52"/>
  <c r="B2196" i="52"/>
  <c r="B2197" i="52"/>
  <c r="B2198" i="52"/>
  <c r="B2199" i="52"/>
  <c r="B2200" i="52"/>
  <c r="B2201" i="52"/>
  <c r="B2202" i="52"/>
  <c r="B2203" i="52"/>
  <c r="B2204" i="52"/>
  <c r="B2205" i="52"/>
  <c r="B2206" i="52"/>
  <c r="B2207" i="52"/>
  <c r="B2208" i="52"/>
  <c r="B2209" i="52"/>
  <c r="B2210" i="52"/>
  <c r="B2211" i="52"/>
  <c r="B2212" i="52"/>
  <c r="B2213" i="52"/>
  <c r="B2214" i="52"/>
  <c r="B2215" i="52"/>
  <c r="B2216" i="52"/>
  <c r="B2217" i="52"/>
  <c r="B2218" i="52"/>
  <c r="B2219" i="52"/>
  <c r="B2220" i="52"/>
  <c r="B2221" i="52"/>
  <c r="B2222" i="52"/>
  <c r="B2223" i="52"/>
  <c r="B2224" i="52"/>
  <c r="B2225" i="52"/>
  <c r="B2226" i="52"/>
  <c r="B2227" i="52"/>
  <c r="B2228" i="52"/>
  <c r="B2229" i="52"/>
  <c r="B2230" i="52"/>
  <c r="B2231" i="52"/>
  <c r="B2232" i="52"/>
  <c r="B2233" i="52"/>
  <c r="B2234" i="52"/>
  <c r="B2235" i="52"/>
  <c r="B2236" i="52"/>
  <c r="B2237" i="52"/>
  <c r="B2238" i="52"/>
  <c r="B2239" i="52"/>
  <c r="B2240" i="52"/>
  <c r="B2241" i="52"/>
  <c r="B2242" i="52"/>
  <c r="B2243" i="52"/>
  <c r="B2244" i="52"/>
  <c r="B2245" i="52"/>
  <c r="B2246" i="52"/>
  <c r="B2247" i="52"/>
  <c r="B2248" i="52"/>
  <c r="B2249" i="52"/>
  <c r="B2250" i="52"/>
  <c r="B2251" i="52"/>
  <c r="B2252" i="52"/>
  <c r="B2253" i="52"/>
  <c r="B2254" i="52"/>
  <c r="B2255" i="52"/>
  <c r="B2256" i="52"/>
  <c r="B2257" i="52"/>
  <c r="B2258" i="52"/>
  <c r="B2259" i="52"/>
  <c r="B2260" i="52"/>
  <c r="B2261" i="52"/>
  <c r="B2262" i="52"/>
  <c r="B2263" i="52"/>
  <c r="B2264" i="52"/>
  <c r="B2265" i="52"/>
  <c r="B2266" i="52"/>
  <c r="B2267" i="52"/>
  <c r="B2268" i="52"/>
  <c r="B2269" i="52"/>
  <c r="B2270" i="52"/>
  <c r="B2271" i="52"/>
  <c r="B2272" i="52"/>
  <c r="B2273" i="52"/>
  <c r="B2274" i="52"/>
  <c r="B2275" i="52"/>
  <c r="B2276" i="52"/>
  <c r="B2277" i="52"/>
  <c r="B2278" i="52"/>
  <c r="B2279" i="52"/>
  <c r="B2280" i="52"/>
  <c r="B2281" i="52"/>
  <c r="B2282" i="52"/>
  <c r="B2283" i="52"/>
  <c r="B2284" i="52"/>
  <c r="B2285" i="52"/>
  <c r="B2286" i="52"/>
  <c r="B2287" i="52"/>
  <c r="B2288" i="52"/>
  <c r="B2289" i="52"/>
  <c r="B2290" i="52"/>
  <c r="B2291" i="52"/>
  <c r="B2292" i="52"/>
  <c r="B2293" i="52"/>
  <c r="B2294" i="52"/>
  <c r="B2295" i="52"/>
  <c r="B2296" i="52"/>
  <c r="B2297" i="52"/>
  <c r="B2298" i="52"/>
  <c r="B2299" i="52"/>
  <c r="B2300" i="52"/>
  <c r="B2301" i="52"/>
  <c r="B2302" i="52"/>
  <c r="B2303" i="52"/>
  <c r="B2304" i="52"/>
  <c r="B2305" i="52"/>
  <c r="B2306" i="52"/>
  <c r="B2307" i="52"/>
  <c r="B2308" i="52"/>
  <c r="B2309" i="52"/>
  <c r="B2310" i="52"/>
  <c r="B2311" i="52"/>
  <c r="B2312" i="52"/>
  <c r="B2313" i="52"/>
  <c r="B2314" i="52"/>
  <c r="B2315" i="52"/>
  <c r="B2316" i="52"/>
  <c r="B2317" i="52"/>
  <c r="B2318" i="52"/>
  <c r="B2319" i="52"/>
  <c r="B2320" i="52"/>
  <c r="B2321" i="52"/>
  <c r="B2322" i="52"/>
  <c r="B2323" i="52"/>
  <c r="B2324" i="52"/>
  <c r="B2325" i="52"/>
  <c r="B2326" i="52"/>
  <c r="B2327" i="52"/>
  <c r="B2328" i="52"/>
  <c r="B2329" i="52"/>
  <c r="B2330" i="52"/>
  <c r="B2331" i="52"/>
  <c r="B2332" i="52"/>
  <c r="B2333" i="52"/>
  <c r="B2334" i="52"/>
  <c r="B2335" i="52"/>
  <c r="B2336" i="52"/>
  <c r="B2337" i="52"/>
  <c r="B2338" i="52"/>
  <c r="B2339" i="52"/>
  <c r="B2340" i="52"/>
  <c r="B2341" i="52"/>
  <c r="B2342" i="52"/>
  <c r="B2343" i="52"/>
  <c r="B2344" i="52"/>
  <c r="B2345" i="52"/>
  <c r="B2346" i="52"/>
  <c r="B2347" i="52"/>
  <c r="B2348" i="52"/>
  <c r="B2349" i="52"/>
  <c r="B2350" i="52"/>
  <c r="B2351" i="52"/>
  <c r="B2352" i="52"/>
  <c r="B2353" i="52"/>
  <c r="B2354" i="52"/>
  <c r="B2355" i="52"/>
  <c r="B2356" i="52"/>
  <c r="B2357" i="52"/>
  <c r="B2358" i="52"/>
  <c r="B2359" i="52"/>
  <c r="B2360" i="52"/>
  <c r="B2361" i="52"/>
  <c r="B2362" i="52"/>
  <c r="B2363" i="52"/>
  <c r="B2364" i="52"/>
  <c r="B2365" i="52"/>
  <c r="B2366" i="52"/>
  <c r="B2367" i="52"/>
  <c r="B2368" i="52"/>
  <c r="B2369" i="52"/>
  <c r="B2370" i="52"/>
  <c r="B2371" i="52"/>
  <c r="B2372" i="52"/>
  <c r="B2373" i="52"/>
  <c r="B2374" i="52"/>
  <c r="B2375" i="52"/>
  <c r="B2376" i="52"/>
  <c r="B2377" i="52"/>
  <c r="B2378" i="52"/>
  <c r="B2379" i="52"/>
  <c r="B2380" i="52"/>
  <c r="B2381" i="52"/>
  <c r="B2382" i="52"/>
  <c r="B2383" i="52"/>
  <c r="B2384" i="52"/>
  <c r="B2385" i="52"/>
  <c r="B2386" i="52"/>
  <c r="B2387" i="52"/>
  <c r="B2388" i="52"/>
  <c r="B2389" i="52"/>
  <c r="B2390" i="52"/>
  <c r="B2391" i="52"/>
  <c r="B2392" i="52"/>
  <c r="B2393" i="52"/>
  <c r="B2394" i="52"/>
  <c r="B2395" i="52"/>
  <c r="B2396" i="52"/>
  <c r="B2397" i="52"/>
  <c r="B2398" i="52"/>
  <c r="B2399" i="52"/>
  <c r="B2400" i="52"/>
  <c r="B2401" i="52"/>
  <c r="B2402" i="52"/>
  <c r="B2403" i="52"/>
  <c r="B2404" i="52"/>
  <c r="B2405" i="52"/>
  <c r="B2406" i="52"/>
  <c r="B2407" i="52"/>
  <c r="B2408" i="52"/>
  <c r="B2409" i="52"/>
  <c r="B2410" i="52"/>
  <c r="B2411" i="52"/>
  <c r="B2412" i="52"/>
  <c r="B2413" i="52"/>
  <c r="B2414" i="52"/>
  <c r="B2415" i="52"/>
  <c r="B2416" i="52"/>
  <c r="B2417" i="52"/>
  <c r="B2418" i="52"/>
  <c r="B2419" i="52"/>
  <c r="B2420" i="52"/>
  <c r="B2421" i="52"/>
  <c r="B2422" i="52"/>
  <c r="B2423" i="52"/>
  <c r="B2424" i="52"/>
  <c r="B2425" i="52"/>
  <c r="B2426" i="52"/>
  <c r="B2427" i="52"/>
  <c r="B2428" i="52"/>
  <c r="B2429" i="52"/>
  <c r="B2430" i="52"/>
  <c r="B2431" i="52"/>
  <c r="B2432" i="52"/>
  <c r="B2433" i="52"/>
  <c r="B2434" i="52"/>
  <c r="B2435" i="52"/>
  <c r="B2436" i="52"/>
  <c r="B2437" i="52"/>
  <c r="B2438" i="52"/>
  <c r="B2439" i="52"/>
  <c r="B2440" i="52"/>
  <c r="B2441" i="52"/>
  <c r="B2442" i="52"/>
  <c r="B2443" i="52"/>
  <c r="B2444" i="52"/>
  <c r="B2445" i="52"/>
  <c r="B2446" i="52"/>
  <c r="B2447" i="52"/>
  <c r="B2448" i="52"/>
  <c r="B2449" i="52"/>
  <c r="B2450" i="52"/>
  <c r="B2451" i="52"/>
  <c r="B2452" i="52"/>
  <c r="B2453" i="52"/>
  <c r="B2454" i="52"/>
  <c r="B2455" i="52"/>
  <c r="B2456" i="52"/>
  <c r="B2457" i="52"/>
  <c r="B2458" i="52"/>
  <c r="B2459" i="52"/>
  <c r="B2460" i="52"/>
  <c r="B2461" i="52"/>
  <c r="B2462" i="52"/>
  <c r="B2463" i="52"/>
  <c r="B2464" i="52"/>
  <c r="B2465" i="52"/>
  <c r="B2466" i="52"/>
  <c r="B2467" i="52"/>
  <c r="B2468" i="52"/>
  <c r="B2469" i="52"/>
  <c r="B2470" i="52"/>
  <c r="B2471" i="52"/>
  <c r="B2472" i="52"/>
  <c r="B2473" i="52"/>
  <c r="B2474" i="52"/>
  <c r="B2475" i="52"/>
  <c r="B2476" i="52"/>
  <c r="B2477" i="52"/>
  <c r="B2478" i="52"/>
  <c r="B2479" i="52"/>
  <c r="B2480" i="52"/>
  <c r="B2481" i="52"/>
  <c r="B2482" i="52"/>
  <c r="B2483" i="52"/>
  <c r="B2484" i="52"/>
  <c r="B2485" i="52"/>
  <c r="B2486" i="52"/>
  <c r="B2487" i="52"/>
  <c r="B2488" i="52"/>
  <c r="B2489" i="52"/>
  <c r="B2490" i="52"/>
  <c r="B2491" i="52"/>
  <c r="B2492" i="52"/>
  <c r="B2493" i="52"/>
  <c r="B2494" i="52"/>
  <c r="B2495" i="52"/>
  <c r="B2496" i="52"/>
  <c r="B2497" i="52"/>
  <c r="B2498" i="52"/>
  <c r="B2499" i="52"/>
  <c r="B2500" i="52"/>
  <c r="B2501" i="52"/>
  <c r="B2502" i="52"/>
  <c r="B2503" i="52"/>
  <c r="B2504" i="52"/>
  <c r="B2505" i="52"/>
  <c r="B2506" i="52"/>
  <c r="B2507" i="52"/>
  <c r="B2508" i="52"/>
  <c r="B2509" i="52"/>
  <c r="B2510" i="52"/>
  <c r="B2511" i="52"/>
  <c r="B2512" i="52"/>
  <c r="B2513" i="52"/>
  <c r="B2514" i="52"/>
  <c r="B2515" i="52"/>
  <c r="B2516" i="52"/>
  <c r="B2517" i="52"/>
  <c r="B2518" i="52"/>
  <c r="B2519" i="52"/>
  <c r="B2520" i="52"/>
  <c r="B3162" i="52"/>
  <c r="B3163" i="52"/>
  <c r="B3164" i="52"/>
  <c r="B3165" i="52"/>
  <c r="B3166" i="52"/>
  <c r="B3187" i="52"/>
  <c r="B3189" i="52"/>
  <c r="B3190" i="52"/>
  <c r="B3191" i="52"/>
  <c r="B3192" i="52"/>
  <c r="B3193" i="52"/>
  <c r="B3194" i="52"/>
  <c r="B3195" i="52"/>
  <c r="B3196" i="52"/>
  <c r="B3197" i="52"/>
  <c r="B3198" i="52"/>
  <c r="B3199" i="52"/>
  <c r="B3200" i="52"/>
  <c r="B3201" i="52"/>
  <c r="B3202" i="52"/>
  <c r="B3203" i="52"/>
  <c r="B3204" i="52"/>
  <c r="B3205" i="52"/>
  <c r="B3272" i="52"/>
  <c r="B3277" i="52"/>
  <c r="B3278" i="52"/>
  <c r="B3279" i="52"/>
  <c r="B3280" i="52"/>
  <c r="B3281" i="52"/>
  <c r="B3282" i="52"/>
  <c r="B3283" i="52"/>
  <c r="B3311" i="52"/>
  <c r="B3312" i="52"/>
  <c r="B3316" i="52"/>
  <c r="B3317" i="52"/>
  <c r="B3318" i="52"/>
  <c r="B3322" i="52"/>
  <c r="B3323" i="52"/>
  <c r="B3324" i="52"/>
  <c r="B3325" i="52"/>
  <c r="B3329" i="52"/>
  <c r="B3330" i="52"/>
  <c r="B3331" i="52"/>
  <c r="B3332" i="52"/>
  <c r="B3333" i="52"/>
  <c r="B3334" i="52"/>
  <c r="B3335" i="52"/>
  <c r="B3336" i="52"/>
  <c r="B3337" i="52"/>
  <c r="B3338" i="52"/>
  <c r="B3339" i="52"/>
  <c r="B3340" i="52"/>
  <c r="B3341" i="52"/>
  <c r="B3342" i="52"/>
  <c r="B3343" i="52"/>
  <c r="B3344" i="52"/>
  <c r="B3345" i="52"/>
  <c r="B3346" i="52"/>
  <c r="B3347" i="52"/>
  <c r="B3348" i="52"/>
  <c r="B3349" i="52"/>
  <c r="B3350" i="52"/>
  <c r="B3351" i="52"/>
  <c r="B3352" i="52"/>
  <c r="B3353" i="52"/>
  <c r="B3354" i="52"/>
  <c r="B3355" i="52"/>
  <c r="B3356" i="52"/>
  <c r="B3357" i="52"/>
  <c r="B3358" i="52"/>
  <c r="B3359" i="52"/>
  <c r="B3360" i="52"/>
  <c r="B3361" i="52"/>
  <c r="B3362" i="52"/>
  <c r="B3363" i="52"/>
  <c r="B3364" i="52"/>
  <c r="B3365" i="52"/>
  <c r="B3366" i="52"/>
  <c r="B3367" i="52"/>
  <c r="B3368" i="52"/>
  <c r="B3369" i="52"/>
  <c r="B3370" i="52"/>
  <c r="B3371" i="52"/>
  <c r="B3372" i="52"/>
  <c r="B3373" i="52"/>
  <c r="B3374" i="52"/>
  <c r="B3375" i="52"/>
  <c r="B3376" i="52"/>
  <c r="B3377" i="52"/>
  <c r="B3378" i="52"/>
  <c r="B3379" i="52"/>
  <c r="B3380" i="52"/>
  <c r="B3381" i="52"/>
  <c r="B3382" i="52"/>
  <c r="B3383" i="52"/>
  <c r="B3384" i="52"/>
  <c r="B3385" i="52"/>
  <c r="B3397" i="52"/>
  <c r="B3398" i="52"/>
  <c r="B3399" i="52"/>
  <c r="B3400" i="52"/>
  <c r="B3401" i="52"/>
  <c r="B3402" i="52"/>
  <c r="B3420" i="52"/>
  <c r="B3458" i="52"/>
  <c r="B3459" i="52"/>
  <c r="B3460" i="52"/>
  <c r="B3461" i="52"/>
  <c r="B3462" i="52"/>
  <c r="B3463" i="52"/>
  <c r="B3464" i="52"/>
  <c r="B3465" i="52"/>
  <c r="B3466" i="52"/>
  <c r="B3467" i="52"/>
  <c r="B3468" i="52"/>
  <c r="B3469" i="52"/>
  <c r="B3470" i="52"/>
  <c r="B3471" i="52"/>
  <c r="B3472" i="52"/>
  <c r="B3473" i="52"/>
  <c r="B3474" i="52"/>
  <c r="B3475" i="52"/>
  <c r="B3476" i="52"/>
  <c r="B3477" i="52"/>
  <c r="B3478" i="52"/>
  <c r="B3479" i="52"/>
  <c r="B3480" i="52"/>
  <c r="B3481" i="52"/>
  <c r="B3482" i="52"/>
  <c r="B3483" i="52"/>
  <c r="B3484" i="52"/>
  <c r="B3485" i="52"/>
  <c r="B3486" i="52"/>
  <c r="B3487" i="52"/>
  <c r="B3488" i="52"/>
  <c r="B3489" i="52"/>
  <c r="B3490" i="52"/>
  <c r="B3491" i="52"/>
  <c r="B3492" i="52"/>
  <c r="B3493" i="52"/>
  <c r="B3494" i="52"/>
  <c r="B3495" i="52"/>
  <c r="B3496" i="52"/>
  <c r="B3497" i="52"/>
  <c r="B3498" i="52"/>
  <c r="B3499" i="52"/>
  <c r="B3500" i="52"/>
  <c r="B3501" i="52"/>
  <c r="B3502" i="52"/>
  <c r="B3505" i="52"/>
  <c r="B3506" i="52"/>
  <c r="B3507" i="52"/>
  <c r="B3508" i="52"/>
  <c r="B3509" i="52"/>
  <c r="B3510" i="52"/>
  <c r="B3511" i="52"/>
  <c r="B3512" i="52"/>
  <c r="B3513" i="52"/>
  <c r="B3514" i="52"/>
  <c r="B3515" i="52"/>
  <c r="B3516" i="52"/>
  <c r="B3517" i="52"/>
  <c r="B3518" i="52"/>
  <c r="B3519" i="52"/>
  <c r="B3520" i="52"/>
  <c r="B3521" i="52"/>
  <c r="B3522" i="52"/>
  <c r="B3523" i="52"/>
  <c r="B3524" i="52"/>
  <c r="B3525" i="52"/>
  <c r="B3526" i="52"/>
  <c r="B3527" i="52"/>
  <c r="B3528" i="52"/>
  <c r="B3529" i="52"/>
  <c r="B3530" i="52"/>
  <c r="B3531" i="52"/>
  <c r="B3532" i="52"/>
  <c r="B3533" i="52"/>
  <c r="B3534" i="52"/>
  <c r="B3535" i="52"/>
  <c r="B3536" i="52"/>
  <c r="B3537" i="52"/>
  <c r="B3538" i="52"/>
  <c r="B3539" i="52"/>
  <c r="B3540" i="52"/>
  <c r="B3541" i="52"/>
  <c r="B3542" i="52"/>
  <c r="B3543" i="52"/>
  <c r="B3544" i="52"/>
  <c r="B3545" i="52"/>
  <c r="B3546" i="52"/>
  <c r="B3547" i="52"/>
  <c r="B3548" i="52"/>
  <c r="B3549" i="52"/>
  <c r="B3550" i="52"/>
  <c r="B3551" i="52"/>
  <c r="B3552" i="52"/>
  <c r="B3553" i="52"/>
  <c r="B3554" i="52"/>
  <c r="B3555" i="52"/>
  <c r="B3556" i="52"/>
  <c r="B3557" i="52"/>
  <c r="B3558" i="52"/>
  <c r="B3559" i="52"/>
  <c r="B3560" i="52"/>
  <c r="B3561" i="52"/>
  <c r="B3562" i="52"/>
  <c r="B3563" i="52"/>
  <c r="B3564" i="52"/>
  <c r="B3565" i="52"/>
  <c r="B3566" i="52"/>
  <c r="B3567" i="52"/>
  <c r="B3568" i="52"/>
  <c r="B3569" i="52"/>
  <c r="B3570" i="52"/>
  <c r="B3571" i="52"/>
  <c r="B3572" i="52"/>
  <c r="B3573" i="52"/>
  <c r="B3574" i="52"/>
  <c r="B3575" i="52"/>
  <c r="B3576" i="52"/>
  <c r="B3577" i="52"/>
  <c r="B3578" i="52"/>
  <c r="B3579" i="52"/>
  <c r="B3580" i="52"/>
  <c r="B3581" i="52"/>
  <c r="B3582" i="52"/>
  <c r="B3583" i="52"/>
  <c r="B3584" i="52"/>
  <c r="B3585" i="52"/>
  <c r="B3586" i="52"/>
  <c r="B3587" i="52"/>
  <c r="B3588" i="52"/>
  <c r="B3589" i="52"/>
  <c r="B3590" i="52"/>
  <c r="B3591" i="52"/>
  <c r="B3592" i="52"/>
  <c r="B3593" i="52"/>
  <c r="B3594" i="52"/>
  <c r="B3595" i="52"/>
  <c r="B3596" i="52"/>
  <c r="B3597" i="52"/>
  <c r="B3598" i="52"/>
  <c r="B3599" i="52"/>
  <c r="B3600" i="52"/>
  <c r="B3601" i="52"/>
  <c r="B3602" i="52"/>
  <c r="B3603" i="52"/>
  <c r="B3604" i="52"/>
  <c r="B3605" i="52"/>
  <c r="B3606" i="52"/>
  <c r="B3607" i="52"/>
  <c r="B3608" i="52"/>
  <c r="B3609" i="52"/>
  <c r="B3610" i="52"/>
  <c r="B3611" i="52"/>
  <c r="B3612" i="52"/>
  <c r="B3613" i="52"/>
  <c r="B3614" i="52"/>
  <c r="B3615" i="52"/>
  <c r="B3616" i="52"/>
  <c r="B3617" i="52"/>
  <c r="B3618" i="52"/>
  <c r="B3619" i="52"/>
  <c r="B3620" i="52"/>
  <c r="B3621" i="52"/>
  <c r="B3622" i="52"/>
  <c r="B3623" i="52"/>
  <c r="B3624" i="52"/>
  <c r="B3625" i="52"/>
  <c r="B3626" i="52"/>
  <c r="B3627" i="52"/>
  <c r="B3628" i="52"/>
  <c r="B3629" i="52"/>
  <c r="B3630" i="52"/>
  <c r="B3631" i="52"/>
  <c r="B3632" i="52"/>
  <c r="B3633" i="52"/>
  <c r="B3634" i="52"/>
  <c r="B3635" i="52"/>
  <c r="B3636" i="52"/>
  <c r="B3637" i="52"/>
  <c r="B3638" i="52"/>
  <c r="B3639" i="52"/>
  <c r="B3640" i="52"/>
  <c r="B3641" i="52"/>
  <c r="B3642" i="52"/>
  <c r="B3643" i="52"/>
  <c r="B3644" i="52"/>
  <c r="B3645" i="52"/>
  <c r="B3646" i="52"/>
  <c r="B3647" i="52"/>
  <c r="B3648" i="52"/>
  <c r="B3649" i="52"/>
  <c r="B3650" i="52"/>
  <c r="B3651" i="52"/>
  <c r="B3652" i="52"/>
  <c r="B3653" i="52"/>
  <c r="B3654" i="52"/>
  <c r="B3655" i="52"/>
  <c r="B3656" i="52"/>
  <c r="B3657" i="52"/>
  <c r="B3658" i="52"/>
  <c r="B3659" i="52"/>
  <c r="B3660" i="52"/>
  <c r="B3661" i="52"/>
  <c r="B3662" i="52"/>
  <c r="B3663" i="52"/>
  <c r="B3664" i="52"/>
  <c r="B3665" i="52"/>
  <c r="B3666" i="52"/>
  <c r="B3667" i="52"/>
  <c r="B3668" i="52"/>
  <c r="B3669" i="52"/>
  <c r="B3670" i="52"/>
  <c r="B3671" i="52"/>
  <c r="B3672" i="52"/>
  <c r="B3673" i="52"/>
  <c r="B3674" i="52"/>
  <c r="B3675" i="52"/>
  <c r="B3676" i="52"/>
  <c r="B3677" i="52"/>
  <c r="B3678" i="52"/>
  <c r="B3679" i="52"/>
  <c r="B3680" i="52"/>
  <c r="B3681" i="52"/>
  <c r="B3682" i="52"/>
  <c r="B3683" i="52"/>
  <c r="B3684" i="52"/>
  <c r="B3685" i="52"/>
  <c r="B3686" i="52"/>
  <c r="B3687" i="52"/>
  <c r="B3688" i="52"/>
  <c r="B3689" i="52"/>
  <c r="B3690" i="52"/>
  <c r="B3691" i="52"/>
  <c r="B3692" i="52"/>
  <c r="B3693" i="52"/>
  <c r="B3694" i="52"/>
  <c r="B3695" i="52"/>
  <c r="B3696" i="52"/>
  <c r="B3697" i="52"/>
  <c r="B3698" i="52"/>
  <c r="B3699" i="52"/>
  <c r="B3700" i="52"/>
  <c r="B3701" i="52"/>
  <c r="B3702" i="52"/>
  <c r="B3703" i="52"/>
  <c r="B3704" i="52"/>
  <c r="B3705" i="52"/>
  <c r="B3706" i="52"/>
  <c r="B3707" i="52"/>
  <c r="B3708" i="52"/>
  <c r="B3709" i="52"/>
  <c r="B3710" i="52"/>
  <c r="B3711" i="52"/>
  <c r="B3712" i="52"/>
  <c r="B3713" i="52"/>
  <c r="B3714" i="52"/>
  <c r="B3715" i="52"/>
  <c r="B3716" i="52"/>
  <c r="B3717" i="52"/>
  <c r="B3718" i="52"/>
  <c r="B3719" i="52"/>
  <c r="B3720" i="52"/>
  <c r="B3721" i="52"/>
  <c r="B3722" i="52"/>
  <c r="B3723" i="52"/>
  <c r="B3724" i="52"/>
  <c r="B3725" i="52"/>
  <c r="B3726" i="52"/>
  <c r="B3727" i="52"/>
  <c r="B3728" i="52"/>
  <c r="B3729" i="52"/>
  <c r="B3730" i="52"/>
  <c r="B3731" i="52"/>
  <c r="B3732" i="52"/>
  <c r="B3733" i="52"/>
  <c r="B3734" i="52"/>
  <c r="B3735" i="52"/>
  <c r="B3736" i="52"/>
  <c r="B3737" i="52"/>
  <c r="B3738" i="52"/>
  <c r="B3739" i="52"/>
  <c r="B3740" i="52"/>
  <c r="B3741" i="52"/>
  <c r="B3742" i="52"/>
  <c r="B3743" i="52"/>
  <c r="B3744" i="52"/>
  <c r="B3745" i="52"/>
  <c r="B3746" i="52"/>
  <c r="B3747" i="52"/>
  <c r="B3748" i="52"/>
  <c r="B3749" i="52"/>
  <c r="B3750" i="52"/>
  <c r="B3751" i="52"/>
  <c r="B3752" i="52"/>
  <c r="B3753" i="52"/>
  <c r="B3754" i="52"/>
  <c r="B3755" i="52"/>
  <c r="B3756" i="52"/>
  <c r="B3757" i="52"/>
  <c r="B3758" i="52"/>
  <c r="B3759" i="52"/>
  <c r="B3760" i="52"/>
  <c r="B3761" i="52"/>
  <c r="B3762" i="52"/>
  <c r="B3763" i="52"/>
  <c r="B3764" i="52"/>
  <c r="B3765" i="52"/>
  <c r="B3766" i="52"/>
  <c r="B3767" i="52"/>
  <c r="B3768" i="52"/>
  <c r="B3769" i="52"/>
  <c r="B3770" i="52"/>
  <c r="B3771" i="52"/>
  <c r="B3772" i="52"/>
  <c r="B3773" i="52"/>
  <c r="B3774" i="52"/>
  <c r="B3775" i="52"/>
  <c r="B3776" i="52"/>
  <c r="B3777" i="52"/>
  <c r="B3778" i="52"/>
  <c r="B3779" i="52"/>
  <c r="B3780" i="52"/>
  <c r="B3781" i="52"/>
  <c r="B3782" i="52"/>
  <c r="B3783" i="52"/>
  <c r="B3784" i="52"/>
  <c r="B3785" i="52"/>
  <c r="B3786" i="52"/>
  <c r="B3787" i="52"/>
  <c r="B3788" i="52"/>
  <c r="B3789" i="52"/>
  <c r="B3790" i="52"/>
  <c r="B3791" i="52"/>
  <c r="B3792" i="52"/>
  <c r="B3793" i="52"/>
  <c r="B3794" i="52"/>
  <c r="B3795" i="52"/>
  <c r="B3796" i="52"/>
  <c r="B3797" i="52"/>
  <c r="B3798" i="52"/>
  <c r="B3799" i="52"/>
  <c r="B3800" i="52"/>
  <c r="B3801" i="52"/>
  <c r="B3802" i="52"/>
  <c r="B3803" i="52"/>
  <c r="B3804" i="52"/>
  <c r="B3805" i="52"/>
  <c r="B3806" i="52"/>
  <c r="B3807" i="52"/>
  <c r="B3808" i="52"/>
  <c r="B3809" i="52"/>
  <c r="B3810" i="52"/>
  <c r="B3811" i="52"/>
  <c r="B3812" i="52"/>
  <c r="B3813" i="52"/>
  <c r="B3814" i="52"/>
  <c r="B3815" i="52"/>
  <c r="B3816" i="52"/>
  <c r="B3817" i="52"/>
  <c r="B3818" i="52"/>
  <c r="B3819" i="52"/>
  <c r="B3820" i="52"/>
  <c r="B3821" i="52"/>
  <c r="B3822" i="52"/>
  <c r="B3823" i="52"/>
  <c r="B3824" i="52"/>
  <c r="B3825" i="52"/>
  <c r="B3826" i="52"/>
  <c r="B3827" i="52"/>
  <c r="B3828" i="52"/>
  <c r="B3829" i="52"/>
  <c r="B3830" i="52"/>
  <c r="B3831" i="52"/>
  <c r="B3832" i="52"/>
  <c r="B3833" i="52"/>
  <c r="B3834" i="52"/>
  <c r="B3835" i="52"/>
  <c r="B3836" i="52"/>
  <c r="B3837" i="52"/>
  <c r="B3838" i="52"/>
  <c r="B3839" i="52"/>
  <c r="B3840" i="52"/>
  <c r="B3841" i="52"/>
  <c r="B3842" i="52"/>
  <c r="B3843" i="52"/>
  <c r="B3844" i="52"/>
  <c r="B3845" i="52"/>
  <c r="B3846" i="52"/>
  <c r="B3847" i="52"/>
  <c r="B3848" i="52"/>
  <c r="B3849" i="52"/>
  <c r="B3850" i="52"/>
  <c r="B3851" i="52"/>
  <c r="B3852" i="52"/>
  <c r="B3853" i="52"/>
  <c r="B3854" i="52"/>
  <c r="B3855" i="52"/>
  <c r="B3856" i="52"/>
  <c r="B3857" i="52"/>
  <c r="B3858" i="52"/>
  <c r="B3859" i="52"/>
  <c r="B3860" i="52"/>
  <c r="B3861" i="52"/>
  <c r="B3862" i="52"/>
  <c r="B3863" i="52"/>
  <c r="B3864" i="52"/>
  <c r="B3865" i="52"/>
  <c r="B3866" i="52"/>
  <c r="B3867" i="52"/>
  <c r="B3868" i="52"/>
  <c r="B3869" i="52"/>
  <c r="B3870" i="52"/>
  <c r="B3871" i="52"/>
  <c r="B3872" i="52"/>
  <c r="B3873" i="52"/>
  <c r="B3874" i="52"/>
  <c r="B3875" i="52"/>
  <c r="B3876" i="52"/>
  <c r="B3877" i="52"/>
  <c r="B3878" i="52"/>
  <c r="B3879" i="52"/>
  <c r="B3880" i="52"/>
  <c r="B3881" i="52"/>
  <c r="B3882" i="52"/>
  <c r="B3883" i="52"/>
  <c r="B3884" i="52"/>
  <c r="B3885" i="52"/>
  <c r="B3886" i="52"/>
  <c r="B3887" i="52"/>
  <c r="B3888" i="52"/>
  <c r="B3889" i="52"/>
  <c r="B3890" i="52"/>
  <c r="B3891" i="52"/>
  <c r="B3892" i="52"/>
  <c r="B3893" i="52"/>
  <c r="B3894" i="52"/>
  <c r="B3895" i="52"/>
  <c r="B3896" i="52"/>
  <c r="B3897" i="52"/>
  <c r="B3898" i="52"/>
  <c r="B3899" i="52"/>
  <c r="B3900" i="52"/>
  <c r="B3901" i="52"/>
  <c r="B3902" i="52"/>
  <c r="B3903" i="52"/>
  <c r="B3904" i="52"/>
  <c r="B3905" i="52"/>
  <c r="B3906" i="52"/>
  <c r="B3907" i="52"/>
  <c r="B3908" i="52"/>
  <c r="B3909" i="52"/>
  <c r="B3910" i="52"/>
  <c r="B3911" i="52"/>
  <c r="B3912" i="52"/>
  <c r="B3913" i="52"/>
  <c r="B3914" i="52"/>
  <c r="B3915" i="52"/>
  <c r="B3916" i="52"/>
  <c r="B3917" i="52"/>
  <c r="B3918" i="52"/>
  <c r="B3919" i="52"/>
  <c r="B3920" i="52"/>
  <c r="B3921" i="52"/>
  <c r="B3922" i="52"/>
  <c r="B3923" i="52"/>
  <c r="B3924" i="52"/>
  <c r="B3925" i="52"/>
  <c r="B3926" i="52"/>
  <c r="B3927" i="52"/>
  <c r="B3928" i="52"/>
  <c r="B3929" i="52"/>
  <c r="B3930" i="52"/>
  <c r="B3931" i="52"/>
  <c r="B3932" i="52"/>
  <c r="B3933" i="52"/>
  <c r="B3934" i="52"/>
  <c r="B3935" i="52"/>
  <c r="B3936" i="52"/>
  <c r="B3937" i="52"/>
  <c r="B3938" i="52"/>
  <c r="B3939" i="52"/>
  <c r="B3940" i="52"/>
  <c r="B3941" i="52"/>
  <c r="B3942" i="52"/>
  <c r="B3943" i="52"/>
  <c r="B3944" i="52"/>
  <c r="B3945" i="52"/>
  <c r="B3946" i="52"/>
  <c r="B3947" i="52"/>
  <c r="B3948" i="52"/>
  <c r="B3949" i="52"/>
  <c r="B3950" i="52"/>
  <c r="B3951" i="52"/>
  <c r="B3952" i="52"/>
  <c r="B3953" i="52"/>
  <c r="B3954" i="52"/>
  <c r="B3955" i="52"/>
  <c r="B3956" i="52"/>
  <c r="B3957" i="52"/>
  <c r="B3958" i="52"/>
  <c r="B3959" i="52"/>
  <c r="B3960" i="52"/>
  <c r="B3961" i="52"/>
  <c r="B3962" i="52"/>
  <c r="B3963" i="52"/>
  <c r="B3964" i="52"/>
  <c r="B3965" i="52"/>
  <c r="B3966" i="52"/>
  <c r="B3967" i="52"/>
  <c r="B3968" i="52"/>
  <c r="B3969" i="52"/>
  <c r="B3970" i="52"/>
  <c r="B3971" i="52"/>
  <c r="B3972" i="52"/>
  <c r="B3973" i="52"/>
  <c r="B3974" i="52"/>
  <c r="B3975" i="52"/>
  <c r="B3976" i="52"/>
  <c r="B3977" i="52"/>
  <c r="B3978" i="52"/>
  <c r="B3979" i="52"/>
  <c r="B3980" i="52"/>
  <c r="B3981" i="52"/>
  <c r="B3982" i="52"/>
  <c r="B3983" i="52"/>
  <c r="B3984" i="52"/>
  <c r="B3985" i="52"/>
  <c r="B3986" i="52"/>
  <c r="B3987" i="52"/>
  <c r="B3988" i="52"/>
  <c r="B3989" i="52"/>
  <c r="B3990" i="52"/>
  <c r="B3991" i="52"/>
  <c r="B3992" i="52"/>
  <c r="B3993" i="52"/>
  <c r="B3994" i="52"/>
  <c r="B3995" i="52"/>
  <c r="B3996" i="52"/>
  <c r="B3997" i="52"/>
  <c r="B3998" i="52"/>
  <c r="B3999" i="52"/>
  <c r="B4000" i="52"/>
  <c r="B4001" i="52"/>
  <c r="B4002" i="52"/>
  <c r="B4003" i="52"/>
  <c r="B4004" i="52"/>
  <c r="B4005" i="52"/>
  <c r="B4006" i="52"/>
  <c r="B4007" i="52"/>
  <c r="B4008" i="52"/>
  <c r="B4009" i="52"/>
  <c r="B4010" i="52"/>
  <c r="B4011" i="52"/>
  <c r="B4012" i="52"/>
  <c r="B4013" i="52"/>
  <c r="B4014" i="52"/>
  <c r="B4015" i="52"/>
  <c r="B4016" i="52"/>
  <c r="B4017" i="52"/>
  <c r="B4018" i="52"/>
  <c r="B4019" i="52"/>
  <c r="B4020" i="52"/>
  <c r="B4021" i="52"/>
  <c r="B4022" i="52"/>
  <c r="B4023" i="52"/>
  <c r="B4024" i="52"/>
  <c r="B4025" i="52"/>
  <c r="B4026" i="52"/>
  <c r="B4027" i="52"/>
  <c r="B4028" i="52"/>
  <c r="B4029" i="52"/>
  <c r="B4030" i="52"/>
  <c r="B4031" i="52"/>
  <c r="B4032" i="52"/>
  <c r="B4033" i="52"/>
  <c r="B4034" i="52"/>
  <c r="B4035" i="52"/>
  <c r="B4036" i="52"/>
  <c r="B4037" i="52"/>
  <c r="B4038" i="52"/>
  <c r="B4039" i="52"/>
  <c r="B4040" i="52"/>
  <c r="B4041" i="52"/>
  <c r="B4042" i="52"/>
  <c r="B4043" i="52"/>
  <c r="B4044" i="52"/>
  <c r="B4045" i="52"/>
  <c r="B4046" i="52"/>
  <c r="B4047" i="52"/>
  <c r="B4048" i="52"/>
  <c r="B4049" i="52"/>
  <c r="B4050" i="52"/>
  <c r="B4051" i="52"/>
  <c r="B4052" i="52"/>
  <c r="B4053" i="52"/>
  <c r="B4054" i="52"/>
  <c r="B4055" i="52"/>
  <c r="B4056" i="52"/>
  <c r="B4057" i="52"/>
  <c r="B4058" i="52"/>
  <c r="B4059" i="52"/>
  <c r="B4060" i="52"/>
  <c r="B4061" i="52"/>
  <c r="B4062" i="52"/>
  <c r="B4063" i="52"/>
  <c r="B4064" i="52"/>
  <c r="B4065" i="52"/>
  <c r="B4066" i="52"/>
  <c r="B4067" i="52"/>
  <c r="B4068" i="52"/>
  <c r="B4069" i="52"/>
  <c r="B4070" i="52"/>
  <c r="B4071" i="52"/>
  <c r="B4072" i="52"/>
  <c r="B4073" i="52"/>
  <c r="B4074" i="52"/>
  <c r="B4075" i="52"/>
  <c r="B4076" i="52"/>
  <c r="B4077" i="52"/>
  <c r="B4078" i="52"/>
  <c r="B4079" i="52"/>
  <c r="B4080" i="52"/>
  <c r="B4081" i="52"/>
  <c r="B4082" i="52"/>
  <c r="B4083" i="52"/>
  <c r="B4084" i="52"/>
  <c r="B4085" i="52"/>
  <c r="B4086" i="52"/>
  <c r="B4087" i="52"/>
  <c r="B4088" i="52"/>
  <c r="B4089" i="52"/>
  <c r="B4090" i="52"/>
  <c r="B4091" i="52"/>
  <c r="B4092" i="52"/>
  <c r="B4093" i="52"/>
  <c r="B4094" i="52"/>
  <c r="B4095" i="52"/>
  <c r="B4096" i="52"/>
  <c r="B4097" i="52"/>
  <c r="B4098" i="52"/>
  <c r="B4099" i="52"/>
  <c r="B4100" i="52"/>
  <c r="B4101" i="52"/>
  <c r="B4102" i="52"/>
  <c r="B4103" i="52"/>
  <c r="B4104" i="52"/>
  <c r="B4105" i="52"/>
  <c r="B4106" i="52"/>
  <c r="B4107" i="52"/>
  <c r="B4108" i="52"/>
  <c r="B4109" i="52"/>
  <c r="B4110" i="52"/>
  <c r="B4111" i="52"/>
  <c r="B4112" i="52"/>
  <c r="B4113" i="52"/>
  <c r="B4114" i="52"/>
  <c r="B4115" i="52"/>
  <c r="B4116" i="52"/>
  <c r="B4117" i="52"/>
  <c r="B4118" i="52"/>
  <c r="B4119" i="52"/>
  <c r="B4120" i="52"/>
  <c r="B4121" i="52"/>
  <c r="B4122" i="52"/>
  <c r="B4123" i="52"/>
  <c r="B4124" i="52"/>
  <c r="B4125" i="52"/>
  <c r="B4126" i="52"/>
  <c r="B4127" i="52"/>
  <c r="B4128" i="52"/>
  <c r="B4129" i="52"/>
  <c r="B4130" i="52"/>
  <c r="B4131" i="52"/>
  <c r="B4132" i="52"/>
  <c r="B4133" i="52"/>
  <c r="B4134" i="52"/>
  <c r="B4135" i="52"/>
  <c r="B4136" i="52"/>
  <c r="B4137" i="52"/>
  <c r="B4138" i="52"/>
  <c r="B4139" i="52"/>
  <c r="B4140" i="52"/>
  <c r="B4141" i="52"/>
  <c r="B4142" i="52"/>
  <c r="B4143" i="52"/>
  <c r="B4144" i="52"/>
  <c r="B4145" i="52"/>
  <c r="B4146" i="52"/>
  <c r="B4147" i="52"/>
  <c r="B4148" i="52"/>
  <c r="B4149" i="52"/>
  <c r="B4150" i="52"/>
  <c r="B4151" i="52"/>
  <c r="B4152" i="52"/>
  <c r="B4153" i="52"/>
  <c r="B4154" i="52"/>
  <c r="B4155" i="52"/>
  <c r="B4156" i="52"/>
  <c r="B4157" i="52"/>
  <c r="B4158" i="52"/>
  <c r="B4159" i="52"/>
  <c r="B4160" i="52"/>
  <c r="B4161" i="52"/>
  <c r="B4162" i="52"/>
  <c r="B4163" i="52"/>
  <c r="B4164" i="52"/>
  <c r="B4165" i="52"/>
  <c r="B4166" i="52"/>
  <c r="B4167" i="52"/>
  <c r="B4168" i="52"/>
  <c r="B4169" i="52"/>
  <c r="B4170" i="52"/>
  <c r="B4171" i="52"/>
  <c r="B4172" i="52"/>
  <c r="B4173" i="52"/>
  <c r="B4174" i="52"/>
  <c r="B4175" i="52"/>
  <c r="B4176" i="52"/>
  <c r="B4177" i="52"/>
  <c r="B4178" i="52"/>
  <c r="B4179" i="52"/>
  <c r="B4180" i="52"/>
  <c r="B4181" i="52"/>
  <c r="B4182" i="52"/>
  <c r="B4183" i="52"/>
  <c r="B4184" i="52"/>
  <c r="B4185" i="52"/>
  <c r="B4186" i="52"/>
  <c r="B4187" i="52"/>
  <c r="B4188" i="52"/>
  <c r="B4189" i="52"/>
  <c r="B4190" i="52"/>
  <c r="B4191" i="52"/>
  <c r="B4192" i="52"/>
  <c r="B4193" i="52"/>
  <c r="B4194" i="52"/>
  <c r="B4195" i="52"/>
  <c r="B4196" i="52"/>
  <c r="B4197" i="52"/>
  <c r="B4198" i="52"/>
  <c r="B4199" i="52"/>
  <c r="B4200" i="52"/>
  <c r="B4201" i="52"/>
  <c r="B4202" i="52"/>
  <c r="B4203" i="52"/>
  <c r="B4204" i="52"/>
  <c r="B4205" i="52"/>
  <c r="B4206" i="52"/>
  <c r="B4207" i="52"/>
  <c r="B4208" i="52"/>
  <c r="B4209" i="52"/>
  <c r="B4210" i="52"/>
  <c r="B4211" i="52"/>
  <c r="B4212" i="52"/>
  <c r="B4213" i="52"/>
  <c r="B4214" i="52"/>
  <c r="B4215" i="52"/>
  <c r="B4216" i="52"/>
  <c r="B4217" i="52"/>
  <c r="B4218" i="52"/>
  <c r="B4219" i="52"/>
  <c r="B4220" i="52"/>
  <c r="B4221" i="52"/>
  <c r="B4222" i="52"/>
  <c r="B4223" i="52"/>
  <c r="B4224" i="52"/>
  <c r="B4225" i="52"/>
  <c r="B4226" i="52"/>
  <c r="B4227" i="52"/>
  <c r="B4228" i="52"/>
  <c r="B4229" i="52"/>
  <c r="B4230" i="52"/>
  <c r="B4231" i="52"/>
  <c r="B4232" i="52"/>
  <c r="B4233" i="52"/>
  <c r="B4234" i="52"/>
  <c r="B4235" i="52"/>
  <c r="B4236" i="52"/>
  <c r="B4237" i="52"/>
  <c r="B4238" i="52"/>
  <c r="B4239" i="52"/>
  <c r="B4240" i="52"/>
  <c r="B4241" i="52"/>
  <c r="B4242" i="52"/>
  <c r="B4243" i="52"/>
  <c r="B4244" i="52"/>
  <c r="B4245" i="52"/>
  <c r="B4246" i="52"/>
  <c r="B4247" i="52"/>
  <c r="B4248" i="52"/>
  <c r="B4249" i="52"/>
  <c r="B4250" i="52"/>
  <c r="B4251" i="52"/>
  <c r="B4252" i="52"/>
  <c r="B4253" i="52"/>
  <c r="B4254" i="52"/>
  <c r="B4255" i="52"/>
  <c r="B4256" i="52"/>
  <c r="B4257" i="52"/>
  <c r="B4258" i="52"/>
  <c r="B4259" i="52"/>
  <c r="B4260" i="52"/>
  <c r="B4261" i="52"/>
  <c r="B4262" i="52"/>
  <c r="B4263" i="52"/>
  <c r="B4264" i="52"/>
  <c r="B4265" i="52"/>
  <c r="B4266" i="52"/>
  <c r="B4267" i="52"/>
  <c r="B4268" i="52"/>
  <c r="B4269" i="52"/>
  <c r="B4270" i="52"/>
  <c r="B4271" i="52"/>
  <c r="B4272" i="52"/>
  <c r="B4273" i="52"/>
  <c r="B4274" i="52"/>
  <c r="B4275" i="52"/>
  <c r="B4276" i="52"/>
  <c r="B4277" i="52"/>
  <c r="B4278" i="52"/>
  <c r="B4279" i="52"/>
  <c r="B4280" i="52"/>
  <c r="B4281" i="52"/>
  <c r="B4282" i="52"/>
  <c r="B4283" i="52"/>
  <c r="B4284" i="52"/>
  <c r="B4285" i="52"/>
  <c r="B4286" i="52"/>
  <c r="B4287" i="52"/>
  <c r="B4288" i="52"/>
  <c r="B4289" i="52"/>
  <c r="B4290" i="52"/>
  <c r="B4291" i="52"/>
  <c r="B4292" i="52"/>
  <c r="B4293" i="52"/>
  <c r="B4294" i="52"/>
  <c r="B4295" i="52"/>
  <c r="B4296" i="52"/>
  <c r="B4297" i="52"/>
  <c r="B4298" i="52"/>
  <c r="B4299" i="52"/>
  <c r="B4300" i="52"/>
  <c r="B4301" i="52"/>
  <c r="B4302" i="52"/>
  <c r="B4303" i="52"/>
  <c r="B4304" i="52"/>
  <c r="B4305" i="52"/>
  <c r="B4306" i="52"/>
  <c r="B4307" i="52"/>
  <c r="B4308" i="52"/>
  <c r="B4309" i="52"/>
  <c r="B4310" i="52"/>
  <c r="B4311" i="52"/>
  <c r="B4312" i="52"/>
  <c r="B4313" i="52"/>
  <c r="B4314" i="52"/>
  <c r="B4315" i="52"/>
  <c r="B4316" i="52"/>
  <c r="B4317" i="52"/>
  <c r="B4318" i="52"/>
  <c r="B4319" i="52"/>
  <c r="B4320" i="52"/>
  <c r="B4321" i="52"/>
  <c r="B4322" i="52"/>
  <c r="B4323" i="52"/>
  <c r="B4324" i="52"/>
  <c r="B4325" i="52"/>
  <c r="B4326" i="52"/>
  <c r="B4327" i="52"/>
  <c r="B4328" i="52"/>
  <c r="B4329" i="52"/>
  <c r="B4330" i="52"/>
  <c r="B4331" i="52"/>
  <c r="B4332" i="52"/>
  <c r="B4333" i="52"/>
  <c r="B4334" i="52"/>
  <c r="B4335" i="52"/>
  <c r="B4336" i="52"/>
  <c r="B4337" i="52"/>
  <c r="B4338" i="52"/>
  <c r="B4339" i="52"/>
  <c r="B4340" i="52"/>
  <c r="B4341" i="52"/>
  <c r="B4342" i="52"/>
  <c r="B4343" i="52"/>
  <c r="B4344" i="52"/>
  <c r="B4345" i="52"/>
  <c r="B4346" i="52"/>
  <c r="B4347" i="52"/>
  <c r="B4348" i="52"/>
  <c r="B4349" i="52"/>
  <c r="B4350" i="52"/>
  <c r="B4351" i="52"/>
  <c r="B4352" i="52"/>
  <c r="B4353" i="52"/>
  <c r="B4354" i="52"/>
  <c r="B4355" i="52"/>
  <c r="B4356" i="52"/>
  <c r="B4357" i="52"/>
  <c r="B4358" i="52"/>
  <c r="B4359" i="52"/>
  <c r="B4360" i="52"/>
  <c r="B4361" i="52"/>
  <c r="B4362" i="52"/>
  <c r="B4363" i="52"/>
  <c r="B4364" i="52"/>
  <c r="B4365" i="52"/>
  <c r="B4366" i="52"/>
  <c r="B4367" i="52"/>
  <c r="B4368" i="52"/>
  <c r="B4369" i="52"/>
  <c r="B4370" i="52"/>
  <c r="B4371" i="52"/>
  <c r="B4372" i="52"/>
  <c r="B4373" i="52"/>
  <c r="B4374" i="52"/>
  <c r="B4375" i="52"/>
  <c r="B4376" i="52"/>
  <c r="B4377" i="52"/>
  <c r="B4378" i="52"/>
  <c r="B4379" i="52"/>
  <c r="B4380" i="52"/>
  <c r="B4381" i="52"/>
  <c r="B4382" i="52"/>
  <c r="B4383" i="52"/>
  <c r="B4384" i="52"/>
  <c r="B4385" i="52"/>
  <c r="B4386" i="52"/>
  <c r="B4387" i="52"/>
  <c r="B4388" i="52"/>
  <c r="B4389" i="52"/>
  <c r="B4390" i="52"/>
  <c r="B4391" i="52"/>
  <c r="B4392" i="52"/>
  <c r="B4393" i="52"/>
  <c r="B4394" i="52"/>
  <c r="B4395" i="52"/>
  <c r="B4396" i="52"/>
  <c r="B4397" i="52"/>
  <c r="B4398" i="52"/>
  <c r="B4399" i="52"/>
  <c r="B4400" i="52"/>
  <c r="B4401" i="52"/>
  <c r="B4402" i="52"/>
  <c r="B4403" i="52"/>
  <c r="B4404" i="52"/>
  <c r="B4405" i="52"/>
  <c r="B4406" i="52"/>
  <c r="B4407" i="52"/>
  <c r="B4408" i="52"/>
  <c r="B4409" i="52"/>
  <c r="B4410" i="52"/>
  <c r="B4411" i="52"/>
  <c r="B4412" i="52"/>
  <c r="B4413" i="52"/>
  <c r="B4414" i="52"/>
  <c r="B4415" i="52"/>
  <c r="B4416" i="52"/>
  <c r="B4417" i="52"/>
  <c r="B4418" i="52"/>
  <c r="B4419" i="52"/>
  <c r="B4420" i="52"/>
  <c r="B4421" i="52"/>
  <c r="B4422" i="52"/>
  <c r="B4423" i="52"/>
  <c r="B4424" i="52"/>
  <c r="B4425" i="52"/>
  <c r="B4426" i="52"/>
  <c r="B4427" i="52"/>
  <c r="B4428" i="52"/>
  <c r="B4429" i="52"/>
  <c r="B4430" i="52"/>
  <c r="B4431" i="52"/>
  <c r="B4432" i="52"/>
  <c r="B4433" i="52"/>
  <c r="B4434" i="52"/>
  <c r="B4435" i="52"/>
  <c r="B4436" i="52"/>
  <c r="B4437" i="52"/>
  <c r="B4438" i="52"/>
  <c r="B4439" i="52"/>
  <c r="B4440" i="52"/>
  <c r="B4441" i="52"/>
  <c r="B4442" i="52"/>
  <c r="B4443" i="52"/>
  <c r="B4444" i="52"/>
  <c r="B4445" i="52"/>
  <c r="B4446" i="52"/>
  <c r="B4447" i="52"/>
  <c r="B4448" i="52"/>
  <c r="B4449" i="52"/>
  <c r="B4450" i="52"/>
  <c r="B4451" i="52"/>
  <c r="B4452" i="52"/>
  <c r="B4453" i="52"/>
  <c r="B4454" i="52"/>
  <c r="B4455" i="52"/>
  <c r="B4456" i="52"/>
  <c r="B4457" i="52"/>
  <c r="B4458" i="52"/>
  <c r="B4459" i="52"/>
  <c r="B4460" i="52"/>
  <c r="B4461" i="52"/>
  <c r="B4462" i="52"/>
  <c r="B4463" i="52"/>
  <c r="B4464" i="52"/>
  <c r="B4465" i="52"/>
  <c r="B4466" i="52"/>
  <c r="B4467" i="52"/>
  <c r="B4468" i="52"/>
  <c r="B4469" i="52"/>
  <c r="B4470" i="52"/>
  <c r="B4471" i="52"/>
  <c r="B4472" i="52"/>
  <c r="B4473" i="52"/>
  <c r="B4474" i="52"/>
  <c r="B4475" i="52"/>
  <c r="B4476" i="52"/>
  <c r="B4477" i="52"/>
  <c r="B4478" i="52"/>
  <c r="B4479" i="52"/>
  <c r="B4480" i="52"/>
  <c r="B4481" i="52"/>
  <c r="B4482" i="52"/>
  <c r="B4483" i="52"/>
  <c r="B4484" i="52"/>
  <c r="B4485" i="52"/>
  <c r="B4486" i="52"/>
  <c r="B4487" i="52"/>
  <c r="B4488" i="52"/>
  <c r="B4489" i="52"/>
  <c r="B4490" i="52"/>
  <c r="B4491" i="52"/>
  <c r="B4492" i="52"/>
  <c r="B4493" i="52"/>
  <c r="B4494" i="52"/>
  <c r="B4495" i="52"/>
  <c r="B4496" i="52"/>
  <c r="B4497" i="52"/>
  <c r="B4498" i="52"/>
  <c r="B4499" i="52"/>
  <c r="B4500" i="52"/>
  <c r="B4501" i="52"/>
  <c r="B4502" i="52"/>
  <c r="B4503" i="52"/>
  <c r="B4504" i="52"/>
  <c r="B4505" i="52"/>
  <c r="B4506" i="52"/>
  <c r="B4507" i="52"/>
  <c r="B4508" i="52"/>
  <c r="B4509" i="52"/>
  <c r="B4510" i="52"/>
  <c r="B4511" i="52"/>
  <c r="B4512" i="52"/>
  <c r="B4513" i="52"/>
  <c r="B4514" i="52"/>
  <c r="B4515" i="52"/>
  <c r="B4516" i="52"/>
  <c r="B4517" i="52"/>
  <c r="B4518" i="52"/>
  <c r="B4519" i="52"/>
  <c r="B4520" i="52"/>
  <c r="B4521" i="52"/>
  <c r="B4522" i="52"/>
  <c r="B4523" i="52"/>
  <c r="B4524" i="52"/>
  <c r="B4525" i="52"/>
  <c r="B4526" i="52"/>
  <c r="B4527" i="52"/>
  <c r="B4528" i="52"/>
  <c r="B4529" i="52"/>
  <c r="B4530" i="52"/>
  <c r="B4531" i="52"/>
  <c r="B4532" i="52"/>
  <c r="B4533" i="52"/>
  <c r="B4534" i="52"/>
  <c r="B4535" i="52"/>
  <c r="B4536" i="52"/>
  <c r="B4537" i="52"/>
  <c r="B4538" i="52"/>
  <c r="B4539" i="52"/>
  <c r="B4540" i="52"/>
  <c r="B4541" i="52"/>
  <c r="B4542" i="52"/>
  <c r="B4543" i="52"/>
  <c r="B4544" i="52"/>
  <c r="B4545" i="52"/>
  <c r="B4546" i="52"/>
  <c r="B4547" i="52"/>
  <c r="B4548" i="52"/>
  <c r="B4549" i="52"/>
  <c r="B4550" i="52"/>
  <c r="B4551" i="52"/>
  <c r="B4552" i="52"/>
  <c r="B4553" i="52"/>
  <c r="B4554" i="52"/>
  <c r="B4555" i="52"/>
  <c r="B4556" i="52"/>
  <c r="B4557" i="52"/>
  <c r="B4558" i="52"/>
  <c r="B4559" i="52"/>
  <c r="B4560" i="52"/>
  <c r="B4561" i="52"/>
  <c r="B4562" i="52"/>
  <c r="B4563" i="52"/>
  <c r="B4564" i="52"/>
  <c r="B4565" i="52"/>
  <c r="B4566" i="52"/>
  <c r="B4567" i="52"/>
  <c r="B4568" i="52"/>
  <c r="B4569" i="52"/>
  <c r="B4570" i="52"/>
  <c r="B4571" i="52"/>
  <c r="B4572" i="52"/>
  <c r="B4573" i="52"/>
  <c r="B4574" i="52"/>
  <c r="B4575" i="52"/>
  <c r="B4576" i="52"/>
  <c r="B4577" i="52"/>
  <c r="B4578" i="52"/>
  <c r="B4579" i="52"/>
  <c r="B4580" i="52"/>
  <c r="B4581" i="52"/>
  <c r="B4582" i="52"/>
  <c r="B4583" i="52"/>
  <c r="B4584" i="52"/>
  <c r="B4585" i="52"/>
  <c r="B4586" i="52"/>
  <c r="B4587" i="52"/>
  <c r="B4588" i="52"/>
  <c r="B4589" i="52"/>
  <c r="B4590" i="52"/>
  <c r="B4591" i="52"/>
  <c r="B4592" i="52"/>
  <c r="B4593" i="52"/>
  <c r="B4594" i="52"/>
  <c r="B4595" i="52"/>
  <c r="B4596" i="52"/>
  <c r="B4597" i="52"/>
  <c r="B4598" i="52"/>
  <c r="B4599" i="52"/>
  <c r="B4600" i="52"/>
  <c r="B4601" i="52"/>
  <c r="B4602" i="52"/>
  <c r="B4603" i="52"/>
  <c r="B4604" i="52"/>
  <c r="B4605" i="52"/>
  <c r="B4606" i="52"/>
  <c r="B4607" i="52"/>
  <c r="B4608" i="52"/>
  <c r="B4609" i="52"/>
  <c r="B4610" i="52"/>
  <c r="B4611" i="52"/>
  <c r="B4612" i="52"/>
  <c r="B4613" i="52"/>
  <c r="B4614" i="52"/>
  <c r="B4615" i="52"/>
  <c r="B4616" i="52"/>
  <c r="B4617" i="52"/>
  <c r="B4618" i="52"/>
  <c r="B4619" i="52"/>
  <c r="B4620" i="52"/>
  <c r="B4621" i="52"/>
  <c r="B4622" i="52"/>
  <c r="B4623" i="52"/>
  <c r="B4624" i="52"/>
  <c r="B4625" i="52"/>
  <c r="B4626" i="52"/>
  <c r="B4627" i="52"/>
  <c r="B4628" i="52"/>
  <c r="B4629" i="52"/>
  <c r="B4630" i="52"/>
  <c r="B4631" i="52"/>
  <c r="B4632" i="52"/>
  <c r="B4633" i="52"/>
  <c r="B4634" i="52"/>
  <c r="B4635" i="52"/>
  <c r="B4636" i="52"/>
  <c r="B4637" i="52"/>
  <c r="B4638" i="52"/>
  <c r="B4639" i="52"/>
  <c r="B4640" i="52"/>
  <c r="B4641" i="52"/>
  <c r="B4642" i="52"/>
  <c r="B4643" i="52"/>
  <c r="B4644" i="52"/>
  <c r="B4645" i="52"/>
  <c r="B4646" i="52"/>
  <c r="B4647" i="52"/>
  <c r="B4648" i="52"/>
  <c r="B4649" i="52"/>
  <c r="B4650" i="52"/>
  <c r="B4651" i="52"/>
  <c r="B4652" i="52"/>
  <c r="B4653" i="52"/>
  <c r="B4654" i="52"/>
  <c r="B4655" i="52"/>
  <c r="B4656" i="52"/>
  <c r="B4657" i="52"/>
  <c r="B4658" i="52"/>
  <c r="B4659" i="52"/>
  <c r="B4660" i="52"/>
  <c r="B4661" i="52"/>
  <c r="B4662" i="52"/>
  <c r="B4663" i="52"/>
  <c r="B4664" i="52"/>
  <c r="B4665" i="52"/>
  <c r="B4666" i="52"/>
  <c r="B4667" i="52"/>
  <c r="B4668" i="52"/>
  <c r="B4669" i="52"/>
  <c r="B4670" i="52"/>
  <c r="B4671" i="52"/>
  <c r="B4672" i="52"/>
  <c r="B4673" i="52"/>
  <c r="B4674" i="52"/>
  <c r="B4675" i="52"/>
  <c r="B4676" i="52"/>
  <c r="B4677" i="52"/>
  <c r="B4678" i="52"/>
  <c r="B4679" i="52"/>
  <c r="B4680" i="52"/>
  <c r="B4681" i="52"/>
  <c r="B4682" i="52"/>
  <c r="B4683" i="52"/>
  <c r="B4684" i="52"/>
  <c r="B4685" i="52"/>
  <c r="B4686" i="52"/>
  <c r="B4687" i="52"/>
  <c r="B4688" i="52"/>
  <c r="B4689" i="52"/>
  <c r="B4690" i="52"/>
  <c r="B4691" i="52"/>
  <c r="B4692" i="52"/>
  <c r="B4693" i="52"/>
  <c r="B4694" i="52"/>
  <c r="B4695" i="52"/>
  <c r="B4696" i="52"/>
  <c r="B4697" i="52"/>
  <c r="B4698" i="52"/>
  <c r="B4699" i="52"/>
  <c r="B4700" i="52"/>
  <c r="B4701" i="52"/>
  <c r="B4702" i="52"/>
  <c r="B4703" i="52"/>
  <c r="B4704" i="52"/>
  <c r="B4705" i="52"/>
  <c r="B4706" i="52"/>
  <c r="B4707" i="52"/>
  <c r="B4708" i="52"/>
  <c r="B4709" i="52"/>
  <c r="B4710" i="52"/>
  <c r="B4711" i="52"/>
  <c r="B4712" i="52"/>
  <c r="B4713" i="52"/>
  <c r="B4714" i="52"/>
  <c r="B4715" i="52"/>
  <c r="B4716" i="52"/>
  <c r="B4717" i="52"/>
  <c r="B4718" i="52"/>
  <c r="B4719" i="52"/>
  <c r="B4720" i="52"/>
  <c r="B4721" i="52"/>
  <c r="B4722" i="52"/>
  <c r="B4723" i="52"/>
  <c r="B4724" i="52"/>
  <c r="B4725" i="52"/>
  <c r="B4726" i="52"/>
  <c r="B4727" i="52"/>
  <c r="B4728" i="52"/>
  <c r="B4729" i="52"/>
  <c r="B4730" i="52"/>
  <c r="B4731" i="52"/>
  <c r="B4732" i="52"/>
  <c r="B4733" i="52"/>
  <c r="B4734" i="52"/>
  <c r="B4735" i="52"/>
  <c r="B4736" i="52"/>
  <c r="B4737" i="52"/>
  <c r="B4738" i="52"/>
  <c r="B4739" i="52"/>
  <c r="B4740" i="52"/>
  <c r="B4741" i="52"/>
  <c r="B4742" i="52"/>
  <c r="B4743" i="52"/>
  <c r="B4744" i="52"/>
  <c r="B4745" i="52"/>
  <c r="B4746" i="52"/>
  <c r="B4747" i="52"/>
  <c r="B4748" i="52"/>
  <c r="B4749" i="52"/>
  <c r="B4750" i="52"/>
  <c r="B4751" i="52"/>
  <c r="B4752" i="52"/>
  <c r="B4753" i="52"/>
  <c r="B4754" i="52"/>
  <c r="B4755" i="52"/>
  <c r="B4756" i="52"/>
  <c r="B4757" i="52"/>
  <c r="B4758" i="52"/>
  <c r="B4759" i="52"/>
  <c r="B4760" i="52"/>
  <c r="B4761" i="52"/>
  <c r="B4762" i="52"/>
  <c r="B4763" i="52"/>
  <c r="B4764" i="52"/>
  <c r="B4765" i="52"/>
  <c r="B4766" i="52"/>
  <c r="B4767" i="52"/>
  <c r="B4768" i="52"/>
  <c r="B4769" i="52"/>
  <c r="B4770" i="52"/>
  <c r="B4771" i="52"/>
  <c r="B4772" i="52"/>
  <c r="B4773" i="52"/>
  <c r="B4774" i="52"/>
  <c r="B4775" i="52"/>
  <c r="B4776" i="52"/>
  <c r="B4777" i="52"/>
  <c r="B4778" i="52"/>
  <c r="B4779" i="52"/>
  <c r="B4780" i="52"/>
  <c r="B4781" i="52"/>
  <c r="B4782" i="52"/>
  <c r="B4783" i="52"/>
  <c r="B4784" i="52"/>
  <c r="B4785" i="52"/>
  <c r="B4786" i="52"/>
  <c r="B4787" i="52"/>
  <c r="B4788" i="52"/>
  <c r="B4789" i="52"/>
  <c r="B4790" i="52"/>
  <c r="B4791" i="52"/>
  <c r="B4792" i="52"/>
  <c r="B4793" i="52"/>
  <c r="B4794" i="52"/>
  <c r="B4795" i="52"/>
  <c r="B4796" i="52"/>
  <c r="B4797" i="52"/>
  <c r="B4798" i="52"/>
  <c r="B4799" i="52"/>
  <c r="B4800" i="52"/>
  <c r="B4801" i="52"/>
  <c r="B4802" i="52"/>
  <c r="B4803" i="52"/>
  <c r="B4804" i="52"/>
  <c r="B4805" i="52"/>
  <c r="B4806" i="52"/>
  <c r="B4807" i="52"/>
  <c r="B4808" i="52"/>
  <c r="B4809" i="52"/>
  <c r="B4810" i="52"/>
  <c r="B4811" i="52"/>
  <c r="B4812" i="52"/>
  <c r="B4813" i="52"/>
  <c r="B4814" i="52"/>
  <c r="B4815" i="52"/>
  <c r="B4816" i="52"/>
  <c r="B4817" i="52"/>
  <c r="B4818" i="52"/>
  <c r="B4819" i="52"/>
  <c r="B4820" i="52"/>
  <c r="B4821" i="52"/>
  <c r="B4822" i="52"/>
  <c r="B4823" i="52"/>
  <c r="B4824" i="52"/>
  <c r="B4825" i="52"/>
  <c r="B4826" i="52"/>
  <c r="B4827" i="52"/>
  <c r="B4828" i="52"/>
  <c r="B4829" i="52"/>
  <c r="B4830" i="52"/>
  <c r="B4831" i="52"/>
  <c r="B4832" i="52"/>
  <c r="B4833" i="52"/>
  <c r="B4834" i="52"/>
  <c r="B4835" i="52"/>
  <c r="B4836" i="52"/>
  <c r="B4837" i="52"/>
  <c r="B4838" i="52"/>
  <c r="B4839" i="52"/>
  <c r="B4840" i="52"/>
  <c r="B4841" i="52"/>
  <c r="B4842" i="52"/>
  <c r="B4843" i="52"/>
  <c r="B4844" i="52"/>
  <c r="B4845" i="52"/>
  <c r="B4846" i="52"/>
  <c r="B4847" i="52"/>
  <c r="B4848" i="52"/>
  <c r="B4849" i="52"/>
  <c r="B4850" i="52"/>
  <c r="B4851" i="52"/>
  <c r="B4852" i="52"/>
  <c r="B4853" i="52"/>
  <c r="B4854" i="52"/>
  <c r="B4855" i="52"/>
  <c r="B4856" i="52"/>
  <c r="B4857" i="52"/>
  <c r="B4858" i="52"/>
  <c r="B4859" i="52"/>
  <c r="B4860" i="52"/>
  <c r="B4861" i="52"/>
  <c r="B4862" i="52"/>
  <c r="B4863" i="52"/>
  <c r="B4864" i="52"/>
  <c r="B4865" i="52"/>
  <c r="B4866" i="52"/>
  <c r="B4867" i="52"/>
  <c r="B4868" i="52"/>
  <c r="B4869" i="52"/>
  <c r="B4870" i="52"/>
  <c r="B4871" i="52"/>
  <c r="B4872" i="52"/>
  <c r="B4873" i="52"/>
  <c r="B4874" i="52"/>
  <c r="B4875" i="52"/>
  <c r="B4876" i="52"/>
  <c r="B4877" i="52"/>
  <c r="B4878" i="52"/>
  <c r="B4879" i="52"/>
  <c r="B4880" i="52"/>
  <c r="B4881" i="52"/>
  <c r="B4882" i="52"/>
  <c r="B4883" i="52"/>
  <c r="B4884" i="52"/>
  <c r="B4885" i="52"/>
  <c r="B4886" i="52"/>
  <c r="B4887" i="52"/>
  <c r="B4888" i="52"/>
  <c r="B4889" i="52"/>
  <c r="B4890" i="52"/>
  <c r="B4891" i="52"/>
  <c r="B4892" i="52"/>
  <c r="B4893" i="52"/>
  <c r="B4894" i="52"/>
  <c r="B4895" i="52"/>
  <c r="B4896" i="52"/>
  <c r="B4897" i="52"/>
  <c r="B4898" i="52"/>
  <c r="B4899" i="52"/>
  <c r="B4900" i="52"/>
  <c r="B4901" i="52"/>
  <c r="B4902" i="52"/>
  <c r="B4903" i="52"/>
  <c r="B4904" i="52"/>
  <c r="B4905" i="52"/>
  <c r="B4906" i="52"/>
  <c r="B4907" i="52"/>
  <c r="B4908" i="52"/>
  <c r="B4909" i="52"/>
  <c r="B4910" i="52"/>
  <c r="B4911" i="52"/>
  <c r="B4912" i="52"/>
  <c r="B4913" i="52"/>
  <c r="B4914" i="52"/>
  <c r="B4915" i="52"/>
  <c r="B4916" i="52"/>
  <c r="B4917" i="52"/>
  <c r="B4918" i="52"/>
  <c r="B4919" i="52"/>
  <c r="B4920" i="52"/>
  <c r="B4921" i="52"/>
  <c r="B4922" i="52"/>
  <c r="B4923" i="52"/>
  <c r="B4924" i="52"/>
  <c r="B4925" i="52"/>
  <c r="B4926" i="52"/>
  <c r="B4927" i="52"/>
  <c r="B4928" i="52"/>
  <c r="B4929" i="52"/>
  <c r="B4930" i="52"/>
  <c r="B4931" i="52"/>
  <c r="B4932" i="52"/>
  <c r="B4933" i="52"/>
  <c r="B4934" i="52"/>
  <c r="B4935" i="52"/>
  <c r="B4936" i="52"/>
  <c r="B4937" i="52"/>
  <c r="B4938" i="52"/>
  <c r="B4939" i="52"/>
  <c r="B4940" i="52"/>
  <c r="B4941" i="52"/>
  <c r="B4942" i="52"/>
  <c r="B4943" i="52"/>
  <c r="B4944" i="52"/>
  <c r="B4945" i="52"/>
  <c r="B4946" i="52"/>
  <c r="B4947" i="52"/>
  <c r="B4948" i="52"/>
  <c r="B4949" i="52"/>
  <c r="B4950" i="52"/>
  <c r="B4951" i="52"/>
  <c r="B4952" i="52"/>
  <c r="B4953" i="52"/>
  <c r="B4954" i="52"/>
  <c r="B4955" i="52"/>
  <c r="B4956" i="52"/>
  <c r="B4957" i="52"/>
  <c r="B4958" i="52"/>
  <c r="B4959" i="52"/>
  <c r="B4960" i="52"/>
  <c r="B4961" i="52"/>
  <c r="B4962" i="52"/>
  <c r="B4963" i="52"/>
  <c r="B4964" i="52"/>
  <c r="B4965" i="52"/>
  <c r="B4966" i="52"/>
  <c r="B4967" i="52"/>
  <c r="B4968" i="52"/>
  <c r="B4969" i="52"/>
  <c r="B4970" i="52"/>
  <c r="B4971" i="52"/>
  <c r="B4972" i="52"/>
  <c r="B4973" i="52"/>
  <c r="B4974" i="52"/>
  <c r="B4975" i="52"/>
  <c r="B4976" i="52"/>
  <c r="B4977" i="52"/>
  <c r="B4978" i="52"/>
  <c r="B4979" i="52"/>
  <c r="B4980" i="52"/>
  <c r="B4981" i="52"/>
  <c r="B4982" i="52"/>
  <c r="B4983" i="52"/>
  <c r="B4984" i="52"/>
  <c r="B4985" i="52"/>
  <c r="B4986" i="52"/>
  <c r="B4987" i="52"/>
  <c r="B4988" i="52"/>
  <c r="B4989" i="52"/>
  <c r="B4990" i="52"/>
  <c r="B4991" i="52"/>
  <c r="B4992" i="52"/>
  <c r="B4993" i="52"/>
  <c r="B4994" i="52"/>
  <c r="B4995" i="52"/>
  <c r="B4996" i="52"/>
  <c r="B4997" i="52"/>
  <c r="B4998" i="52"/>
  <c r="B4999" i="52"/>
  <c r="B5000" i="52"/>
  <c r="B5001" i="52"/>
  <c r="B5002" i="52"/>
  <c r="B5003" i="52"/>
  <c r="B5004" i="52"/>
  <c r="B5005" i="52"/>
  <c r="B5006" i="52"/>
  <c r="B5007" i="52"/>
  <c r="B5008" i="52"/>
  <c r="B5009" i="52"/>
  <c r="B5010" i="52"/>
  <c r="B5011" i="52"/>
  <c r="B5012" i="52"/>
  <c r="B5013" i="52"/>
  <c r="B5014" i="52"/>
  <c r="B5015" i="52"/>
  <c r="B5016" i="52"/>
  <c r="B5017" i="52"/>
  <c r="B5018" i="52"/>
  <c r="B5019" i="52"/>
  <c r="B5020" i="52"/>
  <c r="B5021" i="52"/>
  <c r="B5022" i="52"/>
  <c r="B5023" i="52"/>
  <c r="B5024" i="52"/>
  <c r="B5025" i="52"/>
  <c r="B5026" i="52"/>
  <c r="B5027" i="52"/>
  <c r="B5028" i="52"/>
  <c r="B5029" i="52"/>
  <c r="B5030" i="52"/>
  <c r="B5031" i="52"/>
  <c r="B5032" i="52"/>
  <c r="B5033" i="52"/>
  <c r="B5034" i="52"/>
  <c r="B5035" i="52"/>
  <c r="B5036" i="52"/>
  <c r="B5037" i="52"/>
  <c r="B5038" i="52"/>
  <c r="B5039" i="52"/>
  <c r="B5040" i="52"/>
  <c r="B5041" i="52"/>
  <c r="B5042" i="52"/>
  <c r="B5043" i="52"/>
  <c r="B5044" i="52"/>
  <c r="B5045" i="52"/>
  <c r="B5046" i="52"/>
  <c r="B5047" i="52"/>
  <c r="B5048" i="52"/>
  <c r="B5049" i="52"/>
  <c r="B5050" i="52"/>
  <c r="B5051" i="52"/>
  <c r="B5052" i="52"/>
  <c r="B5053" i="52"/>
  <c r="B5054" i="52"/>
  <c r="B5055" i="52"/>
  <c r="B5056" i="52"/>
  <c r="B5057" i="52"/>
  <c r="B5058" i="52"/>
  <c r="B5059" i="52"/>
  <c r="B5060" i="52"/>
  <c r="B5061" i="52"/>
  <c r="B5062" i="52"/>
  <c r="B5063" i="52"/>
  <c r="B5064" i="52"/>
  <c r="B5065" i="52"/>
  <c r="B5066" i="52"/>
  <c r="B5067" i="52"/>
  <c r="B5068" i="52"/>
  <c r="B5069" i="52"/>
  <c r="B5070" i="52"/>
  <c r="B5071" i="52"/>
  <c r="B5072" i="52"/>
  <c r="B5073" i="52"/>
  <c r="B5074" i="52"/>
  <c r="B5075" i="52"/>
  <c r="B5076" i="52"/>
  <c r="B5077" i="52"/>
  <c r="B5078" i="52"/>
  <c r="B5079" i="52"/>
  <c r="B5080" i="52"/>
  <c r="B5081" i="52"/>
  <c r="B5082" i="52"/>
  <c r="B5083" i="52"/>
  <c r="B5084" i="52"/>
  <c r="B5085" i="52"/>
  <c r="B5086" i="52"/>
  <c r="B5087" i="52"/>
  <c r="B5088" i="52"/>
  <c r="B5089" i="52"/>
  <c r="B5090" i="52"/>
  <c r="B5091" i="52"/>
  <c r="B5092" i="52"/>
  <c r="B5093" i="52"/>
  <c r="B5094" i="52"/>
  <c r="B5095" i="52"/>
  <c r="B5096" i="52"/>
  <c r="B5097" i="52"/>
  <c r="B5098" i="52"/>
  <c r="B5099" i="52"/>
  <c r="B5100" i="52"/>
  <c r="B5101" i="52"/>
  <c r="B5102" i="52"/>
  <c r="B5103" i="52"/>
  <c r="B5104" i="52"/>
  <c r="B5105" i="52"/>
  <c r="B5106" i="52"/>
  <c r="B5107" i="52"/>
  <c r="B5108" i="52"/>
  <c r="B5109" i="52"/>
  <c r="B5110" i="52"/>
  <c r="B5111" i="52"/>
  <c r="B5112" i="52"/>
  <c r="B5113" i="52"/>
  <c r="B5114" i="52"/>
  <c r="B5115" i="52"/>
  <c r="B5116" i="52"/>
  <c r="B5117" i="52"/>
  <c r="B5118" i="52"/>
  <c r="B5119" i="52"/>
  <c r="B5120" i="52"/>
  <c r="B5121" i="52"/>
  <c r="B5122" i="52"/>
  <c r="B5123" i="52"/>
  <c r="B5124" i="52"/>
  <c r="B5125" i="52"/>
  <c r="B5126" i="52"/>
  <c r="B5127" i="52"/>
  <c r="B5128" i="52"/>
  <c r="B5129" i="52"/>
  <c r="B5130" i="52"/>
  <c r="B5131" i="52"/>
  <c r="B5132" i="52"/>
  <c r="B5133" i="52"/>
  <c r="B5134" i="52"/>
  <c r="B5135" i="52"/>
  <c r="B5136" i="52"/>
  <c r="B5137" i="52"/>
  <c r="B5138" i="52"/>
  <c r="B5139" i="52"/>
  <c r="B5140" i="52"/>
  <c r="B5141" i="52"/>
  <c r="B5142" i="52"/>
  <c r="B5143" i="52"/>
  <c r="B5144" i="52"/>
  <c r="B5145" i="52"/>
  <c r="B5146" i="52"/>
  <c r="B5147" i="52"/>
  <c r="B5148" i="52"/>
  <c r="B5149" i="52"/>
  <c r="B5150" i="52"/>
  <c r="B5151" i="52"/>
  <c r="B5152" i="52"/>
  <c r="B5153" i="52"/>
  <c r="B5154" i="52"/>
  <c r="B5155" i="52"/>
  <c r="B5156" i="52"/>
  <c r="B5157" i="52"/>
  <c r="B5158" i="52"/>
  <c r="B5159" i="52"/>
  <c r="B5160" i="52"/>
  <c r="B5161" i="52"/>
  <c r="B5162" i="52"/>
  <c r="B5163" i="52"/>
  <c r="B5164" i="52"/>
  <c r="B5165" i="52"/>
  <c r="B5166" i="52"/>
  <c r="B5167" i="52"/>
  <c r="B5168" i="52"/>
  <c r="B5169" i="52"/>
  <c r="B5170" i="52"/>
  <c r="B5171" i="52"/>
  <c r="B5172" i="52"/>
  <c r="B5173" i="52"/>
  <c r="B5174" i="52"/>
  <c r="B5175" i="52"/>
  <c r="B5176" i="52"/>
  <c r="B5177" i="52"/>
  <c r="B5178" i="52"/>
  <c r="B5179" i="52"/>
  <c r="B5180" i="52"/>
  <c r="B5181" i="52"/>
  <c r="B5182" i="52"/>
  <c r="B5183" i="52"/>
  <c r="B5184" i="52"/>
  <c r="B5185" i="52"/>
  <c r="B5186" i="52"/>
  <c r="B5187" i="52"/>
  <c r="B5188" i="52"/>
  <c r="B5189" i="52"/>
  <c r="B5190" i="52"/>
  <c r="B5191" i="52"/>
  <c r="B5192" i="52"/>
  <c r="B5193" i="52"/>
  <c r="B5194" i="52"/>
  <c r="B5195" i="52"/>
  <c r="B5196" i="52"/>
  <c r="B5197" i="52"/>
  <c r="B5198" i="52"/>
  <c r="B5199" i="52"/>
  <c r="B5200" i="52"/>
  <c r="B5201" i="52"/>
  <c r="B5202" i="52"/>
  <c r="B5203" i="52"/>
  <c r="B5204" i="52"/>
  <c r="B5205" i="52"/>
  <c r="B5206" i="52"/>
  <c r="B5207" i="52"/>
  <c r="B5208" i="52"/>
  <c r="B5209" i="52"/>
  <c r="B5210" i="52"/>
  <c r="B5211" i="52"/>
  <c r="B5212" i="52"/>
  <c r="B5213" i="52"/>
  <c r="B5214" i="52"/>
  <c r="B5215" i="52"/>
  <c r="B5216" i="52"/>
  <c r="B5217" i="52"/>
  <c r="B5218" i="52"/>
  <c r="B5219" i="52"/>
  <c r="B5220" i="52"/>
  <c r="B5221" i="52"/>
  <c r="B5222" i="52"/>
  <c r="B5223" i="52"/>
  <c r="B5224" i="52"/>
  <c r="B5225" i="52"/>
  <c r="B5226" i="52"/>
  <c r="B5227" i="52"/>
  <c r="B5228" i="52"/>
  <c r="B5229" i="52"/>
  <c r="B5230" i="52"/>
  <c r="B5231" i="52"/>
  <c r="B5232" i="52"/>
  <c r="B5233" i="52"/>
  <c r="B5234" i="52"/>
  <c r="B5235" i="52"/>
  <c r="B5236" i="52"/>
  <c r="B5237" i="52"/>
  <c r="B5238" i="52"/>
  <c r="B5239" i="52"/>
  <c r="B5240" i="52"/>
  <c r="B5241" i="52"/>
  <c r="B5242" i="52"/>
  <c r="B5243" i="52"/>
  <c r="B5244" i="52"/>
  <c r="B5245" i="52"/>
  <c r="B5246" i="52"/>
  <c r="B5247" i="52"/>
  <c r="B5248" i="52"/>
  <c r="B5249" i="52"/>
  <c r="B5250" i="52"/>
  <c r="B5251" i="52"/>
  <c r="B5252" i="52"/>
  <c r="B5253" i="52"/>
  <c r="B5254" i="52"/>
  <c r="B5255" i="52"/>
  <c r="B5256" i="52"/>
  <c r="B5257" i="52"/>
  <c r="B5258" i="52"/>
  <c r="B5259" i="52"/>
  <c r="B5260" i="52"/>
  <c r="B5261" i="52"/>
  <c r="B5262" i="52"/>
  <c r="B5263" i="52"/>
  <c r="B5264" i="52"/>
  <c r="B5265" i="52"/>
  <c r="B5266" i="52"/>
  <c r="B5267" i="52"/>
  <c r="B5268" i="52"/>
  <c r="B5269" i="52"/>
  <c r="B5270" i="52"/>
  <c r="B5271" i="52"/>
  <c r="B5272" i="52"/>
  <c r="B5273" i="52"/>
  <c r="B5274" i="52"/>
  <c r="B5275" i="52"/>
  <c r="B5276" i="52"/>
  <c r="B5277" i="52"/>
  <c r="B5278" i="52"/>
  <c r="B5279" i="52"/>
  <c r="B5280" i="52"/>
  <c r="B5281" i="52"/>
  <c r="B5282" i="52"/>
  <c r="B5283" i="52"/>
  <c r="B5284" i="52"/>
  <c r="B5285" i="52"/>
  <c r="B5286" i="52"/>
  <c r="B5287" i="52"/>
  <c r="B5288" i="52"/>
  <c r="B5289" i="52"/>
  <c r="B5290" i="52"/>
  <c r="B5291" i="52"/>
  <c r="B5292" i="52"/>
  <c r="B5293" i="52"/>
  <c r="B5294" i="52"/>
  <c r="B5295" i="52"/>
  <c r="B5296" i="52"/>
  <c r="B5297" i="52"/>
  <c r="B5298" i="52"/>
  <c r="B5299" i="52"/>
  <c r="B5300" i="52"/>
  <c r="B5301" i="52"/>
  <c r="B5302" i="52"/>
  <c r="B5303" i="52"/>
  <c r="B5304" i="52"/>
  <c r="B5305" i="52"/>
  <c r="B5306" i="52"/>
  <c r="B5307" i="52"/>
  <c r="B5308" i="52"/>
  <c r="B5309" i="52"/>
  <c r="B5310" i="52"/>
  <c r="B5311" i="52"/>
  <c r="B5312" i="52"/>
  <c r="B5313" i="52"/>
  <c r="B5314" i="52"/>
  <c r="B5315" i="52"/>
  <c r="B5316" i="52"/>
  <c r="B5317" i="52"/>
  <c r="B5318" i="52"/>
  <c r="B5319" i="52"/>
  <c r="B5320" i="52"/>
  <c r="B5321" i="52"/>
  <c r="B5322" i="52"/>
  <c r="B5323" i="52"/>
  <c r="B5324" i="52"/>
  <c r="B5325" i="52"/>
  <c r="B5326" i="52"/>
  <c r="B5327" i="52"/>
  <c r="B5328" i="52"/>
  <c r="B5329" i="52"/>
  <c r="B5330" i="52"/>
  <c r="B5331" i="52"/>
  <c r="B5332" i="52"/>
  <c r="B5333" i="52"/>
  <c r="B5334" i="52"/>
  <c r="B5335" i="52"/>
  <c r="B5336" i="52"/>
  <c r="B5337" i="52"/>
  <c r="B5338" i="52"/>
  <c r="B5339" i="52"/>
  <c r="B5340" i="52"/>
  <c r="B5341" i="52"/>
  <c r="B5342" i="52"/>
  <c r="B5343" i="52"/>
  <c r="B5344" i="52"/>
  <c r="B5345" i="52"/>
  <c r="B5346" i="52"/>
  <c r="B5347" i="52"/>
  <c r="B5348" i="52"/>
  <c r="B5349" i="52"/>
  <c r="B5350" i="52"/>
  <c r="B5351" i="52"/>
  <c r="B5352" i="52"/>
  <c r="B5353" i="52"/>
  <c r="B5354" i="52"/>
  <c r="B5355" i="52"/>
  <c r="B5356" i="52"/>
  <c r="B5357" i="52"/>
  <c r="B5358" i="52"/>
  <c r="B5359" i="52"/>
  <c r="B5360" i="52"/>
  <c r="B5361" i="52"/>
  <c r="B5362" i="52"/>
  <c r="B5363" i="52"/>
  <c r="B5364" i="52"/>
  <c r="B5365" i="52"/>
  <c r="B5366" i="52"/>
  <c r="B5367" i="52"/>
  <c r="B5368" i="52"/>
  <c r="B5369" i="52"/>
  <c r="B5370" i="52"/>
  <c r="B5371" i="52"/>
  <c r="B5372" i="52"/>
  <c r="B5373" i="52"/>
  <c r="B5374" i="52"/>
  <c r="B5375" i="52"/>
  <c r="B5376" i="52"/>
  <c r="B5377" i="52"/>
  <c r="B5378" i="52"/>
  <c r="B5379" i="52"/>
  <c r="B5380" i="52"/>
  <c r="B5381" i="52"/>
  <c r="B5382" i="52"/>
  <c r="B5383" i="52"/>
  <c r="B5384" i="52"/>
  <c r="B5385" i="52"/>
  <c r="B5386" i="52"/>
  <c r="B5387" i="52"/>
  <c r="B5388" i="52"/>
  <c r="B5389" i="52"/>
  <c r="B5390" i="52"/>
  <c r="B5391" i="52"/>
  <c r="B5392" i="52"/>
  <c r="B5393" i="52"/>
  <c r="B5394" i="52"/>
  <c r="B5395" i="52"/>
  <c r="B5396" i="52"/>
  <c r="B5397" i="52"/>
  <c r="B5398" i="52"/>
  <c r="B5399" i="52"/>
  <c r="B5400" i="52"/>
  <c r="B5401" i="52"/>
  <c r="B5402" i="52"/>
  <c r="B5403" i="52"/>
  <c r="B5404" i="52"/>
  <c r="B5405" i="52"/>
  <c r="B5406" i="52"/>
  <c r="B5407" i="52"/>
  <c r="B5408" i="52"/>
  <c r="B5409" i="52"/>
  <c r="B5410" i="52"/>
  <c r="B5411" i="52"/>
  <c r="B5412" i="52"/>
  <c r="B5413" i="52"/>
  <c r="B5414" i="52"/>
  <c r="B5415" i="52"/>
  <c r="B5416" i="52"/>
  <c r="B5417" i="52"/>
  <c r="B5418" i="52"/>
  <c r="B5419" i="52"/>
  <c r="B5420" i="52"/>
  <c r="B5421" i="52"/>
  <c r="B5422" i="52"/>
  <c r="B5423" i="52"/>
  <c r="B5424" i="52"/>
  <c r="B5425" i="52"/>
  <c r="B5426" i="52"/>
  <c r="B5427" i="52"/>
  <c r="B5428" i="52"/>
  <c r="B5429" i="52"/>
  <c r="B5430" i="52"/>
  <c r="B5431" i="52"/>
  <c r="B5432" i="52"/>
  <c r="B5433" i="52"/>
  <c r="B5434" i="52"/>
  <c r="B5435" i="52"/>
  <c r="B5436" i="52"/>
  <c r="B5437" i="52"/>
  <c r="B5438" i="52"/>
  <c r="B5439" i="52"/>
  <c r="B5440" i="52"/>
  <c r="B5441" i="52"/>
  <c r="B5442" i="52"/>
  <c r="B5443" i="52"/>
  <c r="B5444" i="52"/>
  <c r="B5445" i="52"/>
  <c r="B5446" i="52"/>
  <c r="B5447" i="52"/>
  <c r="B5448" i="52"/>
  <c r="B5449" i="52"/>
  <c r="B5450" i="52"/>
  <c r="B5451" i="52"/>
  <c r="B5452" i="52"/>
  <c r="B5453" i="52"/>
  <c r="B5454" i="52"/>
  <c r="B5455" i="52"/>
  <c r="B5456" i="52"/>
  <c r="B5457" i="52"/>
  <c r="B5458" i="52"/>
  <c r="B5459" i="52"/>
  <c r="B5460" i="52"/>
  <c r="B5461" i="52"/>
  <c r="B5462" i="52"/>
  <c r="B5463" i="52"/>
  <c r="B5464" i="52"/>
  <c r="B5465" i="52"/>
  <c r="B5466" i="52"/>
  <c r="B5467" i="52"/>
  <c r="B5468" i="52"/>
  <c r="B5469" i="52"/>
  <c r="B5470" i="52"/>
  <c r="B5471" i="52"/>
  <c r="B5472" i="52"/>
  <c r="B5473" i="52"/>
  <c r="B5474" i="52"/>
  <c r="B5475" i="52"/>
  <c r="B5476" i="52"/>
  <c r="B5477" i="52"/>
  <c r="B5478" i="52"/>
  <c r="B5479" i="52"/>
  <c r="B5480" i="52"/>
  <c r="B5481" i="52"/>
  <c r="B5482" i="52"/>
  <c r="B5483" i="52"/>
  <c r="B5484" i="52"/>
  <c r="B5485" i="52"/>
  <c r="B5486" i="52"/>
  <c r="B5487" i="52"/>
  <c r="B5488" i="52"/>
  <c r="B5489" i="52"/>
  <c r="B5490" i="52"/>
  <c r="B5491" i="52"/>
  <c r="B5492" i="52"/>
  <c r="B5493" i="52"/>
  <c r="B5494" i="52"/>
  <c r="B5495" i="52"/>
  <c r="B5496" i="52"/>
  <c r="B5497" i="52"/>
  <c r="B5498" i="52"/>
  <c r="B5499" i="52"/>
  <c r="B5500" i="52"/>
  <c r="B5501" i="52"/>
  <c r="B5502" i="52"/>
  <c r="B5503" i="52"/>
  <c r="B5504" i="52"/>
  <c r="B5505" i="52"/>
  <c r="B5506" i="52"/>
  <c r="B5507" i="52"/>
  <c r="B5508" i="52"/>
  <c r="B5509" i="52"/>
  <c r="B5510" i="52"/>
  <c r="B5511" i="52"/>
  <c r="B5512" i="52"/>
  <c r="B5513" i="52"/>
  <c r="B5514" i="52"/>
  <c r="B5515" i="52"/>
  <c r="B5516" i="52"/>
  <c r="B5517" i="52"/>
  <c r="B5518" i="52"/>
  <c r="B5519" i="52"/>
  <c r="B5520" i="52"/>
  <c r="B5521" i="52"/>
  <c r="B5522" i="52"/>
  <c r="B5523" i="52"/>
  <c r="B5524" i="52"/>
  <c r="B5525" i="52"/>
  <c r="B5526" i="52"/>
  <c r="B5527" i="52"/>
  <c r="B5528" i="52"/>
  <c r="B5529" i="52"/>
  <c r="B5530" i="52"/>
  <c r="B5531" i="52"/>
  <c r="B5532" i="52"/>
  <c r="B5533" i="52"/>
  <c r="B5534" i="52"/>
  <c r="B5535" i="52"/>
  <c r="B5536" i="52"/>
  <c r="B5537" i="52"/>
  <c r="B5538" i="52"/>
  <c r="B5539" i="52"/>
  <c r="B5540" i="52"/>
  <c r="B5541" i="52"/>
  <c r="B5542" i="52"/>
  <c r="B5543" i="52"/>
  <c r="B5544" i="52"/>
  <c r="B5545" i="52"/>
  <c r="B5546" i="52"/>
  <c r="B5547" i="52"/>
  <c r="B5548" i="52"/>
  <c r="B5549" i="52"/>
  <c r="B5550" i="52"/>
  <c r="B5551" i="52"/>
  <c r="B5552" i="52"/>
  <c r="B5553" i="52"/>
  <c r="B5554" i="52"/>
  <c r="B5555" i="52"/>
  <c r="B5556" i="52"/>
  <c r="B5557" i="52"/>
  <c r="B5558" i="52"/>
  <c r="B5559" i="52"/>
  <c r="B5560" i="52"/>
  <c r="B5561" i="52"/>
  <c r="B5562" i="52"/>
  <c r="B5563" i="52"/>
  <c r="B5564" i="52"/>
  <c r="B5565" i="52"/>
  <c r="B5566" i="52"/>
  <c r="B5567" i="52"/>
  <c r="B5568" i="52"/>
  <c r="B5569" i="52"/>
  <c r="B5570" i="52"/>
  <c r="B5571" i="52"/>
  <c r="B5572" i="52"/>
  <c r="B5573" i="52"/>
  <c r="B5574" i="52"/>
  <c r="B5575" i="52"/>
  <c r="B5576" i="52"/>
  <c r="B5577" i="52"/>
  <c r="B5578" i="52"/>
  <c r="B5579" i="52"/>
  <c r="B5580" i="52"/>
  <c r="B5581" i="52"/>
  <c r="B5582" i="52"/>
  <c r="B5583" i="52"/>
  <c r="B5584" i="52"/>
  <c r="B5585" i="52"/>
  <c r="B5586" i="52"/>
  <c r="B5587" i="52"/>
  <c r="B5588" i="52"/>
  <c r="B5589" i="52"/>
  <c r="B5590" i="52"/>
  <c r="B5591" i="52"/>
  <c r="B5592" i="52"/>
  <c r="B5593" i="52"/>
  <c r="B5594" i="52"/>
  <c r="B5595" i="52"/>
  <c r="B5596" i="52"/>
  <c r="B5597" i="52"/>
  <c r="B5598" i="52"/>
  <c r="B5599" i="52"/>
  <c r="B5600" i="52"/>
  <c r="B5601" i="52"/>
  <c r="B5602" i="52"/>
  <c r="B5603" i="52"/>
  <c r="B5604" i="52"/>
  <c r="B5605" i="52"/>
  <c r="B5606" i="52"/>
  <c r="B5607" i="52"/>
  <c r="B5608" i="52"/>
  <c r="B5609" i="52"/>
  <c r="B5610" i="52"/>
  <c r="B5611" i="52"/>
  <c r="B5612" i="52"/>
  <c r="B5613" i="52"/>
  <c r="B5614" i="52"/>
  <c r="B5615" i="52"/>
  <c r="B5616" i="52"/>
  <c r="B5617" i="52"/>
  <c r="B5618" i="52"/>
  <c r="B5619" i="52"/>
  <c r="B5620" i="52"/>
  <c r="B5621" i="52"/>
  <c r="B5622" i="52"/>
  <c r="B5623" i="52"/>
  <c r="B5624" i="52"/>
  <c r="B5625" i="52"/>
  <c r="B5626" i="52"/>
  <c r="B5627" i="52"/>
  <c r="B5628" i="52"/>
  <c r="B5629" i="52"/>
  <c r="B5630" i="52"/>
  <c r="B5631" i="52"/>
  <c r="B5632" i="52"/>
  <c r="B5633" i="52"/>
  <c r="B5634" i="52"/>
  <c r="B5635" i="52"/>
  <c r="B5636" i="52"/>
  <c r="B5637" i="52"/>
  <c r="B5638" i="52"/>
  <c r="B5639" i="52"/>
  <c r="B5640" i="52"/>
  <c r="B5641" i="52"/>
  <c r="B5642" i="52"/>
  <c r="B5643" i="52"/>
  <c r="B5644" i="52"/>
  <c r="B5645" i="52"/>
  <c r="B5646" i="52"/>
  <c r="B5647" i="52"/>
  <c r="B5648" i="52"/>
  <c r="B5649" i="52"/>
  <c r="B5650" i="52"/>
  <c r="B5651" i="52"/>
  <c r="B5652" i="52"/>
  <c r="B5653" i="52"/>
  <c r="B5654" i="52"/>
  <c r="B5655" i="52"/>
  <c r="B5656" i="52"/>
  <c r="B5657" i="52"/>
  <c r="B5658" i="52"/>
  <c r="B5659" i="52"/>
  <c r="B5660" i="52"/>
  <c r="B5661" i="52"/>
  <c r="B5662" i="52"/>
  <c r="B5663" i="52"/>
  <c r="B5664" i="52"/>
  <c r="B5665" i="52"/>
  <c r="B5666" i="52"/>
  <c r="B5667" i="52"/>
  <c r="B5668" i="52"/>
  <c r="B5669" i="52"/>
  <c r="B5670" i="52"/>
  <c r="B5671" i="52"/>
  <c r="B5672" i="52"/>
  <c r="B5673" i="52"/>
  <c r="B5674" i="52"/>
  <c r="B5675" i="52"/>
  <c r="B5676" i="52"/>
  <c r="B5677" i="52"/>
  <c r="B5678" i="52"/>
  <c r="B5679" i="52"/>
  <c r="B5680" i="52"/>
  <c r="B5681" i="52"/>
  <c r="B5682" i="52"/>
  <c r="B5683" i="52"/>
  <c r="B5684" i="52"/>
  <c r="B5685" i="52"/>
  <c r="B5686" i="52"/>
  <c r="B5687" i="52"/>
  <c r="B5688" i="52"/>
  <c r="B5689" i="52"/>
  <c r="B5690" i="52"/>
  <c r="B5691" i="52"/>
  <c r="B5692" i="52"/>
  <c r="B5693" i="52"/>
  <c r="B5694" i="52"/>
  <c r="B5695" i="52"/>
  <c r="B5696" i="52"/>
  <c r="B5697" i="52"/>
  <c r="B5698" i="52"/>
  <c r="B5699" i="52"/>
  <c r="B5700" i="52"/>
  <c r="B5701" i="52"/>
  <c r="B5702" i="52"/>
  <c r="B5703" i="52"/>
  <c r="B5704" i="52"/>
  <c r="B5705" i="52"/>
  <c r="B5706" i="52"/>
  <c r="B5707" i="52"/>
  <c r="B5708" i="52"/>
  <c r="B5709" i="52"/>
  <c r="B5710" i="52"/>
  <c r="B5711" i="52"/>
  <c r="B5712" i="52"/>
  <c r="B5713" i="52"/>
  <c r="B5714" i="52"/>
  <c r="B5715" i="52"/>
  <c r="B5716" i="52"/>
  <c r="B5717" i="52"/>
  <c r="B5718" i="52"/>
  <c r="B5719" i="52"/>
  <c r="B5720" i="52"/>
  <c r="B5721" i="52"/>
  <c r="B5722" i="52"/>
  <c r="B5723" i="52"/>
  <c r="B5724" i="52"/>
  <c r="B5725" i="52"/>
  <c r="B5726" i="52"/>
  <c r="B5727" i="52"/>
  <c r="B5728" i="52"/>
  <c r="B5729" i="52"/>
  <c r="B5730" i="52"/>
  <c r="B5731" i="52"/>
  <c r="B5732" i="52"/>
  <c r="B5733" i="52"/>
  <c r="B5734" i="52"/>
  <c r="B5735" i="52"/>
  <c r="B5736" i="52"/>
  <c r="B5737" i="52"/>
  <c r="B5738" i="52"/>
  <c r="B5739" i="52"/>
  <c r="B5740" i="52"/>
  <c r="B5741" i="52"/>
  <c r="B5742" i="52"/>
  <c r="B5743" i="52"/>
  <c r="B5744" i="52"/>
  <c r="B5745" i="52"/>
  <c r="B5746" i="52"/>
  <c r="B5747" i="52"/>
  <c r="B5748" i="52"/>
  <c r="B5749" i="52"/>
  <c r="B5750" i="52"/>
  <c r="B5751" i="52"/>
  <c r="B5752" i="52"/>
  <c r="B5753" i="52"/>
  <c r="B5754" i="52"/>
  <c r="B5755" i="52"/>
  <c r="B5756" i="52"/>
  <c r="B5757" i="52"/>
  <c r="B5758" i="52"/>
  <c r="B5759" i="52"/>
  <c r="B5760" i="52"/>
  <c r="B5761" i="52"/>
  <c r="B5762" i="52"/>
  <c r="B5763" i="52"/>
  <c r="B5764" i="52"/>
  <c r="B5765" i="52"/>
  <c r="B5766" i="52"/>
  <c r="B5767" i="52"/>
  <c r="B5768" i="52"/>
  <c r="B5769" i="52"/>
  <c r="B5770" i="52"/>
  <c r="B5771" i="52"/>
  <c r="B5772" i="52"/>
  <c r="B5773" i="52"/>
  <c r="B5774" i="52"/>
  <c r="B5775" i="52"/>
  <c r="B5776" i="52"/>
  <c r="B5777" i="52"/>
  <c r="B5778" i="52"/>
  <c r="B5779" i="52"/>
  <c r="B5780" i="52"/>
  <c r="B5781" i="52"/>
  <c r="B5782" i="52"/>
  <c r="B5783" i="52"/>
  <c r="B5784" i="52"/>
  <c r="B5785" i="52"/>
  <c r="B5786" i="52"/>
  <c r="B5787" i="52"/>
  <c r="B5788" i="52"/>
  <c r="B5789" i="52"/>
  <c r="B5790" i="52"/>
  <c r="B5791" i="52"/>
  <c r="B5792" i="52"/>
  <c r="B5793" i="52"/>
  <c r="B5794" i="52"/>
  <c r="B5795" i="52"/>
  <c r="B5796" i="52"/>
  <c r="B5797" i="52"/>
  <c r="B5798" i="52"/>
  <c r="B5799" i="52"/>
  <c r="B5800" i="52"/>
  <c r="B5801" i="52"/>
  <c r="B5802" i="52"/>
  <c r="B5803" i="52"/>
  <c r="B5804" i="52"/>
  <c r="B5805" i="52"/>
  <c r="B5806" i="52"/>
  <c r="B5807" i="52"/>
  <c r="B5808" i="52"/>
  <c r="B5809" i="52"/>
  <c r="B5810" i="52"/>
  <c r="B5811" i="52"/>
  <c r="B5812" i="52"/>
  <c r="B5813" i="52"/>
  <c r="B5814" i="52"/>
  <c r="B5815" i="52"/>
  <c r="B5816" i="52"/>
  <c r="B5817" i="52"/>
  <c r="B5818" i="52"/>
  <c r="B5819" i="52"/>
  <c r="B5820" i="52"/>
  <c r="B5821" i="52"/>
  <c r="B5822" i="52"/>
  <c r="B5823" i="52"/>
  <c r="B5824" i="52"/>
  <c r="B5825" i="52"/>
  <c r="B5826" i="52"/>
  <c r="B5827" i="52"/>
  <c r="B5828" i="52"/>
  <c r="B5829" i="52"/>
  <c r="B5830" i="52"/>
  <c r="B5831" i="52"/>
  <c r="B5832" i="52"/>
  <c r="B5833" i="52"/>
  <c r="B5834" i="52"/>
  <c r="B5835" i="52"/>
  <c r="B5836" i="52"/>
  <c r="B5837" i="52"/>
  <c r="B5838" i="52"/>
  <c r="B5839" i="52"/>
  <c r="B5840" i="52"/>
  <c r="B5841" i="52"/>
  <c r="B5842" i="52"/>
  <c r="B5843" i="52"/>
  <c r="B5844" i="52"/>
  <c r="B5845" i="52"/>
  <c r="B5846" i="52"/>
  <c r="B5847" i="52"/>
  <c r="B5848" i="52"/>
  <c r="B5849" i="52"/>
  <c r="B5850" i="52"/>
  <c r="B5851" i="52"/>
  <c r="B5852" i="52"/>
  <c r="B5853" i="52"/>
  <c r="B5854" i="52"/>
  <c r="B5855" i="52"/>
  <c r="B5856" i="52"/>
  <c r="B5857" i="52"/>
  <c r="B5858" i="52"/>
  <c r="B5859" i="52"/>
  <c r="B5860" i="52"/>
  <c r="B5861" i="52"/>
  <c r="B5862" i="52"/>
  <c r="B5863" i="52"/>
  <c r="B5864" i="52"/>
  <c r="B5865" i="52"/>
  <c r="B5866" i="52"/>
  <c r="B5867" i="52"/>
  <c r="B5868" i="52"/>
  <c r="B5869" i="52"/>
  <c r="B5870" i="52"/>
  <c r="B5871" i="52"/>
  <c r="B5872" i="52"/>
  <c r="B5873" i="52"/>
  <c r="B5874" i="52"/>
  <c r="B5875" i="52"/>
  <c r="B5876" i="52"/>
  <c r="B5877" i="52"/>
  <c r="B5878" i="52"/>
  <c r="B5879" i="52"/>
  <c r="B5880" i="52"/>
  <c r="B5881" i="52"/>
  <c r="B5882" i="52"/>
  <c r="B5883" i="52"/>
  <c r="B5884" i="52"/>
  <c r="B5885" i="52"/>
  <c r="B5886" i="52"/>
  <c r="B5887" i="52"/>
  <c r="B5888" i="52"/>
  <c r="B5889" i="52"/>
  <c r="B5890" i="52"/>
  <c r="B5891" i="52"/>
  <c r="B5892" i="52"/>
  <c r="B5893" i="52"/>
  <c r="B5894" i="52"/>
  <c r="B5895" i="52"/>
  <c r="B5896" i="52"/>
  <c r="B5897" i="52"/>
  <c r="B5898" i="52"/>
  <c r="B5899" i="52"/>
  <c r="B5900" i="52"/>
  <c r="B5901" i="52"/>
  <c r="B5902" i="52"/>
  <c r="B6224" i="52"/>
  <c r="B6225" i="52"/>
  <c r="B6226" i="52"/>
  <c r="B6227" i="52"/>
  <c r="B6228" i="52"/>
  <c r="B6229" i="52"/>
  <c r="B6230" i="52"/>
  <c r="B6231" i="52"/>
  <c r="B6232" i="52"/>
  <c r="B6233" i="52"/>
  <c r="B6266" i="52"/>
  <c r="B6267" i="52"/>
  <c r="B6268" i="52"/>
  <c r="B6269" i="52"/>
  <c r="B6270" i="52"/>
  <c r="B6271" i="52"/>
  <c r="B6272" i="52"/>
  <c r="B6273" i="52"/>
  <c r="B6274" i="52"/>
  <c r="B6275" i="52"/>
  <c r="B6276" i="52"/>
  <c r="B6277" i="52"/>
  <c r="B6278" i="52"/>
  <c r="B6279" i="52"/>
  <c r="B6280" i="52"/>
  <c r="B6281" i="52"/>
  <c r="B6282" i="52"/>
  <c r="B6283" i="52"/>
  <c r="B6284" i="52"/>
  <c r="B6285" i="52"/>
  <c r="B6286" i="52"/>
  <c r="B6287" i="52"/>
  <c r="B6288" i="52"/>
  <c r="B6289" i="52"/>
  <c r="B6290" i="52"/>
  <c r="B6291" i="52"/>
  <c r="B6292" i="52"/>
  <c r="B6293" i="52"/>
  <c r="B6294" i="52"/>
  <c r="B6295" i="52"/>
  <c r="B6296" i="52"/>
  <c r="B6297" i="52"/>
  <c r="B6298" i="52"/>
  <c r="B6299" i="52"/>
  <c r="B6300" i="52"/>
  <c r="B6301" i="52"/>
  <c r="B6302" i="52"/>
  <c r="B6303" i="52"/>
  <c r="B6304" i="52"/>
  <c r="B6305" i="52"/>
  <c r="B6306" i="52"/>
  <c r="B6307" i="52"/>
  <c r="B6308" i="52"/>
  <c r="B6309" i="52"/>
  <c r="B6310" i="52"/>
  <c r="B6311" i="52"/>
  <c r="B6312" i="52"/>
  <c r="B6313" i="52"/>
  <c r="B6314" i="52"/>
  <c r="B6315" i="52"/>
  <c r="B6316" i="52"/>
  <c r="B6317" i="52"/>
  <c r="B6318" i="52"/>
  <c r="B6319" i="52"/>
  <c r="B6320" i="52"/>
  <c r="B6321" i="52"/>
  <c r="B6322" i="52"/>
  <c r="B6323" i="52"/>
  <c r="B6324" i="52"/>
  <c r="B6325" i="52"/>
  <c r="B6326" i="52"/>
  <c r="B6327" i="52"/>
  <c r="B6328" i="52"/>
  <c r="B6329" i="52"/>
  <c r="B6330" i="52"/>
  <c r="B6331" i="52"/>
  <c r="B6332" i="52"/>
  <c r="B6333" i="52"/>
  <c r="B6334" i="52"/>
  <c r="B6335" i="52"/>
  <c r="B6336" i="52"/>
  <c r="B6337" i="52"/>
  <c r="B6338" i="52"/>
  <c r="B6339" i="52"/>
  <c r="B6340" i="52"/>
  <c r="B6341" i="52"/>
  <c r="B6342" i="52"/>
  <c r="B6343" i="52"/>
  <c r="B6344" i="52"/>
  <c r="B6345" i="52"/>
  <c r="B6346" i="52"/>
  <c r="B6347" i="52"/>
  <c r="B6348" i="52"/>
  <c r="B6349" i="52"/>
  <c r="B6350" i="52"/>
  <c r="B6351" i="52"/>
  <c r="B6352" i="52"/>
  <c r="B6353" i="52"/>
  <c r="B6354" i="52"/>
  <c r="B6355" i="52"/>
  <c r="B6356" i="52"/>
  <c r="B6357" i="52"/>
  <c r="B6358" i="52"/>
  <c r="B6359" i="52"/>
  <c r="B6360" i="52"/>
  <c r="B6361" i="52"/>
  <c r="B6362" i="52"/>
  <c r="B6363" i="52"/>
  <c r="B6364" i="52"/>
  <c r="B6365" i="52"/>
  <c r="B6366" i="52"/>
  <c r="B6367" i="52"/>
  <c r="B6368" i="52"/>
  <c r="B6369" i="52"/>
  <c r="B6370" i="52"/>
  <c r="B6371" i="52"/>
  <c r="B6372" i="52"/>
  <c r="B6373" i="52"/>
  <c r="B6374" i="52"/>
  <c r="B6375" i="52"/>
  <c r="B6376" i="52"/>
  <c r="B6377" i="52"/>
  <c r="B6378" i="52"/>
  <c r="B6379" i="52"/>
  <c r="B6380" i="52"/>
  <c r="B6381" i="52"/>
  <c r="B6382" i="52"/>
  <c r="B6383" i="52"/>
  <c r="B6384" i="52"/>
  <c r="B6385" i="52"/>
  <c r="B6386" i="52"/>
  <c r="B6387" i="52"/>
  <c r="B6388" i="52"/>
  <c r="B6389" i="52"/>
  <c r="B6390" i="52"/>
  <c r="B6391" i="52"/>
  <c r="B6392" i="52"/>
  <c r="B6393" i="52"/>
  <c r="B6394" i="52"/>
  <c r="B6395" i="52"/>
  <c r="B6396" i="52"/>
  <c r="B6397" i="52"/>
  <c r="B6398" i="52"/>
  <c r="B6399" i="52"/>
  <c r="B6400" i="52"/>
  <c r="B6401" i="52"/>
  <c r="B6402" i="52"/>
  <c r="B6403" i="52"/>
  <c r="B6404" i="52"/>
  <c r="B6405" i="52"/>
  <c r="B6406" i="52"/>
  <c r="B6407" i="52"/>
  <c r="B6408" i="52"/>
  <c r="B6409" i="52"/>
  <c r="B6410" i="52"/>
  <c r="B6411" i="52"/>
  <c r="B6412" i="52"/>
  <c r="B6413" i="52"/>
  <c r="B6414" i="52"/>
  <c r="B6415" i="52"/>
  <c r="B6416" i="52"/>
  <c r="B6417" i="52"/>
  <c r="B6418" i="52"/>
  <c r="B6419" i="52"/>
  <c r="B6420" i="52"/>
  <c r="B6421" i="52"/>
  <c r="B6422" i="52"/>
  <c r="B6423" i="52"/>
  <c r="B6424" i="52"/>
  <c r="B6425" i="52"/>
  <c r="B6426" i="52"/>
  <c r="B6427" i="52"/>
  <c r="B6428" i="52"/>
  <c r="B6429" i="52"/>
  <c r="B6430" i="52"/>
  <c r="B6431" i="52"/>
  <c r="B6432" i="52"/>
  <c r="B6433" i="52"/>
  <c r="B6434" i="52"/>
  <c r="B6435" i="52"/>
  <c r="B6436" i="52"/>
  <c r="B6437" i="52"/>
  <c r="B6438" i="52"/>
  <c r="B6439" i="52"/>
  <c r="B6440" i="52"/>
  <c r="B6441" i="52"/>
  <c r="B6442" i="52"/>
  <c r="B6443" i="52"/>
  <c r="B6444" i="52"/>
  <c r="B6445" i="52"/>
  <c r="B6446" i="52"/>
  <c r="B6447" i="52"/>
  <c r="B6448" i="52"/>
  <c r="B6449" i="52"/>
  <c r="B6450" i="52"/>
  <c r="B6451" i="52"/>
  <c r="B6452" i="52"/>
  <c r="B6453" i="52"/>
  <c r="B6454" i="52"/>
  <c r="B6455" i="52"/>
  <c r="B6456" i="52"/>
  <c r="B6457" i="52"/>
  <c r="B6458" i="52"/>
  <c r="B6459" i="52"/>
  <c r="B6460" i="52"/>
  <c r="B6461" i="52"/>
  <c r="B6462" i="52"/>
  <c r="B6463" i="52"/>
  <c r="B6464" i="52"/>
  <c r="B6465" i="52"/>
  <c r="B6466" i="52"/>
  <c r="B6467" i="52"/>
  <c r="B6468" i="52"/>
  <c r="B6469" i="52"/>
  <c r="B6470" i="52"/>
  <c r="B6471" i="52"/>
  <c r="B6472" i="52"/>
  <c r="B6473" i="52"/>
  <c r="B6474" i="52"/>
  <c r="B6475" i="52"/>
  <c r="B6476" i="52"/>
  <c r="B6477" i="52"/>
  <c r="B6478" i="52"/>
  <c r="B6479" i="52"/>
  <c r="B6480" i="52"/>
  <c r="B6481" i="52"/>
  <c r="B6482" i="52"/>
  <c r="B6483" i="52"/>
  <c r="B6484" i="52"/>
  <c r="B6485" i="52"/>
  <c r="B6486" i="52"/>
  <c r="B6487" i="52"/>
  <c r="B6488" i="52"/>
  <c r="B6489" i="52"/>
  <c r="B6490" i="52"/>
  <c r="B6491" i="52"/>
  <c r="B6492" i="52"/>
  <c r="B6493" i="52"/>
  <c r="B6494" i="52"/>
  <c r="B6495" i="52"/>
  <c r="B6496" i="52"/>
  <c r="B6497" i="52"/>
  <c r="B6498" i="52"/>
  <c r="B6499" i="52"/>
  <c r="B6500" i="52"/>
  <c r="B6501" i="52"/>
  <c r="B6502" i="52"/>
  <c r="B6503" i="52"/>
  <c r="B6504" i="52"/>
  <c r="B6505" i="52"/>
  <c r="B6506" i="52"/>
  <c r="B6507" i="52"/>
  <c r="B6508" i="52"/>
  <c r="B6509" i="52"/>
  <c r="B6510" i="52"/>
  <c r="B6511" i="52"/>
  <c r="B6512" i="52"/>
  <c r="B6513" i="52"/>
  <c r="B6514" i="52"/>
  <c r="B6515" i="52"/>
  <c r="B6516" i="52"/>
  <c r="B6517" i="52"/>
  <c r="B6518" i="52"/>
  <c r="B6519" i="52"/>
  <c r="B6520" i="52"/>
  <c r="B6521" i="52"/>
  <c r="B6522" i="52"/>
  <c r="B6523" i="52"/>
  <c r="B6524" i="52"/>
  <c r="B6525" i="52"/>
  <c r="B6526" i="52"/>
  <c r="B6527" i="52"/>
  <c r="B6528" i="52"/>
  <c r="B6529" i="52"/>
  <c r="B6530" i="52"/>
  <c r="B6531" i="52"/>
  <c r="B6532" i="52"/>
  <c r="B6533" i="52"/>
  <c r="B6534" i="52"/>
  <c r="B6535" i="52"/>
  <c r="B6536" i="52"/>
  <c r="B6537" i="52"/>
  <c r="B6538" i="52"/>
  <c r="B6539" i="52"/>
  <c r="B6540" i="52"/>
  <c r="B6541" i="52"/>
  <c r="B6542" i="52"/>
  <c r="B6543" i="52"/>
  <c r="B6544" i="52"/>
  <c r="B6545" i="52"/>
  <c r="B6546" i="52"/>
  <c r="B6547" i="52"/>
  <c r="B6548" i="52"/>
  <c r="B6549" i="52"/>
  <c r="B6550" i="52"/>
  <c r="B6551" i="52"/>
  <c r="B6552" i="52"/>
  <c r="B6553" i="52"/>
  <c r="B6554" i="52"/>
  <c r="B6555" i="52"/>
  <c r="B6556" i="52"/>
  <c r="B6557" i="52"/>
  <c r="B6558" i="52"/>
  <c r="B6559" i="52"/>
  <c r="B6560" i="52"/>
  <c r="B6561" i="52"/>
  <c r="B6562" i="52"/>
  <c r="B6563" i="52"/>
  <c r="B6564" i="52"/>
  <c r="B6565" i="52"/>
  <c r="B6566" i="52"/>
  <c r="B6567" i="52"/>
  <c r="B6568" i="52"/>
  <c r="B6569" i="52"/>
  <c r="B6570" i="52"/>
  <c r="B6571" i="52"/>
  <c r="B6572" i="52"/>
  <c r="B6573" i="52"/>
  <c r="B6574" i="52"/>
  <c r="B6575" i="52"/>
  <c r="B6576" i="52"/>
  <c r="B6577" i="52"/>
  <c r="B6578" i="52"/>
  <c r="B6579" i="52"/>
  <c r="B6580" i="52"/>
  <c r="B6581" i="52"/>
  <c r="B6582" i="52"/>
  <c r="B6583" i="52"/>
  <c r="B6584" i="52"/>
  <c r="B6585" i="52"/>
  <c r="B6586" i="52"/>
  <c r="B6587" i="52"/>
  <c r="B6588" i="52"/>
  <c r="B6589" i="52"/>
  <c r="B6590" i="52"/>
  <c r="B6591" i="52"/>
  <c r="B6592" i="52"/>
  <c r="B6593" i="52"/>
  <c r="B6594" i="52"/>
  <c r="B6595" i="52"/>
  <c r="B6596" i="52"/>
  <c r="B6597" i="52"/>
  <c r="B6598" i="52"/>
  <c r="B6599" i="52"/>
  <c r="B6600" i="52"/>
  <c r="B6601" i="52"/>
  <c r="B6602" i="52"/>
  <c r="B6603" i="52"/>
  <c r="B6604" i="52"/>
  <c r="B6605" i="52"/>
  <c r="B6606" i="52"/>
  <c r="B6607" i="52"/>
  <c r="B6608" i="52"/>
  <c r="B6609" i="52"/>
  <c r="B6610" i="52"/>
  <c r="B6611" i="52"/>
  <c r="B6612" i="52"/>
  <c r="B6613" i="52"/>
  <c r="B6614" i="52"/>
  <c r="B6615" i="52"/>
  <c r="B6616" i="52"/>
  <c r="B6617" i="52"/>
  <c r="B6618" i="52"/>
  <c r="B6619" i="52"/>
  <c r="B6620" i="52"/>
  <c r="B6621" i="52"/>
  <c r="B6622" i="52"/>
  <c r="B6623" i="52"/>
  <c r="B6624" i="52"/>
  <c r="B6625" i="52"/>
  <c r="B6626" i="52"/>
  <c r="B6627" i="52"/>
  <c r="B6628" i="52"/>
  <c r="B6629" i="52"/>
  <c r="B6630" i="52"/>
  <c r="B6631" i="52"/>
  <c r="B6632" i="52"/>
  <c r="B6633" i="52"/>
  <c r="B6634" i="52"/>
  <c r="B6635" i="52"/>
  <c r="B6636" i="52"/>
  <c r="B6637" i="52"/>
  <c r="B6638" i="52"/>
  <c r="B6639" i="52"/>
  <c r="B6640" i="52"/>
  <c r="B6641" i="52"/>
  <c r="B6642" i="52"/>
  <c r="B6643" i="52"/>
  <c r="B6644" i="52"/>
  <c r="B6645" i="52"/>
  <c r="B6646" i="52"/>
  <c r="B6647" i="52"/>
  <c r="B6648" i="52"/>
  <c r="B6649" i="52"/>
  <c r="B6650" i="52"/>
  <c r="B6651" i="52"/>
  <c r="B6652" i="52"/>
  <c r="B6653" i="52"/>
  <c r="B6654" i="52"/>
  <c r="B6655" i="52"/>
  <c r="B6656" i="52"/>
  <c r="B6657" i="52"/>
  <c r="B6658" i="52"/>
  <c r="B6659" i="52"/>
  <c r="B6660" i="52"/>
  <c r="B6661" i="52"/>
  <c r="B6662" i="52"/>
  <c r="B6663" i="52"/>
  <c r="B6664" i="52"/>
  <c r="B6665" i="52"/>
  <c r="B6666" i="52"/>
  <c r="B6667" i="52"/>
  <c r="B6668" i="52"/>
  <c r="B6669" i="52"/>
  <c r="B6670" i="52"/>
  <c r="B6671" i="52"/>
  <c r="B6672" i="52"/>
  <c r="B6673" i="52"/>
  <c r="B6674" i="52"/>
  <c r="B6675" i="52"/>
  <c r="B6676" i="52"/>
  <c r="B6677" i="52"/>
  <c r="B6678" i="52"/>
  <c r="B6679" i="52"/>
  <c r="B6680" i="52"/>
  <c r="B6681" i="52"/>
  <c r="B6682" i="52"/>
  <c r="B6683" i="52"/>
  <c r="B6684" i="52"/>
  <c r="B6685" i="52"/>
  <c r="B6686" i="52"/>
  <c r="B6687" i="52"/>
  <c r="B6688" i="52"/>
  <c r="B6689" i="52"/>
  <c r="B6690" i="52"/>
  <c r="B6691" i="52"/>
  <c r="B6692" i="52"/>
  <c r="B6693" i="52"/>
  <c r="B6694" i="52"/>
  <c r="B6695" i="52"/>
  <c r="B6696" i="52"/>
  <c r="B6697" i="52"/>
  <c r="B6698" i="52"/>
  <c r="B6699" i="52"/>
  <c r="B6700" i="52"/>
  <c r="B6701" i="52"/>
  <c r="B6702" i="52"/>
  <c r="B6703" i="52"/>
  <c r="B6704" i="52"/>
  <c r="B6705" i="52"/>
  <c r="B6706" i="52"/>
  <c r="B6707" i="52"/>
  <c r="B6708" i="52"/>
  <c r="B6709" i="52"/>
  <c r="B7044" i="52"/>
  <c r="B7045" i="52"/>
  <c r="B7046" i="52"/>
  <c r="B7047" i="52"/>
  <c r="B7048" i="52"/>
  <c r="B7049" i="52"/>
  <c r="B7050" i="52"/>
  <c r="B7051" i="52"/>
  <c r="B7052" i="52"/>
  <c r="B7053" i="52"/>
  <c r="B7054" i="52"/>
  <c r="B7055" i="52"/>
  <c r="B7056" i="52"/>
  <c r="B7057" i="52"/>
  <c r="B7058" i="52"/>
  <c r="B7059" i="52"/>
  <c r="B7060" i="52"/>
  <c r="B7061" i="52"/>
  <c r="B7062" i="52"/>
  <c r="B7063" i="52"/>
  <c r="B7064" i="52"/>
  <c r="B7065" i="52"/>
  <c r="B7066" i="52"/>
  <c r="B7067" i="52"/>
  <c r="B7068" i="52"/>
  <c r="B7069" i="52"/>
  <c r="B7070" i="52"/>
  <c r="B7071" i="52"/>
  <c r="B7072" i="52"/>
  <c r="B7073" i="52"/>
  <c r="B7074" i="52"/>
  <c r="B7075" i="52"/>
  <c r="B7076" i="52"/>
  <c r="B7077" i="52"/>
  <c r="B7078" i="52"/>
  <c r="B7110" i="52"/>
  <c r="B7111" i="52"/>
  <c r="B7112" i="52"/>
  <c r="B7113" i="52"/>
  <c r="B7114" i="52"/>
  <c r="B7115" i="52"/>
  <c r="B7116" i="52"/>
  <c r="B7117" i="52"/>
  <c r="B7118" i="52"/>
  <c r="B7119" i="52"/>
  <c r="B7120" i="52"/>
  <c r="B7140" i="52"/>
  <c r="B7141" i="52"/>
  <c r="B7142" i="52"/>
  <c r="B7143" i="52"/>
  <c r="B7144" i="52"/>
  <c r="B7145" i="52"/>
  <c r="B7146" i="52"/>
  <c r="B7147" i="52"/>
  <c r="B7148" i="52"/>
  <c r="B7149" i="52"/>
  <c r="B7177" i="52"/>
  <c r="B7178" i="52"/>
  <c r="B7179" i="52"/>
  <c r="B7180" i="52"/>
  <c r="B7181" i="52"/>
  <c r="B7182" i="52"/>
  <c r="B7183" i="52"/>
  <c r="B7184" i="52"/>
  <c r="B7185" i="52"/>
  <c r="B7200" i="52"/>
  <c r="B7201" i="52"/>
  <c r="B7202" i="52"/>
  <c r="B7203" i="52"/>
  <c r="B7204" i="52"/>
  <c r="B7205" i="52"/>
  <c r="B7206" i="52"/>
  <c r="B7207" i="52"/>
  <c r="B7208" i="52"/>
  <c r="B7224" i="52"/>
  <c r="B7225" i="52"/>
  <c r="B7226" i="52"/>
  <c r="B7227" i="52"/>
  <c r="B7228" i="52"/>
  <c r="B7229" i="52"/>
  <c r="B7230" i="52"/>
  <c r="B7231" i="52"/>
  <c r="B7232" i="52"/>
  <c r="B7246" i="52"/>
  <c r="B7247" i="52"/>
  <c r="B7248" i="52"/>
  <c r="B7249" i="52"/>
  <c r="B7250" i="52"/>
  <c r="B7251" i="52"/>
  <c r="B7252" i="52"/>
  <c r="B7253" i="52"/>
  <c r="B7254" i="52"/>
  <c r="B7255" i="52"/>
  <c r="B7256" i="52"/>
  <c r="B7257" i="52"/>
  <c r="B7258" i="52"/>
  <c r="B7259" i="52"/>
  <c r="B7260" i="52"/>
  <c r="B7261" i="52"/>
  <c r="B7262" i="52"/>
  <c r="B7263" i="52"/>
  <c r="B7264" i="52"/>
  <c r="B7265" i="52"/>
  <c r="B7298" i="52"/>
  <c r="B7299" i="52"/>
  <c r="B7306" i="52"/>
  <c r="B7310" i="52"/>
  <c r="B7311" i="52"/>
  <c r="B7312" i="52"/>
  <c r="B7313" i="52"/>
  <c r="B7314" i="52"/>
  <c r="B7315" i="52"/>
  <c r="B7316" i="52"/>
  <c r="B7317" i="52"/>
  <c r="B7318" i="52"/>
  <c r="B7319" i="52"/>
  <c r="B7338" i="52"/>
  <c r="B7339" i="52"/>
  <c r="B7340" i="52"/>
  <c r="B7341" i="52"/>
  <c r="B7342" i="52"/>
  <c r="B7343" i="52"/>
  <c r="B7344" i="52"/>
  <c r="B7345" i="52"/>
  <c r="B7346" i="52"/>
  <c r="B7361" i="52"/>
  <c r="B7362" i="52"/>
  <c r="B7363" i="52"/>
  <c r="B7364" i="52"/>
  <c r="B7365" i="52"/>
  <c r="B7366" i="52"/>
  <c r="B7367" i="52"/>
  <c r="B7368" i="52"/>
  <c r="B7369" i="52"/>
  <c r="B7370" i="52"/>
  <c r="B7371" i="52"/>
  <c r="B7372" i="52"/>
  <c r="B7373" i="52"/>
  <c r="B7374" i="52"/>
  <c r="B7375" i="52"/>
  <c r="B7376" i="52"/>
  <c r="B7377" i="52"/>
  <c r="B7378" i="52"/>
  <c r="B7379" i="52"/>
  <c r="B7380" i="52"/>
  <c r="B7381" i="52"/>
  <c r="B7382" i="52"/>
  <c r="B7383" i="52"/>
  <c r="B7384" i="52"/>
  <c r="B7385" i="52"/>
  <c r="B7386" i="52"/>
  <c r="B7387" i="52"/>
  <c r="B7388" i="52"/>
  <c r="B7389" i="52"/>
  <c r="B7390" i="52"/>
  <c r="B7391" i="52"/>
  <c r="B7392" i="52"/>
  <c r="B7393" i="52"/>
  <c r="B7394" i="52"/>
  <c r="B7395" i="52"/>
  <c r="B7396" i="52"/>
  <c r="B7397" i="52"/>
  <c r="B7398" i="52"/>
  <c r="B7399" i="52"/>
  <c r="B7400" i="52"/>
  <c r="B7401" i="52"/>
  <c r="B7555" i="52"/>
  <c r="B7556" i="52"/>
  <c r="B7557" i="52"/>
  <c r="B7558" i="52"/>
  <c r="B7559" i="52"/>
  <c r="B7560" i="52"/>
  <c r="B7561" i="52"/>
  <c r="B7562" i="52"/>
  <c r="B7563" i="52"/>
  <c r="B7564" i="52"/>
  <c r="B7565" i="52"/>
  <c r="B7566" i="52"/>
  <c r="B7567" i="52"/>
  <c r="B7568" i="52"/>
  <c r="B7569" i="52"/>
  <c r="B7570" i="52"/>
  <c r="B7571" i="52"/>
  <c r="B7572" i="52"/>
  <c r="B7573" i="52"/>
  <c r="B7574" i="52"/>
  <c r="B7575" i="52"/>
  <c r="B7576" i="52"/>
  <c r="B7577" i="52"/>
  <c r="B7578" i="52"/>
  <c r="B7579" i="52"/>
  <c r="B7580" i="52"/>
  <c r="B7581" i="52"/>
  <c r="B7582" i="52"/>
  <c r="B7583" i="52"/>
  <c r="B7584" i="52"/>
  <c r="B7585" i="52"/>
  <c r="B7586" i="52"/>
  <c r="B7587" i="52"/>
  <c r="B7588" i="52"/>
  <c r="B7589" i="52"/>
  <c r="B7590" i="52"/>
  <c r="B7591" i="52"/>
  <c r="B7592" i="52"/>
  <c r="B7593" i="52"/>
  <c r="B7594" i="52"/>
  <c r="B7595" i="52"/>
  <c r="B7596" i="52"/>
  <c r="B7597" i="52"/>
  <c r="B7598" i="52"/>
  <c r="B7599" i="52"/>
  <c r="B7600" i="52"/>
  <c r="B7601" i="52"/>
  <c r="B7602" i="52"/>
  <c r="B7603" i="52"/>
  <c r="B7604" i="52"/>
  <c r="B7605" i="52"/>
  <c r="B7606" i="52"/>
  <c r="B7607" i="52"/>
  <c r="B7608" i="52"/>
  <c r="B7609" i="52"/>
  <c r="B7610" i="52"/>
  <c r="B7611" i="52"/>
  <c r="B7612" i="52"/>
  <c r="B7613" i="52"/>
  <c r="B7614" i="52"/>
  <c r="B7615" i="52"/>
  <c r="B7616" i="52"/>
  <c r="B7617" i="52"/>
  <c r="B7618" i="52"/>
  <c r="B7619" i="52"/>
  <c r="B7620" i="52"/>
  <c r="B7621" i="52"/>
  <c r="B7622" i="52"/>
  <c r="B7623" i="52"/>
  <c r="B7624" i="52"/>
  <c r="B7625" i="52"/>
  <c r="B7626" i="52"/>
  <c r="B7627" i="52"/>
  <c r="B7628" i="52"/>
  <c r="B7629" i="52"/>
  <c r="B7630" i="52"/>
  <c r="B7631" i="52"/>
  <c r="B7632" i="52"/>
  <c r="B7633" i="52"/>
  <c r="B7634" i="52"/>
  <c r="B7635" i="52"/>
  <c r="B7636" i="52"/>
  <c r="B7637" i="52"/>
  <c r="B7638" i="52"/>
  <c r="B7639" i="52"/>
  <c r="B7640" i="52"/>
  <c r="B7641" i="52"/>
  <c r="B7642" i="52"/>
  <c r="B7643" i="52"/>
  <c r="B7644" i="52"/>
  <c r="B7645" i="52"/>
  <c r="B7646" i="52"/>
  <c r="B7647" i="52"/>
  <c r="B7648" i="52"/>
  <c r="B7649" i="52"/>
  <c r="B7867" i="52"/>
  <c r="B7868" i="52"/>
  <c r="B7869" i="52"/>
  <c r="B7870" i="52"/>
  <c r="B7871" i="52"/>
  <c r="B7872" i="52"/>
  <c r="B7873" i="52"/>
  <c r="B7874" i="52"/>
  <c r="B7875" i="52"/>
  <c r="B7876" i="52"/>
  <c r="B7877" i="52"/>
  <c r="B7878" i="52"/>
  <c r="B7879" i="52"/>
  <c r="B7880" i="52"/>
  <c r="B7881" i="52"/>
  <c r="B7882" i="52"/>
  <c r="B7883" i="52"/>
  <c r="B7884" i="52"/>
  <c r="B7885" i="52"/>
  <c r="B7886" i="52"/>
  <c r="B7887" i="52"/>
  <c r="B7888" i="52"/>
  <c r="B7889" i="52"/>
  <c r="B7890" i="52"/>
  <c r="B7891" i="52"/>
  <c r="B7892" i="52"/>
  <c r="B7893" i="52"/>
  <c r="B7894" i="52"/>
  <c r="B7895" i="52"/>
  <c r="B7896" i="52"/>
  <c r="B7897" i="52"/>
  <c r="B7898" i="52"/>
  <c r="B7899" i="52"/>
  <c r="B7900" i="52"/>
  <c r="B7901" i="52"/>
  <c r="B7902" i="52"/>
  <c r="B7903" i="52"/>
  <c r="B7904" i="52"/>
  <c r="B7905" i="52"/>
  <c r="B7906" i="52"/>
  <c r="B7907" i="52"/>
  <c r="B7908" i="52"/>
  <c r="B7909" i="52"/>
  <c r="B8069" i="52"/>
  <c r="B8070" i="52"/>
  <c r="B8071" i="52"/>
  <c r="B8072" i="52"/>
  <c r="B8073" i="52"/>
  <c r="B8074" i="52"/>
  <c r="B8075" i="52"/>
  <c r="B8076" i="52"/>
  <c r="B8077" i="52"/>
  <c r="B8078" i="52"/>
  <c r="B8079" i="52"/>
  <c r="B8080" i="52"/>
  <c r="B8081" i="52"/>
  <c r="B8140" i="52"/>
  <c r="B8141" i="52"/>
  <c r="B8142" i="52"/>
  <c r="B8143" i="52"/>
  <c r="B8144" i="52"/>
  <c r="B8145" i="52"/>
  <c r="B8146" i="52"/>
  <c r="B8147" i="52"/>
  <c r="B8160" i="52"/>
  <c r="B8161" i="52"/>
  <c r="B8162" i="52"/>
  <c r="B8163" i="52"/>
  <c r="B8164" i="52"/>
  <c r="B8165" i="52"/>
  <c r="B8166" i="52"/>
  <c r="B8167" i="52"/>
  <c r="B8168" i="52"/>
  <c r="B8169" i="52"/>
  <c r="B8170" i="52"/>
  <c r="B8171" i="52"/>
  <c r="B8172" i="52"/>
  <c r="B8173" i="52"/>
  <c r="B8174" i="52"/>
  <c r="B8175" i="52"/>
  <c r="B8176" i="52"/>
  <c r="B8177" i="52"/>
  <c r="B8178" i="52"/>
  <c r="B8179" i="52"/>
  <c r="B8180" i="52"/>
  <c r="B8181" i="52"/>
  <c r="B8182" i="52"/>
  <c r="B8183" i="52"/>
  <c r="B8184" i="52"/>
  <c r="B8185" i="52"/>
  <c r="B8186" i="52"/>
  <c r="B8187" i="52"/>
  <c r="B8188" i="52"/>
  <c r="B8189" i="52"/>
  <c r="B8190" i="52"/>
  <c r="B8191" i="52"/>
  <c r="B8192" i="52"/>
  <c r="B8193" i="52"/>
  <c r="B8194" i="52"/>
  <c r="B8195" i="52"/>
  <c r="B8196" i="52"/>
  <c r="B8197" i="52"/>
  <c r="B8198" i="52"/>
  <c r="B8199" i="52"/>
  <c r="B8200" i="52"/>
  <c r="B8201" i="52"/>
  <c r="B8202" i="52"/>
  <c r="B8203" i="52"/>
  <c r="B8204" i="52"/>
  <c r="B8205" i="52"/>
  <c r="B8206" i="52"/>
  <c r="B8207" i="52"/>
  <c r="B8208" i="52"/>
  <c r="B8209" i="52"/>
  <c r="B8210" i="52"/>
  <c r="B8211" i="52"/>
  <c r="B8212" i="52"/>
  <c r="B8213" i="52"/>
  <c r="B8214" i="52"/>
  <c r="B8215" i="52"/>
  <c r="B8216" i="52"/>
  <c r="B8217" i="52"/>
  <c r="B8218" i="52"/>
  <c r="B8219" i="52"/>
  <c r="B8220" i="52"/>
  <c r="B8221" i="52"/>
  <c r="B8222" i="52"/>
  <c r="B8223" i="52"/>
  <c r="B8224" i="52"/>
  <c r="B8225" i="52"/>
  <c r="B8226" i="52"/>
  <c r="B8227" i="52"/>
  <c r="B8228" i="52"/>
  <c r="B8229" i="52"/>
  <c r="B8230" i="52"/>
  <c r="B8231" i="52"/>
  <c r="B8232" i="52"/>
  <c r="B8233" i="52"/>
  <c r="B8234" i="52"/>
  <c r="B8235" i="52"/>
  <c r="B8236" i="52"/>
  <c r="B8237" i="52"/>
  <c r="B8238" i="52"/>
  <c r="B8239" i="52"/>
  <c r="B8240" i="52"/>
  <c r="B8241" i="52"/>
  <c r="B8242" i="52"/>
  <c r="B8243" i="52"/>
  <c r="B8244" i="52"/>
  <c r="B8245" i="52"/>
  <c r="B8246" i="52"/>
  <c r="B8247" i="52"/>
  <c r="B8248" i="52"/>
  <c r="B8249" i="52"/>
  <c r="B8250" i="52"/>
  <c r="B8251" i="52"/>
  <c r="B8252" i="52"/>
  <c r="B8253" i="52"/>
  <c r="B8254" i="52"/>
  <c r="B8255" i="52"/>
  <c r="B8256" i="52"/>
  <c r="B8257" i="52"/>
  <c r="B8258" i="52"/>
  <c r="B8259" i="52"/>
  <c r="B8260" i="52"/>
  <c r="B8261" i="52"/>
  <c r="B8262" i="52"/>
  <c r="B8263" i="52"/>
  <c r="B8264" i="52"/>
  <c r="B8265" i="52"/>
  <c r="B8266" i="52"/>
  <c r="B8267" i="52"/>
  <c r="B8268" i="52"/>
  <c r="B8269" i="52"/>
  <c r="B8270" i="52"/>
  <c r="B8271" i="52"/>
  <c r="B8272" i="52"/>
  <c r="B8273" i="52"/>
  <c r="B8274" i="52"/>
  <c r="B8275" i="52"/>
  <c r="B8276" i="52"/>
  <c r="B8277" i="52"/>
  <c r="B8278" i="52"/>
  <c r="B8279" i="52"/>
  <c r="B8280" i="52"/>
  <c r="B8281" i="52"/>
  <c r="B8282" i="52"/>
  <c r="B8283" i="52"/>
  <c r="B8284" i="52"/>
  <c r="B8285" i="52"/>
  <c r="B8286" i="52"/>
  <c r="B8287" i="52"/>
  <c r="B8288" i="52"/>
  <c r="B8289" i="52"/>
  <c r="B8290" i="52"/>
  <c r="B8291" i="52"/>
  <c r="B8292" i="52"/>
  <c r="B8293" i="52"/>
  <c r="B8294" i="52"/>
  <c r="B8295" i="52"/>
  <c r="B8296" i="52"/>
  <c r="B8297" i="52"/>
  <c r="B8298" i="52"/>
  <c r="B8299" i="52"/>
  <c r="B8300" i="52"/>
  <c r="B8301" i="52"/>
  <c r="B8302" i="52"/>
  <c r="B8303" i="52"/>
  <c r="B8304" i="52"/>
  <c r="B8305" i="52"/>
  <c r="B8306" i="52"/>
  <c r="B8307" i="52"/>
  <c r="B8308" i="52"/>
  <c r="B8309" i="52"/>
  <c r="B8310" i="52"/>
  <c r="B8311" i="52"/>
  <c r="B8312" i="52"/>
  <c r="B8313" i="52"/>
  <c r="B8314" i="52"/>
  <c r="B8372" i="52"/>
  <c r="B8373" i="52"/>
  <c r="B8374" i="52"/>
  <c r="B8375" i="52"/>
  <c r="B8376" i="52"/>
  <c r="B8385" i="52"/>
  <c r="B8386" i="52"/>
  <c r="B8387" i="52"/>
  <c r="B8388" i="52"/>
  <c r="B8389" i="52"/>
  <c r="B8390" i="52"/>
  <c r="B8391" i="52"/>
  <c r="B8392" i="52"/>
  <c r="B8393" i="52"/>
  <c r="B8409" i="52"/>
  <c r="B8410" i="52"/>
  <c r="B8411" i="52"/>
  <c r="B8412" i="52"/>
  <c r="B8413" i="52"/>
  <c r="B8414" i="52"/>
  <c r="B8415" i="52"/>
  <c r="B8416" i="52"/>
  <c r="B8417" i="52"/>
  <c r="B8418" i="52"/>
  <c r="B8433" i="52"/>
  <c r="B8434" i="52"/>
  <c r="B8435" i="52"/>
  <c r="B8436" i="52"/>
  <c r="B8437" i="52"/>
  <c r="B8438" i="52"/>
  <c r="B8439" i="52"/>
  <c r="B8440" i="52"/>
  <c r="B8441" i="52"/>
  <c r="B8442" i="52"/>
  <c r="B8445" i="52"/>
  <c r="B8449" i="52"/>
  <c r="B8450" i="52"/>
  <c r="B8451" i="52"/>
  <c r="B8452" i="52"/>
  <c r="B8453" i="52"/>
  <c r="B8454" i="52"/>
  <c r="B8455" i="52"/>
  <c r="B8456" i="52"/>
  <c r="B8457" i="52"/>
  <c r="B8458" i="52"/>
  <c r="B8459" i="52"/>
  <c r="B8460" i="52"/>
  <c r="B8461" i="52"/>
  <c r="B8462" i="52"/>
  <c r="B8463" i="52"/>
  <c r="B8464" i="52"/>
  <c r="B8465" i="52"/>
  <c r="B8466" i="52"/>
  <c r="B8467" i="52"/>
  <c r="B8468" i="52"/>
  <c r="B8469" i="52"/>
  <c r="B8470" i="52"/>
  <c r="B8471" i="52"/>
  <c r="B8472" i="52"/>
  <c r="B8473" i="52"/>
  <c r="B8474" i="52"/>
  <c r="B8475" i="52"/>
  <c r="B8476" i="52"/>
  <c r="B8477" i="52"/>
  <c r="B8478" i="52"/>
  <c r="B8479" i="52"/>
  <c r="B8480" i="52"/>
  <c r="B8481" i="52"/>
  <c r="B8482" i="52"/>
  <c r="B8483" i="52"/>
  <c r="B8484" i="52"/>
  <c r="B8485" i="52"/>
  <c r="B8486" i="52"/>
  <c r="B8487" i="52"/>
  <c r="B8488" i="52"/>
  <c r="B8489" i="52"/>
  <c r="B8490" i="52"/>
  <c r="B8491" i="52"/>
  <c r="B8492" i="52"/>
  <c r="B8493" i="52"/>
  <c r="B8494" i="52"/>
  <c r="B8495" i="52"/>
  <c r="B8496" i="52"/>
  <c r="B8497" i="52"/>
  <c r="B8498" i="52"/>
  <c r="B8499" i="52"/>
  <c r="B8500" i="52"/>
  <c r="B8501" i="52"/>
  <c r="B8502" i="52"/>
  <c r="B8503" i="52"/>
  <c r="B8504" i="52"/>
  <c r="B8505" i="52"/>
  <c r="B8506" i="52"/>
  <c r="B8507" i="52"/>
  <c r="B8508" i="52"/>
  <c r="B8509" i="52"/>
  <c r="B8510" i="52"/>
  <c r="B8511" i="52"/>
  <c r="B8512" i="52"/>
  <c r="B8513" i="52"/>
  <c r="B8514" i="52"/>
  <c r="B8515" i="52"/>
  <c r="B8516" i="52"/>
  <c r="B8517" i="52"/>
  <c r="B8518" i="52"/>
  <c r="B8519" i="52"/>
  <c r="B8520" i="52"/>
  <c r="B8521" i="52"/>
  <c r="B8522" i="52"/>
  <c r="B8523" i="52"/>
  <c r="B8524" i="52"/>
  <c r="B8525" i="52"/>
  <c r="B8526" i="52"/>
  <c r="B8527" i="52"/>
  <c r="B8528" i="52"/>
  <c r="B8529" i="52"/>
  <c r="B8530" i="52"/>
  <c r="B8531" i="52"/>
  <c r="B8532" i="52"/>
  <c r="B8533" i="52"/>
  <c r="B8534" i="52"/>
  <c r="B8535" i="52"/>
  <c r="B8536" i="52"/>
  <c r="B8537" i="52"/>
  <c r="B8538" i="52"/>
  <c r="B8539" i="52"/>
  <c r="B8540" i="52"/>
  <c r="B8541" i="52"/>
  <c r="B8543" i="52"/>
  <c r="B8544" i="52"/>
  <c r="B8545" i="52"/>
  <c r="B8546" i="52"/>
  <c r="B8547" i="52"/>
  <c r="B8548" i="52"/>
  <c r="B8549" i="52"/>
  <c r="B8550" i="52"/>
  <c r="B8551" i="52"/>
  <c r="B8552" i="52"/>
  <c r="B8553" i="52"/>
  <c r="B8554" i="52"/>
  <c r="B8555" i="52"/>
  <c r="B8556" i="52"/>
  <c r="B8557" i="52"/>
  <c r="B8558" i="52"/>
  <c r="B8559" i="52"/>
  <c r="B8560" i="52"/>
  <c r="B8561" i="52"/>
  <c r="B8562" i="52"/>
  <c r="B8563" i="52"/>
  <c r="B8564" i="52"/>
  <c r="B8565" i="52"/>
  <c r="B8566" i="52"/>
  <c r="B8567" i="52"/>
  <c r="B8568" i="52"/>
  <c r="B8569" i="52"/>
  <c r="B8570" i="52"/>
  <c r="B8571" i="52"/>
  <c r="B8572" i="52"/>
  <c r="B8573" i="52"/>
  <c r="B8574" i="52"/>
  <c r="B8575" i="52"/>
  <c r="B8576" i="52"/>
  <c r="B8577" i="52"/>
  <c r="B8578" i="52"/>
  <c r="B8579" i="52"/>
  <c r="B8580" i="52"/>
  <c r="B8581" i="52"/>
  <c r="B8582" i="52"/>
  <c r="B8583" i="52"/>
  <c r="B8584" i="52"/>
  <c r="B8585" i="52"/>
  <c r="B8586" i="52"/>
  <c r="B8587" i="52"/>
  <c r="B8588" i="52"/>
  <c r="B8589" i="52"/>
  <c r="B8590" i="52"/>
  <c r="B8591" i="52"/>
  <c r="B8592" i="52"/>
  <c r="B8593" i="52"/>
  <c r="B8594" i="52"/>
  <c r="B8595" i="52"/>
  <c r="B8596" i="52"/>
  <c r="B8597" i="52"/>
  <c r="B8598" i="52"/>
  <c r="B8599" i="52"/>
  <c r="B8600" i="52"/>
  <c r="B8601" i="52"/>
  <c r="B8603" i="52"/>
  <c r="B8604" i="52"/>
  <c r="B8605" i="52"/>
  <c r="B8606" i="52"/>
  <c r="B8607" i="52"/>
  <c r="B8608" i="52"/>
  <c r="B8609" i="52"/>
  <c r="B8610" i="52"/>
  <c r="B8611" i="52"/>
  <c r="B8612" i="52"/>
  <c r="B8613" i="52"/>
  <c r="B8614" i="52"/>
  <c r="B8615" i="52"/>
  <c r="B8616" i="52"/>
  <c r="B8617" i="52"/>
  <c r="B8618" i="52"/>
  <c r="B8619" i="52"/>
  <c r="B8620" i="52"/>
  <c r="B8621" i="52"/>
  <c r="B8622" i="52"/>
  <c r="B8623" i="52"/>
  <c r="B8624" i="52"/>
  <c r="B8625" i="52"/>
  <c r="B8626" i="52"/>
  <c r="B8627" i="52"/>
  <c r="B8628" i="52"/>
  <c r="B8629" i="52"/>
  <c r="B8630" i="52"/>
  <c r="B8631" i="52"/>
  <c r="B8632" i="52"/>
  <c r="B8633" i="52"/>
  <c r="B8682" i="52"/>
  <c r="B8683" i="52"/>
  <c r="B8684" i="52"/>
  <c r="B8685" i="52"/>
  <c r="B8686" i="52"/>
  <c r="B8687" i="52"/>
  <c r="B8688" i="52"/>
  <c r="B8689" i="52"/>
  <c r="B8704" i="52"/>
  <c r="B8705" i="52"/>
  <c r="B8706" i="52"/>
  <c r="B8707" i="52"/>
  <c r="B8708" i="52"/>
  <c r="B8709" i="52"/>
  <c r="B8710" i="52"/>
  <c r="B8711" i="52"/>
  <c r="B8730" i="52"/>
  <c r="B8731" i="52"/>
  <c r="B8732" i="52"/>
  <c r="B8733" i="52"/>
  <c r="B8734" i="52"/>
  <c r="B8735" i="52"/>
  <c r="B8736" i="52"/>
  <c r="B8737" i="52"/>
  <c r="B8738" i="52"/>
  <c r="B8739" i="52"/>
  <c r="B8740" i="52"/>
  <c r="B8741" i="52"/>
  <c r="B8742" i="52"/>
  <c r="B8743" i="52"/>
  <c r="B8744" i="52"/>
  <c r="B8745" i="52"/>
  <c r="B8746" i="52"/>
  <c r="B8774" i="52"/>
  <c r="B8775" i="52"/>
  <c r="B8776" i="52"/>
  <c r="B8777" i="52"/>
  <c r="B8778" i="52"/>
  <c r="B8779" i="52"/>
  <c r="B8780" i="52"/>
  <c r="B8781" i="52"/>
  <c r="B8782" i="52"/>
  <c r="B8783" i="52"/>
  <c r="B8784" i="52"/>
  <c r="B8785" i="52"/>
  <c r="B8786" i="52"/>
  <c r="B8787" i="52"/>
  <c r="B8788" i="52"/>
  <c r="B8789" i="52"/>
  <c r="B8790" i="52"/>
  <c r="B8791" i="52"/>
  <c r="B8792" i="52"/>
  <c r="B8793" i="52"/>
  <c r="B8828" i="52"/>
  <c r="B8829" i="52"/>
  <c r="B8830" i="52"/>
  <c r="B8831" i="52"/>
  <c r="B8832" i="52"/>
  <c r="B8833" i="52"/>
  <c r="B8834" i="52"/>
  <c r="B8835" i="52"/>
  <c r="B8850" i="52"/>
  <c r="B8851" i="52"/>
  <c r="B8852" i="52"/>
  <c r="B8853" i="52"/>
  <c r="B8854" i="52"/>
  <c r="B8855" i="52"/>
  <c r="B8856" i="52"/>
  <c r="B8857" i="52"/>
  <c r="B8858" i="52"/>
  <c r="B8875" i="52"/>
  <c r="B8889" i="52"/>
  <c r="B8893" i="52"/>
  <c r="B8894" i="52"/>
  <c r="B8895" i="52"/>
  <c r="B8896" i="52"/>
  <c r="B8897" i="52"/>
  <c r="B8898" i="52"/>
  <c r="B8899" i="52"/>
  <c r="B8900" i="52"/>
  <c r="B8901" i="52"/>
  <c r="B8902" i="52"/>
  <c r="B8903" i="52"/>
  <c r="B8904" i="52"/>
  <c r="B8905" i="52"/>
  <c r="B8906" i="52"/>
  <c r="B8907" i="52"/>
  <c r="B8908" i="52"/>
  <c r="B8909" i="52"/>
  <c r="B8910" i="52"/>
  <c r="B8911" i="52"/>
  <c r="B8912" i="52"/>
  <c r="B8913" i="52"/>
  <c r="B8914" i="52"/>
  <c r="B8915" i="52"/>
  <c r="B8916" i="52"/>
  <c r="B8917" i="52"/>
  <c r="B8918" i="52"/>
  <c r="B8919" i="52"/>
  <c r="B8920" i="52"/>
  <c r="B8921" i="52"/>
  <c r="B8922" i="52"/>
  <c r="B8923" i="52"/>
  <c r="B8924" i="52"/>
  <c r="B8925" i="52"/>
  <c r="B8926" i="52"/>
  <c r="B8927" i="52"/>
  <c r="B8928" i="52"/>
  <c r="B8929" i="52"/>
  <c r="B8930" i="52"/>
  <c r="B8931" i="52"/>
  <c r="B8932" i="52"/>
  <c r="B8933" i="52"/>
  <c r="B8934" i="52"/>
  <c r="B8935" i="52"/>
  <c r="B8936" i="52"/>
  <c r="B8937" i="52"/>
  <c r="B8938" i="52"/>
  <c r="B8939" i="52"/>
  <c r="B8940" i="52"/>
  <c r="B8941" i="52"/>
  <c r="B8942" i="52"/>
  <c r="B8943" i="52"/>
  <c r="B8944" i="52"/>
  <c r="B8945" i="52"/>
  <c r="B8946" i="52"/>
  <c r="B8947" i="52"/>
  <c r="B8948" i="52"/>
  <c r="B8949" i="52"/>
  <c r="B8950" i="52"/>
  <c r="B8951" i="52"/>
  <c r="B8952" i="52"/>
  <c r="B8953" i="52"/>
  <c r="B8954" i="52"/>
  <c r="B8955" i="52"/>
  <c r="B8956" i="52"/>
  <c r="B8957" i="52"/>
  <c r="B8958" i="52"/>
  <c r="B8959" i="52"/>
  <c r="B8960" i="52"/>
  <c r="B8961" i="52"/>
  <c r="B8962" i="52"/>
  <c r="B8963" i="52"/>
  <c r="B8964" i="52"/>
  <c r="B8965" i="52"/>
  <c r="B8966" i="52"/>
  <c r="B8967" i="52"/>
  <c r="B8968" i="52"/>
  <c r="B8969" i="52"/>
  <c r="B8970" i="52"/>
  <c r="B8971" i="52"/>
  <c r="B8972" i="52"/>
  <c r="B8973" i="52"/>
  <c r="B8974" i="52"/>
  <c r="B8975" i="52"/>
  <c r="B8976" i="52"/>
  <c r="B8977" i="52"/>
  <c r="B8978" i="52"/>
  <c r="B8979" i="52"/>
  <c r="B8980" i="52"/>
  <c r="B8981" i="52"/>
  <c r="B8982" i="52"/>
  <c r="B8983" i="52"/>
  <c r="B8984" i="52"/>
  <c r="B8985" i="52"/>
  <c r="B8986" i="52"/>
  <c r="B8987" i="52"/>
  <c r="B8988" i="52"/>
  <c r="B8989" i="52"/>
  <c r="B8990" i="52"/>
  <c r="B8991" i="52"/>
  <c r="B8992" i="52"/>
  <c r="B8993" i="52"/>
  <c r="B8994" i="52"/>
  <c r="B8995" i="52"/>
  <c r="B8996" i="52"/>
  <c r="B8997" i="52"/>
  <c r="B8998" i="52"/>
  <c r="B8999" i="52"/>
  <c r="B9000" i="52"/>
  <c r="B9001" i="52"/>
  <c r="B9002" i="52"/>
  <c r="B9003" i="52"/>
  <c r="B9004" i="52"/>
  <c r="B9005" i="52"/>
  <c r="B9006" i="52"/>
  <c r="B9007" i="52"/>
  <c r="B9008" i="52"/>
  <c r="B9009" i="52"/>
  <c r="B9010" i="52"/>
  <c r="B9011" i="52"/>
  <c r="B9012" i="52"/>
  <c r="B9013" i="52"/>
  <c r="B9014" i="52"/>
  <c r="B9015" i="52"/>
  <c r="B9016" i="52"/>
  <c r="B9017" i="52"/>
  <c r="B9018" i="52"/>
  <c r="B9019" i="52"/>
  <c r="B9020" i="52"/>
  <c r="B9021" i="52"/>
  <c r="B9022" i="52"/>
  <c r="B9023" i="52"/>
  <c r="B9024" i="52"/>
  <c r="B9025" i="52"/>
  <c r="B9026" i="52"/>
  <c r="B9027" i="52"/>
  <c r="B9028" i="52"/>
  <c r="B9029" i="52"/>
  <c r="B9030" i="52"/>
  <c r="B9031" i="52"/>
  <c r="B9032" i="52"/>
  <c r="B9033" i="52"/>
  <c r="B9034" i="52"/>
  <c r="B9035" i="52"/>
  <c r="B9036" i="52"/>
  <c r="B9037" i="52"/>
  <c r="B9038" i="52"/>
  <c r="B9039" i="52"/>
  <c r="B9040" i="52"/>
  <c r="B9041" i="52"/>
  <c r="B9042" i="52"/>
  <c r="B9043" i="52"/>
  <c r="B9044" i="52"/>
  <c r="B9045" i="52"/>
  <c r="B9046" i="52"/>
  <c r="B9047" i="52"/>
  <c r="B9048" i="52"/>
  <c r="B9049" i="52"/>
  <c r="B9050" i="52"/>
  <c r="B9051" i="52"/>
  <c r="B9052" i="52"/>
  <c r="B9053" i="52"/>
  <c r="B9054" i="52"/>
  <c r="B9055" i="52"/>
  <c r="B9056" i="52"/>
  <c r="B9057" i="52"/>
  <c r="B9058" i="52"/>
  <c r="B9059" i="52"/>
  <c r="B9060" i="52"/>
  <c r="B9061" i="52"/>
  <c r="B9062" i="52"/>
  <c r="B9063" i="52"/>
  <c r="B9064" i="52"/>
  <c r="B9065" i="52"/>
  <c r="B9066" i="52"/>
  <c r="B9067" i="52"/>
  <c r="B9068" i="52"/>
  <c r="B9069" i="52"/>
  <c r="B9070" i="52"/>
  <c r="B9071" i="52"/>
  <c r="B9072" i="52"/>
  <c r="B9073" i="52"/>
  <c r="B9074" i="52"/>
  <c r="B9075" i="52"/>
  <c r="B9076" i="52"/>
  <c r="B9077" i="52"/>
  <c r="B9078" i="52"/>
  <c r="B9079" i="52"/>
  <c r="B9080" i="52"/>
  <c r="B9081" i="52"/>
  <c r="B9082" i="52"/>
  <c r="B9083" i="52"/>
  <c r="B9084" i="52"/>
  <c r="B9085" i="52"/>
  <c r="B9086" i="52"/>
  <c r="B9087" i="52"/>
  <c r="B9088" i="52"/>
  <c r="B9089" i="52"/>
  <c r="B9090" i="52"/>
  <c r="B9091" i="52"/>
  <c r="B9092" i="52"/>
  <c r="B9093" i="52"/>
  <c r="B9094" i="52"/>
  <c r="B9095" i="52"/>
  <c r="B9096" i="52"/>
  <c r="B9097" i="52"/>
  <c r="B9098" i="52"/>
  <c r="B9099" i="52"/>
  <c r="B9100" i="52"/>
  <c r="B9101" i="52"/>
  <c r="B9102" i="52"/>
  <c r="B9103" i="52"/>
  <c r="B9104" i="52"/>
  <c r="B9105" i="52"/>
  <c r="B9106" i="52"/>
  <c r="B9107" i="52"/>
  <c r="B9108" i="52"/>
  <c r="B9109" i="52"/>
  <c r="B9110" i="52"/>
  <c r="B9111" i="52"/>
  <c r="B9112" i="52"/>
  <c r="B9113" i="52"/>
  <c r="B9114" i="52"/>
  <c r="B9115" i="52"/>
  <c r="B9116" i="52"/>
  <c r="B9117" i="52"/>
  <c r="B9118" i="52"/>
  <c r="B9119" i="52"/>
  <c r="B9120" i="52"/>
  <c r="B9121" i="52"/>
  <c r="B9122" i="52"/>
  <c r="B9123" i="52"/>
  <c r="B9124" i="52"/>
  <c r="B9125" i="52"/>
  <c r="B9126" i="52"/>
  <c r="B9127" i="52"/>
  <c r="B9128" i="52"/>
  <c r="B9129" i="52"/>
  <c r="B9130" i="52"/>
  <c r="B9131" i="52"/>
  <c r="B9132" i="52"/>
  <c r="B9133" i="52"/>
  <c r="B9134" i="52"/>
  <c r="B9135" i="52"/>
  <c r="B9136" i="52"/>
  <c r="B9137" i="52"/>
  <c r="B9138" i="52"/>
  <c r="B9139" i="52"/>
  <c r="B9140" i="52"/>
  <c r="B9141" i="52"/>
  <c r="B9142" i="52"/>
  <c r="B9143" i="52"/>
  <c r="B9144" i="52"/>
  <c r="B9145" i="52"/>
  <c r="B9146" i="52"/>
  <c r="B9147" i="52"/>
  <c r="B9148" i="52"/>
  <c r="B9149" i="52"/>
  <c r="B9150" i="52"/>
  <c r="B9151" i="52"/>
  <c r="B9152" i="52"/>
  <c r="B9153" i="52"/>
  <c r="B9154" i="52"/>
  <c r="B9155" i="52"/>
  <c r="B9156" i="52"/>
  <c r="B9157" i="52"/>
  <c r="B9158" i="52"/>
  <c r="B9159" i="52"/>
  <c r="B9160" i="52"/>
  <c r="B9161" i="52"/>
  <c r="B9162" i="52"/>
  <c r="B9163" i="52"/>
  <c r="B9164" i="52"/>
  <c r="B9165" i="52"/>
  <c r="B9166" i="52"/>
  <c r="B9167" i="52"/>
  <c r="B9168" i="52"/>
  <c r="B9169" i="52"/>
  <c r="B9170" i="52"/>
  <c r="B9171" i="52"/>
  <c r="B9172" i="52"/>
  <c r="B9173" i="52"/>
  <c r="B9174" i="52"/>
  <c r="B9175" i="52"/>
  <c r="B9176" i="52"/>
  <c r="B9177" i="52"/>
  <c r="B9178" i="52"/>
  <c r="B9179" i="52"/>
  <c r="B9180" i="52"/>
  <c r="B9181" i="52"/>
  <c r="B9182" i="52"/>
  <c r="B9183" i="52"/>
  <c r="B9184" i="52"/>
  <c r="B9185" i="52"/>
  <c r="B9186" i="52"/>
  <c r="B9187" i="52"/>
  <c r="B9188" i="52"/>
  <c r="B9189" i="52"/>
  <c r="B9190" i="52"/>
  <c r="B9191" i="52"/>
  <c r="B9192" i="52"/>
  <c r="B9193" i="52"/>
  <c r="B9194" i="52"/>
  <c r="B9195" i="52"/>
  <c r="B9196" i="52"/>
  <c r="B9197" i="52"/>
  <c r="B9198" i="52"/>
  <c r="B9199" i="52"/>
  <c r="B9200" i="52"/>
  <c r="B9201" i="52"/>
  <c r="B9202" i="52"/>
  <c r="B9203" i="52"/>
  <c r="B9204" i="52"/>
  <c r="B9205" i="52"/>
  <c r="B9206" i="52"/>
  <c r="B9207" i="52"/>
  <c r="B9208" i="52"/>
  <c r="B9209" i="52"/>
  <c r="B9210" i="52"/>
  <c r="B9211" i="52"/>
  <c r="B9212" i="52"/>
  <c r="B9213" i="52"/>
  <c r="B9214" i="52"/>
  <c r="B9215" i="52"/>
  <c r="B9216" i="52"/>
  <c r="B9217" i="52"/>
  <c r="B9218" i="52"/>
  <c r="B9219" i="52"/>
  <c r="B9220" i="52"/>
  <c r="B9221" i="52"/>
  <c r="B9222" i="52"/>
  <c r="B9223" i="52"/>
  <c r="B9224" i="52"/>
  <c r="B9225" i="52"/>
  <c r="B9226" i="52"/>
  <c r="B9227" i="52"/>
  <c r="B9228" i="52"/>
  <c r="B9229" i="52"/>
  <c r="B9230" i="52"/>
  <c r="B9231" i="52"/>
  <c r="B9232" i="52"/>
  <c r="B9233" i="52"/>
  <c r="B9234" i="52"/>
  <c r="B9235" i="52"/>
  <c r="B9236" i="52"/>
  <c r="B9237" i="52"/>
  <c r="B9238" i="52"/>
  <c r="B9239" i="52"/>
  <c r="B9240" i="52"/>
  <c r="B9241" i="52"/>
  <c r="B9242" i="52"/>
  <c r="B9243" i="52"/>
  <c r="B9244" i="52"/>
  <c r="B9245" i="52"/>
  <c r="B9246" i="52"/>
  <c r="B9247" i="52"/>
  <c r="B9248" i="52"/>
  <c r="B9249" i="52"/>
  <c r="B9250" i="52"/>
  <c r="B9251" i="52"/>
  <c r="B9252" i="52"/>
  <c r="B9253" i="52"/>
  <c r="B9254" i="52"/>
  <c r="B9255" i="52"/>
  <c r="B9256" i="52"/>
  <c r="B9257" i="52"/>
  <c r="B9258" i="52"/>
  <c r="B9259" i="52"/>
  <c r="B9260" i="52"/>
  <c r="B9261" i="52"/>
  <c r="B9262" i="52"/>
  <c r="B9263" i="52"/>
  <c r="B9264" i="52"/>
  <c r="B9265" i="52"/>
  <c r="B9266" i="52"/>
  <c r="B9267" i="52"/>
  <c r="B9268" i="52"/>
  <c r="B9269" i="52"/>
  <c r="B9270" i="52"/>
  <c r="B9271" i="52"/>
  <c r="B9272" i="52"/>
  <c r="B9273" i="52"/>
  <c r="B9274" i="52"/>
  <c r="B9275" i="52"/>
  <c r="B9276" i="52"/>
  <c r="B9277" i="52"/>
  <c r="B9278" i="52"/>
  <c r="B9279" i="52"/>
  <c r="B9280" i="52"/>
  <c r="B9281" i="52"/>
  <c r="B9282" i="52"/>
  <c r="B9283" i="52"/>
  <c r="B9284" i="52"/>
  <c r="B9285" i="52"/>
  <c r="B9286" i="52"/>
  <c r="B9287" i="52"/>
  <c r="B9288" i="52"/>
  <c r="B9289" i="52"/>
  <c r="B9290" i="52"/>
  <c r="B9291" i="52"/>
  <c r="B9292" i="52"/>
  <c r="B9293" i="52"/>
  <c r="B9294" i="52"/>
  <c r="B9295" i="52"/>
  <c r="B9296" i="52"/>
  <c r="B9297" i="52"/>
  <c r="B9298" i="52"/>
  <c r="B9299" i="52"/>
  <c r="B9300" i="52"/>
  <c r="B9301" i="52"/>
  <c r="B9302" i="52"/>
  <c r="B9303" i="52"/>
  <c r="B9304" i="52"/>
  <c r="B9305" i="52"/>
  <c r="B9306" i="52"/>
  <c r="B9307" i="52"/>
  <c r="B9308" i="52"/>
  <c r="B9309" i="52"/>
  <c r="B9310" i="52"/>
  <c r="B9311" i="52"/>
  <c r="B9312" i="52"/>
  <c r="B9313" i="52"/>
  <c r="B9314" i="52"/>
  <c r="B9315" i="52"/>
  <c r="B9316" i="52"/>
  <c r="B9317" i="52"/>
  <c r="B9318" i="52"/>
  <c r="B9319" i="52"/>
  <c r="B9320" i="52"/>
  <c r="B9321" i="52"/>
  <c r="B9322" i="52"/>
  <c r="B9323" i="52"/>
  <c r="B9324" i="52"/>
  <c r="B9325" i="52"/>
  <c r="B9326" i="52"/>
  <c r="B9327" i="52"/>
  <c r="B9328" i="52"/>
  <c r="B9329" i="52"/>
  <c r="B9330" i="52"/>
  <c r="B9331" i="52"/>
  <c r="B9332" i="52"/>
  <c r="B9333" i="52"/>
  <c r="B9334" i="52"/>
  <c r="B9335" i="52"/>
  <c r="B9336" i="52"/>
  <c r="B9337" i="52"/>
  <c r="B9338" i="52"/>
  <c r="B9339" i="52"/>
  <c r="B9340" i="52"/>
  <c r="B9341" i="52"/>
  <c r="B9342" i="52"/>
  <c r="B9343" i="52"/>
  <c r="B9344" i="52"/>
  <c r="B9345" i="52"/>
  <c r="B9346" i="52"/>
  <c r="B9347" i="52"/>
  <c r="B9348" i="52"/>
  <c r="B9349" i="52"/>
  <c r="B9350" i="52"/>
  <c r="B9351" i="52"/>
  <c r="B9352" i="52"/>
  <c r="B9353" i="52"/>
  <c r="B9354" i="52"/>
  <c r="B9355" i="52"/>
  <c r="B9356" i="52"/>
  <c r="B9357" i="52"/>
  <c r="B9358" i="52"/>
  <c r="B9359" i="52"/>
  <c r="B9360" i="52"/>
  <c r="B9361" i="52"/>
  <c r="B9362" i="52"/>
  <c r="B9363" i="52"/>
  <c r="B9364" i="52"/>
  <c r="B9365" i="52"/>
  <c r="B9366" i="52"/>
  <c r="B9367" i="52"/>
  <c r="B9368" i="52"/>
  <c r="B9369" i="52"/>
  <c r="B9370" i="52"/>
  <c r="B9371" i="52"/>
  <c r="B9372" i="52"/>
  <c r="B9373" i="52"/>
  <c r="B9374" i="52"/>
  <c r="B9375" i="52"/>
  <c r="B9376" i="52"/>
  <c r="B9377" i="52"/>
  <c r="B9378" i="52"/>
  <c r="B9379" i="52"/>
  <c r="B9380" i="52"/>
  <c r="B9381" i="52"/>
  <c r="B9382" i="52"/>
  <c r="B9383" i="52"/>
  <c r="B9384" i="52"/>
  <c r="B9385" i="52"/>
  <c r="B9386" i="52"/>
  <c r="B9387" i="52"/>
  <c r="B9388" i="52"/>
  <c r="B9389" i="52"/>
  <c r="B9390" i="52"/>
  <c r="B9391" i="52"/>
  <c r="B9392" i="52"/>
  <c r="B9393" i="52"/>
  <c r="B9394" i="52"/>
  <c r="B9395" i="52"/>
  <c r="B9396" i="52"/>
  <c r="B9397" i="52"/>
  <c r="B9991" i="52"/>
  <c r="B9996" i="52"/>
  <c r="B9997" i="52"/>
  <c r="B9998" i="52"/>
  <c r="B10043" i="52"/>
  <c r="B10044" i="52"/>
  <c r="B10045" i="52"/>
  <c r="B10046" i="52"/>
  <c r="B10047" i="52"/>
  <c r="B10048" i="52"/>
  <c r="B10049" i="52"/>
  <c r="B10050" i="52"/>
  <c r="B10051" i="52"/>
  <c r="B10052" i="52"/>
  <c r="B10053" i="52"/>
  <c r="B10054" i="52"/>
  <c r="B10055" i="52"/>
  <c r="B10056" i="52"/>
  <c r="B10057" i="52"/>
  <c r="B10058" i="52"/>
  <c r="B10059" i="52"/>
  <c r="B10060" i="52"/>
  <c r="B10061" i="52"/>
  <c r="B10062" i="52"/>
  <c r="B10063" i="52"/>
  <c r="B10064" i="52"/>
  <c r="B10065" i="52"/>
  <c r="B10066" i="52"/>
  <c r="B10067" i="52"/>
  <c r="B10068" i="52"/>
  <c r="B10069" i="52"/>
  <c r="B10070" i="52"/>
  <c r="B10071" i="52"/>
  <c r="B10072" i="52"/>
  <c r="B10073" i="52"/>
  <c r="B10074" i="52"/>
  <c r="B10075" i="52"/>
  <c r="B10076" i="52"/>
  <c r="B10077" i="52"/>
  <c r="B10078" i="52"/>
  <c r="B10079" i="52"/>
  <c r="B10080" i="52"/>
  <c r="B10081" i="52"/>
  <c r="B10082" i="52"/>
  <c r="B10083" i="52"/>
  <c r="B10084" i="52"/>
  <c r="B10085" i="52"/>
  <c r="B10086" i="52"/>
  <c r="B10087" i="52"/>
  <c r="B10088" i="52"/>
  <c r="B10089" i="52"/>
  <c r="B10090" i="52"/>
  <c r="B10091" i="52"/>
  <c r="B10092" i="52"/>
  <c r="B10093" i="52"/>
  <c r="B10094" i="52"/>
  <c r="B10095" i="52"/>
  <c r="B10096" i="52"/>
  <c r="B10097" i="52"/>
  <c r="B10098" i="52"/>
  <c r="B10099" i="52"/>
  <c r="B10100" i="52"/>
  <c r="B10101" i="52"/>
  <c r="B10102" i="52"/>
  <c r="B10103" i="52"/>
  <c r="B10104" i="52"/>
  <c r="B10105" i="52"/>
  <c r="B10106" i="52"/>
  <c r="B10107" i="52"/>
  <c r="B10108" i="52"/>
  <c r="B10109" i="52"/>
  <c r="B10110" i="52"/>
  <c r="B10111" i="52"/>
  <c r="B10112" i="52"/>
  <c r="B10113" i="52"/>
  <c r="B10114" i="52"/>
  <c r="B10115" i="52"/>
  <c r="B10116" i="52"/>
  <c r="B10117" i="52"/>
  <c r="B10118" i="52"/>
  <c r="B10119" i="52"/>
  <c r="B10120" i="52"/>
  <c r="B10121" i="52"/>
  <c r="B10122" i="52"/>
  <c r="B10123" i="52"/>
  <c r="B10124" i="52"/>
  <c r="B10125" i="52"/>
  <c r="B10126" i="52"/>
  <c r="B10127" i="52"/>
  <c r="B10128" i="52"/>
  <c r="B10129" i="52"/>
  <c r="B10130" i="52"/>
  <c r="B10131" i="52"/>
  <c r="B10132" i="52"/>
  <c r="B10133" i="52"/>
  <c r="B10134" i="52"/>
  <c r="B10135" i="52"/>
  <c r="B10136" i="52"/>
  <c r="B10137" i="52"/>
  <c r="B10138" i="52"/>
  <c r="B10139" i="52"/>
  <c r="B10140" i="52"/>
  <c r="B10141" i="52"/>
  <c r="B10142" i="52"/>
  <c r="B10143" i="52"/>
  <c r="B10144" i="52"/>
  <c r="B10145" i="52"/>
  <c r="B10146" i="52"/>
  <c r="B10147" i="52"/>
  <c r="B10148" i="52"/>
  <c r="B10149" i="52"/>
  <c r="B10150" i="52"/>
  <c r="B10151" i="52"/>
  <c r="B10152" i="52"/>
  <c r="B10153" i="52"/>
  <c r="B10154" i="52"/>
  <c r="B10155" i="52"/>
  <c r="B10156" i="52"/>
  <c r="B10157" i="52"/>
  <c r="B10158" i="52"/>
  <c r="B10159" i="52"/>
  <c r="B10160" i="52"/>
  <c r="B10161" i="52"/>
  <c r="B10162" i="52"/>
  <c r="B10163" i="52"/>
  <c r="B10164" i="52"/>
  <c r="B10165" i="52"/>
  <c r="B10166" i="52"/>
  <c r="B10167" i="52"/>
  <c r="B10168" i="52"/>
  <c r="B10169" i="52"/>
  <c r="B10170" i="52"/>
  <c r="B10171" i="52"/>
  <c r="B10172" i="52"/>
  <c r="B10173" i="52"/>
  <c r="B10174" i="52"/>
  <c r="B10175" i="52"/>
  <c r="B10176" i="52"/>
  <c r="B10177" i="52"/>
  <c r="B10178" i="52"/>
  <c r="B10179" i="52"/>
  <c r="B10180" i="52"/>
  <c r="B10181" i="52"/>
  <c r="B10182" i="52"/>
  <c r="B10183" i="52"/>
  <c r="B10184" i="52"/>
  <c r="B10185" i="52"/>
  <c r="B10186" i="52"/>
  <c r="B10187" i="52"/>
  <c r="B10188" i="52"/>
  <c r="B10189" i="52"/>
  <c r="B10190" i="52"/>
  <c r="B10191" i="52"/>
  <c r="B10192" i="52"/>
  <c r="B10193" i="52"/>
  <c r="B10194" i="52"/>
  <c r="B10195" i="52"/>
  <c r="B10196" i="52"/>
  <c r="B10197" i="52"/>
  <c r="B10198" i="52"/>
  <c r="B10199" i="52"/>
  <c r="B10200" i="52"/>
  <c r="B10201" i="52"/>
  <c r="B10202" i="52"/>
  <c r="B10203" i="52"/>
  <c r="B10204" i="52"/>
  <c r="B10205" i="52"/>
  <c r="B10206" i="52"/>
  <c r="B10207" i="52"/>
  <c r="B10208" i="52"/>
  <c r="B10209" i="52"/>
  <c r="B10210" i="52"/>
  <c r="B10211" i="52"/>
  <c r="B10212" i="52"/>
  <c r="B10213" i="52"/>
  <c r="B10214" i="52"/>
  <c r="B10215" i="52"/>
  <c r="B10216" i="52"/>
  <c r="B10217" i="52"/>
  <c r="B10218" i="52"/>
  <c r="B10219" i="52"/>
  <c r="B10220" i="52"/>
  <c r="B10221" i="52"/>
  <c r="B10222" i="52"/>
  <c r="B10223" i="52"/>
  <c r="B10224" i="52"/>
  <c r="B10225" i="52"/>
  <c r="B10226" i="52"/>
  <c r="B10227" i="52"/>
  <c r="B10228" i="52"/>
  <c r="B10229" i="52"/>
  <c r="B10230" i="52"/>
  <c r="B10231" i="52"/>
  <c r="B10232" i="52"/>
  <c r="B10233" i="52"/>
  <c r="B10234" i="52"/>
  <c r="B10235" i="52"/>
  <c r="B10236" i="52"/>
  <c r="B10237" i="52"/>
  <c r="B10238" i="52"/>
  <c r="B10239" i="52"/>
  <c r="B10240" i="52"/>
  <c r="B10241" i="52"/>
  <c r="B10242" i="52"/>
  <c r="B10243" i="52"/>
  <c r="B10244" i="52"/>
  <c r="B10245" i="52"/>
  <c r="B10246" i="52"/>
  <c r="B10247" i="52"/>
  <c r="B10248" i="52"/>
  <c r="B10249" i="52"/>
  <c r="B10250" i="52"/>
  <c r="B10251" i="52"/>
  <c r="B10252" i="52"/>
  <c r="B10253" i="52"/>
  <c r="B10254" i="52"/>
  <c r="B10255" i="52"/>
  <c r="B10256" i="52"/>
  <c r="B10257" i="52"/>
  <c r="B10258" i="52"/>
  <c r="B10259" i="52"/>
  <c r="B10260" i="52"/>
  <c r="B10261" i="52"/>
  <c r="B10262" i="52"/>
  <c r="B10263" i="52"/>
  <c r="B10264" i="52"/>
  <c r="B10265" i="52"/>
  <c r="B10266" i="52"/>
  <c r="B10267" i="52"/>
  <c r="B10268" i="52"/>
  <c r="B10269" i="52"/>
  <c r="B10270" i="52"/>
  <c r="B10271" i="52"/>
  <c r="B10272" i="52"/>
  <c r="B10273" i="52"/>
  <c r="B10274" i="52"/>
  <c r="B10275" i="52"/>
  <c r="B10276" i="52"/>
  <c r="B10277" i="52"/>
  <c r="B10278" i="52"/>
  <c r="B10279" i="52"/>
  <c r="B10280" i="52"/>
  <c r="B10281" i="52"/>
  <c r="B10282" i="52"/>
  <c r="B10283" i="52"/>
  <c r="B10284" i="52"/>
  <c r="B10285" i="52"/>
  <c r="B10286" i="52"/>
  <c r="B10287" i="52"/>
  <c r="B10288" i="52"/>
  <c r="B10289" i="52"/>
  <c r="B10290" i="52"/>
  <c r="B10291" i="52"/>
  <c r="B10292" i="52"/>
  <c r="B10293" i="52"/>
  <c r="B10294" i="52"/>
  <c r="B10295" i="52"/>
  <c r="B10296" i="52"/>
  <c r="B10297" i="52"/>
  <c r="B10298" i="52"/>
  <c r="B10299" i="52"/>
  <c r="B10300" i="52"/>
  <c r="B10301" i="52"/>
  <c r="B10302" i="52"/>
  <c r="B10303" i="52"/>
  <c r="B10304" i="52"/>
  <c r="B10305" i="52"/>
  <c r="B10306" i="52"/>
  <c r="B10307" i="52"/>
  <c r="B10308" i="52"/>
  <c r="B10309" i="52"/>
  <c r="B10310" i="52"/>
  <c r="B10311" i="52"/>
  <c r="B10312" i="52"/>
  <c r="B10313" i="52"/>
  <c r="B10314" i="52"/>
  <c r="B10315" i="52"/>
  <c r="B10316" i="52"/>
  <c r="B10317" i="52"/>
  <c r="B10318" i="52"/>
  <c r="B10319" i="52"/>
  <c r="B10320" i="52"/>
  <c r="B10321" i="52"/>
  <c r="B10322" i="52"/>
  <c r="B10323" i="52"/>
  <c r="B10324" i="52"/>
  <c r="B10325" i="52"/>
  <c r="B10326" i="52"/>
  <c r="B10327" i="52"/>
  <c r="B10328" i="52"/>
  <c r="B10329" i="52"/>
  <c r="B10330" i="52"/>
  <c r="B10331" i="52"/>
  <c r="B10332" i="52"/>
  <c r="B10333" i="52"/>
  <c r="B10334" i="52"/>
  <c r="B10335" i="52"/>
  <c r="B10336" i="52"/>
  <c r="B10337" i="52"/>
  <c r="B10338" i="52"/>
  <c r="B10339" i="52"/>
  <c r="B10340" i="52"/>
  <c r="B10341" i="52"/>
  <c r="B10342" i="52"/>
  <c r="B10343" i="52"/>
  <c r="B10344" i="52"/>
  <c r="B10345" i="52"/>
  <c r="B10346" i="52"/>
  <c r="B10347" i="52"/>
  <c r="B10348" i="52"/>
  <c r="B10349" i="52"/>
  <c r="B10350" i="52"/>
  <c r="B10351" i="52"/>
  <c r="B10352" i="52"/>
  <c r="B10353" i="52"/>
  <c r="B10354" i="52"/>
  <c r="B10355" i="52"/>
  <c r="B10356" i="52"/>
  <c r="B10357" i="52"/>
  <c r="B10358" i="52"/>
  <c r="B10359" i="52"/>
  <c r="B10360" i="52"/>
  <c r="B10361" i="52"/>
  <c r="B10362" i="52"/>
  <c r="B10363" i="52"/>
  <c r="B10364" i="52"/>
  <c r="B10365" i="52"/>
  <c r="B10366" i="52"/>
  <c r="B10367" i="52"/>
  <c r="B10368" i="52"/>
  <c r="B10369" i="52"/>
  <c r="B10370" i="52"/>
  <c r="B10371" i="52"/>
  <c r="B10372" i="52"/>
  <c r="B10373" i="52"/>
  <c r="B10374" i="52"/>
  <c r="B10375" i="52"/>
  <c r="B10376" i="52"/>
  <c r="B10377" i="52"/>
  <c r="B10378" i="52"/>
  <c r="B10379" i="52"/>
  <c r="B10380" i="52"/>
  <c r="B10381" i="52"/>
  <c r="B10382" i="52"/>
  <c r="B10383" i="52"/>
  <c r="B10384" i="52"/>
  <c r="B10385" i="52"/>
  <c r="B10386" i="52"/>
  <c r="B10387" i="52"/>
  <c r="B10388" i="52"/>
  <c r="B10389" i="52"/>
  <c r="B10390" i="52"/>
  <c r="B10391" i="52"/>
  <c r="B10392" i="52"/>
  <c r="B10393" i="52"/>
  <c r="B10394" i="52"/>
  <c r="B10395" i="52"/>
  <c r="B10396" i="52"/>
  <c r="B10397" i="52"/>
  <c r="B10398" i="52"/>
  <c r="B10399" i="52"/>
  <c r="B10400" i="52"/>
  <c r="B10401" i="52"/>
  <c r="B10402" i="52"/>
  <c r="B10403" i="52"/>
  <c r="B10404" i="52"/>
  <c r="B10405" i="52"/>
  <c r="B10406" i="52"/>
  <c r="B10407" i="52"/>
  <c r="B10408" i="52"/>
  <c r="B10409" i="52"/>
  <c r="B10410" i="52"/>
  <c r="B10411" i="52"/>
  <c r="B10412" i="52"/>
  <c r="B10413" i="52"/>
  <c r="B10414" i="52"/>
  <c r="B10415" i="52"/>
  <c r="B10416" i="52"/>
  <c r="B10417" i="52"/>
  <c r="B10418" i="52"/>
  <c r="B10419" i="52"/>
  <c r="B10420" i="52"/>
  <c r="B10421" i="52"/>
  <c r="B10422" i="52"/>
  <c r="B10423" i="52"/>
  <c r="B10424" i="52"/>
  <c r="B10425" i="52"/>
  <c r="B10426" i="52"/>
  <c r="B10749" i="52"/>
  <c r="B10754" i="52"/>
  <c r="B10758" i="52"/>
  <c r="B10760" i="52"/>
  <c r="B10761" i="52"/>
  <c r="B10762" i="52"/>
  <c r="B10763" i="52"/>
  <c r="B10772" i="52"/>
  <c r="B10776" i="52"/>
  <c r="B10777" i="52"/>
  <c r="B10778" i="52"/>
  <c r="B10779" i="52"/>
  <c r="B10780" i="52"/>
  <c r="B10781" i="52"/>
  <c r="B10782" i="52"/>
  <c r="B10783" i="52"/>
  <c r="B10784" i="52"/>
  <c r="B10844" i="52"/>
  <c r="B10845" i="52"/>
  <c r="B10846" i="52"/>
  <c r="B10847" i="52"/>
  <c r="B10857" i="52"/>
  <c r="B10858" i="52"/>
  <c r="B10859" i="52"/>
  <c r="B10860" i="52"/>
  <c r="B10872" i="52"/>
  <c r="B10873" i="52"/>
  <c r="B10874" i="52"/>
  <c r="B10875" i="52"/>
  <c r="B10881" i="52"/>
  <c r="B10903" i="52"/>
  <c r="B10910" i="52"/>
  <c r="B10911" i="52"/>
  <c r="B10912" i="52"/>
  <c r="B10913" i="52"/>
  <c r="B10918" i="52"/>
  <c r="B10925" i="52"/>
  <c r="B10926" i="52"/>
  <c r="B10927" i="52"/>
  <c r="B10928" i="52"/>
  <c r="B10929" i="52"/>
  <c r="B10930" i="52"/>
  <c r="B10931" i="52"/>
  <c r="B10932" i="52"/>
  <c r="B10933" i="52"/>
  <c r="B10950" i="52"/>
  <c r="B10957" i="52"/>
  <c r="B10958" i="52"/>
  <c r="B10959" i="52"/>
  <c r="B11028" i="52"/>
  <c r="B11033" i="52"/>
  <c r="B11042" i="52"/>
  <c r="B11044" i="52"/>
  <c r="B11045" i="52"/>
  <c r="B11071" i="52"/>
  <c r="B11072" i="52"/>
  <c r="B11073" i="52"/>
  <c r="B11074" i="52"/>
  <c r="B11152" i="52"/>
  <c r="B11165" i="52"/>
  <c r="B11166" i="52"/>
  <c r="B11167" i="52"/>
  <c r="B11168" i="52"/>
  <c r="B11169" i="52"/>
  <c r="B11170" i="52"/>
  <c r="B11171" i="52"/>
  <c r="B11172" i="52"/>
  <c r="B11173" i="52"/>
  <c r="B11174" i="52"/>
  <c r="B11175" i="52"/>
  <c r="B11176" i="52"/>
  <c r="B11177" i="52"/>
  <c r="B11178" i="52"/>
  <c r="B11179" i="52"/>
  <c r="B11180" i="52"/>
  <c r="B11181" i="52"/>
  <c r="B11182" i="52"/>
  <c r="B11183" i="52"/>
  <c r="B11184" i="52"/>
  <c r="B11185" i="52"/>
  <c r="B11186" i="52"/>
  <c r="B11187" i="52"/>
  <c r="B11188" i="52"/>
  <c r="B11189" i="52"/>
  <c r="B11190" i="52"/>
  <c r="B11191" i="52"/>
  <c r="B11192" i="52"/>
  <c r="B11193" i="52"/>
  <c r="B11194" i="52"/>
  <c r="B11195" i="52"/>
  <c r="B11196" i="52"/>
  <c r="B11197" i="52"/>
  <c r="B11198" i="52"/>
  <c r="B11199" i="52"/>
  <c r="B11200" i="52"/>
  <c r="B11201" i="52"/>
  <c r="B11202" i="52"/>
  <c r="B11203" i="52"/>
  <c r="B11204" i="52"/>
  <c r="B11205" i="52"/>
  <c r="B11206" i="52"/>
  <c r="B11207" i="52"/>
  <c r="B11208" i="52"/>
  <c r="B11209" i="52"/>
  <c r="B11210" i="52"/>
  <c r="B11211" i="52"/>
  <c r="B11212" i="52"/>
  <c r="B11213" i="52"/>
  <c r="B11229" i="52"/>
  <c r="B11246" i="52"/>
  <c r="B11280" i="52"/>
  <c r="B11281" i="52"/>
  <c r="B11303" i="52"/>
  <c r="B11304" i="52"/>
  <c r="B11305" i="52"/>
  <c r="B11306" i="52"/>
  <c r="B11307" i="52"/>
  <c r="B11354" i="52"/>
  <c r="B11355" i="52"/>
  <c r="B11356" i="52"/>
  <c r="B11357" i="52"/>
  <c r="B11358" i="52"/>
  <c r="B20" i="52"/>
  <c r="B21" i="52"/>
  <c r="B648" i="52"/>
  <c r="B649" i="52"/>
  <c r="B650" i="52"/>
  <c r="B651" i="52"/>
  <c r="B652" i="52"/>
  <c r="B653" i="52"/>
  <c r="B654" i="52"/>
  <c r="B655" i="52"/>
  <c r="B656" i="52"/>
  <c r="B657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2" i="52"/>
  <c r="B673" i="52"/>
  <c r="B674" i="52"/>
  <c r="B675" i="52"/>
  <c r="B676" i="52"/>
  <c r="B677" i="52"/>
  <c r="B678" i="52"/>
  <c r="B679" i="52"/>
  <c r="B680" i="52"/>
  <c r="B681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5" i="52"/>
  <c r="B716" i="52"/>
  <c r="B718" i="52"/>
  <c r="B725" i="52"/>
  <c r="B726" i="52"/>
  <c r="B727" i="52"/>
  <c r="B728" i="52"/>
  <c r="B729" i="52"/>
  <c r="B730" i="52"/>
  <c r="B731" i="52"/>
  <c r="B732" i="52"/>
  <c r="B733" i="52"/>
  <c r="B734" i="52"/>
  <c r="B765" i="52"/>
  <c r="B766" i="52"/>
  <c r="B767" i="52"/>
  <c r="B768" i="52"/>
  <c r="B769" i="52"/>
  <c r="B770" i="52"/>
  <c r="B771" i="52"/>
  <c r="B772" i="52"/>
  <c r="B773" i="52"/>
  <c r="B774" i="52"/>
  <c r="B775" i="52"/>
  <c r="B776" i="52"/>
  <c r="B777" i="52"/>
  <c r="B778" i="52"/>
  <c r="B779" i="52"/>
  <c r="B780" i="52"/>
  <c r="B781" i="52"/>
  <c r="B782" i="52"/>
  <c r="B783" i="52"/>
  <c r="B784" i="52"/>
  <c r="B803" i="52"/>
  <c r="B804" i="52"/>
  <c r="B805" i="52"/>
  <c r="B806" i="52"/>
  <c r="B807" i="52"/>
  <c r="B808" i="52"/>
  <c r="B809" i="52"/>
  <c r="B810" i="52"/>
  <c r="B811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40" i="52"/>
  <c r="B841" i="52"/>
  <c r="B842" i="52"/>
  <c r="B843" i="52"/>
  <c r="B844" i="52"/>
  <c r="B845" i="52"/>
  <c r="B846" i="52"/>
  <c r="B847" i="52"/>
  <c r="B848" i="52"/>
  <c r="B849" i="52"/>
  <c r="B850" i="52"/>
  <c r="B851" i="52"/>
  <c r="B852" i="52"/>
  <c r="B853" i="52"/>
  <c r="B854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82" i="52"/>
  <c r="B883" i="52"/>
  <c r="B896" i="52"/>
  <c r="B897" i="52"/>
  <c r="B898" i="52"/>
  <c r="B899" i="52"/>
  <c r="B900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9" i="52"/>
  <c r="B930" i="52"/>
  <c r="B932" i="52"/>
  <c r="B937" i="52"/>
  <c r="B938" i="52"/>
  <c r="B1544" i="52"/>
  <c r="B1545" i="52"/>
  <c r="B1546" i="52"/>
  <c r="B1547" i="52"/>
  <c r="B1548" i="52"/>
  <c r="B1549" i="52"/>
  <c r="B1550" i="52"/>
  <c r="B1551" i="52"/>
  <c r="B1552" i="52"/>
  <c r="B1553" i="52"/>
  <c r="B1554" i="52"/>
  <c r="B1555" i="52"/>
  <c r="B1556" i="52"/>
  <c r="B1557" i="52"/>
  <c r="B1558" i="52"/>
  <c r="B1559" i="52"/>
  <c r="B1560" i="52"/>
  <c r="B1561" i="52"/>
  <c r="B1562" i="52"/>
  <c r="B1563" i="52"/>
  <c r="B1564" i="52"/>
  <c r="B1565" i="52"/>
  <c r="B1566" i="52"/>
  <c r="B1567" i="52"/>
  <c r="B1568" i="52"/>
  <c r="B1569" i="52"/>
  <c r="B1570" i="52"/>
  <c r="B1571" i="52"/>
  <c r="B1572" i="52"/>
  <c r="B1573" i="52"/>
  <c r="B1574" i="52"/>
  <c r="B1575" i="52"/>
  <c r="B1576" i="52"/>
  <c r="B1577" i="52"/>
  <c r="B1578" i="52"/>
  <c r="B1579" i="52"/>
  <c r="B1580" i="52"/>
  <c r="B1581" i="52"/>
  <c r="B1582" i="52"/>
  <c r="B1583" i="52"/>
  <c r="B1584" i="52"/>
  <c r="B1585" i="52"/>
  <c r="B1586" i="52"/>
  <c r="B1587" i="52"/>
  <c r="B1588" i="52"/>
  <c r="B1589" i="52"/>
  <c r="B1590" i="52"/>
  <c r="B1591" i="52"/>
  <c r="B1592" i="52"/>
  <c r="B1593" i="52"/>
  <c r="B1594" i="52"/>
  <c r="B1595" i="52"/>
  <c r="B1596" i="52"/>
  <c r="B1597" i="52"/>
  <c r="B1598" i="52"/>
  <c r="B1599" i="52"/>
  <c r="B1600" i="52"/>
  <c r="B1601" i="52"/>
  <c r="B1602" i="52"/>
  <c r="B1603" i="52"/>
  <c r="B1604" i="52"/>
  <c r="B1605" i="52"/>
  <c r="B1606" i="52"/>
  <c r="B1607" i="52"/>
  <c r="B1608" i="52"/>
  <c r="B1609" i="52"/>
  <c r="B1610" i="52"/>
  <c r="B1611" i="52"/>
  <c r="B1612" i="52"/>
  <c r="B1613" i="52"/>
  <c r="B1614" i="52"/>
  <c r="B1615" i="52"/>
  <c r="B1616" i="52"/>
  <c r="B1617" i="52"/>
  <c r="B1618" i="52"/>
  <c r="B1619" i="52"/>
  <c r="B1620" i="52"/>
  <c r="B1621" i="52"/>
  <c r="B1622" i="52"/>
  <c r="B1623" i="52"/>
  <c r="B1624" i="52"/>
  <c r="B1625" i="52"/>
  <c r="B1626" i="52"/>
  <c r="B1627" i="52"/>
  <c r="B1628" i="52"/>
  <c r="B1629" i="52"/>
  <c r="B1630" i="52"/>
  <c r="B1631" i="52"/>
  <c r="B1632" i="52"/>
  <c r="B1633" i="52"/>
  <c r="B1634" i="52"/>
  <c r="B1635" i="52"/>
  <c r="B1636" i="52"/>
  <c r="B1637" i="52"/>
  <c r="B1638" i="52"/>
  <c r="B1639" i="52"/>
  <c r="B1640" i="52"/>
  <c r="B1641" i="52"/>
  <c r="B1642" i="52"/>
  <c r="B1643" i="52"/>
  <c r="B1644" i="52"/>
  <c r="B1645" i="52"/>
  <c r="B1646" i="52"/>
  <c r="B1647" i="52"/>
  <c r="B1648" i="52"/>
  <c r="B1649" i="52"/>
  <c r="B1650" i="52"/>
  <c r="B1651" i="52"/>
  <c r="B1652" i="52"/>
  <c r="B1653" i="52"/>
  <c r="B1654" i="52"/>
  <c r="B1655" i="52"/>
  <c r="B1656" i="52"/>
  <c r="B1657" i="52"/>
  <c r="B1658" i="52"/>
  <c r="B1659" i="52"/>
  <c r="B1660" i="52"/>
  <c r="B1661" i="52"/>
  <c r="B1662" i="52"/>
  <c r="B1663" i="52"/>
  <c r="B1664" i="52"/>
  <c r="B1665" i="52"/>
  <c r="B1666" i="52"/>
  <c r="B1667" i="52"/>
  <c r="B1668" i="52"/>
  <c r="B1669" i="52"/>
  <c r="B1670" i="52"/>
  <c r="B1671" i="52"/>
  <c r="B1672" i="52"/>
  <c r="B1673" i="52"/>
  <c r="B1674" i="52"/>
  <c r="B1675" i="52"/>
  <c r="B1676" i="52"/>
  <c r="B1677" i="52"/>
  <c r="B1678" i="52"/>
  <c r="B1679" i="52"/>
  <c r="B1680" i="52"/>
  <c r="B1681" i="52"/>
  <c r="B1682" i="52"/>
  <c r="B1683" i="52"/>
  <c r="B1684" i="52"/>
  <c r="B1685" i="52"/>
  <c r="B1686" i="52"/>
  <c r="B1687" i="52"/>
  <c r="B1688" i="52"/>
  <c r="B1689" i="52"/>
  <c r="B1690" i="52"/>
  <c r="B1691" i="52"/>
  <c r="B1692" i="52"/>
  <c r="B1693" i="52"/>
  <c r="B1694" i="52"/>
  <c r="B1695" i="52"/>
  <c r="B1696" i="52"/>
  <c r="B1697" i="52"/>
  <c r="B1698" i="52"/>
  <c r="B1699" i="52"/>
  <c r="B1700" i="52"/>
  <c r="B1701" i="52"/>
  <c r="B1702" i="52"/>
  <c r="B1703" i="52"/>
  <c r="B1704" i="52"/>
  <c r="B1705" i="52"/>
  <c r="B1706" i="52"/>
  <c r="B1707" i="52"/>
  <c r="B1708" i="52"/>
  <c r="B1709" i="52"/>
  <c r="B1710" i="52"/>
  <c r="B1711" i="52"/>
  <c r="B1712" i="52"/>
  <c r="B1713" i="52"/>
  <c r="B1714" i="52"/>
  <c r="B1715" i="52"/>
  <c r="B1716" i="52"/>
  <c r="B1717" i="52"/>
  <c r="B1718" i="52"/>
  <c r="B1719" i="52"/>
  <c r="B1720" i="52"/>
  <c r="B1721" i="52"/>
  <c r="B1722" i="52"/>
  <c r="B1723" i="52"/>
  <c r="B1724" i="52"/>
  <c r="B1725" i="52"/>
  <c r="B1726" i="52"/>
  <c r="B1727" i="52"/>
  <c r="B1728" i="52"/>
  <c r="B1729" i="52"/>
  <c r="B1730" i="52"/>
  <c r="B1731" i="52"/>
  <c r="B1732" i="52"/>
  <c r="B1733" i="52"/>
  <c r="B1734" i="52"/>
  <c r="B1735" i="52"/>
  <c r="B1736" i="52"/>
  <c r="B1737" i="52"/>
  <c r="B1738" i="52"/>
  <c r="B1739" i="52"/>
  <c r="B1740" i="52"/>
  <c r="B1741" i="52"/>
  <c r="B1742" i="52"/>
  <c r="B1743" i="52"/>
  <c r="B1744" i="52"/>
  <c r="B1745" i="52"/>
  <c r="B1746" i="52"/>
  <c r="B1747" i="52"/>
  <c r="B1748" i="52"/>
  <c r="B1749" i="52"/>
  <c r="B1750" i="52"/>
  <c r="B1751" i="52"/>
  <c r="B1752" i="52"/>
  <c r="B1753" i="52"/>
  <c r="B1754" i="52"/>
  <c r="B1755" i="52"/>
  <c r="B1756" i="52"/>
  <c r="B1757" i="52"/>
  <c r="B1758" i="52"/>
  <c r="B1759" i="52"/>
  <c r="B1760" i="52"/>
  <c r="B1761" i="52"/>
  <c r="B1762" i="52"/>
  <c r="B1763" i="52"/>
  <c r="B1764" i="52"/>
  <c r="B1765" i="52"/>
  <c r="B1766" i="52"/>
  <c r="B1767" i="52"/>
  <c r="B1768" i="52"/>
  <c r="B1769" i="52"/>
  <c r="B1770" i="52"/>
  <c r="B1771" i="52"/>
  <c r="B1772" i="52"/>
  <c r="B1773" i="52"/>
  <c r="B1774" i="52"/>
  <c r="B1775" i="52"/>
  <c r="B1776" i="52"/>
  <c r="B1777" i="52"/>
  <c r="B1778" i="52"/>
  <c r="B1779" i="52"/>
  <c r="B1780" i="52"/>
  <c r="B1781" i="52"/>
  <c r="B1782" i="52"/>
  <c r="B1783" i="52"/>
  <c r="B1784" i="52"/>
  <c r="B1785" i="52"/>
  <c r="B1786" i="52"/>
  <c r="B1787" i="52"/>
  <c r="B1788" i="52"/>
  <c r="B1789" i="52"/>
  <c r="B1790" i="52"/>
  <c r="B1791" i="52"/>
  <c r="B1792" i="52"/>
  <c r="B1793" i="52"/>
  <c r="B1794" i="52"/>
  <c r="B1795" i="52"/>
  <c r="B1796" i="52"/>
  <c r="B1797" i="52"/>
  <c r="B1798" i="52"/>
  <c r="B1799" i="52"/>
  <c r="B1800" i="52"/>
  <c r="B1801" i="52"/>
  <c r="B1802" i="52"/>
  <c r="B1803" i="52"/>
  <c r="B1804" i="52"/>
  <c r="B1805" i="52"/>
  <c r="B1806" i="52"/>
  <c r="B1807" i="52"/>
  <c r="B1808" i="52"/>
  <c r="B1809" i="52"/>
  <c r="B1810" i="52"/>
  <c r="B1811" i="52"/>
  <c r="B1812" i="52"/>
  <c r="B1813" i="52"/>
  <c r="B1814" i="52"/>
  <c r="B1815" i="52"/>
  <c r="B1816" i="52"/>
  <c r="B1817" i="52"/>
  <c r="B1818" i="52"/>
  <c r="B1819" i="52"/>
  <c r="B1820" i="52"/>
  <c r="B1821" i="52"/>
  <c r="B1822" i="52"/>
  <c r="B1823" i="52"/>
  <c r="B1824" i="52"/>
  <c r="B1825" i="52"/>
  <c r="B1826" i="52"/>
  <c r="B1827" i="52"/>
  <c r="B1828" i="52"/>
  <c r="B1829" i="52"/>
  <c r="B1830" i="52"/>
  <c r="B1831" i="52"/>
  <c r="B1832" i="52"/>
  <c r="B1833" i="52"/>
  <c r="B1834" i="52"/>
  <c r="B1835" i="52"/>
  <c r="B1836" i="52"/>
  <c r="B1837" i="52"/>
  <c r="B1838" i="52"/>
  <c r="B1839" i="52"/>
  <c r="B1840" i="52"/>
  <c r="B1841" i="52"/>
  <c r="B1842" i="52"/>
  <c r="B1843" i="52"/>
  <c r="B1844" i="52"/>
  <c r="B1845" i="52"/>
  <c r="B1846" i="52"/>
  <c r="B1847" i="52"/>
  <c r="B1848" i="52"/>
  <c r="B1849" i="52"/>
  <c r="B1850" i="52"/>
  <c r="B1851" i="52"/>
  <c r="B1852" i="52"/>
  <c r="B1853" i="52"/>
  <c r="B1854" i="52"/>
  <c r="B1855" i="52"/>
  <c r="B1856" i="52"/>
  <c r="B1857" i="52"/>
  <c r="B1858" i="52"/>
  <c r="B1859" i="52"/>
  <c r="B1860" i="52"/>
  <c r="B1861" i="52"/>
  <c r="B1862" i="52"/>
  <c r="B1863" i="52"/>
  <c r="B1864" i="52"/>
  <c r="B1865" i="52"/>
  <c r="B1866" i="52"/>
  <c r="B1867" i="52"/>
  <c r="B1868" i="52"/>
  <c r="B1869" i="52"/>
  <c r="B1870" i="52"/>
  <c r="B1871" i="52"/>
  <c r="B1872" i="52"/>
  <c r="B1873" i="52"/>
  <c r="B1874" i="52"/>
  <c r="B1875" i="52"/>
  <c r="B1876" i="52"/>
  <c r="B1877" i="52"/>
  <c r="B1878" i="52"/>
  <c r="B1879" i="52"/>
  <c r="B1880" i="52"/>
  <c r="B1881" i="52"/>
  <c r="B1882" i="52"/>
  <c r="B1883" i="52"/>
  <c r="B1884" i="52"/>
  <c r="B1885" i="52"/>
  <c r="B1886" i="52"/>
  <c r="B1887" i="52"/>
  <c r="B1888" i="52"/>
  <c r="B1889" i="52"/>
  <c r="B1890" i="52"/>
  <c r="B1891" i="52"/>
  <c r="B1892" i="52"/>
  <c r="B1893" i="52"/>
  <c r="B1894" i="52"/>
  <c r="B1895" i="52"/>
  <c r="B1896" i="52"/>
  <c r="B1897" i="52"/>
  <c r="B1898" i="52"/>
  <c r="B1899" i="52"/>
  <c r="B1900" i="52"/>
  <c r="B1901" i="52"/>
  <c r="B1902" i="52"/>
  <c r="B1903" i="52"/>
  <c r="B1904" i="52"/>
  <c r="B1905" i="52"/>
  <c r="B1906" i="52"/>
  <c r="B1907" i="52"/>
  <c r="B1908" i="52"/>
  <c r="B1909" i="52"/>
  <c r="B1910" i="52"/>
  <c r="B1911" i="52"/>
  <c r="B1912" i="52"/>
  <c r="B1913" i="52"/>
  <c r="B1914" i="52"/>
  <c r="B1915" i="52"/>
  <c r="B1916" i="52"/>
  <c r="B1917" i="52"/>
  <c r="B1918" i="52"/>
  <c r="B1919" i="52"/>
  <c r="B1920" i="52"/>
  <c r="B1921" i="52"/>
  <c r="B1922" i="52"/>
  <c r="B1923" i="52"/>
  <c r="B1924" i="52"/>
  <c r="B1925" i="52"/>
  <c r="B1926" i="52"/>
  <c r="B1927" i="52"/>
  <c r="B1928" i="52"/>
  <c r="B1929" i="52"/>
  <c r="B1930" i="52"/>
  <c r="B1931" i="52"/>
  <c r="B1932" i="52"/>
  <c r="B1933" i="52"/>
  <c r="B1934" i="52"/>
  <c r="B1935" i="52"/>
  <c r="B1936" i="52"/>
  <c r="B1937" i="52"/>
  <c r="B1938" i="52"/>
  <c r="B1939" i="52"/>
  <c r="B1940" i="52"/>
  <c r="B1941" i="52"/>
  <c r="B1942" i="52"/>
  <c r="B1943" i="52"/>
  <c r="B1944" i="52"/>
  <c r="B1945" i="52"/>
  <c r="B1946" i="52"/>
  <c r="B1947" i="52"/>
  <c r="B1948" i="52"/>
  <c r="B1949" i="52"/>
  <c r="B1950" i="52"/>
  <c r="B1951" i="52"/>
  <c r="B1952" i="52"/>
  <c r="B1953" i="52"/>
  <c r="B1954" i="52"/>
  <c r="B1955" i="52"/>
  <c r="B1956" i="52"/>
  <c r="B1957" i="52"/>
  <c r="B1958" i="52"/>
  <c r="B1959" i="52"/>
  <c r="B1960" i="52"/>
  <c r="B1961" i="52"/>
  <c r="B1962" i="52"/>
  <c r="B1963" i="52"/>
  <c r="B1964" i="52"/>
  <c r="B1965" i="52"/>
  <c r="B1966" i="52"/>
  <c r="B1967" i="52"/>
  <c r="B1968" i="52"/>
  <c r="B1969" i="52"/>
  <c r="B1970" i="52"/>
  <c r="B1971" i="52"/>
  <c r="B1972" i="52"/>
  <c r="B1973" i="52"/>
  <c r="B1974" i="52"/>
  <c r="B1975" i="52"/>
  <c r="B1976" i="52"/>
  <c r="B1977" i="52"/>
  <c r="B1978" i="52"/>
  <c r="B1979" i="52"/>
  <c r="B1980" i="52"/>
  <c r="B1981" i="52"/>
  <c r="B1982" i="52"/>
  <c r="B1983" i="52"/>
  <c r="B1984" i="52"/>
  <c r="B1985" i="52"/>
  <c r="B1986" i="52"/>
  <c r="B1987" i="52"/>
  <c r="B1988" i="52"/>
  <c r="B1989" i="52"/>
  <c r="B1990" i="52"/>
  <c r="B1991" i="52"/>
  <c r="B1992" i="52"/>
  <c r="B1993" i="52"/>
  <c r="B1994" i="52"/>
  <c r="B1995" i="52"/>
  <c r="B1996" i="52"/>
  <c r="B1997" i="52"/>
  <c r="B1998" i="52"/>
  <c r="B1999" i="52"/>
  <c r="B2000" i="52"/>
  <c r="B2001" i="52"/>
  <c r="B2002" i="52"/>
  <c r="B2003" i="52"/>
  <c r="B2004" i="52"/>
  <c r="B2005" i="52"/>
  <c r="B2006" i="52"/>
  <c r="B2007" i="52"/>
  <c r="B2008" i="52"/>
  <c r="B2009" i="52"/>
  <c r="B2010" i="52"/>
  <c r="B2011" i="52"/>
  <c r="B2012" i="52"/>
  <c r="B2013" i="52"/>
  <c r="B2014" i="52"/>
  <c r="B2015" i="52"/>
  <c r="B2016" i="52"/>
  <c r="B2017" i="52"/>
  <c r="B2018" i="52"/>
  <c r="B2019" i="52"/>
  <c r="B2020" i="52"/>
  <c r="B2021" i="52"/>
  <c r="B2022" i="52"/>
  <c r="B2023" i="52"/>
  <c r="B2024" i="52"/>
  <c r="B2025" i="52"/>
  <c r="B2026" i="52"/>
  <c r="B2027" i="52"/>
  <c r="B2028" i="52"/>
  <c r="B2029" i="52"/>
  <c r="B2030" i="52"/>
  <c r="B2031" i="52"/>
  <c r="B2032" i="52"/>
  <c r="B2033" i="52"/>
  <c r="B2034" i="52"/>
  <c r="B2035" i="52"/>
  <c r="B2036" i="52"/>
  <c r="B2037" i="52"/>
  <c r="B2038" i="52"/>
  <c r="B2039" i="52"/>
  <c r="B2040" i="52"/>
  <c r="B2041" i="52"/>
  <c r="B2042" i="52"/>
  <c r="B2043" i="52"/>
  <c r="B2044" i="52"/>
  <c r="B2045" i="52"/>
  <c r="B2046" i="52"/>
  <c r="B2047" i="52"/>
  <c r="B2048" i="52"/>
  <c r="B2049" i="52"/>
  <c r="B2050" i="52"/>
  <c r="B2051" i="52"/>
  <c r="B2052" i="52"/>
  <c r="B2053" i="52"/>
  <c r="B2054" i="52"/>
  <c r="B2055" i="52"/>
  <c r="B2056" i="52"/>
  <c r="B2057" i="52"/>
  <c r="B2058" i="52"/>
  <c r="B2059" i="52"/>
  <c r="B2060" i="52"/>
  <c r="B2061" i="52"/>
  <c r="B2062" i="52"/>
  <c r="B2063" i="52"/>
  <c r="B2064" i="52"/>
  <c r="B2065" i="52"/>
  <c r="B2066" i="52"/>
  <c r="B2067" i="52"/>
  <c r="B2068" i="52"/>
  <c r="B2069" i="52"/>
  <c r="B2070" i="52"/>
  <c r="B2071" i="52"/>
  <c r="B2072" i="52"/>
  <c r="B2073" i="52"/>
  <c r="B2074" i="52"/>
  <c r="B2075" i="52"/>
  <c r="B2076" i="52"/>
  <c r="B2077" i="52"/>
  <c r="B2078" i="52"/>
  <c r="B2079" i="52"/>
  <c r="B2080" i="52"/>
  <c r="B2081" i="52"/>
  <c r="B2082" i="52"/>
  <c r="B2083" i="52"/>
  <c r="B2084" i="52"/>
  <c r="B2085" i="52"/>
  <c r="B2086" i="52"/>
  <c r="B2087" i="52"/>
  <c r="B2088" i="52"/>
  <c r="B2089" i="52"/>
  <c r="B2090" i="52"/>
  <c r="B2091" i="52"/>
  <c r="B2092" i="52"/>
  <c r="B2093" i="52"/>
  <c r="B2094" i="52"/>
  <c r="B2095" i="52"/>
  <c r="B2096" i="52"/>
  <c r="B2097" i="52"/>
  <c r="B2098" i="52"/>
  <c r="B2099" i="52"/>
  <c r="B2100" i="52"/>
  <c r="B2101" i="52"/>
  <c r="B2102" i="52"/>
  <c r="B2103" i="52"/>
  <c r="B2104" i="52"/>
  <c r="B2105" i="52"/>
  <c r="B2106" i="52"/>
  <c r="B2107" i="52"/>
  <c r="B2108" i="52"/>
  <c r="B2109" i="52"/>
  <c r="B2110" i="52"/>
  <c r="B2111" i="52"/>
  <c r="B2112" i="52"/>
  <c r="B2113" i="52"/>
  <c r="B2114" i="52"/>
  <c r="B2115" i="52"/>
  <c r="B2116" i="52"/>
  <c r="B2117" i="52"/>
  <c r="B2118" i="52"/>
  <c r="B2119" i="52"/>
  <c r="B2120" i="52"/>
  <c r="B2121" i="52"/>
  <c r="B2122" i="52"/>
  <c r="B2123" i="52"/>
  <c r="B2124" i="52"/>
  <c r="B2125" i="52"/>
  <c r="B2126" i="52"/>
  <c r="B2127" i="52"/>
  <c r="B2128" i="52"/>
  <c r="B2129" i="52"/>
  <c r="B2130" i="52"/>
  <c r="B2131" i="52"/>
  <c r="B2132" i="52"/>
  <c r="B2133" i="52"/>
  <c r="B2134" i="52"/>
  <c r="B2135" i="52"/>
  <c r="B2136" i="52"/>
  <c r="B2137" i="52"/>
  <c r="B2138" i="52"/>
  <c r="B2139" i="52"/>
  <c r="B2140" i="52"/>
  <c r="B2141" i="52"/>
  <c r="B2142" i="52"/>
  <c r="B2143" i="52"/>
  <c r="B2144" i="52"/>
  <c r="B2145" i="52"/>
  <c r="B2146" i="52"/>
  <c r="B2147" i="52"/>
  <c r="B2148" i="52"/>
  <c r="B2149" i="52"/>
  <c r="B2150" i="52"/>
  <c r="B2151" i="52"/>
  <c r="B2152" i="52"/>
  <c r="B2153" i="52"/>
  <c r="B2154" i="52"/>
  <c r="B2155" i="52"/>
  <c r="B2156" i="52"/>
  <c r="B2157" i="52"/>
  <c r="B2158" i="52"/>
  <c r="B2159" i="52"/>
  <c r="B2160" i="52"/>
  <c r="B2161" i="52"/>
  <c r="B2162" i="52"/>
  <c r="B2163" i="52"/>
  <c r="B2164" i="52"/>
  <c r="B2165" i="52"/>
  <c r="B2166" i="52"/>
  <c r="B2167" i="52"/>
  <c r="B2168" i="52"/>
  <c r="B2169" i="52"/>
  <c r="B2170" i="52"/>
  <c r="B2171" i="52"/>
  <c r="B2172" i="52"/>
  <c r="B2173" i="52"/>
  <c r="B2174" i="52"/>
  <c r="B2175" i="52"/>
  <c r="B2176" i="52"/>
  <c r="B2177" i="52"/>
  <c r="B2178" i="52"/>
  <c r="B2179" i="52"/>
  <c r="B2180" i="52"/>
  <c r="B2181" i="52"/>
  <c r="B2182" i="52"/>
  <c r="B2183" i="52"/>
  <c r="B2184" i="52"/>
  <c r="B2185" i="52"/>
  <c r="B2186" i="52"/>
  <c r="B2187" i="52"/>
  <c r="B2188" i="52"/>
  <c r="B2521" i="52"/>
  <c r="B2522" i="52"/>
  <c r="B2523" i="52"/>
  <c r="B2524" i="52"/>
  <c r="B2525" i="52"/>
  <c r="B2526" i="52"/>
  <c r="B2527" i="52"/>
  <c r="B2528" i="52"/>
  <c r="B2529" i="52"/>
  <c r="B2530" i="52"/>
  <c r="B2531" i="52"/>
  <c r="B2532" i="52"/>
  <c r="B2533" i="52"/>
  <c r="B2534" i="52"/>
  <c r="B2535" i="52"/>
  <c r="B2536" i="52"/>
  <c r="B2537" i="52"/>
  <c r="B2538" i="52"/>
  <c r="B2539" i="52"/>
  <c r="B2540" i="52"/>
  <c r="B2541" i="52"/>
  <c r="B2542" i="52"/>
  <c r="B2543" i="52"/>
  <c r="B2544" i="52"/>
  <c r="B2545" i="52"/>
  <c r="B2546" i="52"/>
  <c r="B2547" i="52"/>
  <c r="B2548" i="52"/>
  <c r="B2549" i="52"/>
  <c r="B2550" i="52"/>
  <c r="B2551" i="52"/>
  <c r="B2552" i="52"/>
  <c r="B2553" i="52"/>
  <c r="B2554" i="52"/>
  <c r="B2555" i="52"/>
  <c r="B2556" i="52"/>
  <c r="B2557" i="52"/>
  <c r="B2558" i="52"/>
  <c r="B2559" i="52"/>
  <c r="B2560" i="52"/>
  <c r="B2561" i="52"/>
  <c r="B2562" i="52"/>
  <c r="B2563" i="52"/>
  <c r="B2564" i="52"/>
  <c r="B2565" i="52"/>
  <c r="B2566" i="52"/>
  <c r="B2567" i="52"/>
  <c r="B2568" i="52"/>
  <c r="B2569" i="52"/>
  <c r="B2570" i="52"/>
  <c r="B2571" i="52"/>
  <c r="B2572" i="52"/>
  <c r="B2573" i="52"/>
  <c r="B2574" i="52"/>
  <c r="B2575" i="52"/>
  <c r="B2576" i="52"/>
  <c r="B2577" i="52"/>
  <c r="B2578" i="52"/>
  <c r="B2579" i="52"/>
  <c r="B2580" i="52"/>
  <c r="B2581" i="52"/>
  <c r="B2582" i="52"/>
  <c r="B2583" i="52"/>
  <c r="B2584" i="52"/>
  <c r="B2585" i="52"/>
  <c r="B2586" i="52"/>
  <c r="B2587" i="52"/>
  <c r="B2588" i="52"/>
  <c r="B2589" i="52"/>
  <c r="B2590" i="52"/>
  <c r="B2591" i="52"/>
  <c r="B2592" i="52"/>
  <c r="B2593" i="52"/>
  <c r="B2594" i="52"/>
  <c r="B2595" i="52"/>
  <c r="B2596" i="52"/>
  <c r="B2597" i="52"/>
  <c r="B2598" i="52"/>
  <c r="B2599" i="52"/>
  <c r="B2600" i="52"/>
  <c r="B2601" i="52"/>
  <c r="B2602" i="52"/>
  <c r="B2603" i="52"/>
  <c r="B2604" i="52"/>
  <c r="B2605" i="52"/>
  <c r="B2606" i="52"/>
  <c r="B2607" i="52"/>
  <c r="B2608" i="52"/>
  <c r="B2609" i="52"/>
  <c r="B2610" i="52"/>
  <c r="B2611" i="52"/>
  <c r="B2612" i="52"/>
  <c r="B2613" i="52"/>
  <c r="B2614" i="52"/>
  <c r="B2615" i="52"/>
  <c r="B2616" i="52"/>
  <c r="B2617" i="52"/>
  <c r="B2618" i="52"/>
  <c r="B2619" i="52"/>
  <c r="B2620" i="52"/>
  <c r="B2621" i="52"/>
  <c r="B2622" i="52"/>
  <c r="B2623" i="52"/>
  <c r="B2624" i="52"/>
  <c r="B2625" i="52"/>
  <c r="B2626" i="52"/>
  <c r="B2627" i="52"/>
  <c r="B2628" i="52"/>
  <c r="B2629" i="52"/>
  <c r="B2630" i="52"/>
  <c r="B2631" i="52"/>
  <c r="B2632" i="52"/>
  <c r="B2633" i="52"/>
  <c r="B2634" i="52"/>
  <c r="B2635" i="52"/>
  <c r="B2636" i="52"/>
  <c r="B2637" i="52"/>
  <c r="B2638" i="52"/>
  <c r="B2639" i="52"/>
  <c r="B2640" i="52"/>
  <c r="B2641" i="52"/>
  <c r="B2642" i="52"/>
  <c r="B2643" i="52"/>
  <c r="B2644" i="52"/>
  <c r="B2645" i="52"/>
  <c r="B2646" i="52"/>
  <c r="B2647" i="52"/>
  <c r="B2648" i="52"/>
  <c r="B2649" i="52"/>
  <c r="B2650" i="52"/>
  <c r="B2651" i="52"/>
  <c r="B2652" i="52"/>
  <c r="B2653" i="52"/>
  <c r="B2654" i="52"/>
  <c r="B2655" i="52"/>
  <c r="B2656" i="52"/>
  <c r="B2657" i="52"/>
  <c r="B2658" i="52"/>
  <c r="B2659" i="52"/>
  <c r="B2660" i="52"/>
  <c r="B2661" i="52"/>
  <c r="B2662" i="52"/>
  <c r="B2663" i="52"/>
  <c r="B2664" i="52"/>
  <c r="B2665" i="52"/>
  <c r="B2666" i="52"/>
  <c r="B2667" i="52"/>
  <c r="B2668" i="52"/>
  <c r="B2669" i="52"/>
  <c r="B2670" i="52"/>
  <c r="B2671" i="52"/>
  <c r="B2672" i="52"/>
  <c r="B2673" i="52"/>
  <c r="B2674" i="52"/>
  <c r="B2675" i="52"/>
  <c r="B2676" i="52"/>
  <c r="B2677" i="52"/>
  <c r="B2678" i="52"/>
  <c r="B2679" i="52"/>
  <c r="B2680" i="52"/>
  <c r="B2681" i="52"/>
  <c r="B2682" i="52"/>
  <c r="B2683" i="52"/>
  <c r="B2684" i="52"/>
  <c r="B2685" i="52"/>
  <c r="B2686" i="52"/>
  <c r="B2687" i="52"/>
  <c r="B2688" i="52"/>
  <c r="B2689" i="52"/>
  <c r="B2690" i="52"/>
  <c r="B2691" i="52"/>
  <c r="B2692" i="52"/>
  <c r="B2693" i="52"/>
  <c r="B2694" i="52"/>
  <c r="B2695" i="52"/>
  <c r="B2696" i="52"/>
  <c r="B2697" i="52"/>
  <c r="B2698" i="52"/>
  <c r="B2699" i="52"/>
  <c r="B2700" i="52"/>
  <c r="B2701" i="52"/>
  <c r="B2702" i="52"/>
  <c r="B2703" i="52"/>
  <c r="B2704" i="52"/>
  <c r="B2705" i="52"/>
  <c r="B2706" i="52"/>
  <c r="B2707" i="52"/>
  <c r="B2708" i="52"/>
  <c r="B2709" i="52"/>
  <c r="B2710" i="52"/>
  <c r="B2711" i="52"/>
  <c r="B2712" i="52"/>
  <c r="B2713" i="52"/>
  <c r="B2714" i="52"/>
  <c r="B2715" i="52"/>
  <c r="B2716" i="52"/>
  <c r="B2717" i="52"/>
  <c r="B2718" i="52"/>
  <c r="B2719" i="52"/>
  <c r="B2720" i="52"/>
  <c r="B2721" i="52"/>
  <c r="B2722" i="52"/>
  <c r="B2723" i="52"/>
  <c r="B2724" i="52"/>
  <c r="B2725" i="52"/>
  <c r="B2726" i="52"/>
  <c r="B2727" i="52"/>
  <c r="B2728" i="52"/>
  <c r="B2729" i="52"/>
  <c r="B2730" i="52"/>
  <c r="B2731" i="52"/>
  <c r="B2732" i="52"/>
  <c r="B2733" i="52"/>
  <c r="B2734" i="52"/>
  <c r="B2735" i="52"/>
  <c r="B2736" i="52"/>
  <c r="B2737" i="52"/>
  <c r="B2738" i="52"/>
  <c r="B2739" i="52"/>
  <c r="B2740" i="52"/>
  <c r="B2741" i="52"/>
  <c r="B2742" i="52"/>
  <c r="B2743" i="52"/>
  <c r="B2744" i="52"/>
  <c r="B2745" i="52"/>
  <c r="B2746" i="52"/>
  <c r="B2747" i="52"/>
  <c r="B2748" i="52"/>
  <c r="B2749" i="52"/>
  <c r="B2750" i="52"/>
  <c r="B2751" i="52"/>
  <c r="B2752" i="52"/>
  <c r="B2753" i="52"/>
  <c r="B2754" i="52"/>
  <c r="B2755" i="52"/>
  <c r="B2756" i="52"/>
  <c r="B2757" i="52"/>
  <c r="B2758" i="52"/>
  <c r="B2759" i="52"/>
  <c r="B2760" i="52"/>
  <c r="B2761" i="52"/>
  <c r="B2762" i="52"/>
  <c r="B2763" i="52"/>
  <c r="B2764" i="52"/>
  <c r="B2765" i="52"/>
  <c r="B2766" i="52"/>
  <c r="B2767" i="52"/>
  <c r="B2768" i="52"/>
  <c r="B2769" i="52"/>
  <c r="B2770" i="52"/>
  <c r="B2771" i="52"/>
  <c r="B2772" i="52"/>
  <c r="B2773" i="52"/>
  <c r="B2774" i="52"/>
  <c r="B2775" i="52"/>
  <c r="B2776" i="52"/>
  <c r="B2777" i="52"/>
  <c r="B2778" i="52"/>
  <c r="B2779" i="52"/>
  <c r="B2780" i="52"/>
  <c r="B2781" i="52"/>
  <c r="B2782" i="52"/>
  <c r="B2783" i="52"/>
  <c r="B2784" i="52"/>
  <c r="B2785" i="52"/>
  <c r="B2786" i="52"/>
  <c r="B2787" i="52"/>
  <c r="B2788" i="52"/>
  <c r="B2789" i="52"/>
  <c r="B2790" i="52"/>
  <c r="B2791" i="52"/>
  <c r="B2792" i="52"/>
  <c r="B2793" i="52"/>
  <c r="B2794" i="52"/>
  <c r="B2795" i="52"/>
  <c r="B2796" i="52"/>
  <c r="B2797" i="52"/>
  <c r="B2798" i="52"/>
  <c r="B2799" i="52"/>
  <c r="B2800" i="52"/>
  <c r="B2801" i="52"/>
  <c r="B2802" i="52"/>
  <c r="B2803" i="52"/>
  <c r="B2804" i="52"/>
  <c r="B2805" i="52"/>
  <c r="B2806" i="52"/>
  <c r="B2807" i="52"/>
  <c r="B2808" i="52"/>
  <c r="B2809" i="52"/>
  <c r="B2810" i="52"/>
  <c r="B2811" i="52"/>
  <c r="B2812" i="52"/>
  <c r="B2813" i="52"/>
  <c r="B2814" i="52"/>
  <c r="B2815" i="52"/>
  <c r="B2816" i="52"/>
  <c r="B2817" i="52"/>
  <c r="B2818" i="52"/>
  <c r="B2819" i="52"/>
  <c r="B2820" i="52"/>
  <c r="B2821" i="52"/>
  <c r="B2822" i="52"/>
  <c r="B2823" i="52"/>
  <c r="B2824" i="52"/>
  <c r="B2825" i="52"/>
  <c r="B2826" i="52"/>
  <c r="B2827" i="52"/>
  <c r="B2828" i="52"/>
  <c r="B2829" i="52"/>
  <c r="B2830" i="52"/>
  <c r="B2831" i="52"/>
  <c r="B2832" i="52"/>
  <c r="B2833" i="52"/>
  <c r="B2834" i="52"/>
  <c r="B2835" i="52"/>
  <c r="B2836" i="52"/>
  <c r="B2837" i="52"/>
  <c r="B2838" i="52"/>
  <c r="B2839" i="52"/>
  <c r="B2840" i="52"/>
  <c r="B2841" i="52"/>
  <c r="B2842" i="52"/>
  <c r="B2843" i="52"/>
  <c r="B2844" i="52"/>
  <c r="B2845" i="52"/>
  <c r="B2846" i="52"/>
  <c r="B2847" i="52"/>
  <c r="B2848" i="52"/>
  <c r="B2849" i="52"/>
  <c r="B2850" i="52"/>
  <c r="B2851" i="52"/>
  <c r="B2852" i="52"/>
  <c r="B2853" i="52"/>
  <c r="B2854" i="52"/>
  <c r="B2855" i="52"/>
  <c r="B2856" i="52"/>
  <c r="B2857" i="52"/>
  <c r="B2858" i="52"/>
  <c r="B2859" i="52"/>
  <c r="B2860" i="52"/>
  <c r="B2861" i="52"/>
  <c r="B2862" i="52"/>
  <c r="B2863" i="52"/>
  <c r="B2864" i="52"/>
  <c r="B2865" i="52"/>
  <c r="B2866" i="52"/>
  <c r="B2867" i="52"/>
  <c r="B2868" i="52"/>
  <c r="B2869" i="52"/>
  <c r="B2870" i="52"/>
  <c r="B2871" i="52"/>
  <c r="B2872" i="52"/>
  <c r="B2873" i="52"/>
  <c r="B2874" i="52"/>
  <c r="B2875" i="52"/>
  <c r="B2876" i="52"/>
  <c r="B2877" i="52"/>
  <c r="B2878" i="52"/>
  <c r="B2879" i="52"/>
  <c r="B2880" i="52"/>
  <c r="B2881" i="52"/>
  <c r="B2882" i="52"/>
  <c r="B2883" i="52"/>
  <c r="B2884" i="52"/>
  <c r="B2885" i="52"/>
  <c r="B2886" i="52"/>
  <c r="B2887" i="52"/>
  <c r="B2888" i="52"/>
  <c r="B2889" i="52"/>
  <c r="B2890" i="52"/>
  <c r="B2891" i="52"/>
  <c r="B2892" i="52"/>
  <c r="B2893" i="52"/>
  <c r="B2894" i="52"/>
  <c r="B2895" i="52"/>
  <c r="B2896" i="52"/>
  <c r="B2897" i="52"/>
  <c r="B2898" i="52"/>
  <c r="B2899" i="52"/>
  <c r="B2900" i="52"/>
  <c r="B2901" i="52"/>
  <c r="B2902" i="52"/>
  <c r="B2903" i="52"/>
  <c r="B2904" i="52"/>
  <c r="B2905" i="52"/>
  <c r="B2906" i="52"/>
  <c r="B2907" i="52"/>
  <c r="B2908" i="52"/>
  <c r="B2909" i="52"/>
  <c r="B2910" i="52"/>
  <c r="B2911" i="52"/>
  <c r="B2912" i="52"/>
  <c r="B2913" i="52"/>
  <c r="B2914" i="52"/>
  <c r="B2915" i="52"/>
  <c r="B2916" i="52"/>
  <c r="B2917" i="52"/>
  <c r="B2918" i="52"/>
  <c r="B2919" i="52"/>
  <c r="B2920" i="52"/>
  <c r="B2921" i="52"/>
  <c r="B2922" i="52"/>
  <c r="B2923" i="52"/>
  <c r="B2924" i="52"/>
  <c r="B2925" i="52"/>
  <c r="B2926" i="52"/>
  <c r="B2927" i="52"/>
  <c r="B2928" i="52"/>
  <c r="B2929" i="52"/>
  <c r="B2930" i="52"/>
  <c r="B2931" i="52"/>
  <c r="B2932" i="52"/>
  <c r="B2933" i="52"/>
  <c r="B2934" i="52"/>
  <c r="B2935" i="52"/>
  <c r="B2936" i="52"/>
  <c r="B2937" i="52"/>
  <c r="B2938" i="52"/>
  <c r="B2939" i="52"/>
  <c r="B2940" i="52"/>
  <c r="B2941" i="52"/>
  <c r="B2942" i="52"/>
  <c r="B2943" i="52"/>
  <c r="B2944" i="52"/>
  <c r="B2945" i="52"/>
  <c r="B2946" i="52"/>
  <c r="B2947" i="52"/>
  <c r="B2948" i="52"/>
  <c r="B2949" i="52"/>
  <c r="B2950" i="52"/>
  <c r="B2951" i="52"/>
  <c r="B2952" i="52"/>
  <c r="B2953" i="52"/>
  <c r="B2954" i="52"/>
  <c r="B2955" i="52"/>
  <c r="B2956" i="52"/>
  <c r="B2957" i="52"/>
  <c r="B2958" i="52"/>
  <c r="B2959" i="52"/>
  <c r="B2960" i="52"/>
  <c r="B2961" i="52"/>
  <c r="B2962" i="52"/>
  <c r="B2963" i="52"/>
  <c r="B2964" i="52"/>
  <c r="B2965" i="52"/>
  <c r="B2966" i="52"/>
  <c r="B2967" i="52"/>
  <c r="B2968" i="52"/>
  <c r="B2969" i="52"/>
  <c r="B2970" i="52"/>
  <c r="B2971" i="52"/>
  <c r="B2972" i="52"/>
  <c r="B2973" i="52"/>
  <c r="B2974" i="52"/>
  <c r="B2975" i="52"/>
  <c r="B2976" i="52"/>
  <c r="B2977" i="52"/>
  <c r="B2978" i="52"/>
  <c r="B2979" i="52"/>
  <c r="B2980" i="52"/>
  <c r="B2981" i="52"/>
  <c r="B2982" i="52"/>
  <c r="B2983" i="52"/>
  <c r="B2984" i="52"/>
  <c r="B2985" i="52"/>
  <c r="B2986" i="52"/>
  <c r="B2987" i="52"/>
  <c r="B2988" i="52"/>
  <c r="B2989" i="52"/>
  <c r="B2990" i="52"/>
  <c r="B2991" i="52"/>
  <c r="B2992" i="52"/>
  <c r="B2993" i="52"/>
  <c r="B2994" i="52"/>
  <c r="B2995" i="52"/>
  <c r="B2996" i="52"/>
  <c r="B2997" i="52"/>
  <c r="B2998" i="52"/>
  <c r="B2999" i="52"/>
  <c r="B3000" i="52"/>
  <c r="B3001" i="52"/>
  <c r="B3002" i="52"/>
  <c r="B3003" i="52"/>
  <c r="B3004" i="52"/>
  <c r="B3005" i="52"/>
  <c r="B3006" i="52"/>
  <c r="B3007" i="52"/>
  <c r="B3008" i="52"/>
  <c r="B3009" i="52"/>
  <c r="B3010" i="52"/>
  <c r="B3011" i="52"/>
  <c r="B3012" i="52"/>
  <c r="B3013" i="52"/>
  <c r="B3014" i="52"/>
  <c r="B3015" i="52"/>
  <c r="B3016" i="52"/>
  <c r="B3017" i="52"/>
  <c r="B3018" i="52"/>
  <c r="B3019" i="52"/>
  <c r="B3020" i="52"/>
  <c r="B3021" i="52"/>
  <c r="B3022" i="52"/>
  <c r="B3023" i="52"/>
  <c r="B3024" i="52"/>
  <c r="B3025" i="52"/>
  <c r="B3026" i="52"/>
  <c r="B3027" i="52"/>
  <c r="B3028" i="52"/>
  <c r="B3029" i="52"/>
  <c r="B3030" i="52"/>
  <c r="B3031" i="52"/>
  <c r="B3032" i="52"/>
  <c r="B3033" i="52"/>
  <c r="B3034" i="52"/>
  <c r="B3035" i="52"/>
  <c r="B3036" i="52"/>
  <c r="B3037" i="52"/>
  <c r="B3038" i="52"/>
  <c r="B3039" i="52"/>
  <c r="B3040" i="52"/>
  <c r="B3041" i="52"/>
  <c r="B3042" i="52"/>
  <c r="B3043" i="52"/>
  <c r="B3044" i="52"/>
  <c r="B3045" i="52"/>
  <c r="B3046" i="52"/>
  <c r="B3047" i="52"/>
  <c r="B3048" i="52"/>
  <c r="B3049" i="52"/>
  <c r="B3050" i="52"/>
  <c r="B3051" i="52"/>
  <c r="B3052" i="52"/>
  <c r="B3053" i="52"/>
  <c r="B3054" i="52"/>
  <c r="B3055" i="52"/>
  <c r="B3056" i="52"/>
  <c r="B3057" i="52"/>
  <c r="B3058" i="52"/>
  <c r="B3059" i="52"/>
  <c r="B3060" i="52"/>
  <c r="B3061" i="52"/>
  <c r="B3062" i="52"/>
  <c r="B3063" i="52"/>
  <c r="B3064" i="52"/>
  <c r="B3065" i="52"/>
  <c r="B3066" i="52"/>
  <c r="B3067" i="52"/>
  <c r="B3068" i="52"/>
  <c r="B3069" i="52"/>
  <c r="B3070" i="52"/>
  <c r="B3071" i="52"/>
  <c r="B3072" i="52"/>
  <c r="B3073" i="52"/>
  <c r="B3074" i="52"/>
  <c r="B3075" i="52"/>
  <c r="B3076" i="52"/>
  <c r="B3077" i="52"/>
  <c r="B3078" i="52"/>
  <c r="B3079" i="52"/>
  <c r="B3080" i="52"/>
  <c r="B3081" i="52"/>
  <c r="B3082" i="52"/>
  <c r="B3083" i="52"/>
  <c r="B3084" i="52"/>
  <c r="B3085" i="52"/>
  <c r="B3086" i="52"/>
  <c r="B3087" i="52"/>
  <c r="B3088" i="52"/>
  <c r="B3089" i="52"/>
  <c r="B3090" i="52"/>
  <c r="B3091" i="52"/>
  <c r="B3092" i="52"/>
  <c r="B3093" i="52"/>
  <c r="B3094" i="52"/>
  <c r="B3095" i="52"/>
  <c r="B3096" i="52"/>
  <c r="B3097" i="52"/>
  <c r="B3098" i="52"/>
  <c r="B3099" i="52"/>
  <c r="B3100" i="52"/>
  <c r="B3101" i="52"/>
  <c r="B3102" i="52"/>
  <c r="B3103" i="52"/>
  <c r="B3104" i="52"/>
  <c r="B3105" i="52"/>
  <c r="B3106" i="52"/>
  <c r="B3107" i="52"/>
  <c r="B3108" i="52"/>
  <c r="B3109" i="52"/>
  <c r="B3110" i="52"/>
  <c r="B3111" i="52"/>
  <c r="B3112" i="52"/>
  <c r="B3113" i="52"/>
  <c r="B3114" i="52"/>
  <c r="B3115" i="52"/>
  <c r="B3116" i="52"/>
  <c r="B3117" i="52"/>
  <c r="B3118" i="52"/>
  <c r="B3119" i="52"/>
  <c r="B3120" i="52"/>
  <c r="B3121" i="52"/>
  <c r="B3122" i="52"/>
  <c r="B3123" i="52"/>
  <c r="B3124" i="52"/>
  <c r="B3125" i="52"/>
  <c r="B3126" i="52"/>
  <c r="B3127" i="52"/>
  <c r="B3128" i="52"/>
  <c r="B3129" i="52"/>
  <c r="B3130" i="52"/>
  <c r="B3131" i="52"/>
  <c r="B3132" i="52"/>
  <c r="B3133" i="52"/>
  <c r="B3134" i="52"/>
  <c r="B3135" i="52"/>
  <c r="B3136" i="52"/>
  <c r="B3137" i="52"/>
  <c r="B3138" i="52"/>
  <c r="B3139" i="52"/>
  <c r="B3140" i="52"/>
  <c r="B3141" i="52"/>
  <c r="B3142" i="52"/>
  <c r="B3143" i="52"/>
  <c r="B3144" i="52"/>
  <c r="B3145" i="52"/>
  <c r="B3146" i="52"/>
  <c r="B3147" i="52"/>
  <c r="B3148" i="52"/>
  <c r="B3149" i="52"/>
  <c r="B3150" i="52"/>
  <c r="B3151" i="52"/>
  <c r="B3152" i="52"/>
  <c r="B3153" i="52"/>
  <c r="B3154" i="52"/>
  <c r="B3155" i="52"/>
  <c r="B3156" i="52"/>
  <c r="B3157" i="52"/>
  <c r="B3158" i="52"/>
  <c r="B3159" i="52"/>
  <c r="B3160" i="52"/>
  <c r="B3161" i="52"/>
  <c r="B3167" i="52"/>
  <c r="B3168" i="52"/>
  <c r="B3169" i="52"/>
  <c r="B3170" i="52"/>
  <c r="B3171" i="52"/>
  <c r="B3172" i="52"/>
  <c r="B3173" i="52"/>
  <c r="B3174" i="52"/>
  <c r="B3175" i="52"/>
  <c r="B3176" i="52"/>
  <c r="B3177" i="52"/>
  <c r="B3178" i="52"/>
  <c r="B3179" i="52"/>
  <c r="B3180" i="52"/>
  <c r="B3181" i="52"/>
  <c r="B3182" i="52"/>
  <c r="B3183" i="52"/>
  <c r="B3184" i="52"/>
  <c r="B3185" i="52"/>
  <c r="B3186" i="52"/>
  <c r="B3188" i="52"/>
  <c r="B3206" i="52"/>
  <c r="B3207" i="52"/>
  <c r="B3208" i="52"/>
  <c r="B3209" i="52"/>
  <c r="B3210" i="52"/>
  <c r="B3211" i="52"/>
  <c r="B3212" i="52"/>
  <c r="B3213" i="52"/>
  <c r="B3214" i="52"/>
  <c r="B3215" i="52"/>
  <c r="B3216" i="52"/>
  <c r="B3217" i="52"/>
  <c r="B3218" i="52"/>
  <c r="B3219" i="52"/>
  <c r="B3220" i="52"/>
  <c r="B3221" i="52"/>
  <c r="B3222" i="52"/>
  <c r="B3223" i="52"/>
  <c r="B3224" i="52"/>
  <c r="B3225" i="52"/>
  <c r="B3226" i="52"/>
  <c r="B3227" i="52"/>
  <c r="B3228" i="52"/>
  <c r="B3229" i="52"/>
  <c r="B3230" i="52"/>
  <c r="B3231" i="52"/>
  <c r="B3232" i="52"/>
  <c r="B3233" i="52"/>
  <c r="B3234" i="52"/>
  <c r="B3235" i="52"/>
  <c r="B3236" i="52"/>
  <c r="B3237" i="52"/>
  <c r="B3238" i="52"/>
  <c r="B3239" i="52"/>
  <c r="B3240" i="52"/>
  <c r="B3241" i="52"/>
  <c r="B3242" i="52"/>
  <c r="B3243" i="52"/>
  <c r="B3244" i="52"/>
  <c r="B3245" i="52"/>
  <c r="B3246" i="52"/>
  <c r="B3247" i="52"/>
  <c r="B3248" i="52"/>
  <c r="B3249" i="52"/>
  <c r="B3250" i="52"/>
  <c r="B3251" i="52"/>
  <c r="B3252" i="52"/>
  <c r="B3253" i="52"/>
  <c r="B3254" i="52"/>
  <c r="B3255" i="52"/>
  <c r="B3256" i="52"/>
  <c r="B3257" i="52"/>
  <c r="B3258" i="52"/>
  <c r="B3259" i="52"/>
  <c r="B3260" i="52"/>
  <c r="B3261" i="52"/>
  <c r="B3262" i="52"/>
  <c r="B3263" i="52"/>
  <c r="B3264" i="52"/>
  <c r="B3265" i="52"/>
  <c r="B3266" i="52"/>
  <c r="B3267" i="52"/>
  <c r="B3268" i="52"/>
  <c r="B3269" i="52"/>
  <c r="B3270" i="52"/>
  <c r="B3271" i="52"/>
  <c r="B3273" i="52"/>
  <c r="B3274" i="52"/>
  <c r="B3275" i="52"/>
  <c r="B3276" i="52"/>
  <c r="B3284" i="52"/>
  <c r="B3285" i="52"/>
  <c r="B3286" i="52"/>
  <c r="B3287" i="52"/>
  <c r="B3288" i="52"/>
  <c r="B3289" i="52"/>
  <c r="B3290" i="52"/>
  <c r="B3291" i="52"/>
  <c r="B3292" i="52"/>
  <c r="B3293" i="52"/>
  <c r="B3294" i="52"/>
  <c r="B3295" i="52"/>
  <c r="B3296" i="52"/>
  <c r="B3297" i="52"/>
  <c r="B3298" i="52"/>
  <c r="B3299" i="52"/>
  <c r="B3300" i="52"/>
  <c r="B3301" i="52"/>
  <c r="B3302" i="52"/>
  <c r="B3303" i="52"/>
  <c r="B3304" i="52"/>
  <c r="B3305" i="52"/>
  <c r="B3306" i="52"/>
  <c r="B3307" i="52"/>
  <c r="B3308" i="52"/>
  <c r="B3309" i="52"/>
  <c r="B3310" i="52"/>
  <c r="B3313" i="52"/>
  <c r="B3314" i="52"/>
  <c r="B3315" i="52"/>
  <c r="B3319" i="52"/>
  <c r="B3320" i="52"/>
  <c r="B3321" i="52"/>
  <c r="B3326" i="52"/>
  <c r="B3327" i="52"/>
  <c r="B3328" i="52"/>
  <c r="B3386" i="52"/>
  <c r="B3387" i="52"/>
  <c r="B3388" i="52"/>
  <c r="B3389" i="52"/>
  <c r="B3390" i="52"/>
  <c r="B3391" i="52"/>
  <c r="B3392" i="52"/>
  <c r="B3393" i="52"/>
  <c r="B3394" i="52"/>
  <c r="B3395" i="52"/>
  <c r="B3396" i="52"/>
  <c r="B3403" i="52"/>
  <c r="B3404" i="52"/>
  <c r="B3405" i="52"/>
  <c r="B3406" i="52"/>
  <c r="B3407" i="52"/>
  <c r="B3408" i="52"/>
  <c r="B3409" i="52"/>
  <c r="B3410" i="52"/>
  <c r="B3411" i="52"/>
  <c r="B3412" i="52"/>
  <c r="B3413" i="52"/>
  <c r="B3414" i="52"/>
  <c r="B3415" i="52"/>
  <c r="B3416" i="52"/>
  <c r="B3417" i="52"/>
  <c r="B3418" i="52"/>
  <c r="B3419" i="52"/>
  <c r="B3421" i="52"/>
  <c r="B3422" i="52"/>
  <c r="B3423" i="52"/>
  <c r="B3424" i="52"/>
  <c r="B3425" i="52"/>
  <c r="B3426" i="52"/>
  <c r="B3427" i="52"/>
  <c r="B3428" i="52"/>
  <c r="B3429" i="52"/>
  <c r="B3430" i="52"/>
  <c r="B3431" i="52"/>
  <c r="B3432" i="52"/>
  <c r="B3433" i="52"/>
  <c r="B3434" i="52"/>
  <c r="B3435" i="52"/>
  <c r="B3436" i="52"/>
  <c r="B3437" i="52"/>
  <c r="B3438" i="52"/>
  <c r="B3439" i="52"/>
  <c r="B3440" i="52"/>
  <c r="B3441" i="52"/>
  <c r="B3442" i="52"/>
  <c r="B3443" i="52"/>
  <c r="B3444" i="52"/>
  <c r="B3445" i="52"/>
  <c r="B3446" i="52"/>
  <c r="B3447" i="52"/>
  <c r="B3448" i="52"/>
  <c r="B3449" i="52"/>
  <c r="B3450" i="52"/>
  <c r="B3451" i="52"/>
  <c r="B3452" i="52"/>
  <c r="B3453" i="52"/>
  <c r="B3454" i="52"/>
  <c r="B3455" i="52"/>
  <c r="B3456" i="52"/>
  <c r="B3457" i="52"/>
  <c r="B3503" i="52"/>
  <c r="B3504" i="52"/>
  <c r="B5903" i="52"/>
  <c r="B5904" i="52"/>
  <c r="B5905" i="52"/>
  <c r="B5906" i="52"/>
  <c r="B5907" i="52"/>
  <c r="B5908" i="52"/>
  <c r="B5909" i="52"/>
  <c r="B5910" i="52"/>
  <c r="B5911" i="52"/>
  <c r="B5912" i="52"/>
  <c r="B5913" i="52"/>
  <c r="B5914" i="52"/>
  <c r="B5915" i="52"/>
  <c r="B5916" i="52"/>
  <c r="B5917" i="52"/>
  <c r="B5918" i="52"/>
  <c r="B5919" i="52"/>
  <c r="B5920" i="52"/>
  <c r="B5921" i="52"/>
  <c r="B5922" i="52"/>
  <c r="B5923" i="52"/>
  <c r="B5924" i="52"/>
  <c r="B5925" i="52"/>
  <c r="B5926" i="52"/>
  <c r="B5927" i="52"/>
  <c r="B5928" i="52"/>
  <c r="B5929" i="52"/>
  <c r="B5930" i="52"/>
  <c r="B5931" i="52"/>
  <c r="B5932" i="52"/>
  <c r="B5933" i="52"/>
  <c r="B5934" i="52"/>
  <c r="B5935" i="52"/>
  <c r="B5936" i="52"/>
  <c r="B5937" i="52"/>
  <c r="B5938" i="52"/>
  <c r="B5939" i="52"/>
  <c r="B5940" i="52"/>
  <c r="B5941" i="52"/>
  <c r="B5942" i="52"/>
  <c r="B5943" i="52"/>
  <c r="B5944" i="52"/>
  <c r="B5945" i="52"/>
  <c r="B5946" i="52"/>
  <c r="B5947" i="52"/>
  <c r="B5948" i="52"/>
  <c r="B5949" i="52"/>
  <c r="B5950" i="52"/>
  <c r="B5951" i="52"/>
  <c r="B5952" i="52"/>
  <c r="B5953" i="52"/>
  <c r="B5954" i="52"/>
  <c r="B5955" i="52"/>
  <c r="B5956" i="52"/>
  <c r="B5957" i="52"/>
  <c r="B5958" i="52"/>
  <c r="B5959" i="52"/>
  <c r="B5960" i="52"/>
  <c r="B5961" i="52"/>
  <c r="B5962" i="52"/>
  <c r="B5963" i="52"/>
  <c r="B5964" i="52"/>
  <c r="B5965" i="52"/>
  <c r="B5966" i="52"/>
  <c r="B5967" i="52"/>
  <c r="B5968" i="52"/>
  <c r="B5969" i="52"/>
  <c r="B5970" i="52"/>
  <c r="B5971" i="52"/>
  <c r="B5972" i="52"/>
  <c r="B5973" i="52"/>
  <c r="B5974" i="52"/>
  <c r="B5975" i="52"/>
  <c r="B5976" i="52"/>
  <c r="B5977" i="52"/>
  <c r="B5978" i="52"/>
  <c r="B5979" i="52"/>
  <c r="B5980" i="52"/>
  <c r="B5981" i="52"/>
  <c r="B5982" i="52"/>
  <c r="B5983" i="52"/>
  <c r="B5984" i="52"/>
  <c r="B5985" i="52"/>
  <c r="B5986" i="52"/>
  <c r="B5987" i="52"/>
  <c r="B5988" i="52"/>
  <c r="B5989" i="52"/>
  <c r="B5990" i="52"/>
  <c r="B5991" i="52"/>
  <c r="B5992" i="52"/>
  <c r="B5993" i="52"/>
  <c r="B5994" i="52"/>
  <c r="B5995" i="52"/>
  <c r="B5996" i="52"/>
  <c r="B5997" i="52"/>
  <c r="B5998" i="52"/>
  <c r="B5999" i="52"/>
  <c r="B6000" i="52"/>
  <c r="B6001" i="52"/>
  <c r="B6002" i="52"/>
  <c r="B6003" i="52"/>
  <c r="B6004" i="52"/>
  <c r="B6005" i="52"/>
  <c r="B6006" i="52"/>
  <c r="B6007" i="52"/>
  <c r="B6008" i="52"/>
  <c r="B6009" i="52"/>
  <c r="B6010" i="52"/>
  <c r="B6011" i="52"/>
  <c r="B6012" i="52"/>
  <c r="B6013" i="52"/>
  <c r="B6014" i="52"/>
  <c r="B6015" i="52"/>
  <c r="B6016" i="52"/>
  <c r="B6017" i="52"/>
  <c r="B6018" i="52"/>
  <c r="B6019" i="52"/>
  <c r="B6020" i="52"/>
  <c r="B6021" i="52"/>
  <c r="B6022" i="52"/>
  <c r="B6023" i="52"/>
  <c r="B6024" i="52"/>
  <c r="B6025" i="52"/>
  <c r="B6026" i="52"/>
  <c r="B6027" i="52"/>
  <c r="B6028" i="52"/>
  <c r="B6029" i="52"/>
  <c r="B6030" i="52"/>
  <c r="B6031" i="52"/>
  <c r="B6032" i="52"/>
  <c r="B6033" i="52"/>
  <c r="B6034" i="52"/>
  <c r="B6035" i="52"/>
  <c r="B6036" i="52"/>
  <c r="B6037" i="52"/>
  <c r="B6038" i="52"/>
  <c r="B6039" i="52"/>
  <c r="B6040" i="52"/>
  <c r="B6041" i="52"/>
  <c r="B6042" i="52"/>
  <c r="B6043" i="52"/>
  <c r="B6044" i="52"/>
  <c r="B6045" i="52"/>
  <c r="B6046" i="52"/>
  <c r="B6047" i="52"/>
  <c r="B6048" i="52"/>
  <c r="B6049" i="52"/>
  <c r="B6050" i="52"/>
  <c r="B6051" i="52"/>
  <c r="B6052" i="52"/>
  <c r="B6053" i="52"/>
  <c r="B6054" i="52"/>
  <c r="B6055" i="52"/>
  <c r="B6056" i="52"/>
  <c r="B6057" i="52"/>
  <c r="B6058" i="52"/>
  <c r="B6059" i="52"/>
  <c r="B6060" i="52"/>
  <c r="B6061" i="52"/>
  <c r="B6062" i="52"/>
  <c r="B6063" i="52"/>
  <c r="B6064" i="52"/>
  <c r="B6065" i="52"/>
  <c r="B6066" i="52"/>
  <c r="B6067" i="52"/>
  <c r="B6068" i="52"/>
  <c r="B6069" i="52"/>
  <c r="B6070" i="52"/>
  <c r="B6071" i="52"/>
  <c r="B6072" i="52"/>
  <c r="B6073" i="52"/>
  <c r="B6074" i="52"/>
  <c r="B6075" i="52"/>
  <c r="B6076" i="52"/>
  <c r="B6077" i="52"/>
  <c r="B6078" i="52"/>
  <c r="B6079" i="52"/>
  <c r="B6080" i="52"/>
  <c r="B6081" i="52"/>
  <c r="B6082" i="52"/>
  <c r="B6083" i="52"/>
  <c r="B6084" i="52"/>
  <c r="B6085" i="52"/>
  <c r="B6086" i="52"/>
  <c r="B6087" i="52"/>
  <c r="B6088" i="52"/>
  <c r="B6089" i="52"/>
  <c r="B6090" i="52"/>
  <c r="B6091" i="52"/>
  <c r="B6092" i="52"/>
  <c r="B6093" i="52"/>
  <c r="B6094" i="52"/>
  <c r="B6095" i="52"/>
  <c r="B6096" i="52"/>
  <c r="B6097" i="52"/>
  <c r="B6098" i="52"/>
  <c r="B6099" i="52"/>
  <c r="B6100" i="52"/>
  <c r="B6101" i="52"/>
  <c r="B6102" i="52"/>
  <c r="B6103" i="52"/>
  <c r="B6104" i="52"/>
  <c r="B6105" i="52"/>
  <c r="B6106" i="52"/>
  <c r="B6107" i="52"/>
  <c r="B6108" i="52"/>
  <c r="B6109" i="52"/>
  <c r="B6110" i="52"/>
  <c r="B6111" i="52"/>
  <c r="B6112" i="52"/>
  <c r="B6113" i="52"/>
  <c r="B6114" i="52"/>
  <c r="B6115" i="52"/>
  <c r="B6116" i="52"/>
  <c r="B6117" i="52"/>
  <c r="B6118" i="52"/>
  <c r="B6119" i="52"/>
  <c r="B6120" i="52"/>
  <c r="B6121" i="52"/>
  <c r="B6122" i="52"/>
  <c r="B6123" i="52"/>
  <c r="B6124" i="52"/>
  <c r="B6125" i="52"/>
  <c r="B6126" i="52"/>
  <c r="B6127" i="52"/>
  <c r="B6128" i="52"/>
  <c r="B6129" i="52"/>
  <c r="B6130" i="52"/>
  <c r="B6131" i="52"/>
  <c r="B6132" i="52"/>
  <c r="B6133" i="52"/>
  <c r="B6134" i="52"/>
  <c r="B6135" i="52"/>
  <c r="B6136" i="52"/>
  <c r="B6137" i="52"/>
  <c r="B6138" i="52"/>
  <c r="B6139" i="52"/>
  <c r="B6140" i="52"/>
  <c r="B6141" i="52"/>
  <c r="B6142" i="52"/>
  <c r="B6143" i="52"/>
  <c r="B6144" i="52"/>
  <c r="B6145" i="52"/>
  <c r="B6146" i="52"/>
  <c r="B6147" i="52"/>
  <c r="B6148" i="52"/>
  <c r="B6149" i="52"/>
  <c r="B6150" i="52"/>
  <c r="B6151" i="52"/>
  <c r="B6152" i="52"/>
  <c r="B6153" i="52"/>
  <c r="B6154" i="52"/>
  <c r="B6155" i="52"/>
  <c r="B6156" i="52"/>
  <c r="B6157" i="52"/>
  <c r="B6158" i="52"/>
  <c r="B6159" i="52"/>
  <c r="B6160" i="52"/>
  <c r="B6161" i="52"/>
  <c r="B6162" i="52"/>
  <c r="B6163" i="52"/>
  <c r="B6164" i="52"/>
  <c r="B6165" i="52"/>
  <c r="B6166" i="52"/>
  <c r="B6167" i="52"/>
  <c r="B6168" i="52"/>
  <c r="B6169" i="52"/>
  <c r="B6170" i="52"/>
  <c r="B6171" i="52"/>
  <c r="B6172" i="52"/>
  <c r="B6173" i="52"/>
  <c r="B6174" i="52"/>
  <c r="B6175" i="52"/>
  <c r="B6176" i="52"/>
  <c r="B6177" i="52"/>
  <c r="B6178" i="52"/>
  <c r="B6179" i="52"/>
  <c r="B6180" i="52"/>
  <c r="B6181" i="52"/>
  <c r="B6182" i="52"/>
  <c r="B6183" i="52"/>
  <c r="B6184" i="52"/>
  <c r="B6185" i="52"/>
  <c r="B6186" i="52"/>
  <c r="B6187" i="52"/>
  <c r="B6188" i="52"/>
  <c r="B6189" i="52"/>
  <c r="B6190" i="52"/>
  <c r="B6191" i="52"/>
  <c r="B6192" i="52"/>
  <c r="B6193" i="52"/>
  <c r="B6194" i="52"/>
  <c r="B6195" i="52"/>
  <c r="B6196" i="52"/>
  <c r="B6197" i="52"/>
  <c r="B6198" i="52"/>
  <c r="B6199" i="52"/>
  <c r="B6200" i="52"/>
  <c r="B6201" i="52"/>
  <c r="B6202" i="52"/>
  <c r="B6203" i="52"/>
  <c r="B6204" i="52"/>
  <c r="B6205" i="52"/>
  <c r="B6206" i="52"/>
  <c r="B6207" i="52"/>
  <c r="B6208" i="52"/>
  <c r="B6209" i="52"/>
  <c r="B6210" i="52"/>
  <c r="B6211" i="52"/>
  <c r="B6212" i="52"/>
  <c r="B6213" i="52"/>
  <c r="B6214" i="52"/>
  <c r="B6215" i="52"/>
  <c r="B6216" i="52"/>
  <c r="B6217" i="52"/>
  <c r="B6218" i="52"/>
  <c r="B6219" i="52"/>
  <c r="B6220" i="52"/>
  <c r="B6221" i="52"/>
  <c r="B6222" i="52"/>
  <c r="B6223" i="52"/>
  <c r="B6234" i="52"/>
  <c r="B6235" i="52"/>
  <c r="B6236" i="52"/>
  <c r="B6237" i="52"/>
  <c r="B6238" i="52"/>
  <c r="B6239" i="52"/>
  <c r="B6240" i="52"/>
  <c r="B6241" i="52"/>
  <c r="B6242" i="52"/>
  <c r="B6243" i="52"/>
  <c r="B6244" i="52"/>
  <c r="B6245" i="52"/>
  <c r="B6246" i="52"/>
  <c r="B6247" i="52"/>
  <c r="B6248" i="52"/>
  <c r="B6249" i="52"/>
  <c r="B6250" i="52"/>
  <c r="B6251" i="52"/>
  <c r="B6252" i="52"/>
  <c r="B6253" i="52"/>
  <c r="B6254" i="52"/>
  <c r="B6255" i="52"/>
  <c r="B6256" i="52"/>
  <c r="B6257" i="52"/>
  <c r="B6258" i="52"/>
  <c r="B6259" i="52"/>
  <c r="B6260" i="52"/>
  <c r="B6261" i="52"/>
  <c r="B6262" i="52"/>
  <c r="B6263" i="52"/>
  <c r="B6264" i="52"/>
  <c r="B6265" i="52"/>
  <c r="B6710" i="52"/>
  <c r="B6711" i="52"/>
  <c r="B6712" i="52"/>
  <c r="B6713" i="52"/>
  <c r="B6714" i="52"/>
  <c r="B6715" i="52"/>
  <c r="B6716" i="52"/>
  <c r="B6717" i="52"/>
  <c r="B6718" i="52"/>
  <c r="B6719" i="52"/>
  <c r="B6720" i="52"/>
  <c r="B6721" i="52"/>
  <c r="B6722" i="52"/>
  <c r="B6723" i="52"/>
  <c r="B6724" i="52"/>
  <c r="B6725" i="52"/>
  <c r="B6726" i="52"/>
  <c r="B6727" i="52"/>
  <c r="B6728" i="52"/>
  <c r="B6729" i="52"/>
  <c r="B6730" i="52"/>
  <c r="B6731" i="52"/>
  <c r="B6732" i="52"/>
  <c r="B6733" i="52"/>
  <c r="B6734" i="52"/>
  <c r="B6735" i="52"/>
  <c r="B6736" i="52"/>
  <c r="B6737" i="52"/>
  <c r="B6738" i="52"/>
  <c r="B6739" i="52"/>
  <c r="B6740" i="52"/>
  <c r="B6741" i="52"/>
  <c r="B6742" i="52"/>
  <c r="B6743" i="52"/>
  <c r="B6744" i="52"/>
  <c r="B6745" i="52"/>
  <c r="B6746" i="52"/>
  <c r="B6747" i="52"/>
  <c r="B6748" i="52"/>
  <c r="B6749" i="52"/>
  <c r="B6750" i="52"/>
  <c r="B6751" i="52"/>
  <c r="B6752" i="52"/>
  <c r="B6753" i="52"/>
  <c r="B6754" i="52"/>
  <c r="B6755" i="52"/>
  <c r="B6756" i="52"/>
  <c r="B6757" i="52"/>
  <c r="B6758" i="52"/>
  <c r="B6759" i="52"/>
  <c r="B6760" i="52"/>
  <c r="B6761" i="52"/>
  <c r="B6762" i="52"/>
  <c r="B6763" i="52"/>
  <c r="B6764" i="52"/>
  <c r="B6765" i="52"/>
  <c r="B6766" i="52"/>
  <c r="B6767" i="52"/>
  <c r="B6768" i="52"/>
  <c r="B6769" i="52"/>
  <c r="B6770" i="52"/>
  <c r="B6771" i="52"/>
  <c r="B6772" i="52"/>
  <c r="B6773" i="52"/>
  <c r="B6774" i="52"/>
  <c r="B6775" i="52"/>
  <c r="B6776" i="52"/>
  <c r="B6777" i="52"/>
  <c r="B6778" i="52"/>
  <c r="B6779" i="52"/>
  <c r="B6780" i="52"/>
  <c r="B6781" i="52"/>
  <c r="B6782" i="52"/>
  <c r="B6783" i="52"/>
  <c r="B6784" i="52"/>
  <c r="B6785" i="52"/>
  <c r="B6786" i="52"/>
  <c r="B6787" i="52"/>
  <c r="B6788" i="52"/>
  <c r="B6789" i="52"/>
  <c r="B6790" i="52"/>
  <c r="B6791" i="52"/>
  <c r="B6792" i="52"/>
  <c r="B6793" i="52"/>
  <c r="B6794" i="52"/>
  <c r="B6795" i="52"/>
  <c r="B6796" i="52"/>
  <c r="B6797" i="52"/>
  <c r="B6798" i="52"/>
  <c r="B6799" i="52"/>
  <c r="B6800" i="52"/>
  <c r="B6801" i="52"/>
  <c r="B6802" i="52"/>
  <c r="B6803" i="52"/>
  <c r="B6804" i="52"/>
  <c r="B6805" i="52"/>
  <c r="B6806" i="52"/>
  <c r="B6807" i="52"/>
  <c r="B6808" i="52"/>
  <c r="B6809" i="52"/>
  <c r="B6810" i="52"/>
  <c r="B6811" i="52"/>
  <c r="B6812" i="52"/>
  <c r="B6813" i="52"/>
  <c r="B6814" i="52"/>
  <c r="B6815" i="52"/>
  <c r="B6816" i="52"/>
  <c r="B6817" i="52"/>
  <c r="B6818" i="52"/>
  <c r="B6819" i="52"/>
  <c r="B6820" i="52"/>
  <c r="B6821" i="52"/>
  <c r="B6822" i="52"/>
  <c r="B6823" i="52"/>
  <c r="B6824" i="52"/>
  <c r="B6825" i="52"/>
  <c r="B6826" i="52"/>
  <c r="B6827" i="52"/>
  <c r="B6828" i="52"/>
  <c r="B6829" i="52"/>
  <c r="B6830" i="52"/>
  <c r="B6831" i="52"/>
  <c r="B6832" i="52"/>
  <c r="B6833" i="52"/>
  <c r="B6834" i="52"/>
  <c r="B6835" i="52"/>
  <c r="B6836" i="52"/>
  <c r="B6837" i="52"/>
  <c r="B6838" i="52"/>
  <c r="B6839" i="52"/>
  <c r="B6840" i="52"/>
  <c r="B6841" i="52"/>
  <c r="B6842" i="52"/>
  <c r="B6843" i="52"/>
  <c r="B6844" i="52"/>
  <c r="B6845" i="52"/>
  <c r="B6846" i="52"/>
  <c r="B6847" i="52"/>
  <c r="B6848" i="52"/>
  <c r="B6849" i="52"/>
  <c r="B6850" i="52"/>
  <c r="B6851" i="52"/>
  <c r="B6852" i="52"/>
  <c r="B6853" i="52"/>
  <c r="B6854" i="52"/>
  <c r="B6855" i="52"/>
  <c r="B6856" i="52"/>
  <c r="B6857" i="52"/>
  <c r="B6858" i="52"/>
  <c r="B6859" i="52"/>
  <c r="B6860" i="52"/>
  <c r="B6861" i="52"/>
  <c r="B6862" i="52"/>
  <c r="B6863" i="52"/>
  <c r="B6864" i="52"/>
  <c r="B6865" i="52"/>
  <c r="B6866" i="52"/>
  <c r="B6867" i="52"/>
  <c r="B6868" i="52"/>
  <c r="B6869" i="52"/>
  <c r="B6870" i="52"/>
  <c r="B6871" i="52"/>
  <c r="B6872" i="52"/>
  <c r="B6873" i="52"/>
  <c r="B6874" i="52"/>
  <c r="B6875" i="52"/>
  <c r="B6876" i="52"/>
  <c r="B6877" i="52"/>
  <c r="B6878" i="52"/>
  <c r="B6879" i="52"/>
  <c r="B6880" i="52"/>
  <c r="B6881" i="52"/>
  <c r="B6882" i="52"/>
  <c r="B6883" i="52"/>
  <c r="B6884" i="52"/>
  <c r="B6885" i="52"/>
  <c r="B6886" i="52"/>
  <c r="B6887" i="52"/>
  <c r="B6888" i="52"/>
  <c r="B6889" i="52"/>
  <c r="B6890" i="52"/>
  <c r="B6891" i="52"/>
  <c r="B6892" i="52"/>
  <c r="B6893" i="52"/>
  <c r="B6894" i="52"/>
  <c r="B6895" i="52"/>
  <c r="B6896" i="52"/>
  <c r="B6897" i="52"/>
  <c r="B6898" i="52"/>
  <c r="B6899" i="52"/>
  <c r="B6900" i="52"/>
  <c r="B6901" i="52"/>
  <c r="B6902" i="52"/>
  <c r="B6903" i="52"/>
  <c r="B6904" i="52"/>
  <c r="B6905" i="52"/>
  <c r="B6906" i="52"/>
  <c r="B6907" i="52"/>
  <c r="B6908" i="52"/>
  <c r="B6909" i="52"/>
  <c r="B6910" i="52"/>
  <c r="B6911" i="52"/>
  <c r="B6912" i="52"/>
  <c r="B6913" i="52"/>
  <c r="B6914" i="52"/>
  <c r="B6915" i="52"/>
  <c r="B6916" i="52"/>
  <c r="B6917" i="52"/>
  <c r="B6918" i="52"/>
  <c r="B6919" i="52"/>
  <c r="B6920" i="52"/>
  <c r="B6921" i="52"/>
  <c r="B6922" i="52"/>
  <c r="B6923" i="52"/>
  <c r="B6924" i="52"/>
  <c r="B6925" i="52"/>
  <c r="B6926" i="52"/>
  <c r="B6927" i="52"/>
  <c r="B6928" i="52"/>
  <c r="B6929" i="52"/>
  <c r="B6930" i="52"/>
  <c r="B6931" i="52"/>
  <c r="B6932" i="52"/>
  <c r="B6933" i="52"/>
  <c r="B6934" i="52"/>
  <c r="B6935" i="52"/>
  <c r="B6936" i="52"/>
  <c r="B6937" i="52"/>
  <c r="B6938" i="52"/>
  <c r="B6939" i="52"/>
  <c r="B6940" i="52"/>
  <c r="B6941" i="52"/>
  <c r="B6942" i="52"/>
  <c r="B6943" i="52"/>
  <c r="B6944" i="52"/>
  <c r="B6945" i="52"/>
  <c r="B6946" i="52"/>
  <c r="B6947" i="52"/>
  <c r="B6948" i="52"/>
  <c r="B6949" i="52"/>
  <c r="B6950" i="52"/>
  <c r="B6951" i="52"/>
  <c r="B6952" i="52"/>
  <c r="B6953" i="52"/>
  <c r="B6954" i="52"/>
  <c r="B6955" i="52"/>
  <c r="B6956" i="52"/>
  <c r="B6957" i="52"/>
  <c r="B6958" i="52"/>
  <c r="B6959" i="52"/>
  <c r="B6960" i="52"/>
  <c r="B6961" i="52"/>
  <c r="B6962" i="52"/>
  <c r="B6963" i="52"/>
  <c r="B6964" i="52"/>
  <c r="B6965" i="52"/>
  <c r="B6966" i="52"/>
  <c r="B6967" i="52"/>
  <c r="B6968" i="52"/>
  <c r="B6969" i="52"/>
  <c r="B6970" i="52"/>
  <c r="B6971" i="52"/>
  <c r="B6972" i="52"/>
  <c r="B6973" i="52"/>
  <c r="B6974" i="52"/>
  <c r="B6975" i="52"/>
  <c r="B6976" i="52"/>
  <c r="B6977" i="52"/>
  <c r="B6978" i="52"/>
  <c r="B6979" i="52"/>
  <c r="B6980" i="52"/>
  <c r="B6981" i="52"/>
  <c r="B6982" i="52"/>
  <c r="B6983" i="52"/>
  <c r="B6984" i="52"/>
  <c r="B6985" i="52"/>
  <c r="B6986" i="52"/>
  <c r="B6987" i="52"/>
  <c r="B6988" i="52"/>
  <c r="B6989" i="52"/>
  <c r="B6990" i="52"/>
  <c r="B6991" i="52"/>
  <c r="B6992" i="52"/>
  <c r="B6993" i="52"/>
  <c r="B6994" i="52"/>
  <c r="B6995" i="52"/>
  <c r="B6996" i="52"/>
  <c r="B6997" i="52"/>
  <c r="B6998" i="52"/>
  <c r="B6999" i="52"/>
  <c r="B7000" i="52"/>
  <c r="B7001" i="52"/>
  <c r="B7002" i="52"/>
  <c r="B7003" i="52"/>
  <c r="B7004" i="52"/>
  <c r="B7005" i="52"/>
  <c r="B7006" i="52"/>
  <c r="B7007" i="52"/>
  <c r="B7008" i="52"/>
  <c r="B7009" i="52"/>
  <c r="B7010" i="52"/>
  <c r="B7011" i="52"/>
  <c r="B7012" i="52"/>
  <c r="B7013" i="52"/>
  <c r="B7014" i="52"/>
  <c r="B7015" i="52"/>
  <c r="B7016" i="52"/>
  <c r="B7017" i="52"/>
  <c r="B7018" i="52"/>
  <c r="B7019" i="52"/>
  <c r="B7020" i="52"/>
  <c r="B7021" i="52"/>
  <c r="B7022" i="52"/>
  <c r="B7023" i="52"/>
  <c r="B7024" i="52"/>
  <c r="B7025" i="52"/>
  <c r="B7026" i="52"/>
  <c r="B7027" i="52"/>
  <c r="B7028" i="52"/>
  <c r="B7029" i="52"/>
  <c r="B7030" i="52"/>
  <c r="B7031" i="52"/>
  <c r="B7032" i="52"/>
  <c r="B7033" i="52"/>
  <c r="B7034" i="52"/>
  <c r="B7035" i="52"/>
  <c r="B7036" i="52"/>
  <c r="B7037" i="52"/>
  <c r="B7038" i="52"/>
  <c r="B7039" i="52"/>
  <c r="B7040" i="52"/>
  <c r="B7041" i="52"/>
  <c r="B7042" i="52"/>
  <c r="B7043" i="52"/>
  <c r="B7079" i="52"/>
  <c r="B7080" i="52"/>
  <c r="B7081" i="52"/>
  <c r="B7082" i="52"/>
  <c r="B7083" i="52"/>
  <c r="B7084" i="52"/>
  <c r="B7085" i="52"/>
  <c r="B7086" i="52"/>
  <c r="B7087" i="52"/>
  <c r="B7088" i="52"/>
  <c r="B7089" i="52"/>
  <c r="B7090" i="52"/>
  <c r="B7091" i="52"/>
  <c r="B7092" i="52"/>
  <c r="B7093" i="52"/>
  <c r="B7094" i="52"/>
  <c r="B7095" i="52"/>
  <c r="B7096" i="52"/>
  <c r="B7097" i="52"/>
  <c r="B7098" i="52"/>
  <c r="B7099" i="52"/>
  <c r="B7100" i="52"/>
  <c r="B7101" i="52"/>
  <c r="B7102" i="52"/>
  <c r="B7103" i="52"/>
  <c r="B7104" i="52"/>
  <c r="B7105" i="52"/>
  <c r="B7106" i="52"/>
  <c r="B7107" i="52"/>
  <c r="B7108" i="52"/>
  <c r="B7109" i="52"/>
  <c r="B7121" i="52"/>
  <c r="B7122" i="52"/>
  <c r="B7123" i="52"/>
  <c r="B7124" i="52"/>
  <c r="B7125" i="52"/>
  <c r="B7126" i="52"/>
  <c r="B7127" i="52"/>
  <c r="B7128" i="52"/>
  <c r="B7129" i="52"/>
  <c r="B7130" i="52"/>
  <c r="B7131" i="52"/>
  <c r="B7132" i="52"/>
  <c r="B7133" i="52"/>
  <c r="B7134" i="52"/>
  <c r="B7135" i="52"/>
  <c r="B7136" i="52"/>
  <c r="B7137" i="52"/>
  <c r="B7138" i="52"/>
  <c r="B7139" i="52"/>
  <c r="B7150" i="52"/>
  <c r="B7151" i="52"/>
  <c r="B7152" i="52"/>
  <c r="B7153" i="52"/>
  <c r="B7154" i="52"/>
  <c r="B7155" i="52"/>
  <c r="B7156" i="52"/>
  <c r="B7157" i="52"/>
  <c r="B7158" i="52"/>
  <c r="B7159" i="52"/>
  <c r="B7160" i="52"/>
  <c r="B7161" i="52"/>
  <c r="B7162" i="52"/>
  <c r="B7163" i="52"/>
  <c r="B7164" i="52"/>
  <c r="B7165" i="52"/>
  <c r="B7166" i="52"/>
  <c r="B7167" i="52"/>
  <c r="B7168" i="52"/>
  <c r="B7169" i="52"/>
  <c r="B7170" i="52"/>
  <c r="B7171" i="52"/>
  <c r="B7172" i="52"/>
  <c r="B7173" i="52"/>
  <c r="B7174" i="52"/>
  <c r="B7175" i="52"/>
  <c r="B7176" i="52"/>
  <c r="B7186" i="52"/>
  <c r="B7187" i="52"/>
  <c r="B7188" i="52"/>
  <c r="B7189" i="52"/>
  <c r="B7190" i="52"/>
  <c r="B7191" i="52"/>
  <c r="B7192" i="52"/>
  <c r="B7193" i="52"/>
  <c r="B7194" i="52"/>
  <c r="B7195" i="52"/>
  <c r="B7196" i="52"/>
  <c r="B7197" i="52"/>
  <c r="B7198" i="52"/>
  <c r="B7199" i="52"/>
  <c r="B7209" i="52"/>
  <c r="B7210" i="52"/>
  <c r="B7211" i="52"/>
  <c r="B7212" i="52"/>
  <c r="B7213" i="52"/>
  <c r="B7214" i="52"/>
  <c r="B7215" i="52"/>
  <c r="B7216" i="52"/>
  <c r="B7217" i="52"/>
  <c r="B7218" i="52"/>
  <c r="B7219" i="52"/>
  <c r="B7220" i="52"/>
  <c r="B7221" i="52"/>
  <c r="B7222" i="52"/>
  <c r="B7223" i="52"/>
  <c r="B7233" i="52"/>
  <c r="B7234" i="52"/>
  <c r="B7235" i="52"/>
  <c r="B7236" i="52"/>
  <c r="B7237" i="52"/>
  <c r="B7238" i="52"/>
  <c r="B7239" i="52"/>
  <c r="B7240" i="52"/>
  <c r="B7241" i="52"/>
  <c r="B7242" i="52"/>
  <c r="B7243" i="52"/>
  <c r="B7244" i="52"/>
  <c r="B7245" i="52"/>
  <c r="B7266" i="52"/>
  <c r="B7267" i="52"/>
  <c r="B7268" i="52"/>
  <c r="B7269" i="52"/>
  <c r="B7270" i="52"/>
  <c r="B7271" i="52"/>
  <c r="B7272" i="52"/>
  <c r="B7273" i="52"/>
  <c r="B7274" i="52"/>
  <c r="B7275" i="52"/>
  <c r="B7276" i="52"/>
  <c r="B7277" i="52"/>
  <c r="B7278" i="52"/>
  <c r="B7279" i="52"/>
  <c r="B7280" i="52"/>
  <c r="B7281" i="52"/>
  <c r="B7282" i="52"/>
  <c r="B7283" i="52"/>
  <c r="B7284" i="52"/>
  <c r="B7285" i="52"/>
  <c r="B7286" i="52"/>
  <c r="B7287" i="52"/>
  <c r="B7288" i="52"/>
  <c r="B7289" i="52"/>
  <c r="B7290" i="52"/>
  <c r="B7291" i="52"/>
  <c r="B7292" i="52"/>
  <c r="B7293" i="52"/>
  <c r="B7294" i="52"/>
  <c r="B7295" i="52"/>
  <c r="B7296" i="52"/>
  <c r="B7297" i="52"/>
  <c r="B7300" i="52"/>
  <c r="B7301" i="52"/>
  <c r="B7302" i="52"/>
  <c r="B7303" i="52"/>
  <c r="B7304" i="52"/>
  <c r="B7305" i="52"/>
  <c r="B7307" i="52"/>
  <c r="B7308" i="52"/>
  <c r="B7309" i="52"/>
  <c r="B7320" i="52"/>
  <c r="B7321" i="52"/>
  <c r="B7322" i="52"/>
  <c r="B7323" i="52"/>
  <c r="B7324" i="52"/>
  <c r="B7325" i="52"/>
  <c r="B7326" i="52"/>
  <c r="B7327" i="52"/>
  <c r="B7328" i="52"/>
  <c r="B7329" i="52"/>
  <c r="B7330" i="52"/>
  <c r="B7331" i="52"/>
  <c r="B7332" i="52"/>
  <c r="B7333" i="52"/>
  <c r="B7334" i="52"/>
  <c r="B7335" i="52"/>
  <c r="B7336" i="52"/>
  <c r="B7337" i="52"/>
  <c r="B7347" i="52"/>
  <c r="B7348" i="52"/>
  <c r="B7349" i="52"/>
  <c r="B7350" i="52"/>
  <c r="B7351" i="52"/>
  <c r="B7352" i="52"/>
  <c r="B7353" i="52"/>
  <c r="B7354" i="52"/>
  <c r="B7355" i="52"/>
  <c r="B7356" i="52"/>
  <c r="B7357" i="52"/>
  <c r="B7358" i="52"/>
  <c r="B7359" i="52"/>
  <c r="B7360" i="52"/>
  <c r="B7402" i="52"/>
  <c r="B7403" i="52"/>
  <c r="B7404" i="52"/>
  <c r="B7405" i="52"/>
  <c r="B7406" i="52"/>
  <c r="B7407" i="52"/>
  <c r="B7408" i="52"/>
  <c r="B7409" i="52"/>
  <c r="B7410" i="52"/>
  <c r="B7411" i="52"/>
  <c r="B7412" i="52"/>
  <c r="B7413" i="52"/>
  <c r="B7414" i="52"/>
  <c r="B7415" i="52"/>
  <c r="B7416" i="52"/>
  <c r="B7417" i="52"/>
  <c r="B7418" i="52"/>
  <c r="B7419" i="52"/>
  <c r="B7420" i="52"/>
  <c r="B7421" i="52"/>
  <c r="B7422" i="52"/>
  <c r="B7423" i="52"/>
  <c r="B7424" i="52"/>
  <c r="B7425" i="52"/>
  <c r="B7426" i="52"/>
  <c r="B7427" i="52"/>
  <c r="B7428" i="52"/>
  <c r="B7429" i="52"/>
  <c r="B7430" i="52"/>
  <c r="B7431" i="52"/>
  <c r="B7432" i="52"/>
  <c r="B7433" i="52"/>
  <c r="B7434" i="52"/>
  <c r="B7435" i="52"/>
  <c r="B7436" i="52"/>
  <c r="B7437" i="52"/>
  <c r="B7438" i="52"/>
  <c r="B7439" i="52"/>
  <c r="B7440" i="52"/>
  <c r="B7441" i="52"/>
  <c r="B7442" i="52"/>
  <c r="B7443" i="52"/>
  <c r="B7444" i="52"/>
  <c r="B7445" i="52"/>
  <c r="B7446" i="52"/>
  <c r="B7447" i="52"/>
  <c r="B7448" i="52"/>
  <c r="B7449" i="52"/>
  <c r="B7450" i="52"/>
  <c r="B7451" i="52"/>
  <c r="B7452" i="52"/>
  <c r="B7453" i="52"/>
  <c r="B7454" i="52"/>
  <c r="B7455" i="52"/>
  <c r="B7456" i="52"/>
  <c r="B7457" i="52"/>
  <c r="B7458" i="52"/>
  <c r="B7459" i="52"/>
  <c r="B7460" i="52"/>
  <c r="B7461" i="52"/>
  <c r="B7462" i="52"/>
  <c r="B7463" i="52"/>
  <c r="B7464" i="52"/>
  <c r="B7465" i="52"/>
  <c r="B7466" i="52"/>
  <c r="B7467" i="52"/>
  <c r="B7468" i="52"/>
  <c r="B7469" i="52"/>
  <c r="B7470" i="52"/>
  <c r="B7471" i="52"/>
  <c r="B7472" i="52"/>
  <c r="B7473" i="52"/>
  <c r="B7474" i="52"/>
  <c r="B7475" i="52"/>
  <c r="B7476" i="52"/>
  <c r="B7477" i="52"/>
  <c r="B7478" i="52"/>
  <c r="B7479" i="52"/>
  <c r="B7480" i="52"/>
  <c r="B7481" i="52"/>
  <c r="B7482" i="52"/>
  <c r="B7483" i="52"/>
  <c r="B7484" i="52"/>
  <c r="B7485" i="52"/>
  <c r="B7486" i="52"/>
  <c r="B7487" i="52"/>
  <c r="B7488" i="52"/>
  <c r="B7489" i="52"/>
  <c r="B7490" i="52"/>
  <c r="B7491" i="52"/>
  <c r="B7492" i="52"/>
  <c r="B7493" i="52"/>
  <c r="B7494" i="52"/>
  <c r="B7495" i="52"/>
  <c r="B7496" i="52"/>
  <c r="B7497" i="52"/>
  <c r="B7498" i="52"/>
  <c r="B7499" i="52"/>
  <c r="B7500" i="52"/>
  <c r="B7501" i="52"/>
  <c r="B7502" i="52"/>
  <c r="B7503" i="52"/>
  <c r="B7504" i="52"/>
  <c r="B7505" i="52"/>
  <c r="B7506" i="52"/>
  <c r="B7507" i="52"/>
  <c r="B7508" i="52"/>
  <c r="B7509" i="52"/>
  <c r="B7510" i="52"/>
  <c r="B7511" i="52"/>
  <c r="B7512" i="52"/>
  <c r="B7513" i="52"/>
  <c r="B7514" i="52"/>
  <c r="B7515" i="52"/>
  <c r="B7516" i="52"/>
  <c r="B7517" i="52"/>
  <c r="B7518" i="52"/>
  <c r="B7519" i="52"/>
  <c r="B7520" i="52"/>
  <c r="B7521" i="52"/>
  <c r="B7522" i="52"/>
  <c r="B7523" i="52"/>
  <c r="B7524" i="52"/>
  <c r="B7525" i="52"/>
  <c r="B7526" i="52"/>
  <c r="B7527" i="52"/>
  <c r="B7528" i="52"/>
  <c r="B7529" i="52"/>
  <c r="B7530" i="52"/>
  <c r="B7531" i="52"/>
  <c r="B7532" i="52"/>
  <c r="B7533" i="52"/>
  <c r="B7534" i="52"/>
  <c r="B7535" i="52"/>
  <c r="B7536" i="52"/>
  <c r="B7537" i="52"/>
  <c r="B7538" i="52"/>
  <c r="B7539" i="52"/>
  <c r="B7540" i="52"/>
  <c r="B7541" i="52"/>
  <c r="B7542" i="52"/>
  <c r="B7543" i="52"/>
  <c r="B7544" i="52"/>
  <c r="B7545" i="52"/>
  <c r="B7546" i="52"/>
  <c r="B7547" i="52"/>
  <c r="B7548" i="52"/>
  <c r="B7549" i="52"/>
  <c r="B7550" i="52"/>
  <c r="B7551" i="52"/>
  <c r="B7552" i="52"/>
  <c r="B7553" i="52"/>
  <c r="B7554" i="52"/>
  <c r="B7650" i="52"/>
  <c r="B7651" i="52"/>
  <c r="B7652" i="52"/>
  <c r="B7653" i="52"/>
  <c r="B7654" i="52"/>
  <c r="B7655" i="52"/>
  <c r="B7656" i="52"/>
  <c r="B7657" i="52"/>
  <c r="B7658" i="52"/>
  <c r="B7659" i="52"/>
  <c r="B7660" i="52"/>
  <c r="B7661" i="52"/>
  <c r="B7662" i="52"/>
  <c r="B7663" i="52"/>
  <c r="B7664" i="52"/>
  <c r="B7665" i="52"/>
  <c r="B7666" i="52"/>
  <c r="B7667" i="52"/>
  <c r="B7668" i="52"/>
  <c r="B7669" i="52"/>
  <c r="B7670" i="52"/>
  <c r="B7671" i="52"/>
  <c r="B7672" i="52"/>
  <c r="B7673" i="52"/>
  <c r="B7674" i="52"/>
  <c r="B7675" i="52"/>
  <c r="B7676" i="52"/>
  <c r="B7677" i="52"/>
  <c r="B7678" i="52"/>
  <c r="B7679" i="52"/>
  <c r="B7680" i="52"/>
  <c r="B7681" i="52"/>
  <c r="B7682" i="52"/>
  <c r="B7683" i="52"/>
  <c r="B7684" i="52"/>
  <c r="B7685" i="52"/>
  <c r="B7686" i="52"/>
  <c r="B7687" i="52"/>
  <c r="B7688" i="52"/>
  <c r="B7689" i="52"/>
  <c r="B7690" i="52"/>
  <c r="B7691" i="52"/>
  <c r="B7692" i="52"/>
  <c r="B7693" i="52"/>
  <c r="B7694" i="52"/>
  <c r="B7695" i="52"/>
  <c r="B7696" i="52"/>
  <c r="B7697" i="52"/>
  <c r="B7698" i="52"/>
  <c r="B7699" i="52"/>
  <c r="B7700" i="52"/>
  <c r="B7701" i="52"/>
  <c r="B7702" i="52"/>
  <c r="B7703" i="52"/>
  <c r="B7704" i="52"/>
  <c r="B7705" i="52"/>
  <c r="B7706" i="52"/>
  <c r="B7707" i="52"/>
  <c r="B7708" i="52"/>
  <c r="B7709" i="52"/>
  <c r="B7710" i="52"/>
  <c r="B7711" i="52"/>
  <c r="B7712" i="52"/>
  <c r="B7713" i="52"/>
  <c r="B7714" i="52"/>
  <c r="B7715" i="52"/>
  <c r="B7716" i="52"/>
  <c r="B7717" i="52"/>
  <c r="B7718" i="52"/>
  <c r="B7719" i="52"/>
  <c r="B7720" i="52"/>
  <c r="B7721" i="52"/>
  <c r="B7722" i="52"/>
  <c r="B7723" i="52"/>
  <c r="B7724" i="52"/>
  <c r="B7725" i="52"/>
  <c r="B7726" i="52"/>
  <c r="B7727" i="52"/>
  <c r="B7728" i="52"/>
  <c r="B7729" i="52"/>
  <c r="B7730" i="52"/>
  <c r="B7731" i="52"/>
  <c r="B7732" i="52"/>
  <c r="B7733" i="52"/>
  <c r="B7734" i="52"/>
  <c r="B7735" i="52"/>
  <c r="B7736" i="52"/>
  <c r="B7737" i="52"/>
  <c r="B7738" i="52"/>
  <c r="B7739" i="52"/>
  <c r="B7740" i="52"/>
  <c r="B7741" i="52"/>
  <c r="B7742" i="52"/>
  <c r="B7743" i="52"/>
  <c r="B7744" i="52"/>
  <c r="B7745" i="52"/>
  <c r="B7746" i="52"/>
  <c r="B7747" i="52"/>
  <c r="B7748" i="52"/>
  <c r="B7749" i="52"/>
  <c r="B7750" i="52"/>
  <c r="B7751" i="52"/>
  <c r="B7752" i="52"/>
  <c r="B7753" i="52"/>
  <c r="B7754" i="52"/>
  <c r="B7755" i="52"/>
  <c r="B7756" i="52"/>
  <c r="B7757" i="52"/>
  <c r="B7758" i="52"/>
  <c r="B7759" i="52"/>
  <c r="B7760" i="52"/>
  <c r="B7761" i="52"/>
  <c r="B7762" i="52"/>
  <c r="B7763" i="52"/>
  <c r="B7764" i="52"/>
  <c r="B7765" i="52"/>
  <c r="B7766" i="52"/>
  <c r="B7767" i="52"/>
  <c r="B7768" i="52"/>
  <c r="B7769" i="52"/>
  <c r="B7770" i="52"/>
  <c r="B7771" i="52"/>
  <c r="B7772" i="52"/>
  <c r="B7773" i="52"/>
  <c r="B7774" i="52"/>
  <c r="B7775" i="52"/>
  <c r="B7776" i="52"/>
  <c r="B7777" i="52"/>
  <c r="B7778" i="52"/>
  <c r="B7779" i="52"/>
  <c r="B7780" i="52"/>
  <c r="B7781" i="52"/>
  <c r="B7782" i="52"/>
  <c r="B7783" i="52"/>
  <c r="B7784" i="52"/>
  <c r="B7785" i="52"/>
  <c r="B7786" i="52"/>
  <c r="B7787" i="52"/>
  <c r="B7788" i="52"/>
  <c r="B7789" i="52"/>
  <c r="B7790" i="52"/>
  <c r="B7791" i="52"/>
  <c r="B7792" i="52"/>
  <c r="B7793" i="52"/>
  <c r="B7794" i="52"/>
  <c r="B7795" i="52"/>
  <c r="B7796" i="52"/>
  <c r="B7797" i="52"/>
  <c r="B7798" i="52"/>
  <c r="B7799" i="52"/>
  <c r="B7800" i="52"/>
  <c r="B7801" i="52"/>
  <c r="B7802" i="52"/>
  <c r="B7803" i="52"/>
  <c r="B7804" i="52"/>
  <c r="B7805" i="52"/>
  <c r="B7806" i="52"/>
  <c r="B7807" i="52"/>
  <c r="B7808" i="52"/>
  <c r="B7809" i="52"/>
  <c r="B7810" i="52"/>
  <c r="B7811" i="52"/>
  <c r="B7812" i="52"/>
  <c r="B7813" i="52"/>
  <c r="B7814" i="52"/>
  <c r="B7815" i="52"/>
  <c r="B7816" i="52"/>
  <c r="B7817" i="52"/>
  <c r="B7818" i="52"/>
  <c r="B7819" i="52"/>
  <c r="B7820" i="52"/>
  <c r="B7821" i="52"/>
  <c r="B7822" i="52"/>
  <c r="B7823" i="52"/>
  <c r="B7824" i="52"/>
  <c r="B7825" i="52"/>
  <c r="B7826" i="52"/>
  <c r="B7827" i="52"/>
  <c r="B7828" i="52"/>
  <c r="B7829" i="52"/>
  <c r="B7830" i="52"/>
  <c r="B7831" i="52"/>
  <c r="B7832" i="52"/>
  <c r="B7833" i="52"/>
  <c r="B7834" i="52"/>
  <c r="B7835" i="52"/>
  <c r="B7836" i="52"/>
  <c r="B7837" i="52"/>
  <c r="B7838" i="52"/>
  <c r="B7839" i="52"/>
  <c r="B7840" i="52"/>
  <c r="B7841" i="52"/>
  <c r="B7842" i="52"/>
  <c r="B7843" i="52"/>
  <c r="B7844" i="52"/>
  <c r="B7845" i="52"/>
  <c r="B7846" i="52"/>
  <c r="B7847" i="52"/>
  <c r="B7848" i="52"/>
  <c r="B7849" i="52"/>
  <c r="B7850" i="52"/>
  <c r="B7851" i="52"/>
  <c r="B7852" i="52"/>
  <c r="B7853" i="52"/>
  <c r="B7854" i="52"/>
  <c r="B7855" i="52"/>
  <c r="B7856" i="52"/>
  <c r="B7857" i="52"/>
  <c r="B7858" i="52"/>
  <c r="B7859" i="52"/>
  <c r="B7860" i="52"/>
  <c r="B7861" i="52"/>
  <c r="B7862" i="52"/>
  <c r="B7863" i="52"/>
  <c r="B7864" i="52"/>
  <c r="B7865" i="52"/>
  <c r="B7866" i="52"/>
  <c r="B7910" i="52"/>
  <c r="B7911" i="52"/>
  <c r="B7912" i="52"/>
  <c r="B7913" i="52"/>
  <c r="B7914" i="52"/>
  <c r="B7915" i="52"/>
  <c r="B7916" i="52"/>
  <c r="B7917" i="52"/>
  <c r="B7918" i="52"/>
  <c r="B7919" i="52"/>
  <c r="B7920" i="52"/>
  <c r="B7921" i="52"/>
  <c r="B7922" i="52"/>
  <c r="B7923" i="52"/>
  <c r="B7924" i="52"/>
  <c r="B7925" i="52"/>
  <c r="B7926" i="52"/>
  <c r="B7927" i="52"/>
  <c r="B7928" i="52"/>
  <c r="B7929" i="52"/>
  <c r="B7930" i="52"/>
  <c r="B7931" i="52"/>
  <c r="B7932" i="52"/>
  <c r="B7933" i="52"/>
  <c r="B7934" i="52"/>
  <c r="B7935" i="52"/>
  <c r="B7936" i="52"/>
  <c r="B7937" i="52"/>
  <c r="B7938" i="52"/>
  <c r="B7939" i="52"/>
  <c r="B7940" i="52"/>
  <c r="B7941" i="52"/>
  <c r="B7942" i="52"/>
  <c r="B7943" i="52"/>
  <c r="B7944" i="52"/>
  <c r="B7945" i="52"/>
  <c r="B7946" i="52"/>
  <c r="B7947" i="52"/>
  <c r="B7948" i="52"/>
  <c r="B7949" i="52"/>
  <c r="B7950" i="52"/>
  <c r="B7951" i="52"/>
  <c r="B7952" i="52"/>
  <c r="B7953" i="52"/>
  <c r="B7954" i="52"/>
  <c r="B7955" i="52"/>
  <c r="B7956" i="52"/>
  <c r="B7957" i="52"/>
  <c r="B7958" i="52"/>
  <c r="B7959" i="52"/>
  <c r="B7960" i="52"/>
  <c r="B7961" i="52"/>
  <c r="B7962" i="52"/>
  <c r="B7963" i="52"/>
  <c r="B7964" i="52"/>
  <c r="B7965" i="52"/>
  <c r="B7966" i="52"/>
  <c r="B7967" i="52"/>
  <c r="B7968" i="52"/>
  <c r="B7969" i="52"/>
  <c r="B7970" i="52"/>
  <c r="B7971" i="52"/>
  <c r="B7972" i="52"/>
  <c r="B7973" i="52"/>
  <c r="B7974" i="52"/>
  <c r="B7975" i="52"/>
  <c r="B7976" i="52"/>
  <c r="B7977" i="52"/>
  <c r="B7978" i="52"/>
  <c r="B7979" i="52"/>
  <c r="B7980" i="52"/>
  <c r="B7981" i="52"/>
  <c r="B7982" i="52"/>
  <c r="B7983" i="52"/>
  <c r="B7984" i="52"/>
  <c r="B7985" i="52"/>
  <c r="B7986" i="52"/>
  <c r="B7987" i="52"/>
  <c r="B7988" i="52"/>
  <c r="B7989" i="52"/>
  <c r="B7990" i="52"/>
  <c r="B7991" i="52"/>
  <c r="B7992" i="52"/>
  <c r="B7993" i="52"/>
  <c r="B7994" i="52"/>
  <c r="B7995" i="52"/>
  <c r="B7996" i="52"/>
  <c r="B7997" i="52"/>
  <c r="B7998" i="52"/>
  <c r="B7999" i="52"/>
  <c r="B8000" i="52"/>
  <c r="B8001" i="52"/>
  <c r="B8002" i="52"/>
  <c r="B8003" i="52"/>
  <c r="B8004" i="52"/>
  <c r="B8005" i="52"/>
  <c r="B8006" i="52"/>
  <c r="B8007" i="52"/>
  <c r="B8008" i="52"/>
  <c r="B8009" i="52"/>
  <c r="B8010" i="52"/>
  <c r="B8011" i="52"/>
  <c r="B8012" i="52"/>
  <c r="B8013" i="52"/>
  <c r="B8014" i="52"/>
  <c r="B8015" i="52"/>
  <c r="B8016" i="52"/>
  <c r="B8017" i="52"/>
  <c r="B8018" i="52"/>
  <c r="B8019" i="52"/>
  <c r="B8020" i="52"/>
  <c r="B8021" i="52"/>
  <c r="B8022" i="52"/>
  <c r="B8023" i="52"/>
  <c r="B8024" i="52"/>
  <c r="B8025" i="52"/>
  <c r="B8026" i="52"/>
  <c r="B8027" i="52"/>
  <c r="B8028" i="52"/>
  <c r="B8029" i="52"/>
  <c r="B8030" i="52"/>
  <c r="B8031" i="52"/>
  <c r="B8032" i="52"/>
  <c r="B8033" i="52"/>
  <c r="B8034" i="52"/>
  <c r="B8035" i="52"/>
  <c r="B8036" i="52"/>
  <c r="B8037" i="52"/>
  <c r="B8038" i="52"/>
  <c r="B8039" i="52"/>
  <c r="B8040" i="52"/>
  <c r="B8041" i="52"/>
  <c r="B8042" i="52"/>
  <c r="B8043" i="52"/>
  <c r="B8044" i="52"/>
  <c r="B8045" i="52"/>
  <c r="B8046" i="52"/>
  <c r="B8047" i="52"/>
  <c r="B8048" i="52"/>
  <c r="B8049" i="52"/>
  <c r="B8050" i="52"/>
  <c r="B8051" i="52"/>
  <c r="B8052" i="52"/>
  <c r="B8053" i="52"/>
  <c r="B8054" i="52"/>
  <c r="B8055" i="52"/>
  <c r="B8056" i="52"/>
  <c r="B8057" i="52"/>
  <c r="B8058" i="52"/>
  <c r="B8059" i="52"/>
  <c r="B8060" i="52"/>
  <c r="B8061" i="52"/>
  <c r="B8062" i="52"/>
  <c r="B8063" i="52"/>
  <c r="B8064" i="52"/>
  <c r="B8065" i="52"/>
  <c r="B8066" i="52"/>
  <c r="B8067" i="52"/>
  <c r="B8068" i="52"/>
  <c r="B8082" i="52"/>
  <c r="B8083" i="52"/>
  <c r="B8084" i="52"/>
  <c r="B8085" i="52"/>
  <c r="B8086" i="52"/>
  <c r="B8087" i="52"/>
  <c r="B8088" i="52"/>
  <c r="B8089" i="52"/>
  <c r="B8090" i="52"/>
  <c r="B8091" i="52"/>
  <c r="B8092" i="52"/>
  <c r="B8093" i="52"/>
  <c r="B8094" i="52"/>
  <c r="B8095" i="52"/>
  <c r="B8096" i="52"/>
  <c r="B8097" i="52"/>
  <c r="B8098" i="52"/>
  <c r="B8099" i="52"/>
  <c r="B8100" i="52"/>
  <c r="B8101" i="52"/>
  <c r="B8102" i="52"/>
  <c r="B8103" i="52"/>
  <c r="B8104" i="52"/>
  <c r="B8105" i="52"/>
  <c r="B8106" i="52"/>
  <c r="B8107" i="52"/>
  <c r="B8108" i="52"/>
  <c r="B8109" i="52"/>
  <c r="B8110" i="52"/>
  <c r="B8111" i="52"/>
  <c r="B8112" i="52"/>
  <c r="B8113" i="52"/>
  <c r="B8114" i="52"/>
  <c r="B8115" i="52"/>
  <c r="B8116" i="52"/>
  <c r="B8117" i="52"/>
  <c r="B8118" i="52"/>
  <c r="B8119" i="52"/>
  <c r="B8120" i="52"/>
  <c r="B8121" i="52"/>
  <c r="B8122" i="52"/>
  <c r="B8123" i="52"/>
  <c r="B8124" i="52"/>
  <c r="B8125" i="52"/>
  <c r="B8126" i="52"/>
  <c r="B8127" i="52"/>
  <c r="B8128" i="52"/>
  <c r="B8129" i="52"/>
  <c r="B8130" i="52"/>
  <c r="B8131" i="52"/>
  <c r="B8132" i="52"/>
  <c r="B8133" i="52"/>
  <c r="B8134" i="52"/>
  <c r="B8135" i="52"/>
  <c r="B8136" i="52"/>
  <c r="B8137" i="52"/>
  <c r="B8138" i="52"/>
  <c r="B8139" i="52"/>
  <c r="B8148" i="52"/>
  <c r="B8149" i="52"/>
  <c r="B8150" i="52"/>
  <c r="B8151" i="52"/>
  <c r="B8152" i="52"/>
  <c r="B8153" i="52"/>
  <c r="B8154" i="52"/>
  <c r="B8155" i="52"/>
  <c r="B8156" i="52"/>
  <c r="B8157" i="52"/>
  <c r="B8158" i="52"/>
  <c r="B8159" i="52"/>
  <c r="B8315" i="52"/>
  <c r="B8316" i="52"/>
  <c r="B8317" i="52"/>
  <c r="B8318" i="52"/>
  <c r="B8319" i="52"/>
  <c r="B8320" i="52"/>
  <c r="B8321" i="52"/>
  <c r="B8322" i="52"/>
  <c r="B8323" i="52"/>
  <c r="B8324" i="52"/>
  <c r="B8325" i="52"/>
  <c r="B8326" i="52"/>
  <c r="B8327" i="52"/>
  <c r="B8328" i="52"/>
  <c r="B8329" i="52"/>
  <c r="B8330" i="52"/>
  <c r="B8331" i="52"/>
  <c r="B8332" i="52"/>
  <c r="B8333" i="52"/>
  <c r="B8334" i="52"/>
  <c r="B8335" i="52"/>
  <c r="B8336" i="52"/>
  <c r="B8337" i="52"/>
  <c r="B8338" i="52"/>
  <c r="B8339" i="52"/>
  <c r="B8340" i="52"/>
  <c r="B8341" i="52"/>
  <c r="B8342" i="52"/>
  <c r="B8343" i="52"/>
  <c r="B8344" i="52"/>
  <c r="B8345" i="52"/>
  <c r="B8346" i="52"/>
  <c r="B8347" i="52"/>
  <c r="B8348" i="52"/>
  <c r="B8349" i="52"/>
  <c r="B8350" i="52"/>
  <c r="B8351" i="52"/>
  <c r="B8352" i="52"/>
  <c r="B8353" i="52"/>
  <c r="B8354" i="52"/>
  <c r="B8355" i="52"/>
  <c r="B8356" i="52"/>
  <c r="B8357" i="52"/>
  <c r="B8358" i="52"/>
  <c r="B8359" i="52"/>
  <c r="B8360" i="52"/>
  <c r="B8361" i="52"/>
  <c r="B8362" i="52"/>
  <c r="B8363" i="52"/>
  <c r="B8364" i="52"/>
  <c r="B8365" i="52"/>
  <c r="B8366" i="52"/>
  <c r="B8367" i="52"/>
  <c r="B8368" i="52"/>
  <c r="B8369" i="52"/>
  <c r="B8370" i="52"/>
  <c r="B8371" i="52"/>
  <c r="B8377" i="52"/>
  <c r="B8378" i="52"/>
  <c r="B8379" i="52"/>
  <c r="B8380" i="52"/>
  <c r="B8381" i="52"/>
  <c r="B8382" i="52"/>
  <c r="B8383" i="52"/>
  <c r="B8384" i="52"/>
  <c r="B8394" i="52"/>
  <c r="B8395" i="52"/>
  <c r="B8396" i="52"/>
  <c r="B8397" i="52"/>
  <c r="B8398" i="52"/>
  <c r="B8399" i="52"/>
  <c r="B8400" i="52"/>
  <c r="B8401" i="52"/>
  <c r="B8402" i="52"/>
  <c r="B8403" i="52"/>
  <c r="B8404" i="52"/>
  <c r="B8405" i="52"/>
  <c r="B8406" i="52"/>
  <c r="B8407" i="52"/>
  <c r="B8408" i="52"/>
  <c r="B8419" i="52"/>
  <c r="B8420" i="52"/>
  <c r="B8421" i="52"/>
  <c r="B8422" i="52"/>
  <c r="B8423" i="52"/>
  <c r="B8424" i="52"/>
  <c r="B8425" i="52"/>
  <c r="B8426" i="52"/>
  <c r="B8427" i="52"/>
  <c r="B8428" i="52"/>
  <c r="B8429" i="52"/>
  <c r="B8430" i="52"/>
  <c r="B8431" i="52"/>
  <c r="B8432" i="52"/>
  <c r="B8443" i="52"/>
  <c r="B8444" i="52"/>
  <c r="B8446" i="52"/>
  <c r="B8447" i="52"/>
  <c r="B8448" i="52"/>
  <c r="B8542" i="52"/>
  <c r="B8602" i="52"/>
  <c r="B8634" i="52"/>
  <c r="B8635" i="52"/>
  <c r="B8636" i="52"/>
  <c r="B8637" i="52"/>
  <c r="B8638" i="52"/>
  <c r="B8639" i="52"/>
  <c r="B8640" i="52"/>
  <c r="B8641" i="52"/>
  <c r="B8642" i="52"/>
  <c r="B8643" i="52"/>
  <c r="B8644" i="52"/>
  <c r="B8645" i="52"/>
  <c r="B8646" i="52"/>
  <c r="B8647" i="52"/>
  <c r="B8648" i="52"/>
  <c r="B8649" i="52"/>
  <c r="B8650" i="52"/>
  <c r="B8651" i="52"/>
  <c r="B8652" i="52"/>
  <c r="B8653" i="52"/>
  <c r="B8654" i="52"/>
  <c r="B8655" i="52"/>
  <c r="B8656" i="52"/>
  <c r="B8657" i="52"/>
  <c r="B8658" i="52"/>
  <c r="B8659" i="52"/>
  <c r="B8660" i="52"/>
  <c r="B8661" i="52"/>
  <c r="B8662" i="52"/>
  <c r="B8663" i="52"/>
  <c r="B8664" i="52"/>
  <c r="B8665" i="52"/>
  <c r="B8666" i="52"/>
  <c r="B8667" i="52"/>
  <c r="B8668" i="52"/>
  <c r="B8669" i="52"/>
  <c r="B8670" i="52"/>
  <c r="B8671" i="52"/>
  <c r="B8672" i="52"/>
  <c r="B8673" i="52"/>
  <c r="B8674" i="52"/>
  <c r="B8675" i="52"/>
  <c r="B8676" i="52"/>
  <c r="B8677" i="52"/>
  <c r="B8678" i="52"/>
  <c r="B8679" i="52"/>
  <c r="B8680" i="52"/>
  <c r="B8681" i="52"/>
  <c r="B8690" i="52"/>
  <c r="B8691" i="52"/>
  <c r="B8692" i="52"/>
  <c r="B8693" i="52"/>
  <c r="B8694" i="52"/>
  <c r="B8695" i="52"/>
  <c r="B8696" i="52"/>
  <c r="B8697" i="52"/>
  <c r="B8698" i="52"/>
  <c r="B8699" i="52"/>
  <c r="B8700" i="52"/>
  <c r="B8701" i="52"/>
  <c r="B8702" i="52"/>
  <c r="B8703" i="52"/>
  <c r="B8712" i="52"/>
  <c r="B8713" i="52"/>
  <c r="B8714" i="52"/>
  <c r="B8715" i="52"/>
  <c r="B8716" i="52"/>
  <c r="B8717" i="52"/>
  <c r="B8718" i="52"/>
  <c r="B8719" i="52"/>
  <c r="B8720" i="52"/>
  <c r="B8721" i="52"/>
  <c r="B8722" i="52"/>
  <c r="B8723" i="52"/>
  <c r="B8724" i="52"/>
  <c r="B8725" i="52"/>
  <c r="B8726" i="52"/>
  <c r="B8727" i="52"/>
  <c r="B8728" i="52"/>
  <c r="B8729" i="52"/>
  <c r="B8747" i="52"/>
  <c r="B8748" i="52"/>
  <c r="B8749" i="52"/>
  <c r="B8750" i="52"/>
  <c r="B8751" i="52"/>
  <c r="B8752" i="52"/>
  <c r="B8753" i="52"/>
  <c r="B8754" i="52"/>
  <c r="B8755" i="52"/>
  <c r="B8756" i="52"/>
  <c r="B8757" i="52"/>
  <c r="B8758" i="52"/>
  <c r="B8759" i="52"/>
  <c r="B8760" i="52"/>
  <c r="B8761" i="52"/>
  <c r="B8762" i="52"/>
  <c r="B8763" i="52"/>
  <c r="B8764" i="52"/>
  <c r="B8765" i="52"/>
  <c r="B8766" i="52"/>
  <c r="B8767" i="52"/>
  <c r="B8768" i="52"/>
  <c r="B8769" i="52"/>
  <c r="B8770" i="52"/>
  <c r="B8771" i="52"/>
  <c r="B8772" i="52"/>
  <c r="B8773" i="52"/>
  <c r="B8794" i="52"/>
  <c r="B8795" i="52"/>
  <c r="B8796" i="52"/>
  <c r="B8797" i="52"/>
  <c r="B8798" i="52"/>
  <c r="B8799" i="52"/>
  <c r="B8800" i="52"/>
  <c r="B8801" i="52"/>
  <c r="B8802" i="52"/>
  <c r="B8803" i="52"/>
  <c r="B8804" i="52"/>
  <c r="B8805" i="52"/>
  <c r="B8806" i="52"/>
  <c r="B8807" i="52"/>
  <c r="B8808" i="52"/>
  <c r="B8809" i="52"/>
  <c r="B8810" i="52"/>
  <c r="B8811" i="52"/>
  <c r="B8812" i="52"/>
  <c r="B8813" i="52"/>
  <c r="B8814" i="52"/>
  <c r="B8815" i="52"/>
  <c r="B8816" i="52"/>
  <c r="B8817" i="52"/>
  <c r="B8818" i="52"/>
  <c r="B8819" i="52"/>
  <c r="B8820" i="52"/>
  <c r="B8821" i="52"/>
  <c r="B8822" i="52"/>
  <c r="B8823" i="52"/>
  <c r="B8824" i="52"/>
  <c r="B8825" i="52"/>
  <c r="B8826" i="52"/>
  <c r="B8827" i="52"/>
  <c r="B8836" i="52"/>
  <c r="B8837" i="52"/>
  <c r="B8838" i="52"/>
  <c r="B8839" i="52"/>
  <c r="B8840" i="52"/>
  <c r="B8841" i="52"/>
  <c r="B8842" i="52"/>
  <c r="B8843" i="52"/>
  <c r="B8844" i="52"/>
  <c r="B8845" i="52"/>
  <c r="B8846" i="52"/>
  <c r="B8847" i="52"/>
  <c r="B8848" i="52"/>
  <c r="B8849" i="52"/>
  <c r="B8859" i="52"/>
  <c r="B8860" i="52"/>
  <c r="B8861" i="52"/>
  <c r="B8862" i="52"/>
  <c r="B8863" i="52"/>
  <c r="B8864" i="52"/>
  <c r="B8865" i="52"/>
  <c r="B8866" i="52"/>
  <c r="B8867" i="52"/>
  <c r="B8868" i="52"/>
  <c r="B8869" i="52"/>
  <c r="B8870" i="52"/>
  <c r="B8871" i="52"/>
  <c r="B8872" i="52"/>
  <c r="B8873" i="52"/>
  <c r="B8874" i="52"/>
  <c r="B8876" i="52"/>
  <c r="B8877" i="52"/>
  <c r="B8878" i="52"/>
  <c r="B8879" i="52"/>
  <c r="B8880" i="52"/>
  <c r="B8881" i="52"/>
  <c r="B8882" i="52"/>
  <c r="B8883" i="52"/>
  <c r="B8884" i="52"/>
  <c r="B8885" i="52"/>
  <c r="B8886" i="52"/>
  <c r="B8887" i="52"/>
  <c r="B8888" i="52"/>
  <c r="B8890" i="52"/>
  <c r="B8891" i="52"/>
  <c r="B8892" i="52"/>
  <c r="B9398" i="52"/>
  <c r="B9399" i="52"/>
  <c r="B9400" i="52"/>
  <c r="B9401" i="52"/>
  <c r="B9402" i="52"/>
  <c r="B9403" i="52"/>
  <c r="B9404" i="52"/>
  <c r="B9405" i="52"/>
  <c r="B9406" i="52"/>
  <c r="B9407" i="52"/>
  <c r="B9408" i="52"/>
  <c r="B9409" i="52"/>
  <c r="B9410" i="52"/>
  <c r="B9411" i="52"/>
  <c r="B9412" i="52"/>
  <c r="B9413" i="52"/>
  <c r="B9414" i="52"/>
  <c r="B9415" i="52"/>
  <c r="B9416" i="52"/>
  <c r="B9417" i="52"/>
  <c r="B9418" i="52"/>
  <c r="B9419" i="52"/>
  <c r="B9420" i="52"/>
  <c r="B9421" i="52"/>
  <c r="B9422" i="52"/>
  <c r="B9423" i="52"/>
  <c r="B9424" i="52"/>
  <c r="B9425" i="52"/>
  <c r="B9426" i="52"/>
  <c r="B9427" i="52"/>
  <c r="B9428" i="52"/>
  <c r="B9429" i="52"/>
  <c r="B9430" i="52"/>
  <c r="B9431" i="52"/>
  <c r="B9432" i="52"/>
  <c r="B9433" i="52"/>
  <c r="B9434" i="52"/>
  <c r="B9435" i="52"/>
  <c r="B9436" i="52"/>
  <c r="B9437" i="52"/>
  <c r="B9438" i="52"/>
  <c r="B9439" i="52"/>
  <c r="B9440" i="52"/>
  <c r="B9441" i="52"/>
  <c r="B9442" i="52"/>
  <c r="B9443" i="52"/>
  <c r="B9444" i="52"/>
  <c r="B9445" i="52"/>
  <c r="B9446" i="52"/>
  <c r="B9447" i="52"/>
  <c r="B9448" i="52"/>
  <c r="B9449" i="52"/>
  <c r="B9450" i="52"/>
  <c r="B9451" i="52"/>
  <c r="B9452" i="52"/>
  <c r="B9453" i="52"/>
  <c r="B9454" i="52"/>
  <c r="B9455" i="52"/>
  <c r="B9456" i="52"/>
  <c r="B9457" i="52"/>
  <c r="B9458" i="52"/>
  <c r="B9459" i="52"/>
  <c r="B9460" i="52"/>
  <c r="B9461" i="52"/>
  <c r="B9462" i="52"/>
  <c r="B9463" i="52"/>
  <c r="B9464" i="52"/>
  <c r="B9465" i="52"/>
  <c r="B9466" i="52"/>
  <c r="B9467" i="52"/>
  <c r="B9468" i="52"/>
  <c r="B9469" i="52"/>
  <c r="B9470" i="52"/>
  <c r="B9471" i="52"/>
  <c r="B9472" i="52"/>
  <c r="B9473" i="52"/>
  <c r="B9474" i="52"/>
  <c r="B9475" i="52"/>
  <c r="B9476" i="52"/>
  <c r="B9477" i="52"/>
  <c r="B9478" i="52"/>
  <c r="B9479" i="52"/>
  <c r="B9480" i="52"/>
  <c r="B9481" i="52"/>
  <c r="B9482" i="52"/>
  <c r="B9483" i="52"/>
  <c r="B9484" i="52"/>
  <c r="B9485" i="52"/>
  <c r="B9486" i="52"/>
  <c r="B9487" i="52"/>
  <c r="B9488" i="52"/>
  <c r="B9489" i="52"/>
  <c r="B9490" i="52"/>
  <c r="B9491" i="52"/>
  <c r="B9492" i="52"/>
  <c r="B9493" i="52"/>
  <c r="B9494" i="52"/>
  <c r="B9495" i="52"/>
  <c r="B9496" i="52"/>
  <c r="B9497" i="52"/>
  <c r="B9498" i="52"/>
  <c r="B9499" i="52"/>
  <c r="B9500" i="52"/>
  <c r="B9501" i="52"/>
  <c r="B9502" i="52"/>
  <c r="B9503" i="52"/>
  <c r="B9504" i="52"/>
  <c r="B9505" i="52"/>
  <c r="B9506" i="52"/>
  <c r="B9507" i="52"/>
  <c r="B9508" i="52"/>
  <c r="B9509" i="52"/>
  <c r="B9510" i="52"/>
  <c r="B9511" i="52"/>
  <c r="B9512" i="52"/>
  <c r="B9513" i="52"/>
  <c r="B9514" i="52"/>
  <c r="B9515" i="52"/>
  <c r="B9516" i="52"/>
  <c r="B9517" i="52"/>
  <c r="B9518" i="52"/>
  <c r="B9519" i="52"/>
  <c r="B9520" i="52"/>
  <c r="B9521" i="52"/>
  <c r="B9522" i="52"/>
  <c r="B9523" i="52"/>
  <c r="B9524" i="52"/>
  <c r="B9525" i="52"/>
  <c r="B9526" i="52"/>
  <c r="B9527" i="52"/>
  <c r="B9528" i="52"/>
  <c r="B9529" i="52"/>
  <c r="B9530" i="52"/>
  <c r="B9531" i="52"/>
  <c r="B9532" i="52"/>
  <c r="B9533" i="52"/>
  <c r="B9534" i="52"/>
  <c r="B9535" i="52"/>
  <c r="B9536" i="52"/>
  <c r="B9537" i="52"/>
  <c r="B9538" i="52"/>
  <c r="B9539" i="52"/>
  <c r="B9540" i="52"/>
  <c r="B9541" i="52"/>
  <c r="B9542" i="52"/>
  <c r="B9543" i="52"/>
  <c r="B9544" i="52"/>
  <c r="B9545" i="52"/>
  <c r="B9546" i="52"/>
  <c r="B9547" i="52"/>
  <c r="B9548" i="52"/>
  <c r="B9549" i="52"/>
  <c r="B9550" i="52"/>
  <c r="B9551" i="52"/>
  <c r="B9552" i="52"/>
  <c r="B9553" i="52"/>
  <c r="B9554" i="52"/>
  <c r="B9555" i="52"/>
  <c r="B9556" i="52"/>
  <c r="B9557" i="52"/>
  <c r="B9558" i="52"/>
  <c r="B9559" i="52"/>
  <c r="B9560" i="52"/>
  <c r="B9561" i="52"/>
  <c r="B9562" i="52"/>
  <c r="B9563" i="52"/>
  <c r="B9564" i="52"/>
  <c r="B9565" i="52"/>
  <c r="B9566" i="52"/>
  <c r="B9567" i="52"/>
  <c r="B9568" i="52"/>
  <c r="B9569" i="52"/>
  <c r="B9570" i="52"/>
  <c r="B9571" i="52"/>
  <c r="B9572" i="52"/>
  <c r="B9573" i="52"/>
  <c r="B9574" i="52"/>
  <c r="B9575" i="52"/>
  <c r="B9576" i="52"/>
  <c r="B9577" i="52"/>
  <c r="B9578" i="52"/>
  <c r="B9579" i="52"/>
  <c r="B9580" i="52"/>
  <c r="B9581" i="52"/>
  <c r="B9582" i="52"/>
  <c r="B9583" i="52"/>
  <c r="B9584" i="52"/>
  <c r="B9585" i="52"/>
  <c r="B9586" i="52"/>
  <c r="B9587" i="52"/>
  <c r="B9588" i="52"/>
  <c r="B9589" i="52"/>
  <c r="B9590" i="52"/>
  <c r="B9591" i="52"/>
  <c r="B9592" i="52"/>
  <c r="B9593" i="52"/>
  <c r="B9594" i="52"/>
  <c r="B9595" i="52"/>
  <c r="B9596" i="52"/>
  <c r="B9597" i="52"/>
  <c r="B9598" i="52"/>
  <c r="B9599" i="52"/>
  <c r="B9600" i="52"/>
  <c r="B9601" i="52"/>
  <c r="B9602" i="52"/>
  <c r="B9603" i="52"/>
  <c r="B9604" i="52"/>
  <c r="B9605" i="52"/>
  <c r="B9606" i="52"/>
  <c r="B9607" i="52"/>
  <c r="B9608" i="52"/>
  <c r="B9609" i="52"/>
  <c r="B9610" i="52"/>
  <c r="B9611" i="52"/>
  <c r="B9612" i="52"/>
  <c r="B9613" i="52"/>
  <c r="B9614" i="52"/>
  <c r="B9615" i="52"/>
  <c r="B9616" i="52"/>
  <c r="B9617" i="52"/>
  <c r="B9618" i="52"/>
  <c r="B9619" i="52"/>
  <c r="B9620" i="52"/>
  <c r="B9621" i="52"/>
  <c r="B9622" i="52"/>
  <c r="B9623" i="52"/>
  <c r="B9624" i="52"/>
  <c r="B9625" i="52"/>
  <c r="B9626" i="52"/>
  <c r="B9627" i="52"/>
  <c r="B9628" i="52"/>
  <c r="B9629" i="52"/>
  <c r="B9630" i="52"/>
  <c r="B9631" i="52"/>
  <c r="B9632" i="52"/>
  <c r="B9633" i="52"/>
  <c r="B9634" i="52"/>
  <c r="B9635" i="52"/>
  <c r="B9636" i="52"/>
  <c r="B9637" i="52"/>
  <c r="B9638" i="52"/>
  <c r="B9639" i="52"/>
  <c r="B9640" i="52"/>
  <c r="B9641" i="52"/>
  <c r="B9642" i="52"/>
  <c r="B9643" i="52"/>
  <c r="B9644" i="52"/>
  <c r="B9645" i="52"/>
  <c r="B9646" i="52"/>
  <c r="B9647" i="52"/>
  <c r="B9648" i="52"/>
  <c r="B9649" i="52"/>
  <c r="B9650" i="52"/>
  <c r="B9651" i="52"/>
  <c r="B9652" i="52"/>
  <c r="B9653" i="52"/>
  <c r="B9654" i="52"/>
  <c r="B9655" i="52"/>
  <c r="B9656" i="52"/>
  <c r="B9657" i="52"/>
  <c r="B9658" i="52"/>
  <c r="B9659" i="52"/>
  <c r="B9660" i="52"/>
  <c r="B9661" i="52"/>
  <c r="B9662" i="52"/>
  <c r="B9663" i="52"/>
  <c r="B9664" i="52"/>
  <c r="B9665" i="52"/>
  <c r="B9666" i="52"/>
  <c r="B9667" i="52"/>
  <c r="B9668" i="52"/>
  <c r="B9669" i="52"/>
  <c r="B9670" i="52"/>
  <c r="B9671" i="52"/>
  <c r="B9672" i="52"/>
  <c r="B9673" i="52"/>
  <c r="B9674" i="52"/>
  <c r="B9675" i="52"/>
  <c r="B9676" i="52"/>
  <c r="B9677" i="52"/>
  <c r="B9678" i="52"/>
  <c r="B9679" i="52"/>
  <c r="B9680" i="52"/>
  <c r="B9681" i="52"/>
  <c r="B9682" i="52"/>
  <c r="B9683" i="52"/>
  <c r="B9684" i="52"/>
  <c r="B9685" i="52"/>
  <c r="B9686" i="52"/>
  <c r="B9687" i="52"/>
  <c r="B9688" i="52"/>
  <c r="B9689" i="52"/>
  <c r="B9690" i="52"/>
  <c r="B9691" i="52"/>
  <c r="B9692" i="52"/>
  <c r="B9693" i="52"/>
  <c r="B9694" i="52"/>
  <c r="B9695" i="52"/>
  <c r="B9696" i="52"/>
  <c r="B9697" i="52"/>
  <c r="B9698" i="52"/>
  <c r="B9699" i="52"/>
  <c r="B9700" i="52"/>
  <c r="B9701" i="52"/>
  <c r="B9702" i="52"/>
  <c r="B9703" i="52"/>
  <c r="B9704" i="52"/>
  <c r="B9705" i="52"/>
  <c r="B9706" i="52"/>
  <c r="B9707" i="52"/>
  <c r="B9708" i="52"/>
  <c r="B9709" i="52"/>
  <c r="B9710" i="52"/>
  <c r="B9711" i="52"/>
  <c r="B9712" i="52"/>
  <c r="B9713" i="52"/>
  <c r="B9714" i="52"/>
  <c r="B9715" i="52"/>
  <c r="B9716" i="52"/>
  <c r="B9717" i="52"/>
  <c r="B9718" i="52"/>
  <c r="B9719" i="52"/>
  <c r="B9720" i="52"/>
  <c r="B9721" i="52"/>
  <c r="B9722" i="52"/>
  <c r="B9723" i="52"/>
  <c r="B9724" i="52"/>
  <c r="B9725" i="52"/>
  <c r="B9726" i="52"/>
  <c r="B9727" i="52"/>
  <c r="B9728" i="52"/>
  <c r="B9729" i="52"/>
  <c r="B9730" i="52"/>
  <c r="B9731" i="52"/>
  <c r="B9732" i="52"/>
  <c r="B9733" i="52"/>
  <c r="B9734" i="52"/>
  <c r="B9735" i="52"/>
  <c r="B9736" i="52"/>
  <c r="B9737" i="52"/>
  <c r="B9738" i="52"/>
  <c r="B9739" i="52"/>
  <c r="B9740" i="52"/>
  <c r="B9741" i="52"/>
  <c r="B9742" i="52"/>
  <c r="B9743" i="52"/>
  <c r="B9744" i="52"/>
  <c r="B9745" i="52"/>
  <c r="B9746" i="52"/>
  <c r="B9747" i="52"/>
  <c r="B9748" i="52"/>
  <c r="B9749" i="52"/>
  <c r="B9750" i="52"/>
  <c r="B9751" i="52"/>
  <c r="B9752" i="52"/>
  <c r="B9753" i="52"/>
  <c r="B9754" i="52"/>
  <c r="B9755" i="52"/>
  <c r="B9756" i="52"/>
  <c r="B9757" i="52"/>
  <c r="B9758" i="52"/>
  <c r="B9759" i="52"/>
  <c r="B9760" i="52"/>
  <c r="B9761" i="52"/>
  <c r="B9762" i="52"/>
  <c r="B9763" i="52"/>
  <c r="B9764" i="52"/>
  <c r="B9765" i="52"/>
  <c r="B9766" i="52"/>
  <c r="B9767" i="52"/>
  <c r="B9768" i="52"/>
  <c r="B9769" i="52"/>
  <c r="B9770" i="52"/>
  <c r="B9771" i="52"/>
  <c r="B9772" i="52"/>
  <c r="B9773" i="52"/>
  <c r="B9774" i="52"/>
  <c r="B9775" i="52"/>
  <c r="B9776" i="52"/>
  <c r="B9777" i="52"/>
  <c r="B9778" i="52"/>
  <c r="B9779" i="52"/>
  <c r="B9780" i="52"/>
  <c r="B9781" i="52"/>
  <c r="B9782" i="52"/>
  <c r="B9783" i="52"/>
  <c r="B9784" i="52"/>
  <c r="B9785" i="52"/>
  <c r="B9786" i="52"/>
  <c r="B9787" i="52"/>
  <c r="B9788" i="52"/>
  <c r="B9789" i="52"/>
  <c r="B9790" i="52"/>
  <c r="B9791" i="52"/>
  <c r="B9792" i="52"/>
  <c r="B9793" i="52"/>
  <c r="B9794" i="52"/>
  <c r="B9795" i="52"/>
  <c r="B9796" i="52"/>
  <c r="B9797" i="52"/>
  <c r="B9798" i="52"/>
  <c r="B9799" i="52"/>
  <c r="B9800" i="52"/>
  <c r="B9801" i="52"/>
  <c r="B9802" i="52"/>
  <c r="B9803" i="52"/>
  <c r="B9804" i="52"/>
  <c r="B9805" i="52"/>
  <c r="B9806" i="52"/>
  <c r="B9807" i="52"/>
  <c r="B9808" i="52"/>
  <c r="B9809" i="52"/>
  <c r="B9810" i="52"/>
  <c r="B9811" i="52"/>
  <c r="B9812" i="52"/>
  <c r="B9813" i="52"/>
  <c r="B9814" i="52"/>
  <c r="B9815" i="52"/>
  <c r="B9816" i="52"/>
  <c r="B9817" i="52"/>
  <c r="B9818" i="52"/>
  <c r="B9819" i="52"/>
  <c r="B9820" i="52"/>
  <c r="B9821" i="52"/>
  <c r="B9822" i="52"/>
  <c r="B9823" i="52"/>
  <c r="B9824" i="52"/>
  <c r="B9825" i="52"/>
  <c r="B9826" i="52"/>
  <c r="B9827" i="52"/>
  <c r="B9828" i="52"/>
  <c r="B9829" i="52"/>
  <c r="B9830" i="52"/>
  <c r="B9831" i="52"/>
  <c r="B9832" i="52"/>
  <c r="B9833" i="52"/>
  <c r="B9834" i="52"/>
  <c r="B9835" i="52"/>
  <c r="B9836" i="52"/>
  <c r="B9837" i="52"/>
  <c r="B9838" i="52"/>
  <c r="B9839" i="52"/>
  <c r="B9840" i="52"/>
  <c r="B9841" i="52"/>
  <c r="B9842" i="52"/>
  <c r="B9843" i="52"/>
  <c r="B9844" i="52"/>
  <c r="B9845" i="52"/>
  <c r="B9846" i="52"/>
  <c r="B9847" i="52"/>
  <c r="B9848" i="52"/>
  <c r="B9849" i="52"/>
  <c r="B9850" i="52"/>
  <c r="B9851" i="52"/>
  <c r="B9852" i="52"/>
  <c r="B9853" i="52"/>
  <c r="B9854" i="52"/>
  <c r="B9855" i="52"/>
  <c r="B9856" i="52"/>
  <c r="B9857" i="52"/>
  <c r="B9858" i="52"/>
  <c r="B9859" i="52"/>
  <c r="B9860" i="52"/>
  <c r="B9861" i="52"/>
  <c r="B9862" i="52"/>
  <c r="B9863" i="52"/>
  <c r="B9864" i="52"/>
  <c r="B9865" i="52"/>
  <c r="B9866" i="52"/>
  <c r="B9867" i="52"/>
  <c r="B9868" i="52"/>
  <c r="B9869" i="52"/>
  <c r="B9870" i="52"/>
  <c r="B9871" i="52"/>
  <c r="B9872" i="52"/>
  <c r="B9873" i="52"/>
  <c r="B9874" i="52"/>
  <c r="B9875" i="52"/>
  <c r="B9876" i="52"/>
  <c r="B9877" i="52"/>
  <c r="B9878" i="52"/>
  <c r="B9879" i="52"/>
  <c r="B9880" i="52"/>
  <c r="B9881" i="52"/>
  <c r="B9882" i="52"/>
  <c r="B9883" i="52"/>
  <c r="B9884" i="52"/>
  <c r="B9885" i="52"/>
  <c r="B9886" i="52"/>
  <c r="B9887" i="52"/>
  <c r="B9888" i="52"/>
  <c r="B9889" i="52"/>
  <c r="B9890" i="52"/>
  <c r="B9891" i="52"/>
  <c r="B9892" i="52"/>
  <c r="B9893" i="52"/>
  <c r="B9894" i="52"/>
  <c r="B9895" i="52"/>
  <c r="B9896" i="52"/>
  <c r="B9897" i="52"/>
  <c r="B9898" i="52"/>
  <c r="B9899" i="52"/>
  <c r="B9900" i="52"/>
  <c r="B9901" i="52"/>
  <c r="B9902" i="52"/>
  <c r="B9903" i="52"/>
  <c r="B9904" i="52"/>
  <c r="B9905" i="52"/>
  <c r="B9906" i="52"/>
  <c r="B9907" i="52"/>
  <c r="B9908" i="52"/>
  <c r="B9909" i="52"/>
  <c r="B9910" i="52"/>
  <c r="B9911" i="52"/>
  <c r="B9912" i="52"/>
  <c r="B9913" i="52"/>
  <c r="B9914" i="52"/>
  <c r="B9915" i="52"/>
  <c r="B9916" i="52"/>
  <c r="B9917" i="52"/>
  <c r="B9918" i="52"/>
  <c r="B9919" i="52"/>
  <c r="B9920" i="52"/>
  <c r="B9921" i="52"/>
  <c r="B9922" i="52"/>
  <c r="B9923" i="52"/>
  <c r="B9924" i="52"/>
  <c r="B9925" i="52"/>
  <c r="B9926" i="52"/>
  <c r="B9927" i="52"/>
  <c r="B9928" i="52"/>
  <c r="B9929" i="52"/>
  <c r="B9930" i="52"/>
  <c r="B9931" i="52"/>
  <c r="B9932" i="52"/>
  <c r="B9933" i="52"/>
  <c r="B9934" i="52"/>
  <c r="B9935" i="52"/>
  <c r="B9936" i="52"/>
  <c r="B9937" i="52"/>
  <c r="B9938" i="52"/>
  <c r="B9939" i="52"/>
  <c r="B9940" i="52"/>
  <c r="B9941" i="52"/>
  <c r="B9942" i="52"/>
  <c r="B9943" i="52"/>
  <c r="B9944" i="52"/>
  <c r="B9945" i="52"/>
  <c r="B9946" i="52"/>
  <c r="B9947" i="52"/>
  <c r="B9948" i="52"/>
  <c r="B9949" i="52"/>
  <c r="B9950" i="52"/>
  <c r="B9951" i="52"/>
  <c r="B9952" i="52"/>
  <c r="B9953" i="52"/>
  <c r="B9954" i="52"/>
  <c r="B9955" i="52"/>
  <c r="B9956" i="52"/>
  <c r="B9957" i="52"/>
  <c r="B9958" i="52"/>
  <c r="B9959" i="52"/>
  <c r="B9960" i="52"/>
  <c r="B9961" i="52"/>
  <c r="B9962" i="52"/>
  <c r="B9963" i="52"/>
  <c r="B9964" i="52"/>
  <c r="B9965" i="52"/>
  <c r="B9966" i="52"/>
  <c r="B9967" i="52"/>
  <c r="B9968" i="52"/>
  <c r="B9969" i="52"/>
  <c r="B9970" i="52"/>
  <c r="B9971" i="52"/>
  <c r="B9972" i="52"/>
  <c r="B9973" i="52"/>
  <c r="B9974" i="52"/>
  <c r="B9975" i="52"/>
  <c r="B9976" i="52"/>
  <c r="B9977" i="52"/>
  <c r="B9978" i="52"/>
  <c r="B9979" i="52"/>
  <c r="B9980" i="52"/>
  <c r="B9981" i="52"/>
  <c r="B9982" i="52"/>
  <c r="B9983" i="52"/>
  <c r="B9984" i="52"/>
  <c r="B9985" i="52"/>
  <c r="B9986" i="52"/>
  <c r="B9987" i="52"/>
  <c r="B9988" i="52"/>
  <c r="B9989" i="52"/>
  <c r="B9990" i="52"/>
  <c r="B9992" i="52"/>
  <c r="B9993" i="52"/>
  <c r="B9994" i="52"/>
  <c r="B9995" i="52"/>
  <c r="B9999" i="52"/>
  <c r="B10000" i="52"/>
  <c r="B10001" i="52"/>
  <c r="B10002" i="52"/>
  <c r="B10003" i="52"/>
  <c r="B10004" i="52"/>
  <c r="B10005" i="52"/>
  <c r="B10006" i="52"/>
  <c r="B10007" i="52"/>
  <c r="B10008" i="52"/>
  <c r="B10009" i="52"/>
  <c r="B10010" i="52"/>
  <c r="B10011" i="52"/>
  <c r="B10012" i="52"/>
  <c r="B10013" i="52"/>
  <c r="B10014" i="52"/>
  <c r="B10015" i="52"/>
  <c r="B10016" i="52"/>
  <c r="B10017" i="52"/>
  <c r="B10018" i="52"/>
  <c r="B10019" i="52"/>
  <c r="B10020" i="52"/>
  <c r="B10021" i="52"/>
  <c r="B10022" i="52"/>
  <c r="B10023" i="52"/>
  <c r="B10024" i="52"/>
  <c r="B10025" i="52"/>
  <c r="B10026" i="52"/>
  <c r="B10027" i="52"/>
  <c r="B10028" i="52"/>
  <c r="B10029" i="52"/>
  <c r="B10030" i="52"/>
  <c r="B10031" i="52"/>
  <c r="B10032" i="52"/>
  <c r="B10033" i="52"/>
  <c r="B10034" i="52"/>
  <c r="B10035" i="52"/>
  <c r="B10036" i="52"/>
  <c r="B10037" i="52"/>
  <c r="B10038" i="52"/>
  <c r="B10039" i="52"/>
  <c r="B10040" i="52"/>
  <c r="B10041" i="52"/>
  <c r="B10042" i="52"/>
  <c r="B10427" i="52"/>
  <c r="B10428" i="52"/>
  <c r="B10429" i="52"/>
  <c r="B10430" i="52"/>
  <c r="B10431" i="52"/>
  <c r="B10432" i="52"/>
  <c r="B10433" i="52"/>
  <c r="B10434" i="52"/>
  <c r="B10435" i="52"/>
  <c r="B10436" i="52"/>
  <c r="B10437" i="52"/>
  <c r="B10438" i="52"/>
  <c r="B10439" i="52"/>
  <c r="B10440" i="52"/>
  <c r="B10441" i="52"/>
  <c r="B10442" i="52"/>
  <c r="B10443" i="52"/>
  <c r="B10444" i="52"/>
  <c r="B10445" i="52"/>
  <c r="B10446" i="52"/>
  <c r="B10447" i="52"/>
  <c r="B10448" i="52"/>
  <c r="B10449" i="52"/>
  <c r="B10450" i="52"/>
  <c r="B10451" i="52"/>
  <c r="B10452" i="52"/>
  <c r="B10453" i="52"/>
  <c r="B10454" i="52"/>
  <c r="B10455" i="52"/>
  <c r="B10456" i="52"/>
  <c r="B10457" i="52"/>
  <c r="B10458" i="52"/>
  <c r="B10459" i="52"/>
  <c r="B10460" i="52"/>
  <c r="B10461" i="52"/>
  <c r="B10462" i="52"/>
  <c r="B10463" i="52"/>
  <c r="B10464" i="52"/>
  <c r="B10465" i="52"/>
  <c r="B10466" i="52"/>
  <c r="B10467" i="52"/>
  <c r="B10468" i="52"/>
  <c r="B10469" i="52"/>
  <c r="B10470" i="52"/>
  <c r="B10471" i="52"/>
  <c r="B10472" i="52"/>
  <c r="B10473" i="52"/>
  <c r="B10474" i="52"/>
  <c r="B10475" i="52"/>
  <c r="B10476" i="52"/>
  <c r="B10477" i="52"/>
  <c r="B10478" i="52"/>
  <c r="B10479" i="52"/>
  <c r="B10480" i="52"/>
  <c r="B10481" i="52"/>
  <c r="B10482" i="52"/>
  <c r="B10483" i="52"/>
  <c r="B10484" i="52"/>
  <c r="B10485" i="52"/>
  <c r="B10486" i="52"/>
  <c r="B10487" i="52"/>
  <c r="B10488" i="52"/>
  <c r="B10489" i="52"/>
  <c r="B10490" i="52"/>
  <c r="B10491" i="52"/>
  <c r="B10492" i="52"/>
  <c r="B10493" i="52"/>
  <c r="B10494" i="52"/>
  <c r="B10495" i="52"/>
  <c r="B10496" i="52"/>
  <c r="B10497" i="52"/>
  <c r="B10498" i="52"/>
  <c r="B10499" i="52"/>
  <c r="B10500" i="52"/>
  <c r="B10501" i="52"/>
  <c r="B10502" i="52"/>
  <c r="B10503" i="52"/>
  <c r="B10504" i="52"/>
  <c r="B10505" i="52"/>
  <c r="B10506" i="52"/>
  <c r="B10507" i="52"/>
  <c r="B10508" i="52"/>
  <c r="B10509" i="52"/>
  <c r="B10510" i="52"/>
  <c r="B10511" i="52"/>
  <c r="B10512" i="52"/>
  <c r="B10513" i="52"/>
  <c r="B10514" i="52"/>
  <c r="B10515" i="52"/>
  <c r="B10516" i="52"/>
  <c r="B10517" i="52"/>
  <c r="B10518" i="52"/>
  <c r="B10519" i="52"/>
  <c r="B10520" i="52"/>
  <c r="B10521" i="52"/>
  <c r="B10522" i="52"/>
  <c r="B10523" i="52"/>
  <c r="B10524" i="52"/>
  <c r="B10525" i="52"/>
  <c r="B10526" i="52"/>
  <c r="B10527" i="52"/>
  <c r="B10528" i="52"/>
  <c r="B10529" i="52"/>
  <c r="B10530" i="52"/>
  <c r="B10531" i="52"/>
  <c r="B10532" i="52"/>
  <c r="B10533" i="52"/>
  <c r="B10534" i="52"/>
  <c r="B10535" i="52"/>
  <c r="B10536" i="52"/>
  <c r="B10537" i="52"/>
  <c r="B10538" i="52"/>
  <c r="B10539" i="52"/>
  <c r="B10540" i="52"/>
  <c r="B10541" i="52"/>
  <c r="B10542" i="52"/>
  <c r="B10543" i="52"/>
  <c r="B10544" i="52"/>
  <c r="B10545" i="52"/>
  <c r="B10546" i="52"/>
  <c r="B10547" i="52"/>
  <c r="B10548" i="52"/>
  <c r="B10549" i="52"/>
  <c r="B10550" i="52"/>
  <c r="B10551" i="52"/>
  <c r="B10552" i="52"/>
  <c r="B10553" i="52"/>
  <c r="B10554" i="52"/>
  <c r="B10555" i="52"/>
  <c r="B10556" i="52"/>
  <c r="B10557" i="52"/>
  <c r="B10558" i="52"/>
  <c r="B10559" i="52"/>
  <c r="B10560" i="52"/>
  <c r="B10561" i="52"/>
  <c r="B10562" i="52"/>
  <c r="B10563" i="52"/>
  <c r="B10564" i="52"/>
  <c r="B10565" i="52"/>
  <c r="B10566" i="52"/>
  <c r="B10567" i="52"/>
  <c r="B10568" i="52"/>
  <c r="B10569" i="52"/>
  <c r="B10570" i="52"/>
  <c r="B10571" i="52"/>
  <c r="B10572" i="52"/>
  <c r="B10573" i="52"/>
  <c r="B10574" i="52"/>
  <c r="B10575" i="52"/>
  <c r="B10576" i="52"/>
  <c r="B10577" i="52"/>
  <c r="B10578" i="52"/>
  <c r="B10579" i="52"/>
  <c r="B10580" i="52"/>
  <c r="B10581" i="52"/>
  <c r="B10582" i="52"/>
  <c r="B10583" i="52"/>
  <c r="B10584" i="52"/>
  <c r="B10585" i="52"/>
  <c r="B10586" i="52"/>
  <c r="B10587" i="52"/>
  <c r="B10588" i="52"/>
  <c r="B10589" i="52"/>
  <c r="B10590" i="52"/>
  <c r="B10591" i="52"/>
  <c r="B10592" i="52"/>
  <c r="B10593" i="52"/>
  <c r="B10594" i="52"/>
  <c r="B10595" i="52"/>
  <c r="B10596" i="52"/>
  <c r="B10597" i="52"/>
  <c r="B10598" i="52"/>
  <c r="B10599" i="52"/>
  <c r="B10600" i="52"/>
  <c r="B10601" i="52"/>
  <c r="B10602" i="52"/>
  <c r="B10603" i="52"/>
  <c r="B10604" i="52"/>
  <c r="B10605" i="52"/>
  <c r="B10606" i="52"/>
  <c r="B10607" i="52"/>
  <c r="B10608" i="52"/>
  <c r="B10609" i="52"/>
  <c r="B10610" i="52"/>
  <c r="B10611" i="52"/>
  <c r="B10612" i="52"/>
  <c r="B10613" i="52"/>
  <c r="B10614" i="52"/>
  <c r="B10615" i="52"/>
  <c r="B10616" i="52"/>
  <c r="B10617" i="52"/>
  <c r="B10618" i="52"/>
  <c r="B10619" i="52"/>
  <c r="B10620" i="52"/>
  <c r="B10621" i="52"/>
  <c r="B10622" i="52"/>
  <c r="B10623" i="52"/>
  <c r="B10624" i="52"/>
  <c r="B10625" i="52"/>
  <c r="B10626" i="52"/>
  <c r="B10627" i="52"/>
  <c r="B10628" i="52"/>
  <c r="B10629" i="52"/>
  <c r="B10630" i="52"/>
  <c r="B10631" i="52"/>
  <c r="B10632" i="52"/>
  <c r="B10633" i="52"/>
  <c r="B10634" i="52"/>
  <c r="B10635" i="52"/>
  <c r="B10636" i="52"/>
  <c r="B10637" i="52"/>
  <c r="B10638" i="52"/>
  <c r="B10639" i="52"/>
  <c r="B10640" i="52"/>
  <c r="B10641" i="52"/>
  <c r="B10642" i="52"/>
  <c r="B10643" i="52"/>
  <c r="B10644" i="52"/>
  <c r="B10645" i="52"/>
  <c r="B10646" i="52"/>
  <c r="B10647" i="52"/>
  <c r="B10648" i="52"/>
  <c r="B10649" i="52"/>
  <c r="B10650" i="52"/>
  <c r="B10651" i="52"/>
  <c r="B10652" i="52"/>
  <c r="B10653" i="52"/>
  <c r="B10654" i="52"/>
  <c r="B10655" i="52"/>
  <c r="B10656" i="52"/>
  <c r="B10657" i="52"/>
  <c r="B10658" i="52"/>
  <c r="B10659" i="52"/>
  <c r="B10660" i="52"/>
  <c r="B10661" i="52"/>
  <c r="B10662" i="52"/>
  <c r="B10663" i="52"/>
  <c r="B10664" i="52"/>
  <c r="B10665" i="52"/>
  <c r="B10666" i="52"/>
  <c r="B10667" i="52"/>
  <c r="B10668" i="52"/>
  <c r="B10669" i="52"/>
  <c r="B10670" i="52"/>
  <c r="B10671" i="52"/>
  <c r="B10672" i="52"/>
  <c r="B10673" i="52"/>
  <c r="B10674" i="52"/>
  <c r="B10675" i="52"/>
  <c r="B10676" i="52"/>
  <c r="B10677" i="52"/>
  <c r="B10678" i="52"/>
  <c r="B10679" i="52"/>
  <c r="B10680" i="52"/>
  <c r="B10681" i="52"/>
  <c r="B10682" i="52"/>
  <c r="B10683" i="52"/>
  <c r="B10684" i="52"/>
  <c r="B10685" i="52"/>
  <c r="B10686" i="52"/>
  <c r="B10687" i="52"/>
  <c r="B10688" i="52"/>
  <c r="B10689" i="52"/>
  <c r="B10690" i="52"/>
  <c r="B10691" i="52"/>
  <c r="B10692" i="52"/>
  <c r="B10693" i="52"/>
  <c r="B10694" i="52"/>
  <c r="B10695" i="52"/>
  <c r="B10696" i="52"/>
  <c r="B10697" i="52"/>
  <c r="B10698" i="52"/>
  <c r="B10699" i="52"/>
  <c r="B10700" i="52"/>
  <c r="B10701" i="52"/>
  <c r="B10702" i="52"/>
  <c r="B10703" i="52"/>
  <c r="B10704" i="52"/>
  <c r="B10705" i="52"/>
  <c r="B10706" i="52"/>
  <c r="B10707" i="52"/>
  <c r="B10708" i="52"/>
  <c r="B10709" i="52"/>
  <c r="B10710" i="52"/>
  <c r="B10711" i="52"/>
  <c r="B10712" i="52"/>
  <c r="B10713" i="52"/>
  <c r="B10714" i="52"/>
  <c r="B10715" i="52"/>
  <c r="B10716" i="52"/>
  <c r="B10717" i="52"/>
  <c r="B10718" i="52"/>
  <c r="B10719" i="52"/>
  <c r="B10720" i="52"/>
  <c r="B10721" i="52"/>
  <c r="B10722" i="52"/>
  <c r="B10723" i="52"/>
  <c r="B10724" i="52"/>
  <c r="B10725" i="52"/>
  <c r="B10726" i="52"/>
  <c r="B10727" i="52"/>
  <c r="B10728" i="52"/>
  <c r="B10729" i="52"/>
  <c r="B10730" i="52"/>
  <c r="B10731" i="52"/>
  <c r="B10732" i="52"/>
  <c r="B10733" i="52"/>
  <c r="B10734" i="52"/>
  <c r="B10735" i="52"/>
  <c r="B10736" i="52"/>
  <c r="B10737" i="52"/>
  <c r="B10738" i="52"/>
  <c r="B10739" i="52"/>
  <c r="B10740" i="52"/>
  <c r="B10741" i="52"/>
  <c r="B10742" i="52"/>
  <c r="B10743" i="52"/>
  <c r="B10744" i="52"/>
  <c r="B10745" i="52"/>
  <c r="B10746" i="52"/>
  <c r="B10747" i="52"/>
  <c r="B10748" i="52"/>
  <c r="B10750" i="52"/>
  <c r="B10751" i="52"/>
  <c r="B10752" i="52"/>
  <c r="B10753" i="52"/>
  <c r="B10755" i="52"/>
  <c r="B10756" i="52"/>
  <c r="B10757" i="52"/>
  <c r="B10759" i="52"/>
  <c r="B10764" i="52"/>
  <c r="B10765" i="52"/>
  <c r="B10766" i="52"/>
  <c r="B10767" i="52"/>
  <c r="B10768" i="52"/>
  <c r="B10769" i="52"/>
  <c r="B10770" i="52"/>
  <c r="B10771" i="52"/>
  <c r="B10773" i="52"/>
  <c r="B10774" i="52"/>
  <c r="B10775" i="52"/>
  <c r="B10785" i="52"/>
  <c r="B10786" i="52"/>
  <c r="B10787" i="52"/>
  <c r="B10788" i="52"/>
  <c r="B10789" i="52"/>
  <c r="B10790" i="52"/>
  <c r="B10791" i="52"/>
  <c r="B10792" i="52"/>
  <c r="B10793" i="52"/>
  <c r="B10794" i="52"/>
  <c r="B10795" i="52"/>
  <c r="B10796" i="52"/>
  <c r="B10797" i="52"/>
  <c r="B10798" i="52"/>
  <c r="B10799" i="52"/>
  <c r="B10800" i="52"/>
  <c r="B10801" i="52"/>
  <c r="B10802" i="52"/>
  <c r="B10803" i="52"/>
  <c r="B10804" i="52"/>
  <c r="B10805" i="52"/>
  <c r="B10806" i="52"/>
  <c r="B10807" i="52"/>
  <c r="B10808" i="52"/>
  <c r="B10809" i="52"/>
  <c r="B10810" i="52"/>
  <c r="B10811" i="52"/>
  <c r="B10812" i="52"/>
  <c r="B10813" i="52"/>
  <c r="B10814" i="52"/>
  <c r="B10815" i="52"/>
  <c r="B10816" i="52"/>
  <c r="B10817" i="52"/>
  <c r="B10818" i="52"/>
  <c r="B10819" i="52"/>
  <c r="B10820" i="52"/>
  <c r="B10821" i="52"/>
  <c r="B10822" i="52"/>
  <c r="B10823" i="52"/>
  <c r="B10824" i="52"/>
  <c r="B10825" i="52"/>
  <c r="B10826" i="52"/>
  <c r="B10827" i="52"/>
  <c r="B10828" i="52"/>
  <c r="B10829" i="52"/>
  <c r="B10830" i="52"/>
  <c r="B10831" i="52"/>
  <c r="B10832" i="52"/>
  <c r="B10833" i="52"/>
  <c r="B10834" i="52"/>
  <c r="B10835" i="52"/>
  <c r="B10836" i="52"/>
  <c r="B10837" i="52"/>
  <c r="B10838" i="52"/>
  <c r="B10839" i="52"/>
  <c r="B10840" i="52"/>
  <c r="B10841" i="52"/>
  <c r="B10842" i="52"/>
  <c r="B10843" i="52"/>
  <c r="B10848" i="52"/>
  <c r="B10849" i="52"/>
  <c r="B10850" i="52"/>
  <c r="B10851" i="52"/>
  <c r="B10852" i="52"/>
  <c r="B10853" i="52"/>
  <c r="B10854" i="52"/>
  <c r="B10855" i="52"/>
  <c r="B10856" i="52"/>
  <c r="B10861" i="52"/>
  <c r="B10862" i="52"/>
  <c r="B10863" i="52"/>
  <c r="B10864" i="52"/>
  <c r="B10865" i="52"/>
  <c r="B10866" i="52"/>
  <c r="B10867" i="52"/>
  <c r="B10868" i="52"/>
  <c r="B10869" i="52"/>
  <c r="B10870" i="52"/>
  <c r="B10871" i="52"/>
  <c r="B10876" i="52"/>
  <c r="B10877" i="52"/>
  <c r="B10878" i="52"/>
  <c r="B10879" i="52"/>
  <c r="B10880" i="52"/>
  <c r="B10882" i="52"/>
  <c r="B10883" i="52"/>
  <c r="B10884" i="52"/>
  <c r="B10885" i="52"/>
  <c r="B10886" i="52"/>
  <c r="B10887" i="52"/>
  <c r="B10888" i="52"/>
  <c r="B10889" i="52"/>
  <c r="B10890" i="52"/>
  <c r="B10891" i="52"/>
  <c r="B10892" i="52"/>
  <c r="B10893" i="52"/>
  <c r="B10894" i="52"/>
  <c r="B10895" i="52"/>
  <c r="B10896" i="52"/>
  <c r="B10897" i="52"/>
  <c r="B10898" i="52"/>
  <c r="B10899" i="52"/>
  <c r="B10900" i="52"/>
  <c r="B10901" i="52"/>
  <c r="B10902" i="52"/>
  <c r="B10904" i="52"/>
  <c r="B10905" i="52"/>
  <c r="B10906" i="52"/>
  <c r="B10907" i="52"/>
  <c r="B10908" i="52"/>
  <c r="B10909" i="52"/>
  <c r="B10914" i="52"/>
  <c r="B10915" i="52"/>
  <c r="B10916" i="52"/>
  <c r="B10917" i="52"/>
  <c r="B10919" i="52"/>
  <c r="B10920" i="52"/>
  <c r="B10921" i="52"/>
  <c r="B10922" i="52"/>
  <c r="B10923" i="52"/>
  <c r="B10924" i="52"/>
  <c r="B10934" i="52"/>
  <c r="B10935" i="52"/>
  <c r="B10936" i="52"/>
  <c r="B10937" i="52"/>
  <c r="B10938" i="52"/>
  <c r="B10939" i="52"/>
  <c r="B10940" i="52"/>
  <c r="B10941" i="52"/>
  <c r="B10942" i="52"/>
  <c r="B10943" i="52"/>
  <c r="B10944" i="52"/>
  <c r="B10945" i="52"/>
  <c r="B10946" i="52"/>
  <c r="B10947" i="52"/>
  <c r="B10948" i="52"/>
  <c r="B10949" i="52"/>
  <c r="B10951" i="52"/>
  <c r="B10952" i="52"/>
  <c r="B10953" i="52"/>
  <c r="B10954" i="52"/>
  <c r="B10955" i="52"/>
  <c r="B10956" i="52"/>
  <c r="B10960" i="52"/>
  <c r="B10961" i="52"/>
  <c r="B10962" i="52"/>
  <c r="B10963" i="52"/>
  <c r="B10964" i="52"/>
  <c r="B10965" i="52"/>
  <c r="B10966" i="52"/>
  <c r="B10967" i="52"/>
  <c r="B10968" i="52"/>
  <c r="B10969" i="52"/>
  <c r="B10970" i="52"/>
  <c r="B10971" i="52"/>
  <c r="B10972" i="52"/>
  <c r="B10973" i="52"/>
  <c r="B10974" i="52"/>
  <c r="B10975" i="52"/>
  <c r="B10976" i="52"/>
  <c r="B10977" i="52"/>
  <c r="B10978" i="52"/>
  <c r="B10979" i="52"/>
  <c r="B10980" i="52"/>
  <c r="B10981" i="52"/>
  <c r="B10982" i="52"/>
  <c r="B10983" i="52"/>
  <c r="B10984" i="52"/>
  <c r="B10985" i="52"/>
  <c r="B10986" i="52"/>
  <c r="B10987" i="52"/>
  <c r="B10988" i="52"/>
  <c r="B10989" i="52"/>
  <c r="B10990" i="52"/>
  <c r="B10991" i="52"/>
  <c r="B10992" i="52"/>
  <c r="B10993" i="52"/>
  <c r="B10994" i="52"/>
  <c r="B10995" i="52"/>
  <c r="B10996" i="52"/>
  <c r="B10997" i="52"/>
  <c r="B10998" i="52"/>
  <c r="B10999" i="52"/>
  <c r="B11000" i="52"/>
  <c r="B11001" i="52"/>
  <c r="B11002" i="52"/>
  <c r="B11003" i="52"/>
  <c r="B11004" i="52"/>
  <c r="B11005" i="52"/>
  <c r="B11006" i="52"/>
  <c r="B11007" i="52"/>
  <c r="B11008" i="52"/>
  <c r="B11009" i="52"/>
  <c r="B11010" i="52"/>
  <c r="B11011" i="52"/>
  <c r="B11012" i="52"/>
  <c r="B11013" i="52"/>
  <c r="B11014" i="52"/>
  <c r="B11015" i="52"/>
  <c r="B11016" i="52"/>
  <c r="B11017" i="52"/>
  <c r="B11018" i="52"/>
  <c r="B11019" i="52"/>
  <c r="B11020" i="52"/>
  <c r="B11021" i="52"/>
  <c r="B11022" i="52"/>
  <c r="B11023" i="52"/>
  <c r="B11024" i="52"/>
  <c r="B11025" i="52"/>
  <c r="B11026" i="52"/>
  <c r="B11027" i="52"/>
  <c r="B11029" i="52"/>
  <c r="B11030" i="52"/>
  <c r="B11031" i="52"/>
  <c r="B11032" i="52"/>
  <c r="B11034" i="52"/>
  <c r="B11035" i="52"/>
  <c r="B11036" i="52"/>
  <c r="B11037" i="52"/>
  <c r="B11038" i="52"/>
  <c r="B11039" i="52"/>
  <c r="B11040" i="52"/>
  <c r="B11041" i="52"/>
  <c r="B11043" i="52"/>
  <c r="B11046" i="52"/>
  <c r="B11047" i="52"/>
  <c r="B11048" i="52"/>
  <c r="B11049" i="52"/>
  <c r="B11050" i="52"/>
  <c r="B11051" i="52"/>
  <c r="B11052" i="52"/>
  <c r="B11053" i="52"/>
  <c r="B11054" i="52"/>
  <c r="B11055" i="52"/>
  <c r="B11056" i="52"/>
  <c r="B11057" i="52"/>
  <c r="B11058" i="52"/>
  <c r="B11059" i="52"/>
  <c r="B11060" i="52"/>
  <c r="B11061" i="52"/>
  <c r="B11062" i="52"/>
  <c r="B11063" i="52"/>
  <c r="B11064" i="52"/>
  <c r="B11065" i="52"/>
  <c r="B11066" i="52"/>
  <c r="B11067" i="52"/>
  <c r="B11068" i="52"/>
  <c r="B11069" i="52"/>
  <c r="B11070" i="52"/>
  <c r="B11075" i="52"/>
  <c r="B11076" i="52"/>
  <c r="B11077" i="52"/>
  <c r="B11078" i="52"/>
  <c r="B11079" i="52"/>
  <c r="B11080" i="52"/>
  <c r="B11081" i="52"/>
  <c r="B11082" i="52"/>
  <c r="B11083" i="52"/>
  <c r="B11084" i="52"/>
  <c r="B11085" i="52"/>
  <c r="B11086" i="52"/>
  <c r="B11087" i="52"/>
  <c r="B11088" i="52"/>
  <c r="B11089" i="52"/>
  <c r="B11090" i="52"/>
  <c r="B11091" i="52"/>
  <c r="B11092" i="52"/>
  <c r="B11093" i="52"/>
  <c r="B11094" i="52"/>
  <c r="B11095" i="52"/>
  <c r="B11096" i="52"/>
  <c r="B11097" i="52"/>
  <c r="B11098" i="52"/>
  <c r="B11099" i="52"/>
  <c r="B11100" i="52"/>
  <c r="B11101" i="52"/>
  <c r="B11102" i="52"/>
  <c r="B11103" i="52"/>
  <c r="B11104" i="52"/>
  <c r="B11105" i="52"/>
  <c r="B11106" i="52"/>
  <c r="B11107" i="52"/>
  <c r="B11108" i="52"/>
  <c r="B11109" i="52"/>
  <c r="B11110" i="52"/>
  <c r="B11111" i="52"/>
  <c r="B11112" i="52"/>
  <c r="B11113" i="52"/>
  <c r="B11114" i="52"/>
  <c r="B11115" i="52"/>
  <c r="B11116" i="52"/>
  <c r="B11117" i="52"/>
  <c r="B11118" i="52"/>
  <c r="B11119" i="52"/>
  <c r="B11120" i="52"/>
  <c r="B11121" i="52"/>
  <c r="B11122" i="52"/>
  <c r="B11123" i="52"/>
  <c r="B11124" i="52"/>
  <c r="B11125" i="52"/>
  <c r="B11126" i="52"/>
  <c r="B11127" i="52"/>
  <c r="B11128" i="52"/>
  <c r="B11129" i="52"/>
  <c r="B11130" i="52"/>
  <c r="B11131" i="52"/>
  <c r="B11132" i="52"/>
  <c r="B11133" i="52"/>
  <c r="B11134" i="52"/>
  <c r="B11135" i="52"/>
  <c r="B11136" i="52"/>
  <c r="B11137" i="52"/>
  <c r="B11138" i="52"/>
  <c r="B11139" i="52"/>
  <c r="B11140" i="52"/>
  <c r="B11141" i="52"/>
  <c r="B11142" i="52"/>
  <c r="B11143" i="52"/>
  <c r="B11144" i="52"/>
  <c r="B11145" i="52"/>
  <c r="B11146" i="52"/>
  <c r="B11147" i="52"/>
  <c r="B11148" i="52"/>
  <c r="B11149" i="52"/>
  <c r="B11150" i="52"/>
  <c r="B11151" i="52"/>
  <c r="B11153" i="52"/>
  <c r="B11154" i="52"/>
  <c r="B11155" i="52"/>
  <c r="B11156" i="52"/>
  <c r="B11157" i="52"/>
  <c r="B11158" i="52"/>
  <c r="B11159" i="52"/>
  <c r="B11160" i="52"/>
  <c r="B11161" i="52"/>
  <c r="B11162" i="52"/>
  <c r="B11163" i="52"/>
  <c r="B11164" i="52"/>
  <c r="B11214" i="52"/>
  <c r="B11215" i="52"/>
  <c r="B11216" i="52"/>
  <c r="B11217" i="52"/>
  <c r="B11218" i="52"/>
  <c r="B11219" i="52"/>
  <c r="B11220" i="52"/>
  <c r="B11221" i="52"/>
  <c r="B11222" i="52"/>
  <c r="B11223" i="52"/>
  <c r="B11224" i="52"/>
  <c r="B11225" i="52"/>
  <c r="B11226" i="52"/>
  <c r="B11227" i="52"/>
  <c r="B11228" i="52"/>
  <c r="B11230" i="52"/>
  <c r="B11231" i="52"/>
  <c r="B11232" i="52"/>
  <c r="B11233" i="52"/>
  <c r="B11234" i="52"/>
  <c r="B11235" i="52"/>
  <c r="B11236" i="52"/>
  <c r="B11237" i="52"/>
  <c r="B11238" i="52"/>
  <c r="B11239" i="52"/>
  <c r="B11240" i="52"/>
  <c r="B11241" i="52"/>
  <c r="B11242" i="52"/>
  <c r="B11243" i="52"/>
  <c r="B11244" i="52"/>
  <c r="B11245" i="52"/>
  <c r="B11247" i="52"/>
  <c r="B11248" i="52"/>
  <c r="B11249" i="52"/>
  <c r="B11250" i="52"/>
  <c r="B11251" i="52"/>
  <c r="B11252" i="52"/>
  <c r="B11253" i="52"/>
  <c r="B11254" i="52"/>
  <c r="B11255" i="52"/>
  <c r="B11256" i="52"/>
  <c r="B11257" i="52"/>
  <c r="B11258" i="52"/>
  <c r="B11259" i="52"/>
  <c r="B11260" i="52"/>
  <c r="B11261" i="52"/>
  <c r="B11262" i="52"/>
  <c r="B11263" i="52"/>
  <c r="B11264" i="52"/>
  <c r="B11265" i="52"/>
  <c r="B11266" i="52"/>
  <c r="B11267" i="52"/>
  <c r="B11268" i="52"/>
  <c r="B11269" i="52"/>
  <c r="B11270" i="52"/>
  <c r="B11271" i="52"/>
  <c r="B11272" i="52"/>
  <c r="B11273" i="52"/>
  <c r="B11274" i="52"/>
  <c r="B11275" i="52"/>
  <c r="B11276" i="52"/>
  <c r="B11277" i="52"/>
  <c r="B11278" i="52"/>
  <c r="B11279" i="52"/>
  <c r="B11282" i="52"/>
  <c r="B11283" i="52"/>
  <c r="B11284" i="52"/>
  <c r="B11285" i="52"/>
  <c r="B11286" i="52"/>
  <c r="B11287" i="52"/>
  <c r="B11288" i="52"/>
  <c r="B11289" i="52"/>
  <c r="B11290" i="52"/>
  <c r="B11291" i="52"/>
  <c r="B11292" i="52"/>
  <c r="B11293" i="52"/>
  <c r="B11294" i="52"/>
  <c r="B11295" i="52"/>
  <c r="B11296" i="52"/>
  <c r="B11297" i="52"/>
  <c r="B11298" i="52"/>
  <c r="B11299" i="52"/>
  <c r="B11300" i="52"/>
  <c r="B11301" i="52"/>
  <c r="B11302" i="52"/>
  <c r="B11308" i="52"/>
  <c r="B11309" i="52"/>
  <c r="B11310" i="52"/>
  <c r="B11311" i="52"/>
  <c r="B11312" i="52"/>
  <c r="B11313" i="52"/>
  <c r="B11314" i="52"/>
  <c r="B11315" i="52"/>
  <c r="B11316" i="52"/>
  <c r="B11317" i="52"/>
  <c r="B11318" i="52"/>
  <c r="B11319" i="52"/>
  <c r="B11320" i="52"/>
  <c r="B11321" i="52"/>
  <c r="B11322" i="52"/>
  <c r="B11323" i="52"/>
  <c r="B11324" i="52"/>
  <c r="B11325" i="52"/>
  <c r="B11326" i="52"/>
  <c r="B11327" i="52"/>
  <c r="B11328" i="52"/>
  <c r="B11329" i="52"/>
  <c r="B11330" i="52"/>
  <c r="B11331" i="52"/>
  <c r="B11332" i="52"/>
  <c r="B11333" i="52"/>
  <c r="B11334" i="52"/>
  <c r="B11335" i="52"/>
  <c r="B11336" i="52"/>
  <c r="B11337" i="52"/>
  <c r="B11338" i="52"/>
  <c r="B11339" i="52"/>
  <c r="B11340" i="52"/>
  <c r="B11341" i="52"/>
  <c r="B11342" i="52"/>
  <c r="B11343" i="52"/>
  <c r="B11344" i="52"/>
  <c r="B11345" i="52"/>
  <c r="B11346" i="52"/>
  <c r="B11347" i="52"/>
  <c r="B11348" i="52"/>
  <c r="B11349" i="52"/>
  <c r="B11350" i="52"/>
  <c r="B11351" i="52"/>
  <c r="B11352" i="52"/>
  <c r="B11353" i="52"/>
  <c r="B11359" i="52"/>
  <c r="B11360" i="52"/>
  <c r="B11361" i="52"/>
  <c r="B2" i="52"/>
  <c r="E5474" i="6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8" i="6"/>
  <c r="E2077" i="6"/>
  <c r="E2076" i="6"/>
  <c r="E2075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</calcChain>
</file>

<file path=xl/sharedStrings.xml><?xml version="1.0" encoding="utf-8"?>
<sst xmlns="http://schemas.openxmlformats.org/spreadsheetml/2006/main" count="78714" uniqueCount="3317">
  <si>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</si>
  <si>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</si>
  <si>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</si>
  <si>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</si>
  <si>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</si>
  <si>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</si>
  <si>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</si>
  <si>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</si>
  <si>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</si>
  <si>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</si>
  <si>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</si>
  <si>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</si>
  <si>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NOTA DE DOACAO Nº   SÉRIE</t>
  </si>
  <si>
    <t>ContraPartida</t>
  </si>
  <si>
    <t xml:space="preserve">CentrodeCustos </t>
  </si>
  <si>
    <t>HGG</t>
  </si>
  <si>
    <t>RESSARC ADIANTAMENTO ALESSANDRO PURCINO</t>
  </si>
  <si>
    <t>RESGATE AUTOMATICO DIARIO</t>
  </si>
  <si>
    <t>VENDA DE MATERIAL RECICLAVEL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</si>
  <si>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</si>
  <si>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</si>
  <si>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</si>
  <si>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</si>
  <si>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</si>
  <si>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</si>
  <si>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</si>
  <si>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1.1.1.02.02.002</t>
  </si>
  <si>
    <t>1.1.1.02.02.007</t>
  </si>
  <si>
    <t>1.1.1.02.04.001</t>
  </si>
  <si>
    <t>1.1.1.02.04.002</t>
  </si>
  <si>
    <t>1.1.1.02.04.005</t>
  </si>
  <si>
    <t>1.1.1.02.04.016</t>
  </si>
  <si>
    <t>1.1.2.02.01.005</t>
  </si>
  <si>
    <t>1.1.2.02.06.001</t>
  </si>
  <si>
    <t>1.1.2.02.08.001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</si>
  <si>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</si>
  <si>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</si>
  <si>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</si>
  <si>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</si>
  <si>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</si>
  <si>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</si>
  <si>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</si>
  <si>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</si>
  <si>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</si>
  <si>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</si>
  <si>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</si>
  <si>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</si>
  <si>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</si>
  <si>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</si>
  <si>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</si>
  <si>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</si>
  <si>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</si>
  <si>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</si>
  <si>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1.2.3.02.01.002</t>
  </si>
  <si>
    <t>1.2.3.02.01.004</t>
  </si>
  <si>
    <t>1.9.1.02.01.001</t>
  </si>
  <si>
    <t>1.9.1.02.03.001</t>
  </si>
  <si>
    <t>2.1.1.02.01.001</t>
  </si>
  <si>
    <t>2.1.1.02.01.002</t>
  </si>
  <si>
    <t>2.1.1.02.01.004</t>
  </si>
  <si>
    <t>2.1.1.02.03.001</t>
  </si>
  <si>
    <t>2.1.1.02.05.001</t>
  </si>
  <si>
    <t>2.1.1.02.05.003</t>
  </si>
  <si>
    <t>2.1.1.02.05.004</t>
  </si>
  <si>
    <t>2.1.1.02.07.001</t>
  </si>
  <si>
    <t>2.1.1.02.07.002</t>
  </si>
  <si>
    <t>2.1.1.02.07.003</t>
  </si>
  <si>
    <t>2.1.1.02.07.004</t>
  </si>
  <si>
    <t>2.1.1.02.09.001</t>
  </si>
  <si>
    <t>2.1.1.02.09.002</t>
  </si>
  <si>
    <t>2.1.1.02.09.003</t>
  </si>
  <si>
    <t>2.1.1.02.09.004</t>
  </si>
  <si>
    <t>2.1.1.02.09.005</t>
  </si>
  <si>
    <t>2.1.1.02.09.006</t>
  </si>
  <si>
    <t>2.1.1.02.12.002</t>
  </si>
  <si>
    <t>2.1.1.02.12.004</t>
  </si>
  <si>
    <t>2.1.1.02.12.008</t>
  </si>
  <si>
    <t>2.1.1.02.13.001</t>
  </si>
  <si>
    <t>2.1.1.02.13.002</t>
  </si>
  <si>
    <t>2.1.1.02.17.001</t>
  </si>
  <si>
    <t>2.2.1.02.06.001</t>
  </si>
  <si>
    <t>2.9.1.02.01.001</t>
  </si>
  <si>
    <t>2.9.1.02.03.001</t>
  </si>
  <si>
    <t>2.9.1.02.05.002</t>
  </si>
  <si>
    <t>3.2.1.01.01.001</t>
  </si>
  <si>
    <t>3.2.1.01.03.001</t>
  </si>
  <si>
    <t>3.2.1.01.03.002</t>
  </si>
  <si>
    <t>3.2.1.01.05.001</t>
  </si>
  <si>
    <t>3.2.1.01.99.001</t>
  </si>
  <si>
    <t>3.2.1.20.01.001</t>
  </si>
  <si>
    <t>3.2.1.20.01.002</t>
  </si>
  <si>
    <t>3.2.1.20.01.003</t>
  </si>
  <si>
    <t>3.2.1.20.01.004</t>
  </si>
  <si>
    <t>3.2.1.20.01.005</t>
  </si>
  <si>
    <t>3.2.1.20.01.006</t>
  </si>
  <si>
    <t>3.2.1.20.03.001</t>
  </si>
  <si>
    <t>3.2.1.20.03.002</t>
  </si>
  <si>
    <t>3.2.1.20.03.003</t>
  </si>
  <si>
    <t>3.2.1.20.05.001</t>
  </si>
  <si>
    <t>3.2.1.20.05.002</t>
  </si>
  <si>
    <t>3.2.1.20.05.004</t>
  </si>
  <si>
    <t>3.2.1.20.07.001</t>
  </si>
  <si>
    <t>3.2.1.20.07.002</t>
  </si>
  <si>
    <t>3.2.1.30.01.002</t>
  </si>
  <si>
    <t>3.2.1.30.01.003</t>
  </si>
  <si>
    <t>3.2.1.30.01.004</t>
  </si>
  <si>
    <t>3.2.1.30.01.005</t>
  </si>
  <si>
    <t>3.2.1.30.01.006</t>
  </si>
  <si>
    <t>3.2.1.30.01.008</t>
  </si>
  <si>
    <t>3.2.1.30.01.011</t>
  </si>
  <si>
    <t>3.2.1.30.01.013</t>
  </si>
  <si>
    <t>3.2.1.30.01.015</t>
  </si>
  <si>
    <t>3.2.1.30.01.016</t>
  </si>
  <si>
    <t>3.2.1.30.01.018</t>
  </si>
  <si>
    <t>3.2.1.30.01.019</t>
  </si>
  <si>
    <t>3.2.1.30.03.001</t>
  </si>
  <si>
    <t>3.2.1.30.03.002</t>
  </si>
  <si>
    <t>3.2.1.30.03.003</t>
  </si>
  <si>
    <t>3.2.1.30.03.004</t>
  </si>
  <si>
    <t>3.2.1.30.03.005</t>
  </si>
  <si>
    <t>3.2.1.30.03.006</t>
  </si>
  <si>
    <t>3.2.1.30.03.007</t>
  </si>
  <si>
    <t>3.2.1.30.03.008</t>
  </si>
  <si>
    <t>3.2.1.30.05.001</t>
  </si>
  <si>
    <t>3.2.1.30.05.002</t>
  </si>
  <si>
    <t>3.2.1.30.05.003</t>
  </si>
  <si>
    <t>3.2.1.30.07.001</t>
  </si>
  <si>
    <t>3.2.1.40.09.001</t>
  </si>
  <si>
    <t>3.2.1.40.09.002</t>
  </si>
  <si>
    <t>3.2.1.40.11.004</t>
  </si>
  <si>
    <t>3.2.1.40.11.006</t>
  </si>
  <si>
    <t>3.2.1.40.11.007</t>
  </si>
  <si>
    <t>3.2.1.40.11.008</t>
  </si>
  <si>
    <t>3.2.1.40.11.009</t>
  </si>
  <si>
    <t>3.2.1.40.11.010</t>
  </si>
  <si>
    <t>3.2.1.40.13.003</t>
  </si>
  <si>
    <t>3.2.1.40.15.001</t>
  </si>
  <si>
    <t>3.2.1.40.15.002</t>
  </si>
  <si>
    <t>3.2.1.40.15.003</t>
  </si>
  <si>
    <t>3.2.1.40.15.004</t>
  </si>
  <si>
    <t>3.2.1.40.15.005</t>
  </si>
  <si>
    <t>3.2.1.40.15.006</t>
  </si>
  <si>
    <t>3.2.1.40.17.003</t>
  </si>
  <si>
    <t>3.2.1.40.19.001</t>
  </si>
  <si>
    <t>3.2.1.40.19.005</t>
  </si>
  <si>
    <t>3.2.1.40.19.006</t>
  </si>
  <si>
    <t>3.2.1.40.19.007</t>
  </si>
  <si>
    <t>3.2.1.40.21.001</t>
  </si>
  <si>
    <t>3.2.1.40.21.002</t>
  </si>
  <si>
    <t>3.2.1.40.21.003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</si>
  <si>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</si>
  <si>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</si>
  <si>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</si>
  <si>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</si>
  <si>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</si>
  <si>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</si>
  <si>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</si>
  <si>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</si>
  <si>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</si>
  <si>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</si>
  <si>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</si>
  <si>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</si>
  <si>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</si>
  <si>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</si>
  <si>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</si>
  <si>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</si>
  <si>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</si>
  <si>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</si>
  <si>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</si>
  <si>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</si>
  <si>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</si>
  <si>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</si>
  <si>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</si>
  <si>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</si>
  <si>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</si>
  <si>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</si>
  <si>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</si>
  <si>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</si>
  <si>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</si>
  <si>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</si>
  <si>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</si>
  <si>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</si>
  <si>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</si>
  <si>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</si>
  <si>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</si>
  <si>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</si>
  <si>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</si>
  <si>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</si>
  <si>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</si>
  <si>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</si>
  <si>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</si>
  <si>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</si>
  <si>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</si>
  <si>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</si>
  <si>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</si>
  <si>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</si>
  <si>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</si>
  <si>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</si>
  <si>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</si>
  <si>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</si>
  <si>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</si>
  <si>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</si>
  <si>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</si>
  <si>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</si>
  <si>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</si>
  <si>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</si>
  <si>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</si>
  <si>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</si>
  <si>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</si>
  <si>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</si>
  <si>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</si>
  <si>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</si>
  <si>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</si>
  <si>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</si>
  <si>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</si>
  <si>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</si>
  <si>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</si>
  <si>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</si>
  <si>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</si>
  <si>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</si>
  <si>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</si>
  <si>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</si>
  <si>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</si>
  <si>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</si>
  <si>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</si>
  <si>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</si>
  <si>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</si>
  <si>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</si>
  <si>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</si>
  <si>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</si>
  <si>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</si>
  <si>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</si>
  <si>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</si>
  <si>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</si>
  <si>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</si>
  <si>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</si>
  <si>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</si>
  <si>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</si>
  <si>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</si>
  <si>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</si>
  <si>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</si>
  <si>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</si>
  <si>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</si>
  <si>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</si>
  <si>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</si>
  <si>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</si>
  <si>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</si>
  <si>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</si>
  <si>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</si>
  <si>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</si>
  <si>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</si>
  <si>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</si>
  <si>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</si>
  <si>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</si>
  <si>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</si>
  <si>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</si>
  <si>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</si>
  <si>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</si>
  <si>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</si>
  <si>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</si>
  <si>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</si>
  <si>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</si>
  <si>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</si>
  <si>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</si>
  <si>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</si>
  <si>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</si>
  <si>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</si>
  <si>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</si>
  <si>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</si>
  <si>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</si>
  <si>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</si>
  <si>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</si>
  <si>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</si>
  <si>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</si>
  <si>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</si>
  <si>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</si>
  <si>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</si>
  <si>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</si>
  <si>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</si>
  <si>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</si>
  <si>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</si>
  <si>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</si>
  <si>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</si>
  <si>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</si>
  <si>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</si>
  <si>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</si>
  <si>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</si>
  <si>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</si>
  <si>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</si>
  <si>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</si>
  <si>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</si>
  <si>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</si>
  <si>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</si>
  <si>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</si>
  <si>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</si>
  <si>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</si>
  <si>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</si>
  <si>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</si>
  <si>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</si>
  <si>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</si>
  <si>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</si>
  <si>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</si>
  <si>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</si>
  <si>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</si>
  <si>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</si>
  <si>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</si>
  <si>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</si>
  <si>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</si>
  <si>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</si>
  <si>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</si>
  <si>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</si>
  <si>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</si>
  <si>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</si>
  <si>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</si>
  <si>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</si>
  <si>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</si>
  <si>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</si>
  <si>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</si>
  <si>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</si>
  <si>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</si>
  <si>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</si>
  <si>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</si>
  <si>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</si>
  <si>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</si>
  <si>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</si>
  <si>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</si>
  <si>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</si>
  <si>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</si>
  <si>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</si>
  <si>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</si>
  <si>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</si>
  <si>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</si>
  <si>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</si>
  <si>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</si>
  <si>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</si>
  <si>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</si>
  <si>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</si>
  <si>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</si>
  <si>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</si>
  <si>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</si>
  <si>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</si>
  <si>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</si>
  <si>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</si>
  <si>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</si>
  <si>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</si>
  <si>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</si>
  <si>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</si>
  <si>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</si>
  <si>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</si>
  <si>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</si>
  <si>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</si>
  <si>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</si>
  <si>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</si>
  <si>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</si>
  <si>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</si>
  <si>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</si>
  <si>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</si>
  <si>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</si>
  <si>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</si>
  <si>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</si>
  <si>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</si>
  <si>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</si>
  <si>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</si>
  <si>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</si>
  <si>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</si>
  <si>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</si>
  <si>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</si>
  <si>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</si>
  <si>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</si>
  <si>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</si>
  <si>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</si>
  <si>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</si>
  <si>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</si>
  <si>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</si>
  <si>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</si>
  <si>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</si>
  <si>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</si>
  <si>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</si>
  <si>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</si>
  <si>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</si>
  <si>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</si>
  <si>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</si>
  <si>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</si>
  <si>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</si>
  <si>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</si>
  <si>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</si>
  <si>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</si>
  <si>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</si>
  <si>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</si>
  <si>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</si>
  <si>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</si>
  <si>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</si>
  <si>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</si>
  <si>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</si>
  <si>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</si>
  <si>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</si>
  <si>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</si>
  <si>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</si>
  <si>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</si>
  <si>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</si>
  <si>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</si>
  <si>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</si>
  <si>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</si>
  <si>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</si>
  <si>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</si>
  <si>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</si>
  <si>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</si>
  <si>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</si>
  <si>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</si>
  <si>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</si>
  <si>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</si>
  <si>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</si>
  <si>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</si>
  <si>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</si>
  <si>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</si>
  <si>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</si>
  <si>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</si>
  <si>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</si>
  <si>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</si>
  <si>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</si>
  <si>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</si>
  <si>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</si>
  <si>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</si>
  <si>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</si>
  <si>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</si>
  <si>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</si>
  <si>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</si>
  <si>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</si>
  <si>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</si>
  <si>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</si>
  <si>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</si>
  <si>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</si>
  <si>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</si>
  <si>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</si>
  <si>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</si>
  <si>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</si>
  <si>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</si>
  <si>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</si>
  <si>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</si>
  <si>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</si>
  <si>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</si>
  <si>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</si>
  <si>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</si>
  <si>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</si>
  <si>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</si>
  <si>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</si>
  <si>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</si>
  <si>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</si>
  <si>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</si>
  <si>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</si>
  <si>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</si>
  <si>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</si>
  <si>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</si>
  <si>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</si>
  <si>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</si>
  <si>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</si>
  <si>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</si>
  <si>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</si>
  <si>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</si>
  <si>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</si>
  <si>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</si>
  <si>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</si>
  <si>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</si>
  <si>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</si>
  <si>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</si>
  <si>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</si>
  <si>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</si>
  <si>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</si>
  <si>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</si>
  <si>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</si>
  <si>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</si>
  <si>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</si>
  <si>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</si>
  <si>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</si>
  <si>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</si>
  <si>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</si>
  <si>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</si>
  <si>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</si>
  <si>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</si>
  <si>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</si>
  <si>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</si>
  <si>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</si>
  <si>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</si>
  <si>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</si>
  <si>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</si>
  <si>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</si>
  <si>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</si>
  <si>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</si>
  <si>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</si>
  <si>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</si>
  <si>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</si>
  <si>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</si>
  <si>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</si>
  <si>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</si>
  <si>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</si>
  <si>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</si>
  <si>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</si>
  <si>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</si>
  <si>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</si>
  <si>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</si>
  <si>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</si>
  <si>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</si>
  <si>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</si>
  <si>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</si>
  <si>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</si>
  <si>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</si>
  <si>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</si>
  <si>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</si>
  <si>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</si>
  <si>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</si>
  <si>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</si>
  <si>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</si>
  <si>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</si>
  <si>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</si>
  <si>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</si>
  <si>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</si>
  <si>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</si>
  <si>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</si>
  <si>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</si>
  <si>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</si>
  <si>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</si>
  <si>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</si>
  <si>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</si>
  <si>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</si>
  <si>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</si>
  <si>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</si>
  <si>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</si>
  <si>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</si>
  <si>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</si>
  <si>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</si>
  <si>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</si>
  <si>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</si>
  <si>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</si>
  <si>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</si>
  <si>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</si>
  <si>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</si>
  <si>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</si>
  <si>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</si>
  <si>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</si>
  <si>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</si>
  <si>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</si>
  <si>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</si>
  <si>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</si>
  <si>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</si>
  <si>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</si>
  <si>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</si>
  <si>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</si>
  <si>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</si>
  <si>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</si>
  <si>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</si>
  <si>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</si>
  <si>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</si>
  <si>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</si>
  <si>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</si>
  <si>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</si>
  <si>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</si>
  <si>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</si>
  <si>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</si>
  <si>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</si>
  <si>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</si>
  <si>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</si>
  <si>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</si>
  <si>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</si>
  <si>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</si>
  <si>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</si>
  <si>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</si>
  <si>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</si>
  <si>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</si>
  <si>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</si>
  <si>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</si>
  <si>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</si>
  <si>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</si>
  <si>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</si>
  <si>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</si>
  <si>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</si>
  <si>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</si>
  <si>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</si>
  <si>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</si>
  <si>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</si>
  <si>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</si>
  <si>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</si>
  <si>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</si>
  <si>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</si>
  <si>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</si>
  <si>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</si>
  <si>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</si>
  <si>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</si>
  <si>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</si>
  <si>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</si>
  <si>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</si>
  <si>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</si>
  <si>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</si>
  <si>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</si>
  <si>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</si>
  <si>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</si>
  <si>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</si>
  <si>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</si>
  <si>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</si>
  <si>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</si>
  <si>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</si>
  <si>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</si>
  <si>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</si>
  <si>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</si>
  <si>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</si>
  <si>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</si>
  <si>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</si>
  <si>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</si>
  <si>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</si>
  <si>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</si>
  <si>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</si>
  <si>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</si>
  <si>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</si>
  <si>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</si>
  <si>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</si>
  <si>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</si>
  <si>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</si>
  <si>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</si>
  <si>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</si>
  <si>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</si>
  <si>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</si>
  <si>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</si>
  <si>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</si>
  <si>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</si>
  <si>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</si>
  <si>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</si>
  <si>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</si>
  <si>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</si>
  <si>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</si>
  <si>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</si>
  <si>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</si>
  <si>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</si>
  <si>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</si>
  <si>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</si>
  <si>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</si>
  <si>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</si>
  <si>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</si>
  <si>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</si>
  <si>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</si>
  <si>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</si>
  <si>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</si>
  <si>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</si>
  <si>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</si>
  <si>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</si>
  <si>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</si>
  <si>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</si>
  <si>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</si>
  <si>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</si>
  <si>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</si>
  <si>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</si>
  <si>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</si>
  <si>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</si>
  <si>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</si>
  <si>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</si>
  <si>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</si>
  <si>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</si>
  <si>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</si>
  <si>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</si>
  <si>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</si>
  <si>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</si>
  <si>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</si>
  <si>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</si>
  <si>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</si>
  <si>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</si>
  <si>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</si>
  <si>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</si>
  <si>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</si>
  <si>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</si>
  <si>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</si>
  <si>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</si>
  <si>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</si>
  <si>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</si>
  <si>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</si>
  <si>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</si>
  <si>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</si>
  <si>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</si>
  <si>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</si>
  <si>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</si>
  <si>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</si>
  <si>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</si>
  <si>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</si>
  <si>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</si>
  <si>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</si>
  <si>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</si>
  <si>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</si>
  <si>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</si>
  <si>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</si>
  <si>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</si>
  <si>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</si>
  <si>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</si>
  <si>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</si>
  <si>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</si>
  <si>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</si>
  <si>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</si>
  <si>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</si>
  <si>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</si>
  <si>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</si>
  <si>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</si>
  <si>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</si>
  <si>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</si>
  <si>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</si>
  <si>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</si>
  <si>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</si>
  <si>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</si>
  <si>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</si>
  <si>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</si>
  <si>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</si>
  <si>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</si>
  <si>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</si>
  <si>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</si>
  <si>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</si>
  <si>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</si>
  <si>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</si>
  <si>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</si>
  <si>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</si>
  <si>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</si>
  <si>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</si>
  <si>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</si>
  <si>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</si>
  <si>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</si>
  <si>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</si>
  <si>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</si>
  <si>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</si>
  <si>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</si>
  <si>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</si>
  <si>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</si>
  <si>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</si>
  <si>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</si>
  <si>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</si>
  <si>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</si>
  <si>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</si>
  <si>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</si>
  <si>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</si>
  <si>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</si>
  <si>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</si>
  <si>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</si>
  <si>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</si>
  <si>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</si>
  <si>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</si>
  <si>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</si>
  <si>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</si>
  <si>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</si>
  <si>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</si>
  <si>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</si>
  <si>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</si>
  <si>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</si>
  <si>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</si>
  <si>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</si>
  <si>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</si>
  <si>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</si>
  <si>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</si>
  <si>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</si>
  <si>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</si>
  <si>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</si>
  <si>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</si>
  <si>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</si>
  <si>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</si>
  <si>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</si>
  <si>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</si>
  <si>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</si>
  <si>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</si>
  <si>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</si>
  <si>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</si>
  <si>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</si>
  <si>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</si>
  <si>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</si>
  <si>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</si>
  <si>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</si>
  <si>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</si>
  <si>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</si>
  <si>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</si>
  <si>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</si>
  <si>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</si>
  <si>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</si>
  <si>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</si>
  <si>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</si>
  <si>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</si>
  <si>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</si>
  <si>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</si>
  <si>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</si>
  <si>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</si>
  <si>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</si>
  <si>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</si>
  <si>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</si>
  <si>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</si>
  <si>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</si>
  <si>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</si>
  <si>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</si>
  <si>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</si>
  <si>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</si>
  <si>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</si>
  <si>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</si>
  <si>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</si>
  <si>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</si>
  <si>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</si>
  <si>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</si>
  <si>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</si>
  <si>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</si>
  <si>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</si>
  <si>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</si>
  <si>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</si>
  <si>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</si>
  <si>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</si>
  <si>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</si>
  <si>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</si>
  <si>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</si>
  <si>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</si>
  <si>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</si>
  <si>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</si>
  <si>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</si>
  <si>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</si>
  <si>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</si>
  <si>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</si>
  <si>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</si>
  <si>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</si>
  <si>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</si>
  <si>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</si>
  <si>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</si>
  <si>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</si>
  <si>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</si>
  <si>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</si>
  <si>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</si>
  <si>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</si>
  <si>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</si>
  <si>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</si>
  <si>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</si>
  <si>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</si>
  <si>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</si>
  <si>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</si>
  <si>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</si>
  <si>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</si>
  <si>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</si>
  <si>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</si>
  <si>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</si>
  <si>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</si>
  <si>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</si>
  <si>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</si>
  <si>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</si>
  <si>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</si>
  <si>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</si>
  <si>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</si>
  <si>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</si>
  <si>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</si>
  <si>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</si>
  <si>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</si>
  <si>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</si>
  <si>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</si>
  <si>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</si>
  <si>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</si>
  <si>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</si>
  <si>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</si>
  <si>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</si>
  <si>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</si>
  <si>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</si>
  <si>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</si>
  <si>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</si>
  <si>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</si>
  <si>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</si>
  <si>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</si>
  <si>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</si>
  <si>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</si>
  <si>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</si>
  <si>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</si>
  <si>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</si>
  <si>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</si>
  <si>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</si>
  <si>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</si>
  <si>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</si>
  <si>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</si>
  <si>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</si>
  <si>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</si>
  <si>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</si>
  <si>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</si>
  <si>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</si>
  <si>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</si>
  <si>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</si>
  <si>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</si>
  <si>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</si>
  <si>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</si>
  <si>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</si>
  <si>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</si>
  <si>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</si>
  <si>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</si>
  <si>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</si>
  <si>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</si>
  <si>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</si>
  <si>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</si>
  <si>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</si>
  <si>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</si>
  <si>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</si>
  <si>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</si>
  <si>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</si>
  <si>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</si>
  <si>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</si>
  <si>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</si>
  <si>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</si>
  <si>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</si>
  <si>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</si>
  <si>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</si>
  <si>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</si>
  <si>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</si>
  <si>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</si>
  <si>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</si>
  <si>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</si>
  <si>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</si>
  <si>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</si>
  <si>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</si>
  <si>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</si>
  <si>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</si>
  <si>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</si>
  <si>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</si>
  <si>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</si>
  <si>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</si>
  <si>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</si>
  <si>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</si>
  <si>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</si>
  <si>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</si>
  <si>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</si>
  <si>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</si>
  <si>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</si>
  <si>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</si>
  <si>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</si>
  <si>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</si>
  <si>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</si>
  <si>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</si>
  <si>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</si>
  <si>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</si>
  <si>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</si>
  <si>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</si>
  <si>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</si>
  <si>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</si>
  <si>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</si>
  <si>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</si>
  <si>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</si>
  <si>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</si>
  <si>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</si>
  <si>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</si>
  <si>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</si>
  <si>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</si>
  <si>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</si>
  <si>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</si>
  <si>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</si>
  <si>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</si>
  <si>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</si>
  <si>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</si>
  <si>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</si>
  <si>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</si>
  <si>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</si>
  <si>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</si>
  <si>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</si>
  <si>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</si>
  <si>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</si>
  <si>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</si>
  <si>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</si>
  <si>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</si>
  <si>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</si>
  <si>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</si>
  <si>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</si>
  <si>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</si>
  <si>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</si>
  <si>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</si>
  <si>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</si>
  <si>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</si>
  <si>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</si>
  <si>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</si>
  <si>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</si>
  <si>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</si>
  <si>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</si>
  <si>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</si>
  <si>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</si>
  <si>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</si>
  <si>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</si>
  <si>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</si>
  <si>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</si>
  <si>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</si>
  <si>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</si>
  <si>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</si>
  <si>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</si>
  <si>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</si>
  <si>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</si>
  <si>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</si>
  <si>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</si>
  <si>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</si>
  <si>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</si>
  <si>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</si>
  <si>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</si>
  <si>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</si>
  <si>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</si>
  <si>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</si>
  <si>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</si>
  <si>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</si>
  <si>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</si>
  <si>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</si>
  <si>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</si>
  <si>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</si>
  <si>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</si>
  <si>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</si>
  <si>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</si>
  <si>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</si>
  <si>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</si>
  <si>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</si>
  <si>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</si>
  <si>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</si>
  <si>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</si>
  <si>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</si>
  <si>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</si>
  <si>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</si>
  <si>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</si>
  <si>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</si>
  <si>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</si>
  <si>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</si>
  <si>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</si>
  <si>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</si>
  <si>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</si>
  <si>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</si>
  <si>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</si>
  <si>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</si>
  <si>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</si>
  <si>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</si>
  <si>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</si>
  <si>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</si>
  <si>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</si>
  <si>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</si>
  <si>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</si>
  <si>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</si>
  <si>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</si>
  <si>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</si>
  <si>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</si>
  <si>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</si>
  <si>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</si>
  <si>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</si>
  <si>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</si>
  <si>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</si>
  <si>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</si>
  <si>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</si>
  <si>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</si>
  <si>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</si>
  <si>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</si>
  <si>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</si>
  <si>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</si>
  <si>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</si>
  <si>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</si>
  <si>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</si>
  <si>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</si>
  <si>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</si>
  <si>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</si>
  <si>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</si>
  <si>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</si>
  <si>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</si>
  <si>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</si>
  <si>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</si>
  <si>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</si>
  <si>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</si>
  <si>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</si>
  <si>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</si>
  <si>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</si>
  <si>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</si>
  <si>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</si>
  <si>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</si>
  <si>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</si>
  <si>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</si>
  <si>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</si>
  <si>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</si>
  <si>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</si>
  <si>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</si>
  <si>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</si>
  <si>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</si>
  <si>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</si>
  <si>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</si>
  <si>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</si>
  <si>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</si>
  <si>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</si>
  <si>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</si>
  <si>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</si>
  <si>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</si>
  <si>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</si>
  <si>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</si>
  <si>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</si>
  <si>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</si>
  <si>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</si>
  <si>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</si>
  <si>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</si>
  <si>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</si>
  <si>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</si>
  <si>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</si>
  <si>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</si>
  <si>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</si>
  <si>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</si>
  <si>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</si>
  <si>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</si>
  <si>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</si>
  <si>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</si>
  <si>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</si>
  <si>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</si>
  <si>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</si>
  <si>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</si>
  <si>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</si>
  <si>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</si>
  <si>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</si>
  <si>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</si>
  <si>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</si>
  <si>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</si>
  <si>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</si>
  <si>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</si>
  <si>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</si>
  <si>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</si>
  <si>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</si>
  <si>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</si>
  <si>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</si>
  <si>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</si>
  <si>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</si>
  <si>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</si>
  <si>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</si>
  <si>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</si>
  <si>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</si>
  <si>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</si>
  <si>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</si>
  <si>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</si>
  <si>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</si>
  <si>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</si>
  <si>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</si>
  <si>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</si>
  <si>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</si>
  <si>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</si>
  <si>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</si>
  <si>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</si>
  <si>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</si>
  <si>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</si>
  <si>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</si>
  <si>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</si>
  <si>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</si>
  <si>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</si>
  <si>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</si>
  <si>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</si>
  <si>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</si>
  <si>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</si>
  <si>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</si>
  <si>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</si>
  <si>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</si>
  <si>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</si>
  <si>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</si>
  <si>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</si>
  <si>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</si>
  <si>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</si>
  <si>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</si>
  <si>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</si>
  <si>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</si>
  <si>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</si>
  <si>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</si>
  <si>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</si>
  <si>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</si>
  <si>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</si>
  <si>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</si>
  <si>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</si>
  <si>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</si>
  <si>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</si>
  <si>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</si>
  <si>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</si>
  <si>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</si>
  <si>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</si>
  <si>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</si>
  <si>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</si>
  <si>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</si>
  <si>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</si>
  <si>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</si>
  <si>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</si>
  <si>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</si>
  <si>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</si>
  <si>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</si>
  <si>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</si>
  <si>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</si>
  <si>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</si>
  <si>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</si>
  <si>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</si>
  <si>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</si>
  <si>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</si>
  <si>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</si>
  <si>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</si>
  <si>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</si>
  <si>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</si>
  <si>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</si>
  <si>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</si>
  <si>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</si>
  <si>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</si>
  <si>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</si>
  <si>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</si>
  <si>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</si>
  <si>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</si>
  <si>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</si>
  <si>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</si>
  <si>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</si>
  <si>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</si>
  <si>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</si>
  <si>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</si>
  <si>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</si>
  <si>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</si>
  <si>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</si>
  <si>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</si>
  <si>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</si>
  <si>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</si>
  <si>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</si>
  <si>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</si>
  <si>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</si>
  <si>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</si>
  <si>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</si>
  <si>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</si>
  <si>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</si>
  <si>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</si>
  <si>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</si>
  <si>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</si>
  <si>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</si>
  <si>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</si>
  <si>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</si>
  <si>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</si>
  <si>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</si>
  <si>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</si>
  <si>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</si>
  <si>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</si>
  <si>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</si>
  <si>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</si>
  <si>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</si>
  <si>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</si>
  <si>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</si>
  <si>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</si>
  <si>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</si>
  <si>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</si>
  <si>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</si>
  <si>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</si>
  <si>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</si>
  <si>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</si>
  <si>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</si>
  <si>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</si>
  <si>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</si>
  <si>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</si>
  <si>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</si>
  <si>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</si>
  <si>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</si>
  <si>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</si>
  <si>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</si>
  <si>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</si>
  <si>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</si>
  <si>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</si>
  <si>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</si>
  <si>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</si>
  <si>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</si>
  <si>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</si>
  <si>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</si>
  <si>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</si>
  <si>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</si>
  <si>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</si>
  <si>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</si>
  <si>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</si>
  <si>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</si>
  <si>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</si>
  <si>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</si>
  <si>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</si>
  <si>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</si>
  <si>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</si>
  <si>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</si>
  <si>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</si>
  <si>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</si>
  <si>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</si>
  <si>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</si>
  <si>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</si>
  <si>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</si>
  <si>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</si>
  <si>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</si>
  <si>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</si>
  <si>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</si>
  <si>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</si>
  <si>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</si>
  <si>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</si>
  <si>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</si>
  <si>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</si>
  <si>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</si>
  <si>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</si>
  <si>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</si>
  <si>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</si>
  <si>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</si>
  <si>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</si>
  <si>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</si>
  <si>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</si>
  <si>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</si>
  <si>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</si>
  <si>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</si>
  <si>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</si>
  <si>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</si>
  <si>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</si>
  <si>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</si>
  <si>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</si>
  <si>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</si>
  <si>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</si>
  <si>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</si>
  <si>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</si>
  <si>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</si>
  <si>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</si>
  <si>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</si>
  <si>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</si>
  <si>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</si>
  <si>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</si>
  <si>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</si>
  <si>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</si>
  <si>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</si>
  <si>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</si>
  <si>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</si>
  <si>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</si>
  <si>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</si>
  <si>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</si>
  <si>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</si>
  <si>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</si>
  <si>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</si>
  <si>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</si>
  <si>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</si>
  <si>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</si>
  <si>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</si>
  <si>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</si>
  <si>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</si>
  <si>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</si>
  <si>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</si>
  <si>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</si>
  <si>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</si>
  <si>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</si>
  <si>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</si>
  <si>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</si>
  <si>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</si>
  <si>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</si>
  <si>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</si>
  <si>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</si>
  <si>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</si>
  <si>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</si>
  <si>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</si>
  <si>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</si>
  <si>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</si>
  <si>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</si>
  <si>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</si>
  <si>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</si>
  <si>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</si>
  <si>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</si>
  <si>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</si>
  <si>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</si>
  <si>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</si>
  <si>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</si>
  <si>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</si>
  <si>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</si>
  <si>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</si>
  <si>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</si>
  <si>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</si>
  <si>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</si>
  <si>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</si>
  <si>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</si>
  <si>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</si>
  <si>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</si>
  <si>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</si>
  <si>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</si>
  <si>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</si>
  <si>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</si>
  <si>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</si>
  <si>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</si>
  <si>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</si>
  <si>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</si>
  <si>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</si>
  <si>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</si>
  <si>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</si>
  <si>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</si>
  <si>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</si>
  <si>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</si>
  <si>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</si>
  <si>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</si>
  <si>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</si>
  <si>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</si>
  <si>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</si>
  <si>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</si>
  <si>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</si>
  <si>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</si>
  <si>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</si>
  <si>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</si>
  <si>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</si>
  <si>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</si>
  <si>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</si>
  <si>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</si>
  <si>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</si>
  <si>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</si>
  <si>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</si>
  <si>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</si>
  <si>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</si>
  <si>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</si>
  <si>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</si>
  <si>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</si>
  <si>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</si>
  <si>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</si>
  <si>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</si>
  <si>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</si>
  <si>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</si>
  <si>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</si>
  <si>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</si>
  <si>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</si>
  <si>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</si>
  <si>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</si>
  <si>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</si>
  <si>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</si>
  <si>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</si>
  <si>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</si>
  <si>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</si>
  <si>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</si>
  <si>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</si>
  <si>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</si>
  <si>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</si>
  <si>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</si>
  <si>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</si>
  <si>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</si>
  <si>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</si>
  <si>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</si>
  <si>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</si>
  <si>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</si>
  <si>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</si>
  <si>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</si>
  <si>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</si>
  <si>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</si>
  <si>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</si>
  <si>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</si>
  <si>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</si>
  <si>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</si>
  <si>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</si>
  <si>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</si>
  <si>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</si>
  <si>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</si>
  <si>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</si>
  <si>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</si>
  <si>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</si>
  <si>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</si>
  <si>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</si>
  <si>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</si>
  <si>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</si>
  <si>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</si>
  <si>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</si>
  <si>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</si>
  <si>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</si>
  <si>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</si>
  <si>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</si>
  <si>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</si>
  <si>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</si>
  <si>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</si>
  <si>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</si>
  <si>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</si>
  <si>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</si>
  <si>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</si>
  <si>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</si>
  <si>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</si>
  <si>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</si>
  <si>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</si>
  <si>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</si>
  <si>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</si>
  <si>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</si>
  <si>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</si>
  <si>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</si>
  <si>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</si>
  <si>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</si>
  <si>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</si>
  <si>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</si>
  <si>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</si>
  <si>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</si>
  <si>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</si>
  <si>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</si>
  <si>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</si>
  <si>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</si>
  <si>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</si>
  <si>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</si>
  <si>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</si>
  <si>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</si>
  <si>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</si>
  <si>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</si>
  <si>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</si>
  <si>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</si>
  <si>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</si>
  <si>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</si>
  <si>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</si>
  <si>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</si>
  <si>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</si>
  <si>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</si>
  <si>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</si>
  <si>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</si>
  <si>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</si>
  <si>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</si>
  <si>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</si>
  <si>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</si>
  <si>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</si>
  <si>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</si>
  <si>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</si>
  <si>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</si>
  <si>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</si>
  <si>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</si>
  <si>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</si>
  <si>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</si>
  <si>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</si>
  <si>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</si>
  <si>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</si>
  <si>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</si>
  <si>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</si>
  <si>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</si>
  <si>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</si>
  <si>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</si>
  <si>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</si>
  <si>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</si>
  <si>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</si>
  <si>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</si>
  <si>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</si>
  <si>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</si>
  <si>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</si>
  <si>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</si>
  <si>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</si>
  <si>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</si>
  <si>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</si>
  <si>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</si>
  <si>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</si>
  <si>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</si>
  <si>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</si>
  <si>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</si>
  <si>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</si>
  <si>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</si>
  <si>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</si>
  <si>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</si>
  <si>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</si>
  <si>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</si>
  <si>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</si>
  <si>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</si>
  <si>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</si>
  <si>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</si>
  <si>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</si>
  <si>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</si>
  <si>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</si>
  <si>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</si>
  <si>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</si>
  <si>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</si>
  <si>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</si>
  <si>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</si>
  <si>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</si>
  <si>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</si>
  <si>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</si>
  <si>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</si>
  <si>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</si>
  <si>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</si>
  <si>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</si>
  <si>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</si>
  <si>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</si>
  <si>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</si>
  <si>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</si>
  <si>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</si>
  <si>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</si>
  <si>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</si>
  <si>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</si>
  <si>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</si>
  <si>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</si>
  <si>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</si>
  <si>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</si>
  <si>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</si>
  <si>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</si>
  <si>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</si>
  <si>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</si>
  <si>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</si>
  <si>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</si>
  <si>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</si>
  <si>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</si>
  <si>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</si>
  <si>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</si>
  <si>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</si>
  <si>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</si>
  <si>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</si>
  <si>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</si>
  <si>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</si>
  <si>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</si>
  <si>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</si>
  <si>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</si>
  <si>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</si>
  <si>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</si>
  <si>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</si>
  <si>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</si>
  <si>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</si>
  <si>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</si>
  <si>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</si>
  <si>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</si>
  <si>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</si>
  <si>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</si>
  <si>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</si>
  <si>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</si>
  <si>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</si>
  <si>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</si>
  <si>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</si>
  <si>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</si>
  <si>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</si>
  <si>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</si>
  <si>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</si>
  <si>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</si>
  <si>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</si>
  <si>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</si>
  <si>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</si>
  <si>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</si>
  <si>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</si>
  <si>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</si>
  <si>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</si>
  <si>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</si>
  <si>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</si>
  <si>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</si>
  <si>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</si>
  <si>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</si>
  <si>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</si>
  <si>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</si>
  <si>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</si>
  <si>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</si>
  <si>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CENTRO HOSPITALAR DE TRANSPLANTE LTDA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</si>
  <si>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</si>
  <si>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</si>
  <si>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</si>
  <si>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ISSQN GOIÂNIA - IDTECH WANDERSON FERNANDO PITANGUY</t>
  </si>
  <si>
    <t xml:space="preserve"> Detalhamento ISSQN GOIÂNIA - IDTECH RADIBRA TECNICA EM RADIO E TV LTDA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</si>
  <si>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</si>
  <si>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</si>
  <si>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</si>
  <si>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</si>
  <si>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</si>
  <si>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</si>
  <si>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</si>
  <si>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</si>
  <si>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</si>
  <si>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</si>
  <si>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</si>
  <si>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</si>
  <si>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JANETE ALMEIDA DA COSTA SAID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</si>
  <si>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</si>
  <si>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</si>
  <si>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</si>
  <si>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</si>
  <si>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</si>
  <si>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</si>
  <si>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</si>
  <si>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</si>
  <si>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MODULO CONSULTORIA E GERENCIA PREDIAL LTDA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</si>
  <si>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</si>
  <si>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</si>
  <si>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</si>
  <si>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</si>
  <si>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</si>
  <si>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Detalhamento ISSQN GOIÂNIA - IDTECH CHAVEIRO BOUGAINVILLE LTDA</t>
  </si>
  <si>
    <t xml:space="preserve"> Detalhamento ISSQN GOIÂNIA - IDTECH GARFILM INSULFILM CAP LTDA ME</t>
  </si>
  <si>
    <t xml:space="preserve"> Detalhamento PIS/COFINS/CSLL - </t>
  </si>
  <si>
    <t xml:space="preserve"> REF. A COMPRA/SERV. DE </t>
  </si>
  <si>
    <t>1.1.1.02.04.019</t>
  </si>
  <si>
    <t xml:space="preserve"> Detalhamento ISSQN GOIÂNIA - IDTECH ORALMED CURSOS E SERVICOS ODONTOLOGICOS LTDA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</si>
  <si>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</si>
  <si>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</si>
  <si>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</si>
  <si>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</si>
  <si>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</si>
  <si>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ISSQN GOIÂNIA - IDTECH PHOTUS REVELACAO E </t>
  </si>
  <si>
    <t xml:space="preserve"> Detalhamento ISSQN GOIÂNIA - IDTECH B R LAUNDRY INDUSTRIA, COMERCIO E SERVICOS LTDA</t>
  </si>
  <si>
    <t xml:space="preserve"> Detalhamento ISSQN GOIÂNIA - IDTECH AIALA EVENTOS EIRELI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</si>
  <si>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</si>
  <si>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</si>
  <si>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</si>
  <si>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GBM 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</si>
  <si>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</si>
  <si>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</si>
  <si>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</si>
  <si>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</si>
  <si>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</si>
  <si>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</si>
  <si>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Detalhamento ISSQN GOIÂNIA - IDTECH A &amp; S COMERCIO ELETRONICO E SERVICOS LTDA-DECCOLAR</t>
  </si>
  <si>
    <t xml:space="preserve"> REF. A COMPRA/SERV. DE A &amp; S COMERCIO ELETRONICO E </t>
  </si>
  <si>
    <t xml:space="preserve"> REF. A COMPRA/SERV. DE B R LAUNDRY INDUSTRIA, COMERCIO E </t>
  </si>
  <si>
    <t>1.1.2.02.13.004</t>
  </si>
  <si>
    <t xml:space="preserve"> APLICAÇÃO</t>
  </si>
  <si>
    <t xml:space="preserve"> Detalhamento IRRF - IDTECH </t>
  </si>
  <si>
    <t xml:space="preserve"> REF. A COMPRA/SERV. DE DMI MATERIAL MEDICO HOSPITALAR </t>
  </si>
  <si>
    <t>1.1.1.02.02.008</t>
  </si>
  <si>
    <t>1.1.1.02.02.010</t>
  </si>
  <si>
    <t>3.2.1.30.02.001</t>
  </si>
  <si>
    <t>3.2.1.30.03.010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</si>
  <si>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</si>
  <si>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</si>
  <si>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</si>
  <si>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</si>
  <si>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</si>
  <si>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</si>
  <si>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</si>
  <si>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 xml:space="preserve"> PAGAMENTO DÉBITO C/C 291 HGG </t>
  </si>
  <si>
    <t xml:space="preserve"> CRED JUROS</t>
  </si>
  <si>
    <t xml:space="preserve"> REM BASICA</t>
  </si>
  <si>
    <t xml:space="preserve"> BAIXA CONTÁBIL BIOXXI SERV 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</si>
  <si>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</si>
  <si>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</si>
  <si>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</si>
  <si>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PAPELARIA TRIBUTARIA</t>
  </si>
  <si>
    <t xml:space="preserve"> TRANSF. A CSC - PG. BIONEXO</t>
  </si>
  <si>
    <t xml:space="preserve"> TRANSF. A CSC - PG. ARQUIVO OFF</t>
  </si>
  <si>
    <t xml:space="preserve"> RESGATE AUTOMÁTICO</t>
  </si>
  <si>
    <t xml:space="preserve"> REF. A COMPRA/SERV. DE A &amp; S </t>
  </si>
  <si>
    <t>1.1.1.02.04.023</t>
  </si>
  <si>
    <t xml:space="preserve"> TARIFA</t>
  </si>
  <si>
    <t xml:space="preserve"> PAGAMENTO TED 291 HGG CC 0012 </t>
  </si>
  <si>
    <t xml:space="preserve"> TRANSF. A CSC - PG. LUCANET</t>
  </si>
  <si>
    <t xml:space="preserve"> TRANSF. A CSC - PG. SANEAGO</t>
  </si>
  <si>
    <t xml:space="preserve"> PAGAMENTO TED 291 HGG CC 0012 DISTRIBUIDORA DE MEDICAMENTOS </t>
  </si>
  <si>
    <t xml:space="preserve"> TRANSF. A CSC - PG. FONSECA MARTINS</t>
  </si>
  <si>
    <t xml:space="preserve"> TRANSF. A CSC - PG. REDEMOB</t>
  </si>
  <si>
    <t xml:space="preserve"> TRANSF. A CSC - PG. MONGERAL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</si>
  <si>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</si>
  <si>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</si>
  <si>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TRANSF. A CSC - PG. PRIME CONSULTORIA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</si>
  <si>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</si>
  <si>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</si>
  <si>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</si>
  <si>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TED 291 HGG CC 0012 DMI MATERIAL MEDICO HOSPITALAR </t>
  </si>
  <si>
    <t xml:space="preserve"> TRANSF. A CSC - PG. SANTINNI</t>
  </si>
  <si>
    <t xml:space="preserve"> TRANSF. REFORMA P/CUSTEIO - PG. GBM</t>
  </si>
  <si>
    <t xml:space="preserve"> Detalhamento INSS - IDTECH BOB EXPRESS ENCOMENDAS URGENTES EIRELI</t>
  </si>
  <si>
    <t xml:space="preserve"> TRANSF. A CSC - PG. BOB EXPRESS</t>
  </si>
  <si>
    <t xml:space="preserve"> TRANSF. A CSC - PG. SUPRICOPY</t>
  </si>
  <si>
    <t xml:space="preserve"> TRANSF. TRANSPLANTE P/CUSTEIO - PG. BS SERVIÇOS</t>
  </si>
  <si>
    <t xml:space="preserve"> TRANSF. TRANSPLANTE P/CUSTEIO - PG. HEMO PREMIUM</t>
  </si>
  <si>
    <t xml:space="preserve"> TRANSF. REFORMA P/CUSTEIO - PG. CESAR LOCAÇÕES</t>
  </si>
  <si>
    <t xml:space="preserve"> REF. A COMPRA/SERV. DE SMC SOLUCOES INDUSTRIAIS LTDA - </t>
  </si>
  <si>
    <t xml:space="preserve"> REF. A COMPRA/SERV. DE MUNDO DIGITAL PRESTACAO DE SERVICOS EM CERTIFICACAO DIGITAL ,CONSULTORIA E DESENVOLVIMENTO </t>
  </si>
  <si>
    <t xml:space="preserve"> TRANSF. A CSC - PG. MV SISTEMAS</t>
  </si>
  <si>
    <t xml:space="preserve"> TRANSF. REFORMA P/CUSTEIO - PG. TEREZA CRISTINA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</si>
  <si>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</si>
  <si>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</si>
  <si>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</si>
  <si>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</si>
  <si>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TRANSF. A CSC - PG. CESAM</t>
  </si>
  <si>
    <t xml:space="preserve"> TRANSF. A CSC - PG. TRIVALE</t>
  </si>
  <si>
    <t xml:space="preserve"> REF. A COMPRA/SERV. DE CENTRO HOSPITALAR DE TRANSPLANTE LTDA </t>
  </si>
  <si>
    <t xml:space="preserve"> PAGAMENTO TED 291 HGG CC 0012 TOP MED IMPORTACAO E </t>
  </si>
  <si>
    <t>2.1.1.02.05.006</t>
  </si>
  <si>
    <t xml:space="preserve"> DEVOLUÇÃO SALDO DESP. PEQ. VULTO</t>
  </si>
  <si>
    <t xml:space="preserve"> Detalhamento ISSQN GOIÂNIA - IDTECH ATHOS ASSISTENCIA TECNICA HOSPITALAR LTDA</t>
  </si>
  <si>
    <t xml:space="preserve"> Detalhamento ISSQN GOIÂNIA - IDTECH AGIMED COMERCIO DE EQUIPAMENTOS LTDA</t>
  </si>
  <si>
    <t>3.2.1.20.01.010</t>
  </si>
  <si>
    <t xml:space="preserve"> TRANSF. REFORMA P/CUSTEIO - PG. ALAS MOVEIS</t>
  </si>
  <si>
    <t>1.1.1.02.04.024</t>
  </si>
  <si>
    <t>1.1.1.02.04.025</t>
  </si>
  <si>
    <t xml:space="preserve"> Detalhamento ISSQN GOIÂNIA - IDTECH SAUDE INSTITUTO DE ANALISES CLINICAS LTDA</t>
  </si>
  <si>
    <t xml:space="preserve"> Detalhamento INSS - IDTECH SAUDE INSTITUTO DE ANALISES CLINICAS LTDA</t>
  </si>
  <si>
    <t xml:space="preserve"> Detalhamento PIS/COFINS/CSLL - IDTECH SAUDE INSTITUTO DE ANALISES CLINICAS LTDA</t>
  </si>
  <si>
    <t xml:space="preserve"> Detalhamento IRRF - IDTECH SAUDE INSTITUTO DE ANALISES CLINICAS LTDA</t>
  </si>
  <si>
    <t xml:space="preserve"> PAGAMENTO DÉBITO C/C 291 HGG CC 0012 ISSQN GOIÂNIA - IDTECH D-67</t>
  </si>
  <si>
    <t xml:space="preserve"> PAGAMENTO DÉBITO C/C 291 HGG CC 0012 ISSQN GOIÂNIA - IDTECH D-448</t>
  </si>
  <si>
    <t xml:space="preserve"> APROPRIAÇÃO  SEGURO REF 01/2025 - IMOVEL GALAP</t>
  </si>
  <si>
    <t xml:space="preserve"> REF. A COMPRA/SERV. DE SILIGYN </t>
  </si>
  <si>
    <t xml:space="preserve"> REF. A COMPRA/SERV. DE FARMARIN </t>
  </si>
  <si>
    <t xml:space="preserve"> Detalhamento IRRF - IDTECH ORALMED CURSOS E SERVICOS ODONTOLOGICOS LTDA</t>
  </si>
  <si>
    <t xml:space="preserve"> Detalhamento PIS/COFINS/CSLL - IDTECH ORALMED CURSOS E SERVICOS ODONTOLOGICOS LTDA</t>
  </si>
  <si>
    <t xml:space="preserve"> Detalhamento PIS/COFINS/CSLL - IDTECH ARQUIVO OFF PRESTACIONAL LTDA</t>
  </si>
  <si>
    <t xml:space="preserve"> Detalhamento IRRF - IDTECH ARQUIVO OFF PRESTACIONAL LTDA</t>
  </si>
  <si>
    <t xml:space="preserve"> Detalhamento PIS/COFINS/CSLL - IDTECH BR GAAP CORPORATION TECNOLOGIA DA INFORMACAO LTDA</t>
  </si>
  <si>
    <t xml:space="preserve"> Detalhamento ISSQN GOIÂNIA - IDTECH BR GAAP CORPORATION TECNOLOGIA DA INFORMACAO LTDA</t>
  </si>
  <si>
    <t xml:space="preserve"> Detalhamento IRRF - IDTECH BR GAAP CORPORATION TECNOLOGIA DA INFORMACAO LTDA</t>
  </si>
  <si>
    <t xml:space="preserve"> Detalhamento PIS/COFINS/CSLL - IDTECH GE HEALTHCARE COM E SERV EQUI LTDA</t>
  </si>
  <si>
    <t>1.2.1.02.01.003</t>
  </si>
  <si>
    <t>2.6.1.05.01.001</t>
  </si>
  <si>
    <t xml:space="preserve"> REF. A COMPRA/SERV. DE TESLA INSTALACOES E MANUTENCOES </t>
  </si>
  <si>
    <t xml:space="preserve"> REF. A COMPRA/SERV. DE MUNDO DIGITAL PRESTACAO DE SERVICOS EM CERTIFICACAO DIGITAL ,</t>
  </si>
  <si>
    <t xml:space="preserve"> RESSARCIMENTO LIGAÇÕES ADICIONAIS</t>
  </si>
  <si>
    <t xml:space="preserve"> TRANSF. A CSC - PG. MASTER DIGITAL</t>
  </si>
  <si>
    <t xml:space="preserve"> TRANSF. TRANSPLANTE P/CUSTEIO - PG. CENTRO HOSPITA</t>
  </si>
  <si>
    <t xml:space="preserve"> REF. A COMPRA/SERV. DE MAEVE PRODUTOS HOSPITALARES LTDA </t>
  </si>
  <si>
    <t xml:space="preserve"> REPASSE CUSTEIO 03/2025</t>
  </si>
  <si>
    <t xml:space="preserve"> REF. A COMPRA/SERV. DE DISTRIBUIDORA DE MEDICAMENTOS </t>
  </si>
  <si>
    <t xml:space="preserve"> Detalhamento ISSQN GOIÂNIA - IDTECH ALFABIT TECNOLOGIA E SERVICOS LTDA</t>
  </si>
  <si>
    <t xml:space="preserve"> Detalhamento PIS/COFINS/CSLL - IDTECH ARQUIVO-OFF PRESTACIONAL LTDA</t>
  </si>
  <si>
    <t xml:space="preserve"> Detalhamento IRRF - IDTECH ARQUIVO-OFF PRESTACIONAL LTDA</t>
  </si>
  <si>
    <t xml:space="preserve"> Detalhamento IRRF - IDTECH PLANISA PLANEJ E ORGAN DE INST DE SAUDE LTDA  C IMPOSTO</t>
  </si>
  <si>
    <t xml:space="preserve"> Detalhamento PIS/COFINS/CSLL - IDTECH PLANISA PLANEJ E ORGAN DE INST DE SAUDE LTDA  C IMPOSTO</t>
  </si>
  <si>
    <t xml:space="preserve"> Detalhamento IRRF - IDTECH BR GAAP CORPORATION TECNOLOGIA DA </t>
  </si>
  <si>
    <t xml:space="preserve"> Detalhamento PIS/COFINS/CSLL - IDTECH MUNDO DIGITAL PRESTACAO DE SERVICOS EM CERTIFICACAO DIGITAL ,CONSULTORIA E DESENVOLVIMENTO DE SISTEMAS LTDA - BLOQ.</t>
  </si>
  <si>
    <t xml:space="preserve"> Detalhamento IRRF - IDTECH MUNDO DIGITAL PRESTACAO DE SERVICOS EM CERTIFICACAO DIGITAL ,CONSULTORIA E DESENVOLVIMENTO DE SISTEMAS LTDA - BLOQ.</t>
  </si>
  <si>
    <t xml:space="preserve"> Detalhamento ISSQN GOIÂNIA - IDTECH ORALMED CURSOS E </t>
  </si>
  <si>
    <t xml:space="preserve"> REF. A COMPRA/SERV. DE INGOH - INSTITUTO GOIANO DE ONCOLOGIA E </t>
  </si>
  <si>
    <t xml:space="preserve"> TRANSF. TRANSPLANTE P/CUSTEIO - PG. NEFROVITA</t>
  </si>
  <si>
    <t xml:space="preserve"> Detalhamento IRRF - IDTECH COOPERATIVA DOS MED ANESTESIOLOGISTA</t>
  </si>
  <si>
    <t xml:space="preserve"> Detalhamento PIS/COFINS/CSLL - IDTECH COOPERATIVA DOS MED ANESTESIOLOGISTA</t>
  </si>
  <si>
    <t xml:space="preserve"> Detalhamento ISSQN GOIÂNIA - IDTECH MM COMERCIO LOC DE ELET ELETR  LTDA</t>
  </si>
  <si>
    <t xml:space="preserve"> PAGAMENTO DÉBITO C/C 291 HGG CC 0012 SANEAMENTO DE GOIAS S/A  </t>
  </si>
  <si>
    <t xml:space="preserve"> RATEIO - FGTS  COMP. 03/2025</t>
  </si>
  <si>
    <t xml:space="preserve"> RATEIO - ENCARGOS FEDERAIS (INSS, IRRF,PIS/COFINS/CSLL) COMP. 03/2025</t>
  </si>
  <si>
    <t xml:space="preserve"> REPASSE CUSTEIO 04/2025</t>
  </si>
  <si>
    <t xml:space="preserve"> REF. A COMPRA/SERV. DE TOP MED </t>
  </si>
  <si>
    <t xml:space="preserve"> Detalhamento ISSQN GOIÂNIA - IDTECH PROJESOM COMERCIO E SERVIÇOS LTDA</t>
  </si>
  <si>
    <t xml:space="preserve"> Detalhamento IRRF - IDTECH IBES - INSTITUTO BRASILEIRO PARA EXCELENCIA EM SAUDE LTDA</t>
  </si>
  <si>
    <t xml:space="preserve"> Detalhamento PIS/COFINS/CSLL - IDTECH IBES - INSTITUTO BRASILEIRO PARA EXCELENCIA EM SAUDE LTDA</t>
  </si>
  <si>
    <t xml:space="preserve"> Detalhamento ISSQN GOIÂNIA - IDTECH GRAFICA E EDITORA COMUNICACAO VISUAL EIRELI</t>
  </si>
  <si>
    <t xml:space="preserve"> TRANSF. A CSC - PG. SIMEON</t>
  </si>
  <si>
    <t xml:space="preserve"> PAGAMENTO DÉBITO C/C 291 HGG CC 0012 REDEMOB CONSORCIO </t>
  </si>
  <si>
    <t xml:space="preserve"> TRANSF. A CSC - PG. FÉRIAS 05/2025</t>
  </si>
  <si>
    <t xml:space="preserve"> REPASSE CUSTEIO 05/2025</t>
  </si>
  <si>
    <t xml:space="preserve"> REM. BASICA</t>
  </si>
  <si>
    <t xml:space="preserve"> BAIXA CONTÁBIL B R LAUNDRY INDUSTRIA, COMERCIO E SERVICOS </t>
  </si>
  <si>
    <t xml:space="preserve"> Detalhamento PIS/COFINS/CSLL - IDTECH TBC SOLUCOES EM GESTAO LTDA</t>
  </si>
  <si>
    <t xml:space="preserve"> Detalhamento ISSQN GOIÂNIA - IDTECH TBC SOLUCOES EM GESTAO LTDA</t>
  </si>
  <si>
    <t xml:space="preserve"> Detalhamento IRRF - IDTECH IBES INTERNATIONAL - GESTAO PARA EXCELENCIA EM SAUDE LTDA</t>
  </si>
  <si>
    <t xml:space="preserve"> Detalhamento PIS/COFINS/CSLL - IDTECH IBES INTERNATIONAL - GESTAO PARA EXCELENCIA EM SAUDE LTDA</t>
  </si>
  <si>
    <t xml:space="preserve"> Detalhamento IRRF - IDTECH TBC SOLUCOES EM GESTAO LTDA</t>
  </si>
  <si>
    <t xml:space="preserve"> REF. A COMPRA/SERV. DE TRIBUNAL REGIONAL DO TRABALHO DA 18 </t>
  </si>
  <si>
    <t>2.1.1.02.05.007</t>
  </si>
  <si>
    <t>2.1.1.02.12.009</t>
  </si>
  <si>
    <t>3.2.1.40.11.005</t>
  </si>
  <si>
    <t>13/05/2025</t>
  </si>
  <si>
    <t>23/05/2025</t>
  </si>
  <si>
    <t>29/05/2025</t>
  </si>
  <si>
    <t>30/05/2025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</si>
  <si>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</si>
  <si>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</si>
  <si>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</si>
  <si>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</si>
  <si>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</si>
  <si>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</si>
  <si>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</si>
  <si>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</si>
  <si>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</si>
  <si>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</si>
  <si>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</si>
  <si>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</si>
  <si>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</si>
  <si>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</si>
  <si>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26/05/2025</t>
  </si>
  <si>
    <t>27/05/2025</t>
  </si>
  <si>
    <t>28/05/2025</t>
  </si>
  <si>
    <t>31/05/2025</t>
  </si>
  <si>
    <t>01/05/2025</t>
  </si>
  <si>
    <t>03/05/2025</t>
  </si>
  <si>
    <t>04/05/2025</t>
  </si>
  <si>
    <t>11/05/2025</t>
  </si>
  <si>
    <t>17/05/2025</t>
  </si>
  <si>
    <t>18/05/2025</t>
  </si>
  <si>
    <t>24/05/2025</t>
  </si>
  <si>
    <t>25/05/2025</t>
  </si>
  <si>
    <t xml:space="preserve"> BAIXA CONTÁBIL POSITIVA PAPEIS E MATERIAIS GRAFICOS 2025/2498</t>
  </si>
  <si>
    <t xml:space="preserve"> BAIXA CONTÁBIL A &amp; S COMERCIO ELETRONICO E SERVICOS LTDA-DECCOLAR 2025/2498</t>
  </si>
  <si>
    <t xml:space="preserve"> BAIXA CONTÁBIL BAMBOLLE DOCES E FESTAS LTDA 2025/2498</t>
  </si>
  <si>
    <t xml:space="preserve"> BAIXA CONTÁBIL NOVA EMBALAGEM LTDA 2025/2498</t>
  </si>
  <si>
    <t xml:space="preserve"> BAIXA CONTÁBIL OLIVEIRA PRODUTOS PARA FESTAS 2025/2498</t>
  </si>
  <si>
    <t xml:space="preserve"> BAIXA CONTÁBIL CENTRO OESTE COMERCIAL DE ALIMENTOS 2025/2498</t>
  </si>
  <si>
    <t xml:space="preserve"> BAIXA CONTÁBIL MAGAZINE LUIZA </t>
  </si>
  <si>
    <t xml:space="preserve"> BAIXA CONTÁBIL TANEMIL FARMA LTDA 2025/2498</t>
  </si>
  <si>
    <t xml:space="preserve"> BAIXA CONTÁBIL KAPITAO AMERICA EQ SEG COM IND 2025/2498</t>
  </si>
  <si>
    <t xml:space="preserve"> BAIXA CONTÁBIL SHR INSEMINACAO ARTIFICIAL LTDA 2025/2498</t>
  </si>
  <si>
    <t xml:space="preserve"> BAIXA CONTÁBIL BUSCH DO BRASIL LTDA 2025/2498</t>
  </si>
  <si>
    <t xml:space="preserve"> BAIXA CONTÁBIL C.A. HOSPITALAR EIRELI 2025/2498</t>
  </si>
  <si>
    <t xml:space="preserve"> BAIXA CONTÁBIL BIO COMPANY PRODUTOS NATURAIS LTDA 2025/2498</t>
  </si>
  <si>
    <t xml:space="preserve"> BAIXA CONTÁBIL ALIMENTOS NATURAIS COMERCIAL LTDA- 2025/2498</t>
  </si>
  <si>
    <t xml:space="preserve"> BAIXA CONTÁBIL COMERCIO E INDUSTRIA RAMSOR LTDA 2025/2498</t>
  </si>
  <si>
    <t xml:space="preserve"> PAGAMENTO DÉBITO C/C 291 HGG CC 0012 LIQUIDO S/ FOLHA DE PAGAMENTO - 04/2025 - HGG APRENDIZ 0206/2025</t>
  </si>
  <si>
    <t xml:space="preserve"> PAGAMENTO DÉBITO C/C 291 HGG CC 0012 PENSAO ALIMENTICIA A FAVOR DE TALITA JULIANA SANTOS FERREIRA 0205/2025</t>
  </si>
  <si>
    <t xml:space="preserve"> PAGAMENTO DÉBITO C/C 291 HGG CC 0012 PENSAO ALIMENTICIA A FAVOR DE LEONIDIA VIEIRA QUEIROZ 0205/2025</t>
  </si>
  <si>
    <t xml:space="preserve"> PAGAMENTO DÉBITO C/C 291 HGG CC 0012 LIQUIDO FOLHA 04/2025-HGG 0205/2025</t>
  </si>
  <si>
    <t xml:space="preserve"> TRANSF. A CSC - TARIFAS 05/2025</t>
  </si>
  <si>
    <t xml:space="preserve"> PAGAMENTO BORDERÔ 9646 SUPERMEDICA DISTRIBUIDORA HOSPITALAR LTDA 05/05/2025</t>
  </si>
  <si>
    <t xml:space="preserve"> PAGAMENTO BORDERÔ 9646 SILIGYN COMERCIO DE PRODUTOS MEDICOS LTDA-SILIGYN 05/05/2025</t>
  </si>
  <si>
    <t xml:space="preserve"> PAGAMENTO BORDERÔ 9646 ESKEMA MOLDURAS LTDA 05/05/2025</t>
  </si>
  <si>
    <t xml:space="preserve"> PAGAMENTO BORDERÔ 9646 ABSOLUTA COMERCIO DE PRODUTOS MEDICOS E HOSPITALARES LTDA. 05/05/2025</t>
  </si>
  <si>
    <t xml:space="preserve"> PAGAMENTO BORDERÔ 9646 F E F DISTRIBUIDORA DE PRODUTOS FARMACEUTICOS LTDA 05/05/2025</t>
  </si>
  <si>
    <t xml:space="preserve"> PAGAMENTO BORDERÔ 9646 MONGERAL AEGON SEGUROS E PREV. S/A 05/05/2025</t>
  </si>
  <si>
    <t xml:space="preserve"> PAGAMENTO BORDERÔ 9646 CIRURGICA BRASIL COMERCIAL E </t>
  </si>
  <si>
    <t xml:space="preserve"> PAGAMENTO BORDERÔ 9646 SYMEX PRODUTOS MEDICOS HOSPITALARES LTDA 05/05/2025</t>
  </si>
  <si>
    <t xml:space="preserve"> PAGAMENTO BORDERÔ 9646 FRESENIUS KABI BRSIL LTDA 05/05/2025</t>
  </si>
  <si>
    <t xml:space="preserve"> PAGAMENTO DÉBITO C/C 291 HGG CC 0012 ERICOM TELECOMUNICACOES LTDA 7120</t>
  </si>
  <si>
    <t xml:space="preserve"> PAGAMENTO DÉBITO C/C 291 HGG CC 0012 ERICA NASCIMENTO CONTI 96155094187 8</t>
  </si>
  <si>
    <t xml:space="preserve"> PAGAMENTO DÉBITO C/C 291 HGG CC 0012 EDILEIA PIRES FONSECA FGTS 0198/2025</t>
  </si>
  <si>
    <t xml:space="preserve"> PAGAMENTO DÉBITO C/C 291 HGG CC 0012 EDILEIA PIRES FONSECA 0198/2025</t>
  </si>
  <si>
    <t xml:space="preserve"> PAGAMENTO TED 291 HGG CC 0012 GBM MULT SERVICE LTDA 05/05/2025</t>
  </si>
  <si>
    <t xml:space="preserve"> PAGAMENTO TED 291 HGG CC 0012 TEREZA CRISTINA SILVA &amp; CIA LTDA 05/05/2025</t>
  </si>
  <si>
    <t xml:space="preserve"> PAGAMENTO TED 291 HGG CC 0012 ORTOGYN COMERCIAL DE ARTIGOS MÉDICOS E HOSPITALAR EIRELI 05/05/2025</t>
  </si>
  <si>
    <t xml:space="preserve"> PAGAMENTO TED 291 HGG CC 0012 HOSPFAR IND COM PROD HOSPITALARES SA 05/05/2025</t>
  </si>
  <si>
    <t xml:space="preserve"> PAGAMENTO TED 291 HGG CC 0012 IBG INDUSTRIA BRASILEIRA DE GASES LTDA 05/05/2025</t>
  </si>
  <si>
    <t xml:space="preserve"> PAGAMENTO TED 291 HGG CC 0012 L&amp;L PRODUTOS ALIMENTICIOS LTDA 05/05/2025</t>
  </si>
  <si>
    <t xml:space="preserve"> PAGAMENTO TED 291 HGG CC 0012 OPIMED DO BRASIL LTDA 05/05/2025</t>
  </si>
  <si>
    <t xml:space="preserve"> PAGAMENTO TED 291 HGG CC 0012 INFINITY MEDICAL 2002 LTDA ME 05/05/2025</t>
  </si>
  <si>
    <t xml:space="preserve"> PAGAMENTO TED 291 HGG CC 0012 BOB EXPRESS ENCOMENDAS URGENTES EIRELI 05/05/2025</t>
  </si>
  <si>
    <t xml:space="preserve"> PAGAMENTO TED 291 HGG CC 0012 RESIDUO ZERO AMBIENTAL S.A 05/05/2025</t>
  </si>
  <si>
    <t xml:space="preserve"> PAGAMENTO TED 291 HGG CC 0012 E.C.C ESTRUTURAS CASTRO CARVALHO LTDA 05/05/2025</t>
  </si>
  <si>
    <t xml:space="preserve"> PAGAMENTO TED 291 HGG CC 0012 PAPELARIA TRIBUTARIA LTDA 05/05/2025</t>
  </si>
  <si>
    <t xml:space="preserve"> PAGAMENTO TED 291 HGG CC 0012 BIOXXI SERV ESTERILIZACAO LTDA 05/05/2025</t>
  </si>
  <si>
    <t xml:space="preserve"> PAGAMENTO TED 291 HGG CC 0012 SAUDE INSTITUTO DE ANALISES CLINICAS LTDA 05/05/2025</t>
  </si>
  <si>
    <t xml:space="preserve"> PAGAMENTO TED 291 HGG CC 0012 CASA JARDIM PAISAGISMO LTDA - ME  05/05/2025</t>
  </si>
  <si>
    <t xml:space="preserve"> PAGAMENTO TED 291 HGG CC 0012 DMI MATERIAL MEDICO HOSPITALAR LTDA 05/05/2025</t>
  </si>
  <si>
    <t xml:space="preserve"> PAGAMENTO TED 291 HGG CC 0012 GASBALL ARMAZENADORA E DIST LTDA 05/05/2025</t>
  </si>
  <si>
    <t xml:space="preserve"> PAGAMENTO TED 291 HGG CC 0012 ANTIBIOTICOS DO BRASIL LTDA 05/05/2025</t>
  </si>
  <si>
    <t xml:space="preserve"> PAGAMENTO TED 291 HGG CC 0012 SUPERMED COMERCIO E IMPORTACAO DE PRODUTOS MEDICOS E HOSPITA 05/05/2025</t>
  </si>
  <si>
    <t xml:space="preserve"> PAGAMENTO TED 291 HGG CC 0012 ALESSANDRO PURCINO ANDRADE 05/05/2025</t>
  </si>
  <si>
    <t xml:space="preserve"> TRANSF. A CSC - PG. AMIL DESENTUPIDORA</t>
  </si>
  <si>
    <t xml:space="preserve"> TRANSF. A CSC - RESCISÃO GISELY PEIXOTO</t>
  </si>
  <si>
    <t xml:space="preserve"> TRANSF. A CSC - RESCISÃO HEIDES BARBOSA</t>
  </si>
  <si>
    <t xml:space="preserve"> TRANSF. A CSC - FÉRIAS 05/2025</t>
  </si>
  <si>
    <t xml:space="preserve"> TRANSF. A CSC - PG. ISSQN 04/2025</t>
  </si>
  <si>
    <t xml:space="preserve"> PAGAMENTO DÉBITO C/C 291 HGG CC 0012 ISSQN GOIÂNIA - IDTECH D-12478</t>
  </si>
  <si>
    <t xml:space="preserve"> PAGAMENTO DÉBITO C/C 291 HGG CC 0012 ISSQN 04/2025 04/2025</t>
  </si>
  <si>
    <t xml:space="preserve"> PAGAMENTO DÉBITO C/C 291 HGG CC 0012 LARYSSA SOUZA SILVA 0210/2025</t>
  </si>
  <si>
    <t xml:space="preserve"> PAGAMENTO DÉBITO C/C 291 HGG CC 0012 ADIANTAMENTO DE FERIAS - 05/2025 - PAGTO 07/05/2025 0193/2025</t>
  </si>
  <si>
    <t xml:space="preserve"> PAGAMENTO DÉBITO C/C 291 HGG CC 0012 ISSQN GOIÂNIA - IDTECH D-2864</t>
  </si>
  <si>
    <t xml:space="preserve"> PAGAMENTO DÉBITO C/C 291 HGG CC 0012 ISSQN GOIÂNIA - IDTECH D-12481</t>
  </si>
  <si>
    <t xml:space="preserve"> PAGAMENTO DÉBITO C/C 291 HGG CC 0012 ISSQN GOIÂNIA - IDTECH D-12479</t>
  </si>
  <si>
    <t xml:space="preserve"> PAGAMENTO DÉBITO C/C 291 HGG CC 0012 ISSQN GOIÂNIA - IDTECH D-12482</t>
  </si>
  <si>
    <t xml:space="preserve"> PAGAMENTO DÉBITO C/C 291 HGG CC 0012 ISSQN GOIÂNIA - IDTECH D-12480</t>
  </si>
  <si>
    <t xml:space="preserve"> PAGAMENTO DÉBITO C/C 291 HGG CC 0012 ISSQN GOIÂNIA - IDTECH D-837</t>
  </si>
  <si>
    <t xml:space="preserve"> PAGAMENTO DÉBITO C/C 291 HGG CC 0012 ISSQN GOIÂNIA - IDTECH D-3001</t>
  </si>
  <si>
    <t xml:space="preserve"> PAGAMENTO DÉBITO C/C 291 HGG CC 0012 ISSQN GOIÂNIA - IDTECH D-13219</t>
  </si>
  <si>
    <t xml:space="preserve"> PAGAMENTO DÉBITO C/C 291 HGG CC 0012 ISSQN GOIÂNIA - IDTECH D-4739</t>
  </si>
  <si>
    <t xml:space="preserve"> PAGAMENTO DÉBITO C/C 291 HGG CC 0012 ISSQN GOIÂNIA - IDTECH D-5555</t>
  </si>
  <si>
    <t xml:space="preserve"> PAGAMENTO DÉBITO C/C 291 HGG CC 0012 ISSQN GOIÂNIA - IDTECH D-6013</t>
  </si>
  <si>
    <t xml:space="preserve"> PAGAMENTO DÉBITO C/C 291 HGG CC 0012 ISSQN GOIÂNIA - IDTECH D-2842</t>
  </si>
  <si>
    <t xml:space="preserve"> PAGAMENTO DÉBITO C/C 291 HGG CC 0012 ISSQN GOIÂNIA - IDTECH D-7120</t>
  </si>
  <si>
    <t xml:space="preserve"> PAGAMENTO DÉBITO C/C 291 HGG CC 0012 ISSQN GOIÂNIA - IDTECH D-27625</t>
  </si>
  <si>
    <t xml:space="preserve"> PAGAMENTO DÉBITO C/C 291 HGG CC 0012 ISSQN GOIÂNIA - IDTECH D-3000</t>
  </si>
  <si>
    <t xml:space="preserve"> PAGAMENTO DÉBITO C/C 291 HGG CC 0012 ISSQN GOIÂNIA - IDTECH D-14404</t>
  </si>
  <si>
    <t xml:space="preserve"> PAGAMENTO DÉBITO C/C 291 HGG CC 0012 ISSQN GOIÂNIA - IDTECH D-374</t>
  </si>
  <si>
    <t xml:space="preserve"> PAGAMENTO DÉBITO C/C 291 HGG CC 0012 ISSQN GOIÂNIA - IDTECH D-14403</t>
  </si>
  <si>
    <t xml:space="preserve"> PAGAMENTO DÉBITO C/C 291 HGG CC 0012 ISSQN GOIÂNIA - IDTECH D-14402</t>
  </si>
  <si>
    <t xml:space="preserve"> PAGAMENTO DÉBITO C/C 291 HGG CC 0012 ISSQN GOIÂNIA - IDTECH D-6001</t>
  </si>
  <si>
    <t xml:space="preserve"> PAGAMENTO DÉBITO C/C 291 HGG CC 0012 ISSQN GOIÂNIA - IDTECH D-2491</t>
  </si>
  <si>
    <t xml:space="preserve"> PAGAMENTO DÉBITO C/C 291 HGG CC 0012 ISSQN GOIÂNIA - IDTECH D-2489</t>
  </si>
  <si>
    <t xml:space="preserve"> PAGAMENTO DÉBITO C/C 291 HGG CC 0012 ISSQN GOIÂNIA - IDTECH D-27639</t>
  </si>
  <si>
    <t xml:space="preserve"> PAGAMENTO DÉBITO C/C 291 HGG CC 0012 ISSQN GOIÂNIA - IDTECH D-22992</t>
  </si>
  <si>
    <t xml:space="preserve"> PAGAMENTO DÉBITO C/C 291 HGG CC 0012 ISSQN GOIÂNIA - IDTECH D-6017</t>
  </si>
  <si>
    <t xml:space="preserve"> PAGAMENTO DÉBITO C/C 291 HGG CC 0012 ISSQN GOIÂNIA - IDTECH D-2490</t>
  </si>
  <si>
    <t xml:space="preserve"> PAGAMENTO DÉBITO C/C 291 HGG CC 0012 ISSQN GOIÂNIA - IDTECH D-7049</t>
  </si>
  <si>
    <t xml:space="preserve"> PAGAMENTO DÉBITO C/C 291 HGG CC 0012 ISSQN GOIÂNIA - IDTECH D-162</t>
  </si>
  <si>
    <t xml:space="preserve"> PAGAMENTO DÉBITO C/C 291 HGG CC 0012 ISSQN GOIÂNIA - IDTECH D-7052</t>
  </si>
  <si>
    <t xml:space="preserve"> PAGAMENTO DÉBITO C/C 291 HGG CC 0012 ISSQN GOIÂNIA - IDTECH D-6010</t>
  </si>
  <si>
    <t xml:space="preserve"> PAGAMENTO DÉBITO C/C 291 HGG CC 0012 ISSQN GOIÂNIA - IDTECH D-5979</t>
  </si>
  <si>
    <t xml:space="preserve"> PAGAMENTO DÉBITO C/C 291 HGG CC 0012 ISSQN GOIÂNIA - IDTECH D-5959</t>
  </si>
  <si>
    <t xml:space="preserve"> PAGAMENTO DÉBITO C/C 291 HGG CC 0012 ISSQN GOIÂNIA - IDTECH D-3153</t>
  </si>
  <si>
    <t xml:space="preserve"> PAGAMENTO DÉBITO C/C 291 HGG CC 0012 ISSQN GOIÂNIA - IDTECH D-6681</t>
  </si>
  <si>
    <t xml:space="preserve"> PAGAMENTO DÉBITO C/C 291 HGG CC 0012 ISSQN GOIÂNIA - IDTECH D-1351</t>
  </si>
  <si>
    <t xml:space="preserve"> PAGAMENTO DÉBITO C/C 291 HGG CC 0012 ISSQN GOIÂNIA - IDTECH D-3670</t>
  </si>
  <si>
    <t xml:space="preserve"> PAGAMENTO DÉBITO C/C 291 HGG CC 0012 ISSQN GOIÂNIA - IDTECH D-8350</t>
  </si>
  <si>
    <t xml:space="preserve"> PAGAMENTO DÉBITO C/C 291 HGG CC 0012 ISSQN GOIÂNIA - IDTECH D-7053</t>
  </si>
  <si>
    <t xml:space="preserve"> PAGAMENTO DÉBITO C/C 291 HGG CC 0012 ISSQN GOIÂNIA - IDTECH D-123465</t>
  </si>
  <si>
    <t xml:space="preserve"> PAGAMENTO DÉBITO C/C 291 HGG CC 0012 ISSQN GOIÂNIA - IDTECH D-29488</t>
  </si>
  <si>
    <t xml:space="preserve"> PAGAMENTO DÉBITO C/C 291 HGG CC 0012 ISSQN GOIÂNIA - IDTECH D-22671</t>
  </si>
  <si>
    <t xml:space="preserve"> PAGAMENTO DÉBITO C/C 291 HGG CC 0012 ISSQN GOIÂNIA - IDTECH D-123466</t>
  </si>
  <si>
    <t xml:space="preserve"> PAGAMENTO DÉBITO C/C 291 HGG CC 0012 ISSQN GOIÂNIA - IDTECH D-906</t>
  </si>
  <si>
    <t xml:space="preserve"> PAGAMENTO DÉBITO C/C 291 HGG CC 0012 ISSQN GOIÂNIA - IDTECH D-1059</t>
  </si>
  <si>
    <t xml:space="preserve"> PAGAMENTO DÉBITO C/C 291 HGG CC 0012 ISSQN GOIÂNIA - IDTECH D-449</t>
  </si>
  <si>
    <t xml:space="preserve"> PAGAMENTO DÉBITO C/C 291 HGG CC 0012 ISSQN GOIÂNIA - IDTECH D-738</t>
  </si>
  <si>
    <t xml:space="preserve"> PAGAMENTO DÉBITO C/C 291 HGG CC 0012 ISSQN GOIÂNIA - IDTECH D-123462</t>
  </si>
  <si>
    <t xml:space="preserve"> PAGAMENTO DÉBITO C/C 291 HGG CC 0012 ISSQN GOIÂNIA - IDTECH D-89</t>
  </si>
  <si>
    <t xml:space="preserve"> PAGAMENTO DÉBITO C/C 291 HGG CC 0012 ISSQN GOIÂNIA - IDTECH D-466</t>
  </si>
  <si>
    <t xml:space="preserve"> PAGAMENTO DÉBITO C/C 291 HGG CC 0012 ISSQN GOIÂNIA - IDTECH D-447</t>
  </si>
  <si>
    <t xml:space="preserve"> PAGAMENTO DÉBITO C/C 291 HGG CC 0012 ISSQN GOIÂNIA - IDTECH D-96</t>
  </si>
  <si>
    <t xml:space="preserve"> PAGAMENTO DÉBITO C/C 291 HGG CC 0012 ISSQN GOIÂNIA - IDTECH D-4738</t>
  </si>
  <si>
    <t xml:space="preserve"> PAGAMENTO DÉBITO C/C 291 HGG CC 0012 ISSQN GOIÂNIA - IDTECH D-672</t>
  </si>
  <si>
    <t xml:space="preserve"> PAGAMENTO DÉBITO C/C 291 HGG CC 0012 ISSQN GOIÂNIA - IDTECH D-155</t>
  </si>
  <si>
    <t xml:space="preserve"> PAGAMENTO DÉBITO C/C 291 HGG CC 0012 ISSQN GOIÂNIA - IDTECH D-123464</t>
  </si>
  <si>
    <t xml:space="preserve"> PAGAMENTO DÉBITO C/C 291 HGG CC 0012 ISSQN GOIÂNIA - IDTECH D-451</t>
  </si>
  <si>
    <t xml:space="preserve"> PAGAMENTO DÉBITO C/C 291 HGG CC 0012 ISSQN GOIÂNIA - IDTECH D-5311</t>
  </si>
  <si>
    <t xml:space="preserve"> PAGAMENTO DÉBITO C/C 291 HGG CC 0012 ISSQN GOIÂNIA - IDTECH D-4696</t>
  </si>
  <si>
    <t xml:space="preserve"> PAGAMENTO DÉBITO C/C 291 HGG CC 0012 ISSQN GOIÂNIA - IDTECH D-450</t>
  </si>
  <si>
    <t xml:space="preserve"> PAGAMENTO DÉBITO C/C 291 HGG CC 0012 ISSQN GOIÂNIA - IDTECH D-357</t>
  </si>
  <si>
    <t xml:space="preserve"> PAGAMENTO DÉBITO C/C 291 HGG CC 0012 ISSQN GOIÂNIA - IDTECH D-12477</t>
  </si>
  <si>
    <t xml:space="preserve"> PAGAMENTO DÉBITO C/C 291 HGG CC 0012 ISSQN GOIÂNIA - IDTECH D-12601</t>
  </si>
  <si>
    <t xml:space="preserve"> TRANSF. A CSC - RESCISÃO MARIA CELIA</t>
  </si>
  <si>
    <t xml:space="preserve"> PAGAMENTO DÉBITO C/C 291 HGG CC 0012 THAMARA GORGULHO DE GOUVÊA  2025003474</t>
  </si>
  <si>
    <t xml:space="preserve"> PAGAMENTO DÉBITO C/C 291 HGG CC 0012 WAGNA TEIXEIRA BARBOSA 2025003608</t>
  </si>
  <si>
    <t xml:space="preserve"> PAGAMENTO DÉBITO C/C 291 HGG CC 0012 TRIBUNAL DE JUSTICA DO ESTADO DE GOIAS 2025003496</t>
  </si>
  <si>
    <t xml:space="preserve"> TRANSF. A CSC - RESCISÃO VALDIR JUNIOR</t>
  </si>
  <si>
    <t xml:space="preserve"> TRANSF. A CSC - RESCISÃO VICTOR LUCAS</t>
  </si>
  <si>
    <t xml:space="preserve"> TRANSF. A CSC - PG. MV</t>
  </si>
  <si>
    <t xml:space="preserve"> PAGAMENTO BORDERÔ 9702 EUROFARMA LABORATORIOS S.A. 12/05/2025</t>
  </si>
  <si>
    <t xml:space="preserve"> PAGAMENTO BORDERÔ 9702 VITAE SAUDE MAIS CARE EIRELI - EPP 12/05/2025</t>
  </si>
  <si>
    <t xml:space="preserve"> PAGAMENTO BORDERÔ 9702 CEI COMERCIO EXPORTACAO E IMP DE MAT MEDICOS LTDA 12/05/2025</t>
  </si>
  <si>
    <t xml:space="preserve"> PAGAMENTO BORDERÔ 9702 ECOPER QUIMICA LTDA 12/05/2025</t>
  </si>
  <si>
    <t xml:space="preserve"> PAGAMENTO BORDERÔ 9702 F E F DISTRIBUIDORA DE PRODUTOS FARMACEUTICOS LTDA 12/05/2025</t>
  </si>
  <si>
    <t xml:space="preserve"> PAGAMENTO BORDERÔ 9702 COFER DISTRIBUIÇÃO DE EQUIPAMENTOS HOSPITALARES EIRELLI-ME 12/05/2025</t>
  </si>
  <si>
    <t xml:space="preserve"> PAGAMENTO BORDERÔ 9702 FARMARIN INDUSTRIA E COMERCIO LTDA 12/05/2025</t>
  </si>
  <si>
    <t xml:space="preserve"> PAGAMENTO BORDERÔ 9702 LITORAL COMERCIO DE PRODUTOS MEDICOS E HOSPITALARES LTDA 12/05/2025</t>
  </si>
  <si>
    <t xml:space="preserve"> PAGAMENTO BORDERÔ 9702 SCITECH PRODUTOS MEDICOS SA - SCITECH MEDICAL 12/05/2025</t>
  </si>
  <si>
    <t xml:space="preserve"> DMG COMERCIO E REPRESENTACOES LTDA NF 19016 - 2025/3189</t>
  </si>
  <si>
    <t xml:space="preserve"> PAGAMENTO DÉBITO C/C 291 HGG CC 0012 FGTS HARAIN CORDEIRO DE TOLEDO 214/2025</t>
  </si>
  <si>
    <t xml:space="preserve"> PAGAMENTO DÉBITO C/C 291 HGG CC 0012 SUPERMED COMERCIO E IMPORTACAO DE PRODUTOS MEDICOS E HOSPITALARES LTDA 799456</t>
  </si>
  <si>
    <t xml:space="preserve"> PAGAMENTO DÉBITO C/C 291 HGG CC 0012 SUPERMED COMERCIO E IMPORTACAO DE PRODUTOS MEDICOS E HOSPITALARES LTDA </t>
  </si>
  <si>
    <t xml:space="preserve"> PAGAMENTO DÉBITO C/C 291 HGG CC 0012 OI S.A. 2505018168608</t>
  </si>
  <si>
    <t xml:space="preserve"> PAGAMENTO DÉBITO C/C 291 HGG CC 0012 TELEFONICA BRASIL S.A. 16853112</t>
  </si>
  <si>
    <t xml:space="preserve"> PAGAMENTO DÉBITO C/C 291 HGG CC 0012 HARAIN CORDEIRO DE TOLEDO 214</t>
  </si>
  <si>
    <t xml:space="preserve"> PAGAMENTO DÉBITO C/C 291 HGG CC 0012 RAFAELLA FERREIRA DE OLIVEIRA 216/20250</t>
  </si>
  <si>
    <t xml:space="preserve"> PAGAMENTO DÉBITO C/C 291 HGG CC 0012 WANDERLEIA RODRIGUES MOREIRA NASCIMENTO 215/2025</t>
  </si>
  <si>
    <t xml:space="preserve"> PAGAMENTO DÉBITO C/C 291 HGG CC 0012 REDEMOB CONSORCIO 8185228</t>
  </si>
  <si>
    <t xml:space="preserve"> PAGAMENTO DÉBITO C/C 291 HGG CC 0012 COMERCIAL CIRURGICA RIOCLARENSE LTDA 1993262</t>
  </si>
  <si>
    <t xml:space="preserve"> PAGAMENTO DÉBITO C/C 291 HGG CC 0012 REDEMOB CONSORCIO 8224036</t>
  </si>
  <si>
    <t xml:space="preserve"> PAGAMENTO DÉBITO C/C 291 HGG CC 0012 ELIZANGELA PEREIRA DOS SANTOS 0213/2025</t>
  </si>
  <si>
    <t xml:space="preserve"> PAGAMENTO TED 291 HGG CC 0012 B R LAUNDRY INDUSTRIA, COMERCIO E SERVICOS LTDA 12/05/2025</t>
  </si>
  <si>
    <t xml:space="preserve"> PAGAMENTO TED 291 HGG CC 0012 PRIME CONSULTORIA E ASSESSORIA EMPRESARIAL LTDA 12/05/2025</t>
  </si>
  <si>
    <t xml:space="preserve"> PAGAMENTO TED 291 HGG CC 0012 CESAR LOCACOES E EQUIPAMENTOS LTDA 12/05/2025</t>
  </si>
  <si>
    <t xml:space="preserve"> PAGAMENTO TED 291 HGG CC 0012 TEREZA CRISTINA SILVA &amp; CIA LTDA 12/05/2025</t>
  </si>
  <si>
    <t xml:space="preserve"> PAGAMENTO TED 291 HGG CC 0012 ALAS MOVEIS PLANEJADOS LTDA 12/05/2025</t>
  </si>
  <si>
    <t xml:space="preserve"> PAGAMENTO TED 291 HGG CC 0012 CRISTALIA PRODUTOS QUIMICOS FARMACEUTICOS LTDA 12/05/2025</t>
  </si>
  <si>
    <t xml:space="preserve"> PAGAMENTO TED 291 HGG CC 0012 MAEVE PRODUTOS HOSPITALARES LTDA 12/05/2025</t>
  </si>
  <si>
    <t xml:space="preserve"> PAGAMENTO TED 291 HGG CC 0012 NBR COMERCIAL  IMPORTADORA LTDA 12/05/2025</t>
  </si>
  <si>
    <t xml:space="preserve"> PAGAMENTO TED 291 HGG CC 0012 DMI MATERIAL MEDICO HOSPITALAR LTDA 12/05/2025</t>
  </si>
  <si>
    <t xml:space="preserve"> PAGAMENTO TED 291 HGG CC 0012 INSPETORIA SAO JOAO BOSCO 12/05/2025</t>
  </si>
  <si>
    <t xml:space="preserve"> PAGAMENTO TED 291 HGG CC 0012 BENENUTRI COMERCIAL LTDA 12/05/2025</t>
  </si>
  <si>
    <t xml:space="preserve"> PAGAMENTO TED 291 HGG CC 0012 INGOH - INSTITUTO GOIANO DE ONCOLOGIA E HEMATOLOGIA S/S LTDA 12/05/2025</t>
  </si>
  <si>
    <t xml:space="preserve"> PAGAMENTO TED 291 HGG CC 0012 SEROPLAST INDUSTRIA E COMERCIO DE PRODUTOS HOSPITALARES LTDA 12/05/2025</t>
  </si>
  <si>
    <t xml:space="preserve"> PAGAMENTO TED 291 HGG CC 0012 TRIVALE ADMINISTRAÇÃO LTDA. 12/05/2025</t>
  </si>
  <si>
    <t xml:space="preserve"> PAGAMENTO TED 291 HGG CC 0012 ÉTICA MEDICAL TECNOLOGIA E PRODUTOS MÉDICOS LTDA 12/05/2025</t>
  </si>
  <si>
    <t xml:space="preserve"> PAGAMENTO TED 291 HGG CC 0012 EXTRA CORPUS EQUIP MED HOSP LTDA - ME 12/05/2025</t>
  </si>
  <si>
    <t xml:space="preserve"> PAGAMENTO TED 291 HGG CC 0012 NOXTEC SERVICOS LTDA 12/05/2025</t>
  </si>
  <si>
    <t xml:space="preserve"> PAGAMENTO TED 291 HGG CC 0012 MAPLE HOSPITALAR COMERCIO E SERVICOS EIRELI 12/05/2025</t>
  </si>
  <si>
    <t xml:space="preserve"> PAGAMENTO TED 291 HGG CC 0012 ORTOGYN COMERCIAL DE ARTIGOS MÉDICOS E HOSPITALAR EIRELI 12/05/2025</t>
  </si>
  <si>
    <t xml:space="preserve"> PAGAMENTO TED 291 HGG CC 0012 THIAGO SANTOS GALDERICE PEIXOTO 12/05/2025</t>
  </si>
  <si>
    <t xml:space="preserve"> PAGAMENTO TED 291 HGG CC 0012 ASA COM DE PROD P LIMPEZA LTDA EPP 12/05/2025</t>
  </si>
  <si>
    <t xml:space="preserve"> PAGAMENTO TED 291 HGG CC 0012 IBG INDUSTRIA BRASILEIRA DE GASES LTDA 12/05/2025</t>
  </si>
  <si>
    <t xml:space="preserve"> PAGAMENTO TED 291 HGG CC 0012 DCCO SOLUCOES EM ENERGIA E EQUIPAMENTOS LTDA 12/05/2025</t>
  </si>
  <si>
    <t xml:space="preserve"> PAGAMENTO TED 291 HGG CC 0012 SCITECH PRODUTOS MEDICOS SA 12/05/2025</t>
  </si>
  <si>
    <t xml:space="preserve"> PAGAMENTO TED 291 HGG CC 0012 GYNMED DISTRIB IMPORT EXPOR DE MED LTDA 12/05/2025</t>
  </si>
  <si>
    <t xml:space="preserve"> PAGAMENTO TED 291 HGG CC 0012 SMC SOLUCOES INDUSTRIAIS LTDA - GOIAS ENGENHARIA, INSPECOES  12/05/2025</t>
  </si>
  <si>
    <t xml:space="preserve"> PAGAMENTO TED 291 HGG CC 0012 WAVE PRODUTOS MEDICOS LTDA 12/05/2025</t>
  </si>
  <si>
    <t xml:space="preserve"> PAGAMENTO TED 291 HGG CC 0012 OPIMED DO BRASIL LTDA 12/05/2025</t>
  </si>
  <si>
    <t xml:space="preserve"> PAGAMENTO TED 291 HGG CC 0012 INTERATIVA FACILITIES LTDA 12/05/2025</t>
  </si>
  <si>
    <t xml:space="preserve"> PAGAMENTO TED 291 HGG CC 0012 BF DE ANDRADE HOSPITALAR LTDA 12/05/2025</t>
  </si>
  <si>
    <t xml:space="preserve"> PAGAMENTO TED 291 HGG CC 0012 PRIMICIAS PAPEIS E UTILIDADES LTDA 12/05/2025</t>
  </si>
  <si>
    <t xml:space="preserve"> PAGAMENTO TED 291 HGG CC 0012 SYMEX PRODUTOS MEDICOS </t>
  </si>
  <si>
    <t xml:space="preserve"> PAGAMENTO TED 291 HGG CC 0012 MUNDO DIGITAL PRESTACAO DE SERVICOS EM CERTIFICACAO DIGITAL  12/05/2025</t>
  </si>
  <si>
    <t xml:space="preserve"> PAGAMENTO TED 291 HGG CC 0012 GASBALL ARMAZENADORA E DIST LTDA 12/05/2025</t>
  </si>
  <si>
    <t xml:space="preserve"> PAGAMENTO TED 291 HGG CC 0012 WANDERSON FERNANDO PITANGUY 12/05/2025</t>
  </si>
  <si>
    <t xml:space="preserve"> PAGAMENTO TED 291 HGG CC 0012 TBC SOLUCOES EM GESTAO LTDA 12/05/2025</t>
  </si>
  <si>
    <t xml:space="preserve"> PAGAMENTO TED 291 HGG CC 0012 TOP MED IMPORTACAO E DISTRIBUICAO LTDA 12/05/2025</t>
  </si>
  <si>
    <t xml:space="preserve"> PAGAMENTO TED 291 HGG CC 0012 INFINITY MEDICAL 2002 LTDA ME 12/05/2025</t>
  </si>
  <si>
    <t xml:space="preserve"> PAGAMENTO TED 291 HGG CC 0012 AMIL DESENTUPIDORA E DEDETIZADORA LTDA 12/05/2025</t>
  </si>
  <si>
    <t xml:space="preserve"> PAGAMENTO TED 291 HGG CC 0012 ALFABIT TECNOLOGIA E SERVICOS LTDA 12/05/2025</t>
  </si>
  <si>
    <t xml:space="preserve"> PAGAMENTO TED 291 HGG CC 0012 ASSISFIT INDUSTRIA E ASSISTENCIA TECNICA DE EQUIPAMENTOS DE  12/05/2025</t>
  </si>
  <si>
    <t xml:space="preserve"> PAGAMENTO TED 291 HGG CC 0012 VIA NUT NUTRICAO CLIN PROD HOSP LTDA 12/05/2025</t>
  </si>
  <si>
    <t xml:space="preserve"> PAGAMENTO TED 291 HGG CC 0012 PHOTUS REVELACAO E ENCADERNACAO LTDA 12/05/2025</t>
  </si>
  <si>
    <t xml:space="preserve"> PAGAMENTO TED 291 HGG CC 0012 A &amp; S COMERCIO ELETRONICO E SERVICOS LTDA-DECCOLAR 12/05/2025</t>
  </si>
  <si>
    <t xml:space="preserve"> PAGAMENTO TED 291 HGG CC 0012 SANTE MEDICA HOSPITALAR LTDA 12/05/2025</t>
  </si>
  <si>
    <t xml:space="preserve"> PAGAMENTO TED 291 HGG CC 0012 DMG COMERCIO E REPRESENTACOES LTDA 13/05/2025</t>
  </si>
  <si>
    <t xml:space="preserve"> PAGAMENTO TED 291 HGG CC 0012 GE HEALTHCARE COM E SERV EQUI LTDA  13/05/2025</t>
  </si>
  <si>
    <t xml:space="preserve"> PAGAMENTO DÉBITO C/C 291 HGG CC 0012 ADIANTAMENTO DE FÉRIAS - 05/2025 - PAGTO 14/05/2025 0193/2025</t>
  </si>
  <si>
    <t xml:space="preserve"> PAGAMENTO DÉBITO C/C 291 HGG CC 0012 SANEAMENTO DE GOIAS S/A  2258213395</t>
  </si>
  <si>
    <t xml:space="preserve"> PAGAMENTO TED 291 HGG CC 0012 VAZ FILMES LTDA 15/05/2025</t>
  </si>
  <si>
    <t xml:space="preserve"> PAGAMENTO DÉBITO C/C 291 HGG CC 0012 L A NETO COMUNICACAO VISUAL LTDA-CANEDO 03617</t>
  </si>
  <si>
    <t xml:space="preserve"> TRANSF. A CSC - PG. IMPOSTOS FEDERAIS 04/2025</t>
  </si>
  <si>
    <t xml:space="preserve"> TRANSF. A CSC - PG. AGENCIA BRASIL CENTRAL</t>
  </si>
  <si>
    <t xml:space="preserve"> TRANSF.A  CSC - PG. BIZ CENTER</t>
  </si>
  <si>
    <t xml:space="preserve"> TRANSF. A CSC - PG. SENALBA</t>
  </si>
  <si>
    <t xml:space="preserve"> TRANSF. A CSC - PG. SENALBA JOVEM APRENDIZ</t>
  </si>
  <si>
    <t xml:space="preserve"> TRANSF. A CSC - PG. FGTS 04/2025</t>
  </si>
  <si>
    <t xml:space="preserve"> TRANSF. A CSC - PG. IMPOSTOS FEDERAIS 04/2025 CSC</t>
  </si>
  <si>
    <t xml:space="preserve"> TRANSF. A CSC - PG. FGTS 04/2025 CSC</t>
  </si>
  <si>
    <t xml:space="preserve"> PAGAMENTO BORDERÔ 9758 BR GAAP CORPORATION TECNOLOGIA DA INFORMACAO LTDA 19/05/2025</t>
  </si>
  <si>
    <t xml:space="preserve"> PAGAMENTO BORDERÔ 9758 SILIGYN COMERCIO DE PRODUTOS MEDICOS LTDA-SILIGYN 19/05/2025</t>
  </si>
  <si>
    <t xml:space="preserve"> PAGAMENTO BORDERÔ 9758 LABORATORIO B BRAUN SA 19/05/2025</t>
  </si>
  <si>
    <t xml:space="preserve"> PAGAMENTO BORDERÔ 9758 AS2 </t>
  </si>
  <si>
    <t xml:space="preserve"> PAGAMENTO BORDERÔ 9758 UNIKA DISTRIBUIDORA DE MEDICAMENTOS LTDA 19/05/2025</t>
  </si>
  <si>
    <t xml:space="preserve"> PAGAMENTO BORDERÔ 9758 ECT - DIRETORIA REGIONAL DE GOIAS E TOCA 19/05/2025</t>
  </si>
  <si>
    <t xml:space="preserve"> PAGAMENTO BORDERÔ 9758 TECNOCIRURGICA MAT MED C E HOSP LTDA 19/05/2025</t>
  </si>
  <si>
    <t xml:space="preserve"> PAGAMENTO BORDERÔ 9758 ATACADAO DAS EMBALAGENS EIRELI 19/05/2025</t>
  </si>
  <si>
    <t xml:space="preserve"> PAGAMENTO BORDERÔ 9758 I. S. COSTA CENTRAL TELEMEDICINA LTDA 19/05/2025</t>
  </si>
  <si>
    <t xml:space="preserve"> PAGAMENTO BORDERÔ 9758 SOMA MG HOSPITALAR 19/05/2025</t>
  </si>
  <si>
    <t xml:space="preserve"> PAGAMENTO BORDERÔ 9758 PHBR MEDICAL COMERCIO E LOCACAO DE PRODUTOS MEDICOS LTDA 19/05/2025</t>
  </si>
  <si>
    <t xml:space="preserve"> PAGAMENTO BORDERÔ 9758 DYNAMED  IND. COM. SERV. ELETROM. LTDA 19/05/2025</t>
  </si>
  <si>
    <t xml:space="preserve"> PAGAMENTO BORDERÔ 9758 EDIGE COMERCIO DE PRODUTOS PARA SAUDE LTDA 19/05/2025</t>
  </si>
  <si>
    <t xml:space="preserve"> PAGAMENTO BORDERÔ 9758 CIRURGICA SAO JOSE LTDA 19/05/2025</t>
  </si>
  <si>
    <t xml:space="preserve"> PAGAMENTO DÉBITO C/C 291 HGG CC 0012 FONSECA MARTINS COM DE GAS - EIRELI 24453</t>
  </si>
  <si>
    <t xml:space="preserve"> PAGAMENTO DÉBITO C/C 291 HGG CC 0012 ANDRE LUIZ ROSSO 473</t>
  </si>
  <si>
    <t xml:space="preserve"> PAGAMENTO DÉBITO C/C 291 HGG CC 0012 SINTESE COMERCIAL HOSPITALAR EIRELI 677341</t>
  </si>
  <si>
    <t xml:space="preserve"> PAGAMENTO DÉBITO C/C 291 HGG CC 0012 SINTESE COMERCIAL HOSPITALAR EIRELI 677349</t>
  </si>
  <si>
    <t xml:space="preserve"> PAGAMENTO DÉBITO C/C 291 HGG CC 0012 PRO-RAD CONSULTORES EM RADIOPROTECAO S/S LTDA 298629</t>
  </si>
  <si>
    <t xml:space="preserve"> PAGAMENTO DÉBITO C/C 291 HGG CC 0012 MARCOS VALERIO SILVA CARVALHO 2025/4441</t>
  </si>
  <si>
    <t xml:space="preserve"> PAGAMENTO DÉBITO C/C 291 HGG CC 0012 CONTRIBUIÇÃO NEGOCIAL 04/2025 0224/2025</t>
  </si>
  <si>
    <t xml:space="preserve"> PAGAMENTO DÉBITO C/C 291 HGG CC 0012 CONTRIBUIÇÃO ASSISTENCIAL - SENALBA 04/2025 - APRENDIZ 0230/2025</t>
  </si>
  <si>
    <t xml:space="preserve"> PAGAMENTO DÉBITO C/C 291 HGG CC 0012 MENSALIDADE ASSISTENCIAL - SIENF 04/2025 0224/2025</t>
  </si>
  <si>
    <t xml:space="preserve"> PAGAMENTO DÉBITO C/C 291 HGG CC 0012 TRIBUNAL REGIONAL DO TRABALHO DA 18 REGIAO 2025003880</t>
  </si>
  <si>
    <t xml:space="preserve"> PAGAMENTO DÉBITO C/C 291 HGG CC 0012 TRIBUNAL REGIONAL DO TRABALHO DA 18 REGIAO 962505144</t>
  </si>
  <si>
    <t xml:space="preserve"> PAGAMENTO DÉBITO C/C 291 HGG CC 0012 GABRIEL FOGAÇA LOPES 0222/2025</t>
  </si>
  <si>
    <t xml:space="preserve"> PAGAMENTO DÉBITO C/C 291 HGG CC 0012 GESSICA RAVENA DO NASCIMENTO FERREIRA VIANA 220/2025</t>
  </si>
  <si>
    <t xml:space="preserve"> PAGAMENTO DÉBITO C/C 291 HGG CC 0012 SUPERMED COMERCIO E IMPORTACAO DE PRODUTOS MEDICOS E HOSPITALARES LTDA 799034</t>
  </si>
  <si>
    <t xml:space="preserve"> PAGAMENTO DÉBITO C/C 291 HGG CC 0012 OI S.A. 2505.018177767</t>
  </si>
  <si>
    <t xml:space="preserve"> PAGAMENTO DÉBITO C/C 291 HGG CC 0012 OI S.A. 2505.018177768</t>
  </si>
  <si>
    <t xml:space="preserve"> PAGAMENTO DÉBITO C/C 291 HGG CC 0012 OI S.A. 4500000415465</t>
  </si>
  <si>
    <t xml:space="preserve"> PAGAMENTO DÉBITO C/C 291 HGG CC 0012 PREFEITURA DE GOIANIA 72025002</t>
  </si>
  <si>
    <t xml:space="preserve"> PAGAMENTO DÉBITO C/C 291 HGG CC 0012 PREFEITURA DE GOIANIA 72025003</t>
  </si>
  <si>
    <t xml:space="preserve"> PAGAMENTO DÉBITO C/C 291 HGG CC 0012 PREFEITURA DE GOIANIA 1610125896</t>
  </si>
  <si>
    <t xml:space="preserve"> PAGAMENTO DÉBITO C/C 291 HGG CC 0012 PREFEITURA DE GOIANIA 61017277700-9</t>
  </si>
  <si>
    <t xml:space="preserve"> PAGAMENTO DÉBITO C/C 291 HGG CC 0012 MENSALIDADE ASSOCIATIVA - SIEG 04/2025 0224/2025</t>
  </si>
  <si>
    <t xml:space="preserve"> PAGAMENTO DÉBITO C/C 291 HGG CC 0012 REDEMOB CONSORCIO 8300755</t>
  </si>
  <si>
    <t xml:space="preserve"> PAGAMENTO DÉBITO C/C 291 HGG CC 0012 SILIGYN COMERCIO DE </t>
  </si>
  <si>
    <t xml:space="preserve"> PAGAMENTO DÉBITO C/C 291 HGG CC 0012 SILIGYN COMERCIO DE PRODUTOS MEDICOS LTDA-SILIGYN 73849</t>
  </si>
  <si>
    <t xml:space="preserve"> PAGAMENTO DÉBITO C/C 291 HGG CC 0012 FONSECA MARTINS COM DE GAS - EIRELI 24452</t>
  </si>
  <si>
    <t xml:space="preserve"> PAGAMENTO TED 291 HGG CC 0012 DIMIVIG VIGILANCIA E SEGURANCA PATRIMONIAL LTDA 19/05/2025</t>
  </si>
  <si>
    <t xml:space="preserve"> PAGAMENTO TED 291 HGG CC 0012 A.P. TORTELLI COM PRODUTOS MEDICOS HOSPITALARES LTDA 19/05/2025</t>
  </si>
  <si>
    <t xml:space="preserve"> PAGAMENTO TED 291 HGG CC 0012 WANDERSON FERNANDO PITANGUY 19/05/2025</t>
  </si>
  <si>
    <t xml:space="preserve"> PAGAMENTO TED 291 HGG CC 0012 CHAVEIRO BOUGAINVILLE LTDA 19/05/2025</t>
  </si>
  <si>
    <t xml:space="preserve"> PAGAMENTO TED 291 HGG CC 0012 GARFILM INSULFILM CAP LTDA ME 19/05/2025</t>
  </si>
  <si>
    <t xml:space="preserve"> PAGAMENTO TED 291 HGG CC 0012 INSTITUTO PAULO REIS DE MEDICINA S/S 19/05/2025</t>
  </si>
  <si>
    <t xml:space="preserve"> PAGAMENTO TED 291 HGG CC 0012 LAVA JATO DO SASSA LTDA 19/05/2025</t>
  </si>
  <si>
    <t xml:space="preserve"> PAGAMENTO TED 291 HGG CC 0012 WAVE PRODUTOS MEDICOS LTDA 19/05/2025</t>
  </si>
  <si>
    <t xml:space="preserve"> PAGAMENTO TED 291 HGG CC 0012 EXTRA CORPUS EQUIP MED HOSP LTDA - ME 19/05/2025</t>
  </si>
  <si>
    <t xml:space="preserve"> PAGAMENTO TED 291 HGG CC 0012 TOP MED IMPORTACAO E DISTRIBUICAO LTDA 19/05/2025</t>
  </si>
  <si>
    <t xml:space="preserve"> PAGAMENTO TED 291 HGG CC 0012 IBG IND. BRAS. DE GASES LTDA 19/05/2025</t>
  </si>
  <si>
    <t xml:space="preserve"> PAGAMENTO TED 291 HGG CC 0012 IBG INDUSTRIA BRASILEIRA DE GASES LTDA 19/05/2025</t>
  </si>
  <si>
    <t xml:space="preserve"> PAGAMENTO TED 291 HGG CC 0012 BIOXXI SERV ESTERILIZACAO LTDA 19/05/2025</t>
  </si>
  <si>
    <t xml:space="preserve"> PAGAMENTO TED 291 HGG CC 0012 C.A. HOSPITALAR LTDA 19/05/2025</t>
  </si>
  <si>
    <t xml:space="preserve"> PAGAMENTO TED 291 HGG CC 0012 ANTIBIOTICOS DO BRASIL LTDA 19/05/2025</t>
  </si>
  <si>
    <t xml:space="preserve"> PAGAMENTO TED 291 HGG CC 0012 CRISTALIA PRODUTOS QUIMICOS FARMACEUTICOS LTDA 19/05/2025</t>
  </si>
  <si>
    <t xml:space="preserve"> PAGAMENTO TED 291 HGG CC 0012 ALAS MOVEIS PLANEJADOS LTDA 19/05/2025</t>
  </si>
  <si>
    <t xml:space="preserve"> PAGAMENTO TED 291 HGG CC 0012 BF DE ANDRADE HOSPITALAR LTDA 19/05/2025</t>
  </si>
  <si>
    <t xml:space="preserve"> PAGAMENTO TED 291 HGG CC 0012 MEDMAR DIST MAT MED HOSP LTDA ME 19/05/2025</t>
  </si>
  <si>
    <t xml:space="preserve"> PAGAMENTO TED 291 HGG CC 0012 LUCIO DIAS NASCIMENTO 19/05/2025</t>
  </si>
  <si>
    <t xml:space="preserve"> PAGAMENTO TED 291 HGG CC 0012 JOSÉ CLÁUDIO PEREIRA CALDAS ROMERO 19/05/2025</t>
  </si>
  <si>
    <t xml:space="preserve"> PAGAMENTO TED 291 HGG CC 0012 GUILHERME NASCIMENTO DE MORAIS 19/05/2025</t>
  </si>
  <si>
    <t xml:space="preserve"> PAGAMENTO TED 291 HGG CC 0012 HOSPFAR IND COM PROD HOSPITALARES SA 19/05/2025</t>
  </si>
  <si>
    <t xml:space="preserve"> PAGAMENTO TED 291 HGG CC 0012 ORTOGYN COMERCIAL DE ARTIGOS MÉDICOS E HOSPITALAR EIRELI 19/05/2025</t>
  </si>
  <si>
    <t xml:space="preserve"> PAGAMENTO TED 291 HGG CC 0012 MALTACARE DISTRIBUIDORA EIRELI  19/05/2025</t>
  </si>
  <si>
    <t xml:space="preserve"> PAGAMENTO TED 291 HGG CC 0012 S3 MED DISTRIBUIDORA DE MEDICAMNETOS LTDA 19/05/2025</t>
  </si>
  <si>
    <t xml:space="preserve"> PAGAMENTO TED 291 HGG CC 0012 PRIMICIAS PAPEIS E UTILIDADES LTDA 19/05/2025</t>
  </si>
  <si>
    <t xml:space="preserve"> PAGAMENTO TED 291 HGG CC 0012 DISTRIBUIDORA DE MEDICAMENTOS GUIMARAES BRITO LTDA 19/05/2025</t>
  </si>
  <si>
    <t xml:space="preserve"> PAGAMENTO TED 291 HGG CC 0012 MEDTRONIC COMERCIAL LTDA 19/05/2025</t>
  </si>
  <si>
    <t xml:space="preserve"> PAGAMENTO TED 291 HGG CC 0012 ÉTICA MEDICAL TECNOLOGIA E PRODUTOS MÉDICOS LTDA 19/05/2025</t>
  </si>
  <si>
    <t xml:space="preserve"> PAGAMENTO TED 291 HGG CC 0012 DELTA HOSPITALAR LTDA 19/05/2025</t>
  </si>
  <si>
    <t xml:space="preserve"> PAGAMENTO TED 291 HGG CC 0012 SUPRYCOPY SUP. E EQUIP. REPROG. LTDA 19/05/2025</t>
  </si>
  <si>
    <t xml:space="preserve"> PAGAMENTO TED 291 HGG CC 0012 RECOL AMBIENTAL 19/05/2025</t>
  </si>
  <si>
    <t xml:space="preserve"> PAGAMENTO TED 291 HGG CC 0012 ARQUIVO OFF PRESTACIONAL LTDA 19/05/2025</t>
  </si>
  <si>
    <t xml:space="preserve"> PAGAMENTO TED 291 HGG CC 0012 INFINITY MEDICAL 2002 LTDA ME 19/05/2025</t>
  </si>
  <si>
    <t xml:space="preserve"> PAGAMENTO TED 291 HGG CC 0012 JANETE ALMEIDA DA COSTA SAID 19/05/2025</t>
  </si>
  <si>
    <t xml:space="preserve"> PAGAMENTO TED 291 HGG CC 0012 GASBALL ARMAZENADORA E DIST LTDA 19/05/2025</t>
  </si>
  <si>
    <t xml:space="preserve"> PAGAMENTO TED 291 HGG CC 0012 MAEVE PRODUTOS HOSPITALARES LTDA 19/05/2025</t>
  </si>
  <si>
    <t xml:space="preserve"> PAGAMENTO TED 291 HGG CC 0012 PMH PRODUTOS MEDICOS HOSPITALARES LTDA 19/05/2025</t>
  </si>
  <si>
    <t xml:space="preserve"> PAGAMENTO TED 291 HGG CC 0012 ATS PRODUTOS MEDICO CIRURGICOS LTDA 19/05/2025</t>
  </si>
  <si>
    <t xml:space="preserve"> PAGAMENTO TED 291 HGG CC 0012 DMI MATERIAL MEDICO HOSPITALAR LTDA 19/05/2025</t>
  </si>
  <si>
    <t xml:space="preserve"> PAGAMENTO TED 291 HGG CC 0012 OPIMED DO BRASIL LTDA 19/05/2025</t>
  </si>
  <si>
    <t xml:space="preserve"> PAGAMENTO TED 291 HGG CC 0012 SMC SOLUCOES INDUSTRIAIS LTDA - GOIAS ENGENHARIA, INSPECOES  19/05/2025</t>
  </si>
  <si>
    <t xml:space="preserve"> PAGAMENTO TED 291 HGG CC 0012 AIALA EVENTOS EIRELI 19/05/2025</t>
  </si>
  <si>
    <t xml:space="preserve"> PAGAMENTO TED 291 HGG CC 0012 DUTOS QUIMICA LTDA 19/05/2025</t>
  </si>
  <si>
    <t xml:space="preserve"> PAGAMENTO TED 291 HGG CC 0012 TESLA INSTALACOES E MANUTENCOES INDUSTRIAIS LTDA 19/05/2025</t>
  </si>
  <si>
    <t xml:space="preserve"> PAGAMENTO TED 291 HGG CC 0012 H M BORGES 19/05/2025</t>
  </si>
  <si>
    <t xml:space="preserve"> PAGAMENTO TED 291 HGG CC 0012 HJE MEDICAL LTDA - ME  19/05/2025</t>
  </si>
  <si>
    <t xml:space="preserve"> PAGAMENTO TED 291 HGG CC 0012 NR CAMINHOES &amp; GUINDASTES LTDA 19/05/2025</t>
  </si>
  <si>
    <t xml:space="preserve"> PAGAMENTO TED 291 HGG CC 0012 INGOH - INSTITUTO GOIANO DE ONCOLOGIA E HEMATOLOGIA S/S </t>
  </si>
  <si>
    <t xml:space="preserve"> PAGAMENTO TED 291 HGG CC 0012 INGOH - INSTITUTO GOIANO DE ONCOLOGIA E HEMATOLOGIA S/S LTDA 19/05/2025</t>
  </si>
  <si>
    <t xml:space="preserve"> PAGAMENTO TED 291 HGG CC 0012 HLAGYN-LABORATORIO DE IMUNOLOGIA DE TRANSPLANTES DE GOIAS LT 19/05/2025</t>
  </si>
  <si>
    <t xml:space="preserve"> PAGAMENTO TED 291 HGG CC 0012 LIMPDUTOS LIMPEZA DE DUTOS LTDA. 20/05/2025</t>
  </si>
  <si>
    <t xml:space="preserve"> PAGAMENTO DÉBITO C/C 291 HGG CC 0012 JOSEMIRO BATISTA DA SILVA JUNIOR 242/2025</t>
  </si>
  <si>
    <t xml:space="preserve"> PAGAMENTO DÉBITO C/C 291 HGG CC 0012 FGTS - LUCAS MIQUEIAS SATIL MEDEIROS 244/2025</t>
  </si>
  <si>
    <t xml:space="preserve"> PAGAMENTO DÉBITO C/C 291 HGG CC 0012 LUCAS MIQUEIAS SATIL MEDEIROS 244/2025</t>
  </si>
  <si>
    <t xml:space="preserve"> PAGAMENTO DÉBITO C/C 291 HGG CC 0012 WANDERLEIA RODRIGUES MOREIRA NASCIMENTO 241/2025</t>
  </si>
  <si>
    <t xml:space="preserve"> TRANSF. FR  JAIR SOUZA DO HGG P/HEMO CSC</t>
  </si>
  <si>
    <t xml:space="preserve"> TRANSF. FR  JAIR SOUZA DO HGG P/TCT CSC</t>
  </si>
  <si>
    <t xml:space="preserve"> TRANSF. FR  JAIR SOUZA DO HGG P/CSC</t>
  </si>
  <si>
    <t xml:space="preserve"> PAGAMENTO BORDERÔ 9808 T.A. LUIZ ELETRONICA LTDA-FONTE TELECOM 26/05/2025</t>
  </si>
  <si>
    <t xml:space="preserve"> PAGAMENTO BORDERÔ 9808 HALEX ISTAR INDUSTRIA FARMACEUTICA SA 26/05/2025</t>
  </si>
  <si>
    <t xml:space="preserve"> PAGAMENTO BORDERÔ 9808 HDL LOGISTICA HOSPITALAR LTDA 26/05/2025</t>
  </si>
  <si>
    <t xml:space="preserve"> PAGAMENTO BORDERÔ 9808 SOMA MG HOSPITALAR 26/05/2025</t>
  </si>
  <si>
    <t xml:space="preserve"> PAGAMENTO BORDERÔ 9808 CRECIIL COMERCIAL FARMA HOSPITALAR LTDA 26/05/2025</t>
  </si>
  <si>
    <t xml:space="preserve"> PAGAMENTO BORDERÔ 9808 ESKEMA MOLDURAS LTDA 26/05/2025</t>
  </si>
  <si>
    <t xml:space="preserve"> PAGAMENTO BORDERÔ 9808 MEDCOM COM DE MED HOSP LTDA  26/05/2025</t>
  </si>
  <si>
    <t xml:space="preserve"> PAGAMENTO BORDERÔ 9808 LABORATORIO B BRAUN SA 26/05/2025</t>
  </si>
  <si>
    <t xml:space="preserve"> PAGAMENTO BORDERÔ 9808 DIPHA DISTRIBUIDORA PHARMACEUTICA LTDA 26/05/2025</t>
  </si>
  <si>
    <t xml:space="preserve"> PAGAMENTO BORDERÔ 9808 IDESAN COMERCIAL LTDA ME 26/05/2025</t>
  </si>
  <si>
    <t xml:space="preserve"> PAGAMENTO BORDERÔ 9808 MEDCOM COM DE MED HOSP LTDA  </t>
  </si>
  <si>
    <t xml:space="preserve"> PAGAMENTO BORDERÔ 9808 COMERCIAL CIRURGICA RIOCLARENSE LTDA 26/05/2025</t>
  </si>
  <si>
    <t xml:space="preserve"> PAGAMENTO BORDERÔ 9808 ELLO  DISTRIBUICAO LTDA 26/05/2025</t>
  </si>
  <si>
    <t xml:space="preserve"> PAGAMENTO BORDERÔ 9808 SILIGYN COMERCIO DE PRODUTOS MEDICOS LTDA-SILIGYN 26/05/2025</t>
  </si>
  <si>
    <t xml:space="preserve"> PAGAMENTO BORDERÔ 9808 INJEMED MEDICAMENTOS ESPECIAIS LTDA  26/05/2025</t>
  </si>
  <si>
    <t xml:space="preserve"> PAGAMENTO BORDERÔ 9808 MED CENTER COMERCIAL LTDA 26/05/2025</t>
  </si>
  <si>
    <t xml:space="preserve"> PAGAMENTO BORDERÔ 9808 HDL LOGISTICA HOSPITALAR LTDA. 26/05/2025</t>
  </si>
  <si>
    <t xml:space="preserve"> PAGAMENTO BORDERÔ 9808 IBES INTERNATIONAL - GESTAO PARA EXCELENCIA EM SAUDE LTDA 26/05/2025</t>
  </si>
  <si>
    <t xml:space="preserve"> PAGAMENTO BORDERÔ 9808 CR COMERCIAL LTDA 26/05/2025</t>
  </si>
  <si>
    <t xml:space="preserve"> PAGAMENTO BORDERÔ 9808 CBS MEDICO CIEN.COM.E REPRESENTACAO LTDA 26/05/2025</t>
  </si>
  <si>
    <t xml:space="preserve"> PAGAMENTO BORDERÔ 9808 ELFA MEDICAMENTOS S.A. 26/05/2025</t>
  </si>
  <si>
    <t xml:space="preserve"> PAGAMENTO BORDERÔ 9808 SILIGYN COMERCIO DE PRODUTOS </t>
  </si>
  <si>
    <t xml:space="preserve"> PAGAMENTO BORDERÔ 9808 ATIVA COMERCIAL HOSPITALAR LTDA 26/05/2025</t>
  </si>
  <si>
    <t xml:space="preserve"> PAGAMENTO BORDERÔ 9808 NOXTER DO BRASIL LTDA 26/05/2025</t>
  </si>
  <si>
    <t xml:space="preserve"> PAGAMENTO BORDERÔ 9808 TOLESUL DISTRIBUIDORA DE MEDICAMENTOS LTDA 26/05/2025</t>
  </si>
  <si>
    <t xml:space="preserve"> PAGAMENTO BORDERÔ 9808 IBES - INSTITUTO BRASILEIRO PARA EXCELENCIA EM SAUDE LTDA 26/05/2025</t>
  </si>
  <si>
    <t xml:space="preserve"> PAGAMENTO BORDERÔ 9808 BHFIOS PRODUTOS MEDICOS LTDA 26/05/2025</t>
  </si>
  <si>
    <t xml:space="preserve"> PAGAMENTO BORDERÔ 9808 CEI COMERCIO EXPORTACAO E IMP DE MAT MEDICOS LTDA 26/05/2025</t>
  </si>
  <si>
    <t xml:space="preserve"> PAGAMENTO BORDERÔ 9808 ONCO PROD DISTRIBUIDORA DE PRODUTOS HOSPITALARES E ONCOLOGIC 26/05/2025</t>
  </si>
  <si>
    <t xml:space="preserve"> PAGAMENTO BORDERÔ 9808 EUROFARMA LABORATORIOS S.A. 26/05/2025</t>
  </si>
  <si>
    <t xml:space="preserve"> PAGAMENTO BORDERÔ 9808 SUPERMEDICA DISTRIBUIDORA HOSPITALAR LTDA 26/05/2025</t>
  </si>
  <si>
    <t xml:space="preserve"> PAGAMENTO BORDERÔ 9808 EXITO MEDICAMENTOS EIRELI 26/05/2025</t>
  </si>
  <si>
    <t xml:space="preserve"> PAGAMENTO TED 291 HGG CC 0012 BS SERVICOS MEDICOS S/S 26/05/2025</t>
  </si>
  <si>
    <t xml:space="preserve"> PAGAMENTO TED 291 HGG CC 0012 HEMO PREMIUM CLINICAL CARE LTDA 26/05/2025</t>
  </si>
  <si>
    <t xml:space="preserve"> PAGAMENTO TED 291 HGG CC 0012 NEFROVITA - TRANSPLANTE RENAL LTDA 26/05/2025</t>
  </si>
  <si>
    <t xml:space="preserve"> PAGAMENTO TED 291 HGG CC 0012 CENTRO HOSPITALAR DE TRANSPLANTE LTDA 26/05/2025</t>
  </si>
  <si>
    <t xml:space="preserve"> PAGAMENTO DÉBITO C/C 291 HGG CC 0012 ERICOM TELECOMUNICACOES LTDA 7128</t>
  </si>
  <si>
    <t xml:space="preserve"> PAGAMENTO DÉBITO C/C 291 HGG CC 0012 ERICOM TELECOMUNICACOES LTDA 7129</t>
  </si>
  <si>
    <t xml:space="preserve"> PAGAMENTO DÉBITO C/C 291 HGG CC 0012 SINTESE COMERCIAL HOSPITALAR EIRELI 678185</t>
  </si>
  <si>
    <t xml:space="preserve"> IMPERIAL COM MED PROD HOSPITALARES LTDA NF 26097 - 2025/4002</t>
  </si>
  <si>
    <t xml:space="preserve"> PAGAMENTO DÉBITO C/C 291 HGG CC 0012 MARIELEN CARDOSO DE SOUZA 246/2025</t>
  </si>
  <si>
    <t xml:space="preserve"> PAGAMENTO DÉBITO C/C 291 HGG CC 0012 MICHELLE SOUZA ROCHA 247/2025</t>
  </si>
  <si>
    <t xml:space="preserve"> PAGAMENTO DÉBITO C/C 291 HGG CC 0012 UNI HOSPITALAR CEARA LTDA 25936</t>
  </si>
  <si>
    <t xml:space="preserve"> PAGAMENTO DÉBITO C/C 291 HGG CC 0012 HDL LOGISTICA HOSPITALAR LTDA 543090</t>
  </si>
  <si>
    <t xml:space="preserve"> PAGAMENTO DÉBITO C/C 291 HGG CC 0012 EQUATORIAL GOIAS DISTRIBUIDORA DE ENERGIA S/A 146361294</t>
  </si>
  <si>
    <t xml:space="preserve"> PAGAMENTO DÉBITO C/C 291 HGG CC 0012 EQUATORIAL GOIAS DISTRIBUIDORA DE ENERGIA S/A 144440172</t>
  </si>
  <si>
    <t xml:space="preserve"> PAGAMENTO DÉBITO C/C 291 HGG CC 0012 SANEAMENTO DE GOIAS S/A  3000504690</t>
  </si>
  <si>
    <t xml:space="preserve"> PAGAMENTO DÉBITO C/C 291 HGG CC 0012 REDEMOB CONSORCIO 8376975</t>
  </si>
  <si>
    <t xml:space="preserve"> PAGAMENTO DÉBITO C/C 291 HGG CC 0012 REKUPERAR RECUP.CADEIRAS LTDA  14264</t>
  </si>
  <si>
    <t xml:space="preserve"> PAGAMENTO DÉBITO C/C 291 HGG CC 0012 ROBSON BERTOLO DUARTE 03364059527 50</t>
  </si>
  <si>
    <t xml:space="preserve"> PAGAMENTO DÉBITO C/C 291 HGG CC 0012 FONSECA MARTINS COM DE GAS - EIRELI 24549</t>
  </si>
  <si>
    <t xml:space="preserve"> PAGAMENTO DÉBITO C/C 291 HGG CC 0012 REDEMOB CONSORCIO 8376983</t>
  </si>
  <si>
    <t xml:space="preserve"> PAGAMENTO DÉBITO C/C 291 HGG CC 0012 ERICOM TELECOMUNICACOES LTDA 7123</t>
  </si>
  <si>
    <t xml:space="preserve"> PAGAMENTO DÉBITO C/C 291 HGG CC 0012 MM COMERCIO LOC DE ELET ELETR  LTDA 8384</t>
  </si>
  <si>
    <t xml:space="preserve"> PAGAMENTO TED 291 HGG CC 0012 AIRES E BRITO COML DE MOV LTDA 26/05/2025</t>
  </si>
  <si>
    <t xml:space="preserve"> PAGAMENTO TED 291 HGG CC 0012 MLA ENSAIOS ANALITICOS E SOLUCOES AMBIENTAIS LTDA 26/05/2025</t>
  </si>
  <si>
    <t xml:space="preserve"> PAGAMENTO TED 291 HGG CC 0012 GRAFICA E EDITORA COMUNICACAO VISUAL EIRELI 26/05/2025</t>
  </si>
  <si>
    <t xml:space="preserve"> PAGAMENTO TED 291 HGG CC 0012 A &amp; S COMERCIO ELETRONICO E SERVICOS LTDA-DECCOLAR 26/05/2025</t>
  </si>
  <si>
    <t xml:space="preserve"> PAGAMENTO TED 291 HGG CC 0012 SANTE MEDICA HOSPITALAR LTDA 26/05/2025</t>
  </si>
  <si>
    <t xml:space="preserve"> PAGAMENTO TED 291 HGG CC 0012 CASA JARDIM PAISAGISMO LTDA - ME  26/05/2025</t>
  </si>
  <si>
    <t xml:space="preserve"> PAGAMENTO TED 291 HGG CC 0012 TBC SOLUCOES EM GESTAO LTDA 26/05/2025</t>
  </si>
  <si>
    <t xml:space="preserve"> PAGAMENTO TED 291 HGG CC 0012 GE HEALTHCARE EQ MED HOSP LTDA 26/05/2025</t>
  </si>
  <si>
    <t xml:space="preserve"> PAGAMENTO TED 291 HGG CC 0012 DROGAL MEDICAMENTOS LTDA. 26/05/2025</t>
  </si>
  <si>
    <t xml:space="preserve"> PAGAMENTO TED 291 HGG CC 0012 DMI MATERIAL MEDICO HOSPITALAR LTDA 26/05/2025</t>
  </si>
  <si>
    <t xml:space="preserve"> PAGAMENTO TED 291 HGG CC 0012 ORTOGYN COMERCIAL DE ARTIGOS MÉDICOS E HOSPITALAR EIRELI 26/05/2025</t>
  </si>
  <si>
    <t xml:space="preserve"> PAGAMENTO TED 291 HGG CC 0012 TOP MED IMPORTACAO E DISTRIBUICAO LTDA 26/05/2025</t>
  </si>
  <si>
    <t xml:space="preserve"> PAGAMENTO TED 291 HGG CC 0012 INFINITY MEDICAL 2002 LTDA ME 26/05/2025</t>
  </si>
  <si>
    <t xml:space="preserve"> PAGAMENTO TED 291 HGG CC 0012 SMC SOLUCOES INDUSTRIAIS LTDA - GOIAS ENGENHARIA, INSPECOES  26/05/2025</t>
  </si>
  <si>
    <t xml:space="preserve"> PAGAMENTO TED 291 HGG CC 0012 CAMARA DE VALORES IMOBILIARIOS DO ESTADO DE GOIAS S/S LTDA 26/05/2025</t>
  </si>
  <si>
    <t xml:space="preserve"> PAGAMENTO TED 291 HGG CC 0012 KGP FARMA DISTRIBUIDORA DE MEDICAMENTOS LTDA 26/05/2025</t>
  </si>
  <si>
    <t xml:space="preserve"> PAGAMENTO TED 291 HGG CC 0012 HF COMERCIO DE PRODUTOS HOSPITALARES LTDA  26/05/2025</t>
  </si>
  <si>
    <t xml:space="preserve"> PAGAMENTO TED 291 HGG CC 0012 CRISTALIA PRODUTOS QUIMICOS FARMACEUTICOS LTDA 26/05/2025</t>
  </si>
  <si>
    <t xml:space="preserve"> PAGAMENTO TED 291 HGG CC 0012 MALTACARE DISTRIBUIDORA EIRELI  26/05/2025</t>
  </si>
  <si>
    <t xml:space="preserve"> PAGAMENTO TED 291 HGG CC 0012 MEDICAMENTAL HOSPITALAR LTDA 26/05/2025</t>
  </si>
  <si>
    <t xml:space="preserve"> PAGAMENTO TED 291 HGG CC 0012 C.A. HOSPITALAR EIRELI 26/05/2025</t>
  </si>
  <si>
    <t xml:space="preserve"> PAGAMENTO TED 291 HGG CC 0012 LUNAX COMERCIO DE PRODUTOS EM SAUDE LTDA 26/05/2025</t>
  </si>
  <si>
    <t xml:space="preserve"> PAGAMENTO TED 291 HGG CC 0012 ALPHARAD IND C IMP EXP P H EIRELI-EPP 26/05/2025</t>
  </si>
  <si>
    <t xml:space="preserve"> PAGAMENTO TED 291 HGG CC 0012 SUPERMEDICA DISTRIBUIDORA HOSPITALAR LTDA 26/05/2025</t>
  </si>
  <si>
    <t xml:space="preserve"> PAGAMENTO TED 291 HGG CC 0012 H M BORGES 26/05/2025</t>
  </si>
  <si>
    <t xml:space="preserve"> PAGAMENTO TED 291 HGG CC 0012 HOSPFAR IND COM PROD HOSPITALARES SA 26/05/2025</t>
  </si>
  <si>
    <t xml:space="preserve"> PAGAMENTO TED 291 HGG CC 0012 BIOMEDICAL PROD CIENT. MED E HOSP S/A 26/05/2025</t>
  </si>
  <si>
    <t xml:space="preserve"> PAGAMENTO TED 291 HGG CC 0012 LOGMED DISTRIBUIDORA E LOGISTICA HOSPITALAR LTDA 26/05/2025</t>
  </si>
  <si>
    <t xml:space="preserve"> PAGAMENTO TED 291 HGG CC 0012 MAEVE PRODUTOS HOSPITALARES LTDA 26/05/2025</t>
  </si>
  <si>
    <t xml:space="preserve"> PAGAMENTO TED 291 HGG CC 0012 ANTIBIOTICOS DO BRASIL LTDA 26/05/2025</t>
  </si>
  <si>
    <t xml:space="preserve"> PAGAMENTO TED 291 HGG CC 0012 CIRURGICA FERNANDES LTDA 26/05/2025</t>
  </si>
  <si>
    <t xml:space="preserve"> PAGAMENTO TED 291 HGG CC 0012 PMH PRODUTOS MEDICOS HOSPITALARES LTDA 26/05/2025</t>
  </si>
  <si>
    <t xml:space="preserve"> PAGAMENTO TED 291 HGG CC 0012 BIO INFINITY COMERCIO HOSPITALAR E LOCAÇÃO EIRELI 26/05/2025</t>
  </si>
  <si>
    <t xml:space="preserve"> PAGAMENTO TED 291 HGG CC 0012 MUNDO DIGITAL PRESTACAO DE SERVICOS EM CERTIFICACAO DIGITAL  26/05/2025</t>
  </si>
  <si>
    <t xml:space="preserve"> PAGAMENTO TED 291 HGG CC 0012 NEKARA INDUSTRIA E COMERCIO DE PLASTICOS EIRELI 26/05/2025</t>
  </si>
  <si>
    <t xml:space="preserve"> PAGAMENTO TED 291 HGG CC 0012 ARQUIVO-OFF PRESTACIONAL LTDA 26/05/2025</t>
  </si>
  <si>
    <t xml:space="preserve"> PAGAMENTO TED 291 HGG CC 0012 HRMEDICAL SOLUCOES LTDA 26/05/2025</t>
  </si>
  <si>
    <t xml:space="preserve"> PAGAMENTO TED 291 HGG CC 0012 MEDICOR - PRODUTOS HOSPITALARES LTDA 26/05/2025</t>
  </si>
  <si>
    <t xml:space="preserve"> PAGAMENTO TED 291 HGG CC 0012 A.P. TORTELLI COM PRODUTOS MEDICOS HOSPITALARES LTDA 26/05/2025</t>
  </si>
  <si>
    <t xml:space="preserve"> PAGAMENTO TED 291 HGG CC 0012 OPIMED DO BRASIL LTDA 26/05/2025</t>
  </si>
  <si>
    <t xml:space="preserve"> PAGAMENTO TED 291 HGG CC 0012 IBG INDUSTRIA BRASILEIRA DE GASES LTDA 26/05/2025</t>
  </si>
  <si>
    <t xml:space="preserve"> PAGAMENTO TED 291 HGG CC 0012 ÉTICA MEDICAL TECNOLOGIA E PRODUTOS MÉDICOS LTDA 26/05/2025</t>
  </si>
  <si>
    <t xml:space="preserve"> PAGAMENTO TED 291 HGG CC 0012 GBM MULT SERVICE LTDA 26/05/2025</t>
  </si>
  <si>
    <t xml:space="preserve"> PAGAMENTO TED 291 HGG CC 0012 DELTA HOSPITALAR LTDA 26/05/2025</t>
  </si>
  <si>
    <t xml:space="preserve"> PAGAMENTO TED 291 HGG CC 0012 SAUDE INSTITUTO DE ANALISES CLINICAS LTDA 26/05/2025</t>
  </si>
  <si>
    <t xml:space="preserve"> PAGAMENTO TED 291 HGG CC 0012 ORALMED CURSOS E SERVICOS </t>
  </si>
  <si>
    <t xml:space="preserve"> PAGAMENTO TED 291 HGG CC 0012 2G2M GESTAO DE ALIMENTOS E SERVICOS LTDA 26/05/2025</t>
  </si>
  <si>
    <t xml:space="preserve"> PAGAMENTO TED 291 HGG CC 0012 BOB EXPRESS ENCOMENDAS URGENTES EIRELI 26/05/2025</t>
  </si>
  <si>
    <t xml:space="preserve"> PAGAMENTO TED 291 HGG CC 0012 WANDERSON FERNANDO PITANGUY 26/05/2025</t>
  </si>
  <si>
    <t xml:space="preserve"> PAGAMENTO TED 291 HGG CC 0012 RD TELECOM LTDA 26/05/2025</t>
  </si>
  <si>
    <t xml:space="preserve"> PAGAMENTO TED 291 HGG CC 0012 COOPERATIVA DOS MED ANESTESIOLOGISTA 26/05/2025</t>
  </si>
  <si>
    <t xml:space="preserve"> PAGAMENTO TED 291 HGG CC 0012 ORALMED CURSOS E SERVICOS ODONTOLOGICOS LTDA 26/05/2025</t>
  </si>
  <si>
    <t xml:space="preserve"> PAGAMENTO TED 291 HGG CC 0012 HONCORD - HEMATOLOGIA, ONCOLOGIA E CONGELAMENTO DE CELULAS-T 26/05/2025</t>
  </si>
  <si>
    <t xml:space="preserve"> PAGAMENTO TED 291 HGG CC 0012 GASBALL ARMAZENADORA E DIST LTDA 26/05/2025</t>
  </si>
  <si>
    <t xml:space="preserve"> PAGAMENTO TED 291 HGG CC 0012 AGIMED COMERCIO DE EQUIPAMENTOS LTDA 26/05/2025</t>
  </si>
  <si>
    <t xml:space="preserve"> PAGAMENTO TED 291 HGG CC 0012 PAPELARIA TRIBUTARIA LTDA 26/05/2025</t>
  </si>
  <si>
    <t xml:space="preserve"> PAGAMENTO TED 291 HGG CC 0012 TRIVALE ADMINISTRAÇÃO LTDA. 27/05/2025</t>
  </si>
  <si>
    <t xml:space="preserve"> PAGAMENTO TED 291 HGG CC 0012 IMPERIAL COM MED PROD HOSPITALARES LTDA 27/05/2025</t>
  </si>
  <si>
    <t xml:space="preserve"> PAGAMENTO TED 291 HGG CC 0012 MED SHOP BRASIL DISTRIBUIDORA LTDA 27/05/2025</t>
  </si>
  <si>
    <t xml:space="preserve"> PAGAMENTO TED 291 HGG CC 0012 RADIBRA TECNICA EM RADIO E TV LTDA 27/05/2025</t>
  </si>
  <si>
    <t xml:space="preserve"> TRANSF. A CSC - PG. FENAC</t>
  </si>
  <si>
    <t xml:space="preserve"> TRANSF. A CSC - PG. FÉRIAS 06/2025</t>
  </si>
  <si>
    <t xml:space="preserve"> PAGAMENTO DÉBITO C/C 291 HGG CC 0012 ADIANTAMENTO DE FERIAS - </t>
  </si>
  <si>
    <t xml:space="preserve"> PAGAMENTO DÉBITO C/C 291 HGG CC 0012 FGTS - CRISTIELEN ANDRADE TOLEDO MERIGUI 0261/2025</t>
  </si>
  <si>
    <t xml:space="preserve"> PAGAMENTO DÉBITO C/C 291 HGG CC 0012 CRISTIELEN ANDRADE TOLEDO MERIGUI 0261/2025</t>
  </si>
  <si>
    <t xml:space="preserve"> PAGAMENTO DÉBITO C/C 291 HGG CC 0012 CONTRIBUIÇÃO CONFEDERATIVA - FENAC CONTRIBUIÇÃO CONFEDERATIVA - FENAC ? 2025 - HGG 0255/2025</t>
  </si>
  <si>
    <t xml:space="preserve"> TRANSF. A CSC - PG. LOCALIZA</t>
  </si>
  <si>
    <t xml:space="preserve"> TRANSF. A CSC - PG. PG. REDEMOB</t>
  </si>
  <si>
    <t xml:space="preserve"> PAGAMENTO TED 291 HGG CC 0012 RTD SOLUCOES EM IMAGEM LTDA 29/05/2025</t>
  </si>
  <si>
    <t xml:space="preserve"> PAGAMENTO DÉBITO C/C 291 HGG CC 0012 EQUATORIAL GOIAS DISTRIBUIDORA DE ENERGIA S/A 137881466</t>
  </si>
  <si>
    <t xml:space="preserve"> PAGAMENTO DÉBITO C/C 291 HGG CC 0012 EQUATORIAL GOIAS DISTRIBUIDORA DE ENERGIA S/A 2025023787650</t>
  </si>
  <si>
    <t xml:space="preserve"> PAGAMENTO DÉBITO C/C 291 HGG CC 0012 EQUATORIAL GOIAS DISTRIBUIDORA DE ENERGIA S/A 142607386</t>
  </si>
  <si>
    <t xml:space="preserve"> PAGAMENTO DÉBITO C/C 291 HGG CC 0012 EQUATORIAL GOIAS DISTRIBUIDORA DE ENERGIA S/A 2025033653688</t>
  </si>
  <si>
    <t xml:space="preserve"> PAGAMENTO DÉBITO C/C 291 HGG CC 0012 EQUATORIAL GOIAS DISTRIBUIDORA DE ENERGIA S/A 138504892</t>
  </si>
  <si>
    <t xml:space="preserve"> PAGAMENTO DÉBITO C/C 291 HGG CC 0012 EQUATORIAL GOIAS DISTRIBUIDORA DE ENERGIA S/A 2025025414403</t>
  </si>
  <si>
    <t xml:space="preserve"> PAGAMENTO DÉBITO C/C 291 HGG CC 0012 EQUATORIAL GOIAS DISTRIBUIDORA DE ENERGIA S/A 2025036867788</t>
  </si>
  <si>
    <t xml:space="preserve"> PAGAMENTO DÉBITO C/C 291 HGG CC 0012 EQUATORIAL GOIAS DISTRIBUIDORA DE ENERGIA S/A 141565814</t>
  </si>
  <si>
    <t xml:space="preserve"> TRANSF. INVESTIMENTO P/CUSTEIO - PG.  PINACULO</t>
  </si>
  <si>
    <t xml:space="preserve"> TRANSF. INVESTIMENTO P/CUSTEIO - PG. AIRES E BRITO</t>
  </si>
  <si>
    <t xml:space="preserve"> TRANSF. INVESTIMENTO P/CUSTEIO - PG. GE HEALTHCARE</t>
  </si>
  <si>
    <t xml:space="preserve"> TRANSF. FR P/CUSTEIO - RESCISÃO EDILEIA PIRES</t>
  </si>
  <si>
    <t xml:space="preserve"> TRANSF. FR P/CUSTEIO - RESCISÃO LARYSSA SOUZA</t>
  </si>
  <si>
    <t xml:space="preserve"> TRANSF. FR P/CUSTEIO - RESCISÃO HARAIN CORDEIRO</t>
  </si>
  <si>
    <t xml:space="preserve"> TRANSF. FR P/CUSTEIO - RESCISÃO ELIZANGELA PEREIRA</t>
  </si>
  <si>
    <t xml:space="preserve"> TRANSF. FR P/CUSTEIO - RESCISÃO RAFAELLA FERREIRA</t>
  </si>
  <si>
    <t xml:space="preserve"> TRANSF. FR P/CUSTEIO - RESCISÃO WANDERLEIA RODRIGU</t>
  </si>
  <si>
    <t xml:space="preserve"> TRANSF. FR P/CUSTEIO - RESCISÃO GABRIEL FOGAÇA</t>
  </si>
  <si>
    <t xml:space="preserve"> TRANSF. FR P/CUSTEIO - RESCISÃO GESSICA RAVENA</t>
  </si>
  <si>
    <t xml:space="preserve"> TRANSF. FR P/CUSTEIO - RESCISÃO JOSEMIRO BATISTA</t>
  </si>
  <si>
    <t xml:space="preserve"> TRANSF. FR P/CUSTEIO - RESCISÃO LUCAS MIQUEIAS</t>
  </si>
  <si>
    <t xml:space="preserve"> TRANSF. FR P/CUSTEIO - RESCISÃO MICHELE SOUZA</t>
  </si>
  <si>
    <t xml:space="preserve"> TRANSF. FR P/CUSTEIO - TRANSF. JAIR SOUZA P/CSC</t>
  </si>
  <si>
    <t xml:space="preserve"> TRANSF. FR P/CUSTEIO - RESCISÃO MARIELEN CARDOSO</t>
  </si>
  <si>
    <t xml:space="preserve"> TRANSF. FR P/CUSTEIO - RESCISÃO CRISTIELEN ANDRADE</t>
  </si>
  <si>
    <t xml:space="preserve"> TRANSF. FR P/CUSTEIO - FÉRIAS 06/2025</t>
  </si>
  <si>
    <t xml:space="preserve"> TRANSF. FR CSC P/CUSTEIO - RESCISÃO GISELY PEIXOTO</t>
  </si>
  <si>
    <t xml:space="preserve"> TRANSF. FR CSC P/CUSTEIO - RESCISÃO HEIDES BARBOSA</t>
  </si>
  <si>
    <t xml:space="preserve"> TRANSF. FR CSC P/CUSTEIO - FÉRIAS 05/2025</t>
  </si>
  <si>
    <t xml:space="preserve"> TRANSF. FR CSC P/CUSTEIO - RESCISÃO MARIA CELIA</t>
  </si>
  <si>
    <t xml:space="preserve"> TRANSF. FR CSC P/CUSTEIO - RESCISÃO VICTOR LUCAS</t>
  </si>
  <si>
    <t xml:space="preserve"> TRANSF. FR CSC P/CUSTEIO - RESCISÃO VALDIR JUNIOR</t>
  </si>
  <si>
    <t xml:space="preserve"> TRANSF. FR CSC P/CUSTEIO - FÉRIAS 06/2025</t>
  </si>
  <si>
    <t xml:space="preserve"> TRANSF. TRANSPLANTE P/CUSTEIO - PG. ALAS MOVEIS</t>
  </si>
  <si>
    <t xml:space="preserve"> TRANSF. TRANSPLANTE P/CUSTEIO - PG. ONCO PROD DIST</t>
  </si>
  <si>
    <t xml:space="preserve"> FOLHA DE PAGAMENTO 05/2025 - SALARIO FAMILIA</t>
  </si>
  <si>
    <t xml:space="preserve"> FOLHA DE PAGAMENTO 05/2025 - SALDO SALARIO</t>
  </si>
  <si>
    <t xml:space="preserve"> FOLHA DE PAGAMENTO 05/2025 - SALARIO BASE</t>
  </si>
  <si>
    <t xml:space="preserve"> FOLHA DE PAGAMENTO 05/2025 - FERIAS</t>
  </si>
  <si>
    <t xml:space="preserve"> FOLHA DE PAGAMENTO 05/2025 - HORA EXTRA</t>
  </si>
  <si>
    <t xml:space="preserve"> FOLHA DE PAGAMENTO 05/2025 - ADICIONAL NOTURNO</t>
  </si>
  <si>
    <t xml:space="preserve"> FOLHA DE PAGAMENTO 05/2025 - AVISO PREVIO</t>
  </si>
  <si>
    <t xml:space="preserve"> FOLHA DE PAGAMENTO 05/2025 -  13º SALARIO</t>
  </si>
  <si>
    <t xml:space="preserve"> FOLHA DE PAGAMENTO 05/2025 - BONUS</t>
  </si>
  <si>
    <t xml:space="preserve"> APROPRIAÇÃO  SEGURO  - IPVA FURGAO - REF 05/2025</t>
  </si>
  <si>
    <t xml:space="preserve"> APROPRIAÇÃO  SEGURO - GALPAO 05/2025</t>
  </si>
  <si>
    <t xml:space="preserve"> TRANSF. CSC P/HGG - DEVOL TARIFAS 04/2025</t>
  </si>
  <si>
    <t xml:space="preserve"> EMPRÉSTIMOS DO(S) ALMOXARIFADO(S) DO MÊS 05/2025</t>
  </si>
  <si>
    <t xml:space="preserve"> DEVOLUÇÃO DO ALMOX. DO MÊS 05/2025 DOC.1</t>
  </si>
  <si>
    <t xml:space="preserve"> MOVIMENTAÇÕES DO(S) ALMOXARIFADO(S) DO MÊS 05/2025</t>
  </si>
  <si>
    <t xml:space="preserve"> AJUSTE (E) CONTABIL DO(S) ALMOXARIFADO(S) DO MÊS 05/2025</t>
  </si>
  <si>
    <t xml:space="preserve"> REF. A COMPRA/SERV. DE MEDPLUS HOSPITALAR COMERCIO E SERVICOS EIRELI 3920</t>
  </si>
  <si>
    <t xml:space="preserve"> REF. A COMPRA/SERV. DE CBS MEDICO CIEN.COM.E REPRESENTACAO LTDA 1579077</t>
  </si>
  <si>
    <t xml:space="preserve"> REF. A COMPRA/SERV. DE SUPERMED PROD MED E HOSP LTDA  836435</t>
  </si>
  <si>
    <t xml:space="preserve"> REF. A COMPRA/SERV. DE DE PAULI COM. REP IMP. E EXP. LTDA 100265</t>
  </si>
  <si>
    <t xml:space="preserve"> REF. A COMPRA/SERV. DE BIO INFINITY COMERCIO HOSPITALAR E LOCAÇÃO EIRELI 25703</t>
  </si>
  <si>
    <t xml:space="preserve"> DEVOLUÇÃO DO ALMOX. DO MÊS 05/2025 DOC.833</t>
  </si>
  <si>
    <t xml:space="preserve"> DEVOLUÇÃO DO ALMOX. DO MÊS 05/2025 DOC.544443</t>
  </si>
  <si>
    <t xml:space="preserve"> DEVOLUÇÃO DO ALMOX. DO MÊS 05/2025 DOC.49034</t>
  </si>
  <si>
    <t xml:space="preserve"> CONCILIAÇÃO ESTOQUE 05-2025 - NOTA FISCAL</t>
  </si>
  <si>
    <t xml:space="preserve"> REF. A COMPRA/SERV. DE POTENCIA DISTRIBUIDORA DE EMBALAGENS LTDA 26115</t>
  </si>
  <si>
    <t xml:space="preserve"> REF. A COMPRA/SERV. DE FRZ COMERCIO DE ARTIGOS PARA FESTAS E ALIMENTOS LTDA 1455</t>
  </si>
  <si>
    <t xml:space="preserve"> REF. A COMPRA/SERV. DE PRIMICIAS PAPEIS E UTILIDADES LTDA 81795</t>
  </si>
  <si>
    <t xml:space="preserve"> SAIDA DE PRODUTOS MANIPULADO DO MÊS  05/2025</t>
  </si>
  <si>
    <t xml:space="preserve"> CONCILIAÇÃO DE ESTOQUE 05/2025 - AJUSTE</t>
  </si>
  <si>
    <t>TOMBAMENTO DE IMOBILIZADO Tombamento do Bem Patrimonial de código: 396376</t>
  </si>
  <si>
    <t>TOMBAMENTO DE IMOBILIZADO Tombamento do Bem Patrimonial de código: 396377</t>
  </si>
  <si>
    <t>TOMBAMENTO DE IMOBILIZADO Tombamento do Bem Patrimonial de código: 396378</t>
  </si>
  <si>
    <t>TOMBAMENTO DE IMOBILIZADO Tombamento do Bem Patrimonial de código: 396379</t>
  </si>
  <si>
    <t>TOMBAMENTO DE IMOBILIZADO Tombamento do Bem Patrimonial de código: 396380</t>
  </si>
  <si>
    <t>TOMBAMENTO DE IMOBILIZADO Tombamento do Bem Patrimonial de código: 396381</t>
  </si>
  <si>
    <t>TOMBAMENTO DE IMOBILIZADO Tombamento do Bem Patrimonial de código: 397102</t>
  </si>
  <si>
    <t>TOMBAMENTO DE IMOBILIZADO Tombamento do Bem Patrimonial de código: 397099</t>
  </si>
  <si>
    <t>TOMBAMENTO DE IMOBILIZADO Tombamento do Bem Patrimonial de código: 397100</t>
  </si>
  <si>
    <t>TOMBAMENTO DE IMOBILIZADO Tombamento do Bem Patrimonial de código: 397101</t>
  </si>
  <si>
    <t>TOMBAMENTO DE IMOBILIZADO Tombamento do Bem Patrimonial de código: 397104</t>
  </si>
  <si>
    <t>TOMBAMENTO DE IMOBILIZADO Tombamento do Bem Patrimonial de código: 397398</t>
  </si>
  <si>
    <t>TOMBAMENTO DE IMOBILIZADO Tombamento do Bem Patrimonial de código: 397399</t>
  </si>
  <si>
    <t>TOMBAMENTO DE IMOBILIZADO Tombamento do Bem Patrimonial de código: 397400</t>
  </si>
  <si>
    <t>TOMBAMENTO DE IMOBILIZADO Tombamento do Bem Patrimonial de código: 397401</t>
  </si>
  <si>
    <t>TOMBAMENTO DE IMOBILIZADO Tombamento do Bem Patrimonial de código: 397402</t>
  </si>
  <si>
    <t>TOMBAMENTO DE IMOBILIZADO Tombamento do Bem Patrimonial de código: 397403</t>
  </si>
  <si>
    <t>TOMBAMENTO DE IMOBILIZADO Tombamento do Bem Patrimonial de código: 397404</t>
  </si>
  <si>
    <t>TOMBAMENTO DE IMOBILIZADO Tombamento do Bem Patrimonial de código: 397405</t>
  </si>
  <si>
    <t>TOMBAMENTO DE IMOBILIZADO Tombamento do Bem Patrimonial de código: 397406</t>
  </si>
  <si>
    <t>TOMBAMENTO DE IMOBILIZADO Tombamento do Bem Patrimonial de código: 397407</t>
  </si>
  <si>
    <t>TOMBAMENTO DE IMOBILIZADO Tombamento do Bem Patrimonial de código: 397408</t>
  </si>
  <si>
    <t>TOMBAMENTO DE IMOBILIZADO Tombamento do Bem Patrimonial de código: 397591</t>
  </si>
  <si>
    <t>TOMBAMENTO DE IMOBILIZADO Tombamento do Bem Patrimonial de código: 397588</t>
  </si>
  <si>
    <t>TOMBAMENTO DE IMOBILIZADO Tombamento do Bem Patrimonial de código: 397589</t>
  </si>
  <si>
    <t>TOMBAMENTO DE IMOBILIZADO Tombamento do Bem Patrimonial de código: 397590</t>
  </si>
  <si>
    <t>TOMBAMENTO DE IMOBILIZADO Tombamento do Bem Patrimonial de código: 397593</t>
  </si>
  <si>
    <t>TOMBAMENTO DE IMOBILIZADO Tombamento do Bem Patrimonial de código: 397595</t>
  </si>
  <si>
    <t>TOMBAMENTO DE IMOBILIZADO Tombamento do Bem Patrimonial de código: 397596</t>
  </si>
  <si>
    <t>TOMBAMENTO DE IMOBILIZADO Tombamento do Bem Patrimonial de código: 397597</t>
  </si>
  <si>
    <t>TOMBAMENTO DE IMOBILIZADO Tombamento do Bem Patrimonial de código: 397599</t>
  </si>
  <si>
    <t>TOMBAMENTO DE IMOBILIZADO Tombamento do Bem Patrimonial de código: 397600</t>
  </si>
  <si>
    <t>TOMBAMENTO DE IMOBILIZADO Tombamento do Bem Patrimonial de código: 397601</t>
  </si>
  <si>
    <t>TOMBAMENTO DE IMOBILIZADO Tombamento do Bem Patrimonial de código: 397602</t>
  </si>
  <si>
    <t>TOMBAMENTO DE IMOBILIZADO Tombamento do Bem Patrimonial de código: 397604</t>
  </si>
  <si>
    <t>TOMBAMENTO DE IMOBILIZADO Tombamento do Bem Patrimonial de código: 397605</t>
  </si>
  <si>
    <t>TOMBAMENTO DE IMOBILIZADO Tombamento do Bem Patrimonial de código: 397606</t>
  </si>
  <si>
    <t>TOMBAMENTO DE IMOBILIZADO Tombamento do Bem Patrimonial de código: 397608</t>
  </si>
  <si>
    <t>TOMBAMENTO DE IMOBILIZADO Tombamento do Bem Patrimonial de código: 397609</t>
  </si>
  <si>
    <t>TOMBAMENTO DE IMOBILIZADO Tombamento do Bem Patrimonial de código: 397610</t>
  </si>
  <si>
    <t>TOMBAMENTO DE IMOBILIZADO Tombamento do Bem Patrimonial de código: 397840</t>
  </si>
  <si>
    <t>TOMBAMENTO DE IMOBILIZADO Tombamento do Bem Patrimonial de código: 397841</t>
  </si>
  <si>
    <t>TOMBAMENTO DE IMOBILIZADO Tombamento do Bem Patrimonial de código: 397842</t>
  </si>
  <si>
    <t>TOMBAMENTO DE IMOBILIZADO Tombamento do Bem Patrimonial de código: 397843</t>
  </si>
  <si>
    <t>TOMBAMENTO DE IMOBILIZADO Tombamento do Bem Patrimonial de código: 397844</t>
  </si>
  <si>
    <t>TOMBAMENTO DE IMOBILIZADO Tombamento do Bem Patrimonial de código: 397845</t>
  </si>
  <si>
    <t>TOMBAMENTO DE IMOBILIZADO Tombamento do Bem Patrimonial de código: 397934</t>
  </si>
  <si>
    <t>TOMBAMENTO DE IMOBILIZADO Tombamento do Bem Patrimonial de código: 397931</t>
  </si>
  <si>
    <t>TOMBAMENTO DE IMOBILIZADO Tombamento do Bem Patrimonial de código: 397932</t>
  </si>
  <si>
    <t>TOMBAMENTO DE IMOBILIZADO Tombamento do Bem Patrimonial de código: 397933</t>
  </si>
  <si>
    <t>TOMBAMENTO DE IMOBILIZADO Tombamento do Bem Patrimonial de código: 397935</t>
  </si>
  <si>
    <t xml:space="preserve"> RESSARC ISSQN NF 801 E 804 SUBSTITUIDAS PROC 2024010445</t>
  </si>
  <si>
    <t xml:space="preserve"> CR LV OR E - DEVOLUÇÃO DE CUSTAS - PROCESSO SIENF</t>
  </si>
  <si>
    <t xml:space="preserve"> AQUISIÇÃO DE BENS COM RECURSOS DO CONTRATO DE GESTAO 05/2025</t>
  </si>
  <si>
    <t xml:space="preserve"> REF. A COMPRA/SERV. DE ONCO PROD DISTRIBUIDORA DE PRODUTOS HOSPITALARES E ONCOLOGICOS LTDA. 37935</t>
  </si>
  <si>
    <t xml:space="preserve"> REF. A COMPRA/SERV. DE S3 MED DISTRIBUIDORA DE MEDICAMNETOS LTDA 72636</t>
  </si>
  <si>
    <t xml:space="preserve"> REF. A COMPRA/SERV. DE BF DE ANDRADE HOSPITALAR LTDA 13948</t>
  </si>
  <si>
    <t xml:space="preserve"> REF. A COMPRA/SERV. DE CRISTALIA PRODUTOS QUIMICOS FARMACEUTICOS LTDA 665494</t>
  </si>
  <si>
    <t xml:space="preserve"> REF. A COMPRA/SERV. DE UNIKA DISTRIBUIDORA DE MEDICAMENTOS LTDA 6687</t>
  </si>
  <si>
    <t xml:space="preserve"> REF. A COMPRA/SERV. DE LITORAL COMERCIO DE PRODUTOS MEDICOS E HOSPITALARES LTDA 23797</t>
  </si>
  <si>
    <t xml:space="preserve"> REF. A COMPRA/SERV. DE KGP FARMA DISTRIBUIDORA DE MEDICAMENTOS LTDA 1063</t>
  </si>
  <si>
    <t xml:space="preserve"> REF. A COMPRA/SERV. DE DMI MATERIAL MEDICO HOSPITALAR LTDA 109314</t>
  </si>
  <si>
    <t xml:space="preserve"> REF. A COMPRA/SERV. DE MEDCOM COM DE MED HOSP LTDA  300058</t>
  </si>
  <si>
    <t xml:space="preserve"> REF. A COMPRA/SERV. DE IBG INDUSTRIA BRASILEIRA DE GASES LTDA 56662</t>
  </si>
  <si>
    <t xml:space="preserve"> REF. A COMPRA/SERV. DE HDL LOGISTICA HOSPITALAR LTDA 543093</t>
  </si>
  <si>
    <t xml:space="preserve"> REF. A COMPRA/SERV. DE COMERCIAL CIRURGICA RIOCLARENSE LTDA 2001734</t>
  </si>
  <si>
    <t xml:space="preserve"> REF. A COMPRA/SERV. DE LUNAX COMERCIO DE PRODUTOS EM SAUDE LTDA 1378</t>
  </si>
  <si>
    <t xml:space="preserve"> REF. A COMPRA/SERV. DE HDL LOGISTICA HOSPITALAR LTDA. 107334</t>
  </si>
  <si>
    <t xml:space="preserve"> REF. A COMPRA/SERV. DE LOGMED DISTRIBUIDORA E LOGISTICA HOSPITALAR LTDA 17283</t>
  </si>
  <si>
    <t xml:space="preserve"> REF. A COMPRA/SERV. DE LOGMED DISTRIBUIDORA E LOGISTICA HOSPITALAR LTDA 17282</t>
  </si>
  <si>
    <t xml:space="preserve"> REF. A COMPRA/SERV. DE SANTE MEDICA HOSPITALAR LTDA 8032</t>
  </si>
  <si>
    <t xml:space="preserve"> REF. A COMPRA/SERV. DE DMI MATERIAL MEDICO HOSPITALAR LTDA 109333</t>
  </si>
  <si>
    <t xml:space="preserve"> REF. A COMPRA/SERV. DE SUPERMEDICA DISTRIBUIDORA HOSPITALAR LTDA 329991</t>
  </si>
  <si>
    <t xml:space="preserve"> REF. A COMPRA/SERV. DE SUPERMEDICA DISTRIBUIDORA HOSPITALAR LTDA 329990</t>
  </si>
  <si>
    <t xml:space="preserve"> REF. A COMPRA/SERV. DE FONSECA MARTINS COM DE GAS - EIRELI 24453</t>
  </si>
  <si>
    <t xml:space="preserve"> REF. A COMPRA/SERV. DE C.A. HOSPITALAR EIRELI 100678</t>
  </si>
  <si>
    <t xml:space="preserve"> REF. A COMPRA/SERV. DE RM HOSPITALAR LTDA 406629</t>
  </si>
  <si>
    <t xml:space="preserve"> REF. A COMPRA/SERV. DE WAVE PRODUTOS MEDICOS LTDA 120880</t>
  </si>
  <si>
    <t xml:space="preserve"> REF. A COMPRA/SERV. DE DMI MATERIAL MEDICO HOSPITALAR LTDA 109315</t>
  </si>
  <si>
    <t xml:space="preserve"> REF. A COMPRA/SERV. DE PAPELARIA TRIBUTARIA LTDA 743691</t>
  </si>
  <si>
    <t xml:space="preserve"> REF. A COMPRA/SERV. DE ELFA MEDICAMENTOS S.A. 704292</t>
  </si>
  <si>
    <t xml:space="preserve"> REF. A COMPRA/SERV. DE A.P. TORTELLI COM PRODUTOS MEDICOS HOSPITALARES LTDA 151392</t>
  </si>
  <si>
    <t xml:space="preserve"> REF. A COMPRA/SERV. DE TECNOCIRURGICA MAT MED C E HOSP LTDA 18465</t>
  </si>
  <si>
    <t xml:space="preserve"> REF. A COMPRA/SERV. DE MAEVE PRODUTOS HOSPITALARES LTDA 48224</t>
  </si>
  <si>
    <t xml:space="preserve"> REF. A COMPRA/SERV. DE UNI HOSPITALAR CEARA LTDA 25936</t>
  </si>
  <si>
    <t xml:space="preserve"> REF. A COMPRA/SERV. DE HTS TECNOL. SAUDE IMP. E EXP. LTDA  216392</t>
  </si>
  <si>
    <t xml:space="preserve"> REF. A COMPRA/SERV. DE MED CENTER COMERCIAL LTDA 611234</t>
  </si>
  <si>
    <t xml:space="preserve"> REF. A COMPRA/SERV. DE ELFA MEDICAMENTOS S.A. 704293</t>
  </si>
  <si>
    <t xml:space="preserve"> REF. A COMPRA/SERV. DE HDL LOGISTICA HOSPITALAR LTDA 543190</t>
  </si>
  <si>
    <t xml:space="preserve"> REF. A COMPRA/SERV. DE OPIMED DO BRASIL LTDA 229394</t>
  </si>
  <si>
    <t xml:space="preserve"> REF. A COMPRA/SERV. DE PMH PRODUTOS MEDICOS HOSPITALARES LTDA 443083</t>
  </si>
  <si>
    <t xml:space="preserve"> REF. A COMPRA/SERV. DE RM HOSPITALAR LTDA 406618</t>
  </si>
  <si>
    <t xml:space="preserve"> REF. A COMPRA/SERV. DE HDL LOGISTICA HOSPITALAR LTDA 543090</t>
  </si>
  <si>
    <t xml:space="preserve"> REF. A COMPRA/SERV. DE 4 BIO MEDICAMENTOS S/A 833522</t>
  </si>
  <si>
    <t xml:space="preserve"> REF. A COMPRA/SERV. DE MAEVE PRODUTOS HOSPITALARES LTDA 48217</t>
  </si>
  <si>
    <t xml:space="preserve"> REF. A COMPRA/SERV. DE DMI MATERIAL MEDICO HOSPITALAR LTDA 109316</t>
  </si>
  <si>
    <t xml:space="preserve"> REF. A COMPRA/SERV. DE DMI MATERIAL MEDICO HOSPITALAR LTDA 110910</t>
  </si>
  <si>
    <t xml:space="preserve"> PAGAMENTO BORDERÔ 9646 CIRURGICA BRASIL COMERCIAL E IMPORTADOR 05/05/2025</t>
  </si>
  <si>
    <t xml:space="preserve"> PAGAMENTO BORDERÔ 9646 </t>
  </si>
  <si>
    <t xml:space="preserve"> PAGAMENTO BORDERÔ 9646 F E F </t>
  </si>
  <si>
    <t xml:space="preserve"> PAGAMENTO BORDERÔ 9646 FRESENIUS KABI BRSIL LTDA </t>
  </si>
  <si>
    <t xml:space="preserve"> REF. A COMPRA/SERV. DE F E F DISTRIBUIDORA DE PRODUTOS FARMACEUTICOS LTDA 253751</t>
  </si>
  <si>
    <t xml:space="preserve"> REF. A COMPRA/SERV. DE DMI MATERIAL MEDICO HOSPITALAR LTDA 109421</t>
  </si>
  <si>
    <t xml:space="preserve"> REF. A COMPRA/SERV. DE ELLO  DISTRIBUICAO LTDA 95550</t>
  </si>
  <si>
    <t xml:space="preserve"> REF. A COMPRA/SERV. DE MEDPLUS HOSPITALAR COMERCIO E SERVICOS </t>
  </si>
  <si>
    <t xml:space="preserve"> REF. A COMPRA/SERV. DE DMI MATERIAL MEDICO HOSPITALAR LTDA 109428</t>
  </si>
  <si>
    <t xml:space="preserve"> REF. A COMPRA/SERV. DE OPIMED DO BRASIL LTDA 229997</t>
  </si>
  <si>
    <t xml:space="preserve"> REF. A COMPRA/SERV. DE COMERCIAL CIRURGICA RIOCLARENSE LTDA 2002109</t>
  </si>
  <si>
    <t xml:space="preserve"> REF. A COMPRA/SERV. DE FONSECA MARTINS COM DE GAS - EIRELI 24452</t>
  </si>
  <si>
    <t xml:space="preserve"> REF. A COMPRA/SERV. DE MEDCOM COM DE MED HOSP LTDA  300047</t>
  </si>
  <si>
    <t xml:space="preserve"> REF. A COMPRA/SERV. DE DMI MATERIAL MEDICO HOSPITALAR LTDA 109425</t>
  </si>
  <si>
    <t xml:space="preserve"> REF. A COMPRA/SERV. DE ZA.COM COMERCIO E SOLUCOES EMPRESARIAIS EIRELI 1917</t>
  </si>
  <si>
    <t xml:space="preserve"> REF. A COMPRA/SERV. DE ORTOGYN COMERCIAL DE ARTIGOS MÉDICOS E HOSPITALAR EIRELI 18133</t>
  </si>
  <si>
    <t xml:space="preserve"> REF. A COMPRA/SERV. DE H M BORGES 4888</t>
  </si>
  <si>
    <t xml:space="preserve"> REF. A COMPRA/SERV. DE HALEX ISTAR IND. FARMACEUTICA SA 435069</t>
  </si>
  <si>
    <t xml:space="preserve"> REF. A COMPRA/SERV. DE SCITECH PRODUTOS MEDICOS SA 511417</t>
  </si>
  <si>
    <t xml:space="preserve"> REF. A COMPRA/SERV. DE SCITECH PRODUTOS MEDICOS SA - SCITECH MEDICAL 511436</t>
  </si>
  <si>
    <t xml:space="preserve"> REF. A COMPRA/SERV. DE CRECIIL COMERCIAL FARMA HOSPITALAR LTDA 31365</t>
  </si>
  <si>
    <t xml:space="preserve"> REF. A COMPRA/SERV. DE EXITO MEDICAMENTOS EIRELI 9167</t>
  </si>
  <si>
    <t xml:space="preserve"> REF. A COMPRA/SERV. DE DYNAMED  IND. COM. SERV. ELETROM. LTDA 27036</t>
  </si>
  <si>
    <t xml:space="preserve"> REF. A COMPRA/SERV. DE SYMEX PRODUTOS MEDICOS HOSPITALARES LTDA 8637</t>
  </si>
  <si>
    <t xml:space="preserve"> REF. A COMPRA/SERV. DE NOVA EMBALAGEM LTDA 80273</t>
  </si>
  <si>
    <t xml:space="preserve"> REF. A COMPRA/SERV. DE CRISTALIA PRODUTOS QUIMICOS FARMACEUTICOS LTDA 667423</t>
  </si>
  <si>
    <t xml:space="preserve"> REF. A COMPRA/SERV. DE MEDICAMENTAL HOSPITALAR LTDA 19157</t>
  </si>
  <si>
    <t xml:space="preserve"> REF. A COMPRA/SERV. DE DMI MATERIAL MEDICO HOSPITALAR LTDA 109422</t>
  </si>
  <si>
    <t xml:space="preserve"> REF. A COMPRA/SERV. DE SINGULAR PRODUTOS E EQUIPAMENTOS HOSPITALARES EIRELI 8678</t>
  </si>
  <si>
    <t xml:space="preserve"> REF. A COMPRA/SERV. DE ALESSANDRO R DA SILVA O GOIANO 9525</t>
  </si>
  <si>
    <t xml:space="preserve"> REF. A COMPRA/SERV. DE PMH PRODUTOS MEDICOS HOSPITALARES LTDA 443577</t>
  </si>
  <si>
    <t xml:space="preserve"> REF. A COMPRA/SERV. DE EXTRA CORPUS EQUIP MED HOSP LTDA - ME 30526</t>
  </si>
  <si>
    <t xml:space="preserve"> REF. A COMPRA/SERV. DE EDIGE COMERCIO DE PRODUTOS PARA SAUDE LTDA 9093</t>
  </si>
  <si>
    <t xml:space="preserve"> REF. A COMPRA/SERV. DE MEDMAR DIST MAT MED HOSP LTDA ME 6359</t>
  </si>
  <si>
    <t xml:space="preserve"> REF. A COMPRA/SERV. DE HJE MEDICAL LTDA - ME  17491</t>
  </si>
  <si>
    <t xml:space="preserve"> REF. A COMPRA/SERV. DE AS2 COMERCIO IMPORTACAO E EXPORTACAO LTDA 23455</t>
  </si>
  <si>
    <t xml:space="preserve"> REF. A COMPRA/SERV. DE GYNMED DISTRIB IMPORT EXPOR DE MED LTDA 21775</t>
  </si>
  <si>
    <t xml:space="preserve"> REF. A COMPRA/SERV. DE EXITO MEDICAMENTOS EIRELI 9164</t>
  </si>
  <si>
    <t xml:space="preserve"> REF. A COMPRA/SERV. DE ÉTICA MEDICAL TECNOLOGIA E PRODUTOS MÉDICOS LTDA 1751</t>
  </si>
  <si>
    <t xml:space="preserve"> REF. A COMPRA/SERV. DE MALTACARE DISTRIBUIDORA EIRELI  891</t>
  </si>
  <si>
    <t xml:space="preserve"> REF. A COMPRA/SERV. DE ALFA PRODUTOS PARA FESTAS LTDA 1373</t>
  </si>
  <si>
    <t xml:space="preserve"> REF. A COMPRA/SERV. DE IBG INDUSTRIA BRASILEIRA DE GASES LTDA 56691</t>
  </si>
  <si>
    <t xml:space="preserve"> REF. A COMPRA/SERV. DE HOSPDROGAS COMERCIAL LTDA 136892</t>
  </si>
  <si>
    <t xml:space="preserve"> REF. A COMPRA/SERV. DE DMI MATERIAL MEDICO HOSPITALAR LTDA 109423</t>
  </si>
  <si>
    <t xml:space="preserve"> REF. A COMPRA/SERV. DE EXTRA CORPUS EQUIP MED HOSP LTDA - ME </t>
  </si>
  <si>
    <t xml:space="preserve"> REF. A COMPRA/SERV. DE ORTOGYN COMERCIAL DE ARTIGOS MÉDICOS E HOSPITALAR EIRELI 18132</t>
  </si>
  <si>
    <t xml:space="preserve"> REF. A COMPRA/SERV. DE JUDA PRODUTOS PARA FESTAS LTDA 7853</t>
  </si>
  <si>
    <t xml:space="preserve"> REF. A COMPRA/SERV. DE DROGAL MEDICAMENTOS LTDA. 3339</t>
  </si>
  <si>
    <t xml:space="preserve"> REF. A COMPRA/SERV. DE ELLO  DISTRIBUICAO LTDA 95552</t>
  </si>
  <si>
    <t xml:space="preserve"> REF. A COMPRA/SERV. DE GOLDMED IMPORTACAO DE PRODUTOS HOSPITALARES LTDA 4828</t>
  </si>
  <si>
    <t xml:space="preserve"> REF. A COMPRA/SERV. DE ALESSANDRO R DA SILVA O GOIANO 9520</t>
  </si>
  <si>
    <t xml:space="preserve"> REF. A COMPRA/SERV. DE PROMEFARMA MEDICAMENTOS E PRODUTOS HOSPITALARES LTDA 85926</t>
  </si>
  <si>
    <t xml:space="preserve"> REF. A COMPRA/SERV. DE IGL AMERICA LATINA PRODUTOS DE TRANSPLANTES E MEDICOS LTDA 6810</t>
  </si>
  <si>
    <t xml:space="preserve"> REF. A COMPRA/SERV. DE PONTAMED FARMACEUTICA LTDA  </t>
  </si>
  <si>
    <t xml:space="preserve"> REF. A COMPRA/SERV. DE BIO INFINITY COMERCIO HOSPITALAR E LOCAÇÃO EIRELI 25710</t>
  </si>
  <si>
    <t xml:space="preserve"> REF. A COMPRA/SERV. DE NOVA EMBALAGEM LTDA 80416</t>
  </si>
  <si>
    <t xml:space="preserve"> REF. A COMPRA/SERV. DE SUPERMEDICA DISTRIBUIDORA HOSPITALAR LTDA 330545</t>
  </si>
  <si>
    <t xml:space="preserve"> REF. A COMPRA/SERV. DE GASBALL ARMAZENADORA E DIST LTDA 200689</t>
  </si>
  <si>
    <t xml:space="preserve"> REF. A COMPRA/SERV. DE HOSPDROGAS COMERCIAL LTDA 136916</t>
  </si>
  <si>
    <t xml:space="preserve"> REF. A COMPRA/SERV. DE HF COMERCIO DE PRODUTOS HOSPITALARES LTDA  87</t>
  </si>
  <si>
    <t xml:space="preserve"> REF. A COMPRA/SERV. DE SHOPPING PRODUTOS PARA FESTAS LTDA 494</t>
  </si>
  <si>
    <t xml:space="preserve"> REF. A COMPRA/SERV. DE SOMA MG HOSPITALAR 340631</t>
  </si>
  <si>
    <t xml:space="preserve"> REF. A COMPRA/SERV. DE GASBALL ARMAZENADORA E DIST LTDA 200679</t>
  </si>
  <si>
    <t xml:space="preserve"> REF. A COMPRA/SERV. DE HF COMERCIO DE PRODUTOS HOSPITALARES LTDA  086</t>
  </si>
  <si>
    <t xml:space="preserve"> REF. A COMPRA/SERV. DE TANEMIL FARMA LTDA 49987</t>
  </si>
  <si>
    <t xml:space="preserve"> REF. A COMPRA/SERV. DE DIAMED LATINO AMERICA SA 178689</t>
  </si>
  <si>
    <t xml:space="preserve"> REF. A COMPRA/SERV. DE ALPHARAD IND C IMP EXP P H EIRELI-EPP 38144</t>
  </si>
  <si>
    <t xml:space="preserve"> REF. A COMPRA/SERV. DE PROMEFARMA MEDICAMENTOS E PRODUTOS HOSPITALARES LTDA 85891</t>
  </si>
  <si>
    <t xml:space="preserve"> REF. A COMPRA/SERV. DE SOMA MG HOSPITALAR 340626</t>
  </si>
  <si>
    <t xml:space="preserve"> REF. A COMPRA/SERV. DE VFB BRASIL LTDA 48077</t>
  </si>
  <si>
    <t xml:space="preserve"> REF. A COMPRA/SERV. DE ATIVA COMERCIAL HOSPITALAR LTDA 265496</t>
  </si>
  <si>
    <t xml:space="preserve"> REF. A COMPRA/SERV. DE EUROFARMA LABORATORIOS S.A. 2707537</t>
  </si>
  <si>
    <t xml:space="preserve"> REF. A COMPRA/SERV. DE CRISTALIA PRODUTOS QUIMICOS FARMACEUTICOS LTDA 668304</t>
  </si>
  <si>
    <t xml:space="preserve"> REF. A COMPRA/SERV. DE POLAR FIX IND. COM. DE PROD HOSP LTDA 518295</t>
  </si>
  <si>
    <t xml:space="preserve"> REF. A COMPRA/SERV. DE RGTA PRODUTOS FARMACEUTICOS LTDA 216</t>
  </si>
  <si>
    <t xml:space="preserve"> REF. A COMPRA/SERV. DE ALFALAGOS  LTDA 386800</t>
  </si>
  <si>
    <t xml:space="preserve"> REF. A COMPRA/SERV. DE BIOMEDICAL PROD CIENT. MED E HOSP S/A 621431</t>
  </si>
  <si>
    <t xml:space="preserve"> REF. A COMPRA/SERV. DE CIRURGICA FERNANDES LTDA 1851010</t>
  </si>
  <si>
    <t xml:space="preserve"> REF. A COMPRA/SERV. DE ALPHARAD COM IMP EXP PROD HOSP EIRELI 84733</t>
  </si>
  <si>
    <t xml:space="preserve"> REF. A COMPRA/SERV. DE TOLESUL DISTRIBUIDORA DE MEDICAMENTOS LTDA 20723</t>
  </si>
  <si>
    <t xml:space="preserve"> REF. A COMPRA/SERV. DE CIRURGICA SAO JOSE LTDA 292936</t>
  </si>
  <si>
    <t xml:space="preserve"> REF. A COMPRA/SERV. DE DROGARIA CANEDO LTDA - </t>
  </si>
  <si>
    <t xml:space="preserve"> REF. A COMPRA/SERV. DE CRISTALIA PRODUTOS QUIMICOS FARMACEUTICOS LTDA 667806</t>
  </si>
  <si>
    <t xml:space="preserve"> REF. A COMPRA/SERV. DE SMC SOLUCOES INDUSTRIAIS LTDA - GOIAS ENGENHARIA, INSPECOES E CALIBRACOES 548</t>
  </si>
  <si>
    <t xml:space="preserve"> REF. A COMPRA/SERV. DE UNIKA DISTRIBUIDORA DE MEDICAMENTOS LTDA 28424</t>
  </si>
  <si>
    <t xml:space="preserve"> REF. A COMPRA/SERV. DE ALAS MOVEIS PLANEJADOS LTDA 141</t>
  </si>
  <si>
    <t xml:space="preserve"> REF. A COMPRA/SERV. DE ESKEMA MOLDURAS LTDA 25649</t>
  </si>
  <si>
    <t xml:space="preserve"> REF. A COMPRA/SERV. DE IMPERIAL COM MED PROD HOSPITALARES LTDA 26097</t>
  </si>
  <si>
    <t xml:space="preserve"> REF. A COMPRA/SERV. DE SUPORTE SIST DE AR CONDICIONADO LTDA-ME 1615</t>
  </si>
  <si>
    <t xml:space="preserve"> REF. A COMPRA/SERV. DE CIRURGICA FERNANDES LTDA 1851094</t>
  </si>
  <si>
    <t xml:space="preserve"> REF. A COMPRA/SERV. DE LOGMED DISTRIBUIDORA E LOGISTICA </t>
  </si>
  <si>
    <t xml:space="preserve"> REF. A COMPRA/SERV. DE MED SHOP BRASIL DISTRIBUIDORA LTDA 4922</t>
  </si>
  <si>
    <t xml:space="preserve"> REF. A COMPRA/SERV. DE HJE MEDICAL LTDA - ME  17518</t>
  </si>
  <si>
    <t xml:space="preserve"> REF. A COMPRA/SERV. DE PHBR MEDICAL COMERCIO E LOCACAO DE PRODUTOS MEDICOS LTDA 18888</t>
  </si>
  <si>
    <t xml:space="preserve"> REF. A COMPRA/SERV. DE MEDTRONIC COMERCIAL LTDA 510383</t>
  </si>
  <si>
    <t xml:space="preserve"> REF. A COMPRA/SERV. DE HOSPFAR IND COM PROD HOSPITALARES SA 40960</t>
  </si>
  <si>
    <t xml:space="preserve"> REF. A COMPRA/SERV. DE AGUA VIDA PURIFICADORES DE AGUA LTDA 52515</t>
  </si>
  <si>
    <t xml:space="preserve"> REF. A COMPRA/SERV. DE TOP MED IMPORTACAO E DISTRIBUICAO LTDA 19584</t>
  </si>
  <si>
    <t xml:space="preserve"> REF. A COMPRA/SERV. DE OPIMED DO BRASIL LTDA 230406</t>
  </si>
  <si>
    <t xml:space="preserve"> REF. A COMPRA/SERV. DE MEDTRONIC COMERCIAL LTDA 510782</t>
  </si>
  <si>
    <t xml:space="preserve"> REF. A COMPRA/SERV. DE IDESAN COMERCIAL LTDA ME 22761</t>
  </si>
  <si>
    <t xml:space="preserve"> REF. A COMPRA/SERV. DE DMI MATERIAL MEDICO HOSPITALAR LTDA 109591</t>
  </si>
  <si>
    <t xml:space="preserve"> REF. A COMPRA/SERV. DE ALAS MOVEIS PLANEJADOS LTDA 147</t>
  </si>
  <si>
    <t xml:space="preserve"> REF. A COMPRA/SERV. DE SILIGYN COMERCIO DE PRODUTOS MEDICOS LTDA-SILIGYN 73778</t>
  </si>
  <si>
    <t xml:space="preserve"> REF. A COMPRA/SERV. DE MEDICOR - PRODUTOS HOSPITALARES LTDA 95625</t>
  </si>
  <si>
    <t xml:space="preserve"> REF. A COMPRA/SERV. DE EDIGE COMERCIO DE PRODUTOS PARA SAUDE LTDA 9186</t>
  </si>
  <si>
    <t xml:space="preserve"> REF. A COMPRA/SERV. DE LOGMED DISTRIBUIDORA E LOGISTICA HOSPITALAR LTDA 17317</t>
  </si>
  <si>
    <t xml:space="preserve"> REF. A COMPRA/SERV. DE ONCO PROD DISTRIBUIDORA DE PRODUTOS HOSPITALARES E ONCOLOGICOS </t>
  </si>
  <si>
    <t xml:space="preserve"> REF. A COMPRA/SERV. DE TOP MED IMPORTACAO E DISTRIBUICAO LTDA 19592</t>
  </si>
  <si>
    <t xml:space="preserve"> REF. A COMPRA/SERV. DE MAEVE PRODUTOS HOSPITALARES LTDA 48501</t>
  </si>
  <si>
    <t xml:space="preserve"> REF. A COMPRA/SERV. DE SILIGYN COMERCIO DE PRODUTOS MEDICOS LTDA-SILIGYN 73850</t>
  </si>
  <si>
    <t xml:space="preserve"> REF. A COMPRA/SERV. DE THA &amp; THI FARM DE MANIP LTDA  40893</t>
  </si>
  <si>
    <t xml:space="preserve"> REF. A COMPRA/SERV. DE ALFALAGOS  LTDA 387201</t>
  </si>
  <si>
    <t xml:space="preserve"> REF. A COMPRA/SERV. DE HOSPFAR IND COM PROD HOSPITALARES SA 41056</t>
  </si>
  <si>
    <t xml:space="preserve"> REF. A COMPRA/SERV. DE CEI COMERCIO EXPORTACAO E IMP DE MAT MEDICOS LTDA 278459</t>
  </si>
  <si>
    <t xml:space="preserve"> REF. A COMPRA/SERV. DE ÉTICA MEDICAL TECNOLOGIA E PRODUTOS MÉDICOS LTDA 1761</t>
  </si>
  <si>
    <t xml:space="preserve"> REF. A COMPRA/SERV. DE DELTA HOSPITALAR LTDA 21544</t>
  </si>
  <si>
    <t xml:space="preserve"> REF. A COMPRA/SERV. DE INFINITY MEDICAL 2002 LTDA ME 16706</t>
  </si>
  <si>
    <t xml:space="preserve"> REF. A COMPRA/SERV. DE DISTRIBUIDORA DE MEDICAMENTOS GUIMARAES BRITO LTDA 52967</t>
  </si>
  <si>
    <t xml:space="preserve"> REF. A COMPRA/SERV. DE CARL ZEISS DO BRASIL LTDA 119697</t>
  </si>
  <si>
    <t xml:space="preserve"> REF. A COMPRA/SERV. DE SINTESE COMERCIAL HOSPITALAR EIRELI 677349</t>
  </si>
  <si>
    <t xml:space="preserve"> REF. A COMPRA/SERV. DE RADIBRA TECNICA EM RADIO E TV LTDA 9434</t>
  </si>
  <si>
    <t xml:space="preserve"> REF. A COMPRA/SERV. DE SUPERMED COMERCIO E IMPORTACAO DE PRODUTOS MEDICOS E HOSPITALARES LTDA 814195</t>
  </si>
  <si>
    <t xml:space="preserve"> REF. A COMPRA/SERV. DE SANTE MEDICA HOSPITALAR LTDA 8111</t>
  </si>
  <si>
    <t xml:space="preserve"> REF. A COMPRA/SERV. DE DIPHA DISTRIBUIDORA PHARMACEUTICA LTDA 38520</t>
  </si>
  <si>
    <t xml:space="preserve"> REF. A COMPRA/SERV. DE SILIGYN COMERCIO DE PRODUTOS MEDICOS LTDA-SILIGYN 73849</t>
  </si>
  <si>
    <t xml:space="preserve"> REF. A COMPRA/SERV. DE RGTA PRODUTOS FARMACEUTICOS LTDA 218</t>
  </si>
  <si>
    <t xml:space="preserve"> REF. A COMPRA/SERV. DE ÉTICA MEDICAL TECNOLOGIA E PRODUTOS MÉDICOS LTDA 1760</t>
  </si>
  <si>
    <t xml:space="preserve"> REF. A COMPRA/SERV. DE SUPERMEDICA DISTRIBUIDORA HOSPITALAR LTDA 331620</t>
  </si>
  <si>
    <t xml:space="preserve"> REF. A COMPRA/SERV. DE SINTESE COMERCIAL HOSPITALAR EIRELI 677341</t>
  </si>
  <si>
    <t xml:space="preserve"> REF. A COMPRA/SERV. DE WAVE PRODUTOS MEDICOS LTDA 121399</t>
  </si>
  <si>
    <t xml:space="preserve"> REF. A COMPRA/SERV. DE IBG INDUSTRIA BRASILEIRA DE GASES LTDA 56703</t>
  </si>
  <si>
    <t xml:space="preserve"> REF. A COMPRA/SERV. DE DMI MATERIAL MEDICO HOSPITALAR LTDA 111386</t>
  </si>
  <si>
    <t xml:space="preserve"> REF. A COMPRA/SERV. DE SILIGYN COMERCIO DE PRODUTOS MEDICOS LTDA-SILIGYN 73848</t>
  </si>
  <si>
    <t xml:space="preserve"> REF. A COMPRA/SERV. DE SANTE MEDICA HOSPITALAR LTDA 8112</t>
  </si>
  <si>
    <t xml:space="preserve"> REF. A COMPRA/SERV. DE DELTA HOSPITALAR LTDA 21548</t>
  </si>
  <si>
    <t xml:space="preserve"> PAGAMENTO BORDERÔ 9702 SCITECH PRODUTOS MEDICOS SA - </t>
  </si>
  <si>
    <t xml:space="preserve"> PAGAMENTO BORDERÔ 9702 EUROFARMA LABORATORIOS S.A. </t>
  </si>
  <si>
    <t xml:space="preserve"> PAGAMENTO BORDERÔ 9702 COFER DISTRIBUIÇÃO DE EQUIPAMENTOS HOSPITALARES EIRELLI-ME </t>
  </si>
  <si>
    <t xml:space="preserve"> ESTORNO DMG COMERCIO E </t>
  </si>
  <si>
    <t xml:space="preserve"> REF. A COMPRA/SERV. DE FLAP PLACAS E PERSONALIZADOS LTDA 2009</t>
  </si>
  <si>
    <t xml:space="preserve"> REF. A COMPRA/SERV. DE COMERCIAL CIRURGICA RIOCLARENSE LTDA 203132</t>
  </si>
  <si>
    <t xml:space="preserve"> REF. A COMPRA/SERV. DE NEKARA INDUSTRIA E COMERCIO DE PLASTICOS EIRELI 7541</t>
  </si>
  <si>
    <t xml:space="preserve"> REF. A COMPRA/SERV. DE PAPELARIA TRIBUTARIA LTDA 156624</t>
  </si>
  <si>
    <t xml:space="preserve"> REF. A COMPRA/SERV. DE SYMEX PRODUTOS MEDICOS HOSPITALARES LTDA 9106</t>
  </si>
  <si>
    <t xml:space="preserve"> REF. A COMPRA/SERV. DE COMERCIAL CIRURGICA RIOCLARENSE LTDA 854072</t>
  </si>
  <si>
    <t xml:space="preserve"> REF. A COMPRA/SERV. DE PAPELARIA TRIBUTARIA LTDA 156608</t>
  </si>
  <si>
    <t xml:space="preserve"> REF. A COMPRA/SERV. DE MALTACARE DISTRIBUIDORA EIRELI  883</t>
  </si>
  <si>
    <t xml:space="preserve"> REF. A COMPRA/SERV. DE IPANEMA COMERCIO DE ALIMENTOS LTDA 92878</t>
  </si>
  <si>
    <t xml:space="preserve"> REF. A COMPRA/SERV. DE PAPELARIA TRIBUTARIA LTDA 156565</t>
  </si>
  <si>
    <t xml:space="preserve"> REF. A COMPRA/SERV. DE HRMEDICAL SOLUCOES LTDA 203222</t>
  </si>
  <si>
    <t xml:space="preserve"> REF. A COMPRA/SERV. DE ORTOGYN COMERCIAL DE ARTIGOS MÉDICOS E HOSPITALAR EIRELI 18189</t>
  </si>
  <si>
    <t xml:space="preserve"> REF. A COMPRA/SERV. DE SUPERMED PROD MED E HOSP LTDA  837063</t>
  </si>
  <si>
    <t xml:space="preserve"> REF. A COMPRA/SERV. DE ANTIBIOTICOS DO BRASIL LTDA 293207</t>
  </si>
  <si>
    <t xml:space="preserve"> REF. A COMPRA/SERV. DE W. DA COSTA OLIVEIRA - EIRELI 10142</t>
  </si>
  <si>
    <t xml:space="preserve"> REF. A COMPRA/SERV. DE MALTACARE DISTRIBUIDORA EIRELI  882</t>
  </si>
  <si>
    <t xml:space="preserve"> REF. A COMPRA/SERV. DE DMI MATERIAL MEDICO HOSPITALAR LTDA 109812</t>
  </si>
  <si>
    <t xml:space="preserve"> REF. A COMPRA/SERV. DE RGTA PRODUTOS FARMACEUTICOS LTDA 219</t>
  </si>
  <si>
    <t xml:space="preserve"> REF. A COMPRA/SERV. DE DMI MATERIAL MEDICO HOSPITALAR LTDA 109910</t>
  </si>
  <si>
    <t xml:space="preserve"> REF. A COMPRA/SERV. DE BHFIOS PRODUTOS MEDICOS LTDA 2039</t>
  </si>
  <si>
    <t xml:space="preserve"> REF. A COMPRA/SERV. DE DMI MATERIAL MEDICO HOSPITALAR LTDA 109911</t>
  </si>
  <si>
    <t xml:space="preserve"> REF. A COMPRA/SERV. DE DMI MATERIAL MEDICO HOSPITALAR LTDA 109914</t>
  </si>
  <si>
    <t xml:space="preserve"> REF. A COMPRA/SERV. DE DMI MATERIAL MEDICO HOSPITALAR LTDA 109912</t>
  </si>
  <si>
    <t xml:space="preserve"> REF. A COMPRA/SERV. DE DMI MATERIAL MEDICO HOSPITALAR LTDA 109813</t>
  </si>
  <si>
    <t xml:space="preserve"> REF. A COMPRA/SERV. DE INJEMED MEDICAMENTOS ESPECIAIS LTDA  31847</t>
  </si>
  <si>
    <t xml:space="preserve"> REF. A COMPRA/SERV. DE DMI MATERIAL MEDICO HOSPITALAR LTDA 109913</t>
  </si>
  <si>
    <t xml:space="preserve"> REF. A COMPRA/SERV. DE CR COMERCIAL LTDA 956</t>
  </si>
  <si>
    <t xml:space="preserve"> REF. A COMPRA/SERV. DE TOP MED IMPORTACAO E DISTRIBUICAO LTDA 19568</t>
  </si>
  <si>
    <t xml:space="preserve"> REF. A COMPRA/SERV. DE DISPROGEL INDUSTRIA DE PRODUTOS DE HIGIENE PESSOAL LTDA. 817</t>
  </si>
  <si>
    <t xml:space="preserve"> REF. A COMPRA/SERV. DE MEDICOR - PRODUTOS HOSPITALARES LTDA 95738</t>
  </si>
  <si>
    <t xml:space="preserve"> REF. A COMPRA/SERV. DE DISPROGEL INDUSTRIA DE PRODUTOS DE HIGIENE PESSOAL LTDA. 834</t>
  </si>
  <si>
    <t xml:space="preserve"> REF. A COMPRA/SERV. DE AXMED EQUIP MED HOSP LTDA 21720</t>
  </si>
  <si>
    <t xml:space="preserve"> REF. A COMPRA/SERV. DE FLEX MOBILY SOLUCOES PARA ESCRITORIO LTDA 614</t>
  </si>
  <si>
    <t xml:space="preserve"> REF. A COMPRA/SERV. DE AXMED EQUIP MED HOSP LTDA 21719</t>
  </si>
  <si>
    <t xml:space="preserve"> REF. A COMPRA/SERV. DE TOP MED IMPORTACAO E DISTRIBUICAO LTDA 19636</t>
  </si>
  <si>
    <t xml:space="preserve"> REF. A COMPRA/SERV. DE TOP MED IMPORTACAO E DISTRIBUICAO LTDA 19251</t>
  </si>
  <si>
    <t xml:space="preserve"> REF. A COMPRA/SERV. DE OPIMED DO BRASIL LTDA 234387</t>
  </si>
  <si>
    <t xml:space="preserve"> REF. A COMPRA/SERV. DE INFINITY MEDICAL 2002 LTDA ME 16419</t>
  </si>
  <si>
    <t xml:space="preserve"> REF. A COMPRA/SERV. DE INFINITY MEDICAL 2002 LTDA ME 16417</t>
  </si>
  <si>
    <t xml:space="preserve"> REF. A COMPRA/SERV. DE ORTOGYN COMERCIAL DE ARTIGOS MÉDICOS E HOSPITALAR EIRELI 17977</t>
  </si>
  <si>
    <t xml:space="preserve"> REF. A COMPRA/SERV. DE INFINITY MEDICAL 2002 LTDA ME 16418</t>
  </si>
  <si>
    <t xml:space="preserve"> REF. A COMPRA/SERV. DE ORTOGYN COMERCIAL DE ARTIGOS MÉDICOS E HOSPITALAR EIRELI 18055</t>
  </si>
  <si>
    <t xml:space="preserve"> REF. A COMPRA/SERV. DE LABORATORIO B BRAUN SA 980351</t>
  </si>
  <si>
    <t xml:space="preserve"> REF. A COMPRA/SERV. DE MED CENTER COMERCIAL LTDA 613678</t>
  </si>
  <si>
    <t xml:space="preserve"> REF. A COMPRA/SERV. DE HOSPDROGAS COMERCIAL LTDA 139297</t>
  </si>
  <si>
    <t xml:space="preserve"> REF. A COMPRA/SERV. DE UNIKA DISTRIBUIDORA DE MEDICAMENTOS LTDA 28856</t>
  </si>
  <si>
    <t xml:space="preserve"> REF. A COMPRA/SERV. DE IBG INDUSTRIA BRASILEIRA DE GASES LTDA 56764</t>
  </si>
  <si>
    <t xml:space="preserve"> REF. A COMPRA/SERV. DE SOMAMG PRODUTOS HOSPITALARES LTDA 341349</t>
  </si>
  <si>
    <t xml:space="preserve"> REF. A COMPRA/SERV. DE PMH PRODUTOS MEDICOS HOSPITALARES LTDA 444745</t>
  </si>
  <si>
    <t xml:space="preserve"> REF. A COMPRA/SERV. DE FONSECA MARTINS COM DE GAS - EIRELI 24549</t>
  </si>
  <si>
    <t xml:space="preserve"> REF. A COMPRA/SERV. DE ÉTICA MEDICAL TECNOLOGIA E PRODUTOS MÉDICOS LTDA 1767</t>
  </si>
  <si>
    <t xml:space="preserve"> REF. A COMPRA/SERV. DE HOSPDROGAS COMERCIAL LTDA 139441</t>
  </si>
  <si>
    <t xml:space="preserve"> REF. A COMPRA/SERV. DE DELTA HOSPITALAR LTDA 21550</t>
  </si>
  <si>
    <t xml:space="preserve"> REF. A COMPRA/SERV. DE DROGARIA CANEDO LTDA - MEDFACIL 12185</t>
  </si>
  <si>
    <t xml:space="preserve"> REF. A COMPRA/SERV. DE MAEVE PRODUTOS HOSPITALARES LTDA 49029</t>
  </si>
  <si>
    <t xml:space="preserve"> REF. A COMPRA/SERV. DE GASBALL ARMAZENADORA E DIST LTDA 200706</t>
  </si>
  <si>
    <t xml:space="preserve"> REF. A COMPRA/SERV. DE DROGAL MEDICAMENTOS LTDA. 3385</t>
  </si>
  <si>
    <t xml:space="preserve"> REF. A COMPRA/SERV. DE VIA NUT NUTRICAO CLIN PROD HOSP LTDA 126373</t>
  </si>
  <si>
    <t xml:space="preserve"> REF. A COMPRA/SERV. DE EUROFARMA LABORATORIOS S.A. 2709491</t>
  </si>
  <si>
    <t xml:space="preserve"> REF. A COMPRA/SERV. DE CR COMERCIAL LTDA 974</t>
  </si>
  <si>
    <t xml:space="preserve"> REF. A COMPRA/SERV. DE ÉTICA MEDICAL TECNOLOGIA E PRODUTOS MÉDICOS LTDA 1766</t>
  </si>
  <si>
    <t xml:space="preserve"> REF. A COMPRA/SERV. DE A.P. TORTELLI COM PRODUTOS MEDICOS HOSPITALARES LTDA 151940</t>
  </si>
  <si>
    <t xml:space="preserve"> REF. A COMPRA/SERV. DE LOGMED DISTRIBUIDORA E LOGISTICA HOSPITALAR LTDA 17344</t>
  </si>
  <si>
    <t xml:space="preserve"> REF. A COMPRA/SERV. DE ELLO DISTRIBUICAO LTDA 96439</t>
  </si>
  <si>
    <t xml:space="preserve"> REF. A COMPRA/SERV. DE CIRURGICA FERNANDES LTDA 1855235</t>
  </si>
  <si>
    <t xml:space="preserve"> REF. A COMPRA/SERV. DE LUNAX </t>
  </si>
  <si>
    <t xml:space="preserve"> PAGAMENTO BORDERÔ 9758 AS2 COMERCIO IMPORTACAO E EXPORTACAO LTDA 19/05/2025</t>
  </si>
  <si>
    <t xml:space="preserve"> PAGAMENTO BORDERÔ 9758 DYNAMED  IND. COM. SERV. </t>
  </si>
  <si>
    <t xml:space="preserve"> PAGAMENTO BORDERÔ 9758 SILIGYN COMERCIO DE PRODUTOS </t>
  </si>
  <si>
    <t xml:space="preserve"> PAGAMENTO BORDERÔ 9758 I. S. COSTA CENTRAL TELEMEDICINA </t>
  </si>
  <si>
    <t xml:space="preserve"> PAGAMENTO BORDERÔ 9758 I. S. </t>
  </si>
  <si>
    <t xml:space="preserve"> PAGAMENTO BORDERÔ 9758 </t>
  </si>
  <si>
    <t xml:space="preserve"> PAGAMENTO BORDERÔ 9758 BR GAAP CORPORATION TECNOLOGIA </t>
  </si>
  <si>
    <t xml:space="preserve"> REF. A COMPRA/SERV. DE SILIGYN COMERCIO DE PRODUTOS MEDICOS LTDA-SILIGYN 73986</t>
  </si>
  <si>
    <t xml:space="preserve"> REF. A COMPRA/SERV. DE BENENUTRI COMERCIAL LTDA 21951</t>
  </si>
  <si>
    <t xml:space="preserve"> REF. A COMPRA/SERV. DE CEI COMERCIO EXPORTACAO E IMP DE MAT MEDICOS LTDA 276827</t>
  </si>
  <si>
    <t xml:space="preserve"> REF. A COMPRA/SERV. DE DMI MATERIAL MEDICO HOSPITALAR LTDA 110054</t>
  </si>
  <si>
    <t xml:space="preserve"> REF. A COMPRA/SERV. DE BENENUTRI COMERCIAL LTDA 21949</t>
  </si>
  <si>
    <t xml:space="preserve"> REF. A COMPRA/SERV. DE FARMARIN INDUSTRIA E COMERCIO LTDA 425052</t>
  </si>
  <si>
    <t xml:space="preserve"> REF. A COMPRA/SERV. DE DMI MATERIAL MEDICO HOSPITALAR LTDA 110049</t>
  </si>
  <si>
    <t xml:space="preserve"> REF. A COMPRA/SERV. DE MODUL M&amp;C LTDA 1753</t>
  </si>
  <si>
    <t xml:space="preserve"> REF. A COMPRA/SERV. DE SILIGYN COMERCIO DE PRODUTOS MEDICOS LTDA-SILIGYN 73985</t>
  </si>
  <si>
    <t xml:space="preserve"> REF. A COMPRA/SERV. DE SUPERMED COMERCIO E IMPORTACAO DE PRODUTOS MEDICOS E HOSPITALARES LTDA 813172</t>
  </si>
  <si>
    <t xml:space="preserve"> REF. A COMPRA/SERV. DE COMERCIAL CIRURGICA RIOCLARENSE LTDA 2008134</t>
  </si>
  <si>
    <t xml:space="preserve"> REF. A COMPRA/SERV. DE OPIMED DO BRASIL LTDA 231434</t>
  </si>
  <si>
    <t xml:space="preserve"> REF. A COMPRA/SERV. DE BIO COMPANY PRODUTOS NATURAIS LTDA 3172</t>
  </si>
  <si>
    <t xml:space="preserve"> REF. A COMPRA/SERV. DE DMI MATERIAL MEDICO HOSPITALAR LTDA 110088</t>
  </si>
  <si>
    <t xml:space="preserve"> REF. A COMPRA/SERV. DE SILIGYN COMERCIO DE PRODUTOS MEDICOS LTDA-SILIGYN 73987</t>
  </si>
  <si>
    <t xml:space="preserve"> REF. A COMPRA/SERV. DE DIPHA DISTRIBUIDORA PHARMACEUTICA LTDA 39052</t>
  </si>
  <si>
    <t xml:space="preserve"> REF. A COMPRA/SERV. DE DMI MATERIAL MEDICO HOSPITALAR LTDA 110057</t>
  </si>
  <si>
    <t xml:space="preserve"> REF. A COMPRA/SERV. DE DMI MATERIAL MEDICO HOSPITALAR LTDA 110089</t>
  </si>
  <si>
    <t xml:space="preserve"> REF. A COMPRA/SERV. DE DMI MATERIAL MEDICO HOSPITALAR LTDA 110053</t>
  </si>
  <si>
    <t xml:space="preserve"> REF. A COMPRA/SERV. DE DMI MATERIAL MEDICO HOSPITALAR LTDA 110050</t>
  </si>
  <si>
    <t xml:space="preserve"> REF. A COMPRA/SERV. DE SINTESE COMERCIAL HOSPITALAR EIRELI 678185</t>
  </si>
  <si>
    <t xml:space="preserve"> REF. A COMPRA/SERV. DE DISTRIBUIDORA DE MEDICAMENTOS GUIMARAES BRITO LTDA 53214</t>
  </si>
  <si>
    <t xml:space="preserve"> REF. A COMPRA/SERV. DE NEO LIFE PRODUTOS MEDICO HOSP LTDA 59054</t>
  </si>
  <si>
    <t xml:space="preserve"> REF. A COMPRA/SERV. DE A &amp; S COMERCIO ELETRONICO E SERVICOS LTDA-DECCOLAR 1560</t>
  </si>
  <si>
    <t xml:space="preserve"> REF. A COMPRA/SERV. DE DMI MATERIAL MEDICO HOSPITALAR LTDA 110055</t>
  </si>
  <si>
    <t xml:space="preserve"> REF. A COMPRA/SERV. DE IBG INDUSTRIA BRASILEIRA DE GASES LTDA 56794</t>
  </si>
  <si>
    <t xml:space="preserve"> REF. A COMPRA/SERV. DE DMI MATERIAL MEDICO HOSPITALAR LTDA 110051</t>
  </si>
  <si>
    <t xml:space="preserve"> REF. A COMPRA/SERV. DE DMI MATERIAL MEDICO HOSPITALAR LTDA 110052</t>
  </si>
  <si>
    <t xml:space="preserve"> REF. A COMPRA/SERV. DE MAEVE PRODUTOS HOSPITALARES LTDA 49092</t>
  </si>
  <si>
    <t xml:space="preserve"> REF. A COMPRA/SERV. DE BIOMEDICAL EQ E PROD MEDCIRURGIC LTDA 195605</t>
  </si>
  <si>
    <t xml:space="preserve"> REF. A COMPRA/SERV. DE ELETROLUZ LAMPADAS ESPECIAIS LTDA 25029</t>
  </si>
  <si>
    <t xml:space="preserve"> REF. A COMPRA/SERV. DE MATECH PRODUTOS ELETRONICOS LTDA 15893</t>
  </si>
  <si>
    <t xml:space="preserve"> REF. A COMPRA/SERV. DE L&amp;L PRODUTOS ALIMENTICIOS LTDA 3858</t>
  </si>
  <si>
    <t xml:space="preserve"> REF. A COMPRA/SERV. DE DBV COMERCIO IMPORTACAO E EXPORTACAO DO BRASIL LTDA 76028</t>
  </si>
  <si>
    <t xml:space="preserve"> REF. A COMPRA/SERV. DE GASBALL ARMAZENADORA E DIST LTDA 200751</t>
  </si>
  <si>
    <t xml:space="preserve"> REF. A COMPRA/SERV. DE PAPELARIA TRIBUTARIA LTDA 749455</t>
  </si>
  <si>
    <t xml:space="preserve"> REF. A COMPRA/SERV. DE L&amp;L PRODUTOS ALIMENTICIOS LTDA 3862</t>
  </si>
  <si>
    <t xml:space="preserve"> REF. A COMPRA/SERV. DE SYMEX PRODUTOS MEDICOS HOSPITALARES LTDA 9187</t>
  </si>
  <si>
    <t xml:space="preserve"> REF. A COMPRA/SERV. DE DROGAL MEDICAMENTOS LTDA. 3399</t>
  </si>
  <si>
    <t xml:space="preserve"> REF. A COMPRA/SERV. DE META MOVEIS DE METAIS IND E COM LTDA 23166</t>
  </si>
  <si>
    <t xml:space="preserve"> REF. A COMPRA/SERV. DE GASBALL ARMAZENADORA E DIST LTDA 200739</t>
  </si>
  <si>
    <t xml:space="preserve"> REF. A COMPRA/SERV. DE GASBALL ARMAZENADORA E DIST LTDA 200752</t>
  </si>
  <si>
    <t xml:space="preserve"> REF. A COMPRA/SERV. DE FARMATER MEDICAMENTOS LTDA 99108</t>
  </si>
  <si>
    <t xml:space="preserve"> REF. A COMPRA/SERV. DE VIVA COMERCIO IMPORTACAO E EXPORTACAO LTDA 11366</t>
  </si>
  <si>
    <t xml:space="preserve"> REF. A COMPRA/SERV. DE VIVA COMERCIO E IMPORTACAO LTDA 265101</t>
  </si>
  <si>
    <t xml:space="preserve"> REF. A COMPRA/SERV. DE NOVO BRASIL COMERCIO E </t>
  </si>
  <si>
    <t xml:space="preserve"> REF. A COMPRA/SERV. DE ATACADAO DAS EMBALAGENS EIRELI 36347</t>
  </si>
  <si>
    <t xml:space="preserve"> REF. A COMPRA/SERV. DE DMI MATERIAL MEDICO HOSPITALAR LTDA 110389</t>
  </si>
  <si>
    <t xml:space="preserve"> REF. A COMPRA/SERV. DE WAVE PRODUTOS MEDICOS LTDA 122072</t>
  </si>
  <si>
    <t xml:space="preserve"> REF. A COMPRA/SERV. DE DMI MATERIAL MEDICO HOSPITALAR LTDA 110394</t>
  </si>
  <si>
    <t xml:space="preserve"> REF. A COMPRA/SERV. DE BVC COMERCIO E DISTRIBUIÇÃO LTDA 1416</t>
  </si>
  <si>
    <t xml:space="preserve"> REF. A COMPRA/SERV. DE TOP MED IMPORTACAO E DISTRIBUICAO LTDA 22321</t>
  </si>
  <si>
    <t xml:space="preserve"> REF. A COMPRA/SERV. DE HIPROMED-MORIAH COMERCIO, IMPORTACAO E SERVICOS LTDA 13233</t>
  </si>
  <si>
    <t xml:space="preserve"> REF. A COMPRA/SERV. DE DMI MATERIAL MEDICO HOSPITALAR LTDA 110395</t>
  </si>
  <si>
    <t xml:space="preserve"> REF. A COMPRA/SERV. DE DMI MATERIAL MEDICO HOSPITALAR LTDA 110503</t>
  </si>
  <si>
    <t xml:space="preserve"> REF. A COMPRA/SERV. DE MAEVE PRODUTOS HOSPITALARES LTDA 49127</t>
  </si>
  <si>
    <t xml:space="preserve"> REF. A COMPRA/SERV. DE SCITECH PRODUTOS MEDICOS SA - SCITECH MEDICAL 515403</t>
  </si>
  <si>
    <t xml:space="preserve"> REF. A COMPRA/SERV. DE DMI MATERIAL MEDICO HOSPITALAR LTDA 110388</t>
  </si>
  <si>
    <t xml:space="preserve"> REF. A COMPRA/SERV. DE SINTESE COMERCIAL HOSPITALAR EIRELI 678855</t>
  </si>
  <si>
    <t xml:space="preserve"> REF. A COMPRA/SERV. DE BF DE ANDRADE HOSPITALAR LTDA 14169</t>
  </si>
  <si>
    <t xml:space="preserve"> REF. A COMPRA/SERV. DE DMI MATERIAL MEDICO HOSPITALAR LTDA 110393</t>
  </si>
  <si>
    <t xml:space="preserve"> REF. A COMPRA/SERV. DE COMERCIAL CIRURGICA RIOCLARENSE LTDA 2009863</t>
  </si>
  <si>
    <t xml:space="preserve"> REF. A COMPRA/SERV. DE TOP MED IMPORTACAO E DISTRIBUICAO LTDA 22332</t>
  </si>
  <si>
    <t xml:space="preserve"> REF. A COMPRA/SERV. DE ARCA MAGAZINE LTDA 2209</t>
  </si>
  <si>
    <t xml:space="preserve"> REF. A COMPRA/SERV. DE TOP MED IMPORTACAO E DISTRIBUICAO LTDA 22349</t>
  </si>
  <si>
    <t xml:space="preserve"> REF. A COMPRA/SERV. DE IPANEMA COMERCIO DE ALIMENTOS LTDA 92681</t>
  </si>
  <si>
    <t xml:space="preserve"> REF. A COMPRA/SERV. DE SINTESE COMERCIAL HOSPITALAR EIRELI 678858</t>
  </si>
  <si>
    <t xml:space="preserve"> REF. A COMPRA/SERV. DE DMI MATERIAL MEDICO HOSPITALAR LTDA 110390</t>
  </si>
  <si>
    <t xml:space="preserve"> REF. A COMPRA/SERV. DE DMI MATERIAL MEDICO HOSPITALAR LTDA 110387</t>
  </si>
  <si>
    <t xml:space="preserve"> REF. A COMPRA/SERV. DE DMI MATERIAL MEDICO HOSPITALAR LTDA 110392</t>
  </si>
  <si>
    <t xml:space="preserve"> REF. A COMPRA/SERV. DE HF COMERCIO DE PRODUTOS HOSPITALARES LTDA  120</t>
  </si>
  <si>
    <t xml:space="preserve"> REF. A COMPRA/SERV. DE SILIGYN COMERCIO DE PRODUTOS MEDICOS LTDA-SILIGYN 74118</t>
  </si>
  <si>
    <t xml:space="preserve"> REF. A COMPRA/SERV. DE DMI MATERIAL MEDICO HOSPITALAR LTDA 110382</t>
  </si>
  <si>
    <t xml:space="preserve"> REF. A COMPRA/SERV. DE MEDLINN HOSPITALAR 53391</t>
  </si>
  <si>
    <t xml:space="preserve"> REF. A COMPRA/SERV. DE HOSPCOM EQUIP HOSPITALARES EIRELI 42954</t>
  </si>
  <si>
    <t xml:space="preserve"> REF. A COMPRA/SERV. DE ARJO BRASIL EQ. MED. LTDA. 7377</t>
  </si>
  <si>
    <t xml:space="preserve"> REF. A COMPRA/SERV. DE NOMADE DECORACAO LTDA 10572</t>
  </si>
  <si>
    <t xml:space="preserve"> REF. A COMPRA/SERV. DE DIMAVE EQUIPAMENTOS MEDICOS LTDA 20257</t>
  </si>
  <si>
    <t xml:space="preserve"> REF. A COMPRA/SERV. DE NOBRE MED PRO LTDA ME 184949</t>
  </si>
  <si>
    <t xml:space="preserve"> REF. A COMPRA/SERV. DE EVOLUTRON COMERCIO DE PRODUTOS PARA TELECOMUNICACOES LTDA 006</t>
  </si>
  <si>
    <t xml:space="preserve"> PAGAMENTO BORDERÔ 9808 HDL LOGISTICA HOSPITALAR LTDA. </t>
  </si>
  <si>
    <t xml:space="preserve"> PAGAMENTO BORDERÔ 9808 CEI COMERCIO EXPORTACAO E IMP DE </t>
  </si>
  <si>
    <t xml:space="preserve"> PAGAMENTO BORDERÔ 9808 ONCO PROD DISTRIBUIDORA DE PRODUTOS </t>
  </si>
  <si>
    <t xml:space="preserve"> PAGAMENTO BORDERÔ 9808 COMERCIAL CIRURGICA </t>
  </si>
  <si>
    <t xml:space="preserve"> PAGAMENTO BORDERÔ 9808 TOLESUL DISTRIBUIDORA DE </t>
  </si>
  <si>
    <t xml:space="preserve"> PAGAMENTO BORDERÔ 9808 HALEX ISTAR INDUSTRIA FARMACEUTICA SA </t>
  </si>
  <si>
    <t xml:space="preserve"> PAGAMENTO BORDERÔ 9808 IBES - INSTITUTO BRASILEIRO PARA EXCELENCIA EM SAUDE LTDA </t>
  </si>
  <si>
    <t xml:space="preserve"> PAGAMENTO BORDERÔ 9808 BHFIOS </t>
  </si>
  <si>
    <t xml:space="preserve"> PAGAMENTO BORDERÔ 9808 IBES INTERNATIONAL - GESTAO PARA </t>
  </si>
  <si>
    <t xml:space="preserve"> PAGAMENTO BORDERÔ 9808 INJEMED MEDICAMENTOS ESPECIAIS </t>
  </si>
  <si>
    <t xml:space="preserve"> PAGAMENTO BORDERÔ 9808 CRECIIL COMERCIAL FARMA </t>
  </si>
  <si>
    <t xml:space="preserve"> PAGAMENTO BORDERÔ 9808 IBES INTERNATIONAL - GESTAO PARA EXCELENCIA EM SAUDE LTDA </t>
  </si>
  <si>
    <t xml:space="preserve"> PAGAMENTO BORDERÔ 9808 SUPERMEDICA DISTRIBUIDORA </t>
  </si>
  <si>
    <t xml:space="preserve"> PAGAMENTO BORDERÔ 9808 HALEX </t>
  </si>
  <si>
    <t xml:space="preserve"> PAGAMENTO BORDERÔ 9808 SOMA </t>
  </si>
  <si>
    <t xml:space="preserve"> PAGAMENTO BORDERÔ 9808 </t>
  </si>
  <si>
    <t xml:space="preserve"> PAGAMENTO BORDERÔ 9808 CR </t>
  </si>
  <si>
    <t xml:space="preserve"> PAGAMENTO BORDERÔ 9808 T.A. LUIZ ELETRONICA LTDA-FONTE </t>
  </si>
  <si>
    <t xml:space="preserve"> PAGAMENTO BORDERÔ 9808 LABORATORIO B BRAUN SA </t>
  </si>
  <si>
    <t xml:space="preserve"> PAGAMENTO BORDERÔ 9808 ELFA </t>
  </si>
  <si>
    <t xml:space="preserve"> PAGAMENTO BORDERÔ 9808 IBES - INSTITUTO BRASILEIRO PARA </t>
  </si>
  <si>
    <t xml:space="preserve"> ESTORNO IMPERIAL COM MED PROD HOSPITALARES LTDA NF 26097 - 2025/4002 RECEBIMENTOS DIVERSOS ERRO DE LANCAMENTO (REUT.) 26/05/2025</t>
  </si>
  <si>
    <t xml:space="preserve"> REF. A COMPRA/SERV. DE CR COMERCIAL LTDA 1006</t>
  </si>
  <si>
    <t xml:space="preserve"> REF. A COMPRA/SERV. DE SCITECH PRODUTOS MEDICOS SA - SCITECH MEDICAL 519502</t>
  </si>
  <si>
    <t xml:space="preserve"> REF. A COMPRA/SERV. DE SUPLEN MEDICAL LTDA 295471</t>
  </si>
  <si>
    <t xml:space="preserve"> REF. A COMPRA/SERV. DE SUPLEN MEDICAL LTDA 309891</t>
  </si>
  <si>
    <t xml:space="preserve"> REF. A COMPRA/SERV. DE CR COMERCIAL LTDA 1008</t>
  </si>
  <si>
    <t xml:space="preserve"> REF. A COMPRA/SERV. DE FRESENIUS KABI BRASIL LTDA 1854879</t>
  </si>
  <si>
    <t xml:space="preserve"> REF. A COMPRA/SERV. DE GENESYS DISTRIBUICAO-COMERCIO E SERVICOS LTDA 3177</t>
  </si>
  <si>
    <t xml:space="preserve"> REF. A COMPRA/SERV. DE DW SERVICE LTDA   -C/ IMPOSTO 36105</t>
  </si>
  <si>
    <t xml:space="preserve"> REF. A COMPRA/SERV. DE CR COMERCIAL LTDA 1007</t>
  </si>
  <si>
    <t xml:space="preserve"> REF. A COMPRA/SERV. DE ALLMED PRONEFRO BRASIL LTDA 83360</t>
  </si>
  <si>
    <t xml:space="preserve"> REF. A COMPRA/SERV. DE L&amp;L PRODUTOS ALIMENTICIOS LTDA 3908</t>
  </si>
  <si>
    <t xml:space="preserve"> REF. A COMPRA/SERV. DE HOUSEN INDUSTRIA E COMERCIO DE ENXOVAIS LTDA 2988</t>
  </si>
  <si>
    <t xml:space="preserve"> REF. A COMPRA/SERV. DE CRISTALIA PRODUTOS QUIMICOS FARMACEUTICOS LTDA 682818</t>
  </si>
  <si>
    <t xml:space="preserve"> REF. A COMPRA/SERV. DE DMG COMERCIO E REPRESENTACOES LTDA 19041</t>
  </si>
  <si>
    <t xml:space="preserve"> REF. A COMPRA/SERV. DE SUPLEN MEDICAL LTDA 311539</t>
  </si>
  <si>
    <t xml:space="preserve"> REF. A COMPRA/SERV. DE EXTRA CORPUS EQUIP MED HOSP LTDA - ME 30998</t>
  </si>
  <si>
    <t xml:space="preserve"> REF. A COMPRA/SERV. DE SILIGYN COMERCIO DE PRODUTOS MEDICOS LTDA-SILIGYN 74199</t>
  </si>
  <si>
    <t xml:space="preserve"> REF. A COMPRA/SERV. DE SILIGYN COMERCIO DE PRODUTOS MEDICOS LTDA-SILIGYN 74351</t>
  </si>
  <si>
    <t xml:space="preserve"> REF. A COMPRA/SERV. DE FONSECA MARTINS COM DE GAS - EIRELI 24593</t>
  </si>
  <si>
    <t xml:space="preserve"> REF. A COMPRA/SERV. DE SILIGYN COMERCIO DE PRODUTOS MEDICOS LTDA-SILIGYN 74198</t>
  </si>
  <si>
    <t xml:space="preserve"> REF. A COMPRA/SERV. DE TOP MED IMPORTACAO E DISTRIBUICAO LTDA 22319</t>
  </si>
  <si>
    <t xml:space="preserve"> REF. A COMPRA/SERV. DE MEGA </t>
  </si>
  <si>
    <t xml:space="preserve"> REF. A COMPRA/SERV. DE TOP MED IMPORTACAO E DISTRIBUICAO LTDA 22339</t>
  </si>
  <si>
    <t xml:space="preserve"> REF. A COMPRA/SERV. DE SILIGYN COMERCIO DE PRODUTOS MEDICOS LTDA-SILIGYN 74418</t>
  </si>
  <si>
    <t xml:space="preserve"> REF. A COMPRA/SERV. DE FLEX MOBILY SOLUCOES PARA ESCRITORIO LTDA 633</t>
  </si>
  <si>
    <t xml:space="preserve"> REF. A COMPRA/SERV. DE HOSPFAR IND COM PROD HOSPITALARES SA 41867</t>
  </si>
  <si>
    <t xml:space="preserve"> REF. A COMPRA/SERV. DE MAEVE PRODUTOS HOSPITALARES LTDA 49683</t>
  </si>
  <si>
    <t xml:space="preserve"> REF. A COMPRA/SERV. DE IBG INDUSTRIA BRASILEIRA DE GASES LTDA 56816</t>
  </si>
  <si>
    <t xml:space="preserve"> REF. A COMPRA/SERV. DE IBG INDUSTRIA BRASILEIRA DE GASES LTDA 56815</t>
  </si>
  <si>
    <t xml:space="preserve"> REF. A COMPRA/SERV. DE SINTESE COMERCIAL HOSPITALAR EIRELI 679637</t>
  </si>
  <si>
    <t xml:space="preserve"> REF. A COMPRA/SERV. DE DMI MATERIAL MEDICO HOSPITALAR LTDA 110614</t>
  </si>
  <si>
    <t xml:space="preserve"> REF. A COMPRA/SERV. DE VIA NUT NUTRICAO CLIN PROD HOSP LTDA 126900</t>
  </si>
  <si>
    <t xml:space="preserve"> REF. A COMPRA/SERV. DE DMI MATERIAL MEDICO HOSPITALAR LTDA 110780</t>
  </si>
  <si>
    <t xml:space="preserve"> REF. A COMPRA/SERV. DE DMI MATERIAL MEDICO HOSPITALAR LTDA 110784</t>
  </si>
  <si>
    <t xml:space="preserve"> REF. A COMPRA/SERV. DE SILIGYN COMERCIO DE PRODUTOS MEDICOS LTDA-SILIGYN 73851</t>
  </si>
  <si>
    <t xml:space="preserve"> REF. A COMPRA/SERV. DE EXTRA CORPUS EQUIP MED HOSP LTDA - ME 30814</t>
  </si>
  <si>
    <t xml:space="preserve"> REF. A COMPRA/SERV. DE DMI MATERIAL MEDICO HOSPITALAR LTDA 110616</t>
  </si>
  <si>
    <t xml:space="preserve"> REF. A COMPRA/SERV. DE TOP MED IMPORTACAO E DISTRIBUICAO LTDA 22346</t>
  </si>
  <si>
    <t xml:space="preserve"> REF. A COMPRA/SERV. DE SINTESE COMERCIAL HOSPITALAR EIRELI 679639</t>
  </si>
  <si>
    <t xml:space="preserve"> REF. A COMPRA/SERV. DE ÉTICA MEDICAL TECNOLOGIA E PRODUTOS MÉDICOS LTDA 1787</t>
  </si>
  <si>
    <t xml:space="preserve"> REF. A COMPRA/SERV. DE BF DE ANDRADE HOSPITALAR LTDA 14200</t>
  </si>
  <si>
    <t xml:space="preserve"> REF. A COMPRA/SERV. DE SINTESE COMERCIAL HOSPITALAR EIRELI 679638</t>
  </si>
  <si>
    <t xml:space="preserve"> REF. A COMPRA/SERV. DE A.P. TORTELLI COM PRODUTOS MEDICOS HOSPITALARES LTDA 152639</t>
  </si>
  <si>
    <t xml:space="preserve"> REF. A COMPRA/SERV. DE VFB BRASIL LTDA 48831</t>
  </si>
  <si>
    <t xml:space="preserve"> REF. A COMPRA/SERV. DE DMI MATERIAL MEDICO HOSPITALAR LTDA 110602</t>
  </si>
  <si>
    <t xml:space="preserve"> REF. A COMPRA/SERV. DE DMI MATERIAL MEDICO HOSPITALAR LTDA 110611</t>
  </si>
  <si>
    <t xml:space="preserve"> REF. A COMPRA/SERV. DE DMI MATERIAL MEDICO HOSPITALAR LTDA 110819</t>
  </si>
  <si>
    <t xml:space="preserve"> REF. A COMPRA/SERV. DE DMI MATERIAL MEDICO HOSPITALAR LTDA 110618</t>
  </si>
  <si>
    <t xml:space="preserve"> REF. A COMPRA/SERV. DE DISTRIBUIDORA DE MEDICAMENTOS GUIMARAES BRITO LTDA 53596</t>
  </si>
  <si>
    <t xml:space="preserve"> REF. A COMPRA/SERV. DE MEDLINN HOSPITALAR 53325</t>
  </si>
  <si>
    <t xml:space="preserve"> REF. A COMPRA/SERV. DE BENENUTRI COMERCIAL LTDA 22119</t>
  </si>
  <si>
    <t xml:space="preserve"> REF. A COMPRA/SERV. DE HF COMERCIO DE PRODUTOS HOSPITALARES LTDA  121</t>
  </si>
  <si>
    <t xml:space="preserve"> REF. A COMPRA/SERV. DE INFINITY MEDICAL 2002 LTDA ME 17602</t>
  </si>
  <si>
    <t xml:space="preserve"> REF. A COMPRA/SERV. DE DMI MATERIAL MEDICO HOSPITALAR LTDA 110615</t>
  </si>
  <si>
    <t xml:space="preserve"> REF. A COMPRA/SERV. DE DMI MATERIAL MEDICO HOSPITALAR LTDA 110815</t>
  </si>
  <si>
    <t xml:space="preserve"> REF. A COMPRA/SERV. DE SILIGYN COMERCIO DE PRODUTOS MEDICOS </t>
  </si>
  <si>
    <t xml:space="preserve"> REF. A COMPRA/SERV. DE PAPELARIA TRIBUTARIA LTDA 750881</t>
  </si>
  <si>
    <t xml:space="preserve"> REF. A COMPRA/SERV. DE ORTOGYN COMERCIAL DE ARTIGOS MÉDICOS E HOSPITALAR EIRELI 18451</t>
  </si>
  <si>
    <t xml:space="preserve"> REF. A COMPRA/SERV. DE PRIMICIAS PAPEIS E UTILIDADES LTDA 81935</t>
  </si>
  <si>
    <t xml:space="preserve"> REF. A COMPRA/SERV. DE OPIMED DO BRASIL LTDA 234348</t>
  </si>
  <si>
    <t xml:space="preserve"> REF. A COMPRA/SERV. DE TOP MED IMPORTACAO E DISTRIBUICAO LTDA 24048</t>
  </si>
  <si>
    <t xml:space="preserve"> REF. A COMPRA/SERV. DE SINTESE COMERCIAL HOSPITALAR EIRELI 681427</t>
  </si>
  <si>
    <t xml:space="preserve"> REF. A COMPRA/SERV. DE SINTESE COMERCIAL HOSPITALAR EIRELI 681429</t>
  </si>
  <si>
    <t xml:space="preserve"> REF. A COMPRA/SERV. DE SINTESE COMERCIAL HOSPITALAR EIRELI 680653</t>
  </si>
  <si>
    <t xml:space="preserve"> REF. A COMPRA/SERV. DE TOP MED IMPORTACAO E DISTRIBUICAO LTDA 23833</t>
  </si>
  <si>
    <t xml:space="preserve"> REF. A COMPRA/SERV. DE SILIGYN COMERCIO DE PRODUTOS MEDICOS LTDA-SILIGYN 74604</t>
  </si>
  <si>
    <t xml:space="preserve"> REF. A COMPRA/SERV. DE L&amp;L PRODUTOS ALIMENTICIOS LTDA 3932</t>
  </si>
  <si>
    <t xml:space="preserve"> REF. A COMPRA/SERV. DE ORTOGYN COMERCIAL DE ARTIGOS MÉDICOS E HOSPITALAR EIRELI 18445</t>
  </si>
  <si>
    <t xml:space="preserve"> REF. A COMPRA/SERV. DE SILIGYN COMERCIO DE PRODUTOS MEDICOS LTDA-SILIGYN 74800</t>
  </si>
  <si>
    <t xml:space="preserve"> REF. A COMPRA/SERV. DE SILIGYN COMERCIO DE PRODUTOS MEDICOS LTDA-SILIGYN 74605</t>
  </si>
  <si>
    <t xml:space="preserve"> REF. A COMPRA/SERV. DE ORTOGYN COMERCIAL DE ARTIGOS MÉDICOS E HOSPITALAR EIRELI 18364</t>
  </si>
  <si>
    <t xml:space="preserve"> REF. A COMPRA/SERV. DE OPIMED DO BRASIL LTDA 233701</t>
  </si>
  <si>
    <t xml:space="preserve"> REF. A COMPRA/SERV. DE OPIMED DO BRASIL LTDA 233612</t>
  </si>
  <si>
    <t xml:space="preserve"> REF. A COMPRA/SERV. DE ÉTICA MEDICAL TECNOLOGIA E PRODUTOS MÉDICOS LTDA 1793</t>
  </si>
  <si>
    <t xml:space="preserve"> REF. A COMPRA/SERV. DE LITORAL COMERCIO DE PRODUTOS MEDICOS E HOSPITALARES LTDA 24180</t>
  </si>
  <si>
    <t xml:space="preserve"> REF. A COMPRA/SERV. DE INFINITY MEDICAL 2002 LTDA ME 19009</t>
  </si>
  <si>
    <t xml:space="preserve"> REF. A COMPRA/SERV. DE SINTESE COMERCIAL HOSPITALAR EIRELI 680525</t>
  </si>
  <si>
    <t xml:space="preserve"> REF. A COMPRA/SERV. DE SINTESE COMERCIAL HOSPITALAR EIRELI 680827</t>
  </si>
  <si>
    <t xml:space="preserve"> REF. A COMPRA/SERV. DE INSTITUTO PAULO REIS DE MEDICINA S/S 914</t>
  </si>
  <si>
    <t xml:space="preserve"> REF. A COMPRA/SERV. DE CENTRO HOSPITALAR DE TRANSPLANTE LTDA 68</t>
  </si>
  <si>
    <t xml:space="preserve"> REF. A COMPRA/SERV. DE NEFROVITA - TRANSPLANTE RENAL LTDA 97</t>
  </si>
  <si>
    <t xml:space="preserve"> REF. A COMPRA/SERV. DE ORALMED CURSOS E SERVICOS ODONTOLOGICOS LTDA 697</t>
  </si>
  <si>
    <t xml:space="preserve"> REF. A COMPRA/SERV. DE ORALMED CURSOS E SERVICOS ODONTOLOGICOS LTDA 691</t>
  </si>
  <si>
    <t xml:space="preserve"> REF. A COMPRA/SERV. DE ROBSON BERTOLO DUARTE 03364059527 50</t>
  </si>
  <si>
    <t xml:space="preserve"> REF. A COMPRA/SERV. DE COOPERATIVA DOS MED ANESTESIOLOGISTA 17934</t>
  </si>
  <si>
    <t xml:space="preserve"> REF. A COMPRA/SERV. DE COOPERATIVA DOS MED ANESTESIOLOGISTA 17933</t>
  </si>
  <si>
    <t xml:space="preserve"> REF. A COMPRA/SERV. DE GE HEALTHCARE EQ MED HOSP LTDA 77</t>
  </si>
  <si>
    <t xml:space="preserve"> REF. A COMPRA/SERV. DE TELEFONICA BRASIL S.A. 16853112</t>
  </si>
  <si>
    <t xml:space="preserve"> REF. A COMPRA/SERV. DE AMIL DESENTUPIDORA E DEDETIZADORA LTDA 23219</t>
  </si>
  <si>
    <t xml:space="preserve"> REF. A COMPRA/SERV. DE DUTOS QUIMICA LTDA 3875</t>
  </si>
  <si>
    <t xml:space="preserve"> REF. A COMPRA/SERV. DE DIMIVIG VIGILANCIA E SEGURANCA PATRIMONIAL LTDA 5490</t>
  </si>
  <si>
    <t xml:space="preserve"> REF. A COMPRA/SERV. DE WANDERSON FERNANDO PITANGUY 6017</t>
  </si>
  <si>
    <t xml:space="preserve"> REF. A COMPRA/SERV. DE SMC SOLUCOES INDUSTRIAIS LTDA - GOIAS ENGENHARIA, INSPECOES E CALIBRACOES 1040</t>
  </si>
  <si>
    <t xml:space="preserve"> REF. A COMPRA/SERV. DE TESLA INSTALACOES E MANUTENCOES INDUSTRIAIS LTDA 740</t>
  </si>
  <si>
    <t xml:space="preserve"> REF. A COMPRA/SERV. DE HLAGYN-LABORATORIO DE IMUNOLOGIA DE TRANSPLANTES DE GOIAS LTDA 12551</t>
  </si>
  <si>
    <t xml:space="preserve"> REF. A COMPRA/SERV. DE JANETE </t>
  </si>
  <si>
    <t xml:space="preserve"> REF. A COMPRA/SERV. DE INGOH - INSTITUTO GOIANO DE ONCOLOGIA E HEMATOLOGIA S/S LTDA 92408</t>
  </si>
  <si>
    <t xml:space="preserve"> REF. A COMPRA/SERV. DE INGOH - INSTITUTO GOIANO DE ONCOLOGIA E HEMATOLOGIA S/S LTDA 92407</t>
  </si>
  <si>
    <t xml:space="preserve"> REF. A COMPRA/SERV. DE ALAS MOVEIS PLANEJADOS LTDA 24</t>
  </si>
  <si>
    <t xml:space="preserve"> PAGAMENTO BORDERÔ 9646 ABSOLUTA COMERCIO DE </t>
  </si>
  <si>
    <t xml:space="preserve"> REF. A COMPRA/SERV. DE OI S.A. 2505.018177767</t>
  </si>
  <si>
    <t xml:space="preserve"> REF. A COMPRA/SERV. DE WANDERSON FERNANDO PITANGUY 6013</t>
  </si>
  <si>
    <t xml:space="preserve"> REF. A COMPRA/SERV. DE PHOTUS REVELACAO E ENCADERNACAO LTDA 12479</t>
  </si>
  <si>
    <t xml:space="preserve"> REF. A COMPRA/SERV. DE ASSISFIT INDUSTRIA E ASSISTENCIA TECNICA DE EQUIPAMENTOS DE GINASTICA EIRELI 3699</t>
  </si>
  <si>
    <t xml:space="preserve"> REF. A COMPRA/SERV. DE PHOTUS REVELACAO E ENCADERNACAO LTDA 12481</t>
  </si>
  <si>
    <t xml:space="preserve"> REF. A COMPRA/SERV. DE OI S.A. 4500000415465</t>
  </si>
  <si>
    <t xml:space="preserve"> REF. A COMPRA/SERV. DE PHOTUS REVELACAO E ENCADERNACAO LTDA 12477</t>
  </si>
  <si>
    <t xml:space="preserve"> REF. A COMPRA/SERV. DE MM COMERCIO LOC DE ELET ELETR  LTDA 8384</t>
  </si>
  <si>
    <t xml:space="preserve"> REF. A COMPRA/SERV. DE PHOTUS REVELACAO E ENCADERNACAO LTDA 12482</t>
  </si>
  <si>
    <t xml:space="preserve"> REF. A COMPRA/SERV. DE ARQUIVO-OFF PRESTACIONAL LTDA 27860</t>
  </si>
  <si>
    <t xml:space="preserve"> REF. A COMPRA/SERV. DE OI S.A. 2505.018177768</t>
  </si>
  <si>
    <t xml:space="preserve"> REF. A COMPRA/SERV. DE CHAVEIRO BOUGAINVILLE LTDA 13303</t>
  </si>
  <si>
    <t xml:space="preserve"> REF. A COMPRA/SERV. DE PHOTUS REVELACAO E ENCADERNACAO LTDA 12480</t>
  </si>
  <si>
    <t xml:space="preserve"> REF. A COMPRA/SERV. DE TRIBUNAL DE JUSTICA DO ESTADO DE GOIAS 2025003496</t>
  </si>
  <si>
    <t xml:space="preserve"> REF. A COMPRA/SERV. DE MUNDO DIGITAL PRESTACAO DE SERVICOS EM CERTIFICACAO DIGITAL ,CONSULTORIA E DESENVOLVIMENTO DE SISTEMAS LTDA - BLOQ. 3929</t>
  </si>
  <si>
    <t xml:space="preserve"> REF. A COMPRA/SERV. DE HLAGYN-LABORATORIO DE IMUNOLOGIA DE TRANSPLANTES DE GOIAS LTDA 12552</t>
  </si>
  <si>
    <t xml:space="preserve"> REF. A COMPRA/SERV. DE ALFABIT TECNOLOGIA E SERVICOS LTDA 380</t>
  </si>
  <si>
    <t xml:space="preserve"> REF. A COMPRA/SERV. DE PRIME CONSULTORIA E ASSESSORIA EMPRESARIAL LTDA 2889926</t>
  </si>
  <si>
    <t xml:space="preserve"> REF. A COMPRA/SERV. DE SANEAMENTO DE GOIAS S/A  2258467161</t>
  </si>
  <si>
    <t xml:space="preserve"> REF. A COMPRA/SERV. DE REDEMOB CONSORCIO 8185228</t>
  </si>
  <si>
    <t xml:space="preserve"> REF. A COMPRA/SERV. DE TRIVALE ADMINISTRAÇÃO LTDA. 2424975</t>
  </si>
  <si>
    <t xml:space="preserve"> REF. A COMPRA/SERV. DE TRIVALE ADMINISTRAÇÃO LTDA. 2424576</t>
  </si>
  <si>
    <t xml:space="preserve"> REF. A COMPRA/SERV. DE SUPORTE SIST DE AR CONDICIONADO LTDA-ME 4769</t>
  </si>
  <si>
    <t xml:space="preserve"> REF. A COMPRA/SERV. DE SUPORTE SIST DE AR CONDICIONADO LTDA-ME 4770</t>
  </si>
  <si>
    <t xml:space="preserve"> REF. A COMPRA/SERV. DE GARFILM INSULFILM CAP LTDA ME 6212</t>
  </si>
  <si>
    <t xml:space="preserve"> REF. A COMPRA/SERV. DE THIAGO SANTOS GALDERICE PEIXOTO 1501</t>
  </si>
  <si>
    <t xml:space="preserve"> REF. A COMPRA/SERV. DE TRIVALE ADMINISTRAÇÃO LTDA. 2425027</t>
  </si>
  <si>
    <t xml:space="preserve"> REF. A COMPRA/SERV. DE T.A. LUIZ ELETRONICA LTDA-FONTE TELECOM 14463</t>
  </si>
  <si>
    <t xml:space="preserve"> REF. A COMPRA/SERV. DE AGIMED COMERCIO DE EQUIPAMENTOS LTDA 2913</t>
  </si>
  <si>
    <t xml:space="preserve"> REF. A COMPRA/SERV. DE T.A. LUIZ ELETRONICA LTDA-FONTE TELECOM 14464</t>
  </si>
  <si>
    <t xml:space="preserve"> REF. A COMPRA/SERV. DE T.A. LUIZ ELETRONICA LTDA-FONTE TELECOM 14462</t>
  </si>
  <si>
    <t xml:space="preserve"> REF. A COMPRA/SERV. DE VAZ FILMES LTDA 32</t>
  </si>
  <si>
    <t xml:space="preserve"> REF. A COMPRA/SERV. DE ANDRE LUIZ ROSSO 473</t>
  </si>
  <si>
    <t xml:space="preserve"> REF. A COMPRA/SERV. DE PRO-RAD CONSULTORES EM RADIOPROTECAO S/S LTDA 298629</t>
  </si>
  <si>
    <t xml:space="preserve"> REF. A COMPRA/SERV. DE 20.956.230 BRUNO WEYMAN BORGES 7</t>
  </si>
  <si>
    <t xml:space="preserve"> REF. A COMPRA/SERV. DE PLANISA PLANEJ E ORGAN DE INST DE SAUDE LTDA  C IMPOSTO  37419</t>
  </si>
  <si>
    <t xml:space="preserve"> REF. A COMPRA/SERV. DE RD TELECOM LTDA 60067</t>
  </si>
  <si>
    <t xml:space="preserve"> REF. A COMPRA/SERV. DE SUPRYCOPY SUP. E EQUIP. REPROG. LTDA 5544</t>
  </si>
  <si>
    <t xml:space="preserve"> REF. A COMPRA/SERV. DE BR GAAP CORPORATION TECNOLOGIA DA INFORMACAO LTDA 6749</t>
  </si>
  <si>
    <t xml:space="preserve"> REF. A COMPRA/SERV. DE ARQUIVO OFF PRESTACIONAL LTDA 27875</t>
  </si>
  <si>
    <t xml:space="preserve"> REF. A COMPRA/SERV. DE PRIME CONSULTORIA E ASSESSORIA </t>
  </si>
  <si>
    <t xml:space="preserve"> REF. A COMPRA/SERV. DE REDEMOB CONSORCIO 8224036</t>
  </si>
  <si>
    <t xml:space="preserve"> REF. A COMPRA/SERV. DE LAVA JATO DO SASSA LTDA 2849</t>
  </si>
  <si>
    <t xml:space="preserve"> REF. A COMPRA/SERV. DE MODULO CONSULTORIA E GERENCIA PREDIAL LTDA 39408</t>
  </si>
  <si>
    <t xml:space="preserve"> REF. A COMPRA/SERV. DE ALAS MOVEIS PLANEJADOS LTDA 27</t>
  </si>
  <si>
    <t xml:space="preserve"> REF. A COMPRA/SERV. DE RECOL AMBIENTAL 23203</t>
  </si>
  <si>
    <t xml:space="preserve"> REF. A COMPRA/SERV. DE 2G2M GESTAO DE ALIMENTOS E SERVICOS LTDA 197</t>
  </si>
  <si>
    <t xml:space="preserve"> REF. A COMPRA/SERV. DE PREFEITURA DE GOIANIA 72025003</t>
  </si>
  <si>
    <t xml:space="preserve"> REF. A COMPRA/SERV. DE RADIBRA TECNICA EM RADIO E TV LTDA 20509</t>
  </si>
  <si>
    <t xml:space="preserve"> REF. A COMPRA/SERV. DE ECT - DIRETORIA REGIONAL DE GOIAS E TOCA 442481</t>
  </si>
  <si>
    <t xml:space="preserve"> REF. A COMPRA/SERV. DE IBG IND. BRAS. DE GASES LTDA 178022</t>
  </si>
  <si>
    <t xml:space="preserve"> REF. A COMPRA/SERV. DE AIALA EVENTOS EIRELI 2495</t>
  </si>
  <si>
    <t xml:space="preserve"> REF. A COMPRA/SERV. DE GRAFICA E EDITORA COMUNICACAO VISUAL EIRELI 5613</t>
  </si>
  <si>
    <t xml:space="preserve"> REF. A COMPRA/SERV. DE SANEAMENTO DE GOIAS S/A  2258213395</t>
  </si>
  <si>
    <t xml:space="preserve"> REF. A COMPRA/SERV. DE PREFEITURA DE GOIANIA 72025002</t>
  </si>
  <si>
    <t xml:space="preserve"> REF. A COMPRA/SERV. DE NOME EMPRESARIAL A PRODUTORA VIDEO LTDA 741</t>
  </si>
  <si>
    <t xml:space="preserve"> REF. A COMPRA/SERV. DE LIMPDUTOS LIMPEZA DE DUTOS LTDA. 7427</t>
  </si>
  <si>
    <t xml:space="preserve"> REF. A COMPRA/SERV. DE GRAFICA E EDITORA COMUNICACAO VISUAL EIRELI 5621</t>
  </si>
  <si>
    <t xml:space="preserve"> REF. A COMPRA/SERV. DE GE HEALTHCARE COM E SERV EQUI LTDA  384757</t>
  </si>
  <si>
    <t xml:space="preserve"> REF. A COMPRA/SERV. DE PHOTUS REVELACAO E ENCADERNACAO LTDA 12478</t>
  </si>
  <si>
    <t xml:space="preserve"> REF. A COMPRA/SERV. DE CAMARA DE VALORES IMOBILIARIOS DO ESTADO DE GOIAS S/S LTDA 2315</t>
  </si>
  <si>
    <t xml:space="preserve"> REF. A COMPRA/SERV. DE GBM MULT SERVICE LTDA 452</t>
  </si>
  <si>
    <t xml:space="preserve"> REF. A COMPRA/SERV. DE IBES - INSTITUTO BRASILEIRO PARA EXCELENCIA EM SAUDE LTDA 37894</t>
  </si>
  <si>
    <t xml:space="preserve"> REF. A COMPRA/SERV. DE MUNDO DIGITAL PRESTACAO DE SERVICOS EM CERTIFICACAO DIGITAL ,CONSULTORIA E DESENVOLVIMENTO DE SISTEMAS LTDA - BLOQ. 3960</t>
  </si>
  <si>
    <t xml:space="preserve"> REF. A COMPRA/SERV. DE PREFEITURA DE GOIANIA 61017277700-9</t>
  </si>
  <si>
    <t xml:space="preserve"> REF. A COMPRA/SERV. DE SANEAMENTO DE GOIAS S/A  3000504690</t>
  </si>
  <si>
    <t xml:space="preserve"> REF. A COMPRA/SERV. DE ERICOM TELECOMUNICACOES LTDA 7128</t>
  </si>
  <si>
    <t xml:space="preserve"> REF. A COMPRA/SERV. DE SUPERI TELECOM LTDA 17596</t>
  </si>
  <si>
    <t xml:space="preserve"> REF. A COMPRA/SERV. DE ERICOM TELECOMUNICACOES LTDA 7123</t>
  </si>
  <si>
    <t xml:space="preserve"> REF. A COMPRA/SERV. DE REKUPERAR RECUP.CADEIRAS LTDA  14264</t>
  </si>
  <si>
    <t xml:space="preserve"> REF. A COMPRA/SERV. DE ERICOM TELECOMUNICACOES LTDA 7129</t>
  </si>
  <si>
    <t xml:space="preserve"> REF. A COMPRA/SERV. DE TRIBUNAL REGIONAL DO TRABALHO DA 18 REGIAO 962505144</t>
  </si>
  <si>
    <t xml:space="preserve"> REF. A COMPRA/SERV. DE REDEMOB CONSORCIO 8300755</t>
  </si>
  <si>
    <t xml:space="preserve"> REF. A COMPRA/SERV. DE TRIBUNAL REGIONAL DO TRABALHO DA 18 REGIAO 2025003880</t>
  </si>
  <si>
    <t xml:space="preserve"> REF. A COMPRA/SERV. DE TBC SOLUCOES EM GESTAO LTDA 3339</t>
  </si>
  <si>
    <t xml:space="preserve"> REF. A COMPRA/SERV. DE ALFABIT TECNOLOGIA E SERVICOS LTDA 383</t>
  </si>
  <si>
    <t xml:space="preserve"> REF. A COMPRA/SERV. DE WANDERSON FERNANDO PITANGUY 6047</t>
  </si>
  <si>
    <t xml:space="preserve"> REF. A COMPRA/SERV. DE WANDERSON FERNANDO PITANGUY 6045</t>
  </si>
  <si>
    <t xml:space="preserve"> REF. A COMPRA/SERV. DE SECRETARIA DA ECONOMIA ESTADO DE GOIAS 6001146</t>
  </si>
  <si>
    <t xml:space="preserve"> REF. A COMPRA/SERV. DE DUARTE &amp; ALMEIDA PROJETOS E COMBATE A INCENDIO EIRELI 9035</t>
  </si>
  <si>
    <t xml:space="preserve"> REF. A COMPRA/SERV. DE BOB EXPRESS ENCOMENDAS URGENTES EIRELI 173</t>
  </si>
  <si>
    <t xml:space="preserve"> PAGAMENTO BORDERÔ 9758 PHBR MEDICAL COMERCIO E LOCACAO DE PRODUTOS MEDICOS LTDA </t>
  </si>
  <si>
    <t xml:space="preserve"> REF. A COMPRA/SERV. DE L A NETO COMUNICACAO VISUAL LTDA-CANEDO 03617</t>
  </si>
  <si>
    <t xml:space="preserve"> REF. A COMPRA/SERV. DE PHOTUS REVELACAO E ENCADERNACAO LTDA 12509</t>
  </si>
  <si>
    <t xml:space="preserve"> REF. A COMPRA/SERV. DE WANDERSON FERNANDO PITANGUY 6064</t>
  </si>
  <si>
    <t xml:space="preserve"> REF. A COMPRA/SERV. DE A &amp; S COMERCIO ELETRONICO E SERVICOS LTDA-DECCOLAR 842</t>
  </si>
  <si>
    <t xml:space="preserve"> REF. A COMPRA/SERV. DE CLICK E BRINK FESTAS E EVENTOS LTDA 29</t>
  </si>
  <si>
    <t xml:space="preserve"> REF. A COMPRA/SERV. DE CASA JARDIM PAISAGISMO LTDA - ME  3021</t>
  </si>
  <si>
    <t xml:space="preserve"> REF. A COMPRA/SERV. DE NOXTEC SERVICOS LTDA 170.2025</t>
  </si>
  <si>
    <t xml:space="preserve"> REF. A COMPRA/SERV. DE A &amp; S COMERCIO ELETRONICO E SERVICOS LTDA-DECCOLAR 845</t>
  </si>
  <si>
    <t xml:space="preserve"> REF. A COMPRA/SERV. DE CESAR LOCACOES E EQUIPAMENTOS LTDA 8598</t>
  </si>
  <si>
    <t xml:space="preserve"> REF. A COMPRA/SERV. DE MLA ENSAIOS ANALITICOS E SOLUCOES AMBIENTAIS LTDA 4235</t>
  </si>
  <si>
    <t xml:space="preserve"> REF. A COMPRA/SERV. DE A &amp; S COMERCIO ELETRONICO E SERVICOS LTDA-DECCOLAR 844</t>
  </si>
  <si>
    <t xml:space="preserve"> REF. A COMPRA/SERV. DE A &amp; S COMERCIO ELETRONICO E SERVICOS LTDA-DECCOLAR 843</t>
  </si>
  <si>
    <t xml:space="preserve"> REF. A COMPRA/SERV. DE BIOXXI SERV ESTERILIZACAO LTDA 157</t>
  </si>
  <si>
    <t xml:space="preserve"> REF. A COMPRA/SERV. DE BS SERVICOS MEDICOS S/S 37</t>
  </si>
  <si>
    <t xml:space="preserve"> REF. A COMPRA/SERV. DE SAUDE INSTITUTO DE ANALISES CLINICAS LTDA 125153</t>
  </si>
  <si>
    <t xml:space="preserve"> REF. A COMPRA/SERV. DE RATER GESTAO DE NEGOCIOS IMOBILIARIOS LTDA 01/2025</t>
  </si>
  <si>
    <t xml:space="preserve"> REF. A COMPRA/SERV. DE HEMO PREMIUM CLINICAL CARE LTDA 1081</t>
  </si>
  <si>
    <t xml:space="preserve"> REF. A COMPRA/SERV. DE SAUDE INSTITUTO DE ANALISES CLINICAS LTDA 125151</t>
  </si>
  <si>
    <t xml:space="preserve"> REF. A COMPRA/SERV. DE J.CAMARA &amp; IRMAOS S/A 1445249</t>
  </si>
  <si>
    <t xml:space="preserve"> REF. A COMPRA/SERV. DE HONCORD </t>
  </si>
  <si>
    <t xml:space="preserve"> REF. A COMPRA/SERV. DE SAUDE INSTITUTO DE ANALISES CLINICAS LTDA 125154</t>
  </si>
  <si>
    <t xml:space="preserve"> REF. A COMPRA/SERV. DE SAUDE INSTITUTO DE ANALISES CLINICAS LTDA 125155</t>
  </si>
  <si>
    <t xml:space="preserve"> REF. A COMPRA/SERV. DE IBES INTERNATIONAL - GESTAO PARA EXCELENCIA EM SAUDE LTDA 2179</t>
  </si>
  <si>
    <t xml:space="preserve"> REF. A COMPRA/SERV. DE BS SERVICOS MEDICOS S/S 36</t>
  </si>
  <si>
    <t xml:space="preserve"> REF. A COMPRA/SERV. DE BS SERVICOS MEDICOS S/S 38</t>
  </si>
  <si>
    <t xml:space="preserve"> REF. A COMPRA/SERV. DE J.CAMARA &amp; IRMAOS S/A 1445188</t>
  </si>
  <si>
    <t xml:space="preserve"> REF. A COMPRA/SERV. DE GBM MULT SERVICE LTDA 453</t>
  </si>
  <si>
    <t xml:space="preserve"> REF. A COMPRA/SERV. DE HONCORD - HEMATOLOGIA, ONCOLOGIA E CONGELAMENTO DE CELULAS-TRONCO S/S LTDA 29703</t>
  </si>
  <si>
    <t xml:space="preserve"> REF. A COMPRA/SERV. DE PROJESOM COMERCIO E SERVIÇOS LTDA 2176</t>
  </si>
  <si>
    <t xml:space="preserve"> REF. A COMPRA/SERV. DE ATHOS ASSISTENCIA TECNICA HOSPITALAR LTDA 3743</t>
  </si>
  <si>
    <t xml:space="preserve"> REF. A COMPRA/SERV. DE TAC PLACAS E SINALIZACAO 50</t>
  </si>
  <si>
    <t xml:space="preserve"> REF. A COMPRA/SERV. DE RESIDUO ZERO AMBIENTAL S.A 8147</t>
  </si>
  <si>
    <t xml:space="preserve"> REF. A COMPRA/SERV. DE REDEMOB CONSORCIO 8376983</t>
  </si>
  <si>
    <t xml:space="preserve"> REF. A COMPRA/SERV. DE W &amp; C ASSESSORIA E TREINAMENTOS LTDA 8520</t>
  </si>
  <si>
    <t xml:space="preserve"> REF. A COMPRA/SERV. DE MONGERAL AEGON SEGUROS E </t>
  </si>
  <si>
    <t xml:space="preserve"> REF. A COMPRA/SERV. DE TRIVALE ADMINISTRAÇÃO LTDA. 2431216</t>
  </si>
  <si>
    <t xml:space="preserve"> REF. A COMPRA/SERV. DE INSPETORIA SAO JOAO BOSCO 43075</t>
  </si>
  <si>
    <t xml:space="preserve"> REF. A COMPRA/SERV. DE MONGERAL AEGON SEGUROS E PREV. S/A 74198967</t>
  </si>
  <si>
    <t xml:space="preserve"> REF. A COMPRA/SERV. DE TRIVALE ADMINISTRAÇÃO LTDA. 2434365</t>
  </si>
  <si>
    <t xml:space="preserve"> REF. A COMPRA/SERV. DE  VOGEL SOLUCOES EM TELECOMUNICACOES E INFORMATICA S.A.  497674545</t>
  </si>
  <si>
    <t xml:space="preserve"> REF. A COMPRA/SERV. DE REDEMOB CONSORCIO 8376975</t>
  </si>
  <si>
    <t xml:space="preserve"> REF. A COMPRA/SERV. DE TRIVALE ADMINISTRAÇÃO LTDA. 2434297</t>
  </si>
  <si>
    <t xml:space="preserve"> REF. A COMPRA/SERV. DE TRIVALE ADMINISTRAÇÃO LTDA. 2434292</t>
  </si>
  <si>
    <t xml:space="preserve"> REF. A COMPRA/SERV. DE RTD SOLUCOES EM IMAGEM LTDA 368</t>
  </si>
  <si>
    <t xml:space="preserve"> REF. A COMPRA/SERV. DE MLA ENSAIOS ANALITICOS E SOLUCOES AMBIENTAIS LTDA 4335</t>
  </si>
  <si>
    <t xml:space="preserve"> REF. A COMPRA/SERV. DE A &amp; S COMERCIO ELETRONICO E SERVICOS LTDA-DECCOLAR 853</t>
  </si>
  <si>
    <t xml:space="preserve"> REF. A COMPRA/SERV. DE PHOTUS REVELACAO E ENCADERNACAO LTDA 12512</t>
  </si>
  <si>
    <t xml:space="preserve"> REF. A COMPRA/SERV. DE A &amp; S COMERCIO ELETRONICO E SERVICOS LTDA-DECCOLAR 852</t>
  </si>
  <si>
    <t xml:space="preserve"> REF. A COMPRA/SERV. DE OI S.A. 2506.018197553</t>
  </si>
  <si>
    <t xml:space="preserve"> REF. A COMPRA/SERV. DE A &amp; S COMERCIO ELETRONICO E SERVICOS LTDA-DECCOLAR 848</t>
  </si>
  <si>
    <t xml:space="preserve"> REF. A COMPRA/SERV. DE MARTINS PIRES SERVICOS MEDICOS LTDA 384</t>
  </si>
  <si>
    <t xml:space="preserve"> REF. A COMPRA/SERV. DE A &amp; S COMERCIO ELETRONICO E SERVICOS LTDA-DECCOLAR 849</t>
  </si>
  <si>
    <t xml:space="preserve"> REF. A COMPRA/SERV. DE A &amp; S COMERCIO ELETRONICO E SERVICOS LTDA-DECCOLAR 846</t>
  </si>
  <si>
    <t xml:space="preserve"> REF. A COMPRA/SERV. DE A &amp; S COMERCIO ELETRONICO E SERVICOS LTDA-DECCOLAR 850</t>
  </si>
  <si>
    <t xml:space="preserve"> PAGAMENTO BORDERÔ 9808 HDL LOGISTICA HOSPITALAR LTDA </t>
  </si>
  <si>
    <t xml:space="preserve"> REF. A COMPRA/SERV. DE A &amp; S COMERCIO ELETRONICO E SERVICOS LTDA-DECCOLAR 858</t>
  </si>
  <si>
    <t xml:space="preserve"> REF. A COMPRA/SERV. DE A &amp; S COMERCIO ELETRONICO E SERVICOS LTDA-DECCOLAR 856</t>
  </si>
  <si>
    <t xml:space="preserve"> REF. A COMPRA/SERV. DE A &amp; S COMERCIO ELETRONICO E SERVICOS LTDA-DECCOLAR 861</t>
  </si>
  <si>
    <t xml:space="preserve"> REF. A COMPRA/SERV. DE TRIBUNAL DE JUSTICA DO ESTADO DE GOIAS 2025004230</t>
  </si>
  <si>
    <t xml:space="preserve"> REF. A COMPRA/SERV. DE A &amp; S COMERCIO ELETRONICO E SERVICOS LTDA-DECCOLAR 857</t>
  </si>
  <si>
    <t xml:space="preserve"> REF. A COMPRA/SERV. DE A &amp; S COMERCIO ELETRONICO E SERVICOS LTDA-DECCOLAR 855</t>
  </si>
  <si>
    <t xml:space="preserve"> REF. A COMPRA/SERV. DE LABORATORIO B BRAUN SA 4665</t>
  </si>
  <si>
    <t xml:space="preserve"> REF. A COMPRA/SERV. DE A &amp; S COMERCIO ELETRONICO E SERVICOS LTDA-DECCOLAR 860</t>
  </si>
  <si>
    <t xml:space="preserve"> REF. A COMPRA/SERV. DE ERICA NASCIMENTO CONTI 96155094187 9</t>
  </si>
  <si>
    <t xml:space="preserve"> REF. A COMPRA/SERV. DE A &amp; S COMERCIO ELETRONICO E SERVICOS LTDA-DECCOLAR 854</t>
  </si>
  <si>
    <t xml:space="preserve"> REF. A COMPRA/SERV. DE A &amp; S COMERCIO ELETRONICO E SERVICOS LTDA-DECCOLAR 859</t>
  </si>
  <si>
    <t xml:space="preserve"> REF. A COMPRA/SERV. DE GBM MULT SERVICE LTDA 454</t>
  </si>
  <si>
    <t xml:space="preserve"> REF. A COMPRA/SERV. DE TRIBUNAL REGIONAL DO TRABALHO DA 18 REGIAO 2025004266</t>
  </si>
  <si>
    <t xml:space="preserve"> REF. A COMPRA/SERV. DE INGOH - INSTITUTO GOIANO DE ONCOLOGIA E HEMATOLOGIA S/S LTDA 95150</t>
  </si>
  <si>
    <t xml:space="preserve"> REF. A COMPRA/SERV. DE INGOH - INSTITUTO GOIANO DE ONCOLOGIA E HEMATOLOGIA S/S LTDA 95146</t>
  </si>
  <si>
    <t xml:space="preserve"> REF. A COMPRA/SERV. DE TRIBUNAL DE JUSTICA DO ESTADO DE GOIAS 2025004256</t>
  </si>
  <si>
    <t xml:space="preserve"> REF. A COMPRA/SERV. DE ATACADAO DOS EXTINTORES MANUTENCAO E RECARGA DE EQUIPAMENTOS CONTRA INCENDIO LTDA 4700</t>
  </si>
  <si>
    <t xml:space="preserve"> REF. A COMPRA/SERV. DE INTERATIVA FACILITIES LTDA 4315</t>
  </si>
  <si>
    <t xml:space="preserve"> REF. A COMPRA/SERV. DE THERAPEUTICA PHARMACIA MAN. LTDA 713907</t>
  </si>
  <si>
    <t xml:space="preserve"> PROVISAO FORNECEDORES A FATURAR 05/2025 - GBM</t>
  </si>
  <si>
    <t xml:space="preserve"> PROVISAO FORNECEDORES A FATURAR 05/2025 -  GBM</t>
  </si>
  <si>
    <t xml:space="preserve"> FORNECEDORES A FATURAR 05/2025 - 2G2M</t>
  </si>
  <si>
    <t xml:space="preserve"> FORNECEDORES A FATURAR 05/2025 - ROSSO</t>
  </si>
  <si>
    <t xml:space="preserve"> PROVISAO FORNECEDORES A FATURAR 05/2025 - BR LAUNDRY</t>
  </si>
  <si>
    <t xml:space="preserve"> PROVISAO FORNECEDORES A FATURAR 05/2025 - SAUDE INSTITUTO</t>
  </si>
  <si>
    <t xml:space="preserve"> PROVISAO FORNECEDORES A FATURAR 05/2025 - PLANISA</t>
  </si>
  <si>
    <t xml:space="preserve"> PROVISAO FORNECEDORES A FATURAR 05/2025 - DIMIVIG</t>
  </si>
  <si>
    <t xml:space="preserve"> PROVISAO FORNECEDORES A FATURAR 05/2025 - SANEAGO</t>
  </si>
  <si>
    <t xml:space="preserve"> PROVISAO FORNECEDORES A FATURAR 05/2025 - INTERATIVA</t>
  </si>
  <si>
    <t xml:space="preserve"> PROVISAO FORNECEDORES A FATURAR 05/2025 - ARQUIVO OFF</t>
  </si>
  <si>
    <t xml:space="preserve"> PROVISAO FORNECEDORES A FATURAR 05/2025 - BS SERVIÇOS</t>
  </si>
  <si>
    <t xml:space="preserve"> PROVISAO FORNECEDORES A FATURAR 05/2025 - SUPORTE</t>
  </si>
  <si>
    <t xml:space="preserve"> PROVISAO FORNECEDORES A FATURAR 05/2025 - SUPRYCOPY</t>
  </si>
  <si>
    <t xml:space="preserve"> PROVISAO FORNECEDORES A FATURAR 05/2025 - RESIDUO ZERO</t>
  </si>
  <si>
    <t xml:space="preserve"> PROVISAO FORNECEDORES A FATURAR 05/2025 - INGOH</t>
  </si>
  <si>
    <t xml:space="preserve"> PROVISAO FORNECEDORES A FATURAR 05/2025 - BOB EXPRESS</t>
  </si>
  <si>
    <t xml:space="preserve"> PROVISAO FORNECEDORES A FATURAR 05/2025 - COOPANEST</t>
  </si>
  <si>
    <t xml:space="preserve"> PROVISAO FORNECEDORES A FATURAR 05/2025 - CELG</t>
  </si>
  <si>
    <t xml:space="preserve"> PROVISAO FORNECEDORES A FATURAR 05/2025 - TOTVS</t>
  </si>
  <si>
    <t xml:space="preserve"> PROVISAO FORNECEDORES A FATURAR 05/2025 - BIOXXI</t>
  </si>
  <si>
    <t xml:space="preserve"> PROVISAO FORNECEDORES A FATURAR 05/2025 - RTD</t>
  </si>
  <si>
    <t xml:space="preserve"> PROVISAO FORNECEDORES A FATURAR 05/2025 - CENTRO HOSPITALAR</t>
  </si>
  <si>
    <t xml:space="preserve"> PROVISAO FORNECEDORES A FATURAR 05/2025 - MUNDO DIGITAL</t>
  </si>
  <si>
    <t xml:space="preserve"> PROVISAO FORNECEDORES A FATURAR 05/2025 - ECO VARIZ</t>
  </si>
  <si>
    <t xml:space="preserve"> PROVISAO FORNECEDORES A FATURAR 05/2025 - PRIME</t>
  </si>
  <si>
    <t xml:space="preserve"> PROVISAO FORNECEDORES A FATURAR 05/2025 - NEFROVITA</t>
  </si>
  <si>
    <t xml:space="preserve"> PROVISAO FORNECEDORES A FATURAR 05/2025 - SUPERI</t>
  </si>
  <si>
    <t xml:space="preserve"> PROVISAO FORNECEDORES A FATURAR 05/2025 - TESLA</t>
  </si>
  <si>
    <t xml:space="preserve"> PROVISAO FORNECEDORES A FATURAR 05/2025 - CASA JARDIM</t>
  </si>
  <si>
    <t xml:space="preserve"> PROVISAO FORNECEDORES A FATURAR 05/2025 - TEREZA CRISTINA</t>
  </si>
  <si>
    <t xml:space="preserve"> PROVISAO FONRECEDORES A FATURAR 05/2025 - ORALMED</t>
  </si>
  <si>
    <t xml:space="preserve"> PROVISAO FONRECEDORES A FATURAR 05/2025 - ATHOS</t>
  </si>
  <si>
    <t xml:space="preserve"> PROVISAO FORNECEDORES A FATURAR 05/2025 - LAVA JATO</t>
  </si>
  <si>
    <t xml:space="preserve"> PROVISAO FORNECEDORES A FATURAR 05/2025 - AMIL</t>
  </si>
  <si>
    <t xml:space="preserve"> FOLHA DE PAGAMENTO JOVEM APRENDIZ  05-2025 - SALARIO BASE</t>
  </si>
  <si>
    <t xml:space="preserve"> FOLHA DE PAGAMENTO JOVEM APRENDIZ  05-2025 - DSR S/FALTA</t>
  </si>
  <si>
    <t xml:space="preserve"> RECLASSIFICAÇÃO REF RESCISOES COMPLEMENTARES</t>
  </si>
  <si>
    <t xml:space="preserve"> PROVISAO INSS FOLHA DE PAGAMENTO 05/2025</t>
  </si>
  <si>
    <t xml:space="preserve"> PROVISAO FGTS  - 05/2025</t>
  </si>
  <si>
    <t xml:space="preserve"> PROVISAO PIS FOLHA +J.APRENDIZ - 05/2025</t>
  </si>
  <si>
    <t xml:space="preserve"> PROVISAO CONTRIBUIÇÃO CONFEDERATIVA - FENAC ? 2025 -</t>
  </si>
  <si>
    <t xml:space="preserve"> REF. A COMPRA/SERV. DE JANETE ALMEIDA DA COSTA SAID 004</t>
  </si>
  <si>
    <t xml:space="preserve"> REF. A COMPRA/SERV. DE B R LAUNDRY INDUSTRIA, COMERCIO E SERVICOS LTDA 4715</t>
  </si>
  <si>
    <t xml:space="preserve"> REF. A COMPRA/SERV. DE RATER GESTAO DE NEGOCIOS IMOBILIARIOS </t>
  </si>
  <si>
    <t xml:space="preserve"> REF. A COMPRA/SERV. DE COOPERATIVA DOS MED </t>
  </si>
  <si>
    <t xml:space="preserve"> REF. A COMPRA/SERV. DE TRANSPLANTE E CIRURGIA DO FIGADO, PANCREAS E VIAS BILIARES LTDA 90</t>
  </si>
  <si>
    <t xml:space="preserve"> REF. A COMPRA/SERV. DE DIMIVIG </t>
  </si>
  <si>
    <t xml:space="preserve"> REF. A COMPRA/SERV. DE HONCORD - HEMATOLOGIA, ONCOLOGIA E CONGELAMENTO DE CELULAS-TRONCO S/S LTDA 29704</t>
  </si>
  <si>
    <t xml:space="preserve"> BAIXA CONTÁBIL ISSQN GOIÂNIA - NF 1251 NR CAMINHOES - ISSQN</t>
  </si>
  <si>
    <t xml:space="preserve"> BAIXA CONTÁBIL ISSQN GOIÂNIA - NF 5944 WANDERSON ISSQN</t>
  </si>
  <si>
    <t xml:space="preserve"> BAIXA CONTÁBIL ISSQN GOIÂNIA - NF 5945 WANDERSON - ISSQN</t>
  </si>
  <si>
    <t xml:space="preserve"> REF. A COMPRA/SERV. DE WANDERSON FERNANDO PITANGUY 6090</t>
  </si>
  <si>
    <t xml:space="preserve"> REF. A COMPRA/SERV. DE TESLA INSTALACOES E MANUTENCOES INDUSTRIAIS LTDA 744</t>
  </si>
  <si>
    <t xml:space="preserve"> REF. A COMPRA/SERV. DE GE HEALTHCARE COM E SERV EQUI </t>
  </si>
  <si>
    <t xml:space="preserve"> REF. A COMPRA/SERV. DE EQUATORIAL GOIAS DISTRIBUIDORA DE ENERGIA S/A 144440172</t>
  </si>
  <si>
    <t xml:space="preserve"> REF. A COMPRA/SERV. DE EQUATORIAL GOIAS DISTRIBUIDORA DE ENERGIA S/A 142607386</t>
  </si>
  <si>
    <t xml:space="preserve"> REF. A COMPRA/SERV. DE EQUATORIAL GOIAS DISTRIBUIDORA DE ENERGIA S/A 146361294</t>
  </si>
  <si>
    <t xml:space="preserve"> REF. A COMPRA/SERV. DE EQUATORIAL GOIAS DISTRIBUIDORA DE ENERGIA S/A 2025036867788</t>
  </si>
  <si>
    <t xml:space="preserve"> REF. A COMPRA/SERV. DE EQUATORIAL GOIAS DISTRIBUIDORA DE ENERGIA S/A 2025025414403</t>
  </si>
  <si>
    <t xml:space="preserve"> REF. A COMPRA/SERV. DE EQUATORIAL GOIAS DISTRIBUIDORA DE ENERGIA S/A 2025023787650</t>
  </si>
  <si>
    <t xml:space="preserve"> REF. A COMPRA/SERV. DE EQUATORIAL GOIAS DISTRIBUIDORA DE ENERGIA S/A 2025033653688</t>
  </si>
  <si>
    <t xml:space="preserve"> REF. A COMPRA/SERV. DE EQUATORIAL GOIAS DISTRIBUIDORA DE ENERGIA S/A 141565814</t>
  </si>
  <si>
    <t xml:space="preserve"> BAIXA CONTÁBIL IRRF - IDTECH 19/05/2025 VALORES ENTRE PROJETOS A PAGAR</t>
  </si>
  <si>
    <t xml:space="preserve"> BAIXA CONTÁBIL PIS/COFINS/CSLL - IDTECH 19/05/2025 VALORES ENTRE PROJETOS A PAGAR</t>
  </si>
  <si>
    <t xml:space="preserve"> BAIXA CONTÁBIL PIS/COFINS/CSLL - IDTECH 19/05/2025 VALORES ENTRE </t>
  </si>
  <si>
    <t xml:space="preserve"> BAIXA CONTÁBIL IRRF - IDTECH 19/05/2025 VALORES ENTRE </t>
  </si>
  <si>
    <t xml:space="preserve"> BAIXA CONTÁBIL INSS - IDTECH 19/05/2025 VALORES ENTRE PROJETOS A PAGAR</t>
  </si>
  <si>
    <t xml:space="preserve"> BAIXA CONTÁBIL FGTS SOBRE FOLHA DE PAGAMENTO 04/2025 19/05/2025 VALORES ENTRE PROJETOS A PAGAR</t>
  </si>
  <si>
    <t xml:space="preserve"> BAIXA CONTÁBIL FGTS SOBRE FOLHA DE PAGAMENTO 04/2025-APRENDIZ 19/05/2025 VALORES </t>
  </si>
  <si>
    <t xml:space="preserve"> BAIXA CONTÁBIL RECOLHIMENTO DE INSS 04/2025 19/05/2025 VALORES ENTRE PROJETOS A PAGAR</t>
  </si>
  <si>
    <t xml:space="preserve"> BAIXA CONTÁBIL RECOLHIMENTO DE INSS 04/2025 - APRENDIZ 19/05/2025 VALORES ENTRE PROJETOS A PAGAR</t>
  </si>
  <si>
    <t xml:space="preserve"> BAIXA CONTÁBIL RECOLHIMENTO DE PIS 04/2025 19/05/2025 VALORES ENTRE PROJETOS A PAGAR</t>
  </si>
  <si>
    <t xml:space="preserve"> BAIXA CONTÁBIL RECOLHIMENTO DE PIS 04/2025 - APRENDIZ 19/05/2025 VALORES ENTRE PROJETOS A PAGAR</t>
  </si>
  <si>
    <t xml:space="preserve"> BAIXA CONTÁBIL RECOLHIMENTO DE IRRF 04/2025 19/05/2025 VALORES ENTRE PROJETOS A PAGAR</t>
  </si>
  <si>
    <t xml:space="preserve"> TARIFAS 05/2025</t>
  </si>
  <si>
    <t xml:space="preserve"> RATEIO -ISSQN 04/2025</t>
  </si>
  <si>
    <t xml:space="preserve"> RATEIO - OI S/A  REF. 05/2025 NF: 2505018166880</t>
  </si>
  <si>
    <t xml:space="preserve"> RATEIO - CESAM REF. 04/2025 NF: 42689</t>
  </si>
  <si>
    <t xml:space="preserve"> RATEIO - MV SISTEMAS REF. 03/2025 NF: 583</t>
  </si>
  <si>
    <t xml:space="preserve"> RATEIO - CLIMEST REF. 04/2025 NF: 36807 (JOVENS APRENDIZES)</t>
  </si>
  <si>
    <t xml:space="preserve"> RATEIO - CLIMEST REF. 04/2025 NF: 36806</t>
  </si>
  <si>
    <t xml:space="preserve"> RATEIO - CORGRAF  REF. 05/2025 NF: 052025</t>
  </si>
  <si>
    <t xml:space="preserve"> RATEIO - BIONEXO REF. 04/2025 NF: 551475</t>
  </si>
  <si>
    <t xml:space="preserve"> RATEIO - PRIME REF. 04/2025 NF: 2892745</t>
  </si>
  <si>
    <t xml:space="preserve"> AGÊNCIA BRASIL CENTRAL   REF 03/2025 NF 59845</t>
  </si>
  <si>
    <t xml:space="preserve"> RATEIO - MASTER DIGITAL REF. 04/2025 NF: 19874</t>
  </si>
  <si>
    <t xml:space="preserve"> RATEIO - JR GÁS  REF. 04/2025 NF: 24487</t>
  </si>
  <si>
    <t xml:space="preserve"> RATEIO - SUPRICOPY REF. 04/2025 NF: 5521</t>
  </si>
  <si>
    <t xml:space="preserve"> RATEIO - ARQUIVO OFF REF. 04/2025  NF: 27873</t>
  </si>
  <si>
    <t xml:space="preserve"> RATEIO - SANTINNI REF. 04/2025 NF: 1854</t>
  </si>
  <si>
    <t xml:space="preserve"> RATEIO - SISTEC REF. 04/2025 NF: 3554</t>
  </si>
  <si>
    <t xml:space="preserve"> RATEIO - BIONEXO REF. 05/2025 NF: 00556928</t>
  </si>
  <si>
    <t xml:space="preserve"> RATEIO - BOB EXPRESS  REF. 04/2025 NF: 172</t>
  </si>
  <si>
    <t xml:space="preserve"> RATEIO - BIZ CENTER REF. 04/2025 NF: 9414</t>
  </si>
  <si>
    <t xml:space="preserve"> RATEIO - LUCANET REF. 04/2025 NF: 25631</t>
  </si>
  <si>
    <t xml:space="preserve"> RATEIO - CONTRIBUIÇÃO NEGOCIAL -  SENALBA  REF. 04/2025</t>
  </si>
  <si>
    <t xml:space="preserve"> RATEIO - SANTINNI   REF. 04/2025    NF: 1852</t>
  </si>
  <si>
    <t xml:space="preserve"> RATEIO - SANEAGO    REF. 05/2025  NF: 2258467548</t>
  </si>
  <si>
    <t xml:space="preserve"> RATEIO -   PAPELARIA TRIBUTARIA    REF. 05/2025  NF: 744430</t>
  </si>
  <si>
    <t xml:space="preserve"> RATEIO -     CONTRIBUIÇÃO NEGOCIAL -     SENALBA     (JOVENS APRENDIZES)    REF. 04/2025</t>
  </si>
  <si>
    <t xml:space="preserve"> RATEIO - MV SISTEMAS  REF. 04/2025  NF: 784</t>
  </si>
  <si>
    <t xml:space="preserve"> RATEIO - SOUZA ROCHA  COMP. 02/2025   NF 3796</t>
  </si>
  <si>
    <t xml:space="preserve"> RATEIO - LOCALIZA REF. 04 E 05/2025 NF: 2365642/2365564</t>
  </si>
  <si>
    <t xml:space="preserve"> FÉRIAS CSC 07/05</t>
  </si>
  <si>
    <t xml:space="preserve"> RESCISÃO GISELY PEIXOTO</t>
  </si>
  <si>
    <t xml:space="preserve"> RESCISÃO HEIDES SOUZA</t>
  </si>
  <si>
    <t xml:space="preserve"> RESCISÃO MARIA CÉLIA BARBOSA</t>
  </si>
  <si>
    <t xml:space="preserve"> RATEIO - TRIVALE   REF. 05/2025    NFS: 2424814 E 2424736</t>
  </si>
  <si>
    <t xml:space="preserve"> RATEIO - TRIVALE   REF. 05/2025    NF: 2424750 - JOVENS APRENDIZ</t>
  </si>
  <si>
    <t xml:space="preserve"> RESCISÃO - VICTOR LUCAS ARAUJO DOS SANTOS</t>
  </si>
  <si>
    <t xml:space="preserve"> RESCISÃO - VALDIR JUNIOR DA VEIGA MARTINS</t>
  </si>
  <si>
    <t xml:space="preserve"> FÉRIAS - NAYARA MANZI</t>
  </si>
  <si>
    <t xml:space="preserve"> RATEIO - ENCARGOS FEDERAIS (INSS, IRRF,PIS/COFINS/CSLL) COMP. 04/2025</t>
  </si>
  <si>
    <t xml:space="preserve"> RATEIO - FGTS  COMP. 04/2025</t>
  </si>
  <si>
    <t xml:space="preserve"> RATEIO -TRANSF. DE PROJETO JAIR OLIVEIRA DE SOUZA DO HGG PARA O CSC</t>
  </si>
  <si>
    <t xml:space="preserve"> RATEIO - REDEMOB  REF. 06/2025 (JOVEM APRENDIZ NF: 8376926</t>
  </si>
  <si>
    <t xml:space="preserve"> RATEIO - REDEMOB  REF. 06/2025 NF: 8376936</t>
  </si>
  <si>
    <t xml:space="preserve"> RATEIO - TRIVALE  REF. 05/2025</t>
  </si>
  <si>
    <t xml:space="preserve"> RATEIO - FÉRIAS CSC 28/05/2025</t>
  </si>
  <si>
    <t xml:space="preserve"> RATEIO - CONTRIBUIÇÃO ASSISTENCIAL - FENAC 05/2025</t>
  </si>
  <si>
    <t xml:space="preserve"> RATEIO - FÉRIAS CSC 29/05/2025</t>
  </si>
  <si>
    <t xml:space="preserve"> RATEIO - MONGERAL  REF. 03/2025NF: 8080979 (JOVENS APRENDIZES)</t>
  </si>
  <si>
    <t xml:space="preserve"> RATEIO - MONGERAL  REF. 03/2025NF: 74172202</t>
  </si>
  <si>
    <t xml:space="preserve"> RATEIO - TRIVALE  REF. 04/2025NF: 2419140</t>
  </si>
  <si>
    <t xml:space="preserve"> RATEIO - AMIL  REF. 04/2025NF: 23124</t>
  </si>
  <si>
    <t xml:space="preserve"> RATEIO - SIMEON  REF. 02 E 03/2025NF´S: 9622, 9623 E 9782</t>
  </si>
  <si>
    <t xml:space="preserve"> RATEIO - FOLHA DE PAGAMENTO JOVEM APRENDIZ 05/2025</t>
  </si>
  <si>
    <t xml:space="preserve"> RATEIO - FOLHA DE PAGAMENTO 05/2025</t>
  </si>
  <si>
    <t xml:space="preserve"> AJUSTE (S) CONTABIL DO(S) ALMOXARIFADO(S) DO MÊS 05/2025</t>
  </si>
  <si>
    <t xml:space="preserve"> PROVISÃO DE FERIAS 05-2025 HGG</t>
  </si>
  <si>
    <t xml:space="preserve"> PROVISÃO DE 13º SALARIOS  05-2025 CSC</t>
  </si>
  <si>
    <t xml:space="preserve"> PROVISÃO 13º SALARIO 05-2025 - HGG</t>
  </si>
  <si>
    <t xml:space="preserve"> ESTORNO PROVISÃO PROCESSO 0011273-68.2019.5.18.0006 SINDICATO DE ENFERMAGEM DO ESTADO DE GOIÁS</t>
  </si>
  <si>
    <t xml:space="preserve"> BAIXA CONTÁBIL EQUATORIAL GOIAS DISTRIBUIDORA DE ENERGIA S/A 01/05/2025 CONTRATO DE GESTAO HGG</t>
  </si>
  <si>
    <t xml:space="preserve"> COMPLEMENTO PROVISÃO TRANSPLANTES COMPETÊNCIA 04/2025</t>
  </si>
  <si>
    <t xml:space="preserve"> REPASSE FUNDO RESCISÓRIO - 03/2025</t>
  </si>
  <si>
    <t xml:space="preserve"> REPASSE CUSTEIO 01/2025 - RES. MÉDICA</t>
  </si>
  <si>
    <t xml:space="preserve"> BAIXA CONTÁBIL EQUATORIAL GOIAS DISTRIBUIDORA DE ENERGIA S/A 31/05/2025 CONTRATO DE GESTAO HGG</t>
  </si>
  <si>
    <t xml:space="preserve"> PROVISÃO TRANSPLANTES COMPETÊNCIA 05/2025</t>
  </si>
  <si>
    <t xml:space="preserve"> RECEITAS COM SUBVENÇÕES MÊS 05-2025</t>
  </si>
  <si>
    <t xml:space="preserve"> RECLASSIFICAÇÃO ENTRE CONTAS - TARIFAS</t>
  </si>
  <si>
    <t xml:space="preserve"> RENDIMENTO BRUTO NO MES 05/2025</t>
  </si>
  <si>
    <t xml:space="preserve"> BAIXA CONTÁBIL COMERCIAL CIRURGICA RIOCLARENSE LTDA - DESCONTOS OBTIDOS - NF 1993262 - 2025/3124</t>
  </si>
  <si>
    <t xml:space="preserve"> BAIXA CONTÁBIL BF DE ANDRADE HOSPITALAR LTDA - DESCONTOS OBTIDOS - NF 13753 - 2025/3115</t>
  </si>
  <si>
    <t xml:space="preserve"> BAIXA CONTÁBIL SUPERMED COMERCIO E IMPORTACAO DE PRODUTOS MEDICOS E HOSPITALARES LTDA - DESCONTOS OBTIDOS - NF 790559 - 2025/2713</t>
  </si>
  <si>
    <t xml:space="preserve"> BAIXA CONTÁBIL UNI HOSPITALAR CEARA LTDA 24/05/2025 DESCONTOS OBTIDOS</t>
  </si>
  <si>
    <t xml:space="preserve"> NOTA DE DOACAO Nº 277427 SÉRIE 1</t>
  </si>
  <si>
    <t xml:space="preserve"> NOTA DE DOACAO Nº 28453886 SÉRIE</t>
  </si>
  <si>
    <t xml:space="preserve"> NOTA DE DOACAO Nº 28469688 SÉRIE</t>
  </si>
  <si>
    <t xml:space="preserve"> NOTA DE DOACAO Nº 28491504 SÉRIE</t>
  </si>
  <si>
    <t xml:space="preserve"> NOTA DE DOACAO Nº 28492376 SÉRIE</t>
  </si>
  <si>
    <t xml:space="preserve"> NOTA DE DOACAO Nº 84883 SÉRIE 1</t>
  </si>
  <si>
    <t xml:space="preserve"> NOTA DE DOACAO Nº 511726 SÉRIE</t>
  </si>
  <si>
    <t xml:space="preserve"> VENDA DE RECICLÁVEIS</t>
  </si>
  <si>
    <t xml:space="preserve"> PG. CRACHÁ - JUNIA NUNES PACHECO</t>
  </si>
  <si>
    <t xml:space="preserve"> FOLHA DE PAGAMENTO 05/2025 - </t>
  </si>
  <si>
    <t xml:space="preserve"> BAIXA CONTÁBIL RECOLHIMENTO DE PIS 04/2025 - ARREDONDAMENTO</t>
  </si>
  <si>
    <t xml:space="preserve"> DEVOLUÇÕES DO(S) ALMOXARIFADO(S) DO MÊS 05/2025</t>
  </si>
  <si>
    <t xml:space="preserve"> PROVISAO FORNECEDORES A FATURAR 04/2025 - NF 5544  SUPRYCOPY</t>
  </si>
  <si>
    <t xml:space="preserve"> PROVISAO FORNECEDORES A FATURAR 03/2025 E  04/2025 - NF 92408 / 95150 INGOH</t>
  </si>
  <si>
    <t xml:space="preserve"> PROVISAO FORNECEDORES A FATURAR 04/2025 - NF DIVERSAS SAUDE INSTITUTO</t>
  </si>
  <si>
    <t xml:space="preserve"> PROVISAO FORNECEDORES A FATURAR 04/2025 - NF 368 RTD</t>
  </si>
  <si>
    <t xml:space="preserve"> BAIXA CONTÁBIL SUPLEN MEDICAL LTDA 27/05/2025 MATERIAIS MÉDICO HOSPITALARES- MOTIVO: CORREÇÃO DA ORDEM DE COMPRA</t>
  </si>
  <si>
    <t xml:space="preserve"> PROVISAO FORNECEDORES A FATURAR 04/2025 - NF 197 2G2M (PROV A MAIOR)</t>
  </si>
  <si>
    <t xml:space="preserve"> BAIXA CONTÁBIL B R LAUNDRY INDUSTRIA, COMERCIO E SERVICOS LTDA - NF 4696 - 2025/2990 - GLOSA GAS GLP</t>
  </si>
  <si>
    <t xml:space="preserve"> CONCILIAÇÃO ESTOQUE 05-2025 - AJUSTE</t>
  </si>
  <si>
    <t xml:space="preserve"> BAIXA CONTÁBIL B R LAUNDRY INDUSTRIA, COMERCIO E SERVICOS LTDA - NF 4696 - 2025/2990 - GLOSA 3 MULTAS CONTRATUAIS</t>
  </si>
  <si>
    <t xml:space="preserve"> BAIXA CONTÁBIL B R LAUNDRY INDUSTRIA, COMERCIO E SERVICOS LTDA - NF 4696 - 2025/2990 - GLOSA FALTAS SEM REPOSIÇÃO</t>
  </si>
  <si>
    <t xml:space="preserve"> PROVISAO FORNECEDORES A FATURAR 04/2025 - BR LAUNDRY NF 4715</t>
  </si>
  <si>
    <t xml:space="preserve"> BAIXA CONTÁBIL BIOXXI SERV ESTERILIZACAO LTDA - NF 155 - 2025/3508 - GLOSA HIGIENIZAÇÃO E FORNECIMENTO UNISSEX</t>
  </si>
  <si>
    <t xml:space="preserve"> PROVISAO FORNECEDORES A FATURAR 04/2025 -  PRIME</t>
  </si>
  <si>
    <t xml:space="preserve"> PROVISAO FORNECEDORES A FATURAR 04/2025 - NF 5490 DIMIVIG</t>
  </si>
  <si>
    <t xml:space="preserve"> PROVISAO FORNECEDORES A FATURAR 04/2025 - NF 68 CENTRO HOSP.</t>
  </si>
  <si>
    <t xml:space="preserve"> PROVISAO FORNECEDORES A FATURAR 04/2025 - NF 97 NEFROVITA</t>
  </si>
  <si>
    <t xml:space="preserve"> PROVISAO FORNECEDORES A FATURAR 04/2025 - NF 691 ORALMED</t>
  </si>
  <si>
    <t xml:space="preserve"> PROVISAO FORNECEDORES A FATURAR 04/2025 - NF 3638 BS SERVIÇOS</t>
  </si>
  <si>
    <t xml:space="preserve"> PROVISAO FORNECEDORES A FATURAR 04/2025 - NF 17933 COOPANEST (PROV A MAIOR)</t>
  </si>
  <si>
    <t xml:space="preserve"> PROVISAO FORNECEDORES A FATURAR 04/2025 - NF 90 TRANSPLANTE E CIRURGIA (PROV A MAIOR)</t>
  </si>
  <si>
    <t xml:space="preserve"> BAIXA CONTÁBIL B R LAUNDRY INDUSTRIA, COMERCIO E SERVICOS LTDA - NF 4696 - 2025/2990 - GLOSA ENERGIA ELETRICA</t>
  </si>
  <si>
    <t xml:space="preserve"> BAIXA CONTÁBIL BIOXXI SERV ESTERILIZACAO LTDA - NF 155 - 2025/3508 - GLOSA ENERGIA ELETRICA</t>
  </si>
  <si>
    <t xml:space="preserve"> PROVISAO FORNECEDORES A FATURAR 04/2025 - NF 141565814  CELG</t>
  </si>
  <si>
    <t xml:space="preserve"> BAIXA CONTÁBIL RTD SOLUCOES EM IMAGEM LTDA - NF 368 - 2025/4052 - GLOSA ENERGIA ELETRICA</t>
  </si>
  <si>
    <t xml:space="preserve"> PROVISAO FORNECEDORES A FATURAR 04/2025 - NF 1833 AMIL</t>
  </si>
  <si>
    <t xml:space="preserve"> BAIXA CONTÁBIL BIOXXI SERV ESTERILIZACAO LTDA - NF 155 - 2025/3508 - GLOSA HIGIENE E </t>
  </si>
  <si>
    <t xml:space="preserve"> BAIXA CONTÁBIL LIMPDUTOS LIMPEZA DE DUTOS LTDA - SERVIÇOS DE HIGIENE E LIMPEZA - NF 7365 - 2024/8053</t>
  </si>
  <si>
    <t xml:space="preserve"> BAIXA CONTÁBIL RTD SOLUCOES EM IMAGEM LTDA 28/05/2025 SERVIÇOS DE HIGIENE E LIMPEZA</t>
  </si>
  <si>
    <t xml:space="preserve"> BAIXA CONTÁBIL B R LAUNDRY INDUSTRIA, COMERCIO E SERVICOS LTDA - NF 4696 - 2025/2990 - GLOSA AGUA E ESGOTO</t>
  </si>
  <si>
    <t xml:space="preserve"> PROVISAO FORNECEDORES A FATURAR 04/2025 - FAT 3000504690</t>
  </si>
  <si>
    <t xml:space="preserve"> BAIXA CONTÁBIL BIOXXI SERV ESTERILIZACAO LTDA - NF 155 - 2025/3508 - GLOSA AGUA E ESGOTO</t>
  </si>
  <si>
    <t xml:space="preserve"> BAIXA CONTÁBIL RTD SOLUCOES EM IMAGEM LTDA - NF 368 - 2025/4052 - GLOSA AGUA E ESGOTO</t>
  </si>
  <si>
    <t xml:space="preserve"> PROVISAO FORNECEDORES A FATURAR 04/2025 - NF 173 BOB EXPRESS</t>
  </si>
  <si>
    <t xml:space="preserve"> PROVISAO FORNECEDORES A FATURAR 04/2025 - NF 157 BIOXXI</t>
  </si>
  <si>
    <t xml:space="preserve"> BAIXA CONTÁBIL BIOXXI SERV ESTERILIZACAO LTDA - NF 155 - 2025/3508 - GLOSA COLETA DE RESIDUOS COMUNS</t>
  </si>
  <si>
    <t xml:space="preserve"> BAIXA CONTÁBIL BIOXXI SERV ESTERILIZACAO LTDA - NF 155 - 2025/3508 - GLOSA COLETA DE RESIDUOS INFECTANTES</t>
  </si>
  <si>
    <t xml:space="preserve"> PROVISAO FORNECEDORES A FATURAR 04/2025 - NF 8147 RESIDUO ZERO</t>
  </si>
  <si>
    <t xml:space="preserve"> BAIXA CONTÁBIL RTD SOLUCOES EM IMAGEM LTDA - NF 368 - 2025/4052 - GLOSA COLETA DE RESIDUOS INFECTANTE E COMUM</t>
  </si>
  <si>
    <t xml:space="preserve"> BAIXA CONTÁBIL RTD SOLUCOES EM IMAGEM LTDA - NF 368 - 2025/4052 - GLOSA SERVIÇOS DE VIGILÂNCIA/SEGURANÇA</t>
  </si>
  <si>
    <t xml:space="preserve"> BAIXA CONTÁBIL B R LAUNDRY INDUSTRIA, COMERCIO E SERVICOS LTDA - NF 4696 - 2025/2990 - GLOSA MANUTENCAO EXAUSTORES</t>
  </si>
  <si>
    <t xml:space="preserve"> PROVISAO FORNECEDORES A FATURAR 04/2025 - NF 452 GBM</t>
  </si>
  <si>
    <t xml:space="preserve"> BAIXA CONTÁBIL BIOXXI SERV ESTERILIZACAO LTDA - NF 155 - 2025/3508 - GLOSA HIGIENIZAÇÃO DE DUTOS</t>
  </si>
  <si>
    <t xml:space="preserve"> BAIXA CONTÁBIL BIOXXI SERV ESTERILIZACAO LTDA - NF 155 - 2025/3508 - GLOSA MANUTENÇÃO AR CONDICIONADO</t>
  </si>
  <si>
    <t xml:space="preserve"> BAIXA CONTÁBIL BIOXXI SERV ESTERILIZACAO LTDA - NF 155 - 2025/3508 - GLOSA MANUTENÇÃO PREDIAL</t>
  </si>
  <si>
    <t xml:space="preserve"> PROVISAO FORNECEDORES A FATURAR 04/2025 - NF 453 GBM</t>
  </si>
  <si>
    <t xml:space="preserve"> BAIXA CONTÁBIL RTD SOLUCOES EM IMAGEM LTDA - NF 368 - 2025/4052 - GLOSA MANUTENCAO AR CONDICIONADO</t>
  </si>
  <si>
    <t xml:space="preserve"> BAIXA CONTÁBIL RTD SOLUCOES EM IMAGEM LTDA - NF 368 - 2025/4052 - GLOSA MANUTENCAO PREDIAL</t>
  </si>
  <si>
    <t xml:space="preserve"> PROVISAO FORNECEDORES A FATURAR 04/2025 - NF 1040 LAVA JATO</t>
  </si>
  <si>
    <t xml:space="preserve"> PROVISAO FORNECEDORES A FATURAR 04/2025 - NF 4769 SUPORTE</t>
  </si>
  <si>
    <t xml:space="preserve"> PROVISAO FORNECEDORES A FATURAR 04/2025 - NF 473 ROSSO</t>
  </si>
  <si>
    <t xml:space="preserve"> CONCILIAÇÃO DE ESTOQUES 05/2025 - NOTA FISCAL</t>
  </si>
  <si>
    <t xml:space="preserve"> PROVISAO FORNECEDORES A FATURAR 04/2025 - NF 738 TESLA</t>
  </si>
  <si>
    <t xml:space="preserve"> PROVISAO FORNECEDORES A FATURAR 04/2025 - NF 37419 PLANISA</t>
  </si>
  <si>
    <t xml:space="preserve"> PROVISAO FORNECEDORES A FATURAR 04/2025 - NF DIVERSAS ARQUIVO OFF (PROV A MAIOR)</t>
  </si>
  <si>
    <t xml:space="preserve"> PROVISAO FORNECEDORES A FATURAR 04/2025 - NF 3926/3960 MUNDO DIGITAL</t>
  </si>
  <si>
    <t xml:space="preserve"> PROVISAO FORNECEDORES A FATURAR 04/2025 - NF 17596 SUPERI</t>
  </si>
  <si>
    <t xml:space="preserve"> PROVISAO FORNECEDORES A FATURAR 04/2025 - NF 3021 CASA JARDIM</t>
  </si>
  <si>
    <t xml:space="preserve"> ENTRADA DE PRODUTOS MANIPULADO DO MÊS 05/2025</t>
  </si>
  <si>
    <t xml:space="preserve"> DEVOLUÇÃO TARIFAS 04/2025</t>
  </si>
  <si>
    <t xml:space="preserve"> ATIVA COMERCIAL HOSPITALAR LTDA - DESCONTOS OBTIDOS - NF 258819 - 2024/10469</t>
  </si>
  <si>
    <t xml:space="preserve"> PAGAMENTO DÉBITO C/C 291 HGG CC 0012 PREFEITURA DE GOIANIA </t>
  </si>
  <si>
    <t xml:space="preserve"> RESSARCIMENTO ISSQN NF 12478</t>
  </si>
  <si>
    <t>3.2.1.40.11.011</t>
  </si>
  <si>
    <t>3.2.1.40.11.012</t>
  </si>
  <si>
    <t xml:space="preserve"> ESTORNO DMG COMERCIO E REPRESENTACOES LTDA NF 19016 - 2025/3189 RECEBIMENTOS DIVERSOS ERRO DE LANCAMENTO (REUT.) 12/05/2025</t>
  </si>
  <si>
    <t xml:space="preserve"> RENDIMENTO BRUTO NO MES </t>
  </si>
  <si>
    <t xml:space="preserve"> PAGAMENTO DÉBITO C/C 291 HGG CC 0012 ADIANTAMENTO DE FERIAS - 06/2025 PGTO 28/05/2025 0251/2025</t>
  </si>
  <si>
    <t xml:space="preserve"> FOLHA DE PAGAMENTO 05/2025 - RESCISAO</t>
  </si>
  <si>
    <t xml:space="preserve"> FOLHA DE PAGAMENTO 05/2025 - HORAS NAO TRABALHADAS</t>
  </si>
  <si>
    <t xml:space="preserve"> FOLHA DE PAGAMENTO 05/2025 - SALARIOS</t>
  </si>
  <si>
    <t xml:space="preserve"> FOLHA DE PAGAMENTO 05/2025 - PENSAO ALIMENTICIA LTDA</t>
  </si>
  <si>
    <t xml:space="preserve"> FOLHA DE PAGAMENTO 05/2025 - DESC ORDEM JUDICIAL</t>
  </si>
  <si>
    <t xml:space="preserve"> FOLHA DE PAGAMENTO 05/2025 - DESC INDEVIDO</t>
  </si>
  <si>
    <t xml:space="preserve"> FOLHA DE PAGAMENTO 05/2025 - DSR S/ FALTA</t>
  </si>
  <si>
    <t xml:space="preserve"> FOLHA DE PAGAMENTO 05/2025 - DESCONTO DE AVISO PREVIO</t>
  </si>
  <si>
    <t xml:space="preserve"> FOLHA DE PAGAMENTO 05/2025 - INSS</t>
  </si>
  <si>
    <t xml:space="preserve"> FOLHA DE PAGAMENTO 05/2025 - DESCONTOS</t>
  </si>
  <si>
    <t xml:space="preserve"> FOLHA DE PAGAMENTO 05/2025 - CONSIGNADO</t>
  </si>
  <si>
    <t xml:space="preserve"> FOLHA DE PAGAMENTO 05/2025 - MENSALIDADE ASSOC/ASSIST</t>
  </si>
  <si>
    <t xml:space="preserve"> FOLHA DE PAGAMENTO 05/2025 - IRRF</t>
  </si>
  <si>
    <t xml:space="preserve"> REF. A COMPRA/SERV. DE PONTAMED FARMACEUTICA LTDA  306944</t>
  </si>
  <si>
    <t xml:space="preserve"> REF. A COMPRA/SERV. DE DROGARIA CANEDO LTDA - MEDFACIL 12068</t>
  </si>
  <si>
    <t xml:space="preserve"> REF. A COMPRA/SERV. DE LOGMED DISTRIBUIDORA E LOGISTICA HOSPITALAR LTDA 17312</t>
  </si>
  <si>
    <t xml:space="preserve"> REF. A COMPRA/SERV. DE ONCO PROD DISTRIBUIDORA DE PRODUTOS HOSPITALARES E ONCOLOGICOS LTDA 53965</t>
  </si>
  <si>
    <t xml:space="preserve"> REF. A COMPRA/SERV. DE DIPHA </t>
  </si>
  <si>
    <t xml:space="preserve"> REF. A COMPRA/SERV. DE MAEVE PRODUTOS HOSPITALARES LTDA 49714</t>
  </si>
  <si>
    <t xml:space="preserve"> REF. A COMPRA/SERV. DE EXTRA CORPUS EQUIP MED HOSP LTDA - ME 30596</t>
  </si>
  <si>
    <t xml:space="preserve"> REF. A COMPRA/SERV. DE DISTRIBUIDORA DE MEDICAMENTOS GUIMARAES BRITO LTDA 52966</t>
  </si>
  <si>
    <t xml:space="preserve"> REF. A COMPRA/SERV. DE WAVE </t>
  </si>
  <si>
    <t xml:space="preserve"> REF. A COMPRA/SERV. DE DMI MATERIAL MEDICO HOSPITALAR LTDA 111503</t>
  </si>
  <si>
    <t xml:space="preserve"> REF. A COMPRA/SERV. DE LUNAX COMERCIO DE PRODUTOS EM SAUDE LTDA 1448</t>
  </si>
  <si>
    <t xml:space="preserve"> REF. A COMPRA/SERV. DE DMI </t>
  </si>
  <si>
    <t xml:space="preserve"> REF. A COMPRA/SERV. DE SILIGYN COMERCIO DE PRODUTOS MEDICOS LTDA-SILIGYN 74803</t>
  </si>
  <si>
    <t xml:space="preserve"> ENTRADA DE PRODUTO MANIPULADO DO MÊS 05/2025</t>
  </si>
  <si>
    <t xml:space="preserve"> REF. A COMPRA/SERV. DE NOVO BRASIL COMERCIO E REPRESENTACAO LTDA 190</t>
  </si>
  <si>
    <t xml:space="preserve"> REF. A COMPRA/SERV. DE MEGA COMERCIO E INDUSTRIA DE QUADRO ESCOLAR LTDA 1739</t>
  </si>
  <si>
    <t>TOMBAMENTO DE IMOBILIZADO Tombamento do Bem Patrimonial de código: 397103</t>
  </si>
  <si>
    <t>TOMBAMENTO DE IMOBILIZADO Tombamento do Bem Patrimonial de código: 397592</t>
  </si>
  <si>
    <t>TOMBAMENTO DE IMOBILIZADO Tombamento do Bem Patrimonial de código: 397936</t>
  </si>
  <si>
    <t xml:space="preserve"> REF PAGTO BORDERO BOLETO N? 9808 C/C N? 291</t>
  </si>
  <si>
    <t xml:space="preserve"> REF PAGTO BORDERO BOLETO N? 9646 C/C N? 291</t>
  </si>
  <si>
    <t xml:space="preserve"> PAGAMENTO TED 291 HGG CC 0012 TOP MED IMPORTACAO E DISTRIBUICAO LTDA 05/05/2025</t>
  </si>
  <si>
    <t xml:space="preserve"> REF PAGTO BORDERO BOLETO N? 9702 C/C N? 291</t>
  </si>
  <si>
    <t xml:space="preserve"> PAGAMENTO DÉBITO C/C 291 HGG CC 0012 SUPERMED COMERCIO E IMPORTACAO DE PRODUTOS MEDICOS E HOSPITALARES LTDA 790559</t>
  </si>
  <si>
    <t xml:space="preserve"> PAGAMENTO TED 291 HGG CC 0012 SYMEX PRODUTOS MEDICOS HOSPITALARES LTDA 12/05/2025</t>
  </si>
  <si>
    <t xml:space="preserve"> REF PAGTO BORDERO BOLETO N? 9758 C/C N? 291</t>
  </si>
  <si>
    <t xml:space="preserve"> PAGAMENTO DÉBITO C/C 291 HGG CC 0012 SILIGYN COMERCIO DE PRODUTOS MEDICOS LTDA-SILIGYN 73848</t>
  </si>
  <si>
    <t xml:space="preserve"> PAGAMENTO TED 291 HGG CC 0012 ALAS MOVEIS PLANEJADOS LTDA </t>
  </si>
  <si>
    <t xml:space="preserve"> PAGAMENTO DÉBITO C/C 291 HGG CC 0012 UNI HOSPITALAR CEARA </t>
  </si>
  <si>
    <t xml:space="preserve"> PAGAMENTO TED 291 HGG CC 0012 BIOMEDICAL PROD CIENT. MED E </t>
  </si>
  <si>
    <t xml:space="preserve"> PAGAMENTO TED 291 HGG CC 0012 PMH PRODUTOS MEDICOS </t>
  </si>
  <si>
    <t xml:space="preserve"> BAIXA CONTÁBIL MAGAZINE LUIZA S/A 2025/2498</t>
  </si>
  <si>
    <t xml:space="preserve"> Detalhamento ISSQN GOIÂNIA - IDTECH CENTRO HOSPITALAR DE </t>
  </si>
  <si>
    <t xml:space="preserve"> Detalhamento ISSQN GOIÂNIA - IDTECH ALAS MOVEIS PLANEJADOS LTDA</t>
  </si>
  <si>
    <t xml:space="preserve"> Detalhamento ISSQN GOIÂNIA - IDTECH T.A. LUIZ ELETRONICA LTDA-</t>
  </si>
  <si>
    <t xml:space="preserve"> Detalhamento IRRF - IDTECH PLANISA PLANEJ E ORGAN DE INST DE SAUDE </t>
  </si>
  <si>
    <t xml:space="preserve"> PAGAMENTO TED 291 HGG CC 0012 GRAPHO-PRODUTOS E SERVICOS EM COMPUTACAO LTDA.  12/05/2025</t>
  </si>
  <si>
    <t xml:space="preserve"> PAGAMENTO TED 291 HGG CC 0012 MUNDO DIGITAL PRESTACAO DE </t>
  </si>
  <si>
    <t xml:space="preserve"> BAIXA CONTÁBIL B R LAUNDRY INDUSTRIA, COMERCIO E SERVICOS LTDA - NF 4696 - 2025/2990 - GLOSA MANUTENCAO AR CONDICIONADO</t>
  </si>
  <si>
    <t xml:space="preserve"> Detalhamento ISSQN GOIÂNIA - IDTECH NOME EMPRESARIAL A PRODUTORA VIDEO LTDA</t>
  </si>
  <si>
    <t xml:space="preserve"> Detalhamento INSS - IDTECH LIMPDUTOS LIMPEZA DE DUTOS LTDA.</t>
  </si>
  <si>
    <t xml:space="preserve"> Detalhamento ISSQN GOIÂNIA - IDTECH CAMARA DE VALORES IMOBILIARIOS DO ESTADO DE GOIAS S/S LTDA</t>
  </si>
  <si>
    <t xml:space="preserve"> BAIXA CONTÁBIL BIOXXI SERV ESTERILIZACAO LTDA - NF 155 - 2025/3508 - GLOSA HIGIENE E LIMPEZA</t>
  </si>
  <si>
    <t xml:space="preserve"> Detalhamento ISSQN GOIÂNIA - IDTECH DUARTE &amp; ALMEIDA PROJETOS E COMBATE A INCENDIO </t>
  </si>
  <si>
    <t xml:space="preserve"> PAGAMENTO DÉBITO C/C 291 HGG CC 0012 AGAMEMNON DIGITAL LTDA 933</t>
  </si>
  <si>
    <t xml:space="preserve"> PAGAMENTO DÉBITO C/C 291 HGG CC 0012 SANEAMENTO DE GOIAS S/A  2258467161</t>
  </si>
  <si>
    <t xml:space="preserve"> PAGAMENTO TED 291 HGG CC 0012 MODULO CONSULTORIA E GERENCIA PREDIAL LTDA 19/05/2025</t>
  </si>
  <si>
    <t xml:space="preserve"> Detalhamento ISSQN GOIÂNIA - IDTECH L A NETO COMUNICACAO VISUAL LTDA-CANEDO</t>
  </si>
  <si>
    <t xml:space="preserve"> Detalhamento IRRF - IDTECH RATER GESTAO DE NEGOCIOS IMOBILIARIOS LTDA</t>
  </si>
  <si>
    <t xml:space="preserve"> PAGAMENTO TED 291 HGG CC 0012 MUNDO DIGITAL PRESTACAO DE SERVICOS EM CERTIFICACAO </t>
  </si>
  <si>
    <t xml:space="preserve"> Detalhamento PIS/COFINS/CSLL - IDTECH INGOH - INSTITUTO GOIANO </t>
  </si>
  <si>
    <t xml:space="preserve"> PROVISAO FORNECEDORES A FATURAR 04/2025 - NF 1040 LAVA </t>
  </si>
  <si>
    <t xml:space="preserve"> FOLHA DE PAGAMENTO 05/2025 - ADIANTAMENTO 13º SALARIO</t>
  </si>
  <si>
    <t xml:space="preserve"> FOLHA DE PAGAMENTO JOVEM APRENDIZ  05-2025 -</t>
  </si>
  <si>
    <t xml:space="preserve"> FOLHA DE PAGAMENTO JOVEM APRENDIZ  05-2025 - DSR</t>
  </si>
  <si>
    <t xml:space="preserve"> FOLHA DE PAGAMENTO JOVEM APRENDIZ  05-2025 - VALE TRANSPORTE</t>
  </si>
  <si>
    <t xml:space="preserve"> FOLHA DE PAGAMENTO JOVEM APRENDIZ  05-2025 - SALARIOS</t>
  </si>
  <si>
    <t xml:space="preserve"> BAIXA CONTÁBIL FGTS SOBRE FOLHA DE PAGAMENTO 04/2025-APRENDIZ 19/05/2025 VALORES ENTRE PROJETOS A PAGAR</t>
  </si>
  <si>
    <t xml:space="preserve"> Detalhamento PIS/COFINS/CSLL - IDTECH MUNDO DIGITAL PRESTACAO </t>
  </si>
  <si>
    <t xml:space="preserve"> PAGAMENTO DÉBITO C/C 291 HGG CC 0012 ISSQN GOIÂNIA - IDTECH D-2166</t>
  </si>
  <si>
    <t xml:space="preserve"> PAGAMENTO DÉBITO C/C 291 HGG CC 0012 ISSQN GOIÂNIA - IDTECH D-29489</t>
  </si>
  <si>
    <t xml:space="preserve"> PAGAMENTO DÉBITO C/C 291 HGG CC 0012 ISSQN GOIÂNIA - IDTECH D-4156</t>
  </si>
  <si>
    <t xml:space="preserve"> REF. A COMPRA/SERV. DE A &amp; S COMERCIO ELETRONICO E SERVICOS LTDA-DECCOLAR 862</t>
  </si>
  <si>
    <t xml:space="preserve"> REF. A COMPRA/SERV. DE SAUDE INSTITUTO DE ANALISES CLINICAS </t>
  </si>
  <si>
    <t xml:space="preserve"> FOLHA DE PAGAMENTO JOVEM </t>
  </si>
  <si>
    <t xml:space="preserve"> Detalhamento INSS - IDTECH SAUDE INSTITUTO DE ANALISES CLINICAS </t>
  </si>
  <si>
    <t xml:space="preserve"> REF. A COMPRA/SERV. DE PRIME CONSULTORIA E ASSESSORIA EMPRESARIAL LTDA 2889927</t>
  </si>
  <si>
    <t xml:space="preserve"> REF. A COMPRA/SERV. DE  VOGEL </t>
  </si>
  <si>
    <t xml:space="preserve"> REF. A COMPRA/SERV. DE PROJESOM COMERCIO E SERVIÇOS </t>
  </si>
  <si>
    <t xml:space="preserve"> PROVISAO FORNECEDORES A </t>
  </si>
  <si>
    <t xml:space="preserve"> REF. A COMPRA/SERV. DE ATACADAO DOS EXTINTORES </t>
  </si>
  <si>
    <t xml:space="preserve"> Detalhamento ISSQN GOIÂNIA - IDTECH ERICOM </t>
  </si>
  <si>
    <t xml:space="preserve"> REF. A COMPRA/SERV. DE MUNDO DIGITAL PRESTACAO DE SERVICOS EM CERTIFICACAO DIGITAL ,CONSULTORIA E DESENVOLVIMENTO DE SISTEMAS LTDA - BLOQ. 3948</t>
  </si>
  <si>
    <t xml:space="preserve"> Detalhamento ISSQN GOIÂNIA - IDTECH DUARTE &amp; ALMEIDA PROJETOS E COMBATE A INCENDIO EIRELI</t>
  </si>
  <si>
    <t xml:space="preserve"> REF. A COMPRA/SERV. DE MONGERAL AEGON SEGUROS E PREV. S/A 74198977</t>
  </si>
  <si>
    <t xml:space="preserve"> REF. A COMPRA/SERV. DE HLAGYN-LABORATORIO DE IMUNOLOGIA DE </t>
  </si>
  <si>
    <t xml:space="preserve"> SAIDA DE PRODUTO MANIPULADO DO MÊS 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</si>
</sst>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5">
    <xf numFmtId="0" fontId="0" fillId="0" borderId="0" xfId="0"/>
    <xf numFmtId="14" fontId="2" fillId="0" borderId="0" xfId="0" applyNumberFormat="1" applyFont="1"/>
    <xf numFmtId="0" fontId="2" fillId="0" borderId="0" xfId="0" applyFont="1"/>
    <xf numFmtId="0" fontId="3" fillId="0" borderId="0" xfId="0" applyFont="1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165" fontId="3" fillId="0" borderId="0" xfId="0" applyNumberFormat="1" applyFont="1"/>
    <xf numFmtId="49" fontId="3" fillId="0" borderId="0" xfId="0" applyNumberFormat="1" applyFont="1"/>
    <xf numFmtId="43" fontId="3" fillId="0" borderId="0" xfId="3" applyFont="1"/>
    <xf numFmtId="164" fontId="3" fillId="0" borderId="0" xfId="1" applyFont="1" applyFill="1"/>
    <xf numFmtId="43" fontId="3" fillId="0" borderId="0" xfId="3" applyFont="1" applyFill="1"/>
    <xf numFmtId="0" fontId="2" fillId="0" borderId="0" xfId="0" applyFont="1" applyAlignment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164" fontId="2" fillId="0" borderId="0" xfId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Alignment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Alignment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/>
    <xf numFmtId="0" fontId="2" fillId="4" borderId="0" xfId="0" applyFont="1" applyFill="1" applyAlignment="1">
      <alignment vertical="top"/>
    </xf>
    <xf numFmtId="164" fontId="2" fillId="4" borderId="0" xfId="1" applyFont="1" applyFill="1" applyAlignment="1">
      <alignment vertical="center"/>
    </xf>
  </cellXfs>
  <cellStyles count="13">
    <cellStyle name="Normal" xfId="0" builtinId="0"/>
    <cellStyle name="Normal 2" xfId="12" xr:uid="{00000000-0005-0000-0000-000001000000}"/>
    <cellStyle name="Separador de milhares 2" xfId="3" xr:uid="{00000000-0005-0000-0000-000003000000}"/>
    <cellStyle name="Separador de milhares 2 2" xfId="4" xr:uid="{00000000-0005-0000-0000-000004000000}"/>
    <cellStyle name="Vírgula" xfId="1" builtinId="3"/>
    <cellStyle name="Vírgula 2" xfId="2" xr:uid="{00000000-0005-0000-0000-000005000000}"/>
    <cellStyle name="Vírgula 2 2" xfId="5" xr:uid="{00000000-0005-0000-0000-000006000000}"/>
    <cellStyle name="Vírgula 3" xfId="6" xr:uid="{00000000-0005-0000-0000-000007000000}"/>
    <cellStyle name="Vírgula 3 2" xfId="7" xr:uid="{00000000-0005-0000-0000-000008000000}"/>
    <cellStyle name="Vírgula 4" xfId="8" xr:uid="{00000000-0005-0000-0000-000009000000}"/>
    <cellStyle name="Vírgula 4 2" xfId="9" xr:uid="{00000000-0005-0000-0000-00000A000000}"/>
    <cellStyle name="Vírgula 5" xfId="10" xr:uid="{00000000-0005-0000-0000-00000B000000}"/>
    <cellStyle name="Vírgula 6" xfId="11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DE/GECONT/Contabilidade/Exercicio%202025/Planilhas%20de%20Presta&#231;&#227;o%20de%20Contas/01-2025/HGG/1600%20-%20Di&#225;rio%2006.2022%20-%20HGG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0.53.6\File%20Server\SEDE\GECONT\Contabilidade\Exercicio%202025\Planilhas%20de%20Presta&#231;&#227;o%20de%20Contas\05-2025\HGG\0300-%20Balancete%2005-2025_HGG.xls" TargetMode="External"/><Relationship Id="rId1" Type="http://schemas.openxmlformats.org/officeDocument/2006/relationships/externalLinkPath" Target="file:///\\10.10.53.6\File%20Server\SEDE\GECONT\Contabilidade\Exercicio%202025\Planilhas%20de%20Presta&#231;&#227;o%20de%20Contas\05-2025\HGG\0300-%20Balancete%2005-2025_HG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X012016"/>
      <sheetName val="AUX022016"/>
      <sheetName val="AUX032016"/>
      <sheetName val="AUX042016"/>
      <sheetName val="AUX 052016"/>
      <sheetName val="AUX 062016"/>
      <sheetName val="12-2024"/>
      <sheetName val="01-2025"/>
      <sheetName val="02-2025"/>
      <sheetName val="03-2025"/>
      <sheetName val="04-2025"/>
      <sheetName val="05-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ContaContabil</v>
          </cell>
          <cell r="C1" t="str">
            <v>NomeConta</v>
          </cell>
          <cell r="D1" t="str">
            <v>SaldoAnterior</v>
          </cell>
        </row>
        <row r="2">
          <cell r="B2">
            <v>1</v>
          </cell>
          <cell r="C2" t="str">
            <v>ATIVO</v>
          </cell>
          <cell r="D2">
            <v>303884550.63999999</v>
          </cell>
        </row>
        <row r="3">
          <cell r="B3" t="str">
            <v>1.1</v>
          </cell>
          <cell r="C3" t="str">
            <v>CIRCULANTE</v>
          </cell>
          <cell r="D3">
            <v>99363116.730000004</v>
          </cell>
        </row>
        <row r="4">
          <cell r="B4" t="str">
            <v>1.1.1</v>
          </cell>
          <cell r="C4" t="str">
            <v>CAIXA E EQUIVALENTE DE CAIXA</v>
          </cell>
          <cell r="D4">
            <v>92182814.480000004</v>
          </cell>
        </row>
        <row r="5">
          <cell r="B5" t="str">
            <v>1.1.1.02</v>
          </cell>
          <cell r="C5" t="str">
            <v xml:space="preserve">CAIXA E EQUIVALENTE DE CAIXA - COM </v>
          </cell>
          <cell r="D5">
            <v>92182814.480000004</v>
          </cell>
        </row>
        <row r="6">
          <cell r="B6" t="str">
            <v>1.1.1.02.01</v>
          </cell>
          <cell r="C6" t="str">
            <v>FUNDO FIXO</v>
          </cell>
          <cell r="D6">
            <v>9333.32</v>
          </cell>
        </row>
        <row r="7">
          <cell r="B7" t="str">
            <v>1.1.1.02.01.001</v>
          </cell>
          <cell r="C7" t="str">
            <v>CAIXA PROJETO HGG</v>
          </cell>
          <cell r="D7">
            <v>9333.32</v>
          </cell>
        </row>
        <row r="8">
          <cell r="B8" t="str">
            <v>1.1.1.02.02</v>
          </cell>
          <cell r="C8" t="str">
            <v>BANCOS CONTA MOVIMENTO</v>
          </cell>
          <cell r="D8">
            <v>359583.95</v>
          </cell>
        </row>
        <row r="9">
          <cell r="B9" t="str">
            <v>1.1.1.02.02.008</v>
          </cell>
          <cell r="C9" t="str">
            <v>BANCO CEF AG 0012 C/C - 6839-</v>
          </cell>
          <cell r="D9">
            <v>359583.95</v>
          </cell>
        </row>
        <row r="10">
          <cell r="B10" t="str">
            <v>1.1.1.02.02.010</v>
          </cell>
          <cell r="C10" t="str">
            <v>BANCO CEF AG 012 C/C - 6842-0/580133602-</v>
          </cell>
          <cell r="D10">
            <v>0</v>
          </cell>
        </row>
        <row r="11">
          <cell r="B11" t="str">
            <v>1.1.1.02.04</v>
          </cell>
          <cell r="C11" t="str">
            <v>APLICACOES FINANCEIRAS</v>
          </cell>
          <cell r="D11">
            <v>91813897.209999993</v>
          </cell>
        </row>
        <row r="12">
          <cell r="B12" t="str">
            <v>1.1.1.02.04.002</v>
          </cell>
          <cell r="C12" t="str">
            <v>HGG INVESTIMENTO C/ P - 39</v>
          </cell>
          <cell r="D12">
            <v>13469410.699999999</v>
          </cell>
        </row>
        <row r="13">
          <cell r="B13" t="str">
            <v>1.1.1.02.04.005</v>
          </cell>
          <cell r="C13" t="str">
            <v>FUNDO RESCISÓRIO - HGG (CEF 25-7)</v>
          </cell>
          <cell r="D13">
            <v>24247085.969999999</v>
          </cell>
        </row>
        <row r="14">
          <cell r="B14" t="str">
            <v>1.1.1.02.04.016</v>
          </cell>
          <cell r="C14" t="str">
            <v>FUNDO RESCISÓRIO C/ P 60-5 HGG – CSC</v>
          </cell>
          <cell r="D14">
            <v>3022057.81</v>
          </cell>
        </row>
        <row r="15">
          <cell r="B15" t="str">
            <v>1.1.1.02.04.018</v>
          </cell>
          <cell r="C15" t="str">
            <v xml:space="preserve">BANCO CEF C/P 67-2 HGG REFORMA E </v>
          </cell>
          <cell r="D15">
            <v>90.16</v>
          </cell>
        </row>
        <row r="16">
          <cell r="B16" t="str">
            <v>1.1.1.02.04.019</v>
          </cell>
          <cell r="C16" t="str">
            <v xml:space="preserve">BANCO CEF AG 2512 C 794368964 - HGG </v>
          </cell>
          <cell r="D16">
            <v>19120248.57</v>
          </cell>
        </row>
        <row r="17">
          <cell r="B17" t="str">
            <v>1.1.1.02.04.023</v>
          </cell>
          <cell r="C17" t="str">
            <v xml:space="preserve">BANCO CEF C/A - 1388 - INVESTIMENTO - </v>
          </cell>
          <cell r="D17">
            <v>4661746.41</v>
          </cell>
        </row>
        <row r="18">
          <cell r="B18" t="str">
            <v>1.1.1.02.04.024</v>
          </cell>
          <cell r="C18" t="str">
            <v xml:space="preserve">BANCO CEF AG 0012 C/A FIC GIRO - </v>
          </cell>
          <cell r="D18">
            <v>24671452.530000001</v>
          </cell>
        </row>
        <row r="19">
          <cell r="B19" t="str">
            <v>1.1.1.02.04.025</v>
          </cell>
          <cell r="C19" t="str">
            <v xml:space="preserve">BANCO CEF AG 012 C/A FIC GIRO - </v>
          </cell>
          <cell r="D19">
            <v>2621805.06</v>
          </cell>
        </row>
        <row r="20">
          <cell r="B20" t="str">
            <v>1.1.2</v>
          </cell>
          <cell r="C20" t="str">
            <v>CREDITOS</v>
          </cell>
          <cell r="D20">
            <v>3211300.01</v>
          </cell>
        </row>
        <row r="21">
          <cell r="B21" t="str">
            <v>1.1.2.02</v>
          </cell>
          <cell r="C21" t="str">
            <v>CREDITOS COM RESTRICAO</v>
          </cell>
          <cell r="D21">
            <v>3211300.01</v>
          </cell>
        </row>
        <row r="22">
          <cell r="B22" t="str">
            <v>1.1.2.02.06</v>
          </cell>
          <cell r="C22" t="str">
            <v>ADIANTAMENTOS A COLABORADORES</v>
          </cell>
          <cell r="D22">
            <v>216834.78</v>
          </cell>
        </row>
        <row r="23">
          <cell r="B23" t="str">
            <v>1.1.2.02.06.001</v>
          </cell>
          <cell r="C23" t="str">
            <v>ADIANTAMENTO FÉRIAS</v>
          </cell>
          <cell r="D23">
            <v>216834.78</v>
          </cell>
        </row>
        <row r="24">
          <cell r="B24" t="str">
            <v>1.1.2.02.10</v>
          </cell>
          <cell r="C24" t="str">
            <v>TRIBUTOS A RECUPERAR</v>
          </cell>
          <cell r="D24">
            <v>1892.92</v>
          </cell>
        </row>
        <row r="25">
          <cell r="B25" t="str">
            <v>1.1.2.02.10.001</v>
          </cell>
          <cell r="C25" t="str">
            <v>ISS PAGO A MAIOR</v>
          </cell>
          <cell r="D25">
            <v>497.65</v>
          </cell>
        </row>
        <row r="26">
          <cell r="B26" t="str">
            <v>1.1.2.02.10.004</v>
          </cell>
          <cell r="C26" t="str">
            <v>IRRF PAGO A MAIOR</v>
          </cell>
          <cell r="D26">
            <v>1395.27</v>
          </cell>
        </row>
        <row r="27">
          <cell r="B27" t="str">
            <v>1.1.2.02.12</v>
          </cell>
          <cell r="C27" t="str">
            <v>DESPESAS ANTECIPADAS</v>
          </cell>
          <cell r="D27">
            <v>10693.93</v>
          </cell>
        </row>
        <row r="28">
          <cell r="B28" t="str">
            <v>1.1.2.02.12.002</v>
          </cell>
          <cell r="C28" t="str">
            <v xml:space="preserve">ADIANTAMENTOS DESPESAS COM </v>
          </cell>
          <cell r="D28">
            <v>10693.93</v>
          </cell>
        </row>
        <row r="29">
          <cell r="B29" t="str">
            <v>1.1.2.02.13</v>
          </cell>
          <cell r="C29" t="str">
            <v>OUTROS DIREITOS</v>
          </cell>
          <cell r="D29">
            <v>2981878.38</v>
          </cell>
        </row>
        <row r="30">
          <cell r="B30" t="str">
            <v>1.1.2.02.13.002</v>
          </cell>
          <cell r="C30" t="str">
            <v xml:space="preserve">RESSARCIMENTOS CONTRATUAIS - </v>
          </cell>
          <cell r="D30">
            <v>2980665.11</v>
          </cell>
        </row>
        <row r="31">
          <cell r="B31" t="str">
            <v>1.1.2.02.13.003</v>
          </cell>
          <cell r="C31" t="str">
            <v>VALORES ENTRE PROJETOS A RECEBER</v>
          </cell>
          <cell r="D31">
            <v>0</v>
          </cell>
        </row>
        <row r="32">
          <cell r="B32" t="str">
            <v>1.1.2.02.13.004</v>
          </cell>
          <cell r="C32" t="str">
            <v>EMPRÉSTIMOS DE ESTOQUE CONCEDIDOS</v>
          </cell>
          <cell r="D32">
            <v>1213.27</v>
          </cell>
        </row>
        <row r="33">
          <cell r="B33" t="str">
            <v>1.1.5</v>
          </cell>
          <cell r="C33" t="str">
            <v>ESTOQUES</v>
          </cell>
          <cell r="D33">
            <v>3969002.24</v>
          </cell>
        </row>
        <row r="34">
          <cell r="B34" t="str">
            <v>1.1.5.02</v>
          </cell>
          <cell r="C34" t="str">
            <v>ESTOQUE COM RESTRICAO</v>
          </cell>
          <cell r="D34">
            <v>3969002.24</v>
          </cell>
        </row>
        <row r="35">
          <cell r="B35" t="str">
            <v>1.1.5.02.01</v>
          </cell>
          <cell r="C35" t="str">
            <v>ESTOQUE CONTATO DE GESTAO</v>
          </cell>
          <cell r="D35">
            <v>3969002.24</v>
          </cell>
        </row>
        <row r="36">
          <cell r="B36" t="str">
            <v>1.1.5.02.01.001</v>
          </cell>
          <cell r="C36" t="str">
            <v>MEDICAMENTOS</v>
          </cell>
          <cell r="D36">
            <v>1562725.1</v>
          </cell>
        </row>
        <row r="37">
          <cell r="B37" t="str">
            <v>1.1.5.02.01.002</v>
          </cell>
          <cell r="C37" t="str">
            <v>MATERIAIS MÉDICO HOSPITALARES</v>
          </cell>
          <cell r="D37">
            <v>1518675.94</v>
          </cell>
        </row>
        <row r="38">
          <cell r="B38" t="str">
            <v>1.1.5.02.01.005</v>
          </cell>
          <cell r="C38" t="str">
            <v>NUTRIÇÃO ENTERAL</v>
          </cell>
          <cell r="D38">
            <v>59597.19</v>
          </cell>
        </row>
        <row r="39">
          <cell r="B39" t="str">
            <v>1.1.5.02.01.007</v>
          </cell>
          <cell r="C39" t="str">
            <v>GASES MEDICINAIS</v>
          </cell>
          <cell r="D39">
            <v>0</v>
          </cell>
        </row>
        <row r="40">
          <cell r="B40" t="str">
            <v>1.1.5.02.01.009</v>
          </cell>
          <cell r="C40" t="str">
            <v xml:space="preserve">MATERIAIS DE EXPEDIENTE / IMPRESSOS / </v>
          </cell>
          <cell r="D40">
            <v>52704.29</v>
          </cell>
        </row>
        <row r="41">
          <cell r="B41" t="str">
            <v>1.1.5.02.01.010</v>
          </cell>
          <cell r="C41" t="str">
            <v>SUPRIMENTOS DE INFORMÁTICA</v>
          </cell>
          <cell r="D41">
            <v>5033.04</v>
          </cell>
        </row>
        <row r="42">
          <cell r="B42" t="str">
            <v>1.1.5.02.01.011</v>
          </cell>
          <cell r="C42" t="str">
            <v xml:space="preserve">MATERIAIS DE MANUTENÇÃO E </v>
          </cell>
          <cell r="D42">
            <v>293435.09000000003</v>
          </cell>
        </row>
        <row r="43">
          <cell r="B43" t="str">
            <v>1.1.5.02.01.012</v>
          </cell>
          <cell r="C43" t="str">
            <v>MATERIAIS DE LIMPEZA</v>
          </cell>
          <cell r="D43">
            <v>17272.09</v>
          </cell>
        </row>
        <row r="44">
          <cell r="B44" t="str">
            <v>1.1.5.02.01.014</v>
          </cell>
          <cell r="C44" t="str">
            <v>ROUPARIA</v>
          </cell>
          <cell r="D44">
            <v>0</v>
          </cell>
        </row>
        <row r="45">
          <cell r="B45" t="str">
            <v>1.1.5.02.01.015</v>
          </cell>
          <cell r="C45" t="str">
            <v xml:space="preserve">EPI - EQUIPAMENTOS DE PROTECAO </v>
          </cell>
          <cell r="D45">
            <v>37130.82</v>
          </cell>
        </row>
        <row r="46">
          <cell r="B46" t="str">
            <v>1.1.5.02.01.018</v>
          </cell>
          <cell r="C46" t="str">
            <v>BENS PERMANENTES (TRANSITÓRIO)</v>
          </cell>
          <cell r="D46">
            <v>422428.68</v>
          </cell>
        </row>
        <row r="47">
          <cell r="B47" t="str">
            <v>1.2</v>
          </cell>
          <cell r="C47" t="str">
            <v>ATIVO NAO CIRCULANTE</v>
          </cell>
          <cell r="D47">
            <v>1955594.82</v>
          </cell>
        </row>
        <row r="48">
          <cell r="B48" t="str">
            <v>1.2.1</v>
          </cell>
          <cell r="C48" t="str">
            <v>ATIVO REALIZAVEL A LONGO PRAZO</v>
          </cell>
          <cell r="D48">
            <v>1955594.82</v>
          </cell>
        </row>
        <row r="49">
          <cell r="B49" t="str">
            <v>1.2.1.02</v>
          </cell>
          <cell r="C49" t="str">
            <v>ARLP COM RESTRICAO</v>
          </cell>
          <cell r="D49">
            <v>1955594.82</v>
          </cell>
        </row>
        <row r="50">
          <cell r="B50" t="str">
            <v>1.2.1.02.01</v>
          </cell>
          <cell r="C50" t="str">
            <v>ARLP COM RESTRICAO</v>
          </cell>
          <cell r="D50">
            <v>1955594.82</v>
          </cell>
        </row>
        <row r="51">
          <cell r="B51" t="str">
            <v>1.2.1.02.01.003</v>
          </cell>
          <cell r="C51" t="str">
            <v>DEPÓSITOS JUDICIAIS</v>
          </cell>
          <cell r="D51">
            <v>551888.4</v>
          </cell>
        </row>
        <row r="52">
          <cell r="B52" t="str">
            <v>1.2.1.02.01.004</v>
          </cell>
          <cell r="C52" t="str">
            <v>ADIANTAMENTO A FORNECEDOR - LP</v>
          </cell>
          <cell r="D52">
            <v>157619.74</v>
          </cell>
        </row>
        <row r="53">
          <cell r="B53" t="str">
            <v>1.2.1.02.01.005</v>
          </cell>
          <cell r="C53" t="str">
            <v>RESSARCIMENTOS CONTRATUAIS</v>
          </cell>
          <cell r="D53">
            <v>1246086.68</v>
          </cell>
        </row>
        <row r="54">
          <cell r="B54" t="str">
            <v>1.2.3</v>
          </cell>
          <cell r="C54" t="str">
            <v>IMOBILIZADO</v>
          </cell>
          <cell r="D54">
            <v>0</v>
          </cell>
        </row>
        <row r="55">
          <cell r="B55" t="str">
            <v>1.2.3.02</v>
          </cell>
          <cell r="C55" t="str">
            <v>IMOBILIZADO COM RESTRICAO</v>
          </cell>
          <cell r="D55">
            <v>0</v>
          </cell>
        </row>
        <row r="56">
          <cell r="B56" t="str">
            <v>1.2.3.02.01</v>
          </cell>
          <cell r="C56" t="str">
            <v>IMOBILIZADO COM RESTRICAO</v>
          </cell>
          <cell r="D56">
            <v>0</v>
          </cell>
        </row>
        <row r="57">
          <cell r="B57" t="str">
            <v>1.2.3.02.01.002</v>
          </cell>
          <cell r="C57" t="str">
            <v xml:space="preserve">MÁQUINAS   EQUIPAMENTOS E ARELHOS </v>
          </cell>
          <cell r="D57">
            <v>0</v>
          </cell>
        </row>
        <row r="58">
          <cell r="B58" t="str">
            <v>1.2.3.02.01.004</v>
          </cell>
          <cell r="C58" t="str">
            <v xml:space="preserve">MÓVEIS E UTENSÍLIOS </v>
          </cell>
          <cell r="D58">
            <v>0</v>
          </cell>
        </row>
        <row r="59">
          <cell r="B59" t="str">
            <v>1.9</v>
          </cell>
          <cell r="C59" t="str">
            <v>ATIVO COMPENSADO</v>
          </cell>
          <cell r="D59">
            <v>202565839.09</v>
          </cell>
        </row>
        <row r="60">
          <cell r="B60" t="str">
            <v>1.9.1</v>
          </cell>
          <cell r="C60" t="str">
            <v>ATIVO COMPENSADO</v>
          </cell>
          <cell r="D60">
            <v>202565839.09</v>
          </cell>
        </row>
        <row r="61">
          <cell r="B61" t="str">
            <v>1.9.1.02</v>
          </cell>
          <cell r="C61" t="str">
            <v>ATIVO COMPENSADO COM RESTRICAO</v>
          </cell>
          <cell r="D61">
            <v>202565839.09</v>
          </cell>
        </row>
        <row r="62">
          <cell r="B62" t="str">
            <v>1.9.1.02.01</v>
          </cell>
          <cell r="C62" t="str">
            <v>CONTRATO DE GESTÃO</v>
          </cell>
          <cell r="D62">
            <v>157417912.43000001</v>
          </cell>
        </row>
        <row r="63">
          <cell r="B63" t="str">
            <v>1.9.1.02.01.001</v>
          </cell>
          <cell r="C63" t="str">
            <v>CONTRATO DE GESTAO HGG</v>
          </cell>
          <cell r="D63">
            <v>157417912.43000001</v>
          </cell>
        </row>
        <row r="64">
          <cell r="B64" t="str">
            <v>1.9.1.02.02</v>
          </cell>
          <cell r="C64" t="str">
            <v>BENS CEDIDOS</v>
          </cell>
          <cell r="D64">
            <v>7027734.8099999996</v>
          </cell>
        </row>
        <row r="65">
          <cell r="B65" t="str">
            <v>1.9.1.02.02.001</v>
          </cell>
          <cell r="C65" t="str">
            <v>BENS CEDIDOS</v>
          </cell>
          <cell r="D65">
            <v>7027734.8099999996</v>
          </cell>
        </row>
        <row r="66">
          <cell r="B66" t="str">
            <v>1.9.1.02.03</v>
          </cell>
          <cell r="C66" t="str">
            <v xml:space="preserve">BENS ADQUIRIDOS COM REC. CONTRATO </v>
          </cell>
          <cell r="D66">
            <v>38120191.850000001</v>
          </cell>
        </row>
        <row r="67">
          <cell r="B67" t="str">
            <v>1.9.1.02.03.001</v>
          </cell>
          <cell r="C67" t="str">
            <v xml:space="preserve">BENS ADQUIRIDOS COM REC. CONTRATO </v>
          </cell>
          <cell r="D67">
            <v>38120191.850000001</v>
          </cell>
        </row>
        <row r="68">
          <cell r="B68">
            <v>2</v>
          </cell>
          <cell r="C68" t="str">
            <v>PASSIVO</v>
          </cell>
          <cell r="D68">
            <v>303884550.63999999</v>
          </cell>
        </row>
        <row r="69">
          <cell r="B69" t="str">
            <v>2.1</v>
          </cell>
          <cell r="C69" t="str">
            <v>PASSIVO CIRCULANTE</v>
          </cell>
          <cell r="D69">
            <v>91839397.560000002</v>
          </cell>
        </row>
        <row r="70">
          <cell r="B70" t="str">
            <v>2.1.1</v>
          </cell>
          <cell r="C70" t="str">
            <v>PASSIVO CIRCULANTE</v>
          </cell>
          <cell r="D70">
            <v>91839397.560000002</v>
          </cell>
        </row>
        <row r="71">
          <cell r="B71" t="str">
            <v>2.1.1.02</v>
          </cell>
          <cell r="C71" t="str">
            <v>PASSIVO CIRCULANTE COM RESTRICAO</v>
          </cell>
          <cell r="D71">
            <v>91839397.560000002</v>
          </cell>
        </row>
        <row r="72">
          <cell r="B72" t="str">
            <v>2.1.1.02.01</v>
          </cell>
          <cell r="C72" t="str">
            <v>FORNECEDORES</v>
          </cell>
          <cell r="D72">
            <v>3167605.81</v>
          </cell>
        </row>
        <row r="73">
          <cell r="B73" t="str">
            <v>2.1.1.02.01.001</v>
          </cell>
          <cell r="C73" t="str">
            <v>FORNECEDORES DE INSUMOS</v>
          </cell>
          <cell r="D73">
            <v>1167726.93</v>
          </cell>
        </row>
        <row r="74">
          <cell r="B74" t="str">
            <v>2.1.1.02.01.002</v>
          </cell>
          <cell r="C74" t="str">
            <v>FORNECEDORES DE SERVIÇOS MEDICOS</v>
          </cell>
          <cell r="D74">
            <v>372.36</v>
          </cell>
        </row>
        <row r="75">
          <cell r="B75" t="str">
            <v>2.1.1.02.01.004</v>
          </cell>
          <cell r="C75" t="str">
            <v>FORNECEDORES DE SERVICOS DIVERSOS</v>
          </cell>
          <cell r="D75">
            <v>1999506.52</v>
          </cell>
        </row>
        <row r="76">
          <cell r="B76" t="str">
            <v>2.1.1.02.03</v>
          </cell>
          <cell r="C76" t="str">
            <v>GESTAO DE CONTRATOS</v>
          </cell>
          <cell r="D76">
            <v>4360572.63</v>
          </cell>
        </row>
        <row r="77">
          <cell r="B77" t="str">
            <v>2.1.1.02.03.001</v>
          </cell>
          <cell r="C77" t="str">
            <v>CONTRATOS A FATURAR</v>
          </cell>
          <cell r="D77">
            <v>4360572.63</v>
          </cell>
        </row>
        <row r="78">
          <cell r="B78" t="str">
            <v>2.1.1.02.05</v>
          </cell>
          <cell r="C78" t="str">
            <v>OBRIGACOES COM PESSOAL</v>
          </cell>
          <cell r="D78">
            <v>3531258.63</v>
          </cell>
        </row>
        <row r="79">
          <cell r="B79" t="str">
            <v>2.1.1.02.05.001</v>
          </cell>
          <cell r="C79" t="str">
            <v>SALARIOS A PAGAR</v>
          </cell>
          <cell r="D79">
            <v>3503572.29</v>
          </cell>
        </row>
        <row r="80">
          <cell r="B80" t="str">
            <v>2.1.1.02.05.003</v>
          </cell>
          <cell r="C80" t="str">
            <v>RESCISOES A PAGAR</v>
          </cell>
          <cell r="D80">
            <v>22059.3</v>
          </cell>
        </row>
        <row r="81">
          <cell r="B81" t="str">
            <v>2.1.1.02.05.004</v>
          </cell>
          <cell r="C81" t="str">
            <v>ACORDOS TRABALHISTAS A PAGAR</v>
          </cell>
          <cell r="D81">
            <v>3263.87</v>
          </cell>
        </row>
        <row r="82">
          <cell r="B82" t="str">
            <v>2.1.1.02.05.006</v>
          </cell>
          <cell r="C82" t="str">
            <v>PENSÃO ALIMENTÍCIA A PAGAR</v>
          </cell>
          <cell r="D82">
            <v>2363.17</v>
          </cell>
        </row>
        <row r="83">
          <cell r="B83" t="str">
            <v>2.1.1.02.05.007</v>
          </cell>
          <cell r="C83" t="str">
            <v>CONSIGNADO CLT</v>
          </cell>
          <cell r="D83">
            <v>0</v>
          </cell>
        </row>
        <row r="84">
          <cell r="B84" t="str">
            <v>2.1.1.02.07</v>
          </cell>
          <cell r="C84" t="str">
            <v>ENCARGOS SOCIAIS A RECOLHER</v>
          </cell>
          <cell r="D84">
            <v>2053081.94</v>
          </cell>
        </row>
        <row r="85">
          <cell r="B85" t="str">
            <v>2.1.1.02.07.001</v>
          </cell>
          <cell r="C85" t="str">
            <v>INSS DE FOLHA A RECOLHER</v>
          </cell>
          <cell r="D85">
            <v>1557723.75</v>
          </cell>
        </row>
        <row r="86">
          <cell r="B86" t="str">
            <v>2.1.1.02.07.002</v>
          </cell>
          <cell r="C86" t="str">
            <v>FGTS DE FOLHA A RECOLHER</v>
          </cell>
          <cell r="D86">
            <v>380443.41</v>
          </cell>
        </row>
        <row r="87">
          <cell r="B87" t="str">
            <v>2.1.1.02.07.003</v>
          </cell>
          <cell r="C87" t="str">
            <v>PIS DE FOLHA A RECOLHER</v>
          </cell>
          <cell r="D87">
            <v>46705.77</v>
          </cell>
        </row>
        <row r="88">
          <cell r="B88" t="str">
            <v>2.1.1.02.07.004</v>
          </cell>
          <cell r="C88" t="str">
            <v>CONTRIBUIÇOES SINDICAIS A PAGAR</v>
          </cell>
          <cell r="D88">
            <v>68209.009999999995</v>
          </cell>
        </row>
        <row r="89">
          <cell r="B89" t="str">
            <v>2.1.1.02.09</v>
          </cell>
          <cell r="C89" t="str">
            <v>OBRIGACOES TRIBUTARIAS</v>
          </cell>
          <cell r="D89">
            <v>1522698.42</v>
          </cell>
        </row>
        <row r="90">
          <cell r="B90" t="str">
            <v>2.1.1.02.09.001</v>
          </cell>
          <cell r="C90" t="str">
            <v>IRRF / SOBRE FOLHA A RECOLHER</v>
          </cell>
          <cell r="D90">
            <v>876452</v>
          </cell>
        </row>
        <row r="91">
          <cell r="B91" t="str">
            <v>2.1.1.02.09.002</v>
          </cell>
          <cell r="C91" t="str">
            <v xml:space="preserve">IRRF / SOBRE PESSOA JURIDICA A </v>
          </cell>
          <cell r="D91">
            <v>46211.06</v>
          </cell>
        </row>
        <row r="92">
          <cell r="B92" t="str">
            <v>2.1.1.02.09.004</v>
          </cell>
          <cell r="C92" t="str">
            <v>ISSQN RETIDO A RECOLHER</v>
          </cell>
          <cell r="D92">
            <v>139509.09</v>
          </cell>
        </row>
        <row r="93">
          <cell r="B93" t="str">
            <v>2.1.1.02.09.005</v>
          </cell>
          <cell r="C93" t="str">
            <v>PIS/COFINS/CSLL RETIDOS A RECOLHER</v>
          </cell>
          <cell r="D93">
            <v>270870.17</v>
          </cell>
        </row>
        <row r="94">
          <cell r="B94" t="str">
            <v>2.1.1.02.09.006</v>
          </cell>
          <cell r="C94" t="str">
            <v>INSS RETIDO A RECOLHER</v>
          </cell>
          <cell r="D94">
            <v>189656.1</v>
          </cell>
        </row>
        <row r="95">
          <cell r="B95" t="str">
            <v>2.1.1.02.12</v>
          </cell>
          <cell r="C95" t="str">
            <v>OUTRAS OBRIGAÇÕES</v>
          </cell>
          <cell r="D95">
            <v>417692.96</v>
          </cell>
        </row>
        <row r="96">
          <cell r="B96" t="str">
            <v>2.1.1.02.12.004</v>
          </cell>
          <cell r="C96" t="str">
            <v>ENERGIA ELETRICA A PAGAR</v>
          </cell>
          <cell r="D96">
            <v>181301.69</v>
          </cell>
        </row>
        <row r="97">
          <cell r="B97" t="str">
            <v>2.1.1.02.12.008</v>
          </cell>
          <cell r="C97" t="str">
            <v>VALORES ENTRE PROJETOS A PAGAR</v>
          </cell>
          <cell r="D97">
            <v>236391.27</v>
          </cell>
        </row>
        <row r="98">
          <cell r="B98" t="str">
            <v>2.1.1.02.12.009</v>
          </cell>
          <cell r="C98" t="str">
            <v>EMPRÉSTIMOS DE ESTOQUE RECEBIDOS</v>
          </cell>
          <cell r="D98">
            <v>0</v>
          </cell>
        </row>
        <row r="99">
          <cell r="B99" t="str">
            <v>2.1.1.02.13</v>
          </cell>
          <cell r="C99" t="str">
            <v>PROVISOES TRABALHISTAS</v>
          </cell>
          <cell r="D99">
            <v>10157562.890000001</v>
          </cell>
        </row>
        <row r="100">
          <cell r="B100" t="str">
            <v>2.1.1.02.13.001</v>
          </cell>
          <cell r="C100" t="str">
            <v>FERIAS E ENCARGOS</v>
          </cell>
          <cell r="D100">
            <v>8038347.21</v>
          </cell>
        </row>
        <row r="101">
          <cell r="B101" t="str">
            <v>2.1.1.02.13.002</v>
          </cell>
          <cell r="C101" t="str">
            <v>13 SALARIO E ENCARGOS</v>
          </cell>
          <cell r="D101">
            <v>2119215.6800000002</v>
          </cell>
        </row>
        <row r="102">
          <cell r="B102" t="str">
            <v>2.1.1.02.17</v>
          </cell>
          <cell r="C102" t="str">
            <v xml:space="preserve">CONTRATOS DE GESTAO E CONVENIOS A </v>
          </cell>
          <cell r="D102">
            <v>66628924.280000001</v>
          </cell>
        </row>
        <row r="103">
          <cell r="B103" t="str">
            <v>2.1.1.02.17.001</v>
          </cell>
          <cell r="C103" t="str">
            <v>CONTRATO DE GESTAO HGG</v>
          </cell>
          <cell r="D103">
            <v>66628924.280000001</v>
          </cell>
        </row>
        <row r="104">
          <cell r="B104" t="str">
            <v>2.2</v>
          </cell>
          <cell r="C104" t="str">
            <v>PASSIVO NAO CIRCULANTE</v>
          </cell>
          <cell r="D104">
            <v>9479313.9900000002</v>
          </cell>
        </row>
        <row r="105">
          <cell r="B105" t="str">
            <v>2.2.1</v>
          </cell>
          <cell r="C105" t="str">
            <v>PASSIVO NAO CIRCULANTE</v>
          </cell>
          <cell r="D105">
            <v>9479313.9900000002</v>
          </cell>
        </row>
        <row r="106">
          <cell r="B106" t="str">
            <v>2.2.1.02</v>
          </cell>
          <cell r="C106" t="str">
            <v xml:space="preserve">PASSIVO NAO CIRCULANTE COM </v>
          </cell>
          <cell r="D106">
            <v>9479313.9900000002</v>
          </cell>
        </row>
        <row r="107">
          <cell r="B107" t="str">
            <v>2.2.1.02.05</v>
          </cell>
          <cell r="C107" t="str">
            <v>CONTINGENCIAS TRABALHISTAS</v>
          </cell>
          <cell r="D107">
            <v>2102679.4900000002</v>
          </cell>
        </row>
        <row r="108">
          <cell r="B108" t="str">
            <v>2.2.1.02.05.001</v>
          </cell>
          <cell r="C108" t="str">
            <v>CONTINGENCIAS TRABALHISTAS</v>
          </cell>
          <cell r="D108">
            <v>2102679.4900000002</v>
          </cell>
        </row>
        <row r="109">
          <cell r="B109" t="str">
            <v>2.2.1.02.06</v>
          </cell>
          <cell r="C109" t="str">
            <v>CONTINGENCIAS CÍVEIS</v>
          </cell>
          <cell r="D109">
            <v>7376634.5</v>
          </cell>
        </row>
        <row r="110">
          <cell r="B110" t="str">
            <v>2.2.1.02.06.001</v>
          </cell>
          <cell r="C110" t="str">
            <v>CONTINGENCIAS CÍVEIS</v>
          </cell>
          <cell r="D110">
            <v>7376634.5</v>
          </cell>
        </row>
        <row r="111">
          <cell r="B111" t="str">
            <v>2.6</v>
          </cell>
          <cell r="C111" t="str">
            <v>PATRIMONIO LIQUIDO</v>
          </cell>
          <cell r="D111">
            <v>0</v>
          </cell>
        </row>
        <row r="112">
          <cell r="B112" t="str">
            <v>2.6.1</v>
          </cell>
          <cell r="C112" t="str">
            <v>PATRIMONIO SOCIAL</v>
          </cell>
          <cell r="D112">
            <v>0</v>
          </cell>
        </row>
        <row r="113">
          <cell r="B113" t="str">
            <v>2.6.1.05</v>
          </cell>
          <cell r="C113" t="str">
            <v xml:space="preserve">AJUSTES DOS EXERCICIOS ANTERIORES </v>
          </cell>
          <cell r="D113">
            <v>0</v>
          </cell>
        </row>
        <row r="114">
          <cell r="B114" t="str">
            <v>2.6.1.05.01</v>
          </cell>
          <cell r="C114" t="str">
            <v xml:space="preserve">AJUSTES DOS EXERCICIOS ANTERIORES </v>
          </cell>
          <cell r="D114">
            <v>0</v>
          </cell>
        </row>
        <row r="115">
          <cell r="B115" t="str">
            <v>2.6.1.05.01.001</v>
          </cell>
          <cell r="C115" t="str">
            <v xml:space="preserve">AJUSTES DOS EXERCICIOS ANTERIORES </v>
          </cell>
          <cell r="D115">
            <v>0</v>
          </cell>
        </row>
        <row r="116">
          <cell r="B116" t="str">
            <v>2.9</v>
          </cell>
          <cell r="C116" t="str">
            <v>PASSIVO COMPENSADO</v>
          </cell>
          <cell r="D116">
            <v>202565839.09</v>
          </cell>
        </row>
        <row r="117">
          <cell r="B117" t="str">
            <v>2.9.1</v>
          </cell>
          <cell r="C117" t="str">
            <v>PASSIVO COMPENSADO</v>
          </cell>
          <cell r="D117">
            <v>202565839.09</v>
          </cell>
        </row>
        <row r="118">
          <cell r="B118" t="str">
            <v>2.9.1.02</v>
          </cell>
          <cell r="C118" t="str">
            <v>PASSIVO COMPENSADO COM RESTRICAO</v>
          </cell>
          <cell r="D118">
            <v>202565839.09</v>
          </cell>
        </row>
        <row r="119">
          <cell r="B119" t="str">
            <v>2.9.1.02.01</v>
          </cell>
          <cell r="C119" t="str">
            <v>CONTRATO DE GESTAO</v>
          </cell>
          <cell r="D119">
            <v>157417912.43000001</v>
          </cell>
        </row>
        <row r="120">
          <cell r="B120" t="str">
            <v>2.9.1.02.01.001</v>
          </cell>
          <cell r="C120" t="str">
            <v>CONTRATO DE GESTAO HGG</v>
          </cell>
          <cell r="D120">
            <v>157417912.43000001</v>
          </cell>
        </row>
        <row r="121">
          <cell r="B121" t="str">
            <v>2.9.1.02.02</v>
          </cell>
          <cell r="C121" t="str">
            <v>BENS CEDIDOS</v>
          </cell>
          <cell r="D121">
            <v>7027734.8099999996</v>
          </cell>
        </row>
        <row r="122">
          <cell r="B122" t="str">
            <v>2.9.1.02.02.001</v>
          </cell>
          <cell r="C122" t="str">
            <v>BENS CEDIDOS</v>
          </cell>
          <cell r="D122">
            <v>7027734.8099999996</v>
          </cell>
        </row>
        <row r="123">
          <cell r="B123" t="str">
            <v>2.9.1.02.03</v>
          </cell>
          <cell r="C123" t="str">
            <v xml:space="preserve">BENS ADQUIRIDOS COM REC. CONTRATO </v>
          </cell>
          <cell r="D123">
            <v>38120191.850000001</v>
          </cell>
        </row>
        <row r="124">
          <cell r="B124" t="str">
            <v>2.9.1.02.03.001</v>
          </cell>
          <cell r="C124" t="str">
            <v xml:space="preserve">BENS ADQUIRIDOS COM REC. CONTRATO </v>
          </cell>
          <cell r="D124">
            <v>38120191.850000001</v>
          </cell>
        </row>
        <row r="125">
          <cell r="B125">
            <v>3</v>
          </cell>
          <cell r="C125" t="str">
            <v>RESULTADO</v>
          </cell>
          <cell r="D125">
            <v>0</v>
          </cell>
        </row>
        <row r="126">
          <cell r="B126" t="str">
            <v>3.2</v>
          </cell>
          <cell r="C126" t="str">
            <v xml:space="preserve">RESULTADO OPERACIONAL COM </v>
          </cell>
          <cell r="D126">
            <v>0</v>
          </cell>
        </row>
        <row r="127">
          <cell r="B127" t="str">
            <v>3.2.1</v>
          </cell>
          <cell r="C127" t="str">
            <v>RESULTAD0 DE SAUDE COM RESTRICAO</v>
          </cell>
          <cell r="D127">
            <v>0</v>
          </cell>
        </row>
        <row r="128">
          <cell r="B128" t="str">
            <v>3.2.1.01</v>
          </cell>
          <cell r="C128" t="str">
            <v>RECEITAS</v>
          </cell>
          <cell r="D128">
            <v>67658242.099999994</v>
          </cell>
        </row>
        <row r="129">
          <cell r="B129" t="str">
            <v>3.2.1.01.01</v>
          </cell>
          <cell r="C129" t="str">
            <v xml:space="preserve">RECEITAS DE SUBVENÇAO </v>
          </cell>
          <cell r="D129">
            <v>61315361.689999998</v>
          </cell>
        </row>
        <row r="130">
          <cell r="B130" t="str">
            <v>3.2.1.01.01.001</v>
          </cell>
          <cell r="C130" t="str">
            <v xml:space="preserve">RECEITAS DE SUBVENÇAO - CONTRATO DE </v>
          </cell>
          <cell r="D130">
            <v>61315361.689999998</v>
          </cell>
        </row>
        <row r="131">
          <cell r="B131" t="str">
            <v>3.2.1.01.03</v>
          </cell>
          <cell r="C131" t="str">
            <v>RECEITAS FINANCEIRAS</v>
          </cell>
          <cell r="D131">
            <v>2832970.18</v>
          </cell>
        </row>
        <row r="132">
          <cell r="B132" t="str">
            <v>3.2.1.01.03.001</v>
          </cell>
          <cell r="C132" t="str">
            <v>RENDIMENTO DE APLICAÇAO FINANCEIRA</v>
          </cell>
          <cell r="D132">
            <v>2832360.33</v>
          </cell>
        </row>
        <row r="133">
          <cell r="B133" t="str">
            <v>3.2.1.01.03.002</v>
          </cell>
          <cell r="C133" t="str">
            <v>DESCONTOS OBTIDOS</v>
          </cell>
          <cell r="D133">
            <v>609.85</v>
          </cell>
        </row>
        <row r="134">
          <cell r="B134" t="str">
            <v>3.2.1.01.05</v>
          </cell>
          <cell r="C134" t="str">
            <v>RECEITAS DE DOACOES</v>
          </cell>
          <cell r="D134">
            <v>3507494.34</v>
          </cell>
        </row>
        <row r="135">
          <cell r="B135" t="str">
            <v>3.2.1.01.05.001</v>
          </cell>
          <cell r="C135" t="str">
            <v>RECEITAS DE DOACOES</v>
          </cell>
          <cell r="D135">
            <v>3507494.34</v>
          </cell>
        </row>
        <row r="136">
          <cell r="B136" t="str">
            <v>3.2.1.01.07</v>
          </cell>
          <cell r="C136" t="str">
            <v xml:space="preserve">CONTRIBUICOES E DOACOES </v>
          </cell>
          <cell r="D136">
            <v>2.17</v>
          </cell>
        </row>
        <row r="137">
          <cell r="B137" t="str">
            <v>3.2.1.01.07.001</v>
          </cell>
          <cell r="C137" t="str">
            <v xml:space="preserve">CONTRIBUICOES E DOACOES </v>
          </cell>
          <cell r="D137">
            <v>2.17</v>
          </cell>
        </row>
        <row r="138">
          <cell r="B138" t="str">
            <v>3.2.1.01.99</v>
          </cell>
          <cell r="C138" t="str">
            <v>OUTRAS RECEITAS OBTIDAS</v>
          </cell>
          <cell r="D138">
            <v>2413.7199999999998</v>
          </cell>
        </row>
        <row r="139">
          <cell r="B139" t="str">
            <v>3.2.1.01.99.001</v>
          </cell>
          <cell r="C139" t="str">
            <v>OUTRAS RECEITAS OBTIDAS</v>
          </cell>
          <cell r="D139">
            <v>2413.7199999999998</v>
          </cell>
        </row>
        <row r="140">
          <cell r="B140" t="str">
            <v>3.2.1.20</v>
          </cell>
          <cell r="C140" t="str">
            <v>CUSTOS COM PESSOAL</v>
          </cell>
          <cell r="D140">
            <v>27393614.98</v>
          </cell>
        </row>
        <row r="141">
          <cell r="B141" t="str">
            <v>3.2.1.20.01</v>
          </cell>
          <cell r="C141" t="str">
            <v>REMUNERAÇAO COM PESSOAL PROPRIO</v>
          </cell>
          <cell r="D141">
            <v>16482559.449999999</v>
          </cell>
        </row>
        <row r="142">
          <cell r="B142" t="str">
            <v>3.2.1.20.01.001</v>
          </cell>
          <cell r="C142" t="str">
            <v>SALARIOS E ORDENADOS</v>
          </cell>
          <cell r="D142">
            <v>13827489.300000001</v>
          </cell>
        </row>
        <row r="143">
          <cell r="B143" t="str">
            <v>3.2.1.20.01.002</v>
          </cell>
          <cell r="C143" t="str">
            <v>RESCISOES TRABALHISTAS</v>
          </cell>
          <cell r="D143">
            <v>89767.18</v>
          </cell>
        </row>
        <row r="144">
          <cell r="B144" t="str">
            <v>3.2.1.20.01.003</v>
          </cell>
          <cell r="C144" t="str">
            <v>ADICIONAIS DE FUNÇAO E OUTROS</v>
          </cell>
          <cell r="D144">
            <v>2068747.17</v>
          </cell>
        </row>
        <row r="145">
          <cell r="B145" t="str">
            <v>3.2.1.20.01.004</v>
          </cell>
          <cell r="C145" t="str">
            <v>HORAS EXTRAS</v>
          </cell>
          <cell r="D145">
            <v>337188.21</v>
          </cell>
        </row>
        <row r="146">
          <cell r="B146" t="str">
            <v>3.2.1.20.01.005</v>
          </cell>
          <cell r="C146" t="str">
            <v>D.S.R</v>
          </cell>
          <cell r="D146">
            <v>145373.57999999999</v>
          </cell>
        </row>
        <row r="147">
          <cell r="B147" t="str">
            <v>3.2.1.20.01.006</v>
          </cell>
          <cell r="C147" t="str">
            <v>INDENIZAÇOES</v>
          </cell>
          <cell r="D147">
            <v>52590.26</v>
          </cell>
        </row>
        <row r="148">
          <cell r="B148" t="str">
            <v>3.2.1.20.01.010</v>
          </cell>
          <cell r="C148" t="str">
            <v>( - ) AVISO PRÉVIO DESCONTADO</v>
          </cell>
          <cell r="D148">
            <v>38596.25</v>
          </cell>
        </row>
        <row r="149">
          <cell r="B149" t="str">
            <v>3.2.1.20.03</v>
          </cell>
          <cell r="C149" t="str">
            <v>ENCARGOS SOCIAIS</v>
          </cell>
          <cell r="D149">
            <v>6483312.96</v>
          </cell>
        </row>
        <row r="150">
          <cell r="B150" t="str">
            <v>3.2.1.20.03.001</v>
          </cell>
          <cell r="C150" t="str">
            <v>INSS S/ FOLHA</v>
          </cell>
          <cell r="D150">
            <v>4762897.45</v>
          </cell>
        </row>
        <row r="151">
          <cell r="B151" t="str">
            <v>3.2.1.20.03.002</v>
          </cell>
          <cell r="C151" t="str">
            <v>FGTS S/ FOLHA</v>
          </cell>
          <cell r="D151">
            <v>1541836.56</v>
          </cell>
        </row>
        <row r="152">
          <cell r="B152" t="str">
            <v>3.2.1.20.03.003</v>
          </cell>
          <cell r="C152" t="str">
            <v>PIS S/ FOLHA</v>
          </cell>
          <cell r="D152">
            <v>178578.95</v>
          </cell>
        </row>
        <row r="153">
          <cell r="B153" t="str">
            <v>3.2.1.20.05</v>
          </cell>
          <cell r="C153" t="str">
            <v>BENEFICIOS SOCIAIS</v>
          </cell>
          <cell r="D153">
            <v>110737.17</v>
          </cell>
        </row>
        <row r="154">
          <cell r="B154" t="str">
            <v>3.2.1.20.05.001</v>
          </cell>
          <cell r="C154" t="str">
            <v>VALE TRANSPORTE</v>
          </cell>
          <cell r="D154">
            <v>73788</v>
          </cell>
        </row>
        <row r="155">
          <cell r="B155" t="str">
            <v>3.2.1.20.05.002</v>
          </cell>
          <cell r="C155" t="str">
            <v>EXAMES PERIODICOS</v>
          </cell>
          <cell r="D155">
            <v>6449.17</v>
          </cell>
        </row>
        <row r="156">
          <cell r="B156" t="str">
            <v>3.2.1.20.05.004</v>
          </cell>
          <cell r="C156" t="str">
            <v>VALE ALIMENTACAO</v>
          </cell>
          <cell r="D156">
            <v>30500</v>
          </cell>
        </row>
        <row r="157">
          <cell r="B157" t="str">
            <v>3.2.1.20.07</v>
          </cell>
          <cell r="C157" t="str">
            <v>PROVISOES TRABALHISTAS</v>
          </cell>
          <cell r="D157">
            <v>4317005.4000000004</v>
          </cell>
        </row>
        <row r="158">
          <cell r="B158" t="str">
            <v>3.2.1.20.07.001</v>
          </cell>
          <cell r="C158" t="str">
            <v>PROVISAO DE FERIAS E ENCARGOS</v>
          </cell>
          <cell r="D158">
            <v>2158635.9300000002</v>
          </cell>
        </row>
        <row r="159">
          <cell r="B159" t="str">
            <v>3.2.1.20.07.002</v>
          </cell>
          <cell r="C159" t="str">
            <v>PROVISAO DE 13 SALARIO E ENCARGOS</v>
          </cell>
          <cell r="D159">
            <v>2158369.4700000002</v>
          </cell>
        </row>
        <row r="160">
          <cell r="B160" t="str">
            <v>3.2.1.30</v>
          </cell>
          <cell r="C160" t="str">
            <v>CUSTO COM SERVICOS E MATERIAIS</v>
          </cell>
          <cell r="D160">
            <v>35079718.909999996</v>
          </cell>
        </row>
        <row r="161">
          <cell r="B161" t="str">
            <v>3.2.1.30.01</v>
          </cell>
          <cell r="C161" t="str">
            <v>CUSTO COM MATERIAIS</v>
          </cell>
          <cell r="D161">
            <v>19339514.48</v>
          </cell>
        </row>
        <row r="162">
          <cell r="B162" t="str">
            <v>3.2.1.30.01.002</v>
          </cell>
          <cell r="C162" t="str">
            <v>MEDICAMENTOS</v>
          </cell>
          <cell r="D162">
            <v>6069107.1600000001</v>
          </cell>
        </row>
        <row r="163">
          <cell r="B163" t="str">
            <v>3.2.1.30.01.003</v>
          </cell>
          <cell r="C163" t="str">
            <v>MATERIAIS DE EXPEDIENTE</v>
          </cell>
          <cell r="D163">
            <v>78843.22</v>
          </cell>
        </row>
        <row r="164">
          <cell r="B164" t="str">
            <v>3.2.1.30.01.004</v>
          </cell>
          <cell r="C164" t="str">
            <v>EXAMES MEDICOS E LABORATORIOS</v>
          </cell>
          <cell r="D164">
            <v>4487605.57</v>
          </cell>
        </row>
        <row r="165">
          <cell r="B165" t="str">
            <v>3.2.1.30.01.005</v>
          </cell>
          <cell r="C165" t="str">
            <v>ALIMENTAÇAO DE FUNCIONARIO/PACIENTE</v>
          </cell>
          <cell r="D165">
            <v>644.76</v>
          </cell>
        </row>
        <row r="166">
          <cell r="B166" t="str">
            <v>3.2.1.30.01.006</v>
          </cell>
          <cell r="C166" t="str">
            <v xml:space="preserve">EPI - EQUIPAMENTOS DE PROTECAO </v>
          </cell>
          <cell r="D166">
            <v>14607.17</v>
          </cell>
        </row>
        <row r="167">
          <cell r="B167" t="str">
            <v>3.2.1.30.01.008</v>
          </cell>
          <cell r="C167" t="str">
            <v>MATERIAIS MÉDICO HOSPITALARES</v>
          </cell>
          <cell r="D167">
            <v>4474507.55</v>
          </cell>
        </row>
        <row r="168">
          <cell r="B168" t="str">
            <v>3.2.1.30.01.011</v>
          </cell>
          <cell r="C168" t="str">
            <v xml:space="preserve">NUTRIÇÃO ENTERAL </v>
          </cell>
          <cell r="D168">
            <v>2785854.96</v>
          </cell>
        </row>
        <row r="169">
          <cell r="B169" t="str">
            <v>3.2.1.30.01.013</v>
          </cell>
          <cell r="C169" t="str">
            <v>GASES MEDICINAIS</v>
          </cell>
          <cell r="D169">
            <v>3820.05</v>
          </cell>
        </row>
        <row r="170">
          <cell r="B170" t="str">
            <v>3.2.1.30.01.015</v>
          </cell>
          <cell r="C170" t="str">
            <v>SUPRIMENTOS DE INFORMÁTICA</v>
          </cell>
          <cell r="D170">
            <v>11961.62</v>
          </cell>
        </row>
        <row r="171">
          <cell r="B171" t="str">
            <v>3.2.1.30.01.016</v>
          </cell>
          <cell r="C171" t="str">
            <v xml:space="preserve">MATERIAIS DE MANUTENÇÃO E </v>
          </cell>
          <cell r="D171">
            <v>464994.4</v>
          </cell>
        </row>
        <row r="172">
          <cell r="B172" t="str">
            <v>3.2.1.30.01.018</v>
          </cell>
          <cell r="C172" t="str">
            <v>ROUPARIA</v>
          </cell>
          <cell r="D172">
            <v>931722.62</v>
          </cell>
        </row>
        <row r="173">
          <cell r="B173" t="str">
            <v>3.2.1.30.01.019</v>
          </cell>
          <cell r="C173" t="str">
            <v>COMBUSTÍVEIS E LUBRIFICANTES</v>
          </cell>
          <cell r="D173">
            <v>15845.4</v>
          </cell>
        </row>
        <row r="174">
          <cell r="B174" t="str">
            <v>3.2.1.30.02</v>
          </cell>
          <cell r="C174" t="str">
            <v>SERVIÇOS ATIVIDADES-FINS</v>
          </cell>
          <cell r="D174">
            <v>3250179.74</v>
          </cell>
        </row>
        <row r="175">
          <cell r="B175" t="str">
            <v>3.2.1.30.02.001</v>
          </cell>
          <cell r="C175" t="str">
            <v>SERVIÇOS MÉDICOS</v>
          </cell>
          <cell r="D175">
            <v>3250179.74</v>
          </cell>
        </row>
        <row r="176">
          <cell r="B176" t="str">
            <v>3.2.1.30.03</v>
          </cell>
          <cell r="C176" t="str">
            <v>SERVIÇOS</v>
          </cell>
          <cell r="D176">
            <v>5816648.25</v>
          </cell>
        </row>
        <row r="177">
          <cell r="B177" t="str">
            <v>3.2.1.30.03.001</v>
          </cell>
          <cell r="C177" t="str">
            <v>ENERGIA ELETRICA</v>
          </cell>
          <cell r="D177">
            <v>920598.8</v>
          </cell>
        </row>
        <row r="178">
          <cell r="B178" t="str">
            <v>3.2.1.30.03.002</v>
          </cell>
          <cell r="C178" t="str">
            <v>SERVIÇOS DE HIGIENE E LIMPEZA</v>
          </cell>
          <cell r="D178">
            <v>2630084.75</v>
          </cell>
        </row>
        <row r="179">
          <cell r="B179" t="str">
            <v>3.2.1.30.03.003</v>
          </cell>
          <cell r="C179" t="str">
            <v>AGUA E ESGOTO</v>
          </cell>
          <cell r="D179">
            <v>405288.05</v>
          </cell>
        </row>
        <row r="180">
          <cell r="B180" t="str">
            <v>3.2.1.30.03.004</v>
          </cell>
          <cell r="C180" t="str">
            <v xml:space="preserve">SERVIÇOS DE MANUTENÇAO DE </v>
          </cell>
          <cell r="D180">
            <v>9194.0499999999993</v>
          </cell>
        </row>
        <row r="181">
          <cell r="B181" t="str">
            <v>3.2.1.30.03.005</v>
          </cell>
          <cell r="C181" t="str">
            <v>SERVIÇOS DE TRANSPORTE</v>
          </cell>
          <cell r="D181">
            <v>64290.36</v>
          </cell>
        </row>
        <row r="182">
          <cell r="B182" t="str">
            <v>3.2.1.30.03.006</v>
          </cell>
          <cell r="C182" t="str">
            <v>SERVICOS DE TELEFONIA/ INTERNET</v>
          </cell>
          <cell r="D182">
            <v>62087.45</v>
          </cell>
        </row>
        <row r="183">
          <cell r="B183" t="str">
            <v>3.2.1.30.03.007</v>
          </cell>
          <cell r="C183" t="str">
            <v>SERVIÇOS DE ESTERELIZAÇÃO</v>
          </cell>
          <cell r="D183">
            <v>902982</v>
          </cell>
        </row>
        <row r="184">
          <cell r="B184" t="str">
            <v>3.2.1.30.03.008</v>
          </cell>
          <cell r="C184" t="str">
            <v>COLETA DE LIXO</v>
          </cell>
          <cell r="D184">
            <v>128428.98</v>
          </cell>
        </row>
        <row r="185">
          <cell r="B185" t="str">
            <v>3.2.1.30.03.010</v>
          </cell>
          <cell r="C185" t="str">
            <v>SERVIÇOS DE VIGILÂNCIA</v>
          </cell>
          <cell r="D185">
            <v>693693.81</v>
          </cell>
        </row>
        <row r="186">
          <cell r="B186" t="str">
            <v>3.2.1.30.05</v>
          </cell>
          <cell r="C186" t="str">
            <v>CUSTO COM MANUTENCAO</v>
          </cell>
          <cell r="D186">
            <v>5134630.0599999996</v>
          </cell>
        </row>
        <row r="187">
          <cell r="B187" t="str">
            <v>3.2.1.30.05.001</v>
          </cell>
          <cell r="C187" t="str">
            <v>MANUTENCAO PREDIAL</v>
          </cell>
          <cell r="D187">
            <v>4123847.25</v>
          </cell>
        </row>
        <row r="188">
          <cell r="B188" t="str">
            <v>3.2.1.30.05.002</v>
          </cell>
          <cell r="C188" t="str">
            <v>MANUTENCAO VEICULAR</v>
          </cell>
          <cell r="D188">
            <v>16201.06</v>
          </cell>
        </row>
        <row r="189">
          <cell r="B189" t="str">
            <v>3.2.1.30.05.003</v>
          </cell>
          <cell r="C189" t="str">
            <v>MANUTENCAO EQUIPAMENTOS</v>
          </cell>
          <cell r="D189">
            <v>994581.75</v>
          </cell>
        </row>
        <row r="190">
          <cell r="B190" t="str">
            <v>3.2.1.30.07</v>
          </cell>
          <cell r="C190" t="str">
            <v xml:space="preserve">BENS E BENFEITORIAS ADQUIRIDOS COM </v>
          </cell>
          <cell r="D190">
            <v>1538746.38</v>
          </cell>
        </row>
        <row r="191">
          <cell r="B191" t="str">
            <v>3.2.1.30.07.001</v>
          </cell>
          <cell r="C191" t="str">
            <v>AQUISICAO DE BENS</v>
          </cell>
          <cell r="D191">
            <v>1538746.38</v>
          </cell>
        </row>
        <row r="192">
          <cell r="B192" t="str">
            <v>3.2.1.40</v>
          </cell>
          <cell r="C192" t="str">
            <v>DESPESAS OPERACIONAIS</v>
          </cell>
          <cell r="D192">
            <v>5184908.21</v>
          </cell>
        </row>
        <row r="193">
          <cell r="B193" t="str">
            <v>3.2.1.40.09</v>
          </cell>
          <cell r="C193" t="str">
            <v>ALUGUEIS OPERACIONAIS</v>
          </cell>
          <cell r="D193">
            <v>229185.78</v>
          </cell>
        </row>
        <row r="194">
          <cell r="B194" t="str">
            <v>3.2.1.40.09.001</v>
          </cell>
          <cell r="C194" t="str">
            <v>LOCAÇAO DE EQUIPAMENTOS</v>
          </cell>
          <cell r="D194">
            <v>119185.78</v>
          </cell>
        </row>
        <row r="195">
          <cell r="B195" t="str">
            <v>3.2.1.40.09.002</v>
          </cell>
          <cell r="C195" t="str">
            <v>LOCAÇAO DE IMOVEIS</v>
          </cell>
          <cell r="D195">
            <v>110000</v>
          </cell>
        </row>
        <row r="196">
          <cell r="B196" t="str">
            <v>3.2.1.40.11</v>
          </cell>
          <cell r="C196" t="str">
            <v>SERVIÇOS CONTRATADOS</v>
          </cell>
          <cell r="D196">
            <v>690370.76</v>
          </cell>
        </row>
        <row r="197">
          <cell r="B197" t="str">
            <v>3.2.1.40.11.003</v>
          </cell>
          <cell r="C197" t="str">
            <v>SERVIÇOS DE AUDITORIA EXTERNA</v>
          </cell>
          <cell r="D197">
            <v>7664</v>
          </cell>
        </row>
        <row r="198">
          <cell r="B198" t="str">
            <v>3.2.1.40.11.005</v>
          </cell>
          <cell r="C198" t="str">
            <v>SERVIÇOS DE MANUTENÇAO PREDIAL</v>
          </cell>
          <cell r="D198">
            <v>0</v>
          </cell>
        </row>
        <row r="199">
          <cell r="B199" t="str">
            <v>3.2.1.40.11.006</v>
          </cell>
          <cell r="C199" t="str">
            <v>SERVIÇOS DE CONSULTORIA</v>
          </cell>
          <cell r="D199">
            <v>132652.47</v>
          </cell>
        </row>
        <row r="200">
          <cell r="B200" t="str">
            <v>3.2.1.40.11.007</v>
          </cell>
          <cell r="C200" t="str">
            <v>SERVIÇOS DE TI/SOFTWARE</v>
          </cell>
          <cell r="D200">
            <v>348475.94</v>
          </cell>
        </row>
        <row r="201">
          <cell r="B201" t="str">
            <v>3.2.1.40.11.008</v>
          </cell>
          <cell r="C201" t="str">
            <v>SERVIÇOS DE APOIO ADMINISTRATIVO</v>
          </cell>
          <cell r="D201">
            <v>158677.44</v>
          </cell>
        </row>
        <row r="202">
          <cell r="B202" t="str">
            <v>3.2.1.40.11.009</v>
          </cell>
          <cell r="C202" t="str">
            <v>SERVIÇOS DE COMUNICAO E MARKETING</v>
          </cell>
          <cell r="D202">
            <v>42900.91</v>
          </cell>
        </row>
        <row r="203">
          <cell r="B203" t="str">
            <v>3.2.1.40.11.011</v>
          </cell>
          <cell r="C203" t="str">
            <v>SERVICOS LABORATORIAIS</v>
          </cell>
          <cell r="D203">
            <v>0</v>
          </cell>
        </row>
        <row r="204">
          <cell r="B204" t="str">
            <v>3.2.1.40.11.012</v>
          </cell>
          <cell r="C204" t="str">
            <v>SERVIÇOS GRÁFICOS</v>
          </cell>
          <cell r="D204">
            <v>0</v>
          </cell>
        </row>
        <row r="205">
          <cell r="B205" t="str">
            <v>3.2.1.40.13</v>
          </cell>
          <cell r="C205" t="str">
            <v>MANUTENÇAO</v>
          </cell>
          <cell r="D205">
            <v>11455</v>
          </cell>
        </row>
        <row r="206">
          <cell r="B206" t="str">
            <v>3.2.1.40.13.001</v>
          </cell>
          <cell r="C206" t="str">
            <v>MANUTENÇAO PREDIAL</v>
          </cell>
          <cell r="D206">
            <v>8000</v>
          </cell>
        </row>
        <row r="207">
          <cell r="B207" t="str">
            <v>3.2.1.40.13.003</v>
          </cell>
          <cell r="C207" t="str">
            <v>MANUTENÇAO DE EQUIPAMENTOS</v>
          </cell>
          <cell r="D207">
            <v>3455</v>
          </cell>
        </row>
        <row r="208">
          <cell r="B208" t="str">
            <v>3.2.1.40.15</v>
          </cell>
          <cell r="C208" t="str">
            <v>DESPESAS DE APOIO ADMINISTRATIVO</v>
          </cell>
          <cell r="D208">
            <v>1476012.48</v>
          </cell>
        </row>
        <row r="209">
          <cell r="B209" t="str">
            <v>3.2.1.40.15.001</v>
          </cell>
          <cell r="C209" t="str">
            <v>MATERIAL DE EXPEDIENTE</v>
          </cell>
          <cell r="D209">
            <v>74247.03</v>
          </cell>
        </row>
        <row r="210">
          <cell r="B210" t="str">
            <v>3.2.1.40.15.002</v>
          </cell>
          <cell r="C210" t="str">
            <v>MATERIAL DE ESCRITORIO</v>
          </cell>
          <cell r="D210">
            <v>0</v>
          </cell>
        </row>
        <row r="211">
          <cell r="B211" t="str">
            <v>3.2.1.40.15.003</v>
          </cell>
          <cell r="C211" t="str">
            <v>TAXAS CARTORIAL E JUDICIAL</v>
          </cell>
          <cell r="D211">
            <v>1319225.27</v>
          </cell>
        </row>
        <row r="212">
          <cell r="B212" t="str">
            <v>3.2.1.40.15.004</v>
          </cell>
          <cell r="C212" t="str">
            <v>MATERIAL DE LIMPEZA</v>
          </cell>
          <cell r="D212">
            <v>16474.52</v>
          </cell>
        </row>
        <row r="213">
          <cell r="B213" t="str">
            <v>3.2.1.40.15.005</v>
          </cell>
          <cell r="C213" t="str">
            <v>CORRESPONDENCIAS/FRETES/CONDUCAO</v>
          </cell>
          <cell r="D213">
            <v>17891.3</v>
          </cell>
        </row>
        <row r="214">
          <cell r="B214" t="str">
            <v>3.2.1.40.15.006</v>
          </cell>
          <cell r="C214" t="str">
            <v xml:space="preserve">PROPAGANDA/PUBLICACOES E </v>
          </cell>
          <cell r="D214">
            <v>48174.36</v>
          </cell>
        </row>
        <row r="215">
          <cell r="B215" t="str">
            <v>3.2.1.40.19</v>
          </cell>
          <cell r="C215" t="str">
            <v xml:space="preserve">RATEIO DESPESAS ADMINISTRATIVAS ART </v>
          </cell>
          <cell r="D215">
            <v>2777340.09</v>
          </cell>
        </row>
        <row r="216">
          <cell r="B216" t="str">
            <v>3.2.1.40.19.005</v>
          </cell>
          <cell r="C216" t="str">
            <v>SERVIÇOS - RATEIO ENTRE UNIDADES</v>
          </cell>
          <cell r="D216">
            <v>350958.48</v>
          </cell>
        </row>
        <row r="217">
          <cell r="B217" t="str">
            <v>3.2.1.40.19.007</v>
          </cell>
          <cell r="C217" t="str">
            <v xml:space="preserve">PESSOAL E ENCARGOS - RATEIO ENTRE </v>
          </cell>
          <cell r="D217">
            <v>2426381.61</v>
          </cell>
        </row>
        <row r="218">
          <cell r="B218" t="str">
            <v>3.2.1.40.21</v>
          </cell>
          <cell r="C218" t="str">
            <v>DESPESAS BANCARIAS E FINANCEIRAS</v>
          </cell>
          <cell r="D218">
            <v>544.1</v>
          </cell>
        </row>
        <row r="219">
          <cell r="B219" t="str">
            <v>3.2.1.40.21.001</v>
          </cell>
          <cell r="C219" t="str">
            <v>DESPESAS BANCARIAS</v>
          </cell>
          <cell r="D219">
            <v>514.52</v>
          </cell>
        </row>
        <row r="220">
          <cell r="B220" t="str">
            <v>3.2.1.40.21.002</v>
          </cell>
          <cell r="C220" t="str">
            <v>JUROS DESEMBOLÇADOS</v>
          </cell>
          <cell r="D220">
            <v>29.58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474"/>
  <sheetViews>
    <sheetView workbookViewId="0">
      <selection activeCell="E29" sqref="E29"/>
    </sheetView>
  </sheetViews>
  <sheetFormatPr defaultColWidth="111.42578125" defaultRowHeight="12.75" customHeight="1" x14ac:dyDescent="0.25"/>
  <cols>
    <col min="1" max="1" width="6.85546875" style="11" bestFit="1" customWidth="1"/>
    <col min="2" max="2" width="8" style="11" bestFit="1" customWidth="1"/>
    <col min="3" max="3" width="10.7109375" style="12" bestFit="1" customWidth="1"/>
    <col min="4" max="4" width="17.140625" bestFit="1" customWidth="1"/>
    <col min="5" max="5" width="42.7109375" bestFit="1" customWidth="1"/>
    <col min="6" max="6" width="98.42578125" bestFit="1" customWidth="1"/>
    <col min="7" max="7" width="12" style="9" bestFit="1" customWidth="1"/>
    <col min="8" max="8" width="12.28515625" style="9" bestFit="1" customWidth="1"/>
    <col min="9" max="9" width="18.85546875" bestFit="1" customWidth="1"/>
  </cols>
  <sheetData>
    <row r="1" spans="1:9" ht="12.75" customHeight="1" x14ac:dyDescent="0.25">
      <c r="A1" s="4" t="s">
        <v>0</v>
      </c>
      <c r="B1" s="4" t="s">
        <v>19</v>
      </c>
      <c r="C1" s="5" t="s">
        <v>4</v>
      </c>
      <c r="D1" s="6" t="s">
        <v>20</v>
      </c>
      <c r="E1" s="6" t="s">
        <v>21</v>
      </c>
      <c r="F1" s="6" t="s">
        <v>5</v>
      </c>
      <c r="G1" s="7" t="s">
        <v>6</v>
      </c>
      <c r="H1" s="7" t="s">
        <v>7</v>
      </c>
      <c r="I1" s="6" t="s">
        <v>22</v>
      </c>
    </row>
    <row r="2" spans="1:9" s="8" customFormat="1" ht="12.75" customHeight="1" x14ac:dyDescent="0.25">
      <c r="A2" s="16" t="s">
        <v>23</v>
      </c>
      <c r="B2" s="14">
        <v>6486784</v>
      </c>
      <c r="C2" s="13">
        <v>44713</v>
      </c>
      <c r="D2" s="3" t="s">
        <v>60</v>
      </c>
      <c r="E2" s="12" t="str">
        <f>VLOOKUP(D2,'[1]Plano de contas '!B:J,9,0)</f>
        <v>CONTRATOS A FATURAR</v>
      </c>
      <c r="F2" s="16" t="s">
        <v>355</v>
      </c>
      <c r="G2" s="17">
        <v>15455.2</v>
      </c>
      <c r="H2" s="18">
        <v>0</v>
      </c>
      <c r="I2" s="12" t="s">
        <v>15</v>
      </c>
    </row>
    <row r="3" spans="1:9" s="8" customFormat="1" ht="12.75" customHeight="1" x14ac:dyDescent="0.25">
      <c r="A3" s="16" t="s">
        <v>23</v>
      </c>
      <c r="B3" s="14">
        <v>6486784</v>
      </c>
      <c r="C3" s="13">
        <v>44713</v>
      </c>
      <c r="D3" s="3" t="s">
        <v>105</v>
      </c>
      <c r="E3" s="12" t="str">
        <f>VLOOKUP(D3,'[1]Plano de contas '!B:J,9,0)</f>
        <v>EXAMES MEDICOS E LABORATORIOS</v>
      </c>
      <c r="F3" s="16" t="s">
        <v>355</v>
      </c>
      <c r="G3" s="19">
        <v>0</v>
      </c>
      <c r="H3" s="17">
        <v>15455.2</v>
      </c>
      <c r="I3" s="12" t="s">
        <v>15</v>
      </c>
    </row>
    <row r="4" spans="1:9" s="8" customFormat="1" ht="12.75" customHeight="1" x14ac:dyDescent="0.25">
      <c r="A4" s="16" t="s">
        <v>23</v>
      </c>
      <c r="B4" s="14">
        <v>6694270</v>
      </c>
      <c r="C4" s="13">
        <v>44713</v>
      </c>
      <c r="D4" s="3" t="s">
        <v>26</v>
      </c>
      <c r="E4" s="12" t="str">
        <f>VLOOKUP(D4,'[1]Plano de contas '!B:J,9,0)</f>
        <v>BANCO CEF C/C1073-5 - HGG</v>
      </c>
      <c r="F4" s="16" t="s">
        <v>356</v>
      </c>
      <c r="G4" s="17">
        <v>558</v>
      </c>
      <c r="H4" s="18">
        <v>0</v>
      </c>
      <c r="I4" s="12" t="s">
        <v>15</v>
      </c>
    </row>
    <row r="5" spans="1:9" s="8" customFormat="1" ht="12.75" customHeight="1" x14ac:dyDescent="0.25">
      <c r="A5" s="16" t="s">
        <v>23</v>
      </c>
      <c r="B5" s="14">
        <v>6694270</v>
      </c>
      <c r="C5" s="13">
        <v>44713</v>
      </c>
      <c r="D5" s="3" t="s">
        <v>88</v>
      </c>
      <c r="E5" s="12" t="str">
        <f>VLOOKUP(D5,'[1]Plano de contas '!B:J,9,0)</f>
        <v>OUTRAS RECEITAS OBTIDAS</v>
      </c>
      <c r="F5" s="16" t="s">
        <v>356</v>
      </c>
      <c r="G5" s="19">
        <v>0</v>
      </c>
      <c r="H5" s="17">
        <v>558</v>
      </c>
      <c r="I5" s="12" t="s">
        <v>15</v>
      </c>
    </row>
    <row r="6" spans="1:9" s="8" customFormat="1" ht="12.75" customHeight="1" x14ac:dyDescent="0.25">
      <c r="A6" s="16" t="s">
        <v>23</v>
      </c>
      <c r="B6" s="14">
        <v>6694271</v>
      </c>
      <c r="C6" s="13">
        <v>44713</v>
      </c>
      <c r="D6" s="3" t="s">
        <v>26</v>
      </c>
      <c r="E6" s="12" t="str">
        <f>VLOOKUP(D6,'[1]Plano de contas '!B:J,9,0)</f>
        <v>BANCO CEF C/C1073-5 - HGG</v>
      </c>
      <c r="F6" s="16" t="s">
        <v>357</v>
      </c>
      <c r="G6" s="17">
        <v>70.290000000000006</v>
      </c>
      <c r="H6" s="18">
        <v>0</v>
      </c>
      <c r="I6" s="12" t="s">
        <v>15</v>
      </c>
    </row>
    <row r="7" spans="1:9" s="8" customFormat="1" ht="12.75" customHeight="1" x14ac:dyDescent="0.25">
      <c r="A7" s="16" t="s">
        <v>23</v>
      </c>
      <c r="B7" s="14">
        <v>6694271</v>
      </c>
      <c r="C7" s="13">
        <v>44713</v>
      </c>
      <c r="D7" s="3" t="s">
        <v>38</v>
      </c>
      <c r="E7" s="12" t="str">
        <f>VLOOKUP(D7,'[1]Plano de contas '!B:J,9,0)</f>
        <v>VALORES ENTRE PROJETOS A RECEBER</v>
      </c>
      <c r="F7" s="16" t="s">
        <v>357</v>
      </c>
      <c r="G7" s="19">
        <v>0</v>
      </c>
      <c r="H7" s="17">
        <v>70.290000000000006</v>
      </c>
      <c r="I7" s="12" t="s">
        <v>15</v>
      </c>
    </row>
    <row r="8" spans="1:9" s="8" customFormat="1" ht="12.75" customHeight="1" x14ac:dyDescent="0.25">
      <c r="A8" s="16" t="s">
        <v>23</v>
      </c>
      <c r="B8" s="14">
        <v>6694272</v>
      </c>
      <c r="C8" s="13">
        <v>44713</v>
      </c>
      <c r="D8" s="3" t="s">
        <v>26</v>
      </c>
      <c r="E8" s="12" t="str">
        <f>VLOOKUP(D8,'[1]Plano de contas '!B:J,9,0)</f>
        <v>BANCO CEF C/C1073-5 - HGG</v>
      </c>
      <c r="F8" s="16" t="s">
        <v>358</v>
      </c>
      <c r="G8" s="17">
        <v>58.73</v>
      </c>
      <c r="H8" s="18">
        <v>0</v>
      </c>
      <c r="I8" s="12" t="s">
        <v>15</v>
      </c>
    </row>
    <row r="9" spans="1:9" s="8" customFormat="1" ht="12.75" customHeight="1" x14ac:dyDescent="0.25">
      <c r="A9" s="16" t="s">
        <v>23</v>
      </c>
      <c r="B9" s="14">
        <v>6694272</v>
      </c>
      <c r="C9" s="13">
        <v>44713</v>
      </c>
      <c r="D9" s="3" t="s">
        <v>38</v>
      </c>
      <c r="E9" s="12" t="str">
        <f>VLOOKUP(D9,'[1]Plano de contas '!B:J,9,0)</f>
        <v>VALORES ENTRE PROJETOS A RECEBER</v>
      </c>
      <c r="F9" s="16" t="s">
        <v>358</v>
      </c>
      <c r="G9" s="19">
        <v>0</v>
      </c>
      <c r="H9" s="17">
        <v>58.73</v>
      </c>
      <c r="I9" s="12" t="s">
        <v>15</v>
      </c>
    </row>
    <row r="10" spans="1:9" s="8" customFormat="1" ht="12.75" customHeight="1" x14ac:dyDescent="0.25">
      <c r="A10" s="16" t="s">
        <v>23</v>
      </c>
      <c r="B10" s="14">
        <v>6694273</v>
      </c>
      <c r="C10" s="13">
        <v>44713</v>
      </c>
      <c r="D10" s="3" t="s">
        <v>76</v>
      </c>
      <c r="E10" s="12" t="str">
        <f>VLOOKUP(D10,'[1]Plano de contas '!B:J,9,0)</f>
        <v>VALORES ENTRE PROJETOS A PAGAR</v>
      </c>
      <c r="F10" s="16" t="s">
        <v>359</v>
      </c>
      <c r="G10" s="17">
        <v>199.68</v>
      </c>
      <c r="H10" s="18">
        <v>0</v>
      </c>
      <c r="I10" s="12" t="s">
        <v>15</v>
      </c>
    </row>
    <row r="11" spans="1:9" s="8" customFormat="1" ht="12.75" customHeight="1" x14ac:dyDescent="0.25">
      <c r="A11" s="16" t="s">
        <v>23</v>
      </c>
      <c r="B11" s="14">
        <v>6694273</v>
      </c>
      <c r="C11" s="13">
        <v>44713</v>
      </c>
      <c r="D11" s="3" t="s">
        <v>26</v>
      </c>
      <c r="E11" s="12" t="str">
        <f>VLOOKUP(D11,'[1]Plano de contas '!B:J,9,0)</f>
        <v>BANCO CEF C/C1073-5 - HGG</v>
      </c>
      <c r="F11" s="16" t="s">
        <v>359</v>
      </c>
      <c r="G11" s="19">
        <v>0</v>
      </c>
      <c r="H11" s="17">
        <v>199.68</v>
      </c>
      <c r="I11" s="12" t="s">
        <v>15</v>
      </c>
    </row>
    <row r="12" spans="1:9" s="8" customFormat="1" ht="12.75" customHeight="1" x14ac:dyDescent="0.25">
      <c r="A12" s="16" t="s">
        <v>23</v>
      </c>
      <c r="B12" s="14">
        <v>6694274</v>
      </c>
      <c r="C12" s="13">
        <v>44713</v>
      </c>
      <c r="D12" s="3" t="s">
        <v>147</v>
      </c>
      <c r="E12" s="12" t="str">
        <f>VLOOKUP(D12,'[1]Plano de contas '!B:J,9,0)</f>
        <v>DESPESAS BANCARIAS</v>
      </c>
      <c r="F12" s="16" t="s">
        <v>9</v>
      </c>
      <c r="G12" s="17">
        <v>3.49</v>
      </c>
      <c r="H12" s="18">
        <v>0</v>
      </c>
      <c r="I12" s="12" t="s">
        <v>15</v>
      </c>
    </row>
    <row r="13" spans="1:9" s="8" customFormat="1" ht="12.75" customHeight="1" x14ac:dyDescent="0.25">
      <c r="A13" s="16" t="s">
        <v>23</v>
      </c>
      <c r="B13" s="14">
        <v>6694274</v>
      </c>
      <c r="C13" s="13">
        <v>44713</v>
      </c>
      <c r="D13" s="3" t="s">
        <v>26</v>
      </c>
      <c r="E13" s="12" t="str">
        <f>VLOOKUP(D13,'[1]Plano de contas '!B:J,9,0)</f>
        <v>BANCO CEF C/C1073-5 - HGG</v>
      </c>
      <c r="F13" s="16" t="s">
        <v>9</v>
      </c>
      <c r="G13" s="19">
        <v>0</v>
      </c>
      <c r="H13" s="17">
        <v>3.49</v>
      </c>
      <c r="I13" s="12" t="s">
        <v>15</v>
      </c>
    </row>
    <row r="14" spans="1:9" s="8" customFormat="1" ht="12.75" customHeight="1" x14ac:dyDescent="0.25">
      <c r="A14" s="16" t="s">
        <v>23</v>
      </c>
      <c r="B14" s="14">
        <v>6694275</v>
      </c>
      <c r="C14" s="13">
        <v>44713</v>
      </c>
      <c r="D14" s="3" t="s">
        <v>147</v>
      </c>
      <c r="E14" s="12" t="str">
        <f>VLOOKUP(D14,'[1]Plano de contas '!B:J,9,0)</f>
        <v>DESPESAS BANCARIAS</v>
      </c>
      <c r="F14" s="16" t="s">
        <v>9</v>
      </c>
      <c r="G14" s="17">
        <v>0.99</v>
      </c>
      <c r="H14" s="18">
        <v>0</v>
      </c>
      <c r="I14" s="12" t="s">
        <v>15</v>
      </c>
    </row>
    <row r="15" spans="1:9" s="8" customFormat="1" ht="12.75" customHeight="1" x14ac:dyDescent="0.25">
      <c r="A15" s="16" t="s">
        <v>23</v>
      </c>
      <c r="B15" s="14">
        <v>6694275</v>
      </c>
      <c r="C15" s="13">
        <v>44713</v>
      </c>
      <c r="D15" s="3" t="s">
        <v>26</v>
      </c>
      <c r="E15" s="12" t="str">
        <f>VLOOKUP(D15,'[1]Plano de contas '!B:J,9,0)</f>
        <v>BANCO CEF C/C1073-5 - HGG</v>
      </c>
      <c r="F15" s="16" t="s">
        <v>9</v>
      </c>
      <c r="G15" s="19">
        <v>0</v>
      </c>
      <c r="H15" s="17">
        <v>0.99</v>
      </c>
      <c r="I15" s="12" t="s">
        <v>15</v>
      </c>
    </row>
    <row r="16" spans="1:9" s="8" customFormat="1" ht="12.75" customHeight="1" x14ac:dyDescent="0.25">
      <c r="A16" s="16" t="s">
        <v>23</v>
      </c>
      <c r="B16" s="14">
        <v>6694276</v>
      </c>
      <c r="C16" s="13">
        <v>44713</v>
      </c>
      <c r="D16" s="3" t="s">
        <v>147</v>
      </c>
      <c r="E16" s="12" t="str">
        <f>VLOOKUP(D16,'[1]Plano de contas '!B:J,9,0)</f>
        <v>DESPESAS BANCARIAS</v>
      </c>
      <c r="F16" s="16" t="s">
        <v>9</v>
      </c>
      <c r="G16" s="17">
        <v>1.2</v>
      </c>
      <c r="H16" s="18">
        <v>0</v>
      </c>
      <c r="I16" s="12" t="s">
        <v>15</v>
      </c>
    </row>
    <row r="17" spans="1:9" s="8" customFormat="1" ht="12.75" customHeight="1" x14ac:dyDescent="0.25">
      <c r="A17" s="16" t="s">
        <v>23</v>
      </c>
      <c r="B17" s="14">
        <v>6694276</v>
      </c>
      <c r="C17" s="13">
        <v>44713</v>
      </c>
      <c r="D17" s="3" t="s">
        <v>26</v>
      </c>
      <c r="E17" s="12" t="str">
        <f>VLOOKUP(D17,'[1]Plano de contas '!B:J,9,0)</f>
        <v>BANCO CEF C/C1073-5 - HGG</v>
      </c>
      <c r="F17" s="16" t="s">
        <v>9</v>
      </c>
      <c r="G17" s="19">
        <v>0</v>
      </c>
      <c r="H17" s="17">
        <v>1.2</v>
      </c>
      <c r="I17" s="12" t="s">
        <v>15</v>
      </c>
    </row>
    <row r="18" spans="1:9" s="8" customFormat="1" ht="12.75" customHeight="1" x14ac:dyDescent="0.25">
      <c r="A18" s="16" t="s">
        <v>23</v>
      </c>
      <c r="B18" s="14">
        <v>6694277</v>
      </c>
      <c r="C18" s="13">
        <v>44713</v>
      </c>
      <c r="D18" s="3" t="s">
        <v>26</v>
      </c>
      <c r="E18" s="12" t="str">
        <f>VLOOKUP(D18,'[1]Plano de contas '!B:J,9,0)</f>
        <v>BANCO CEF C/C1073-5 - HGG</v>
      </c>
      <c r="F18" s="16" t="s">
        <v>17</v>
      </c>
      <c r="G18" s="17">
        <v>6849.15</v>
      </c>
      <c r="H18" s="18">
        <v>0</v>
      </c>
      <c r="I18" s="12" t="s">
        <v>15</v>
      </c>
    </row>
    <row r="19" spans="1:9" s="8" customFormat="1" ht="12.75" customHeight="1" x14ac:dyDescent="0.25">
      <c r="A19" s="16" t="s">
        <v>23</v>
      </c>
      <c r="B19" s="14">
        <v>6694277</v>
      </c>
      <c r="C19" s="13">
        <v>44713</v>
      </c>
      <c r="D19" s="3" t="s">
        <v>28</v>
      </c>
      <c r="E19" s="12" t="str">
        <f>VLOOKUP(D19,'[1]Plano de contas '!B:J,9,0)</f>
        <v>BANCO CEF FIC GIRO EMP. DI 1073-5 - HGG</v>
      </c>
      <c r="F19" s="16" t="s">
        <v>17</v>
      </c>
      <c r="G19" s="19">
        <v>0</v>
      </c>
      <c r="H19" s="17">
        <v>6849.15</v>
      </c>
      <c r="I19" s="12" t="s">
        <v>15</v>
      </c>
    </row>
    <row r="20" spans="1:9" s="8" customFormat="1" ht="12.75" customHeight="1" x14ac:dyDescent="0.25">
      <c r="A20" s="16" t="s">
        <v>23</v>
      </c>
      <c r="B20" s="14">
        <v>6694372</v>
      </c>
      <c r="C20" s="13">
        <v>44713</v>
      </c>
      <c r="D20" s="3" t="s">
        <v>29</v>
      </c>
      <c r="E20" s="12" t="str">
        <f>VLOOKUP(D20,'[1]Plano de contas '!B:J,9,0)</f>
        <v>HGG INVESTIMENTO C/ P - 39</v>
      </c>
      <c r="F20" s="16" t="s">
        <v>254</v>
      </c>
      <c r="G20" s="17">
        <v>1347.45</v>
      </c>
      <c r="H20" s="18">
        <v>0</v>
      </c>
      <c r="I20" s="12" t="s">
        <v>15</v>
      </c>
    </row>
    <row r="21" spans="1:9" s="8" customFormat="1" ht="12.75" customHeight="1" x14ac:dyDescent="0.25">
      <c r="A21" s="16" t="s">
        <v>23</v>
      </c>
      <c r="B21" s="14">
        <v>6694372</v>
      </c>
      <c r="C21" s="13">
        <v>44713</v>
      </c>
      <c r="D21" s="3" t="s">
        <v>85</v>
      </c>
      <c r="E21" s="12" t="str">
        <f>VLOOKUP(D21,'[1]Plano de contas '!B:J,9,0)</f>
        <v>RENDIMENTO DE APLICAÇAO FINANCEIRA</v>
      </c>
      <c r="F21" s="16" t="s">
        <v>254</v>
      </c>
      <c r="G21" s="19">
        <v>0</v>
      </c>
      <c r="H21" s="17">
        <v>1347.45</v>
      </c>
      <c r="I21" s="12" t="s">
        <v>15</v>
      </c>
    </row>
    <row r="22" spans="1:9" s="8" customFormat="1" ht="12.75" customHeight="1" x14ac:dyDescent="0.25">
      <c r="A22" s="16" t="s">
        <v>23</v>
      </c>
      <c r="B22" s="14">
        <v>6694373</v>
      </c>
      <c r="C22" s="13">
        <v>44713</v>
      </c>
      <c r="D22" s="3" t="s">
        <v>29</v>
      </c>
      <c r="E22" s="12" t="str">
        <f>VLOOKUP(D22,'[1]Plano de contas '!B:J,9,0)</f>
        <v>HGG INVESTIMENTO C/ P - 39</v>
      </c>
      <c r="F22" s="16" t="s">
        <v>11</v>
      </c>
      <c r="G22" s="17">
        <v>4058</v>
      </c>
      <c r="H22" s="18">
        <v>0</v>
      </c>
      <c r="I22" s="12" t="s">
        <v>15</v>
      </c>
    </row>
    <row r="23" spans="1:9" s="8" customFormat="1" ht="12.75" customHeight="1" x14ac:dyDescent="0.25">
      <c r="A23" s="16" t="s">
        <v>23</v>
      </c>
      <c r="B23" s="14">
        <v>6694373</v>
      </c>
      <c r="C23" s="13">
        <v>44713</v>
      </c>
      <c r="D23" s="3" t="s">
        <v>85</v>
      </c>
      <c r="E23" s="12" t="str">
        <f>VLOOKUP(D23,'[1]Plano de contas '!B:J,9,0)</f>
        <v>RENDIMENTO DE APLICAÇAO FINANCEIRA</v>
      </c>
      <c r="F23" s="16" t="s">
        <v>11</v>
      </c>
      <c r="G23" s="19">
        <v>0</v>
      </c>
      <c r="H23" s="17">
        <v>4058</v>
      </c>
      <c r="I23" s="12" t="s">
        <v>15</v>
      </c>
    </row>
    <row r="24" spans="1:9" s="8" customFormat="1" ht="12.75" customHeight="1" x14ac:dyDescent="0.25">
      <c r="A24" s="16" t="s">
        <v>23</v>
      </c>
      <c r="B24" s="14">
        <v>6694378</v>
      </c>
      <c r="C24" s="13">
        <v>44713</v>
      </c>
      <c r="D24" s="3" t="s">
        <v>31</v>
      </c>
      <c r="E24" s="12" t="str">
        <f>VLOOKUP(D24,'[1]Plano de contas '!B:J,9,0)</f>
        <v>FUNDO RESCISÓRIO C/ P 60-5 HGG – CSC</v>
      </c>
      <c r="F24" s="16" t="s">
        <v>254</v>
      </c>
      <c r="G24" s="17">
        <v>2598.63</v>
      </c>
      <c r="H24" s="18">
        <v>0</v>
      </c>
      <c r="I24" s="12" t="s">
        <v>15</v>
      </c>
    </row>
    <row r="25" spans="1:9" s="8" customFormat="1" ht="12.75" customHeight="1" x14ac:dyDescent="0.25">
      <c r="A25" s="16" t="s">
        <v>23</v>
      </c>
      <c r="B25" s="14">
        <v>6694378</v>
      </c>
      <c r="C25" s="13">
        <v>44713</v>
      </c>
      <c r="D25" s="3" t="s">
        <v>85</v>
      </c>
      <c r="E25" s="12" t="str">
        <f>VLOOKUP(D25,'[1]Plano de contas '!B:J,9,0)</f>
        <v>RENDIMENTO DE APLICAÇAO FINANCEIRA</v>
      </c>
      <c r="F25" s="16" t="s">
        <v>254</v>
      </c>
      <c r="G25" s="19">
        <v>0</v>
      </c>
      <c r="H25" s="17">
        <v>2598.63</v>
      </c>
      <c r="I25" s="12" t="s">
        <v>15</v>
      </c>
    </row>
    <row r="26" spans="1:9" s="8" customFormat="1" ht="12.75" customHeight="1" x14ac:dyDescent="0.25">
      <c r="A26" s="16" t="s">
        <v>23</v>
      </c>
      <c r="B26" s="14">
        <v>6694379</v>
      </c>
      <c r="C26" s="13">
        <v>44713</v>
      </c>
      <c r="D26" s="3" t="s">
        <v>31</v>
      </c>
      <c r="E26" s="12" t="str">
        <f>VLOOKUP(D26,'[1]Plano de contas '!B:J,9,0)</f>
        <v>FUNDO RESCISÓRIO C/ P 60-5 HGG – CSC</v>
      </c>
      <c r="F26" s="16" t="s">
        <v>11</v>
      </c>
      <c r="G26" s="17">
        <v>7826.07</v>
      </c>
      <c r="H26" s="18">
        <v>0</v>
      </c>
      <c r="I26" s="12" t="s">
        <v>15</v>
      </c>
    </row>
    <row r="27" spans="1:9" s="8" customFormat="1" ht="12.75" customHeight="1" x14ac:dyDescent="0.25">
      <c r="A27" s="16" t="s">
        <v>23</v>
      </c>
      <c r="B27" s="14">
        <v>6694379</v>
      </c>
      <c r="C27" s="13">
        <v>44713</v>
      </c>
      <c r="D27" s="3" t="s">
        <v>85</v>
      </c>
      <c r="E27" s="12" t="str">
        <f>VLOOKUP(D27,'[1]Plano de contas '!B:J,9,0)</f>
        <v>RENDIMENTO DE APLICAÇAO FINANCEIRA</v>
      </c>
      <c r="F27" s="16" t="s">
        <v>11</v>
      </c>
      <c r="G27" s="19">
        <v>0</v>
      </c>
      <c r="H27" s="17">
        <v>7826.07</v>
      </c>
      <c r="I27" s="12" t="s">
        <v>15</v>
      </c>
    </row>
    <row r="28" spans="1:9" s="8" customFormat="1" ht="12.75" customHeight="1" x14ac:dyDescent="0.25">
      <c r="A28" s="16" t="s">
        <v>23</v>
      </c>
      <c r="B28" s="14">
        <v>6694491</v>
      </c>
      <c r="C28" s="13">
        <v>44713</v>
      </c>
      <c r="D28" s="3" t="s">
        <v>40</v>
      </c>
      <c r="E28" s="12" t="str">
        <f>VLOOKUP(D28,'[1]Plano de contas '!B:J,9,0)</f>
        <v>MATERIAIS MÉDICO HOSPITALARES</v>
      </c>
      <c r="F28" s="16" t="s">
        <v>360</v>
      </c>
      <c r="G28" s="17">
        <v>356.16</v>
      </c>
      <c r="H28" s="18">
        <v>0</v>
      </c>
      <c r="I28" s="12" t="s">
        <v>15</v>
      </c>
    </row>
    <row r="29" spans="1:9" s="8" customFormat="1" ht="12.75" customHeight="1" x14ac:dyDescent="0.25">
      <c r="A29" s="16" t="s">
        <v>23</v>
      </c>
      <c r="B29" s="14">
        <v>6694491</v>
      </c>
      <c r="C29" s="13">
        <v>44713</v>
      </c>
      <c r="D29" s="3" t="s">
        <v>57</v>
      </c>
      <c r="E29" s="12" t="str">
        <f>VLOOKUP(D29,'[1]Plano de contas '!B:J,9,0)</f>
        <v>FORNECEDORES DE INSUMOS</v>
      </c>
      <c r="F29" s="16" t="s">
        <v>360</v>
      </c>
      <c r="G29" s="19">
        <v>0</v>
      </c>
      <c r="H29" s="17">
        <v>356.16</v>
      </c>
      <c r="I29" s="12" t="s">
        <v>15</v>
      </c>
    </row>
    <row r="30" spans="1:9" s="8" customFormat="1" ht="12.75" customHeight="1" x14ac:dyDescent="0.25">
      <c r="A30" s="16" t="s">
        <v>23</v>
      </c>
      <c r="B30" s="14">
        <v>6694513</v>
      </c>
      <c r="C30" s="13">
        <v>44713</v>
      </c>
      <c r="D30" s="3" t="s">
        <v>40</v>
      </c>
      <c r="E30" s="12" t="str">
        <f>VLOOKUP(D30,'[1]Plano de contas '!B:J,9,0)</f>
        <v>MATERIAIS MÉDICO HOSPITALARES</v>
      </c>
      <c r="F30" s="16" t="s">
        <v>361</v>
      </c>
      <c r="G30" s="17">
        <v>70</v>
      </c>
      <c r="H30" s="18">
        <v>0</v>
      </c>
      <c r="I30" s="12" t="s">
        <v>15</v>
      </c>
    </row>
    <row r="31" spans="1:9" s="8" customFormat="1" ht="12.75" customHeight="1" x14ac:dyDescent="0.25">
      <c r="A31" s="16" t="s">
        <v>23</v>
      </c>
      <c r="B31" s="14">
        <v>6694513</v>
      </c>
      <c r="C31" s="13">
        <v>44713</v>
      </c>
      <c r="D31" s="3" t="s">
        <v>57</v>
      </c>
      <c r="E31" s="12" t="str">
        <f>VLOOKUP(D31,'[1]Plano de contas '!B:J,9,0)</f>
        <v>FORNECEDORES DE INSUMOS</v>
      </c>
      <c r="F31" s="16" t="s">
        <v>361</v>
      </c>
      <c r="G31" s="19">
        <v>0</v>
      </c>
      <c r="H31" s="17">
        <v>70</v>
      </c>
      <c r="I31" s="12" t="s">
        <v>15</v>
      </c>
    </row>
    <row r="32" spans="1:9" s="8" customFormat="1" ht="12.75" customHeight="1" x14ac:dyDescent="0.25">
      <c r="A32" s="16" t="s">
        <v>23</v>
      </c>
      <c r="B32" s="14">
        <v>6694525</v>
      </c>
      <c r="C32" s="13">
        <v>44713</v>
      </c>
      <c r="D32" s="3" t="s">
        <v>40</v>
      </c>
      <c r="E32" s="12" t="str">
        <f>VLOOKUP(D32,'[1]Plano de contas '!B:J,9,0)</f>
        <v>MATERIAIS MÉDICO HOSPITALARES</v>
      </c>
      <c r="F32" s="16" t="s">
        <v>362</v>
      </c>
      <c r="G32" s="17">
        <v>3500</v>
      </c>
      <c r="H32" s="18">
        <v>0</v>
      </c>
      <c r="I32" s="12" t="s">
        <v>15</v>
      </c>
    </row>
    <row r="33" spans="1:9" s="8" customFormat="1" ht="12.75" customHeight="1" x14ac:dyDescent="0.25">
      <c r="A33" s="16" t="s">
        <v>23</v>
      </c>
      <c r="B33" s="14">
        <v>6694525</v>
      </c>
      <c r="C33" s="13">
        <v>44713</v>
      </c>
      <c r="D33" s="3" t="s">
        <v>57</v>
      </c>
      <c r="E33" s="12" t="str">
        <f>VLOOKUP(D33,'[1]Plano de contas '!B:J,9,0)</f>
        <v>FORNECEDORES DE INSUMOS</v>
      </c>
      <c r="F33" s="16" t="s">
        <v>362</v>
      </c>
      <c r="G33" s="19">
        <v>0</v>
      </c>
      <c r="H33" s="17">
        <v>3500</v>
      </c>
      <c r="I33" s="12" t="s">
        <v>15</v>
      </c>
    </row>
    <row r="34" spans="1:9" s="8" customFormat="1" ht="12.75" customHeight="1" x14ac:dyDescent="0.25">
      <c r="A34" s="16" t="s">
        <v>23</v>
      </c>
      <c r="B34" s="14">
        <v>6694526</v>
      </c>
      <c r="C34" s="13">
        <v>44713</v>
      </c>
      <c r="D34" s="3" t="s">
        <v>41</v>
      </c>
      <c r="E34" s="12" t="str">
        <f>VLOOKUP(D34,'[1]Plano de contas '!B:J,9,0)</f>
        <v>NUTRIÇÃO ENTERAL</v>
      </c>
      <c r="F34" s="16" t="s">
        <v>363</v>
      </c>
      <c r="G34" s="17">
        <v>7517.76</v>
      </c>
      <c r="H34" s="18">
        <v>0</v>
      </c>
      <c r="I34" s="12" t="s">
        <v>15</v>
      </c>
    </row>
    <row r="35" spans="1:9" s="8" customFormat="1" ht="12.75" customHeight="1" x14ac:dyDescent="0.25">
      <c r="A35" s="16" t="s">
        <v>23</v>
      </c>
      <c r="B35" s="14">
        <v>6694526</v>
      </c>
      <c r="C35" s="13">
        <v>44713</v>
      </c>
      <c r="D35" s="3" t="s">
        <v>57</v>
      </c>
      <c r="E35" s="12" t="str">
        <f>VLOOKUP(D35,'[1]Plano de contas '!B:J,9,0)</f>
        <v>FORNECEDORES DE INSUMOS</v>
      </c>
      <c r="F35" s="16" t="s">
        <v>364</v>
      </c>
      <c r="G35" s="19">
        <v>0</v>
      </c>
      <c r="H35" s="17">
        <v>7517.76</v>
      </c>
      <c r="I35" s="12" t="s">
        <v>15</v>
      </c>
    </row>
    <row r="36" spans="1:9" s="8" customFormat="1" ht="12.75" customHeight="1" x14ac:dyDescent="0.25">
      <c r="A36" s="16" t="s">
        <v>23</v>
      </c>
      <c r="B36" s="14">
        <v>6694566</v>
      </c>
      <c r="C36" s="13">
        <v>44713</v>
      </c>
      <c r="D36" s="3" t="s">
        <v>40</v>
      </c>
      <c r="E36" s="12" t="str">
        <f>VLOOKUP(D36,'[1]Plano de contas '!B:J,9,0)</f>
        <v>MATERIAIS MÉDICO HOSPITALARES</v>
      </c>
      <c r="F36" s="16" t="s">
        <v>365</v>
      </c>
      <c r="G36" s="17">
        <v>6222.63</v>
      </c>
      <c r="H36" s="18">
        <v>0</v>
      </c>
      <c r="I36" s="12" t="s">
        <v>15</v>
      </c>
    </row>
    <row r="37" spans="1:9" s="8" customFormat="1" ht="12.75" customHeight="1" x14ac:dyDescent="0.25">
      <c r="A37" s="16" t="s">
        <v>23</v>
      </c>
      <c r="B37" s="14">
        <v>6694566</v>
      </c>
      <c r="C37" s="13">
        <v>44713</v>
      </c>
      <c r="D37" s="3" t="s">
        <v>57</v>
      </c>
      <c r="E37" s="12" t="str">
        <f>VLOOKUP(D37,'[1]Plano de contas '!B:J,9,0)</f>
        <v>FORNECEDORES DE INSUMOS</v>
      </c>
      <c r="F37" s="16" t="s">
        <v>365</v>
      </c>
      <c r="G37" s="19">
        <v>0</v>
      </c>
      <c r="H37" s="17">
        <v>6222.63</v>
      </c>
      <c r="I37" s="12" t="s">
        <v>15</v>
      </c>
    </row>
    <row r="38" spans="1:9" s="8" customFormat="1" ht="12.75" customHeight="1" x14ac:dyDescent="0.25">
      <c r="A38" s="16" t="s">
        <v>23</v>
      </c>
      <c r="B38" s="14">
        <v>6694567</v>
      </c>
      <c r="C38" s="13">
        <v>44713</v>
      </c>
      <c r="D38" s="3" t="s">
        <v>40</v>
      </c>
      <c r="E38" s="12" t="str">
        <f>VLOOKUP(D38,'[1]Plano de contas '!B:J,9,0)</f>
        <v>MATERIAIS MÉDICO HOSPITALARES</v>
      </c>
      <c r="F38" s="16" t="s">
        <v>366</v>
      </c>
      <c r="G38" s="17">
        <v>4146</v>
      </c>
      <c r="H38" s="18">
        <v>0</v>
      </c>
      <c r="I38" s="12" t="s">
        <v>15</v>
      </c>
    </row>
    <row r="39" spans="1:9" s="8" customFormat="1" ht="12.75" customHeight="1" x14ac:dyDescent="0.25">
      <c r="A39" s="16" t="s">
        <v>23</v>
      </c>
      <c r="B39" s="14">
        <v>6694567</v>
      </c>
      <c r="C39" s="13">
        <v>44713</v>
      </c>
      <c r="D39" s="3" t="s">
        <v>57</v>
      </c>
      <c r="E39" s="12" t="str">
        <f>VLOOKUP(D39,'[1]Plano de contas '!B:J,9,0)</f>
        <v>FORNECEDORES DE INSUMOS</v>
      </c>
      <c r="F39" s="16" t="s">
        <v>366</v>
      </c>
      <c r="G39" s="19">
        <v>0</v>
      </c>
      <c r="H39" s="17">
        <v>4146</v>
      </c>
      <c r="I39" s="12" t="s">
        <v>15</v>
      </c>
    </row>
    <row r="40" spans="1:9" s="8" customFormat="1" ht="12.75" customHeight="1" x14ac:dyDescent="0.25">
      <c r="A40" s="16" t="s">
        <v>23</v>
      </c>
      <c r="B40" s="14">
        <v>6694568</v>
      </c>
      <c r="C40" s="13">
        <v>44713</v>
      </c>
      <c r="D40" s="3" t="s">
        <v>40</v>
      </c>
      <c r="E40" s="12" t="str">
        <f>VLOOKUP(D40,'[1]Plano de contas '!B:J,9,0)</f>
        <v>MATERIAIS MÉDICO HOSPITALARES</v>
      </c>
      <c r="F40" s="16" t="s">
        <v>367</v>
      </c>
      <c r="G40" s="17">
        <v>2990</v>
      </c>
      <c r="H40" s="18">
        <v>0</v>
      </c>
      <c r="I40" s="12" t="s">
        <v>15</v>
      </c>
    </row>
    <row r="41" spans="1:9" s="8" customFormat="1" ht="12.75" customHeight="1" x14ac:dyDescent="0.25">
      <c r="A41" s="16" t="s">
        <v>23</v>
      </c>
      <c r="B41" s="14">
        <v>6694568</v>
      </c>
      <c r="C41" s="13">
        <v>44713</v>
      </c>
      <c r="D41" s="3" t="s">
        <v>57</v>
      </c>
      <c r="E41" s="12" t="str">
        <f>VLOOKUP(D41,'[1]Plano de contas '!B:J,9,0)</f>
        <v>FORNECEDORES DE INSUMOS</v>
      </c>
      <c r="F41" s="16" t="s">
        <v>367</v>
      </c>
      <c r="G41" s="19">
        <v>0</v>
      </c>
      <c r="H41" s="17">
        <v>2990</v>
      </c>
      <c r="I41" s="12" t="s">
        <v>15</v>
      </c>
    </row>
    <row r="42" spans="1:9" s="8" customFormat="1" ht="12.75" customHeight="1" x14ac:dyDescent="0.25">
      <c r="A42" s="16" t="s">
        <v>23</v>
      </c>
      <c r="B42" s="14">
        <v>6694602</v>
      </c>
      <c r="C42" s="13">
        <v>44713</v>
      </c>
      <c r="D42" s="3" t="s">
        <v>40</v>
      </c>
      <c r="E42" s="12" t="str">
        <f>VLOOKUP(D42,'[1]Plano de contas '!B:J,9,0)</f>
        <v>MATERIAIS MÉDICO HOSPITALARES</v>
      </c>
      <c r="F42" s="16" t="s">
        <v>368</v>
      </c>
      <c r="G42" s="17">
        <v>12784</v>
      </c>
      <c r="H42" s="18">
        <v>0</v>
      </c>
      <c r="I42" s="12" t="s">
        <v>15</v>
      </c>
    </row>
    <row r="43" spans="1:9" s="8" customFormat="1" ht="12.75" customHeight="1" x14ac:dyDescent="0.25">
      <c r="A43" s="16" t="s">
        <v>23</v>
      </c>
      <c r="B43" s="14">
        <v>6694602</v>
      </c>
      <c r="C43" s="13">
        <v>44713</v>
      </c>
      <c r="D43" s="3" t="s">
        <v>57</v>
      </c>
      <c r="E43" s="12" t="str">
        <f>VLOOKUP(D43,'[1]Plano de contas '!B:J,9,0)</f>
        <v>FORNECEDORES DE INSUMOS</v>
      </c>
      <c r="F43" s="16" t="s">
        <v>368</v>
      </c>
      <c r="G43" s="19">
        <v>0</v>
      </c>
      <c r="H43" s="17">
        <v>12784</v>
      </c>
      <c r="I43" s="12" t="s">
        <v>15</v>
      </c>
    </row>
    <row r="44" spans="1:9" s="8" customFormat="1" ht="12.75" customHeight="1" x14ac:dyDescent="0.25">
      <c r="A44" s="16" t="s">
        <v>23</v>
      </c>
      <c r="B44" s="14">
        <v>6694626</v>
      </c>
      <c r="C44" s="13">
        <v>44713</v>
      </c>
      <c r="D44" s="3" t="s">
        <v>40</v>
      </c>
      <c r="E44" s="12" t="str">
        <f>VLOOKUP(D44,'[1]Plano de contas '!B:J,9,0)</f>
        <v>MATERIAIS MÉDICO HOSPITALARES</v>
      </c>
      <c r="F44" s="16" t="s">
        <v>369</v>
      </c>
      <c r="G44" s="17">
        <v>52617.599999999999</v>
      </c>
      <c r="H44" s="18">
        <v>0</v>
      </c>
      <c r="I44" s="12" t="s">
        <v>15</v>
      </c>
    </row>
    <row r="45" spans="1:9" s="8" customFormat="1" ht="12.75" customHeight="1" x14ac:dyDescent="0.25">
      <c r="A45" s="16" t="s">
        <v>23</v>
      </c>
      <c r="B45" s="14">
        <v>6694626</v>
      </c>
      <c r="C45" s="13">
        <v>44713</v>
      </c>
      <c r="D45" s="3" t="s">
        <v>57</v>
      </c>
      <c r="E45" s="12" t="str">
        <f>VLOOKUP(D45,'[1]Plano de contas '!B:J,9,0)</f>
        <v>FORNECEDORES DE INSUMOS</v>
      </c>
      <c r="F45" s="16" t="s">
        <v>369</v>
      </c>
      <c r="G45" s="19">
        <v>0</v>
      </c>
      <c r="H45" s="17">
        <v>52617.599999999999</v>
      </c>
      <c r="I45" s="12" t="s">
        <v>15</v>
      </c>
    </row>
    <row r="46" spans="1:9" s="8" customFormat="1" ht="12.75" customHeight="1" x14ac:dyDescent="0.25">
      <c r="A46" s="16" t="s">
        <v>23</v>
      </c>
      <c r="B46" s="14">
        <v>6694629</v>
      </c>
      <c r="C46" s="13">
        <v>44713</v>
      </c>
      <c r="D46" s="3" t="s">
        <v>45</v>
      </c>
      <c r="E46" s="12" t="str">
        <f>VLOOKUP(D46,'[1]Plano de contas '!B:J,9,0)</f>
        <v>MATERIAIS DE MANUTENÇÃO E CONSERVAÇÃO</v>
      </c>
      <c r="F46" s="16" t="s">
        <v>370</v>
      </c>
      <c r="G46" s="17">
        <v>32</v>
      </c>
      <c r="H46" s="18">
        <v>0</v>
      </c>
      <c r="I46" s="12" t="s">
        <v>15</v>
      </c>
    </row>
    <row r="47" spans="1:9" s="8" customFormat="1" ht="12.75" customHeight="1" x14ac:dyDescent="0.25">
      <c r="A47" s="16" t="s">
        <v>23</v>
      </c>
      <c r="B47" s="14">
        <v>6694629</v>
      </c>
      <c r="C47" s="13">
        <v>44713</v>
      </c>
      <c r="D47" s="3" t="s">
        <v>57</v>
      </c>
      <c r="E47" s="12" t="str">
        <f>VLOOKUP(D47,'[1]Plano de contas '!B:J,9,0)</f>
        <v>FORNECEDORES DE INSUMOS</v>
      </c>
      <c r="F47" s="16" t="s">
        <v>370</v>
      </c>
      <c r="G47" s="19">
        <v>0</v>
      </c>
      <c r="H47" s="17">
        <v>32</v>
      </c>
      <c r="I47" s="12" t="s">
        <v>15</v>
      </c>
    </row>
    <row r="48" spans="1:9" s="8" customFormat="1" ht="12.75" customHeight="1" x14ac:dyDescent="0.25">
      <c r="A48" s="16" t="s">
        <v>23</v>
      </c>
      <c r="B48" s="14">
        <v>6694671</v>
      </c>
      <c r="C48" s="13">
        <v>44713</v>
      </c>
      <c r="D48" s="3" t="s">
        <v>40</v>
      </c>
      <c r="E48" s="12" t="str">
        <f>VLOOKUP(D48,'[1]Plano de contas '!B:J,9,0)</f>
        <v>MATERIAIS MÉDICO HOSPITALARES</v>
      </c>
      <c r="F48" s="16" t="s">
        <v>371</v>
      </c>
      <c r="G48" s="17">
        <v>850</v>
      </c>
      <c r="H48" s="18">
        <v>0</v>
      </c>
      <c r="I48" s="12" t="s">
        <v>15</v>
      </c>
    </row>
    <row r="49" spans="1:9" s="8" customFormat="1" ht="12.75" customHeight="1" x14ac:dyDescent="0.25">
      <c r="A49" s="16" t="s">
        <v>23</v>
      </c>
      <c r="B49" s="14">
        <v>6694671</v>
      </c>
      <c r="C49" s="13">
        <v>44713</v>
      </c>
      <c r="D49" s="3" t="s">
        <v>57</v>
      </c>
      <c r="E49" s="12" t="str">
        <f>VLOOKUP(D49,'[1]Plano de contas '!B:J,9,0)</f>
        <v>FORNECEDORES DE INSUMOS</v>
      </c>
      <c r="F49" s="16" t="s">
        <v>371</v>
      </c>
      <c r="G49" s="19">
        <v>0</v>
      </c>
      <c r="H49" s="17">
        <v>850</v>
      </c>
      <c r="I49" s="12" t="s">
        <v>15</v>
      </c>
    </row>
    <row r="50" spans="1:9" s="8" customFormat="1" ht="12.75" customHeight="1" x14ac:dyDescent="0.25">
      <c r="A50" s="16" t="s">
        <v>23</v>
      </c>
      <c r="B50" s="14">
        <v>6694673</v>
      </c>
      <c r="C50" s="13">
        <v>44713</v>
      </c>
      <c r="D50" s="3" t="s">
        <v>50</v>
      </c>
      <c r="E50" s="12" t="str">
        <f>VLOOKUP(D50,'[1]Plano de contas '!B:J,9,0)</f>
        <v>BENS PERMANENTES (TRANSITÓRIO)</v>
      </c>
      <c r="F50" s="16" t="s">
        <v>372</v>
      </c>
      <c r="G50" s="17">
        <v>16400</v>
      </c>
      <c r="H50" s="18">
        <v>0</v>
      </c>
      <c r="I50" s="12" t="s">
        <v>15</v>
      </c>
    </row>
    <row r="51" spans="1:9" s="8" customFormat="1" ht="12.75" customHeight="1" x14ac:dyDescent="0.25">
      <c r="A51" s="16" t="s">
        <v>23</v>
      </c>
      <c r="B51" s="14">
        <v>6694673</v>
      </c>
      <c r="C51" s="13">
        <v>44713</v>
      </c>
      <c r="D51" s="3" t="s">
        <v>57</v>
      </c>
      <c r="E51" s="12" t="str">
        <f>VLOOKUP(D51,'[1]Plano de contas '!B:J,9,0)</f>
        <v>FORNECEDORES DE INSUMOS</v>
      </c>
      <c r="F51" s="16" t="s">
        <v>372</v>
      </c>
      <c r="G51" s="19">
        <v>0</v>
      </c>
      <c r="H51" s="17">
        <v>16400</v>
      </c>
      <c r="I51" s="12" t="s">
        <v>15</v>
      </c>
    </row>
    <row r="52" spans="1:9" s="8" customFormat="1" ht="12.75" customHeight="1" x14ac:dyDescent="0.25">
      <c r="A52" s="16" t="s">
        <v>23</v>
      </c>
      <c r="B52" s="14">
        <v>6694711</v>
      </c>
      <c r="C52" s="13">
        <v>44713</v>
      </c>
      <c r="D52" s="3" t="s">
        <v>39</v>
      </c>
      <c r="E52" s="12" t="str">
        <f>VLOOKUP(D52,'[1]Plano de contas '!B:J,9,0)</f>
        <v>MEDICAMENTOS</v>
      </c>
      <c r="F52" s="16" t="s">
        <v>373</v>
      </c>
      <c r="G52" s="17">
        <v>16575.2</v>
      </c>
      <c r="H52" s="18">
        <v>0</v>
      </c>
      <c r="I52" s="12" t="s">
        <v>15</v>
      </c>
    </row>
    <row r="53" spans="1:9" s="8" customFormat="1" ht="12.75" customHeight="1" x14ac:dyDescent="0.25">
      <c r="A53" s="16" t="s">
        <v>23</v>
      </c>
      <c r="B53" s="14">
        <v>6694711</v>
      </c>
      <c r="C53" s="13">
        <v>44713</v>
      </c>
      <c r="D53" s="3" t="s">
        <v>57</v>
      </c>
      <c r="E53" s="12" t="str">
        <f>VLOOKUP(D53,'[1]Plano de contas '!B:J,9,0)</f>
        <v>FORNECEDORES DE INSUMOS</v>
      </c>
      <c r="F53" s="16" t="s">
        <v>373</v>
      </c>
      <c r="G53" s="19">
        <v>0</v>
      </c>
      <c r="H53" s="17">
        <v>16575.2</v>
      </c>
      <c r="I53" s="12" t="s">
        <v>15</v>
      </c>
    </row>
    <row r="54" spans="1:9" s="8" customFormat="1" ht="12.75" customHeight="1" x14ac:dyDescent="0.25">
      <c r="A54" s="16" t="s">
        <v>23</v>
      </c>
      <c r="B54" s="14">
        <v>6694740</v>
      </c>
      <c r="C54" s="13">
        <v>44713</v>
      </c>
      <c r="D54" s="3" t="s">
        <v>40</v>
      </c>
      <c r="E54" s="12" t="str">
        <f>VLOOKUP(D54,'[1]Plano de contas '!B:J,9,0)</f>
        <v>MATERIAIS MÉDICO HOSPITALARES</v>
      </c>
      <c r="F54" s="16" t="s">
        <v>374</v>
      </c>
      <c r="G54" s="17">
        <v>2990</v>
      </c>
      <c r="H54" s="18">
        <v>0</v>
      </c>
      <c r="I54" s="12" t="s">
        <v>15</v>
      </c>
    </row>
    <row r="55" spans="1:9" s="8" customFormat="1" ht="12.75" customHeight="1" x14ac:dyDescent="0.25">
      <c r="A55" s="16" t="s">
        <v>23</v>
      </c>
      <c r="B55" s="14">
        <v>6694740</v>
      </c>
      <c r="C55" s="13">
        <v>44713</v>
      </c>
      <c r="D55" s="3" t="s">
        <v>57</v>
      </c>
      <c r="E55" s="12" t="str">
        <f>VLOOKUP(D55,'[1]Plano de contas '!B:J,9,0)</f>
        <v>FORNECEDORES DE INSUMOS</v>
      </c>
      <c r="F55" s="16" t="s">
        <v>374</v>
      </c>
      <c r="G55" s="19">
        <v>0</v>
      </c>
      <c r="H55" s="17">
        <v>2990</v>
      </c>
      <c r="I55" s="12" t="s">
        <v>15</v>
      </c>
    </row>
    <row r="56" spans="1:9" s="8" customFormat="1" ht="12.75" customHeight="1" x14ac:dyDescent="0.25">
      <c r="A56" s="16" t="s">
        <v>23</v>
      </c>
      <c r="B56" s="14">
        <v>6694743</v>
      </c>
      <c r="C56" s="13">
        <v>44713</v>
      </c>
      <c r="D56" s="3" t="s">
        <v>41</v>
      </c>
      <c r="E56" s="12" t="str">
        <f>VLOOKUP(D56,'[1]Plano de contas '!B:J,9,0)</f>
        <v>NUTRIÇÃO ENTERAL</v>
      </c>
      <c r="F56" s="16" t="s">
        <v>375</v>
      </c>
      <c r="G56" s="17">
        <v>327</v>
      </c>
      <c r="H56" s="18">
        <v>0</v>
      </c>
      <c r="I56" s="12" t="s">
        <v>15</v>
      </c>
    </row>
    <row r="57" spans="1:9" s="8" customFormat="1" ht="12.75" customHeight="1" x14ac:dyDescent="0.25">
      <c r="A57" s="16" t="s">
        <v>23</v>
      </c>
      <c r="B57" s="14">
        <v>6694743</v>
      </c>
      <c r="C57" s="13">
        <v>44713</v>
      </c>
      <c r="D57" s="3" t="s">
        <v>57</v>
      </c>
      <c r="E57" s="12" t="str">
        <f>VLOOKUP(D57,'[1]Plano de contas '!B:J,9,0)</f>
        <v>FORNECEDORES DE INSUMOS</v>
      </c>
      <c r="F57" s="16" t="s">
        <v>375</v>
      </c>
      <c r="G57" s="19">
        <v>0</v>
      </c>
      <c r="H57" s="17">
        <v>327</v>
      </c>
      <c r="I57" s="12" t="s">
        <v>15</v>
      </c>
    </row>
    <row r="58" spans="1:9" s="8" customFormat="1" ht="12.75" customHeight="1" x14ac:dyDescent="0.25">
      <c r="A58" s="16" t="s">
        <v>23</v>
      </c>
      <c r="B58" s="14">
        <v>6694744</v>
      </c>
      <c r="C58" s="13">
        <v>44713</v>
      </c>
      <c r="D58" s="3" t="s">
        <v>39</v>
      </c>
      <c r="E58" s="12" t="str">
        <f>VLOOKUP(D58,'[1]Plano de contas '!B:J,9,0)</f>
        <v>MEDICAMENTOS</v>
      </c>
      <c r="F58" s="16" t="s">
        <v>376</v>
      </c>
      <c r="G58" s="17">
        <v>449</v>
      </c>
      <c r="H58" s="18">
        <v>0</v>
      </c>
      <c r="I58" s="12" t="s">
        <v>15</v>
      </c>
    </row>
    <row r="59" spans="1:9" s="8" customFormat="1" ht="12.75" customHeight="1" x14ac:dyDescent="0.25">
      <c r="A59" s="16" t="s">
        <v>23</v>
      </c>
      <c r="B59" s="14">
        <v>6694744</v>
      </c>
      <c r="C59" s="13">
        <v>44713</v>
      </c>
      <c r="D59" s="3" t="s">
        <v>57</v>
      </c>
      <c r="E59" s="12" t="str">
        <f>VLOOKUP(D59,'[1]Plano de contas '!B:J,9,0)</f>
        <v>FORNECEDORES DE INSUMOS</v>
      </c>
      <c r="F59" s="16" t="s">
        <v>377</v>
      </c>
      <c r="G59" s="19">
        <v>0</v>
      </c>
      <c r="H59" s="17">
        <v>449</v>
      </c>
      <c r="I59" s="12" t="s">
        <v>15</v>
      </c>
    </row>
    <row r="60" spans="1:9" s="8" customFormat="1" ht="12.75" customHeight="1" x14ac:dyDescent="0.25">
      <c r="A60" s="16" t="s">
        <v>23</v>
      </c>
      <c r="B60" s="14">
        <v>6694763</v>
      </c>
      <c r="C60" s="13">
        <v>44713</v>
      </c>
      <c r="D60" s="3" t="s">
        <v>105</v>
      </c>
      <c r="E60" s="12" t="str">
        <f>VLOOKUP(D60,'[1]Plano de contas '!B:J,9,0)</f>
        <v>EXAMES MEDICOS E LABORATORIOS</v>
      </c>
      <c r="F60" s="16" t="s">
        <v>378</v>
      </c>
      <c r="G60" s="17">
        <v>28772.93</v>
      </c>
      <c r="H60" s="18">
        <v>0</v>
      </c>
      <c r="I60" s="12" t="s">
        <v>15</v>
      </c>
    </row>
    <row r="61" spans="1:9" s="8" customFormat="1" ht="12.75" customHeight="1" x14ac:dyDescent="0.25">
      <c r="A61" s="16" t="s">
        <v>23</v>
      </c>
      <c r="B61" s="14">
        <v>6694763</v>
      </c>
      <c r="C61" s="13">
        <v>44713</v>
      </c>
      <c r="D61" s="3" t="s">
        <v>59</v>
      </c>
      <c r="E61" s="12" t="str">
        <f>VLOOKUP(D61,'[1]Plano de contas '!B:J,9,0)</f>
        <v>FORNECEDORES DE SERVICOS DIVERSOS</v>
      </c>
      <c r="F61" s="16" t="s">
        <v>378</v>
      </c>
      <c r="G61" s="19">
        <v>0</v>
      </c>
      <c r="H61" s="17">
        <v>27003.4</v>
      </c>
      <c r="I61" s="12" t="s">
        <v>15</v>
      </c>
    </row>
    <row r="62" spans="1:9" s="8" customFormat="1" ht="12.75" customHeight="1" x14ac:dyDescent="0.25">
      <c r="A62" s="16" t="s">
        <v>23</v>
      </c>
      <c r="B62" s="14">
        <v>6694763</v>
      </c>
      <c r="C62" s="13">
        <v>44713</v>
      </c>
      <c r="D62" s="3" t="s">
        <v>69</v>
      </c>
      <c r="E62" s="12" t="str">
        <f>VLOOKUP(D62,'[1]Plano de contas '!B:J,9,0)</f>
        <v>IRRF / SOBRE PESSOA JURIDICA A RECOLHER</v>
      </c>
      <c r="F62" s="16" t="s">
        <v>379</v>
      </c>
      <c r="G62" s="19">
        <v>0</v>
      </c>
      <c r="H62" s="17">
        <v>431.59</v>
      </c>
      <c r="I62" s="12" t="s">
        <v>15</v>
      </c>
    </row>
    <row r="63" spans="1:9" s="8" customFormat="1" ht="12.75" customHeight="1" x14ac:dyDescent="0.25">
      <c r="A63" s="16" t="s">
        <v>23</v>
      </c>
      <c r="B63" s="14">
        <v>6694763</v>
      </c>
      <c r="C63" s="13">
        <v>44713</v>
      </c>
      <c r="D63" s="3" t="s">
        <v>72</v>
      </c>
      <c r="E63" s="12" t="str">
        <f>VLOOKUP(D63,'[1]Plano de contas '!B:J,9,0)</f>
        <v>PIS/COFINS/CSLL RETIDOS A RECOLHER</v>
      </c>
      <c r="F63" s="16" t="s">
        <v>380</v>
      </c>
      <c r="G63" s="19">
        <v>0</v>
      </c>
      <c r="H63" s="17">
        <v>1337.94</v>
      </c>
      <c r="I63" s="12" t="s">
        <v>15</v>
      </c>
    </row>
    <row r="64" spans="1:9" s="8" customFormat="1" ht="12.75" customHeight="1" x14ac:dyDescent="0.25">
      <c r="A64" s="16" t="s">
        <v>23</v>
      </c>
      <c r="B64" s="14">
        <v>6694789</v>
      </c>
      <c r="C64" s="13">
        <v>44713</v>
      </c>
      <c r="D64" s="3" t="s">
        <v>132</v>
      </c>
      <c r="E64" s="12" t="str">
        <f>VLOOKUP(D64,'[1]Plano de contas '!B:J,9,0)</f>
        <v>SERVIÇOS DE APOIO ADMINISTRATIVO</v>
      </c>
      <c r="F64" s="16" t="s">
        <v>381</v>
      </c>
      <c r="G64" s="17">
        <v>730.48</v>
      </c>
      <c r="H64" s="18">
        <v>0</v>
      </c>
      <c r="I64" s="12" t="s">
        <v>15</v>
      </c>
    </row>
    <row r="65" spans="1:9" s="8" customFormat="1" ht="12.75" customHeight="1" x14ac:dyDescent="0.25">
      <c r="A65" s="16" t="s">
        <v>23</v>
      </c>
      <c r="B65" s="14">
        <v>6694789</v>
      </c>
      <c r="C65" s="13">
        <v>44713</v>
      </c>
      <c r="D65" s="3" t="s">
        <v>58</v>
      </c>
      <c r="E65" s="12" t="str">
        <f>VLOOKUP(D65,'[1]Plano de contas '!B:J,9,0)</f>
        <v>FORNECEDORES DE SERVIÇOS MEDICOS</v>
      </c>
      <c r="F65" s="16" t="s">
        <v>381</v>
      </c>
      <c r="G65" s="19">
        <v>0</v>
      </c>
      <c r="H65" s="17">
        <v>730.48</v>
      </c>
      <c r="I65" s="12" t="s">
        <v>15</v>
      </c>
    </row>
    <row r="66" spans="1:9" s="8" customFormat="1" ht="12.75" customHeight="1" x14ac:dyDescent="0.25">
      <c r="A66" s="16" t="s">
        <v>23</v>
      </c>
      <c r="B66" s="14">
        <v>6694806</v>
      </c>
      <c r="C66" s="13">
        <v>44713</v>
      </c>
      <c r="D66" s="3" t="s">
        <v>125</v>
      </c>
      <c r="E66" s="12" t="str">
        <f>VLOOKUP(D66,'[1]Plano de contas '!B:J,9,0)</f>
        <v>MANUTENCAO EQUIPAMENTOS</v>
      </c>
      <c r="F66" s="16" t="s">
        <v>382</v>
      </c>
      <c r="G66" s="17">
        <v>1350.28</v>
      </c>
      <c r="H66" s="18">
        <v>0</v>
      </c>
      <c r="I66" s="12" t="s">
        <v>15</v>
      </c>
    </row>
    <row r="67" spans="1:9" s="8" customFormat="1" ht="12.75" customHeight="1" x14ac:dyDescent="0.25">
      <c r="A67" s="16" t="s">
        <v>23</v>
      </c>
      <c r="B67" s="14">
        <v>6694806</v>
      </c>
      <c r="C67" s="13">
        <v>44713</v>
      </c>
      <c r="D67" s="3" t="s">
        <v>133</v>
      </c>
      <c r="E67" s="12" t="str">
        <f>VLOOKUP(D67,'[1]Plano de contas '!B:J,9,0)</f>
        <v>SERVIÇOS DE COMUNICAO E MARKETING</v>
      </c>
      <c r="F67" s="16" t="s">
        <v>382</v>
      </c>
      <c r="G67" s="17">
        <v>540.11</v>
      </c>
      <c r="H67" s="18">
        <v>0</v>
      </c>
      <c r="I67" s="12" t="s">
        <v>15</v>
      </c>
    </row>
    <row r="68" spans="1:9" s="8" customFormat="1" ht="12.75" customHeight="1" x14ac:dyDescent="0.25">
      <c r="A68" s="16" t="s">
        <v>23</v>
      </c>
      <c r="B68" s="14">
        <v>6694806</v>
      </c>
      <c r="C68" s="13">
        <v>44713</v>
      </c>
      <c r="D68" s="3" t="s">
        <v>58</v>
      </c>
      <c r="E68" s="12" t="str">
        <f>VLOOKUP(D68,'[1]Plano de contas '!B:J,9,0)</f>
        <v>FORNECEDORES DE SERVIÇOS MEDICOS</v>
      </c>
      <c r="F68" s="16" t="s">
        <v>382</v>
      </c>
      <c r="G68" s="19">
        <v>0</v>
      </c>
      <c r="H68" s="17">
        <v>1827.82</v>
      </c>
      <c r="I68" s="12" t="s">
        <v>15</v>
      </c>
    </row>
    <row r="69" spans="1:9" s="8" customFormat="1" ht="12.75" customHeight="1" x14ac:dyDescent="0.25">
      <c r="A69" s="16" t="s">
        <v>23</v>
      </c>
      <c r="B69" s="14">
        <v>6694806</v>
      </c>
      <c r="C69" s="13">
        <v>44713</v>
      </c>
      <c r="D69" s="3" t="s">
        <v>71</v>
      </c>
      <c r="E69" s="12" t="str">
        <f>VLOOKUP(D69,'[1]Plano de contas '!B:J,9,0)</f>
        <v>ISSQN RETIDO A RECOLHER</v>
      </c>
      <c r="F69" s="16" t="s">
        <v>340</v>
      </c>
      <c r="G69" s="19">
        <v>0</v>
      </c>
      <c r="H69" s="17">
        <v>62.57</v>
      </c>
      <c r="I69" s="12" t="s">
        <v>15</v>
      </c>
    </row>
    <row r="70" spans="1:9" s="8" customFormat="1" ht="12.75" customHeight="1" x14ac:dyDescent="0.25">
      <c r="A70" s="16" t="s">
        <v>23</v>
      </c>
      <c r="B70" s="14">
        <v>6694821</v>
      </c>
      <c r="C70" s="13">
        <v>44713</v>
      </c>
      <c r="D70" s="3" t="s">
        <v>125</v>
      </c>
      <c r="E70" s="12" t="str">
        <f>VLOOKUP(D70,'[1]Plano de contas '!B:J,9,0)</f>
        <v>MANUTENCAO EQUIPAMENTOS</v>
      </c>
      <c r="F70" s="16" t="s">
        <v>383</v>
      </c>
      <c r="G70" s="17">
        <v>241898.79</v>
      </c>
      <c r="H70" s="18">
        <v>0</v>
      </c>
      <c r="I70" s="12" t="s">
        <v>15</v>
      </c>
    </row>
    <row r="71" spans="1:9" s="8" customFormat="1" ht="12.75" customHeight="1" x14ac:dyDescent="0.25">
      <c r="A71" s="16" t="s">
        <v>23</v>
      </c>
      <c r="B71" s="14">
        <v>6694821</v>
      </c>
      <c r="C71" s="13">
        <v>44713</v>
      </c>
      <c r="D71" s="3" t="s">
        <v>59</v>
      </c>
      <c r="E71" s="12" t="str">
        <f>VLOOKUP(D71,'[1]Plano de contas '!B:J,9,0)</f>
        <v>FORNECEDORES DE SERVICOS DIVERSOS</v>
      </c>
      <c r="F71" s="16" t="s">
        <v>383</v>
      </c>
      <c r="G71" s="19">
        <v>0</v>
      </c>
      <c r="H71" s="17">
        <v>231739.05</v>
      </c>
      <c r="I71" s="12" t="s">
        <v>15</v>
      </c>
    </row>
    <row r="72" spans="1:9" s="8" customFormat="1" ht="12.75" customHeight="1" x14ac:dyDescent="0.25">
      <c r="A72" s="16" t="s">
        <v>23</v>
      </c>
      <c r="B72" s="14">
        <v>6694821</v>
      </c>
      <c r="C72" s="13">
        <v>44713</v>
      </c>
      <c r="D72" s="3" t="s">
        <v>73</v>
      </c>
      <c r="E72" s="12" t="str">
        <f>VLOOKUP(D72,'[1]Plano de contas '!B:J,9,0)</f>
        <v>INSS RETIDO A RECOLHER</v>
      </c>
      <c r="F72" s="16" t="s">
        <v>275</v>
      </c>
      <c r="G72" s="19">
        <v>0</v>
      </c>
      <c r="H72" s="17">
        <v>5079.87</v>
      </c>
      <c r="I72" s="12" t="s">
        <v>15</v>
      </c>
    </row>
    <row r="73" spans="1:9" s="8" customFormat="1" ht="12.75" customHeight="1" x14ac:dyDescent="0.25">
      <c r="A73" s="16" t="s">
        <v>23</v>
      </c>
      <c r="B73" s="14">
        <v>6694821</v>
      </c>
      <c r="C73" s="13">
        <v>44713</v>
      </c>
      <c r="D73" s="3" t="s">
        <v>71</v>
      </c>
      <c r="E73" s="12" t="str">
        <f>VLOOKUP(D73,'[1]Plano de contas '!B:J,9,0)</f>
        <v>ISSQN RETIDO A RECOLHER</v>
      </c>
      <c r="F73" s="16" t="s">
        <v>276</v>
      </c>
      <c r="G73" s="19">
        <v>0</v>
      </c>
      <c r="H73" s="17">
        <v>5079.87</v>
      </c>
      <c r="I73" s="12" t="s">
        <v>15</v>
      </c>
    </row>
    <row r="74" spans="1:9" s="8" customFormat="1" ht="12.75" customHeight="1" x14ac:dyDescent="0.25">
      <c r="A74" s="16" t="s">
        <v>23</v>
      </c>
      <c r="B74" s="14">
        <v>6694871</v>
      </c>
      <c r="C74" s="13">
        <v>44713</v>
      </c>
      <c r="D74" s="3" t="s">
        <v>141</v>
      </c>
      <c r="E74" s="12" t="str">
        <f>VLOOKUP(D74,'[1]Plano de contas '!B:J,9,0)</f>
        <v>PROPAGANDA/PUBLICACOES E PERIODICOS</v>
      </c>
      <c r="F74" s="16" t="s">
        <v>384</v>
      </c>
      <c r="G74" s="17">
        <v>237</v>
      </c>
      <c r="H74" s="18">
        <v>0</v>
      </c>
      <c r="I74" s="12" t="s">
        <v>15</v>
      </c>
    </row>
    <row r="75" spans="1:9" s="8" customFormat="1" ht="12.75" customHeight="1" x14ac:dyDescent="0.25">
      <c r="A75" s="16" t="s">
        <v>23</v>
      </c>
      <c r="B75" s="14">
        <v>6694871</v>
      </c>
      <c r="C75" s="13">
        <v>44713</v>
      </c>
      <c r="D75" s="3" t="s">
        <v>59</v>
      </c>
      <c r="E75" s="12" t="str">
        <f>VLOOKUP(D75,'[1]Plano de contas '!B:J,9,0)</f>
        <v>FORNECEDORES DE SERVICOS DIVERSOS</v>
      </c>
      <c r="F75" s="16" t="s">
        <v>384</v>
      </c>
      <c r="G75" s="19">
        <v>0</v>
      </c>
      <c r="H75" s="17">
        <v>237</v>
      </c>
      <c r="I75" s="12" t="s">
        <v>15</v>
      </c>
    </row>
    <row r="76" spans="1:9" s="8" customFormat="1" ht="12.75" customHeight="1" x14ac:dyDescent="0.25">
      <c r="A76" s="16" t="s">
        <v>23</v>
      </c>
      <c r="B76" s="14">
        <v>6694894</v>
      </c>
      <c r="C76" s="13">
        <v>44713</v>
      </c>
      <c r="D76" s="3" t="s">
        <v>33</v>
      </c>
      <c r="E76" s="12" t="str">
        <f>VLOOKUP(D76,'[1]Plano de contas '!B:J,9,0)</f>
        <v>ADIANTAMENTO FÉRIAS</v>
      </c>
      <c r="F76" s="16" t="s">
        <v>385</v>
      </c>
      <c r="G76" s="17">
        <v>4623.12</v>
      </c>
      <c r="H76" s="18">
        <v>0</v>
      </c>
      <c r="I76" s="12" t="s">
        <v>15</v>
      </c>
    </row>
    <row r="77" spans="1:9" s="8" customFormat="1" ht="12.75" customHeight="1" x14ac:dyDescent="0.25">
      <c r="A77" s="16" t="s">
        <v>23</v>
      </c>
      <c r="B77" s="14">
        <v>6694894</v>
      </c>
      <c r="C77" s="13">
        <v>44713</v>
      </c>
      <c r="D77" s="3" t="s">
        <v>26</v>
      </c>
      <c r="E77" s="12" t="str">
        <f>VLOOKUP(D77,'[1]Plano de contas '!B:J,9,0)</f>
        <v>BANCO CEF C/C1073-5 - HGG</v>
      </c>
      <c r="F77" s="16" t="s">
        <v>385</v>
      </c>
      <c r="G77" s="19">
        <v>0</v>
      </c>
      <c r="H77" s="17">
        <v>4623.12</v>
      </c>
      <c r="I77" s="12" t="s">
        <v>15</v>
      </c>
    </row>
    <row r="78" spans="1:9" s="8" customFormat="1" ht="12.75" customHeight="1" x14ac:dyDescent="0.25">
      <c r="A78" s="16" t="s">
        <v>23</v>
      </c>
      <c r="B78" s="14">
        <v>6694895</v>
      </c>
      <c r="C78" s="13">
        <v>44713</v>
      </c>
      <c r="D78" s="3" t="s">
        <v>33</v>
      </c>
      <c r="E78" s="12" t="str">
        <f>VLOOKUP(D78,'[1]Plano de contas '!B:J,9,0)</f>
        <v>ADIANTAMENTO FÉRIAS</v>
      </c>
      <c r="F78" s="16" t="s">
        <v>386</v>
      </c>
      <c r="G78" s="17">
        <v>4945.67</v>
      </c>
      <c r="H78" s="18">
        <v>0</v>
      </c>
      <c r="I78" s="12" t="s">
        <v>15</v>
      </c>
    </row>
    <row r="79" spans="1:9" s="8" customFormat="1" ht="12.75" customHeight="1" x14ac:dyDescent="0.25">
      <c r="A79" s="16" t="s">
        <v>23</v>
      </c>
      <c r="B79" s="14">
        <v>6694895</v>
      </c>
      <c r="C79" s="13">
        <v>44713</v>
      </c>
      <c r="D79" s="3" t="s">
        <v>26</v>
      </c>
      <c r="E79" s="12" t="str">
        <f>VLOOKUP(D79,'[1]Plano de contas '!B:J,9,0)</f>
        <v>BANCO CEF C/C1073-5 - HGG</v>
      </c>
      <c r="F79" s="16" t="s">
        <v>386</v>
      </c>
      <c r="G79" s="19">
        <v>0</v>
      </c>
      <c r="H79" s="17">
        <v>4945.67</v>
      </c>
      <c r="I79" s="12" t="s">
        <v>15</v>
      </c>
    </row>
    <row r="80" spans="1:9" s="8" customFormat="1" ht="12.75" customHeight="1" x14ac:dyDescent="0.25">
      <c r="A80" s="16" t="s">
        <v>23</v>
      </c>
      <c r="B80" s="14">
        <v>6695211</v>
      </c>
      <c r="C80" s="13">
        <v>44713</v>
      </c>
      <c r="D80" s="3" t="s">
        <v>58</v>
      </c>
      <c r="E80" s="12" t="str">
        <f>VLOOKUP(D80,'[1]Plano de contas '!B:J,9,0)</f>
        <v>FORNECEDORES DE SERVIÇOS MEDICOS</v>
      </c>
      <c r="F80" s="16" t="s">
        <v>242</v>
      </c>
      <c r="G80" s="17">
        <v>1130</v>
      </c>
      <c r="H80" s="18">
        <v>0</v>
      </c>
      <c r="I80" s="12" t="s">
        <v>15</v>
      </c>
    </row>
    <row r="81" spans="1:9" s="8" customFormat="1" ht="12.75" customHeight="1" x14ac:dyDescent="0.25">
      <c r="A81" s="16" t="s">
        <v>23</v>
      </c>
      <c r="B81" s="14">
        <v>6695211</v>
      </c>
      <c r="C81" s="13">
        <v>44713</v>
      </c>
      <c r="D81" s="3" t="s">
        <v>26</v>
      </c>
      <c r="E81" s="12" t="str">
        <f>VLOOKUP(D81,'[1]Plano de contas '!B:J,9,0)</f>
        <v>BANCO CEF C/C1073-5 - HGG</v>
      </c>
      <c r="F81" s="16" t="s">
        <v>242</v>
      </c>
      <c r="G81" s="19">
        <v>0</v>
      </c>
      <c r="H81" s="17">
        <v>1130</v>
      </c>
      <c r="I81" s="12" t="s">
        <v>15</v>
      </c>
    </row>
    <row r="82" spans="1:9" s="8" customFormat="1" ht="12.75" customHeight="1" x14ac:dyDescent="0.25">
      <c r="A82" s="16" t="s">
        <v>23</v>
      </c>
      <c r="B82" s="14">
        <v>6695471</v>
      </c>
      <c r="C82" s="13">
        <v>44713</v>
      </c>
      <c r="D82" s="3" t="s">
        <v>58</v>
      </c>
      <c r="E82" s="12" t="str">
        <f>VLOOKUP(D82,'[1]Plano de contas '!B:J,9,0)</f>
        <v>FORNECEDORES DE SERVIÇOS MEDICOS</v>
      </c>
      <c r="F82" s="16" t="s">
        <v>387</v>
      </c>
      <c r="G82" s="17">
        <v>1632.61</v>
      </c>
      <c r="H82" s="18">
        <v>0</v>
      </c>
      <c r="I82" s="12" t="s">
        <v>15</v>
      </c>
    </row>
    <row r="83" spans="1:9" s="8" customFormat="1" ht="12.75" customHeight="1" x14ac:dyDescent="0.25">
      <c r="A83" s="16" t="s">
        <v>23</v>
      </c>
      <c r="B83" s="14">
        <v>6695471</v>
      </c>
      <c r="C83" s="13">
        <v>44713</v>
      </c>
      <c r="D83" s="3" t="s">
        <v>58</v>
      </c>
      <c r="E83" s="12" t="str">
        <f>VLOOKUP(D83,'[1]Plano de contas '!B:J,9,0)</f>
        <v>FORNECEDORES DE SERVIÇOS MEDICOS</v>
      </c>
      <c r="F83" s="16" t="s">
        <v>387</v>
      </c>
      <c r="G83" s="19">
        <v>0</v>
      </c>
      <c r="H83" s="17">
        <v>1632.61</v>
      </c>
      <c r="I83" s="12" t="s">
        <v>15</v>
      </c>
    </row>
    <row r="84" spans="1:9" s="8" customFormat="1" ht="12.75" customHeight="1" x14ac:dyDescent="0.25">
      <c r="A84" s="16" t="s">
        <v>23</v>
      </c>
      <c r="B84" s="14">
        <v>6695529</v>
      </c>
      <c r="C84" s="13">
        <v>44713</v>
      </c>
      <c r="D84" s="3" t="s">
        <v>26</v>
      </c>
      <c r="E84" s="12" t="str">
        <f>VLOOKUP(D84,'[1]Plano de contas '!B:J,9,0)</f>
        <v>BANCO CEF C/C1073-5 - HGG</v>
      </c>
      <c r="F84" s="16" t="s">
        <v>388</v>
      </c>
      <c r="G84" s="17">
        <v>1372.5</v>
      </c>
      <c r="H84" s="18">
        <v>0</v>
      </c>
      <c r="I84" s="12" t="s">
        <v>15</v>
      </c>
    </row>
    <row r="85" spans="1:9" s="8" customFormat="1" ht="12.75" customHeight="1" x14ac:dyDescent="0.25">
      <c r="A85" s="16" t="s">
        <v>23</v>
      </c>
      <c r="B85" s="14">
        <v>6695529</v>
      </c>
      <c r="C85" s="13">
        <v>44713</v>
      </c>
      <c r="D85" s="3" t="s">
        <v>57</v>
      </c>
      <c r="E85" s="12" t="str">
        <f>VLOOKUP(D85,'[1]Plano de contas '!B:J,9,0)</f>
        <v>FORNECEDORES DE INSUMOS</v>
      </c>
      <c r="F85" s="16" t="s">
        <v>388</v>
      </c>
      <c r="G85" s="19">
        <v>0</v>
      </c>
      <c r="H85" s="17">
        <v>1372.5</v>
      </c>
      <c r="I85" s="12" t="s">
        <v>15</v>
      </c>
    </row>
    <row r="86" spans="1:9" s="8" customFormat="1" ht="12.75" customHeight="1" x14ac:dyDescent="0.25">
      <c r="A86" s="16" t="s">
        <v>23</v>
      </c>
      <c r="B86" s="14">
        <v>6730184</v>
      </c>
      <c r="C86" s="13">
        <v>44713</v>
      </c>
      <c r="D86" s="3" t="s">
        <v>39</v>
      </c>
      <c r="E86" s="12" t="str">
        <f>VLOOKUP(D86,'[1]Plano de contas '!B:J,9,0)</f>
        <v>MEDICAMENTOS</v>
      </c>
      <c r="F86" s="16" t="s">
        <v>12</v>
      </c>
      <c r="G86" s="17">
        <v>3563.34</v>
      </c>
      <c r="H86" s="18">
        <v>0</v>
      </c>
      <c r="I86" s="12" t="s">
        <v>15</v>
      </c>
    </row>
    <row r="87" spans="1:9" s="8" customFormat="1" ht="12.75" customHeight="1" x14ac:dyDescent="0.25">
      <c r="A87" s="16" t="s">
        <v>23</v>
      </c>
      <c r="B87" s="14">
        <v>6730184</v>
      </c>
      <c r="C87" s="13">
        <v>44713</v>
      </c>
      <c r="D87" s="3" t="s">
        <v>87</v>
      </c>
      <c r="E87" s="12" t="str">
        <f>VLOOKUP(D87,'[1]Plano de contas '!B:J,9,0)</f>
        <v>RECEITAS DE DOACOES</v>
      </c>
      <c r="F87" s="16" t="s">
        <v>12</v>
      </c>
      <c r="G87" s="19">
        <v>0</v>
      </c>
      <c r="H87" s="17">
        <v>3563.34</v>
      </c>
      <c r="I87" s="12" t="s">
        <v>15</v>
      </c>
    </row>
    <row r="88" spans="1:9" s="8" customFormat="1" ht="12.75" customHeight="1" x14ac:dyDescent="0.25">
      <c r="A88" s="16" t="s">
        <v>23</v>
      </c>
      <c r="B88" s="14">
        <v>6486773</v>
      </c>
      <c r="C88" s="13">
        <v>44714</v>
      </c>
      <c r="D88" s="3" t="s">
        <v>60</v>
      </c>
      <c r="E88" s="12" t="str">
        <f>VLOOKUP(D88,'[1]Plano de contas '!B:J,9,0)</f>
        <v>CONTRATOS A FATURAR</v>
      </c>
      <c r="F88" s="16" t="s">
        <v>389</v>
      </c>
      <c r="G88" s="17">
        <v>714.4</v>
      </c>
      <c r="H88" s="18">
        <v>0</v>
      </c>
      <c r="I88" s="12" t="s">
        <v>15</v>
      </c>
    </row>
    <row r="89" spans="1:9" s="8" customFormat="1" ht="12.75" customHeight="1" x14ac:dyDescent="0.25">
      <c r="A89" s="16" t="s">
        <v>23</v>
      </c>
      <c r="B89" s="14">
        <v>6486773</v>
      </c>
      <c r="C89" s="13">
        <v>44714</v>
      </c>
      <c r="D89" s="3" t="s">
        <v>131</v>
      </c>
      <c r="E89" s="12" t="str">
        <f>VLOOKUP(D89,'[1]Plano de contas '!B:J,9,0)</f>
        <v>SERVIÇOS DE TI/SOFTWARE</v>
      </c>
      <c r="F89" s="16" t="s">
        <v>389</v>
      </c>
      <c r="G89" s="19">
        <v>0</v>
      </c>
      <c r="H89" s="17">
        <v>714.4</v>
      </c>
      <c r="I89" s="12" t="s">
        <v>15</v>
      </c>
    </row>
    <row r="90" spans="1:9" s="8" customFormat="1" ht="12.75" customHeight="1" x14ac:dyDescent="0.25">
      <c r="A90" s="16" t="s">
        <v>23</v>
      </c>
      <c r="B90" s="14">
        <v>6486774</v>
      </c>
      <c r="C90" s="13">
        <v>44714</v>
      </c>
      <c r="D90" s="3" t="s">
        <v>60</v>
      </c>
      <c r="E90" s="12" t="str">
        <f>VLOOKUP(D90,'[1]Plano de contas '!B:J,9,0)</f>
        <v>CONTRATOS A FATURAR</v>
      </c>
      <c r="F90" s="16" t="s">
        <v>390</v>
      </c>
      <c r="G90" s="17">
        <v>121800</v>
      </c>
      <c r="H90" s="18">
        <v>0</v>
      </c>
      <c r="I90" s="12" t="s">
        <v>15</v>
      </c>
    </row>
    <row r="91" spans="1:9" s="8" customFormat="1" ht="12.75" customHeight="1" x14ac:dyDescent="0.25">
      <c r="A91" s="16" t="s">
        <v>23</v>
      </c>
      <c r="B91" s="14">
        <v>6486774</v>
      </c>
      <c r="C91" s="13">
        <v>44714</v>
      </c>
      <c r="D91" s="3" t="s">
        <v>129</v>
      </c>
      <c r="E91" s="12" t="str">
        <f>VLOOKUP(D91,'[1]Plano de contas '!B:J,9,0)</f>
        <v>SERVIÇOS DE VIGILANCIA</v>
      </c>
      <c r="F91" s="16" t="s">
        <v>390</v>
      </c>
      <c r="G91" s="19">
        <v>0</v>
      </c>
      <c r="H91" s="17">
        <v>121800</v>
      </c>
      <c r="I91" s="12" t="s">
        <v>15</v>
      </c>
    </row>
    <row r="92" spans="1:9" s="8" customFormat="1" ht="12.75" customHeight="1" x14ac:dyDescent="0.25">
      <c r="A92" s="16" t="s">
        <v>23</v>
      </c>
      <c r="B92" s="14">
        <v>6486779</v>
      </c>
      <c r="C92" s="13">
        <v>44714</v>
      </c>
      <c r="D92" s="3" t="s">
        <v>60</v>
      </c>
      <c r="E92" s="12" t="str">
        <f>VLOOKUP(D92,'[1]Plano de contas '!B:J,9,0)</f>
        <v>CONTRATOS A FATURAR</v>
      </c>
      <c r="F92" s="16" t="s">
        <v>391</v>
      </c>
      <c r="G92" s="17">
        <v>6405.73</v>
      </c>
      <c r="H92" s="18">
        <v>0</v>
      </c>
      <c r="I92" s="12" t="s">
        <v>15</v>
      </c>
    </row>
    <row r="93" spans="1:9" s="8" customFormat="1" ht="12.75" customHeight="1" x14ac:dyDescent="0.25">
      <c r="A93" s="16" t="s">
        <v>23</v>
      </c>
      <c r="B93" s="14">
        <v>6486779</v>
      </c>
      <c r="C93" s="13">
        <v>44714</v>
      </c>
      <c r="D93" s="3" t="s">
        <v>132</v>
      </c>
      <c r="E93" s="12" t="str">
        <f>VLOOKUP(D93,'[1]Plano de contas '!B:J,9,0)</f>
        <v>SERVIÇOS DE APOIO ADMINISTRATIVO</v>
      </c>
      <c r="F93" s="16" t="s">
        <v>391</v>
      </c>
      <c r="G93" s="19">
        <v>0</v>
      </c>
      <c r="H93" s="17">
        <v>6405.73</v>
      </c>
      <c r="I93" s="12" t="s">
        <v>15</v>
      </c>
    </row>
    <row r="94" spans="1:9" s="8" customFormat="1" ht="12.75" customHeight="1" x14ac:dyDescent="0.25">
      <c r="A94" s="16" t="s">
        <v>23</v>
      </c>
      <c r="B94" s="14">
        <v>6486791</v>
      </c>
      <c r="C94" s="13">
        <v>44714</v>
      </c>
      <c r="D94" s="3" t="s">
        <v>60</v>
      </c>
      <c r="E94" s="12" t="str">
        <f>VLOOKUP(D94,'[1]Plano de contas '!B:J,9,0)</f>
        <v>CONTRATOS A FATURAR</v>
      </c>
      <c r="F94" s="16" t="s">
        <v>392</v>
      </c>
      <c r="G94" s="17">
        <v>3350</v>
      </c>
      <c r="H94" s="18">
        <v>0</v>
      </c>
      <c r="I94" s="12" t="s">
        <v>15</v>
      </c>
    </row>
    <row r="95" spans="1:9" s="8" customFormat="1" ht="12.75" customHeight="1" x14ac:dyDescent="0.25">
      <c r="A95" s="16" t="s">
        <v>23</v>
      </c>
      <c r="B95" s="14">
        <v>6486791</v>
      </c>
      <c r="C95" s="13">
        <v>44714</v>
      </c>
      <c r="D95" s="3" t="s">
        <v>129</v>
      </c>
      <c r="E95" s="12" t="str">
        <f>VLOOKUP(D95,'[1]Plano de contas '!B:J,9,0)</f>
        <v>SERVIÇOS DE VIGILANCIA</v>
      </c>
      <c r="F95" s="16" t="s">
        <v>392</v>
      </c>
      <c r="G95" s="19">
        <v>0</v>
      </c>
      <c r="H95" s="17">
        <v>3350</v>
      </c>
      <c r="I95" s="12" t="s">
        <v>15</v>
      </c>
    </row>
    <row r="96" spans="1:9" s="8" customFormat="1" ht="12.75" customHeight="1" x14ac:dyDescent="0.25">
      <c r="A96" s="16" t="s">
        <v>23</v>
      </c>
      <c r="B96" s="14">
        <v>6694278</v>
      </c>
      <c r="C96" s="13">
        <v>44714</v>
      </c>
      <c r="D96" s="3" t="s">
        <v>26</v>
      </c>
      <c r="E96" s="12" t="str">
        <f>VLOOKUP(D96,'[1]Plano de contas '!B:J,9,0)</f>
        <v>BANCO CEF C/C1073-5 - HGG</v>
      </c>
      <c r="F96" s="16" t="s">
        <v>393</v>
      </c>
      <c r="G96" s="17">
        <v>4111.3</v>
      </c>
      <c r="H96" s="18">
        <v>0</v>
      </c>
      <c r="I96" s="12" t="s">
        <v>15</v>
      </c>
    </row>
    <row r="97" spans="1:9" s="8" customFormat="1" ht="12.75" customHeight="1" x14ac:dyDescent="0.25">
      <c r="A97" s="16" t="s">
        <v>23</v>
      </c>
      <c r="B97" s="14">
        <v>6694278</v>
      </c>
      <c r="C97" s="13">
        <v>44714</v>
      </c>
      <c r="D97" s="3" t="s">
        <v>38</v>
      </c>
      <c r="E97" s="12" t="str">
        <f>VLOOKUP(D97,'[1]Plano de contas '!B:J,9,0)</f>
        <v>VALORES ENTRE PROJETOS A RECEBER</v>
      </c>
      <c r="F97" s="16" t="s">
        <v>393</v>
      </c>
      <c r="G97" s="19">
        <v>0</v>
      </c>
      <c r="H97" s="17">
        <v>4111.3</v>
      </c>
      <c r="I97" s="12" t="s">
        <v>15</v>
      </c>
    </row>
    <row r="98" spans="1:9" s="8" customFormat="1" ht="12.75" customHeight="1" x14ac:dyDescent="0.25">
      <c r="A98" s="16" t="s">
        <v>23</v>
      </c>
      <c r="B98" s="14">
        <v>6694279</v>
      </c>
      <c r="C98" s="13">
        <v>44714</v>
      </c>
      <c r="D98" s="3" t="s">
        <v>26</v>
      </c>
      <c r="E98" s="12" t="str">
        <f>VLOOKUP(D98,'[1]Plano de contas '!B:J,9,0)</f>
        <v>BANCO CEF C/C1073-5 - HGG</v>
      </c>
      <c r="F98" s="16" t="s">
        <v>18</v>
      </c>
      <c r="G98" s="17">
        <v>86</v>
      </c>
      <c r="H98" s="18">
        <v>0</v>
      </c>
      <c r="I98" s="12" t="s">
        <v>15</v>
      </c>
    </row>
    <row r="99" spans="1:9" s="8" customFormat="1" ht="12.75" customHeight="1" x14ac:dyDescent="0.25">
      <c r="A99" s="16" t="s">
        <v>23</v>
      </c>
      <c r="B99" s="14">
        <v>6694279</v>
      </c>
      <c r="C99" s="13">
        <v>44714</v>
      </c>
      <c r="D99" s="3" t="s">
        <v>38</v>
      </c>
      <c r="E99" s="12" t="str">
        <f>VLOOKUP(D99,'[1]Plano de contas '!B:J,9,0)</f>
        <v>VALORES ENTRE PROJETOS A RECEBER</v>
      </c>
      <c r="F99" s="16" t="s">
        <v>18</v>
      </c>
      <c r="G99" s="19">
        <v>0</v>
      </c>
      <c r="H99" s="17">
        <v>86</v>
      </c>
      <c r="I99" s="12" t="s">
        <v>15</v>
      </c>
    </row>
    <row r="100" spans="1:9" s="8" customFormat="1" ht="12.75" customHeight="1" x14ac:dyDescent="0.25">
      <c r="A100" s="16" t="s">
        <v>23</v>
      </c>
      <c r="B100" s="14">
        <v>6694280</v>
      </c>
      <c r="C100" s="13">
        <v>44714</v>
      </c>
      <c r="D100" s="3" t="s">
        <v>147</v>
      </c>
      <c r="E100" s="12" t="str">
        <f>VLOOKUP(D100,'[1]Plano de contas '!B:J,9,0)</f>
        <v>DESPESAS BANCARIAS</v>
      </c>
      <c r="F100" s="16" t="s">
        <v>9</v>
      </c>
      <c r="G100" s="17">
        <v>3.49</v>
      </c>
      <c r="H100" s="18">
        <v>0</v>
      </c>
      <c r="I100" s="12" t="s">
        <v>15</v>
      </c>
    </row>
    <row r="101" spans="1:9" s="8" customFormat="1" ht="12.75" customHeight="1" x14ac:dyDescent="0.25">
      <c r="A101" s="16" t="s">
        <v>23</v>
      </c>
      <c r="B101" s="14">
        <v>6694280</v>
      </c>
      <c r="C101" s="13">
        <v>44714</v>
      </c>
      <c r="D101" s="3" t="s">
        <v>26</v>
      </c>
      <c r="E101" s="12" t="str">
        <f>VLOOKUP(D101,'[1]Plano de contas '!B:J,9,0)</f>
        <v>BANCO CEF C/C1073-5 - HGG</v>
      </c>
      <c r="F101" s="16" t="s">
        <v>9</v>
      </c>
      <c r="G101" s="19">
        <v>0</v>
      </c>
      <c r="H101" s="17">
        <v>3.49</v>
      </c>
      <c r="I101" s="12" t="s">
        <v>15</v>
      </c>
    </row>
    <row r="102" spans="1:9" s="8" customFormat="1" ht="12.75" customHeight="1" x14ac:dyDescent="0.25">
      <c r="A102" s="16" t="s">
        <v>23</v>
      </c>
      <c r="B102" s="14">
        <v>6694281</v>
      </c>
      <c r="C102" s="13">
        <v>44714</v>
      </c>
      <c r="D102" s="3" t="s">
        <v>147</v>
      </c>
      <c r="E102" s="12" t="str">
        <f>VLOOKUP(D102,'[1]Plano de contas '!B:J,9,0)</f>
        <v>DESPESAS BANCARIAS</v>
      </c>
      <c r="F102" s="16" t="s">
        <v>9</v>
      </c>
      <c r="G102" s="17">
        <v>1.98</v>
      </c>
      <c r="H102" s="18">
        <v>0</v>
      </c>
      <c r="I102" s="12" t="s">
        <v>15</v>
      </c>
    </row>
    <row r="103" spans="1:9" s="8" customFormat="1" ht="12.75" customHeight="1" x14ac:dyDescent="0.25">
      <c r="A103" s="16" t="s">
        <v>23</v>
      </c>
      <c r="B103" s="14">
        <v>6694281</v>
      </c>
      <c r="C103" s="13">
        <v>44714</v>
      </c>
      <c r="D103" s="3" t="s">
        <v>26</v>
      </c>
      <c r="E103" s="12" t="str">
        <f>VLOOKUP(D103,'[1]Plano de contas '!B:J,9,0)</f>
        <v>BANCO CEF C/C1073-5 - HGG</v>
      </c>
      <c r="F103" s="16" t="s">
        <v>9</v>
      </c>
      <c r="G103" s="19">
        <v>0</v>
      </c>
      <c r="H103" s="17">
        <v>1.98</v>
      </c>
      <c r="I103" s="12" t="s">
        <v>15</v>
      </c>
    </row>
    <row r="104" spans="1:9" s="8" customFormat="1" ht="12.75" customHeight="1" x14ac:dyDescent="0.25">
      <c r="A104" s="16" t="s">
        <v>23</v>
      </c>
      <c r="B104" s="14">
        <v>6694282</v>
      </c>
      <c r="C104" s="13">
        <v>44714</v>
      </c>
      <c r="D104" s="3" t="s">
        <v>147</v>
      </c>
      <c r="E104" s="12" t="str">
        <f>VLOOKUP(D104,'[1]Plano de contas '!B:J,9,0)</f>
        <v>DESPESAS BANCARIAS</v>
      </c>
      <c r="F104" s="16" t="s">
        <v>9</v>
      </c>
      <c r="G104" s="17">
        <v>1.2</v>
      </c>
      <c r="H104" s="18">
        <v>0</v>
      </c>
      <c r="I104" s="12" t="s">
        <v>15</v>
      </c>
    </row>
    <row r="105" spans="1:9" s="8" customFormat="1" ht="12.75" customHeight="1" x14ac:dyDescent="0.25">
      <c r="A105" s="16" t="s">
        <v>23</v>
      </c>
      <c r="B105" s="14">
        <v>6694282</v>
      </c>
      <c r="C105" s="13">
        <v>44714</v>
      </c>
      <c r="D105" s="3" t="s">
        <v>26</v>
      </c>
      <c r="E105" s="12" t="str">
        <f>VLOOKUP(D105,'[1]Plano de contas '!B:J,9,0)</f>
        <v>BANCO CEF C/C1073-5 - HGG</v>
      </c>
      <c r="F105" s="16" t="s">
        <v>9</v>
      </c>
      <c r="G105" s="19">
        <v>0</v>
      </c>
      <c r="H105" s="17">
        <v>1.2</v>
      </c>
      <c r="I105" s="12" t="s">
        <v>15</v>
      </c>
    </row>
    <row r="106" spans="1:9" s="8" customFormat="1" ht="12.75" customHeight="1" x14ac:dyDescent="0.25">
      <c r="A106" s="16" t="s">
        <v>23</v>
      </c>
      <c r="B106" s="14">
        <v>6694462</v>
      </c>
      <c r="C106" s="13">
        <v>44714</v>
      </c>
      <c r="D106" s="3" t="s">
        <v>30</v>
      </c>
      <c r="E106" s="12" t="str">
        <f>VLOOKUP(D106,'[1]Plano de contas '!B:J,9,0)</f>
        <v>FUNDO RESCISÓRIO - HGG (CEF 25-7)</v>
      </c>
      <c r="F106" s="16" t="s">
        <v>394</v>
      </c>
      <c r="G106" s="17">
        <v>4111.3</v>
      </c>
      <c r="H106" s="18">
        <v>0</v>
      </c>
      <c r="I106" s="12" t="s">
        <v>15</v>
      </c>
    </row>
    <row r="107" spans="1:9" s="8" customFormat="1" ht="12.75" customHeight="1" x14ac:dyDescent="0.25">
      <c r="A107" s="16" t="s">
        <v>23</v>
      </c>
      <c r="B107" s="14">
        <v>6694462</v>
      </c>
      <c r="C107" s="13">
        <v>44714</v>
      </c>
      <c r="D107" s="3" t="s">
        <v>26</v>
      </c>
      <c r="E107" s="12" t="str">
        <f>VLOOKUP(D107,'[1]Plano de contas '!B:J,9,0)</f>
        <v>BANCO CEF C/C1073-5 - HGG</v>
      </c>
      <c r="F107" s="16" t="s">
        <v>394</v>
      </c>
      <c r="G107" s="19">
        <v>0</v>
      </c>
      <c r="H107" s="17">
        <v>4111.3</v>
      </c>
      <c r="I107" s="12" t="s">
        <v>15</v>
      </c>
    </row>
    <row r="108" spans="1:9" s="8" customFormat="1" ht="12.75" customHeight="1" x14ac:dyDescent="0.25">
      <c r="A108" s="16" t="s">
        <v>23</v>
      </c>
      <c r="B108" s="14">
        <v>6694484</v>
      </c>
      <c r="C108" s="13">
        <v>44714</v>
      </c>
      <c r="D108" s="3" t="s">
        <v>40</v>
      </c>
      <c r="E108" s="12" t="str">
        <f>VLOOKUP(D108,'[1]Plano de contas '!B:J,9,0)</f>
        <v>MATERIAIS MÉDICO HOSPITALARES</v>
      </c>
      <c r="F108" s="16" t="s">
        <v>395</v>
      </c>
      <c r="G108" s="17">
        <v>1000.06</v>
      </c>
      <c r="H108" s="18">
        <v>0</v>
      </c>
      <c r="I108" s="12" t="s">
        <v>15</v>
      </c>
    </row>
    <row r="109" spans="1:9" s="8" customFormat="1" ht="12.75" customHeight="1" x14ac:dyDescent="0.25">
      <c r="A109" s="16" t="s">
        <v>23</v>
      </c>
      <c r="B109" s="14">
        <v>6694484</v>
      </c>
      <c r="C109" s="13">
        <v>44714</v>
      </c>
      <c r="D109" s="3" t="s">
        <v>57</v>
      </c>
      <c r="E109" s="12" t="str">
        <f>VLOOKUP(D109,'[1]Plano de contas '!B:J,9,0)</f>
        <v>FORNECEDORES DE INSUMOS</v>
      </c>
      <c r="F109" s="16" t="s">
        <v>395</v>
      </c>
      <c r="G109" s="19">
        <v>0</v>
      </c>
      <c r="H109" s="17">
        <v>1000.06</v>
      </c>
      <c r="I109" s="12" t="s">
        <v>15</v>
      </c>
    </row>
    <row r="110" spans="1:9" s="8" customFormat="1" ht="12.75" customHeight="1" x14ac:dyDescent="0.25">
      <c r="A110" s="16" t="s">
        <v>23</v>
      </c>
      <c r="B110" s="14">
        <v>6694492</v>
      </c>
      <c r="C110" s="13">
        <v>44714</v>
      </c>
      <c r="D110" s="3" t="s">
        <v>41</v>
      </c>
      <c r="E110" s="12" t="str">
        <f>VLOOKUP(D110,'[1]Plano de contas '!B:J,9,0)</f>
        <v>NUTRIÇÃO ENTERAL</v>
      </c>
      <c r="F110" s="16" t="s">
        <v>396</v>
      </c>
      <c r="G110" s="17">
        <v>7778.2</v>
      </c>
      <c r="H110" s="18">
        <v>0</v>
      </c>
      <c r="I110" s="12" t="s">
        <v>15</v>
      </c>
    </row>
    <row r="111" spans="1:9" s="8" customFormat="1" ht="12.75" customHeight="1" x14ac:dyDescent="0.25">
      <c r="A111" s="16" t="s">
        <v>23</v>
      </c>
      <c r="B111" s="14">
        <v>6694492</v>
      </c>
      <c r="C111" s="13">
        <v>44714</v>
      </c>
      <c r="D111" s="3" t="s">
        <v>57</v>
      </c>
      <c r="E111" s="12" t="str">
        <f>VLOOKUP(D111,'[1]Plano de contas '!B:J,9,0)</f>
        <v>FORNECEDORES DE INSUMOS</v>
      </c>
      <c r="F111" s="16" t="s">
        <v>396</v>
      </c>
      <c r="G111" s="19">
        <v>0</v>
      </c>
      <c r="H111" s="17">
        <v>7778.2</v>
      </c>
      <c r="I111" s="12" t="s">
        <v>15</v>
      </c>
    </row>
    <row r="112" spans="1:9" s="8" customFormat="1" ht="12.75" customHeight="1" x14ac:dyDescent="0.25">
      <c r="A112" s="16" t="s">
        <v>23</v>
      </c>
      <c r="B112" s="14">
        <v>6694601</v>
      </c>
      <c r="C112" s="13">
        <v>44714</v>
      </c>
      <c r="D112" s="3" t="s">
        <v>40</v>
      </c>
      <c r="E112" s="12" t="str">
        <f>VLOOKUP(D112,'[1]Plano de contas '!B:J,9,0)</f>
        <v>MATERIAIS MÉDICO HOSPITALARES</v>
      </c>
      <c r="F112" s="16" t="s">
        <v>397</v>
      </c>
      <c r="G112" s="17">
        <v>89.6</v>
      </c>
      <c r="H112" s="18">
        <v>0</v>
      </c>
      <c r="I112" s="12" t="s">
        <v>15</v>
      </c>
    </row>
    <row r="113" spans="1:9" s="8" customFormat="1" ht="12.75" customHeight="1" x14ac:dyDescent="0.25">
      <c r="A113" s="16" t="s">
        <v>23</v>
      </c>
      <c r="B113" s="14">
        <v>6694601</v>
      </c>
      <c r="C113" s="13">
        <v>44714</v>
      </c>
      <c r="D113" s="3" t="s">
        <v>39</v>
      </c>
      <c r="E113" s="12" t="str">
        <f>VLOOKUP(D113,'[1]Plano de contas '!B:J,9,0)</f>
        <v>MEDICAMENTOS</v>
      </c>
      <c r="F113" s="16" t="s">
        <v>397</v>
      </c>
      <c r="G113" s="17">
        <v>84.17</v>
      </c>
      <c r="H113" s="18">
        <v>0</v>
      </c>
      <c r="I113" s="12" t="s">
        <v>15</v>
      </c>
    </row>
    <row r="114" spans="1:9" s="8" customFormat="1" ht="12.75" customHeight="1" x14ac:dyDescent="0.25">
      <c r="A114" s="16" t="s">
        <v>23</v>
      </c>
      <c r="B114" s="14">
        <v>6694601</v>
      </c>
      <c r="C114" s="13">
        <v>44714</v>
      </c>
      <c r="D114" s="3" t="s">
        <v>57</v>
      </c>
      <c r="E114" s="12" t="str">
        <f>VLOOKUP(D114,'[1]Plano de contas '!B:J,9,0)</f>
        <v>FORNECEDORES DE INSUMOS</v>
      </c>
      <c r="F114" s="16" t="s">
        <v>397</v>
      </c>
      <c r="G114" s="19">
        <v>0</v>
      </c>
      <c r="H114" s="17">
        <v>173.77</v>
      </c>
      <c r="I114" s="12" t="s">
        <v>15</v>
      </c>
    </row>
    <row r="115" spans="1:9" s="8" customFormat="1" ht="12.75" customHeight="1" x14ac:dyDescent="0.25">
      <c r="A115" s="16" t="s">
        <v>23</v>
      </c>
      <c r="B115" s="14">
        <v>6694625</v>
      </c>
      <c r="C115" s="13">
        <v>44714</v>
      </c>
      <c r="D115" s="3" t="s">
        <v>39</v>
      </c>
      <c r="E115" s="12" t="str">
        <f>VLOOKUP(D115,'[1]Plano de contas '!B:J,9,0)</f>
        <v>MEDICAMENTOS</v>
      </c>
      <c r="F115" s="16" t="s">
        <v>398</v>
      </c>
      <c r="G115" s="17">
        <v>16500</v>
      </c>
      <c r="H115" s="18">
        <v>0</v>
      </c>
      <c r="I115" s="12" t="s">
        <v>15</v>
      </c>
    </row>
    <row r="116" spans="1:9" s="8" customFormat="1" ht="12.75" customHeight="1" x14ac:dyDescent="0.25">
      <c r="A116" s="16" t="s">
        <v>23</v>
      </c>
      <c r="B116" s="14">
        <v>6694625</v>
      </c>
      <c r="C116" s="13">
        <v>44714</v>
      </c>
      <c r="D116" s="3" t="s">
        <v>57</v>
      </c>
      <c r="E116" s="12" t="str">
        <f>VLOOKUP(D116,'[1]Plano de contas '!B:J,9,0)</f>
        <v>FORNECEDORES DE INSUMOS</v>
      </c>
      <c r="F116" s="16" t="s">
        <v>398</v>
      </c>
      <c r="G116" s="19">
        <v>0</v>
      </c>
      <c r="H116" s="17">
        <v>16500</v>
      </c>
      <c r="I116" s="12" t="s">
        <v>15</v>
      </c>
    </row>
    <row r="117" spans="1:9" s="8" customFormat="1" ht="12.75" customHeight="1" x14ac:dyDescent="0.25">
      <c r="A117" s="16" t="s">
        <v>23</v>
      </c>
      <c r="B117" s="14">
        <v>6694672</v>
      </c>
      <c r="C117" s="13">
        <v>44714</v>
      </c>
      <c r="D117" s="3" t="s">
        <v>40</v>
      </c>
      <c r="E117" s="12" t="str">
        <f>VLOOKUP(D117,'[1]Plano de contas '!B:J,9,0)</f>
        <v>MATERIAIS MÉDICO HOSPITALARES</v>
      </c>
      <c r="F117" s="16" t="s">
        <v>399</v>
      </c>
      <c r="G117" s="17">
        <v>1062</v>
      </c>
      <c r="H117" s="18">
        <v>0</v>
      </c>
      <c r="I117" s="12" t="s">
        <v>15</v>
      </c>
    </row>
    <row r="118" spans="1:9" s="8" customFormat="1" ht="12.75" customHeight="1" x14ac:dyDescent="0.25">
      <c r="A118" s="16" t="s">
        <v>23</v>
      </c>
      <c r="B118" s="14">
        <v>6694672</v>
      </c>
      <c r="C118" s="13">
        <v>44714</v>
      </c>
      <c r="D118" s="3" t="s">
        <v>57</v>
      </c>
      <c r="E118" s="12" t="str">
        <f>VLOOKUP(D118,'[1]Plano de contas '!B:J,9,0)</f>
        <v>FORNECEDORES DE INSUMOS</v>
      </c>
      <c r="F118" s="16" t="s">
        <v>399</v>
      </c>
      <c r="G118" s="19">
        <v>0</v>
      </c>
      <c r="H118" s="17">
        <v>1062</v>
      </c>
      <c r="I118" s="12" t="s">
        <v>15</v>
      </c>
    </row>
    <row r="119" spans="1:9" s="8" customFormat="1" ht="12.75" customHeight="1" x14ac:dyDescent="0.25">
      <c r="A119" s="16" t="s">
        <v>23</v>
      </c>
      <c r="B119" s="14">
        <v>6694675</v>
      </c>
      <c r="C119" s="13">
        <v>44714</v>
      </c>
      <c r="D119" s="3" t="s">
        <v>40</v>
      </c>
      <c r="E119" s="12" t="str">
        <f>VLOOKUP(D119,'[1]Plano de contas '!B:J,9,0)</f>
        <v>MATERIAIS MÉDICO HOSPITALARES</v>
      </c>
      <c r="F119" s="16" t="s">
        <v>400</v>
      </c>
      <c r="G119" s="17">
        <v>3399.46</v>
      </c>
      <c r="H119" s="18">
        <v>0</v>
      </c>
      <c r="I119" s="12" t="s">
        <v>15</v>
      </c>
    </row>
    <row r="120" spans="1:9" s="8" customFormat="1" ht="12.75" customHeight="1" x14ac:dyDescent="0.25">
      <c r="A120" s="16" t="s">
        <v>23</v>
      </c>
      <c r="B120" s="14">
        <v>6694675</v>
      </c>
      <c r="C120" s="13">
        <v>44714</v>
      </c>
      <c r="D120" s="3" t="s">
        <v>57</v>
      </c>
      <c r="E120" s="12" t="str">
        <f>VLOOKUP(D120,'[1]Plano de contas '!B:J,9,0)</f>
        <v>FORNECEDORES DE INSUMOS</v>
      </c>
      <c r="F120" s="16" t="s">
        <v>400</v>
      </c>
      <c r="G120" s="19">
        <v>0</v>
      </c>
      <c r="H120" s="17">
        <v>3399.46</v>
      </c>
      <c r="I120" s="12" t="s">
        <v>15</v>
      </c>
    </row>
    <row r="121" spans="1:9" s="8" customFormat="1" ht="12.75" customHeight="1" x14ac:dyDescent="0.25">
      <c r="A121" s="16" t="s">
        <v>23</v>
      </c>
      <c r="B121" s="14">
        <v>6694709</v>
      </c>
      <c r="C121" s="13">
        <v>44714</v>
      </c>
      <c r="D121" s="3" t="s">
        <v>40</v>
      </c>
      <c r="E121" s="12" t="str">
        <f>VLOOKUP(D121,'[1]Plano de contas '!B:J,9,0)</f>
        <v>MATERIAIS MÉDICO HOSPITALARES</v>
      </c>
      <c r="F121" s="16" t="s">
        <v>401</v>
      </c>
      <c r="G121" s="17">
        <v>6.61</v>
      </c>
      <c r="H121" s="18">
        <v>0</v>
      </c>
      <c r="I121" s="12" t="s">
        <v>15</v>
      </c>
    </row>
    <row r="122" spans="1:9" s="8" customFormat="1" ht="12.75" customHeight="1" x14ac:dyDescent="0.25">
      <c r="A122" s="16" t="s">
        <v>23</v>
      </c>
      <c r="B122" s="14">
        <v>6694709</v>
      </c>
      <c r="C122" s="13">
        <v>44714</v>
      </c>
      <c r="D122" s="3" t="s">
        <v>39</v>
      </c>
      <c r="E122" s="12" t="str">
        <f>VLOOKUP(D122,'[1]Plano de contas '!B:J,9,0)</f>
        <v>MEDICAMENTOS</v>
      </c>
      <c r="F122" s="16" t="s">
        <v>401</v>
      </c>
      <c r="G122" s="17">
        <v>194.4</v>
      </c>
      <c r="H122" s="18">
        <v>0</v>
      </c>
      <c r="I122" s="12" t="s">
        <v>15</v>
      </c>
    </row>
    <row r="123" spans="1:9" s="8" customFormat="1" ht="12.75" customHeight="1" x14ac:dyDescent="0.25">
      <c r="A123" s="16" t="s">
        <v>23</v>
      </c>
      <c r="B123" s="14">
        <v>6694709</v>
      </c>
      <c r="C123" s="13">
        <v>44714</v>
      </c>
      <c r="D123" s="3" t="s">
        <v>57</v>
      </c>
      <c r="E123" s="12" t="str">
        <f>VLOOKUP(D123,'[1]Plano de contas '!B:J,9,0)</f>
        <v>FORNECEDORES DE INSUMOS</v>
      </c>
      <c r="F123" s="16" t="s">
        <v>401</v>
      </c>
      <c r="G123" s="19">
        <v>0</v>
      </c>
      <c r="H123" s="17">
        <v>201.01</v>
      </c>
      <c r="I123" s="12" t="s">
        <v>15</v>
      </c>
    </row>
    <row r="124" spans="1:9" s="8" customFormat="1" ht="12.75" customHeight="1" x14ac:dyDescent="0.25">
      <c r="A124" s="16" t="s">
        <v>23</v>
      </c>
      <c r="B124" s="14">
        <v>6694741</v>
      </c>
      <c r="C124" s="13">
        <v>44714</v>
      </c>
      <c r="D124" s="3" t="s">
        <v>40</v>
      </c>
      <c r="E124" s="12" t="str">
        <f>VLOOKUP(D124,'[1]Plano de contas '!B:J,9,0)</f>
        <v>MATERIAIS MÉDICO HOSPITALARES</v>
      </c>
      <c r="F124" s="16" t="s">
        <v>402</v>
      </c>
      <c r="G124" s="17">
        <v>14.09</v>
      </c>
      <c r="H124" s="18">
        <v>0</v>
      </c>
      <c r="I124" s="12" t="s">
        <v>15</v>
      </c>
    </row>
    <row r="125" spans="1:9" s="8" customFormat="1" ht="12.75" customHeight="1" x14ac:dyDescent="0.25">
      <c r="A125" s="16" t="s">
        <v>23</v>
      </c>
      <c r="B125" s="14">
        <v>6694741</v>
      </c>
      <c r="C125" s="13">
        <v>44714</v>
      </c>
      <c r="D125" s="3" t="s">
        <v>39</v>
      </c>
      <c r="E125" s="12" t="str">
        <f>VLOOKUP(D125,'[1]Plano de contas '!B:J,9,0)</f>
        <v>MEDICAMENTOS</v>
      </c>
      <c r="F125" s="16" t="s">
        <v>402</v>
      </c>
      <c r="G125" s="17">
        <v>14043.3</v>
      </c>
      <c r="H125" s="18">
        <v>0</v>
      </c>
      <c r="I125" s="12" t="s">
        <v>15</v>
      </c>
    </row>
    <row r="126" spans="1:9" s="8" customFormat="1" ht="12.75" customHeight="1" x14ac:dyDescent="0.25">
      <c r="A126" s="16" t="s">
        <v>23</v>
      </c>
      <c r="B126" s="14">
        <v>6694741</v>
      </c>
      <c r="C126" s="13">
        <v>44714</v>
      </c>
      <c r="D126" s="3" t="s">
        <v>57</v>
      </c>
      <c r="E126" s="12" t="str">
        <f>VLOOKUP(D126,'[1]Plano de contas '!B:J,9,0)</f>
        <v>FORNECEDORES DE INSUMOS</v>
      </c>
      <c r="F126" s="16" t="s">
        <v>402</v>
      </c>
      <c r="G126" s="19">
        <v>0</v>
      </c>
      <c r="H126" s="17">
        <v>14057.39</v>
      </c>
      <c r="I126" s="12" t="s">
        <v>15</v>
      </c>
    </row>
    <row r="127" spans="1:9" s="8" customFormat="1" ht="12.75" customHeight="1" x14ac:dyDescent="0.25">
      <c r="A127" s="16" t="s">
        <v>23</v>
      </c>
      <c r="B127" s="14">
        <v>6694742</v>
      </c>
      <c r="C127" s="13">
        <v>44714</v>
      </c>
      <c r="D127" s="3" t="s">
        <v>40</v>
      </c>
      <c r="E127" s="12" t="str">
        <f>VLOOKUP(D127,'[1]Plano de contas '!B:J,9,0)</f>
        <v>MATERIAIS MÉDICO HOSPITALARES</v>
      </c>
      <c r="F127" s="16" t="s">
        <v>403</v>
      </c>
      <c r="G127" s="17">
        <v>2242.2600000000002</v>
      </c>
      <c r="H127" s="18">
        <v>0</v>
      </c>
      <c r="I127" s="12" t="s">
        <v>15</v>
      </c>
    </row>
    <row r="128" spans="1:9" s="8" customFormat="1" ht="12.75" customHeight="1" x14ac:dyDescent="0.25">
      <c r="A128" s="16" t="s">
        <v>23</v>
      </c>
      <c r="B128" s="14">
        <v>6694742</v>
      </c>
      <c r="C128" s="13">
        <v>44714</v>
      </c>
      <c r="D128" s="3" t="s">
        <v>57</v>
      </c>
      <c r="E128" s="12" t="str">
        <f>VLOOKUP(D128,'[1]Plano de contas '!B:J,9,0)</f>
        <v>FORNECEDORES DE INSUMOS</v>
      </c>
      <c r="F128" s="16" t="s">
        <v>403</v>
      </c>
      <c r="G128" s="19">
        <v>0</v>
      </c>
      <c r="H128" s="17">
        <v>2242.2600000000002</v>
      </c>
      <c r="I128" s="12" t="s">
        <v>15</v>
      </c>
    </row>
    <row r="129" spans="1:9" s="8" customFormat="1" ht="12.75" customHeight="1" x14ac:dyDescent="0.25">
      <c r="A129" s="16" t="s">
        <v>23</v>
      </c>
      <c r="B129" s="14">
        <v>6694750</v>
      </c>
      <c r="C129" s="13">
        <v>44714</v>
      </c>
      <c r="D129" s="3" t="s">
        <v>131</v>
      </c>
      <c r="E129" s="12" t="str">
        <f>VLOOKUP(D129,'[1]Plano de contas '!B:J,9,0)</f>
        <v>SERVIÇOS DE TI/SOFTWARE</v>
      </c>
      <c r="F129" s="16" t="s">
        <v>404</v>
      </c>
      <c r="G129" s="17">
        <v>778.66</v>
      </c>
      <c r="H129" s="18">
        <v>0</v>
      </c>
      <c r="I129" s="12" t="s">
        <v>15</v>
      </c>
    </row>
    <row r="130" spans="1:9" s="8" customFormat="1" ht="12.75" customHeight="1" x14ac:dyDescent="0.25">
      <c r="A130" s="16" t="s">
        <v>23</v>
      </c>
      <c r="B130" s="14">
        <v>6694750</v>
      </c>
      <c r="C130" s="13">
        <v>44714</v>
      </c>
      <c r="D130" s="3" t="s">
        <v>59</v>
      </c>
      <c r="E130" s="12" t="str">
        <f>VLOOKUP(D130,'[1]Plano de contas '!B:J,9,0)</f>
        <v>FORNECEDORES DE SERVICOS DIVERSOS</v>
      </c>
      <c r="F130" s="16" t="s">
        <v>404</v>
      </c>
      <c r="G130" s="19">
        <v>0</v>
      </c>
      <c r="H130" s="17">
        <v>778.66</v>
      </c>
      <c r="I130" s="12" t="s">
        <v>15</v>
      </c>
    </row>
    <row r="131" spans="1:9" s="8" customFormat="1" ht="12.75" customHeight="1" x14ac:dyDescent="0.25">
      <c r="A131" s="16" t="s">
        <v>23</v>
      </c>
      <c r="B131" s="14">
        <v>6694767</v>
      </c>
      <c r="C131" s="13">
        <v>44714</v>
      </c>
      <c r="D131" s="3" t="s">
        <v>129</v>
      </c>
      <c r="E131" s="12" t="str">
        <f>VLOOKUP(D131,'[1]Plano de contas '!B:J,9,0)</f>
        <v>SERVIÇOS DE VIGILANCIA</v>
      </c>
      <c r="F131" s="16" t="s">
        <v>405</v>
      </c>
      <c r="G131" s="17">
        <v>141457.71</v>
      </c>
      <c r="H131" s="18">
        <v>0</v>
      </c>
      <c r="I131" s="12" t="s">
        <v>15</v>
      </c>
    </row>
    <row r="132" spans="1:9" s="8" customFormat="1" ht="12.75" customHeight="1" x14ac:dyDescent="0.25">
      <c r="A132" s="16" t="s">
        <v>23</v>
      </c>
      <c r="B132" s="14">
        <v>6694767</v>
      </c>
      <c r="C132" s="13">
        <v>44714</v>
      </c>
      <c r="D132" s="3" t="s">
        <v>58</v>
      </c>
      <c r="E132" s="12" t="str">
        <f>VLOOKUP(D132,'[1]Plano de contas '!B:J,9,0)</f>
        <v>FORNECEDORES DE SERVIÇOS MEDICOS</v>
      </c>
      <c r="F132" s="16" t="s">
        <v>405</v>
      </c>
      <c r="G132" s="19">
        <v>0</v>
      </c>
      <c r="H132" s="17">
        <v>111622.87</v>
      </c>
      <c r="I132" s="12" t="s">
        <v>15</v>
      </c>
    </row>
    <row r="133" spans="1:9" s="8" customFormat="1" ht="12.75" customHeight="1" x14ac:dyDescent="0.25">
      <c r="A133" s="16" t="s">
        <v>23</v>
      </c>
      <c r="B133" s="14">
        <v>6694767</v>
      </c>
      <c r="C133" s="13">
        <v>44714</v>
      </c>
      <c r="D133" s="3" t="s">
        <v>73</v>
      </c>
      <c r="E133" s="12" t="str">
        <f>VLOOKUP(D133,'[1]Plano de contas '!B:J,9,0)</f>
        <v>INSS RETIDO A RECOLHER</v>
      </c>
      <c r="F133" s="16" t="s">
        <v>195</v>
      </c>
      <c r="G133" s="19">
        <v>0</v>
      </c>
      <c r="H133" s="17">
        <v>14769.58</v>
      </c>
      <c r="I133" s="12" t="s">
        <v>15</v>
      </c>
    </row>
    <row r="134" spans="1:9" s="8" customFormat="1" ht="12.75" customHeight="1" x14ac:dyDescent="0.25">
      <c r="A134" s="16" t="s">
        <v>23</v>
      </c>
      <c r="B134" s="14">
        <v>6694767</v>
      </c>
      <c r="C134" s="13">
        <v>44714</v>
      </c>
      <c r="D134" s="3" t="s">
        <v>69</v>
      </c>
      <c r="E134" s="12" t="str">
        <f>VLOOKUP(D134,'[1]Plano de contas '!B:J,9,0)</f>
        <v>IRRF / SOBRE PESSOA JURIDICA A RECOLHER</v>
      </c>
      <c r="F134" s="16" t="s">
        <v>194</v>
      </c>
      <c r="G134" s="19">
        <v>0</v>
      </c>
      <c r="H134" s="17">
        <v>1414.58</v>
      </c>
      <c r="I134" s="12" t="s">
        <v>15</v>
      </c>
    </row>
    <row r="135" spans="1:9" s="8" customFormat="1" ht="12.75" customHeight="1" x14ac:dyDescent="0.25">
      <c r="A135" s="16" t="s">
        <v>23</v>
      </c>
      <c r="B135" s="14">
        <v>6694767</v>
      </c>
      <c r="C135" s="13">
        <v>44714</v>
      </c>
      <c r="D135" s="3" t="s">
        <v>71</v>
      </c>
      <c r="E135" s="12" t="str">
        <f>VLOOKUP(D135,'[1]Plano de contas '!B:J,9,0)</f>
        <v>ISSQN RETIDO A RECOLHER</v>
      </c>
      <c r="F135" s="16" t="s">
        <v>302</v>
      </c>
      <c r="G135" s="19">
        <v>0</v>
      </c>
      <c r="H135" s="17">
        <v>7072.89</v>
      </c>
      <c r="I135" s="12" t="s">
        <v>15</v>
      </c>
    </row>
    <row r="136" spans="1:9" s="8" customFormat="1" ht="12.75" customHeight="1" x14ac:dyDescent="0.25">
      <c r="A136" s="16" t="s">
        <v>23</v>
      </c>
      <c r="B136" s="14">
        <v>6694767</v>
      </c>
      <c r="C136" s="13">
        <v>44714</v>
      </c>
      <c r="D136" s="3" t="s">
        <v>72</v>
      </c>
      <c r="E136" s="12" t="str">
        <f>VLOOKUP(D136,'[1]Plano de contas '!B:J,9,0)</f>
        <v>PIS/COFINS/CSLL RETIDOS A RECOLHER</v>
      </c>
      <c r="F136" s="16" t="s">
        <v>303</v>
      </c>
      <c r="G136" s="19">
        <v>0</v>
      </c>
      <c r="H136" s="17">
        <v>6577.79</v>
      </c>
      <c r="I136" s="12" t="s">
        <v>15</v>
      </c>
    </row>
    <row r="137" spans="1:9" s="8" customFormat="1" ht="12.75" customHeight="1" x14ac:dyDescent="0.25">
      <c r="A137" s="16" t="s">
        <v>23</v>
      </c>
      <c r="B137" s="14">
        <v>6694825</v>
      </c>
      <c r="C137" s="13">
        <v>44714</v>
      </c>
      <c r="D137" s="3" t="s">
        <v>132</v>
      </c>
      <c r="E137" s="12" t="str">
        <f>VLOOKUP(D137,'[1]Plano de contas '!B:J,9,0)</f>
        <v>SERVIÇOS DE APOIO ADMINISTRATIVO</v>
      </c>
      <c r="F137" s="16" t="s">
        <v>406</v>
      </c>
      <c r="G137" s="17">
        <v>970.65</v>
      </c>
      <c r="H137" s="18">
        <v>0</v>
      </c>
      <c r="I137" s="12" t="s">
        <v>15</v>
      </c>
    </row>
    <row r="138" spans="1:9" s="8" customFormat="1" ht="12.75" customHeight="1" x14ac:dyDescent="0.25">
      <c r="A138" s="16" t="s">
        <v>23</v>
      </c>
      <c r="B138" s="14">
        <v>6694825</v>
      </c>
      <c r="C138" s="13">
        <v>44714</v>
      </c>
      <c r="D138" s="3" t="s">
        <v>59</v>
      </c>
      <c r="E138" s="12" t="str">
        <f>VLOOKUP(D138,'[1]Plano de contas '!B:J,9,0)</f>
        <v>FORNECEDORES DE SERVICOS DIVERSOS</v>
      </c>
      <c r="F138" s="16" t="s">
        <v>406</v>
      </c>
      <c r="G138" s="19">
        <v>0</v>
      </c>
      <c r="H138" s="17">
        <v>922.12</v>
      </c>
      <c r="I138" s="12" t="s">
        <v>15</v>
      </c>
    </row>
    <row r="139" spans="1:9" s="8" customFormat="1" ht="12.75" customHeight="1" x14ac:dyDescent="0.25">
      <c r="A139" s="16" t="s">
        <v>23</v>
      </c>
      <c r="B139" s="14">
        <v>6694825</v>
      </c>
      <c r="C139" s="13">
        <v>44714</v>
      </c>
      <c r="D139" s="3" t="s">
        <v>71</v>
      </c>
      <c r="E139" s="12" t="str">
        <f>VLOOKUP(D139,'[1]Plano de contas '!B:J,9,0)</f>
        <v>ISSQN RETIDO A RECOLHER</v>
      </c>
      <c r="F139" s="16" t="s">
        <v>304</v>
      </c>
      <c r="G139" s="19">
        <v>0</v>
      </c>
      <c r="H139" s="17">
        <v>48.53</v>
      </c>
      <c r="I139" s="12" t="s">
        <v>15</v>
      </c>
    </row>
    <row r="140" spans="1:9" s="8" customFormat="1" ht="12.75" customHeight="1" x14ac:dyDescent="0.25">
      <c r="A140" s="16" t="s">
        <v>23</v>
      </c>
      <c r="B140" s="14">
        <v>6694826</v>
      </c>
      <c r="C140" s="13">
        <v>44714</v>
      </c>
      <c r="D140" s="3" t="s">
        <v>132</v>
      </c>
      <c r="E140" s="12" t="str">
        <f>VLOOKUP(D140,'[1]Plano de contas '!B:J,9,0)</f>
        <v>SERVIÇOS DE APOIO ADMINISTRATIVO</v>
      </c>
      <c r="F140" s="16" t="s">
        <v>407</v>
      </c>
      <c r="G140" s="17">
        <v>6596.85</v>
      </c>
      <c r="H140" s="18">
        <v>0</v>
      </c>
      <c r="I140" s="12" t="s">
        <v>15</v>
      </c>
    </row>
    <row r="141" spans="1:9" s="8" customFormat="1" ht="12.75" customHeight="1" x14ac:dyDescent="0.25">
      <c r="A141" s="16" t="s">
        <v>23</v>
      </c>
      <c r="B141" s="14">
        <v>6694826</v>
      </c>
      <c r="C141" s="13">
        <v>44714</v>
      </c>
      <c r="D141" s="3" t="s">
        <v>59</v>
      </c>
      <c r="E141" s="12" t="str">
        <f>VLOOKUP(D141,'[1]Plano de contas '!B:J,9,0)</f>
        <v>FORNECEDORES DE SERVICOS DIVERSOS</v>
      </c>
      <c r="F141" s="16" t="s">
        <v>407</v>
      </c>
      <c r="G141" s="19">
        <v>0</v>
      </c>
      <c r="H141" s="17">
        <v>6267.01</v>
      </c>
      <c r="I141" s="12" t="s">
        <v>15</v>
      </c>
    </row>
    <row r="142" spans="1:9" s="8" customFormat="1" ht="12.75" customHeight="1" x14ac:dyDescent="0.25">
      <c r="A142" s="16" t="s">
        <v>23</v>
      </c>
      <c r="B142" s="14">
        <v>6694826</v>
      </c>
      <c r="C142" s="13">
        <v>44714</v>
      </c>
      <c r="D142" s="3" t="s">
        <v>71</v>
      </c>
      <c r="E142" s="12" t="str">
        <f>VLOOKUP(D142,'[1]Plano de contas '!B:J,9,0)</f>
        <v>ISSQN RETIDO A RECOLHER</v>
      </c>
      <c r="F142" s="16" t="s">
        <v>304</v>
      </c>
      <c r="G142" s="19">
        <v>0</v>
      </c>
      <c r="H142" s="17">
        <v>329.84</v>
      </c>
      <c r="I142" s="12" t="s">
        <v>15</v>
      </c>
    </row>
    <row r="143" spans="1:9" s="8" customFormat="1" ht="12.75" customHeight="1" x14ac:dyDescent="0.25">
      <c r="A143" s="16" t="s">
        <v>23</v>
      </c>
      <c r="B143" s="14">
        <v>6694834</v>
      </c>
      <c r="C143" s="13">
        <v>44714</v>
      </c>
      <c r="D143" s="3" t="s">
        <v>106</v>
      </c>
      <c r="E143" s="12" t="str">
        <f>VLOOKUP(D143,'[1]Plano de contas '!B:J,9,0)</f>
        <v>ALIMENTAÇAO DE FUNCIONARIO/PACIENTE</v>
      </c>
      <c r="F143" s="16" t="s">
        <v>408</v>
      </c>
      <c r="G143" s="17">
        <v>36</v>
      </c>
      <c r="H143" s="18">
        <v>0</v>
      </c>
      <c r="I143" s="12" t="s">
        <v>15</v>
      </c>
    </row>
    <row r="144" spans="1:9" s="8" customFormat="1" ht="12.75" customHeight="1" x14ac:dyDescent="0.25">
      <c r="A144" s="16" t="s">
        <v>23</v>
      </c>
      <c r="B144" s="14">
        <v>6694834</v>
      </c>
      <c r="C144" s="13">
        <v>44714</v>
      </c>
      <c r="D144" s="3" t="s">
        <v>59</v>
      </c>
      <c r="E144" s="12" t="str">
        <f>VLOOKUP(D144,'[1]Plano de contas '!B:J,9,0)</f>
        <v>FORNECEDORES DE SERVICOS DIVERSOS</v>
      </c>
      <c r="F144" s="16" t="s">
        <v>408</v>
      </c>
      <c r="G144" s="19">
        <v>0</v>
      </c>
      <c r="H144" s="17">
        <v>36</v>
      </c>
      <c r="I144" s="12" t="s">
        <v>15</v>
      </c>
    </row>
    <row r="145" spans="1:9" s="8" customFormat="1" ht="12.75" customHeight="1" x14ac:dyDescent="0.25">
      <c r="A145" s="16" t="s">
        <v>23</v>
      </c>
      <c r="B145" s="14">
        <v>6694837</v>
      </c>
      <c r="C145" s="13">
        <v>44714</v>
      </c>
      <c r="D145" s="3" t="s">
        <v>132</v>
      </c>
      <c r="E145" s="12" t="str">
        <f>VLOOKUP(D145,'[1]Plano de contas '!B:J,9,0)</f>
        <v>SERVIÇOS DE APOIO ADMINISTRATIVO</v>
      </c>
      <c r="F145" s="16" t="s">
        <v>409</v>
      </c>
      <c r="G145" s="17">
        <v>21870</v>
      </c>
      <c r="H145" s="18">
        <v>0</v>
      </c>
      <c r="I145" s="12" t="s">
        <v>15</v>
      </c>
    </row>
    <row r="146" spans="1:9" s="8" customFormat="1" ht="12.75" customHeight="1" x14ac:dyDescent="0.25">
      <c r="A146" s="16" t="s">
        <v>23</v>
      </c>
      <c r="B146" s="14">
        <v>6694837</v>
      </c>
      <c r="C146" s="13">
        <v>44714</v>
      </c>
      <c r="D146" s="3" t="s">
        <v>59</v>
      </c>
      <c r="E146" s="12" t="str">
        <f>VLOOKUP(D146,'[1]Plano de contas '!B:J,9,0)</f>
        <v>FORNECEDORES DE SERVICOS DIVERSOS</v>
      </c>
      <c r="F146" s="16" t="s">
        <v>410</v>
      </c>
      <c r="G146" s="19">
        <v>0</v>
      </c>
      <c r="H146" s="17">
        <v>21028</v>
      </c>
      <c r="I146" s="12" t="s">
        <v>15</v>
      </c>
    </row>
    <row r="147" spans="1:9" s="8" customFormat="1" ht="12.75" customHeight="1" x14ac:dyDescent="0.25">
      <c r="A147" s="16" t="s">
        <v>23</v>
      </c>
      <c r="B147" s="14">
        <v>6694837</v>
      </c>
      <c r="C147" s="13">
        <v>44714</v>
      </c>
      <c r="D147" s="3" t="s">
        <v>71</v>
      </c>
      <c r="E147" s="12" t="str">
        <f>VLOOKUP(D147,'[1]Plano de contas '!B:J,9,0)</f>
        <v>ISSQN RETIDO A RECOLHER</v>
      </c>
      <c r="F147" s="16" t="s">
        <v>411</v>
      </c>
      <c r="G147" s="19">
        <v>0</v>
      </c>
      <c r="H147" s="17">
        <v>842</v>
      </c>
      <c r="I147" s="12" t="s">
        <v>15</v>
      </c>
    </row>
    <row r="148" spans="1:9" s="8" customFormat="1" ht="12.75" customHeight="1" x14ac:dyDescent="0.25">
      <c r="A148" s="16" t="s">
        <v>23</v>
      </c>
      <c r="B148" s="14">
        <v>6694847</v>
      </c>
      <c r="C148" s="13">
        <v>44714</v>
      </c>
      <c r="D148" s="3" t="s">
        <v>125</v>
      </c>
      <c r="E148" s="12" t="str">
        <f>VLOOKUP(D148,'[1]Plano de contas '!B:J,9,0)</f>
        <v>MANUTENCAO EQUIPAMENTOS</v>
      </c>
      <c r="F148" s="16" t="s">
        <v>412</v>
      </c>
      <c r="G148" s="17">
        <v>360</v>
      </c>
      <c r="H148" s="18">
        <v>0</v>
      </c>
      <c r="I148" s="12" t="s">
        <v>15</v>
      </c>
    </row>
    <row r="149" spans="1:9" s="8" customFormat="1" ht="12.75" customHeight="1" x14ac:dyDescent="0.25">
      <c r="A149" s="16" t="s">
        <v>23</v>
      </c>
      <c r="B149" s="14">
        <v>6694847</v>
      </c>
      <c r="C149" s="13">
        <v>44714</v>
      </c>
      <c r="D149" s="3" t="s">
        <v>58</v>
      </c>
      <c r="E149" s="12" t="str">
        <f>VLOOKUP(D149,'[1]Plano de contas '!B:J,9,0)</f>
        <v>FORNECEDORES DE SERVIÇOS MEDICOS</v>
      </c>
      <c r="F149" s="16" t="s">
        <v>412</v>
      </c>
      <c r="G149" s="19">
        <v>0</v>
      </c>
      <c r="H149" s="17">
        <v>350.64</v>
      </c>
      <c r="I149" s="12" t="s">
        <v>15</v>
      </c>
    </row>
    <row r="150" spans="1:9" s="8" customFormat="1" ht="12.75" customHeight="1" x14ac:dyDescent="0.25">
      <c r="A150" s="16" t="s">
        <v>23</v>
      </c>
      <c r="B150" s="14">
        <v>6694847</v>
      </c>
      <c r="C150" s="13">
        <v>44714</v>
      </c>
      <c r="D150" s="3" t="s">
        <v>71</v>
      </c>
      <c r="E150" s="12" t="str">
        <f>VLOOKUP(D150,'[1]Plano de contas '!B:J,9,0)</f>
        <v>ISSQN RETIDO A RECOLHER</v>
      </c>
      <c r="F150" s="16" t="s">
        <v>294</v>
      </c>
      <c r="G150" s="19">
        <v>0</v>
      </c>
      <c r="H150" s="17">
        <v>9.36</v>
      </c>
      <c r="I150" s="12" t="s">
        <v>15</v>
      </c>
    </row>
    <row r="151" spans="1:9" s="8" customFormat="1" ht="12.75" customHeight="1" x14ac:dyDescent="0.25">
      <c r="A151" s="16" t="s">
        <v>23</v>
      </c>
      <c r="B151" s="14">
        <v>6694859</v>
      </c>
      <c r="C151" s="13">
        <v>44714</v>
      </c>
      <c r="D151" s="3" t="s">
        <v>129</v>
      </c>
      <c r="E151" s="12" t="str">
        <f>VLOOKUP(D151,'[1]Plano de contas '!B:J,9,0)</f>
        <v>SERVIÇOS DE VIGILANCIA</v>
      </c>
      <c r="F151" s="16" t="s">
        <v>413</v>
      </c>
      <c r="G151" s="17">
        <v>3588.18</v>
      </c>
      <c r="H151" s="18">
        <v>0</v>
      </c>
      <c r="I151" s="12" t="s">
        <v>15</v>
      </c>
    </row>
    <row r="152" spans="1:9" s="8" customFormat="1" ht="12.75" customHeight="1" x14ac:dyDescent="0.25">
      <c r="A152" s="16" t="s">
        <v>23</v>
      </c>
      <c r="B152" s="14">
        <v>6694859</v>
      </c>
      <c r="C152" s="13">
        <v>44714</v>
      </c>
      <c r="D152" s="3" t="s">
        <v>58</v>
      </c>
      <c r="E152" s="12" t="str">
        <f>VLOOKUP(D152,'[1]Plano de contas '!B:J,9,0)</f>
        <v>FORNECEDORES DE SERVIÇOS MEDICOS</v>
      </c>
      <c r="F152" s="16" t="s">
        <v>413</v>
      </c>
      <c r="G152" s="19">
        <v>0</v>
      </c>
      <c r="H152" s="17">
        <v>2841.38</v>
      </c>
      <c r="I152" s="12" t="s">
        <v>15</v>
      </c>
    </row>
    <row r="153" spans="1:9" s="8" customFormat="1" ht="12.75" customHeight="1" x14ac:dyDescent="0.25">
      <c r="A153" s="16" t="s">
        <v>23</v>
      </c>
      <c r="B153" s="14">
        <v>6694859</v>
      </c>
      <c r="C153" s="13">
        <v>44714</v>
      </c>
      <c r="D153" s="3" t="s">
        <v>73</v>
      </c>
      <c r="E153" s="12" t="str">
        <f>VLOOKUP(D153,'[1]Plano de contas '!B:J,9,0)</f>
        <v>INSS RETIDO A RECOLHER</v>
      </c>
      <c r="F153" s="16" t="s">
        <v>174</v>
      </c>
      <c r="G153" s="19">
        <v>0</v>
      </c>
      <c r="H153" s="17">
        <v>364.66</v>
      </c>
      <c r="I153" s="12" t="s">
        <v>15</v>
      </c>
    </row>
    <row r="154" spans="1:9" s="8" customFormat="1" ht="12.75" customHeight="1" x14ac:dyDescent="0.25">
      <c r="A154" s="16" t="s">
        <v>23</v>
      </c>
      <c r="B154" s="14">
        <v>6694859</v>
      </c>
      <c r="C154" s="13">
        <v>44714</v>
      </c>
      <c r="D154" s="3" t="s">
        <v>69</v>
      </c>
      <c r="E154" s="12" t="str">
        <f>VLOOKUP(D154,'[1]Plano de contas '!B:J,9,0)</f>
        <v>IRRF / SOBRE PESSOA JURIDICA A RECOLHER</v>
      </c>
      <c r="F154" s="16" t="s">
        <v>173</v>
      </c>
      <c r="G154" s="19">
        <v>0</v>
      </c>
      <c r="H154" s="17">
        <v>35.880000000000003</v>
      </c>
      <c r="I154" s="12" t="s">
        <v>15</v>
      </c>
    </row>
    <row r="155" spans="1:9" s="8" customFormat="1" ht="12.75" customHeight="1" x14ac:dyDescent="0.25">
      <c r="A155" s="16" t="s">
        <v>23</v>
      </c>
      <c r="B155" s="14">
        <v>6694859</v>
      </c>
      <c r="C155" s="13">
        <v>44714</v>
      </c>
      <c r="D155" s="3" t="s">
        <v>71</v>
      </c>
      <c r="E155" s="12" t="str">
        <f>VLOOKUP(D155,'[1]Plano de contas '!B:J,9,0)</f>
        <v>ISSQN RETIDO A RECOLHER</v>
      </c>
      <c r="F155" s="16" t="s">
        <v>292</v>
      </c>
      <c r="G155" s="19">
        <v>0</v>
      </c>
      <c r="H155" s="17">
        <v>179.41</v>
      </c>
      <c r="I155" s="12" t="s">
        <v>15</v>
      </c>
    </row>
    <row r="156" spans="1:9" s="8" customFormat="1" ht="12.75" customHeight="1" x14ac:dyDescent="0.25">
      <c r="A156" s="16" t="s">
        <v>23</v>
      </c>
      <c r="B156" s="14">
        <v>6694859</v>
      </c>
      <c r="C156" s="13">
        <v>44714</v>
      </c>
      <c r="D156" s="3" t="s">
        <v>72</v>
      </c>
      <c r="E156" s="12" t="str">
        <f>VLOOKUP(D156,'[1]Plano de contas '!B:J,9,0)</f>
        <v>PIS/COFINS/CSLL RETIDOS A RECOLHER</v>
      </c>
      <c r="F156" s="16" t="s">
        <v>293</v>
      </c>
      <c r="G156" s="19">
        <v>0</v>
      </c>
      <c r="H156" s="17">
        <v>166.85</v>
      </c>
      <c r="I156" s="12" t="s">
        <v>15</v>
      </c>
    </row>
    <row r="157" spans="1:9" s="8" customFormat="1" ht="12.75" customHeight="1" x14ac:dyDescent="0.25">
      <c r="A157" s="16" t="s">
        <v>23</v>
      </c>
      <c r="B157" s="14">
        <v>6694882</v>
      </c>
      <c r="C157" s="13">
        <v>44714</v>
      </c>
      <c r="D157" s="3" t="s">
        <v>114</v>
      </c>
      <c r="E157" s="12" t="str">
        <f>VLOOKUP(D157,'[1]Plano de contas '!B:J,9,0)</f>
        <v>COMBUSTÍVEIS E LUBRIFICANTES</v>
      </c>
      <c r="F157" s="16" t="s">
        <v>414</v>
      </c>
      <c r="G157" s="17">
        <v>2562.36</v>
      </c>
      <c r="H157" s="18">
        <v>0</v>
      </c>
      <c r="I157" s="12" t="s">
        <v>15</v>
      </c>
    </row>
    <row r="158" spans="1:9" s="8" customFormat="1" ht="12.75" customHeight="1" x14ac:dyDescent="0.25">
      <c r="A158" s="16" t="s">
        <v>23</v>
      </c>
      <c r="B158" s="14">
        <v>6694882</v>
      </c>
      <c r="C158" s="13">
        <v>44714</v>
      </c>
      <c r="D158" s="3" t="s">
        <v>59</v>
      </c>
      <c r="E158" s="12" t="str">
        <f>VLOOKUP(D158,'[1]Plano de contas '!B:J,9,0)</f>
        <v>FORNECEDORES DE SERVICOS DIVERSOS</v>
      </c>
      <c r="F158" s="16" t="s">
        <v>414</v>
      </c>
      <c r="G158" s="19">
        <v>0</v>
      </c>
      <c r="H158" s="17">
        <v>2562.36</v>
      </c>
      <c r="I158" s="12" t="s">
        <v>15</v>
      </c>
    </row>
    <row r="159" spans="1:9" s="8" customFormat="1" ht="12.75" customHeight="1" x14ac:dyDescent="0.25">
      <c r="A159" s="16" t="s">
        <v>23</v>
      </c>
      <c r="B159" s="14">
        <v>6484403</v>
      </c>
      <c r="C159" s="13">
        <v>44715</v>
      </c>
      <c r="D159" s="3" t="s">
        <v>60</v>
      </c>
      <c r="E159" s="12" t="str">
        <f>VLOOKUP(D159,'[1]Plano de contas '!B:J,9,0)</f>
        <v>CONTRATOS A FATURAR</v>
      </c>
      <c r="F159" s="16" t="s">
        <v>415</v>
      </c>
      <c r="G159" s="17">
        <v>23998.77</v>
      </c>
      <c r="H159" s="18">
        <v>0</v>
      </c>
      <c r="I159" s="12" t="s">
        <v>15</v>
      </c>
    </row>
    <row r="160" spans="1:9" s="8" customFormat="1" ht="12.75" customHeight="1" x14ac:dyDescent="0.25">
      <c r="A160" s="16" t="s">
        <v>23</v>
      </c>
      <c r="B160" s="14">
        <v>6484403</v>
      </c>
      <c r="C160" s="13">
        <v>44715</v>
      </c>
      <c r="D160" s="3" t="s">
        <v>125</v>
      </c>
      <c r="E160" s="12" t="str">
        <f>VLOOKUP(D160,'[1]Plano de contas '!B:J,9,0)</f>
        <v>MANUTENCAO EQUIPAMENTOS</v>
      </c>
      <c r="F160" s="16" t="s">
        <v>415</v>
      </c>
      <c r="G160" s="19">
        <v>0</v>
      </c>
      <c r="H160" s="17">
        <v>23998.77</v>
      </c>
      <c r="I160" s="12" t="s">
        <v>15</v>
      </c>
    </row>
    <row r="161" spans="1:9" s="8" customFormat="1" ht="12.75" customHeight="1" x14ac:dyDescent="0.25">
      <c r="A161" s="16" t="s">
        <v>23</v>
      </c>
      <c r="B161" s="14">
        <v>6694283</v>
      </c>
      <c r="C161" s="13">
        <v>44715</v>
      </c>
      <c r="D161" s="3" t="s">
        <v>76</v>
      </c>
      <c r="E161" s="12" t="str">
        <f>VLOOKUP(D161,'[1]Plano de contas '!B:J,9,0)</f>
        <v>VALORES ENTRE PROJETOS A PAGAR</v>
      </c>
      <c r="F161" s="16" t="s">
        <v>354</v>
      </c>
      <c r="G161" s="17">
        <v>1490.12</v>
      </c>
      <c r="H161" s="18">
        <v>0</v>
      </c>
      <c r="I161" s="12" t="s">
        <v>15</v>
      </c>
    </row>
    <row r="162" spans="1:9" s="8" customFormat="1" ht="12.75" customHeight="1" x14ac:dyDescent="0.25">
      <c r="A162" s="16" t="s">
        <v>23</v>
      </c>
      <c r="B162" s="14">
        <v>6694283</v>
      </c>
      <c r="C162" s="13">
        <v>44715</v>
      </c>
      <c r="D162" s="3" t="s">
        <v>26</v>
      </c>
      <c r="E162" s="12" t="str">
        <f>VLOOKUP(D162,'[1]Plano de contas '!B:J,9,0)</f>
        <v>BANCO CEF C/C1073-5 - HGG</v>
      </c>
      <c r="F162" s="16" t="s">
        <v>354</v>
      </c>
      <c r="G162" s="19">
        <v>0</v>
      </c>
      <c r="H162" s="17">
        <v>1490.12</v>
      </c>
      <c r="I162" s="12" t="s">
        <v>15</v>
      </c>
    </row>
    <row r="163" spans="1:9" s="8" customFormat="1" ht="12.75" customHeight="1" x14ac:dyDescent="0.25">
      <c r="A163" s="16" t="s">
        <v>23</v>
      </c>
      <c r="B163" s="14">
        <v>6694284</v>
      </c>
      <c r="C163" s="13">
        <v>44715</v>
      </c>
      <c r="D163" s="3" t="s">
        <v>76</v>
      </c>
      <c r="E163" s="12" t="str">
        <f>VLOOKUP(D163,'[1]Plano de contas '!B:J,9,0)</f>
        <v>VALORES ENTRE PROJETOS A PAGAR</v>
      </c>
      <c r="F163" s="16" t="s">
        <v>416</v>
      </c>
      <c r="G163" s="17">
        <v>206689.99</v>
      </c>
      <c r="H163" s="18">
        <v>0</v>
      </c>
      <c r="I163" s="12" t="s">
        <v>15</v>
      </c>
    </row>
    <row r="164" spans="1:9" s="8" customFormat="1" ht="12.75" customHeight="1" x14ac:dyDescent="0.25">
      <c r="A164" s="16" t="s">
        <v>23</v>
      </c>
      <c r="B164" s="14">
        <v>6694284</v>
      </c>
      <c r="C164" s="13">
        <v>44715</v>
      </c>
      <c r="D164" s="3" t="s">
        <v>26</v>
      </c>
      <c r="E164" s="12" t="str">
        <f>VLOOKUP(D164,'[1]Plano de contas '!B:J,9,0)</f>
        <v>BANCO CEF C/C1073-5 - HGG</v>
      </c>
      <c r="F164" s="16" t="s">
        <v>416</v>
      </c>
      <c r="G164" s="19">
        <v>0</v>
      </c>
      <c r="H164" s="17">
        <v>206689.99</v>
      </c>
      <c r="I164" s="12" t="s">
        <v>15</v>
      </c>
    </row>
    <row r="165" spans="1:9" s="8" customFormat="1" ht="12.75" customHeight="1" x14ac:dyDescent="0.25">
      <c r="A165" s="16" t="s">
        <v>23</v>
      </c>
      <c r="B165" s="14">
        <v>6694285</v>
      </c>
      <c r="C165" s="13">
        <v>44715</v>
      </c>
      <c r="D165" s="3" t="s">
        <v>147</v>
      </c>
      <c r="E165" s="12" t="str">
        <f>VLOOKUP(D165,'[1]Plano de contas '!B:J,9,0)</f>
        <v>DESPESAS BANCARIAS</v>
      </c>
      <c r="F165" s="16" t="s">
        <v>9</v>
      </c>
      <c r="G165" s="17">
        <v>2.4</v>
      </c>
      <c r="H165" s="18">
        <v>0</v>
      </c>
      <c r="I165" s="12" t="s">
        <v>15</v>
      </c>
    </row>
    <row r="166" spans="1:9" s="8" customFormat="1" ht="12.75" customHeight="1" x14ac:dyDescent="0.25">
      <c r="A166" s="16" t="s">
        <v>23</v>
      </c>
      <c r="B166" s="14">
        <v>6694285</v>
      </c>
      <c r="C166" s="13">
        <v>44715</v>
      </c>
      <c r="D166" s="3" t="s">
        <v>26</v>
      </c>
      <c r="E166" s="12" t="str">
        <f>VLOOKUP(D166,'[1]Plano de contas '!B:J,9,0)</f>
        <v>BANCO CEF C/C1073-5 - HGG</v>
      </c>
      <c r="F166" s="16" t="s">
        <v>9</v>
      </c>
      <c r="G166" s="19">
        <v>0</v>
      </c>
      <c r="H166" s="17">
        <v>2.4</v>
      </c>
      <c r="I166" s="12" t="s">
        <v>15</v>
      </c>
    </row>
    <row r="167" spans="1:9" s="8" customFormat="1" ht="12.75" customHeight="1" x14ac:dyDescent="0.25">
      <c r="A167" s="16" t="s">
        <v>23</v>
      </c>
      <c r="B167" s="14">
        <v>6694286</v>
      </c>
      <c r="C167" s="13">
        <v>44715</v>
      </c>
      <c r="D167" s="3" t="s">
        <v>26</v>
      </c>
      <c r="E167" s="12" t="str">
        <f>VLOOKUP(D167,'[1]Plano de contas '!B:J,9,0)</f>
        <v>BANCO CEF C/C1073-5 - HGG</v>
      </c>
      <c r="F167" s="16" t="s">
        <v>17</v>
      </c>
      <c r="G167" s="17">
        <v>1649626.48</v>
      </c>
      <c r="H167" s="18">
        <v>0</v>
      </c>
      <c r="I167" s="12" t="s">
        <v>15</v>
      </c>
    </row>
    <row r="168" spans="1:9" s="8" customFormat="1" ht="12.75" customHeight="1" x14ac:dyDescent="0.25">
      <c r="A168" s="16" t="s">
        <v>23</v>
      </c>
      <c r="B168" s="14">
        <v>6694286</v>
      </c>
      <c r="C168" s="13">
        <v>44715</v>
      </c>
      <c r="D168" s="3" t="s">
        <v>28</v>
      </c>
      <c r="E168" s="12" t="str">
        <f>VLOOKUP(D168,'[1]Plano de contas '!B:J,9,0)</f>
        <v>BANCO CEF FIC GIRO EMP. DI 1073-5 - HGG</v>
      </c>
      <c r="F168" s="16" t="s">
        <v>17</v>
      </c>
      <c r="G168" s="19">
        <v>0</v>
      </c>
      <c r="H168" s="17">
        <v>1649626.48</v>
      </c>
      <c r="I168" s="12" t="s">
        <v>15</v>
      </c>
    </row>
    <row r="169" spans="1:9" s="8" customFormat="1" ht="12.75" customHeight="1" x14ac:dyDescent="0.25">
      <c r="A169" s="16" t="s">
        <v>23</v>
      </c>
      <c r="B169" s="14">
        <v>6694296</v>
      </c>
      <c r="C169" s="13">
        <v>44715</v>
      </c>
      <c r="D169" s="3" t="s">
        <v>26</v>
      </c>
      <c r="E169" s="12" t="str">
        <f>VLOOKUP(D169,'[1]Plano de contas '!B:J,9,0)</f>
        <v>BANCO CEF C/C1073-5 - HGG</v>
      </c>
      <c r="F169" s="16" t="s">
        <v>417</v>
      </c>
      <c r="G169" s="17">
        <v>10.45</v>
      </c>
      <c r="H169" s="18">
        <v>0</v>
      </c>
      <c r="I169" s="12" t="s">
        <v>15</v>
      </c>
    </row>
    <row r="170" spans="1:9" s="8" customFormat="1" ht="12.75" customHeight="1" x14ac:dyDescent="0.25">
      <c r="A170" s="16" t="s">
        <v>23</v>
      </c>
      <c r="B170" s="14">
        <v>6694296</v>
      </c>
      <c r="C170" s="13">
        <v>44715</v>
      </c>
      <c r="D170" s="3" t="s">
        <v>147</v>
      </c>
      <c r="E170" s="12" t="str">
        <f>VLOOKUP(D170,'[1]Plano de contas '!B:J,9,0)</f>
        <v>DESPESAS BANCARIAS</v>
      </c>
      <c r="F170" s="16" t="s">
        <v>417</v>
      </c>
      <c r="G170" s="19">
        <v>0</v>
      </c>
      <c r="H170" s="17">
        <v>10.45</v>
      </c>
      <c r="I170" s="12" t="s">
        <v>15</v>
      </c>
    </row>
    <row r="171" spans="1:9" s="8" customFormat="1" ht="12.75" customHeight="1" x14ac:dyDescent="0.25">
      <c r="A171" s="16" t="s">
        <v>23</v>
      </c>
      <c r="B171" s="14">
        <v>6694297</v>
      </c>
      <c r="C171" s="13">
        <v>44715</v>
      </c>
      <c r="D171" s="3" t="s">
        <v>147</v>
      </c>
      <c r="E171" s="12" t="str">
        <f>VLOOKUP(D171,'[1]Plano de contas '!B:J,9,0)</f>
        <v>DESPESAS BANCARIAS</v>
      </c>
      <c r="F171" s="16" t="s">
        <v>9</v>
      </c>
      <c r="G171" s="17">
        <v>73.150000000000006</v>
      </c>
      <c r="H171" s="18">
        <v>0</v>
      </c>
      <c r="I171" s="12" t="s">
        <v>15</v>
      </c>
    </row>
    <row r="172" spans="1:9" s="8" customFormat="1" ht="12.75" customHeight="1" x14ac:dyDescent="0.25">
      <c r="A172" s="16" t="s">
        <v>23</v>
      </c>
      <c r="B172" s="14">
        <v>6694297</v>
      </c>
      <c r="C172" s="13">
        <v>44715</v>
      </c>
      <c r="D172" s="3" t="s">
        <v>26</v>
      </c>
      <c r="E172" s="12" t="str">
        <f>VLOOKUP(D172,'[1]Plano de contas '!B:J,9,0)</f>
        <v>BANCO CEF C/C1073-5 - HGG</v>
      </c>
      <c r="F172" s="16" t="s">
        <v>9</v>
      </c>
      <c r="G172" s="19">
        <v>0</v>
      </c>
      <c r="H172" s="17">
        <v>73.150000000000006</v>
      </c>
      <c r="I172" s="12" t="s">
        <v>15</v>
      </c>
    </row>
    <row r="173" spans="1:9" s="8" customFormat="1" ht="12.75" customHeight="1" x14ac:dyDescent="0.25">
      <c r="A173" s="16" t="s">
        <v>23</v>
      </c>
      <c r="B173" s="14">
        <v>6694459</v>
      </c>
      <c r="C173" s="13">
        <v>44715</v>
      </c>
      <c r="D173" s="3" t="s">
        <v>26</v>
      </c>
      <c r="E173" s="12" t="str">
        <f>VLOOKUP(D173,'[1]Plano de contas '!B:J,9,0)</f>
        <v>BANCO CEF C/C1073-5 - HGG</v>
      </c>
      <c r="F173" s="16" t="s">
        <v>418</v>
      </c>
      <c r="G173" s="17">
        <v>1490.12</v>
      </c>
      <c r="H173" s="18">
        <v>0</v>
      </c>
      <c r="I173" s="12" t="s">
        <v>15</v>
      </c>
    </row>
    <row r="174" spans="1:9" s="8" customFormat="1" ht="12.75" customHeight="1" x14ac:dyDescent="0.25">
      <c r="A174" s="16" t="s">
        <v>23</v>
      </c>
      <c r="B174" s="14">
        <v>6694459</v>
      </c>
      <c r="C174" s="13">
        <v>44715</v>
      </c>
      <c r="D174" s="3" t="s">
        <v>31</v>
      </c>
      <c r="E174" s="12" t="str">
        <f>VLOOKUP(D174,'[1]Plano de contas '!B:J,9,0)</f>
        <v>FUNDO RESCISÓRIO C/ P 60-5 HGG – CSC</v>
      </c>
      <c r="F174" s="16" t="s">
        <v>419</v>
      </c>
      <c r="G174" s="19">
        <v>0</v>
      </c>
      <c r="H174" s="17">
        <v>1490.12</v>
      </c>
      <c r="I174" s="12" t="s">
        <v>15</v>
      </c>
    </row>
    <row r="175" spans="1:9" s="8" customFormat="1" ht="12.75" customHeight="1" x14ac:dyDescent="0.25">
      <c r="A175" s="16" t="s">
        <v>23</v>
      </c>
      <c r="B175" s="14">
        <v>6694478</v>
      </c>
      <c r="C175" s="13">
        <v>44715</v>
      </c>
      <c r="D175" s="3" t="s">
        <v>39</v>
      </c>
      <c r="E175" s="12" t="str">
        <f>VLOOKUP(D175,'[1]Plano de contas '!B:J,9,0)</f>
        <v>MEDICAMENTOS</v>
      </c>
      <c r="F175" s="16" t="s">
        <v>420</v>
      </c>
      <c r="G175" s="17">
        <v>5860</v>
      </c>
      <c r="H175" s="18">
        <v>0</v>
      </c>
      <c r="I175" s="12" t="s">
        <v>15</v>
      </c>
    </row>
    <row r="176" spans="1:9" s="8" customFormat="1" ht="12.75" customHeight="1" x14ac:dyDescent="0.25">
      <c r="A176" s="16" t="s">
        <v>23</v>
      </c>
      <c r="B176" s="14">
        <v>6694478</v>
      </c>
      <c r="C176" s="13">
        <v>44715</v>
      </c>
      <c r="D176" s="3" t="s">
        <v>57</v>
      </c>
      <c r="E176" s="12" t="str">
        <f>VLOOKUP(D176,'[1]Plano de contas '!B:J,9,0)</f>
        <v>FORNECEDORES DE INSUMOS</v>
      </c>
      <c r="F176" s="16" t="s">
        <v>420</v>
      </c>
      <c r="G176" s="19">
        <v>0</v>
      </c>
      <c r="H176" s="17">
        <v>5860</v>
      </c>
      <c r="I176" s="12" t="s">
        <v>15</v>
      </c>
    </row>
    <row r="177" spans="1:9" s="8" customFormat="1" ht="12.75" customHeight="1" x14ac:dyDescent="0.25">
      <c r="A177" s="16" t="s">
        <v>23</v>
      </c>
      <c r="B177" s="14">
        <v>6694586</v>
      </c>
      <c r="C177" s="13">
        <v>44715</v>
      </c>
      <c r="D177" s="3" t="s">
        <v>40</v>
      </c>
      <c r="E177" s="12" t="str">
        <f>VLOOKUP(D177,'[1]Plano de contas '!B:J,9,0)</f>
        <v>MATERIAIS MÉDICO HOSPITALARES</v>
      </c>
      <c r="F177" s="16" t="s">
        <v>421</v>
      </c>
      <c r="G177" s="17">
        <v>338.45</v>
      </c>
      <c r="H177" s="18">
        <v>0</v>
      </c>
      <c r="I177" s="12" t="s">
        <v>15</v>
      </c>
    </row>
    <row r="178" spans="1:9" s="8" customFormat="1" ht="12.75" customHeight="1" x14ac:dyDescent="0.25">
      <c r="A178" s="16" t="s">
        <v>23</v>
      </c>
      <c r="B178" s="14">
        <v>6694586</v>
      </c>
      <c r="C178" s="13">
        <v>44715</v>
      </c>
      <c r="D178" s="3" t="s">
        <v>57</v>
      </c>
      <c r="E178" s="12" t="str">
        <f>VLOOKUP(D178,'[1]Plano de contas '!B:J,9,0)</f>
        <v>FORNECEDORES DE INSUMOS</v>
      </c>
      <c r="F178" s="16" t="s">
        <v>421</v>
      </c>
      <c r="G178" s="19">
        <v>0</v>
      </c>
      <c r="H178" s="17">
        <v>338.45</v>
      </c>
      <c r="I178" s="12" t="s">
        <v>15</v>
      </c>
    </row>
    <row r="179" spans="1:9" s="8" customFormat="1" ht="12.75" customHeight="1" x14ac:dyDescent="0.25">
      <c r="A179" s="16" t="s">
        <v>23</v>
      </c>
      <c r="B179" s="14">
        <v>6694651</v>
      </c>
      <c r="C179" s="13">
        <v>44715</v>
      </c>
      <c r="D179" s="3" t="s">
        <v>40</v>
      </c>
      <c r="E179" s="12" t="str">
        <f>VLOOKUP(D179,'[1]Plano de contas '!B:J,9,0)</f>
        <v>MATERIAIS MÉDICO HOSPITALARES</v>
      </c>
      <c r="F179" s="16" t="s">
        <v>422</v>
      </c>
      <c r="G179" s="17">
        <v>2090</v>
      </c>
      <c r="H179" s="18">
        <v>0</v>
      </c>
      <c r="I179" s="12" t="s">
        <v>15</v>
      </c>
    </row>
    <row r="180" spans="1:9" s="8" customFormat="1" ht="12.75" customHeight="1" x14ac:dyDescent="0.25">
      <c r="A180" s="16" t="s">
        <v>23</v>
      </c>
      <c r="B180" s="14">
        <v>6694651</v>
      </c>
      <c r="C180" s="13">
        <v>44715</v>
      </c>
      <c r="D180" s="3" t="s">
        <v>57</v>
      </c>
      <c r="E180" s="12" t="str">
        <f>VLOOKUP(D180,'[1]Plano de contas '!B:J,9,0)</f>
        <v>FORNECEDORES DE INSUMOS</v>
      </c>
      <c r="F180" s="16" t="s">
        <v>422</v>
      </c>
      <c r="G180" s="19">
        <v>0</v>
      </c>
      <c r="H180" s="17">
        <v>2090</v>
      </c>
      <c r="I180" s="12" t="s">
        <v>15</v>
      </c>
    </row>
    <row r="181" spans="1:9" s="8" customFormat="1" ht="12.75" customHeight="1" x14ac:dyDescent="0.25">
      <c r="A181" s="16" t="s">
        <v>23</v>
      </c>
      <c r="B181" s="14">
        <v>6694707</v>
      </c>
      <c r="C181" s="13">
        <v>44715</v>
      </c>
      <c r="D181" s="3" t="s">
        <v>45</v>
      </c>
      <c r="E181" s="12" t="str">
        <f>VLOOKUP(D181,'[1]Plano de contas '!B:J,9,0)</f>
        <v>MATERIAIS DE MANUTENÇÃO E CONSERVAÇÃO</v>
      </c>
      <c r="F181" s="16" t="s">
        <v>423</v>
      </c>
      <c r="G181" s="17">
        <v>7609.29</v>
      </c>
      <c r="H181" s="18">
        <v>0</v>
      </c>
      <c r="I181" s="12" t="s">
        <v>15</v>
      </c>
    </row>
    <row r="182" spans="1:9" s="8" customFormat="1" ht="12.75" customHeight="1" x14ac:dyDescent="0.25">
      <c r="A182" s="16" t="s">
        <v>23</v>
      </c>
      <c r="B182" s="14">
        <v>6694707</v>
      </c>
      <c r="C182" s="13">
        <v>44715</v>
      </c>
      <c r="D182" s="3" t="s">
        <v>57</v>
      </c>
      <c r="E182" s="12" t="str">
        <f>VLOOKUP(D182,'[1]Plano de contas '!B:J,9,0)</f>
        <v>FORNECEDORES DE INSUMOS</v>
      </c>
      <c r="F182" s="16" t="s">
        <v>423</v>
      </c>
      <c r="G182" s="19">
        <v>0</v>
      </c>
      <c r="H182" s="17">
        <v>7609.29</v>
      </c>
      <c r="I182" s="12" t="s">
        <v>15</v>
      </c>
    </row>
    <row r="183" spans="1:9" s="8" customFormat="1" ht="12.75" customHeight="1" x14ac:dyDescent="0.25">
      <c r="A183" s="16" t="s">
        <v>23</v>
      </c>
      <c r="B183" s="14">
        <v>6694708</v>
      </c>
      <c r="C183" s="13">
        <v>44715</v>
      </c>
      <c r="D183" s="3" t="s">
        <v>40</v>
      </c>
      <c r="E183" s="12" t="str">
        <f>VLOOKUP(D183,'[1]Plano de contas '!B:J,9,0)</f>
        <v>MATERIAIS MÉDICO HOSPITALARES</v>
      </c>
      <c r="F183" s="16" t="s">
        <v>424</v>
      </c>
      <c r="G183" s="17">
        <v>676</v>
      </c>
      <c r="H183" s="18">
        <v>0</v>
      </c>
      <c r="I183" s="12" t="s">
        <v>15</v>
      </c>
    </row>
    <row r="184" spans="1:9" s="8" customFormat="1" ht="12.75" customHeight="1" x14ac:dyDescent="0.25">
      <c r="A184" s="16" t="s">
        <v>23</v>
      </c>
      <c r="B184" s="14">
        <v>6694708</v>
      </c>
      <c r="C184" s="13">
        <v>44715</v>
      </c>
      <c r="D184" s="3" t="s">
        <v>57</v>
      </c>
      <c r="E184" s="12" t="str">
        <f>VLOOKUP(D184,'[1]Plano de contas '!B:J,9,0)</f>
        <v>FORNECEDORES DE INSUMOS</v>
      </c>
      <c r="F184" s="16" t="s">
        <v>424</v>
      </c>
      <c r="G184" s="19">
        <v>0</v>
      </c>
      <c r="H184" s="17">
        <v>676</v>
      </c>
      <c r="I184" s="12" t="s">
        <v>15</v>
      </c>
    </row>
    <row r="185" spans="1:9" s="8" customFormat="1" ht="12.75" customHeight="1" x14ac:dyDescent="0.25">
      <c r="A185" s="16" t="s">
        <v>23</v>
      </c>
      <c r="B185" s="14">
        <v>6694724</v>
      </c>
      <c r="C185" s="13">
        <v>44715</v>
      </c>
      <c r="D185" s="3" t="s">
        <v>45</v>
      </c>
      <c r="E185" s="12" t="str">
        <f>VLOOKUP(D185,'[1]Plano de contas '!B:J,9,0)</f>
        <v>MATERIAIS DE MANUTENÇÃO E CONSERVAÇÃO</v>
      </c>
      <c r="F185" s="16" t="s">
        <v>425</v>
      </c>
      <c r="G185" s="17">
        <v>481.45</v>
      </c>
      <c r="H185" s="18">
        <v>0</v>
      </c>
      <c r="I185" s="12" t="s">
        <v>15</v>
      </c>
    </row>
    <row r="186" spans="1:9" s="8" customFormat="1" ht="12.75" customHeight="1" x14ac:dyDescent="0.25">
      <c r="A186" s="16" t="s">
        <v>23</v>
      </c>
      <c r="B186" s="14">
        <v>6694724</v>
      </c>
      <c r="C186" s="13">
        <v>44715</v>
      </c>
      <c r="D186" s="3" t="s">
        <v>57</v>
      </c>
      <c r="E186" s="12" t="str">
        <f>VLOOKUP(D186,'[1]Plano de contas '!B:J,9,0)</f>
        <v>FORNECEDORES DE INSUMOS</v>
      </c>
      <c r="F186" s="16" t="s">
        <v>425</v>
      </c>
      <c r="G186" s="19">
        <v>0</v>
      </c>
      <c r="H186" s="17">
        <v>481.45</v>
      </c>
      <c r="I186" s="12" t="s">
        <v>15</v>
      </c>
    </row>
    <row r="187" spans="1:9" s="8" customFormat="1" ht="12.75" customHeight="1" x14ac:dyDescent="0.25">
      <c r="A187" s="16" t="s">
        <v>23</v>
      </c>
      <c r="B187" s="14">
        <v>6694726</v>
      </c>
      <c r="C187" s="13">
        <v>44715</v>
      </c>
      <c r="D187" s="3" t="s">
        <v>40</v>
      </c>
      <c r="E187" s="12" t="str">
        <f>VLOOKUP(D187,'[1]Plano de contas '!B:J,9,0)</f>
        <v>MATERIAIS MÉDICO HOSPITALARES</v>
      </c>
      <c r="F187" s="16" t="s">
        <v>426</v>
      </c>
      <c r="G187" s="17">
        <v>385.2</v>
      </c>
      <c r="H187" s="18">
        <v>0</v>
      </c>
      <c r="I187" s="12" t="s">
        <v>15</v>
      </c>
    </row>
    <row r="188" spans="1:9" s="8" customFormat="1" ht="12.75" customHeight="1" x14ac:dyDescent="0.25">
      <c r="A188" s="16" t="s">
        <v>23</v>
      </c>
      <c r="B188" s="14">
        <v>6694726</v>
      </c>
      <c r="C188" s="13">
        <v>44715</v>
      </c>
      <c r="D188" s="3" t="s">
        <v>57</v>
      </c>
      <c r="E188" s="12" t="str">
        <f>VLOOKUP(D188,'[1]Plano de contas '!B:J,9,0)</f>
        <v>FORNECEDORES DE INSUMOS</v>
      </c>
      <c r="F188" s="16" t="s">
        <v>426</v>
      </c>
      <c r="G188" s="19">
        <v>0</v>
      </c>
      <c r="H188" s="17">
        <v>385.2</v>
      </c>
      <c r="I188" s="12" t="s">
        <v>15</v>
      </c>
    </row>
    <row r="189" spans="1:9" s="8" customFormat="1" ht="12.75" customHeight="1" x14ac:dyDescent="0.25">
      <c r="A189" s="16" t="s">
        <v>23</v>
      </c>
      <c r="B189" s="14">
        <v>6694784</v>
      </c>
      <c r="C189" s="13">
        <v>44715</v>
      </c>
      <c r="D189" s="3" t="s">
        <v>115</v>
      </c>
      <c r="E189" s="12" t="str">
        <f>VLOOKUP(D189,'[1]Plano de contas '!B:J,9,0)</f>
        <v>ENERGIA ELETRICA</v>
      </c>
      <c r="F189" s="16" t="s">
        <v>427</v>
      </c>
      <c r="G189" s="17">
        <v>3076.14</v>
      </c>
      <c r="H189" s="18">
        <v>0</v>
      </c>
      <c r="I189" s="12" t="s">
        <v>15</v>
      </c>
    </row>
    <row r="190" spans="1:9" s="8" customFormat="1" ht="12.75" customHeight="1" x14ac:dyDescent="0.25">
      <c r="A190" s="16" t="s">
        <v>23</v>
      </c>
      <c r="B190" s="14">
        <v>6694784</v>
      </c>
      <c r="C190" s="13">
        <v>44715</v>
      </c>
      <c r="D190" s="3" t="s">
        <v>75</v>
      </c>
      <c r="E190" s="12" t="str">
        <f>VLOOKUP(D190,'[1]Plano de contas '!B:J,9,0)</f>
        <v>ENERGIA ELETRICA A PAGAR</v>
      </c>
      <c r="F190" s="16" t="s">
        <v>427</v>
      </c>
      <c r="G190" s="19">
        <v>0</v>
      </c>
      <c r="H190" s="17">
        <v>3076.14</v>
      </c>
      <c r="I190" s="12" t="s">
        <v>15</v>
      </c>
    </row>
    <row r="191" spans="1:9" s="8" customFormat="1" ht="12.75" customHeight="1" x14ac:dyDescent="0.25">
      <c r="A191" s="16" t="s">
        <v>23</v>
      </c>
      <c r="B191" s="14">
        <v>6694791</v>
      </c>
      <c r="C191" s="13">
        <v>44715</v>
      </c>
      <c r="D191" s="3" t="s">
        <v>125</v>
      </c>
      <c r="E191" s="12" t="str">
        <f>VLOOKUP(D191,'[1]Plano de contas '!B:J,9,0)</f>
        <v>MANUTENCAO EQUIPAMENTOS</v>
      </c>
      <c r="F191" s="16" t="s">
        <v>428</v>
      </c>
      <c r="G191" s="17">
        <v>28798.52</v>
      </c>
      <c r="H191" s="18">
        <v>0</v>
      </c>
      <c r="I191" s="12" t="s">
        <v>15</v>
      </c>
    </row>
    <row r="192" spans="1:9" s="8" customFormat="1" ht="12.75" customHeight="1" x14ac:dyDescent="0.25">
      <c r="A192" s="16" t="s">
        <v>23</v>
      </c>
      <c r="B192" s="14">
        <v>6694791</v>
      </c>
      <c r="C192" s="13">
        <v>44715</v>
      </c>
      <c r="D192" s="3" t="s">
        <v>59</v>
      </c>
      <c r="E192" s="12" t="str">
        <f>VLOOKUP(D192,'[1]Plano de contas '!B:J,9,0)</f>
        <v>FORNECEDORES DE SERVICOS DIVERSOS</v>
      </c>
      <c r="F192" s="16" t="s">
        <v>428</v>
      </c>
      <c r="G192" s="19">
        <v>0</v>
      </c>
      <c r="H192" s="17">
        <v>27758.89</v>
      </c>
      <c r="I192" s="12" t="s">
        <v>15</v>
      </c>
    </row>
    <row r="193" spans="1:9" s="8" customFormat="1" ht="12.75" customHeight="1" x14ac:dyDescent="0.25">
      <c r="A193" s="16" t="s">
        <v>23</v>
      </c>
      <c r="B193" s="14">
        <v>6694791</v>
      </c>
      <c r="C193" s="13">
        <v>44715</v>
      </c>
      <c r="D193" s="3" t="s">
        <v>71</v>
      </c>
      <c r="E193" s="12" t="str">
        <f>VLOOKUP(D193,'[1]Plano de contas '!B:J,9,0)</f>
        <v>ISSQN RETIDO A RECOLHER</v>
      </c>
      <c r="F193" s="16" t="s">
        <v>172</v>
      </c>
      <c r="G193" s="19">
        <v>0</v>
      </c>
      <c r="H193" s="17">
        <v>1039.6300000000001</v>
      </c>
      <c r="I193" s="12" t="s">
        <v>15</v>
      </c>
    </row>
    <row r="194" spans="1:9" s="8" customFormat="1" ht="12.75" customHeight="1" x14ac:dyDescent="0.25">
      <c r="A194" s="16" t="s">
        <v>23</v>
      </c>
      <c r="B194" s="14">
        <v>6694841</v>
      </c>
      <c r="C194" s="13">
        <v>44715</v>
      </c>
      <c r="D194" s="3" t="s">
        <v>117</v>
      </c>
      <c r="E194" s="12" t="str">
        <f>VLOOKUP(D194,'[1]Plano de contas '!B:J,9,0)</f>
        <v>AGUA E ESGOTO</v>
      </c>
      <c r="F194" s="16" t="s">
        <v>429</v>
      </c>
      <c r="G194" s="17">
        <v>787.36</v>
      </c>
      <c r="H194" s="18">
        <v>0</v>
      </c>
      <c r="I194" s="12" t="s">
        <v>15</v>
      </c>
    </row>
    <row r="195" spans="1:9" s="8" customFormat="1" ht="12.75" customHeight="1" x14ac:dyDescent="0.25">
      <c r="A195" s="16" t="s">
        <v>23</v>
      </c>
      <c r="B195" s="14">
        <v>6694841</v>
      </c>
      <c r="C195" s="13">
        <v>44715</v>
      </c>
      <c r="D195" s="3" t="s">
        <v>59</v>
      </c>
      <c r="E195" s="12" t="str">
        <f>VLOOKUP(D195,'[1]Plano de contas '!B:J,9,0)</f>
        <v>FORNECEDORES DE SERVICOS DIVERSOS</v>
      </c>
      <c r="F195" s="16" t="s">
        <v>429</v>
      </c>
      <c r="G195" s="19">
        <v>0</v>
      </c>
      <c r="H195" s="17">
        <v>787.36</v>
      </c>
      <c r="I195" s="12" t="s">
        <v>15</v>
      </c>
    </row>
    <row r="196" spans="1:9" s="8" customFormat="1" ht="12.75" customHeight="1" x14ac:dyDescent="0.25">
      <c r="A196" s="16" t="s">
        <v>23</v>
      </c>
      <c r="B196" s="14">
        <v>6694857</v>
      </c>
      <c r="C196" s="13">
        <v>44715</v>
      </c>
      <c r="D196" s="3" t="s">
        <v>132</v>
      </c>
      <c r="E196" s="12" t="str">
        <f>VLOOKUP(D196,'[1]Plano de contas '!B:J,9,0)</f>
        <v>SERVIÇOS DE APOIO ADMINISTRATIVO</v>
      </c>
      <c r="F196" s="16" t="s">
        <v>430</v>
      </c>
      <c r="G196" s="17">
        <v>18900</v>
      </c>
      <c r="H196" s="18">
        <v>0</v>
      </c>
      <c r="I196" s="12" t="s">
        <v>15</v>
      </c>
    </row>
    <row r="197" spans="1:9" s="8" customFormat="1" ht="12.75" customHeight="1" x14ac:dyDescent="0.25">
      <c r="A197" s="16" t="s">
        <v>23</v>
      </c>
      <c r="B197" s="14">
        <v>6694857</v>
      </c>
      <c r="C197" s="13">
        <v>44715</v>
      </c>
      <c r="D197" s="3" t="s">
        <v>59</v>
      </c>
      <c r="E197" s="12" t="str">
        <f>VLOOKUP(D197,'[1]Plano de contas '!B:J,9,0)</f>
        <v>FORNECEDORES DE SERVICOS DIVERSOS</v>
      </c>
      <c r="F197" s="16" t="s">
        <v>430</v>
      </c>
      <c r="G197" s="19">
        <v>0</v>
      </c>
      <c r="H197" s="17">
        <v>17955</v>
      </c>
      <c r="I197" s="12" t="s">
        <v>15</v>
      </c>
    </row>
    <row r="198" spans="1:9" s="8" customFormat="1" ht="12.75" customHeight="1" x14ac:dyDescent="0.25">
      <c r="A198" s="16" t="s">
        <v>23</v>
      </c>
      <c r="B198" s="14">
        <v>6694857</v>
      </c>
      <c r="C198" s="13">
        <v>44715</v>
      </c>
      <c r="D198" s="3" t="s">
        <v>71</v>
      </c>
      <c r="E198" s="12" t="str">
        <f>VLOOKUP(D198,'[1]Plano de contas '!B:J,9,0)</f>
        <v>ISSQN RETIDO A RECOLHER</v>
      </c>
      <c r="F198" s="16" t="s">
        <v>431</v>
      </c>
      <c r="G198" s="19">
        <v>0</v>
      </c>
      <c r="H198" s="17">
        <v>945</v>
      </c>
      <c r="I198" s="12" t="s">
        <v>15</v>
      </c>
    </row>
    <row r="199" spans="1:9" s="8" customFormat="1" ht="12.75" customHeight="1" x14ac:dyDescent="0.25">
      <c r="A199" s="16" t="s">
        <v>23</v>
      </c>
      <c r="B199" s="14">
        <v>6694868</v>
      </c>
      <c r="C199" s="13">
        <v>44715</v>
      </c>
      <c r="D199" s="3" t="s">
        <v>116</v>
      </c>
      <c r="E199" s="12" t="str">
        <f>VLOOKUP(D199,'[1]Plano de contas '!B:J,9,0)</f>
        <v>SERVIÇOS DE HIGIENE E LIMPEZA</v>
      </c>
      <c r="F199" s="16" t="s">
        <v>432</v>
      </c>
      <c r="G199" s="17">
        <v>1833</v>
      </c>
      <c r="H199" s="18">
        <v>0</v>
      </c>
      <c r="I199" s="12" t="s">
        <v>15</v>
      </c>
    </row>
    <row r="200" spans="1:9" s="8" customFormat="1" ht="12.75" customHeight="1" x14ac:dyDescent="0.25">
      <c r="A200" s="16" t="s">
        <v>23</v>
      </c>
      <c r="B200" s="14">
        <v>6694868</v>
      </c>
      <c r="C200" s="13">
        <v>44715</v>
      </c>
      <c r="D200" s="3" t="s">
        <v>59</v>
      </c>
      <c r="E200" s="12" t="str">
        <f>VLOOKUP(D200,'[1]Plano de contas '!B:J,9,0)</f>
        <v>FORNECEDORES DE SERVICOS DIVERSOS</v>
      </c>
      <c r="F200" s="16" t="s">
        <v>432</v>
      </c>
      <c r="G200" s="19">
        <v>0</v>
      </c>
      <c r="H200" s="17">
        <v>1741.35</v>
      </c>
      <c r="I200" s="12" t="s">
        <v>15</v>
      </c>
    </row>
    <row r="201" spans="1:9" s="8" customFormat="1" ht="12.75" customHeight="1" x14ac:dyDescent="0.25">
      <c r="A201" s="16" t="s">
        <v>23</v>
      </c>
      <c r="B201" s="14">
        <v>6694868</v>
      </c>
      <c r="C201" s="13">
        <v>44715</v>
      </c>
      <c r="D201" s="3" t="s">
        <v>71</v>
      </c>
      <c r="E201" s="12" t="str">
        <f>VLOOKUP(D201,'[1]Plano de contas '!B:J,9,0)</f>
        <v>ISSQN RETIDO A RECOLHER</v>
      </c>
      <c r="F201" s="16" t="s">
        <v>308</v>
      </c>
      <c r="G201" s="19">
        <v>0</v>
      </c>
      <c r="H201" s="17">
        <v>91.65</v>
      </c>
      <c r="I201" s="12" t="s">
        <v>15</v>
      </c>
    </row>
    <row r="202" spans="1:9" s="8" customFormat="1" ht="12.75" customHeight="1" x14ac:dyDescent="0.25">
      <c r="A202" s="16" t="s">
        <v>23</v>
      </c>
      <c r="B202" s="14">
        <v>6694896</v>
      </c>
      <c r="C202" s="13">
        <v>44715</v>
      </c>
      <c r="D202" s="3" t="s">
        <v>57</v>
      </c>
      <c r="E202" s="12" t="str">
        <f>VLOOKUP(D202,'[1]Plano de contas '!B:J,9,0)</f>
        <v>FORNECEDORES DE INSUMOS</v>
      </c>
      <c r="F202" s="16" t="s">
        <v>433</v>
      </c>
      <c r="G202" s="17">
        <v>1372.5</v>
      </c>
      <c r="H202" s="18">
        <v>0</v>
      </c>
      <c r="I202" s="12" t="s">
        <v>15</v>
      </c>
    </row>
    <row r="203" spans="1:9" s="8" customFormat="1" ht="12.75" customHeight="1" x14ac:dyDescent="0.25">
      <c r="A203" s="16" t="s">
        <v>23</v>
      </c>
      <c r="B203" s="14">
        <v>6694896</v>
      </c>
      <c r="C203" s="13">
        <v>44715</v>
      </c>
      <c r="D203" s="3" t="s">
        <v>26</v>
      </c>
      <c r="E203" s="12" t="str">
        <f>VLOOKUP(D203,'[1]Plano de contas '!B:J,9,0)</f>
        <v>BANCO CEF C/C1073-5 - HGG</v>
      </c>
      <c r="F203" s="16" t="s">
        <v>433</v>
      </c>
      <c r="G203" s="19">
        <v>0</v>
      </c>
      <c r="H203" s="17">
        <v>1372.5</v>
      </c>
      <c r="I203" s="12" t="s">
        <v>15</v>
      </c>
    </row>
    <row r="204" spans="1:9" s="8" customFormat="1" ht="12.75" customHeight="1" x14ac:dyDescent="0.25">
      <c r="A204" s="16" t="s">
        <v>23</v>
      </c>
      <c r="B204" s="14">
        <v>6694897</v>
      </c>
      <c r="C204" s="13">
        <v>44715</v>
      </c>
      <c r="D204" s="3" t="s">
        <v>61</v>
      </c>
      <c r="E204" s="12" t="str">
        <f>VLOOKUP(D204,'[1]Plano de contas '!B:J,9,0)</f>
        <v>SALARIOS A PAGAR</v>
      </c>
      <c r="F204" s="16" t="s">
        <v>434</v>
      </c>
      <c r="G204" s="17">
        <v>606</v>
      </c>
      <c r="H204" s="18">
        <v>0</v>
      </c>
      <c r="I204" s="12" t="s">
        <v>15</v>
      </c>
    </row>
    <row r="205" spans="1:9" s="8" customFormat="1" ht="12.75" customHeight="1" x14ac:dyDescent="0.25">
      <c r="A205" s="16" t="s">
        <v>23</v>
      </c>
      <c r="B205" s="14">
        <v>6694897</v>
      </c>
      <c r="C205" s="13">
        <v>44715</v>
      </c>
      <c r="D205" s="3" t="s">
        <v>26</v>
      </c>
      <c r="E205" s="12" t="str">
        <f>VLOOKUP(D205,'[1]Plano de contas '!B:J,9,0)</f>
        <v>BANCO CEF C/C1073-5 - HGG</v>
      </c>
      <c r="F205" s="16" t="s">
        <v>434</v>
      </c>
      <c r="G205" s="19">
        <v>0</v>
      </c>
      <c r="H205" s="17">
        <v>606</v>
      </c>
      <c r="I205" s="12" t="s">
        <v>15</v>
      </c>
    </row>
    <row r="206" spans="1:9" s="8" customFormat="1" ht="12.75" customHeight="1" x14ac:dyDescent="0.25">
      <c r="A206" s="16" t="s">
        <v>23</v>
      </c>
      <c r="B206" s="14">
        <v>6694898</v>
      </c>
      <c r="C206" s="13">
        <v>44715</v>
      </c>
      <c r="D206" s="3" t="s">
        <v>61</v>
      </c>
      <c r="E206" s="12" t="str">
        <f>VLOOKUP(D206,'[1]Plano de contas '!B:J,9,0)</f>
        <v>SALARIOS A PAGAR</v>
      </c>
      <c r="F206" s="16" t="s">
        <v>435</v>
      </c>
      <c r="G206" s="17">
        <v>4289.74</v>
      </c>
      <c r="H206" s="18">
        <v>0</v>
      </c>
      <c r="I206" s="12" t="s">
        <v>15</v>
      </c>
    </row>
    <row r="207" spans="1:9" s="8" customFormat="1" ht="12.75" customHeight="1" x14ac:dyDescent="0.25">
      <c r="A207" s="16" t="s">
        <v>23</v>
      </c>
      <c r="B207" s="14">
        <v>6694898</v>
      </c>
      <c r="C207" s="13">
        <v>44715</v>
      </c>
      <c r="D207" s="3" t="s">
        <v>26</v>
      </c>
      <c r="E207" s="12" t="str">
        <f>VLOOKUP(D207,'[1]Plano de contas '!B:J,9,0)</f>
        <v>BANCO CEF C/C1073-5 - HGG</v>
      </c>
      <c r="F207" s="16" t="s">
        <v>435</v>
      </c>
      <c r="G207" s="19">
        <v>0</v>
      </c>
      <c r="H207" s="17">
        <v>4289.74</v>
      </c>
      <c r="I207" s="12" t="s">
        <v>15</v>
      </c>
    </row>
    <row r="208" spans="1:9" s="8" customFormat="1" ht="12.75" customHeight="1" x14ac:dyDescent="0.25">
      <c r="A208" s="16" t="s">
        <v>23</v>
      </c>
      <c r="B208" s="14">
        <v>6694899</v>
      </c>
      <c r="C208" s="13">
        <v>44715</v>
      </c>
      <c r="D208" s="3" t="s">
        <v>61</v>
      </c>
      <c r="E208" s="12" t="str">
        <f>VLOOKUP(D208,'[1]Plano de contas '!B:J,9,0)</f>
        <v>SALARIOS A PAGAR</v>
      </c>
      <c r="F208" s="16" t="s">
        <v>436</v>
      </c>
      <c r="G208" s="17">
        <v>2698905.21</v>
      </c>
      <c r="H208" s="18">
        <v>0</v>
      </c>
      <c r="I208" s="12" t="s">
        <v>15</v>
      </c>
    </row>
    <row r="209" spans="1:9" s="8" customFormat="1" ht="12.75" customHeight="1" x14ac:dyDescent="0.25">
      <c r="A209" s="16" t="s">
        <v>23</v>
      </c>
      <c r="B209" s="14">
        <v>6694899</v>
      </c>
      <c r="C209" s="13">
        <v>44715</v>
      </c>
      <c r="D209" s="3" t="s">
        <v>26</v>
      </c>
      <c r="E209" s="12" t="str">
        <f>VLOOKUP(D209,'[1]Plano de contas '!B:J,9,0)</f>
        <v>BANCO CEF C/C1073-5 - HGG</v>
      </c>
      <c r="F209" s="16" t="s">
        <v>436</v>
      </c>
      <c r="G209" s="19">
        <v>0</v>
      </c>
      <c r="H209" s="17">
        <v>2698905.21</v>
      </c>
      <c r="I209" s="12" t="s">
        <v>15</v>
      </c>
    </row>
    <row r="210" spans="1:9" s="8" customFormat="1" ht="12.75" customHeight="1" x14ac:dyDescent="0.25">
      <c r="A210" s="16" t="s">
        <v>23</v>
      </c>
      <c r="B210" s="14">
        <v>6694900</v>
      </c>
      <c r="C210" s="13">
        <v>44715</v>
      </c>
      <c r="D210" s="3" t="s">
        <v>61</v>
      </c>
      <c r="E210" s="12" t="str">
        <f>VLOOKUP(D210,'[1]Plano de contas '!B:J,9,0)</f>
        <v>SALARIOS A PAGAR</v>
      </c>
      <c r="F210" s="16" t="s">
        <v>437</v>
      </c>
      <c r="G210" s="17">
        <v>1191.68</v>
      </c>
      <c r="H210" s="18">
        <v>0</v>
      </c>
      <c r="I210" s="12" t="s">
        <v>15</v>
      </c>
    </row>
    <row r="211" spans="1:9" s="8" customFormat="1" ht="12.75" customHeight="1" x14ac:dyDescent="0.25">
      <c r="A211" s="16" t="s">
        <v>23</v>
      </c>
      <c r="B211" s="14">
        <v>6694900</v>
      </c>
      <c r="C211" s="13">
        <v>44715</v>
      </c>
      <c r="D211" s="3" t="s">
        <v>26</v>
      </c>
      <c r="E211" s="12" t="str">
        <f>VLOOKUP(D211,'[1]Plano de contas '!B:J,9,0)</f>
        <v>BANCO CEF C/C1073-5 - HGG</v>
      </c>
      <c r="F211" s="16" t="s">
        <v>437</v>
      </c>
      <c r="G211" s="19">
        <v>0</v>
      </c>
      <c r="H211" s="17">
        <v>1191.68</v>
      </c>
      <c r="I211" s="12" t="s">
        <v>15</v>
      </c>
    </row>
    <row r="212" spans="1:9" s="8" customFormat="1" ht="12.75" customHeight="1" x14ac:dyDescent="0.25">
      <c r="A212" s="16" t="s">
        <v>23</v>
      </c>
      <c r="B212" s="14">
        <v>6694901</v>
      </c>
      <c r="C212" s="13">
        <v>44715</v>
      </c>
      <c r="D212" s="3" t="s">
        <v>61</v>
      </c>
      <c r="E212" s="12" t="str">
        <f>VLOOKUP(D212,'[1]Plano de contas '!B:J,9,0)</f>
        <v>SALARIOS A PAGAR</v>
      </c>
      <c r="F212" s="16" t="s">
        <v>438</v>
      </c>
      <c r="G212" s="17">
        <v>2991.98</v>
      </c>
      <c r="H212" s="18">
        <v>0</v>
      </c>
      <c r="I212" s="12" t="s">
        <v>15</v>
      </c>
    </row>
    <row r="213" spans="1:9" s="8" customFormat="1" ht="12.75" customHeight="1" x14ac:dyDescent="0.25">
      <c r="A213" s="16" t="s">
        <v>23</v>
      </c>
      <c r="B213" s="14">
        <v>6694901</v>
      </c>
      <c r="C213" s="13">
        <v>44715</v>
      </c>
      <c r="D213" s="3" t="s">
        <v>26</v>
      </c>
      <c r="E213" s="12" t="str">
        <f>VLOOKUP(D213,'[1]Plano de contas '!B:J,9,0)</f>
        <v>BANCO CEF C/C1073-5 - HGG</v>
      </c>
      <c r="F213" s="16" t="s">
        <v>438</v>
      </c>
      <c r="G213" s="19">
        <v>0</v>
      </c>
      <c r="H213" s="17">
        <v>2991.98</v>
      </c>
      <c r="I213" s="12" t="s">
        <v>15</v>
      </c>
    </row>
    <row r="214" spans="1:9" s="8" customFormat="1" ht="12.75" customHeight="1" x14ac:dyDescent="0.25">
      <c r="A214" s="16" t="s">
        <v>23</v>
      </c>
      <c r="B214" s="14">
        <v>6694902</v>
      </c>
      <c r="C214" s="13">
        <v>44715</v>
      </c>
      <c r="D214" s="3" t="s">
        <v>61</v>
      </c>
      <c r="E214" s="12" t="str">
        <f>VLOOKUP(D214,'[1]Plano de contas '!B:J,9,0)</f>
        <v>SALARIOS A PAGAR</v>
      </c>
      <c r="F214" s="16" t="s">
        <v>439</v>
      </c>
      <c r="G214" s="17">
        <v>1569.95</v>
      </c>
      <c r="H214" s="18">
        <v>0</v>
      </c>
      <c r="I214" s="12" t="s">
        <v>15</v>
      </c>
    </row>
    <row r="215" spans="1:9" s="8" customFormat="1" ht="12.75" customHeight="1" x14ac:dyDescent="0.25">
      <c r="A215" s="16" t="s">
        <v>23</v>
      </c>
      <c r="B215" s="14">
        <v>6694902</v>
      </c>
      <c r="C215" s="13">
        <v>44715</v>
      </c>
      <c r="D215" s="3" t="s">
        <v>26</v>
      </c>
      <c r="E215" s="12" t="str">
        <f>VLOOKUP(D215,'[1]Plano de contas '!B:J,9,0)</f>
        <v>BANCO CEF C/C1073-5 - HGG</v>
      </c>
      <c r="F215" s="16" t="s">
        <v>439</v>
      </c>
      <c r="G215" s="19">
        <v>0</v>
      </c>
      <c r="H215" s="17">
        <v>1569.95</v>
      </c>
      <c r="I215" s="12" t="s">
        <v>15</v>
      </c>
    </row>
    <row r="216" spans="1:9" s="8" customFormat="1" ht="12.75" customHeight="1" x14ac:dyDescent="0.25">
      <c r="A216" s="16" t="s">
        <v>23</v>
      </c>
      <c r="B216" s="14">
        <v>6695472</v>
      </c>
      <c r="C216" s="13">
        <v>44715</v>
      </c>
      <c r="D216" s="3" t="s">
        <v>59</v>
      </c>
      <c r="E216" s="12" t="str">
        <f>VLOOKUP(D216,'[1]Plano de contas '!B:J,9,0)</f>
        <v>FORNECEDORES DE SERVICOS DIVERSOS</v>
      </c>
      <c r="F216" s="16" t="s">
        <v>440</v>
      </c>
      <c r="G216" s="17">
        <v>141.30000000000001</v>
      </c>
      <c r="H216" s="18">
        <v>0</v>
      </c>
      <c r="I216" s="12" t="s">
        <v>15</v>
      </c>
    </row>
    <row r="217" spans="1:9" s="8" customFormat="1" ht="12.75" customHeight="1" x14ac:dyDescent="0.25">
      <c r="A217" s="16" t="s">
        <v>23</v>
      </c>
      <c r="B217" s="14">
        <v>6695472</v>
      </c>
      <c r="C217" s="13">
        <v>44715</v>
      </c>
      <c r="D217" s="3" t="s">
        <v>69</v>
      </c>
      <c r="E217" s="12" t="str">
        <f>VLOOKUP(D217,'[1]Plano de contas '!B:J,9,0)</f>
        <v>IRRF / SOBRE PESSOA JURIDICA A RECOLHER</v>
      </c>
      <c r="F217" s="16" t="s">
        <v>440</v>
      </c>
      <c r="G217" s="19">
        <v>0</v>
      </c>
      <c r="H217" s="17">
        <v>141.30000000000001</v>
      </c>
      <c r="I217" s="12" t="s">
        <v>15</v>
      </c>
    </row>
    <row r="218" spans="1:9" s="8" customFormat="1" ht="12.75" customHeight="1" x14ac:dyDescent="0.25">
      <c r="A218" s="16" t="s">
        <v>23</v>
      </c>
      <c r="B218" s="14">
        <v>6695527</v>
      </c>
      <c r="C218" s="13">
        <v>44715</v>
      </c>
      <c r="D218" s="3" t="s">
        <v>26</v>
      </c>
      <c r="E218" s="12" t="str">
        <f>VLOOKUP(D218,'[1]Plano de contas '!B:J,9,0)</f>
        <v>BANCO CEF C/C1073-5 - HGG</v>
      </c>
      <c r="F218" s="16" t="s">
        <v>343</v>
      </c>
      <c r="G218" s="17">
        <v>427856.59</v>
      </c>
      <c r="H218" s="18">
        <v>0</v>
      </c>
      <c r="I218" s="12" t="s">
        <v>15</v>
      </c>
    </row>
    <row r="219" spans="1:9" s="8" customFormat="1" ht="12.75" customHeight="1" x14ac:dyDescent="0.25">
      <c r="A219" s="16" t="s">
        <v>23</v>
      </c>
      <c r="B219" s="14">
        <v>6695527</v>
      </c>
      <c r="C219" s="13">
        <v>44715</v>
      </c>
      <c r="D219" s="3" t="s">
        <v>32</v>
      </c>
      <c r="E219" s="12" t="str">
        <f>VLOOKUP(D219,'[1]Plano de contas '!B:J,9,0)</f>
        <v>CONTRATO DE GESTÃO - HGG</v>
      </c>
      <c r="F219" s="16" t="s">
        <v>343</v>
      </c>
      <c r="G219" s="19">
        <v>0</v>
      </c>
      <c r="H219" s="17">
        <v>427856.59</v>
      </c>
      <c r="I219" s="12" t="s">
        <v>15</v>
      </c>
    </row>
    <row r="220" spans="1:9" s="8" customFormat="1" ht="12.75" customHeight="1" x14ac:dyDescent="0.25">
      <c r="A220" s="16" t="s">
        <v>23</v>
      </c>
      <c r="B220" s="14">
        <v>6695528</v>
      </c>
      <c r="C220" s="13">
        <v>44715</v>
      </c>
      <c r="D220" s="3" t="s">
        <v>26</v>
      </c>
      <c r="E220" s="12" t="str">
        <f>VLOOKUP(D220,'[1]Plano de contas '!B:J,9,0)</f>
        <v>BANCO CEF C/C1073-5 - HGG</v>
      </c>
      <c r="F220" s="16" t="s">
        <v>348</v>
      </c>
      <c r="G220" s="17">
        <v>840119.75</v>
      </c>
      <c r="H220" s="18">
        <v>0</v>
      </c>
      <c r="I220" s="12" t="s">
        <v>15</v>
      </c>
    </row>
    <row r="221" spans="1:9" s="8" customFormat="1" ht="12.75" customHeight="1" x14ac:dyDescent="0.25">
      <c r="A221" s="16" t="s">
        <v>23</v>
      </c>
      <c r="B221" s="14">
        <v>6695528</v>
      </c>
      <c r="C221" s="13">
        <v>44715</v>
      </c>
      <c r="D221" s="3" t="s">
        <v>32</v>
      </c>
      <c r="E221" s="12" t="str">
        <f>VLOOKUP(D221,'[1]Plano de contas '!B:J,9,0)</f>
        <v>CONTRATO DE GESTÃO - HGG</v>
      </c>
      <c r="F221" s="16" t="s">
        <v>348</v>
      </c>
      <c r="G221" s="19">
        <v>0</v>
      </c>
      <c r="H221" s="17">
        <v>840119.75</v>
      </c>
      <c r="I221" s="12" t="s">
        <v>15</v>
      </c>
    </row>
    <row r="222" spans="1:9" s="8" customFormat="1" ht="12.75" customHeight="1" x14ac:dyDescent="0.25">
      <c r="A222" s="16" t="s">
        <v>23</v>
      </c>
      <c r="B222" s="14">
        <v>6694287</v>
      </c>
      <c r="C222" s="13">
        <v>44718</v>
      </c>
      <c r="D222" s="3" t="s">
        <v>26</v>
      </c>
      <c r="E222" s="12" t="str">
        <f>VLOOKUP(D222,'[1]Plano de contas '!B:J,9,0)</f>
        <v>BANCO CEF C/C1073-5 - HGG</v>
      </c>
      <c r="F222" s="16" t="s">
        <v>441</v>
      </c>
      <c r="G222" s="17">
        <v>1024.8499999999999</v>
      </c>
      <c r="H222" s="18">
        <v>0</v>
      </c>
      <c r="I222" s="12" t="s">
        <v>15</v>
      </c>
    </row>
    <row r="223" spans="1:9" s="8" customFormat="1" ht="12.75" customHeight="1" x14ac:dyDescent="0.25">
      <c r="A223" s="16" t="s">
        <v>23</v>
      </c>
      <c r="B223" s="14">
        <v>6694287</v>
      </c>
      <c r="C223" s="13">
        <v>44718</v>
      </c>
      <c r="D223" s="3" t="s">
        <v>103</v>
      </c>
      <c r="E223" s="12" t="str">
        <f>VLOOKUP(D223,'[1]Plano de contas '!B:J,9,0)</f>
        <v>MEDICAMENTOS</v>
      </c>
      <c r="F223" s="16" t="s">
        <v>441</v>
      </c>
      <c r="G223" s="19">
        <v>0</v>
      </c>
      <c r="H223" s="17">
        <v>1024.8499999999999</v>
      </c>
      <c r="I223" s="12" t="s">
        <v>15</v>
      </c>
    </row>
    <row r="224" spans="1:9" s="8" customFormat="1" ht="12.75" customHeight="1" x14ac:dyDescent="0.25">
      <c r="A224" s="16" t="s">
        <v>23</v>
      </c>
      <c r="B224" s="14">
        <v>6694288</v>
      </c>
      <c r="C224" s="13">
        <v>44718</v>
      </c>
      <c r="D224" s="3" t="s">
        <v>76</v>
      </c>
      <c r="E224" s="12" t="str">
        <f>VLOOKUP(D224,'[1]Plano de contas '!B:J,9,0)</f>
        <v>VALORES ENTRE PROJETOS A PAGAR</v>
      </c>
      <c r="F224" s="16" t="s">
        <v>442</v>
      </c>
      <c r="G224" s="17">
        <v>6617.92</v>
      </c>
      <c r="H224" s="18">
        <v>0</v>
      </c>
      <c r="I224" s="12" t="s">
        <v>15</v>
      </c>
    </row>
    <row r="225" spans="1:9" s="8" customFormat="1" ht="12.75" customHeight="1" x14ac:dyDescent="0.25">
      <c r="A225" s="16" t="s">
        <v>23</v>
      </c>
      <c r="B225" s="14">
        <v>6694288</v>
      </c>
      <c r="C225" s="13">
        <v>44718</v>
      </c>
      <c r="D225" s="3" t="s">
        <v>26</v>
      </c>
      <c r="E225" s="12" t="str">
        <f>VLOOKUP(D225,'[1]Plano de contas '!B:J,9,0)</f>
        <v>BANCO CEF C/C1073-5 - HGG</v>
      </c>
      <c r="F225" s="16" t="s">
        <v>442</v>
      </c>
      <c r="G225" s="19">
        <v>0</v>
      </c>
      <c r="H225" s="17">
        <v>6617.92</v>
      </c>
      <c r="I225" s="12" t="s">
        <v>15</v>
      </c>
    </row>
    <row r="226" spans="1:9" s="8" customFormat="1" ht="12.75" customHeight="1" x14ac:dyDescent="0.25">
      <c r="A226" s="16" t="s">
        <v>23</v>
      </c>
      <c r="B226" s="14">
        <v>6694289</v>
      </c>
      <c r="C226" s="13">
        <v>44718</v>
      </c>
      <c r="D226" s="3" t="s">
        <v>76</v>
      </c>
      <c r="E226" s="12" t="str">
        <f>VLOOKUP(D226,'[1]Plano de contas '!B:J,9,0)</f>
        <v>VALORES ENTRE PROJETOS A PAGAR</v>
      </c>
      <c r="F226" s="16" t="s">
        <v>443</v>
      </c>
      <c r="G226" s="17">
        <v>4206.79</v>
      </c>
      <c r="H226" s="18">
        <v>0</v>
      </c>
      <c r="I226" s="12" t="s">
        <v>15</v>
      </c>
    </row>
    <row r="227" spans="1:9" s="8" customFormat="1" ht="12.75" customHeight="1" x14ac:dyDescent="0.25">
      <c r="A227" s="16" t="s">
        <v>23</v>
      </c>
      <c r="B227" s="14">
        <v>6694289</v>
      </c>
      <c r="C227" s="13">
        <v>44718</v>
      </c>
      <c r="D227" s="3" t="s">
        <v>26</v>
      </c>
      <c r="E227" s="12" t="str">
        <f>VLOOKUP(D227,'[1]Plano de contas '!B:J,9,0)</f>
        <v>BANCO CEF C/C1073-5 - HGG</v>
      </c>
      <c r="F227" s="16" t="s">
        <v>444</v>
      </c>
      <c r="G227" s="19">
        <v>0</v>
      </c>
      <c r="H227" s="17">
        <v>4206.79</v>
      </c>
      <c r="I227" s="12" t="s">
        <v>15</v>
      </c>
    </row>
    <row r="228" spans="1:9" s="8" customFormat="1" ht="12.75" customHeight="1" x14ac:dyDescent="0.25">
      <c r="A228" s="16" t="s">
        <v>23</v>
      </c>
      <c r="B228" s="14">
        <v>6694290</v>
      </c>
      <c r="C228" s="13">
        <v>44718</v>
      </c>
      <c r="D228" s="3" t="s">
        <v>76</v>
      </c>
      <c r="E228" s="12" t="str">
        <f>VLOOKUP(D228,'[1]Plano de contas '!B:J,9,0)</f>
        <v>VALORES ENTRE PROJETOS A PAGAR</v>
      </c>
      <c r="F228" s="16" t="s">
        <v>344</v>
      </c>
      <c r="G228" s="17">
        <v>43.48</v>
      </c>
      <c r="H228" s="18">
        <v>0</v>
      </c>
      <c r="I228" s="12" t="s">
        <v>15</v>
      </c>
    </row>
    <row r="229" spans="1:9" s="8" customFormat="1" ht="12.75" customHeight="1" x14ac:dyDescent="0.25">
      <c r="A229" s="16" t="s">
        <v>23</v>
      </c>
      <c r="B229" s="14">
        <v>6694290</v>
      </c>
      <c r="C229" s="13">
        <v>44718</v>
      </c>
      <c r="D229" s="3" t="s">
        <v>26</v>
      </c>
      <c r="E229" s="12" t="str">
        <f>VLOOKUP(D229,'[1]Plano de contas '!B:J,9,0)</f>
        <v>BANCO CEF C/C1073-5 - HGG</v>
      </c>
      <c r="F229" s="16" t="s">
        <v>344</v>
      </c>
      <c r="G229" s="19">
        <v>0</v>
      </c>
      <c r="H229" s="17">
        <v>43.48</v>
      </c>
      <c r="I229" s="12" t="s">
        <v>15</v>
      </c>
    </row>
    <row r="230" spans="1:9" s="8" customFormat="1" ht="12.75" customHeight="1" x14ac:dyDescent="0.25">
      <c r="A230" s="16" t="s">
        <v>23</v>
      </c>
      <c r="B230" s="14">
        <v>6694291</v>
      </c>
      <c r="C230" s="13">
        <v>44718</v>
      </c>
      <c r="D230" s="3" t="s">
        <v>147</v>
      </c>
      <c r="E230" s="12" t="str">
        <f>VLOOKUP(D230,'[1]Plano de contas '!B:J,9,0)</f>
        <v>DESPESAS BANCARIAS</v>
      </c>
      <c r="F230" s="16" t="s">
        <v>9</v>
      </c>
      <c r="G230" s="17">
        <v>10.45</v>
      </c>
      <c r="H230" s="18">
        <v>0</v>
      </c>
      <c r="I230" s="12" t="s">
        <v>15</v>
      </c>
    </row>
    <row r="231" spans="1:9" s="8" customFormat="1" ht="12.75" customHeight="1" x14ac:dyDescent="0.25">
      <c r="A231" s="16" t="s">
        <v>23</v>
      </c>
      <c r="B231" s="14">
        <v>6694291</v>
      </c>
      <c r="C231" s="13">
        <v>44718</v>
      </c>
      <c r="D231" s="3" t="s">
        <v>26</v>
      </c>
      <c r="E231" s="12" t="str">
        <f>VLOOKUP(D231,'[1]Plano de contas '!B:J,9,0)</f>
        <v>BANCO CEF C/C1073-5 - HGG</v>
      </c>
      <c r="F231" s="16" t="s">
        <v>9</v>
      </c>
      <c r="G231" s="19">
        <v>0</v>
      </c>
      <c r="H231" s="17">
        <v>10.45</v>
      </c>
      <c r="I231" s="12" t="s">
        <v>15</v>
      </c>
    </row>
    <row r="232" spans="1:9" s="8" customFormat="1" ht="12.75" customHeight="1" x14ac:dyDescent="0.25">
      <c r="A232" s="16" t="s">
        <v>23</v>
      </c>
      <c r="B232" s="14">
        <v>6694292</v>
      </c>
      <c r="C232" s="13">
        <v>44718</v>
      </c>
      <c r="D232" s="3" t="s">
        <v>147</v>
      </c>
      <c r="E232" s="12" t="str">
        <f>VLOOKUP(D232,'[1]Plano de contas '!B:J,9,0)</f>
        <v>DESPESAS BANCARIAS</v>
      </c>
      <c r="F232" s="16" t="s">
        <v>9</v>
      </c>
      <c r="G232" s="17">
        <v>3.49</v>
      </c>
      <c r="H232" s="18">
        <v>0</v>
      </c>
      <c r="I232" s="12" t="s">
        <v>15</v>
      </c>
    </row>
    <row r="233" spans="1:9" s="8" customFormat="1" ht="12.75" customHeight="1" x14ac:dyDescent="0.25">
      <c r="A233" s="16" t="s">
        <v>23</v>
      </c>
      <c r="B233" s="14">
        <v>6694292</v>
      </c>
      <c r="C233" s="13">
        <v>44718</v>
      </c>
      <c r="D233" s="3" t="s">
        <v>26</v>
      </c>
      <c r="E233" s="12" t="str">
        <f>VLOOKUP(D233,'[1]Plano de contas '!B:J,9,0)</f>
        <v>BANCO CEF C/C1073-5 - HGG</v>
      </c>
      <c r="F233" s="16" t="s">
        <v>9</v>
      </c>
      <c r="G233" s="19">
        <v>0</v>
      </c>
      <c r="H233" s="17">
        <v>3.49</v>
      </c>
      <c r="I233" s="12" t="s">
        <v>15</v>
      </c>
    </row>
    <row r="234" spans="1:9" s="8" customFormat="1" ht="12.75" customHeight="1" x14ac:dyDescent="0.25">
      <c r="A234" s="16" t="s">
        <v>23</v>
      </c>
      <c r="B234" s="14">
        <v>6694293</v>
      </c>
      <c r="C234" s="13">
        <v>44718</v>
      </c>
      <c r="D234" s="3" t="s">
        <v>147</v>
      </c>
      <c r="E234" s="12" t="str">
        <f>VLOOKUP(D234,'[1]Plano de contas '!B:J,9,0)</f>
        <v>DESPESAS BANCARIAS</v>
      </c>
      <c r="F234" s="16" t="s">
        <v>9</v>
      </c>
      <c r="G234" s="17">
        <v>3.6</v>
      </c>
      <c r="H234" s="18">
        <v>0</v>
      </c>
      <c r="I234" s="12" t="s">
        <v>15</v>
      </c>
    </row>
    <row r="235" spans="1:9" s="8" customFormat="1" ht="12.75" customHeight="1" x14ac:dyDescent="0.25">
      <c r="A235" s="16" t="s">
        <v>23</v>
      </c>
      <c r="B235" s="14">
        <v>6694293</v>
      </c>
      <c r="C235" s="13">
        <v>44718</v>
      </c>
      <c r="D235" s="3" t="s">
        <v>26</v>
      </c>
      <c r="E235" s="12" t="str">
        <f>VLOOKUP(D235,'[1]Plano de contas '!B:J,9,0)</f>
        <v>BANCO CEF C/C1073-5 - HGG</v>
      </c>
      <c r="F235" s="16" t="s">
        <v>9</v>
      </c>
      <c r="G235" s="19">
        <v>0</v>
      </c>
      <c r="H235" s="17">
        <v>3.6</v>
      </c>
      <c r="I235" s="12" t="s">
        <v>15</v>
      </c>
    </row>
    <row r="236" spans="1:9" s="8" customFormat="1" ht="12.75" customHeight="1" x14ac:dyDescent="0.25">
      <c r="A236" s="16" t="s">
        <v>23</v>
      </c>
      <c r="B236" s="14">
        <v>6694294</v>
      </c>
      <c r="C236" s="13">
        <v>44718</v>
      </c>
      <c r="D236" s="3" t="s">
        <v>147</v>
      </c>
      <c r="E236" s="12" t="str">
        <f>VLOOKUP(D236,'[1]Plano de contas '!B:J,9,0)</f>
        <v>DESPESAS BANCARIAS</v>
      </c>
      <c r="F236" s="16" t="s">
        <v>9</v>
      </c>
      <c r="G236" s="17">
        <v>707.85</v>
      </c>
      <c r="H236" s="18">
        <v>0</v>
      </c>
      <c r="I236" s="12" t="s">
        <v>15</v>
      </c>
    </row>
    <row r="237" spans="1:9" s="8" customFormat="1" ht="12.75" customHeight="1" x14ac:dyDescent="0.25">
      <c r="A237" s="16" t="s">
        <v>23</v>
      </c>
      <c r="B237" s="14">
        <v>6694294</v>
      </c>
      <c r="C237" s="13">
        <v>44718</v>
      </c>
      <c r="D237" s="3" t="s">
        <v>26</v>
      </c>
      <c r="E237" s="12" t="str">
        <f>VLOOKUP(D237,'[1]Plano de contas '!B:J,9,0)</f>
        <v>BANCO CEF C/C1073-5 - HGG</v>
      </c>
      <c r="F237" s="16" t="s">
        <v>9</v>
      </c>
      <c r="G237" s="19">
        <v>0</v>
      </c>
      <c r="H237" s="17">
        <v>707.85</v>
      </c>
      <c r="I237" s="12" t="s">
        <v>15</v>
      </c>
    </row>
    <row r="238" spans="1:9" s="8" customFormat="1" ht="12.75" customHeight="1" x14ac:dyDescent="0.25">
      <c r="A238" s="16" t="s">
        <v>23</v>
      </c>
      <c r="B238" s="14">
        <v>6694295</v>
      </c>
      <c r="C238" s="13">
        <v>44718</v>
      </c>
      <c r="D238" s="3" t="s">
        <v>26</v>
      </c>
      <c r="E238" s="12" t="str">
        <f>VLOOKUP(D238,'[1]Plano de contas '!B:J,9,0)</f>
        <v>BANCO CEF C/C1073-5 - HGG</v>
      </c>
      <c r="F238" s="16" t="s">
        <v>17</v>
      </c>
      <c r="G238" s="17">
        <v>1483980.9</v>
      </c>
      <c r="H238" s="18">
        <v>0</v>
      </c>
      <c r="I238" s="12" t="s">
        <v>15</v>
      </c>
    </row>
    <row r="239" spans="1:9" s="8" customFormat="1" ht="12.75" customHeight="1" x14ac:dyDescent="0.25">
      <c r="A239" s="16" t="s">
        <v>23</v>
      </c>
      <c r="B239" s="14">
        <v>6694295</v>
      </c>
      <c r="C239" s="13">
        <v>44718</v>
      </c>
      <c r="D239" s="3" t="s">
        <v>28</v>
      </c>
      <c r="E239" s="12" t="str">
        <f>VLOOKUP(D239,'[1]Plano de contas '!B:J,9,0)</f>
        <v>BANCO CEF FIC GIRO EMP. DI 1073-5 - HGG</v>
      </c>
      <c r="F239" s="16" t="s">
        <v>17</v>
      </c>
      <c r="G239" s="19">
        <v>0</v>
      </c>
      <c r="H239" s="17">
        <v>1483980.9</v>
      </c>
      <c r="I239" s="12" t="s">
        <v>15</v>
      </c>
    </row>
    <row r="240" spans="1:9" s="8" customFormat="1" ht="12.75" customHeight="1" x14ac:dyDescent="0.25">
      <c r="A240" s="16" t="s">
        <v>23</v>
      </c>
      <c r="B240" s="14">
        <v>6694448</v>
      </c>
      <c r="C240" s="13">
        <v>44718</v>
      </c>
      <c r="D240" s="3" t="s">
        <v>26</v>
      </c>
      <c r="E240" s="12" t="str">
        <f>VLOOKUP(D240,'[1]Plano de contas '!B:J,9,0)</f>
        <v>BANCO CEF C/C1073-5 - HGG</v>
      </c>
      <c r="F240" s="16" t="s">
        <v>445</v>
      </c>
      <c r="G240" s="17">
        <v>6689.29</v>
      </c>
      <c r="H240" s="18">
        <v>0</v>
      </c>
      <c r="I240" s="12" t="s">
        <v>15</v>
      </c>
    </row>
    <row r="241" spans="1:9" s="8" customFormat="1" ht="12.75" customHeight="1" x14ac:dyDescent="0.25">
      <c r="A241" s="16" t="s">
        <v>23</v>
      </c>
      <c r="B241" s="14">
        <v>6694448</v>
      </c>
      <c r="C241" s="13">
        <v>44718</v>
      </c>
      <c r="D241" s="3" t="s">
        <v>30</v>
      </c>
      <c r="E241" s="12" t="str">
        <f>VLOOKUP(D241,'[1]Plano de contas '!B:J,9,0)</f>
        <v>FUNDO RESCISÓRIO - HGG (CEF 25-7)</v>
      </c>
      <c r="F241" s="16" t="s">
        <v>445</v>
      </c>
      <c r="G241" s="19">
        <v>0</v>
      </c>
      <c r="H241" s="17">
        <v>6689.29</v>
      </c>
      <c r="I241" s="12" t="s">
        <v>15</v>
      </c>
    </row>
    <row r="242" spans="1:9" s="8" customFormat="1" ht="12.75" customHeight="1" x14ac:dyDescent="0.25">
      <c r="A242" s="16" t="s">
        <v>23</v>
      </c>
      <c r="B242" s="14">
        <v>6694449</v>
      </c>
      <c r="C242" s="13">
        <v>44718</v>
      </c>
      <c r="D242" s="3" t="s">
        <v>26</v>
      </c>
      <c r="E242" s="12" t="str">
        <f>VLOOKUP(D242,'[1]Plano de contas '!B:J,9,0)</f>
        <v>BANCO CEF C/C1073-5 - HGG</v>
      </c>
      <c r="F242" s="16" t="s">
        <v>446</v>
      </c>
      <c r="G242" s="17">
        <v>152475.42000000001</v>
      </c>
      <c r="H242" s="18">
        <v>0</v>
      </c>
      <c r="I242" s="12" t="s">
        <v>15</v>
      </c>
    </row>
    <row r="243" spans="1:9" s="8" customFormat="1" ht="12.75" customHeight="1" x14ac:dyDescent="0.25">
      <c r="A243" s="16" t="s">
        <v>23</v>
      </c>
      <c r="B243" s="14">
        <v>6694449</v>
      </c>
      <c r="C243" s="13">
        <v>44718</v>
      </c>
      <c r="D243" s="3" t="s">
        <v>30</v>
      </c>
      <c r="E243" s="12" t="str">
        <f>VLOOKUP(D243,'[1]Plano de contas '!B:J,9,0)</f>
        <v>FUNDO RESCISÓRIO - HGG (CEF 25-7)</v>
      </c>
      <c r="F243" s="16" t="s">
        <v>446</v>
      </c>
      <c r="G243" s="19">
        <v>0</v>
      </c>
      <c r="H243" s="17">
        <v>152475.42000000001</v>
      </c>
      <c r="I243" s="12" t="s">
        <v>15</v>
      </c>
    </row>
    <row r="244" spans="1:9" s="8" customFormat="1" ht="12.75" customHeight="1" x14ac:dyDescent="0.25">
      <c r="A244" s="16" t="s">
        <v>23</v>
      </c>
      <c r="B244" s="14">
        <v>6694450</v>
      </c>
      <c r="C244" s="13">
        <v>44718</v>
      </c>
      <c r="D244" s="3" t="s">
        <v>26</v>
      </c>
      <c r="E244" s="12" t="str">
        <f>VLOOKUP(D244,'[1]Plano de contas '!B:J,9,0)</f>
        <v>BANCO CEF C/C1073-5 - HGG</v>
      </c>
      <c r="F244" s="16" t="s">
        <v>447</v>
      </c>
      <c r="G244" s="17">
        <v>6617.92</v>
      </c>
      <c r="H244" s="18">
        <v>0</v>
      </c>
      <c r="I244" s="12" t="s">
        <v>15</v>
      </c>
    </row>
    <row r="245" spans="1:9" s="8" customFormat="1" ht="12.75" customHeight="1" x14ac:dyDescent="0.25">
      <c r="A245" s="16" t="s">
        <v>23</v>
      </c>
      <c r="B245" s="14">
        <v>6694450</v>
      </c>
      <c r="C245" s="13">
        <v>44718</v>
      </c>
      <c r="D245" s="3" t="s">
        <v>31</v>
      </c>
      <c r="E245" s="12" t="str">
        <f>VLOOKUP(D245,'[1]Plano de contas '!B:J,9,0)</f>
        <v>FUNDO RESCISÓRIO C/ P 60-5 HGG – CSC</v>
      </c>
      <c r="F245" s="16" t="s">
        <v>447</v>
      </c>
      <c r="G245" s="19">
        <v>0</v>
      </c>
      <c r="H245" s="17">
        <v>6617.92</v>
      </c>
      <c r="I245" s="12" t="s">
        <v>15</v>
      </c>
    </row>
    <row r="246" spans="1:9" s="8" customFormat="1" ht="12.75" customHeight="1" x14ac:dyDescent="0.25">
      <c r="A246" s="16" t="s">
        <v>23</v>
      </c>
      <c r="B246" s="14">
        <v>6694474</v>
      </c>
      <c r="C246" s="13">
        <v>44718</v>
      </c>
      <c r="D246" s="3" t="s">
        <v>40</v>
      </c>
      <c r="E246" s="12" t="str">
        <f>VLOOKUP(D246,'[1]Plano de contas '!B:J,9,0)</f>
        <v>MATERIAIS MÉDICO HOSPITALARES</v>
      </c>
      <c r="F246" s="16" t="s">
        <v>448</v>
      </c>
      <c r="G246" s="17">
        <v>5320</v>
      </c>
      <c r="H246" s="18">
        <v>0</v>
      </c>
      <c r="I246" s="12" t="s">
        <v>15</v>
      </c>
    </row>
    <row r="247" spans="1:9" s="8" customFormat="1" ht="12.75" customHeight="1" x14ac:dyDescent="0.25">
      <c r="A247" s="16" t="s">
        <v>23</v>
      </c>
      <c r="B247" s="14">
        <v>6694474</v>
      </c>
      <c r="C247" s="13">
        <v>44718</v>
      </c>
      <c r="D247" s="3" t="s">
        <v>57</v>
      </c>
      <c r="E247" s="12" t="str">
        <f>VLOOKUP(D247,'[1]Plano de contas '!B:J,9,0)</f>
        <v>FORNECEDORES DE INSUMOS</v>
      </c>
      <c r="F247" s="16" t="s">
        <v>448</v>
      </c>
      <c r="G247" s="19">
        <v>0</v>
      </c>
      <c r="H247" s="17">
        <v>5320</v>
      </c>
      <c r="I247" s="12" t="s">
        <v>15</v>
      </c>
    </row>
    <row r="248" spans="1:9" s="8" customFormat="1" ht="12.75" customHeight="1" x14ac:dyDescent="0.25">
      <c r="A248" s="16" t="s">
        <v>23</v>
      </c>
      <c r="B248" s="14">
        <v>6694539</v>
      </c>
      <c r="C248" s="13">
        <v>44718</v>
      </c>
      <c r="D248" s="3" t="s">
        <v>40</v>
      </c>
      <c r="E248" s="12" t="str">
        <f>VLOOKUP(D248,'[1]Plano de contas '!B:J,9,0)</f>
        <v>MATERIAIS MÉDICO HOSPITALARES</v>
      </c>
      <c r="F248" s="16" t="s">
        <v>449</v>
      </c>
      <c r="G248" s="17">
        <v>2091.3000000000002</v>
      </c>
      <c r="H248" s="18">
        <v>0</v>
      </c>
      <c r="I248" s="12" t="s">
        <v>15</v>
      </c>
    </row>
    <row r="249" spans="1:9" s="8" customFormat="1" ht="12.75" customHeight="1" x14ac:dyDescent="0.25">
      <c r="A249" s="16" t="s">
        <v>23</v>
      </c>
      <c r="B249" s="14">
        <v>6694539</v>
      </c>
      <c r="C249" s="13">
        <v>44718</v>
      </c>
      <c r="D249" s="3" t="s">
        <v>57</v>
      </c>
      <c r="E249" s="12" t="str">
        <f>VLOOKUP(D249,'[1]Plano de contas '!B:J,9,0)</f>
        <v>FORNECEDORES DE INSUMOS</v>
      </c>
      <c r="F249" s="16" t="s">
        <v>449</v>
      </c>
      <c r="G249" s="19">
        <v>0</v>
      </c>
      <c r="H249" s="17">
        <v>2091.3000000000002</v>
      </c>
      <c r="I249" s="12" t="s">
        <v>15</v>
      </c>
    </row>
    <row r="250" spans="1:9" s="8" customFormat="1" ht="12.75" customHeight="1" x14ac:dyDescent="0.25">
      <c r="A250" s="16" t="s">
        <v>23</v>
      </c>
      <c r="B250" s="14">
        <v>6694573</v>
      </c>
      <c r="C250" s="13">
        <v>44718</v>
      </c>
      <c r="D250" s="3" t="s">
        <v>39</v>
      </c>
      <c r="E250" s="12" t="str">
        <f>VLOOKUP(D250,'[1]Plano de contas '!B:J,9,0)</f>
        <v>MEDICAMENTOS</v>
      </c>
      <c r="F250" s="16" t="s">
        <v>450</v>
      </c>
      <c r="G250" s="17">
        <v>1360</v>
      </c>
      <c r="H250" s="18">
        <v>0</v>
      </c>
      <c r="I250" s="12" t="s">
        <v>15</v>
      </c>
    </row>
    <row r="251" spans="1:9" s="8" customFormat="1" ht="12.75" customHeight="1" x14ac:dyDescent="0.25">
      <c r="A251" s="16" t="s">
        <v>23</v>
      </c>
      <c r="B251" s="14">
        <v>6694573</v>
      </c>
      <c r="C251" s="13">
        <v>44718</v>
      </c>
      <c r="D251" s="3" t="s">
        <v>57</v>
      </c>
      <c r="E251" s="12" t="str">
        <f>VLOOKUP(D251,'[1]Plano de contas '!B:J,9,0)</f>
        <v>FORNECEDORES DE INSUMOS</v>
      </c>
      <c r="F251" s="16" t="s">
        <v>450</v>
      </c>
      <c r="G251" s="19">
        <v>0</v>
      </c>
      <c r="H251" s="17">
        <v>1360</v>
      </c>
      <c r="I251" s="12" t="s">
        <v>15</v>
      </c>
    </row>
    <row r="252" spans="1:9" s="8" customFormat="1" ht="12.75" customHeight="1" x14ac:dyDescent="0.25">
      <c r="A252" s="16" t="s">
        <v>23</v>
      </c>
      <c r="B252" s="14">
        <v>6694596</v>
      </c>
      <c r="C252" s="13">
        <v>44718</v>
      </c>
      <c r="D252" s="3" t="s">
        <v>45</v>
      </c>
      <c r="E252" s="12" t="str">
        <f>VLOOKUP(D252,'[1]Plano de contas '!B:J,9,0)</f>
        <v>MATERIAIS DE MANUTENÇÃO E CONSERVAÇÃO</v>
      </c>
      <c r="F252" s="16" t="s">
        <v>451</v>
      </c>
      <c r="G252" s="17">
        <v>100.15</v>
      </c>
      <c r="H252" s="18">
        <v>0</v>
      </c>
      <c r="I252" s="12" t="s">
        <v>15</v>
      </c>
    </row>
    <row r="253" spans="1:9" s="8" customFormat="1" ht="12.75" customHeight="1" x14ac:dyDescent="0.25">
      <c r="A253" s="16" t="s">
        <v>23</v>
      </c>
      <c r="B253" s="14">
        <v>6694596</v>
      </c>
      <c r="C253" s="13">
        <v>44718</v>
      </c>
      <c r="D253" s="3" t="s">
        <v>57</v>
      </c>
      <c r="E253" s="12" t="str">
        <f>VLOOKUP(D253,'[1]Plano de contas '!B:J,9,0)</f>
        <v>FORNECEDORES DE INSUMOS</v>
      </c>
      <c r="F253" s="16" t="s">
        <v>451</v>
      </c>
      <c r="G253" s="19">
        <v>0</v>
      </c>
      <c r="H253" s="17">
        <v>100.15</v>
      </c>
      <c r="I253" s="12" t="s">
        <v>15</v>
      </c>
    </row>
    <row r="254" spans="1:9" s="8" customFormat="1" ht="12.75" customHeight="1" x14ac:dyDescent="0.25">
      <c r="A254" s="16" t="s">
        <v>23</v>
      </c>
      <c r="B254" s="14">
        <v>6694604</v>
      </c>
      <c r="C254" s="13">
        <v>44718</v>
      </c>
      <c r="D254" s="3" t="s">
        <v>40</v>
      </c>
      <c r="E254" s="12" t="str">
        <f>VLOOKUP(D254,'[1]Plano de contas '!B:J,9,0)</f>
        <v>MATERIAIS MÉDICO HOSPITALARES</v>
      </c>
      <c r="F254" s="16" t="s">
        <v>452</v>
      </c>
      <c r="G254" s="17">
        <v>3479.04</v>
      </c>
      <c r="H254" s="18">
        <v>0</v>
      </c>
      <c r="I254" s="12" t="s">
        <v>15</v>
      </c>
    </row>
    <row r="255" spans="1:9" s="8" customFormat="1" ht="12.75" customHeight="1" x14ac:dyDescent="0.25">
      <c r="A255" s="16" t="s">
        <v>23</v>
      </c>
      <c r="B255" s="14">
        <v>6694604</v>
      </c>
      <c r="C255" s="13">
        <v>44718</v>
      </c>
      <c r="D255" s="3" t="s">
        <v>57</v>
      </c>
      <c r="E255" s="12" t="str">
        <f>VLOOKUP(D255,'[1]Plano de contas '!B:J,9,0)</f>
        <v>FORNECEDORES DE INSUMOS</v>
      </c>
      <c r="F255" s="16" t="s">
        <v>452</v>
      </c>
      <c r="G255" s="19">
        <v>0</v>
      </c>
      <c r="H255" s="17">
        <v>3479.04</v>
      </c>
      <c r="I255" s="12" t="s">
        <v>15</v>
      </c>
    </row>
    <row r="256" spans="1:9" s="8" customFormat="1" ht="12.75" customHeight="1" x14ac:dyDescent="0.25">
      <c r="A256" s="16" t="s">
        <v>23</v>
      </c>
      <c r="B256" s="14">
        <v>6694676</v>
      </c>
      <c r="C256" s="13">
        <v>44718</v>
      </c>
      <c r="D256" s="3" t="s">
        <v>39</v>
      </c>
      <c r="E256" s="12" t="str">
        <f>VLOOKUP(D256,'[1]Plano de contas '!B:J,9,0)</f>
        <v>MEDICAMENTOS</v>
      </c>
      <c r="F256" s="16" t="s">
        <v>453</v>
      </c>
      <c r="G256" s="17">
        <v>802.8</v>
      </c>
      <c r="H256" s="18">
        <v>0</v>
      </c>
      <c r="I256" s="12" t="s">
        <v>15</v>
      </c>
    </row>
    <row r="257" spans="1:9" s="8" customFormat="1" ht="12.75" customHeight="1" x14ac:dyDescent="0.25">
      <c r="A257" s="16" t="s">
        <v>23</v>
      </c>
      <c r="B257" s="14">
        <v>6694676</v>
      </c>
      <c r="C257" s="13">
        <v>44718</v>
      </c>
      <c r="D257" s="3" t="s">
        <v>57</v>
      </c>
      <c r="E257" s="12" t="str">
        <f>VLOOKUP(D257,'[1]Plano de contas '!B:J,9,0)</f>
        <v>FORNECEDORES DE INSUMOS</v>
      </c>
      <c r="F257" s="16" t="s">
        <v>256</v>
      </c>
      <c r="G257" s="19">
        <v>0</v>
      </c>
      <c r="H257" s="17">
        <v>802.8</v>
      </c>
      <c r="I257" s="12" t="s">
        <v>15</v>
      </c>
    </row>
    <row r="258" spans="1:9" s="8" customFormat="1" ht="12.75" customHeight="1" x14ac:dyDescent="0.25">
      <c r="A258" s="16" t="s">
        <v>23</v>
      </c>
      <c r="B258" s="14">
        <v>6694734</v>
      </c>
      <c r="C258" s="13">
        <v>44718</v>
      </c>
      <c r="D258" s="3" t="s">
        <v>45</v>
      </c>
      <c r="E258" s="12" t="str">
        <f>VLOOKUP(D258,'[1]Plano de contas '!B:J,9,0)</f>
        <v>MATERIAIS DE MANUTENÇÃO E CONSERVAÇÃO</v>
      </c>
      <c r="F258" s="16" t="s">
        <v>454</v>
      </c>
      <c r="G258" s="17">
        <v>396.88</v>
      </c>
      <c r="H258" s="18">
        <v>0</v>
      </c>
      <c r="I258" s="12" t="s">
        <v>15</v>
      </c>
    </row>
    <row r="259" spans="1:9" s="8" customFormat="1" ht="12.75" customHeight="1" x14ac:dyDescent="0.25">
      <c r="A259" s="16" t="s">
        <v>23</v>
      </c>
      <c r="B259" s="14">
        <v>6694734</v>
      </c>
      <c r="C259" s="13">
        <v>44718</v>
      </c>
      <c r="D259" s="3" t="s">
        <v>57</v>
      </c>
      <c r="E259" s="12" t="str">
        <f>VLOOKUP(D259,'[1]Plano de contas '!B:J,9,0)</f>
        <v>FORNECEDORES DE INSUMOS</v>
      </c>
      <c r="F259" s="16" t="s">
        <v>454</v>
      </c>
      <c r="G259" s="19">
        <v>0</v>
      </c>
      <c r="H259" s="17">
        <v>396.88</v>
      </c>
      <c r="I259" s="12" t="s">
        <v>15</v>
      </c>
    </row>
    <row r="260" spans="1:9" s="8" customFormat="1" ht="12.75" customHeight="1" x14ac:dyDescent="0.25">
      <c r="A260" s="16" t="s">
        <v>23</v>
      </c>
      <c r="B260" s="14">
        <v>6694745</v>
      </c>
      <c r="C260" s="13">
        <v>44718</v>
      </c>
      <c r="D260" s="3" t="s">
        <v>45</v>
      </c>
      <c r="E260" s="12" t="str">
        <f>VLOOKUP(D260,'[1]Plano de contas '!B:J,9,0)</f>
        <v>MATERIAIS DE MANUTENÇÃO E CONSERVAÇÃO</v>
      </c>
      <c r="F260" s="16" t="s">
        <v>455</v>
      </c>
      <c r="G260" s="17">
        <v>868.2</v>
      </c>
      <c r="H260" s="18">
        <v>0</v>
      </c>
      <c r="I260" s="12" t="s">
        <v>15</v>
      </c>
    </row>
    <row r="261" spans="1:9" s="8" customFormat="1" ht="12.75" customHeight="1" x14ac:dyDescent="0.25">
      <c r="A261" s="16" t="s">
        <v>23</v>
      </c>
      <c r="B261" s="14">
        <v>6694745</v>
      </c>
      <c r="C261" s="13">
        <v>44718</v>
      </c>
      <c r="D261" s="3" t="s">
        <v>57</v>
      </c>
      <c r="E261" s="12" t="str">
        <f>VLOOKUP(D261,'[1]Plano de contas '!B:J,9,0)</f>
        <v>FORNECEDORES DE INSUMOS</v>
      </c>
      <c r="F261" s="16" t="s">
        <v>455</v>
      </c>
      <c r="G261" s="19">
        <v>0</v>
      </c>
      <c r="H261" s="17">
        <v>868.2</v>
      </c>
      <c r="I261" s="12" t="s">
        <v>15</v>
      </c>
    </row>
    <row r="262" spans="1:9" s="8" customFormat="1" ht="12.75" customHeight="1" x14ac:dyDescent="0.25">
      <c r="A262" s="16" t="s">
        <v>23</v>
      </c>
      <c r="B262" s="14">
        <v>6694751</v>
      </c>
      <c r="C262" s="13">
        <v>44718</v>
      </c>
      <c r="D262" s="3" t="s">
        <v>131</v>
      </c>
      <c r="E262" s="12" t="str">
        <f>VLOOKUP(D262,'[1]Plano de contas '!B:J,9,0)</f>
        <v>SERVIÇOS DE TI/SOFTWARE</v>
      </c>
      <c r="F262" s="16" t="s">
        <v>456</v>
      </c>
      <c r="G262" s="17">
        <v>1301.73</v>
      </c>
      <c r="H262" s="18">
        <v>0</v>
      </c>
      <c r="I262" s="12" t="s">
        <v>15</v>
      </c>
    </row>
    <row r="263" spans="1:9" s="8" customFormat="1" ht="12.75" customHeight="1" x14ac:dyDescent="0.25">
      <c r="A263" s="16" t="s">
        <v>23</v>
      </c>
      <c r="B263" s="14">
        <v>6694751</v>
      </c>
      <c r="C263" s="13">
        <v>44718</v>
      </c>
      <c r="D263" s="3" t="s">
        <v>59</v>
      </c>
      <c r="E263" s="12" t="str">
        <f>VLOOKUP(D263,'[1]Plano de contas '!B:J,9,0)</f>
        <v>FORNECEDORES DE SERVICOS DIVERSOS</v>
      </c>
      <c r="F263" s="16" t="s">
        <v>456</v>
      </c>
      <c r="G263" s="19">
        <v>0</v>
      </c>
      <c r="H263" s="17">
        <v>1301.73</v>
      </c>
      <c r="I263" s="12" t="s">
        <v>15</v>
      </c>
    </row>
    <row r="264" spans="1:9" s="8" customFormat="1" ht="12.75" customHeight="1" x14ac:dyDescent="0.25">
      <c r="A264" s="16" t="s">
        <v>23</v>
      </c>
      <c r="B264" s="14">
        <v>6694781</v>
      </c>
      <c r="C264" s="13">
        <v>44718</v>
      </c>
      <c r="D264" s="3" t="s">
        <v>131</v>
      </c>
      <c r="E264" s="12" t="str">
        <f>VLOOKUP(D264,'[1]Plano de contas '!B:J,9,0)</f>
        <v>SERVIÇOS DE TI/SOFTWARE</v>
      </c>
      <c r="F264" s="16" t="s">
        <v>457</v>
      </c>
      <c r="G264" s="17">
        <v>2331</v>
      </c>
      <c r="H264" s="18">
        <v>0</v>
      </c>
      <c r="I264" s="12" t="s">
        <v>15</v>
      </c>
    </row>
    <row r="265" spans="1:9" s="8" customFormat="1" ht="12.75" customHeight="1" x14ac:dyDescent="0.25">
      <c r="A265" s="16" t="s">
        <v>23</v>
      </c>
      <c r="B265" s="14">
        <v>6694781</v>
      </c>
      <c r="C265" s="13">
        <v>44718</v>
      </c>
      <c r="D265" s="3" t="s">
        <v>59</v>
      </c>
      <c r="E265" s="12" t="str">
        <f>VLOOKUP(D265,'[1]Plano de contas '!B:J,9,0)</f>
        <v>FORNECEDORES DE SERVICOS DIVERSOS</v>
      </c>
      <c r="F265" s="16" t="s">
        <v>457</v>
      </c>
      <c r="G265" s="19">
        <v>0</v>
      </c>
      <c r="H265" s="17">
        <v>2228.44</v>
      </c>
      <c r="I265" s="12" t="s">
        <v>15</v>
      </c>
    </row>
    <row r="266" spans="1:9" s="8" customFormat="1" ht="12.75" customHeight="1" x14ac:dyDescent="0.25">
      <c r="A266" s="16" t="s">
        <v>23</v>
      </c>
      <c r="B266" s="14">
        <v>6694781</v>
      </c>
      <c r="C266" s="13">
        <v>44718</v>
      </c>
      <c r="D266" s="3" t="s">
        <v>71</v>
      </c>
      <c r="E266" s="12" t="str">
        <f>VLOOKUP(D266,'[1]Plano de contas '!B:J,9,0)</f>
        <v>ISSQN RETIDO A RECOLHER</v>
      </c>
      <c r="F266" s="16" t="s">
        <v>301</v>
      </c>
      <c r="G266" s="19">
        <v>0</v>
      </c>
      <c r="H266" s="17">
        <v>102.56</v>
      </c>
      <c r="I266" s="12" t="s">
        <v>15</v>
      </c>
    </row>
    <row r="267" spans="1:9" s="8" customFormat="1" ht="12.75" customHeight="1" x14ac:dyDescent="0.25">
      <c r="A267" s="16" t="s">
        <v>23</v>
      </c>
      <c r="B267" s="14">
        <v>6694798</v>
      </c>
      <c r="C267" s="13">
        <v>44718</v>
      </c>
      <c r="D267" s="3" t="s">
        <v>117</v>
      </c>
      <c r="E267" s="12" t="str">
        <f>VLOOKUP(D267,'[1]Plano de contas '!B:J,9,0)</f>
        <v>AGUA E ESGOTO</v>
      </c>
      <c r="F267" s="16" t="s">
        <v>458</v>
      </c>
      <c r="G267" s="17">
        <v>35.32</v>
      </c>
      <c r="H267" s="18">
        <v>0</v>
      </c>
      <c r="I267" s="12" t="s">
        <v>15</v>
      </c>
    </row>
    <row r="268" spans="1:9" s="8" customFormat="1" ht="12.75" customHeight="1" x14ac:dyDescent="0.25">
      <c r="A268" s="16" t="s">
        <v>23</v>
      </c>
      <c r="B268" s="14">
        <v>6694798</v>
      </c>
      <c r="C268" s="13">
        <v>44718</v>
      </c>
      <c r="D268" s="3" t="s">
        <v>59</v>
      </c>
      <c r="E268" s="12" t="str">
        <f>VLOOKUP(D268,'[1]Plano de contas '!B:J,9,0)</f>
        <v>FORNECEDORES DE SERVICOS DIVERSOS</v>
      </c>
      <c r="F268" s="16" t="s">
        <v>458</v>
      </c>
      <c r="G268" s="19">
        <v>0</v>
      </c>
      <c r="H268" s="17">
        <v>35.32</v>
      </c>
      <c r="I268" s="12" t="s">
        <v>15</v>
      </c>
    </row>
    <row r="269" spans="1:9" s="8" customFormat="1" ht="12.75" customHeight="1" x14ac:dyDescent="0.25">
      <c r="A269" s="16" t="s">
        <v>23</v>
      </c>
      <c r="B269" s="14">
        <v>6694804</v>
      </c>
      <c r="C269" s="13">
        <v>44718</v>
      </c>
      <c r="D269" s="3" t="s">
        <v>138</v>
      </c>
      <c r="E269" s="12" t="str">
        <f>VLOOKUP(D269,'[1]Plano de contas '!B:J,9,0)</f>
        <v>TAXAS CARTORIAL E JUDICIAL</v>
      </c>
      <c r="F269" s="16" t="s">
        <v>459</v>
      </c>
      <c r="G269" s="17">
        <v>2069.86</v>
      </c>
      <c r="H269" s="18">
        <v>0</v>
      </c>
      <c r="I269" s="12" t="s">
        <v>15</v>
      </c>
    </row>
    <row r="270" spans="1:9" s="8" customFormat="1" ht="12.75" customHeight="1" x14ac:dyDescent="0.25">
      <c r="A270" s="16" t="s">
        <v>23</v>
      </c>
      <c r="B270" s="14">
        <v>6694804</v>
      </c>
      <c r="C270" s="13">
        <v>44718</v>
      </c>
      <c r="D270" s="3" t="s">
        <v>59</v>
      </c>
      <c r="E270" s="12" t="str">
        <f>VLOOKUP(D270,'[1]Plano de contas '!B:J,9,0)</f>
        <v>FORNECEDORES DE SERVICOS DIVERSOS</v>
      </c>
      <c r="F270" s="16" t="s">
        <v>459</v>
      </c>
      <c r="G270" s="19">
        <v>0</v>
      </c>
      <c r="H270" s="17">
        <v>2069.86</v>
      </c>
      <c r="I270" s="12" t="s">
        <v>15</v>
      </c>
    </row>
    <row r="271" spans="1:9" s="8" customFormat="1" ht="12.75" customHeight="1" x14ac:dyDescent="0.25">
      <c r="A271" s="16" t="s">
        <v>23</v>
      </c>
      <c r="B271" s="14">
        <v>6694808</v>
      </c>
      <c r="C271" s="13">
        <v>44718</v>
      </c>
      <c r="D271" s="3" t="s">
        <v>125</v>
      </c>
      <c r="E271" s="12" t="str">
        <f>VLOOKUP(D271,'[1]Plano de contas '!B:J,9,0)</f>
        <v>MANUTENCAO EQUIPAMENTOS</v>
      </c>
      <c r="F271" s="16" t="s">
        <v>460</v>
      </c>
      <c r="G271" s="17">
        <v>1650.97</v>
      </c>
      <c r="H271" s="18">
        <v>0</v>
      </c>
      <c r="I271" s="12" t="s">
        <v>15</v>
      </c>
    </row>
    <row r="272" spans="1:9" s="8" customFormat="1" ht="12.75" customHeight="1" x14ac:dyDescent="0.25">
      <c r="A272" s="16" t="s">
        <v>23</v>
      </c>
      <c r="B272" s="14">
        <v>6694808</v>
      </c>
      <c r="C272" s="13">
        <v>44718</v>
      </c>
      <c r="D272" s="3" t="s">
        <v>59</v>
      </c>
      <c r="E272" s="12" t="str">
        <f>VLOOKUP(D272,'[1]Plano de contas '!B:J,9,0)</f>
        <v>FORNECEDORES DE SERVICOS DIVERSOS</v>
      </c>
      <c r="F272" s="16" t="s">
        <v>460</v>
      </c>
      <c r="G272" s="19">
        <v>0</v>
      </c>
      <c r="H272" s="17">
        <v>1568.42</v>
      </c>
      <c r="I272" s="12" t="s">
        <v>15</v>
      </c>
    </row>
    <row r="273" spans="1:9" s="8" customFormat="1" ht="12.75" customHeight="1" x14ac:dyDescent="0.25">
      <c r="A273" s="16" t="s">
        <v>23</v>
      </c>
      <c r="B273" s="14">
        <v>6694808</v>
      </c>
      <c r="C273" s="13">
        <v>44718</v>
      </c>
      <c r="D273" s="3" t="s">
        <v>71</v>
      </c>
      <c r="E273" s="12" t="str">
        <f>VLOOKUP(D273,'[1]Plano de contas '!B:J,9,0)</f>
        <v>ISSQN RETIDO A RECOLHER</v>
      </c>
      <c r="F273" s="16" t="s">
        <v>461</v>
      </c>
      <c r="G273" s="19">
        <v>0</v>
      </c>
      <c r="H273" s="17">
        <v>82.55</v>
      </c>
      <c r="I273" s="12" t="s">
        <v>15</v>
      </c>
    </row>
    <row r="274" spans="1:9" s="8" customFormat="1" ht="12.75" customHeight="1" x14ac:dyDescent="0.25">
      <c r="A274" s="16" t="s">
        <v>23</v>
      </c>
      <c r="B274" s="14">
        <v>6694815</v>
      </c>
      <c r="C274" s="13">
        <v>44718</v>
      </c>
      <c r="D274" s="3" t="s">
        <v>128</v>
      </c>
      <c r="E274" s="12" t="str">
        <f>VLOOKUP(D274,'[1]Plano de contas '!B:J,9,0)</f>
        <v>LOCAÇAO DE IMOVEIS</v>
      </c>
      <c r="F274" s="16" t="s">
        <v>462</v>
      </c>
      <c r="G274" s="17">
        <v>7000</v>
      </c>
      <c r="H274" s="18">
        <v>0</v>
      </c>
      <c r="I274" s="12" t="s">
        <v>15</v>
      </c>
    </row>
    <row r="275" spans="1:9" s="8" customFormat="1" ht="12.75" customHeight="1" x14ac:dyDescent="0.25">
      <c r="A275" s="16" t="s">
        <v>23</v>
      </c>
      <c r="B275" s="14">
        <v>6694815</v>
      </c>
      <c r="C275" s="13">
        <v>44718</v>
      </c>
      <c r="D275" s="3" t="s">
        <v>59</v>
      </c>
      <c r="E275" s="12" t="str">
        <f>VLOOKUP(D275,'[1]Plano de contas '!B:J,9,0)</f>
        <v>FORNECEDORES DE SERVICOS DIVERSOS</v>
      </c>
      <c r="F275" s="16" t="s">
        <v>462</v>
      </c>
      <c r="G275" s="19">
        <v>0</v>
      </c>
      <c r="H275" s="17">
        <v>5944.36</v>
      </c>
      <c r="I275" s="12" t="s">
        <v>15</v>
      </c>
    </row>
    <row r="276" spans="1:9" s="8" customFormat="1" ht="12.75" customHeight="1" x14ac:dyDescent="0.25">
      <c r="A276" s="16" t="s">
        <v>23</v>
      </c>
      <c r="B276" s="14">
        <v>6694815</v>
      </c>
      <c r="C276" s="13">
        <v>44718</v>
      </c>
      <c r="D276" s="3" t="s">
        <v>69</v>
      </c>
      <c r="E276" s="12" t="str">
        <f>VLOOKUP(D276,'[1]Plano de contas '!B:J,9,0)</f>
        <v>IRRF / SOBRE PESSOA JURIDICA A RECOLHER</v>
      </c>
      <c r="F276" s="16" t="s">
        <v>277</v>
      </c>
      <c r="G276" s="19">
        <v>0</v>
      </c>
      <c r="H276" s="17">
        <v>1055.6400000000001</v>
      </c>
      <c r="I276" s="12" t="s">
        <v>15</v>
      </c>
    </row>
    <row r="277" spans="1:9" s="8" customFormat="1" ht="12.75" customHeight="1" x14ac:dyDescent="0.25">
      <c r="A277" s="16" t="s">
        <v>23</v>
      </c>
      <c r="B277" s="14">
        <v>6694818</v>
      </c>
      <c r="C277" s="13">
        <v>44718</v>
      </c>
      <c r="D277" s="3" t="s">
        <v>138</v>
      </c>
      <c r="E277" s="12" t="str">
        <f>VLOOKUP(D277,'[1]Plano de contas '!B:J,9,0)</f>
        <v>TAXAS CARTORIAL E JUDICIAL</v>
      </c>
      <c r="F277" s="16" t="s">
        <v>463</v>
      </c>
      <c r="G277" s="17">
        <v>663.22</v>
      </c>
      <c r="H277" s="18">
        <v>0</v>
      </c>
      <c r="I277" s="12" t="s">
        <v>15</v>
      </c>
    </row>
    <row r="278" spans="1:9" s="8" customFormat="1" ht="12.75" customHeight="1" x14ac:dyDescent="0.25">
      <c r="A278" s="16" t="s">
        <v>23</v>
      </c>
      <c r="B278" s="14">
        <v>6694818</v>
      </c>
      <c r="C278" s="13">
        <v>44718</v>
      </c>
      <c r="D278" s="3" t="s">
        <v>57</v>
      </c>
      <c r="E278" s="12" t="str">
        <f>VLOOKUP(D278,'[1]Plano de contas '!B:J,9,0)</f>
        <v>FORNECEDORES DE INSUMOS</v>
      </c>
      <c r="F278" s="16" t="s">
        <v>463</v>
      </c>
      <c r="G278" s="19">
        <v>0</v>
      </c>
      <c r="H278" s="17">
        <v>663.22</v>
      </c>
      <c r="I278" s="12" t="s">
        <v>15</v>
      </c>
    </row>
    <row r="279" spans="1:9" s="8" customFormat="1" ht="12.75" customHeight="1" x14ac:dyDescent="0.25">
      <c r="A279" s="16" t="s">
        <v>23</v>
      </c>
      <c r="B279" s="14">
        <v>6694832</v>
      </c>
      <c r="C279" s="13">
        <v>44718</v>
      </c>
      <c r="D279" s="3" t="s">
        <v>125</v>
      </c>
      <c r="E279" s="12" t="str">
        <f>VLOOKUP(D279,'[1]Plano de contas '!B:J,9,0)</f>
        <v>MANUTENCAO EQUIPAMENTOS</v>
      </c>
      <c r="F279" s="16" t="s">
        <v>464</v>
      </c>
      <c r="G279" s="17">
        <v>1959.04</v>
      </c>
      <c r="H279" s="18">
        <v>0</v>
      </c>
      <c r="I279" s="12" t="s">
        <v>15</v>
      </c>
    </row>
    <row r="280" spans="1:9" s="8" customFormat="1" ht="12.75" customHeight="1" x14ac:dyDescent="0.25">
      <c r="A280" s="16" t="s">
        <v>23</v>
      </c>
      <c r="B280" s="14">
        <v>6694832</v>
      </c>
      <c r="C280" s="13">
        <v>44718</v>
      </c>
      <c r="D280" s="3" t="s">
        <v>59</v>
      </c>
      <c r="E280" s="12" t="str">
        <f>VLOOKUP(D280,'[1]Plano de contas '!B:J,9,0)</f>
        <v>FORNECEDORES DE SERVICOS DIVERSOS</v>
      </c>
      <c r="F280" s="16" t="s">
        <v>464</v>
      </c>
      <c r="G280" s="19">
        <v>0</v>
      </c>
      <c r="H280" s="17">
        <v>1861.09</v>
      </c>
      <c r="I280" s="12" t="s">
        <v>15</v>
      </c>
    </row>
    <row r="281" spans="1:9" s="8" customFormat="1" ht="12.75" customHeight="1" x14ac:dyDescent="0.25">
      <c r="A281" s="16" t="s">
        <v>23</v>
      </c>
      <c r="B281" s="14">
        <v>6694832</v>
      </c>
      <c r="C281" s="13">
        <v>44718</v>
      </c>
      <c r="D281" s="3" t="s">
        <v>71</v>
      </c>
      <c r="E281" s="12" t="str">
        <f>VLOOKUP(D281,'[1]Plano de contas '!B:J,9,0)</f>
        <v>ISSQN RETIDO A RECOLHER</v>
      </c>
      <c r="F281" s="16" t="s">
        <v>461</v>
      </c>
      <c r="G281" s="19">
        <v>0</v>
      </c>
      <c r="H281" s="17">
        <v>97.95</v>
      </c>
      <c r="I281" s="12" t="s">
        <v>15</v>
      </c>
    </row>
    <row r="282" spans="1:9" s="8" customFormat="1" ht="12.75" customHeight="1" x14ac:dyDescent="0.25">
      <c r="A282" s="16" t="s">
        <v>23</v>
      </c>
      <c r="B282" s="14">
        <v>6694861</v>
      </c>
      <c r="C282" s="13">
        <v>44718</v>
      </c>
      <c r="D282" s="3" t="s">
        <v>125</v>
      </c>
      <c r="E282" s="12" t="str">
        <f>VLOOKUP(D282,'[1]Plano de contas '!B:J,9,0)</f>
        <v>MANUTENCAO EQUIPAMENTOS</v>
      </c>
      <c r="F282" s="16" t="s">
        <v>465</v>
      </c>
      <c r="G282" s="17">
        <v>221.1</v>
      </c>
      <c r="H282" s="18">
        <v>0</v>
      </c>
      <c r="I282" s="12" t="s">
        <v>15</v>
      </c>
    </row>
    <row r="283" spans="1:9" s="8" customFormat="1" ht="12.75" customHeight="1" x14ac:dyDescent="0.25">
      <c r="A283" s="16" t="s">
        <v>23</v>
      </c>
      <c r="B283" s="14">
        <v>6694861</v>
      </c>
      <c r="C283" s="13">
        <v>44718</v>
      </c>
      <c r="D283" s="3" t="s">
        <v>59</v>
      </c>
      <c r="E283" s="12" t="str">
        <f>VLOOKUP(D283,'[1]Plano de contas '!B:J,9,0)</f>
        <v>FORNECEDORES DE SERVICOS DIVERSOS</v>
      </c>
      <c r="F283" s="16" t="s">
        <v>465</v>
      </c>
      <c r="G283" s="19">
        <v>0</v>
      </c>
      <c r="H283" s="17">
        <v>210.04</v>
      </c>
      <c r="I283" s="12" t="s">
        <v>15</v>
      </c>
    </row>
    <row r="284" spans="1:9" s="8" customFormat="1" ht="12.75" customHeight="1" x14ac:dyDescent="0.25">
      <c r="A284" s="16" t="s">
        <v>23</v>
      </c>
      <c r="B284" s="14">
        <v>6694861</v>
      </c>
      <c r="C284" s="13">
        <v>44718</v>
      </c>
      <c r="D284" s="3" t="s">
        <v>71</v>
      </c>
      <c r="E284" s="12" t="str">
        <f>VLOOKUP(D284,'[1]Plano de contas '!B:J,9,0)</f>
        <v>ISSQN RETIDO A RECOLHER</v>
      </c>
      <c r="F284" s="16" t="s">
        <v>466</v>
      </c>
      <c r="G284" s="19">
        <v>0</v>
      </c>
      <c r="H284" s="17">
        <v>11.06</v>
      </c>
      <c r="I284" s="12" t="s">
        <v>15</v>
      </c>
    </row>
    <row r="285" spans="1:9" s="8" customFormat="1" ht="12.75" customHeight="1" x14ac:dyDescent="0.25">
      <c r="A285" s="16" t="s">
        <v>23</v>
      </c>
      <c r="B285" s="14">
        <v>6694890</v>
      </c>
      <c r="C285" s="13">
        <v>44718</v>
      </c>
      <c r="D285" s="3" t="s">
        <v>57</v>
      </c>
      <c r="E285" s="12" t="str">
        <f>VLOOKUP(D285,'[1]Plano de contas '!B:J,9,0)</f>
        <v>FORNECEDORES DE INSUMOS</v>
      </c>
      <c r="F285" s="16" t="s">
        <v>467</v>
      </c>
      <c r="G285" s="17">
        <v>567</v>
      </c>
      <c r="H285" s="18">
        <v>0</v>
      </c>
      <c r="I285" s="12" t="s">
        <v>15</v>
      </c>
    </row>
    <row r="286" spans="1:9" s="8" customFormat="1" ht="12.75" customHeight="1" x14ac:dyDescent="0.25">
      <c r="A286" s="16" t="s">
        <v>23</v>
      </c>
      <c r="B286" s="14">
        <v>6694890</v>
      </c>
      <c r="C286" s="13">
        <v>44718</v>
      </c>
      <c r="D286" s="3" t="s">
        <v>57</v>
      </c>
      <c r="E286" s="12" t="str">
        <f>VLOOKUP(D286,'[1]Plano de contas '!B:J,9,0)</f>
        <v>FORNECEDORES DE INSUMOS</v>
      </c>
      <c r="F286" s="16" t="s">
        <v>468</v>
      </c>
      <c r="G286" s="17">
        <v>3250</v>
      </c>
      <c r="H286" s="18">
        <v>0</v>
      </c>
      <c r="I286" s="12" t="s">
        <v>15</v>
      </c>
    </row>
    <row r="287" spans="1:9" s="8" customFormat="1" ht="12.75" customHeight="1" x14ac:dyDescent="0.25">
      <c r="A287" s="16" t="s">
        <v>23</v>
      </c>
      <c r="B287" s="14">
        <v>6694890</v>
      </c>
      <c r="C287" s="13">
        <v>44718</v>
      </c>
      <c r="D287" s="3" t="s">
        <v>57</v>
      </c>
      <c r="E287" s="12" t="str">
        <f>VLOOKUP(D287,'[1]Plano de contas '!B:J,9,0)</f>
        <v>FORNECEDORES DE INSUMOS</v>
      </c>
      <c r="F287" s="16" t="s">
        <v>469</v>
      </c>
      <c r="G287" s="17">
        <v>2366</v>
      </c>
      <c r="H287" s="18">
        <v>0</v>
      </c>
      <c r="I287" s="12" t="s">
        <v>15</v>
      </c>
    </row>
    <row r="288" spans="1:9" s="8" customFormat="1" ht="12.75" customHeight="1" x14ac:dyDescent="0.25">
      <c r="A288" s="16" t="s">
        <v>23</v>
      </c>
      <c r="B288" s="14">
        <v>6694890</v>
      </c>
      <c r="C288" s="13">
        <v>44718</v>
      </c>
      <c r="D288" s="3" t="s">
        <v>57</v>
      </c>
      <c r="E288" s="12" t="str">
        <f>VLOOKUP(D288,'[1]Plano de contas '!B:J,9,0)</f>
        <v>FORNECEDORES DE INSUMOS</v>
      </c>
      <c r="F288" s="16" t="s">
        <v>470</v>
      </c>
      <c r="G288" s="17">
        <v>1441.7</v>
      </c>
      <c r="H288" s="18">
        <v>0</v>
      </c>
      <c r="I288" s="12" t="s">
        <v>15</v>
      </c>
    </row>
    <row r="289" spans="1:9" s="8" customFormat="1" ht="12.75" customHeight="1" x14ac:dyDescent="0.25">
      <c r="A289" s="16" t="s">
        <v>23</v>
      </c>
      <c r="B289" s="14">
        <v>6694890</v>
      </c>
      <c r="C289" s="13">
        <v>44718</v>
      </c>
      <c r="D289" s="3" t="s">
        <v>57</v>
      </c>
      <c r="E289" s="12" t="str">
        <f>VLOOKUP(D289,'[1]Plano de contas '!B:J,9,0)</f>
        <v>FORNECEDORES DE INSUMOS</v>
      </c>
      <c r="F289" s="16" t="s">
        <v>471</v>
      </c>
      <c r="G289" s="17">
        <v>46943.89</v>
      </c>
      <c r="H289" s="18">
        <v>0</v>
      </c>
      <c r="I289" s="12" t="s">
        <v>15</v>
      </c>
    </row>
    <row r="290" spans="1:9" s="8" customFormat="1" ht="12.75" customHeight="1" x14ac:dyDescent="0.25">
      <c r="A290" s="16" t="s">
        <v>23</v>
      </c>
      <c r="B290" s="14">
        <v>6694890</v>
      </c>
      <c r="C290" s="13">
        <v>44718</v>
      </c>
      <c r="D290" s="3" t="s">
        <v>57</v>
      </c>
      <c r="E290" s="12" t="str">
        <f>VLOOKUP(D290,'[1]Plano de contas '!B:J,9,0)</f>
        <v>FORNECEDORES DE INSUMOS</v>
      </c>
      <c r="F290" s="16" t="s">
        <v>472</v>
      </c>
      <c r="G290" s="17">
        <v>12582</v>
      </c>
      <c r="H290" s="18">
        <v>0</v>
      </c>
      <c r="I290" s="12" t="s">
        <v>15</v>
      </c>
    </row>
    <row r="291" spans="1:9" s="8" customFormat="1" ht="12.75" customHeight="1" x14ac:dyDescent="0.25">
      <c r="A291" s="16" t="s">
        <v>23</v>
      </c>
      <c r="B291" s="14">
        <v>6694890</v>
      </c>
      <c r="C291" s="13">
        <v>44718</v>
      </c>
      <c r="D291" s="3" t="s">
        <v>57</v>
      </c>
      <c r="E291" s="12" t="str">
        <f>VLOOKUP(D291,'[1]Plano de contas '!B:J,9,0)</f>
        <v>FORNECEDORES DE INSUMOS</v>
      </c>
      <c r="F291" s="16" t="s">
        <v>473</v>
      </c>
      <c r="G291" s="17">
        <v>3726.7</v>
      </c>
      <c r="H291" s="18">
        <v>0</v>
      </c>
      <c r="I291" s="12" t="s">
        <v>15</v>
      </c>
    </row>
    <row r="292" spans="1:9" s="8" customFormat="1" ht="12.75" customHeight="1" x14ac:dyDescent="0.25">
      <c r="A292" s="16" t="s">
        <v>23</v>
      </c>
      <c r="B292" s="14">
        <v>6694890</v>
      </c>
      <c r="C292" s="13">
        <v>44718</v>
      </c>
      <c r="D292" s="3" t="s">
        <v>57</v>
      </c>
      <c r="E292" s="12" t="str">
        <f>VLOOKUP(D292,'[1]Plano de contas '!B:J,9,0)</f>
        <v>FORNECEDORES DE INSUMOS</v>
      </c>
      <c r="F292" s="16" t="s">
        <v>474</v>
      </c>
      <c r="G292" s="17">
        <v>5703.8</v>
      </c>
      <c r="H292" s="18">
        <v>0</v>
      </c>
      <c r="I292" s="12" t="s">
        <v>15</v>
      </c>
    </row>
    <row r="293" spans="1:9" s="8" customFormat="1" ht="12.75" customHeight="1" x14ac:dyDescent="0.25">
      <c r="A293" s="16" t="s">
        <v>23</v>
      </c>
      <c r="B293" s="14">
        <v>6694890</v>
      </c>
      <c r="C293" s="13">
        <v>44718</v>
      </c>
      <c r="D293" s="3" t="s">
        <v>57</v>
      </c>
      <c r="E293" s="12" t="str">
        <f>VLOOKUP(D293,'[1]Plano de contas '!B:J,9,0)</f>
        <v>FORNECEDORES DE INSUMOS</v>
      </c>
      <c r="F293" s="16" t="s">
        <v>475</v>
      </c>
      <c r="G293" s="17">
        <v>1196</v>
      </c>
      <c r="H293" s="18">
        <v>0</v>
      </c>
      <c r="I293" s="12" t="s">
        <v>15</v>
      </c>
    </row>
    <row r="294" spans="1:9" s="8" customFormat="1" ht="12.75" customHeight="1" x14ac:dyDescent="0.25">
      <c r="A294" s="16" t="s">
        <v>23</v>
      </c>
      <c r="B294" s="14">
        <v>6694890</v>
      </c>
      <c r="C294" s="13">
        <v>44718</v>
      </c>
      <c r="D294" s="3" t="s">
        <v>57</v>
      </c>
      <c r="E294" s="12" t="str">
        <f>VLOOKUP(D294,'[1]Plano de contas '!B:J,9,0)</f>
        <v>FORNECEDORES DE INSUMOS</v>
      </c>
      <c r="F294" s="16" t="s">
        <v>476</v>
      </c>
      <c r="G294" s="17">
        <v>52617.599999999999</v>
      </c>
      <c r="H294" s="18">
        <v>0</v>
      </c>
      <c r="I294" s="12" t="s">
        <v>15</v>
      </c>
    </row>
    <row r="295" spans="1:9" s="8" customFormat="1" ht="12.75" customHeight="1" x14ac:dyDescent="0.25">
      <c r="A295" s="16" t="s">
        <v>23</v>
      </c>
      <c r="B295" s="14">
        <v>6694890</v>
      </c>
      <c r="C295" s="13">
        <v>44718</v>
      </c>
      <c r="D295" s="3" t="s">
        <v>58</v>
      </c>
      <c r="E295" s="12" t="str">
        <f>VLOOKUP(D295,'[1]Plano de contas '!B:J,9,0)</f>
        <v>FORNECEDORES DE SERVIÇOS MEDICOS</v>
      </c>
      <c r="F295" s="16" t="s">
        <v>477</v>
      </c>
      <c r="G295" s="17">
        <v>730.48</v>
      </c>
      <c r="H295" s="18">
        <v>0</v>
      </c>
      <c r="I295" s="12" t="s">
        <v>15</v>
      </c>
    </row>
    <row r="296" spans="1:9" s="8" customFormat="1" ht="12.75" customHeight="1" x14ac:dyDescent="0.25">
      <c r="A296" s="16" t="s">
        <v>23</v>
      </c>
      <c r="B296" s="14">
        <v>6694890</v>
      </c>
      <c r="C296" s="13">
        <v>44718</v>
      </c>
      <c r="D296" s="3" t="s">
        <v>26</v>
      </c>
      <c r="E296" s="12" t="str">
        <f>VLOOKUP(D296,'[1]Plano de contas '!B:J,9,0)</f>
        <v>BANCO CEF C/C1073-5 - HGG</v>
      </c>
      <c r="F296" s="16" t="s">
        <v>478</v>
      </c>
      <c r="G296" s="19">
        <v>0</v>
      </c>
      <c r="H296" s="17">
        <v>131125.17000000001</v>
      </c>
      <c r="I296" s="12" t="s">
        <v>15</v>
      </c>
    </row>
    <row r="297" spans="1:9" s="8" customFormat="1" ht="12.75" customHeight="1" x14ac:dyDescent="0.25">
      <c r="A297" s="16" t="s">
        <v>23</v>
      </c>
      <c r="B297" s="14">
        <v>6694903</v>
      </c>
      <c r="C297" s="13">
        <v>44718</v>
      </c>
      <c r="D297" s="3" t="s">
        <v>59</v>
      </c>
      <c r="E297" s="12" t="str">
        <f>VLOOKUP(D297,'[1]Plano de contas '!B:J,9,0)</f>
        <v>FORNECEDORES DE SERVICOS DIVERSOS</v>
      </c>
      <c r="F297" s="16" t="s">
        <v>155</v>
      </c>
      <c r="G297" s="17">
        <v>231739.05</v>
      </c>
      <c r="H297" s="18">
        <v>0</v>
      </c>
      <c r="I297" s="12" t="s">
        <v>15</v>
      </c>
    </row>
    <row r="298" spans="1:9" s="8" customFormat="1" ht="12.75" customHeight="1" x14ac:dyDescent="0.25">
      <c r="A298" s="16" t="s">
        <v>23</v>
      </c>
      <c r="B298" s="14">
        <v>6694903</v>
      </c>
      <c r="C298" s="13">
        <v>44718</v>
      </c>
      <c r="D298" s="3" t="s">
        <v>26</v>
      </c>
      <c r="E298" s="12" t="str">
        <f>VLOOKUP(D298,'[1]Plano de contas '!B:J,9,0)</f>
        <v>BANCO CEF C/C1073-5 - HGG</v>
      </c>
      <c r="F298" s="16" t="s">
        <v>155</v>
      </c>
      <c r="G298" s="19">
        <v>0</v>
      </c>
      <c r="H298" s="17">
        <v>231739.05</v>
      </c>
      <c r="I298" s="12" t="s">
        <v>15</v>
      </c>
    </row>
    <row r="299" spans="1:9" s="8" customFormat="1" ht="12.75" customHeight="1" x14ac:dyDescent="0.25">
      <c r="A299" s="16" t="s">
        <v>23</v>
      </c>
      <c r="B299" s="14">
        <v>6694904</v>
      </c>
      <c r="C299" s="13">
        <v>44718</v>
      </c>
      <c r="D299" s="3" t="s">
        <v>96</v>
      </c>
      <c r="E299" s="12" t="str">
        <f>VLOOKUP(D299,'[1]Plano de contas '!B:J,9,0)</f>
        <v>FGTS S/ FOLHA</v>
      </c>
      <c r="F299" s="16" t="s">
        <v>479</v>
      </c>
      <c r="G299" s="17">
        <v>27280.67</v>
      </c>
      <c r="H299" s="18">
        <v>0</v>
      </c>
      <c r="I299" s="12" t="s">
        <v>15</v>
      </c>
    </row>
    <row r="300" spans="1:9" s="8" customFormat="1" ht="12.75" customHeight="1" x14ac:dyDescent="0.25">
      <c r="A300" s="16" t="s">
        <v>23</v>
      </c>
      <c r="B300" s="14">
        <v>6694904</v>
      </c>
      <c r="C300" s="13">
        <v>44718</v>
      </c>
      <c r="D300" s="3" t="s">
        <v>26</v>
      </c>
      <c r="E300" s="12" t="str">
        <f>VLOOKUP(D300,'[1]Plano de contas '!B:J,9,0)</f>
        <v>BANCO CEF C/C1073-5 - HGG</v>
      </c>
      <c r="F300" s="16" t="s">
        <v>479</v>
      </c>
      <c r="G300" s="19">
        <v>0</v>
      </c>
      <c r="H300" s="17">
        <v>27280.67</v>
      </c>
      <c r="I300" s="12" t="s">
        <v>15</v>
      </c>
    </row>
    <row r="301" spans="1:9" s="8" customFormat="1" ht="12.75" customHeight="1" x14ac:dyDescent="0.25">
      <c r="A301" s="16" t="s">
        <v>23</v>
      </c>
      <c r="B301" s="14">
        <v>6694905</v>
      </c>
      <c r="C301" s="13">
        <v>44718</v>
      </c>
      <c r="D301" s="3" t="s">
        <v>67</v>
      </c>
      <c r="E301" s="12" t="str">
        <f>VLOOKUP(D301,'[1]Plano de contas '!B:J,9,0)</f>
        <v>CONTRIBUIÇOES SINDICAIS A PAGAR</v>
      </c>
      <c r="F301" s="16" t="s">
        <v>480</v>
      </c>
      <c r="G301" s="17">
        <v>32875.5</v>
      </c>
      <c r="H301" s="18">
        <v>0</v>
      </c>
      <c r="I301" s="12" t="s">
        <v>15</v>
      </c>
    </row>
    <row r="302" spans="1:9" s="8" customFormat="1" ht="12.75" customHeight="1" x14ac:dyDescent="0.25">
      <c r="A302" s="16" t="s">
        <v>23</v>
      </c>
      <c r="B302" s="14">
        <v>6694905</v>
      </c>
      <c r="C302" s="13">
        <v>44718</v>
      </c>
      <c r="D302" s="3" t="s">
        <v>26</v>
      </c>
      <c r="E302" s="12" t="str">
        <f>VLOOKUP(D302,'[1]Plano de contas '!B:J,9,0)</f>
        <v>BANCO CEF C/C1073-5 - HGG</v>
      </c>
      <c r="F302" s="16" t="s">
        <v>480</v>
      </c>
      <c r="G302" s="19">
        <v>0</v>
      </c>
      <c r="H302" s="17">
        <v>32875.5</v>
      </c>
      <c r="I302" s="12" t="s">
        <v>15</v>
      </c>
    </row>
    <row r="303" spans="1:9" s="8" customFormat="1" ht="12.75" customHeight="1" x14ac:dyDescent="0.25">
      <c r="A303" s="16" t="s">
        <v>23</v>
      </c>
      <c r="B303" s="14">
        <v>6694906</v>
      </c>
      <c r="C303" s="13">
        <v>44718</v>
      </c>
      <c r="D303" s="3" t="s">
        <v>57</v>
      </c>
      <c r="E303" s="12" t="str">
        <f>VLOOKUP(D303,'[1]Plano de contas '!B:J,9,0)</f>
        <v>FORNECEDORES DE INSUMOS</v>
      </c>
      <c r="F303" s="16" t="s">
        <v>481</v>
      </c>
      <c r="G303" s="17">
        <v>319.45999999999998</v>
      </c>
      <c r="H303" s="18">
        <v>0</v>
      </c>
      <c r="I303" s="12" t="s">
        <v>15</v>
      </c>
    </row>
    <row r="304" spans="1:9" s="8" customFormat="1" ht="12.75" customHeight="1" x14ac:dyDescent="0.25">
      <c r="A304" s="16" t="s">
        <v>23</v>
      </c>
      <c r="B304" s="14">
        <v>6694906</v>
      </c>
      <c r="C304" s="13">
        <v>44718</v>
      </c>
      <c r="D304" s="3" t="s">
        <v>26</v>
      </c>
      <c r="E304" s="12" t="str">
        <f>VLOOKUP(D304,'[1]Plano de contas '!B:J,9,0)</f>
        <v>BANCO CEF C/C1073-5 - HGG</v>
      </c>
      <c r="F304" s="16" t="s">
        <v>481</v>
      </c>
      <c r="G304" s="19">
        <v>0</v>
      </c>
      <c r="H304" s="17">
        <v>319.45999999999998</v>
      </c>
      <c r="I304" s="12" t="s">
        <v>15</v>
      </c>
    </row>
    <row r="305" spans="1:9" s="8" customFormat="1" ht="12.75" customHeight="1" x14ac:dyDescent="0.25">
      <c r="A305" s="16" t="s">
        <v>23</v>
      </c>
      <c r="B305" s="14">
        <v>6694907</v>
      </c>
      <c r="C305" s="13">
        <v>44718</v>
      </c>
      <c r="D305" s="3" t="s">
        <v>57</v>
      </c>
      <c r="E305" s="12" t="str">
        <f>VLOOKUP(D305,'[1]Plano de contas '!B:J,9,0)</f>
        <v>FORNECEDORES DE INSUMOS</v>
      </c>
      <c r="F305" s="16" t="s">
        <v>481</v>
      </c>
      <c r="G305" s="17">
        <v>319.45999999999998</v>
      </c>
      <c r="H305" s="18">
        <v>0</v>
      </c>
      <c r="I305" s="12" t="s">
        <v>15</v>
      </c>
    </row>
    <row r="306" spans="1:9" s="8" customFormat="1" ht="12.75" customHeight="1" x14ac:dyDescent="0.25">
      <c r="A306" s="16" t="s">
        <v>23</v>
      </c>
      <c r="B306" s="14">
        <v>6694907</v>
      </c>
      <c r="C306" s="13">
        <v>44718</v>
      </c>
      <c r="D306" s="3" t="s">
        <v>26</v>
      </c>
      <c r="E306" s="12" t="str">
        <f>VLOOKUP(D306,'[1]Plano de contas '!B:J,9,0)</f>
        <v>BANCO CEF C/C1073-5 - HGG</v>
      </c>
      <c r="F306" s="16" t="s">
        <v>481</v>
      </c>
      <c r="G306" s="19">
        <v>0</v>
      </c>
      <c r="H306" s="17">
        <v>319.45999999999998</v>
      </c>
      <c r="I306" s="12" t="s">
        <v>15</v>
      </c>
    </row>
    <row r="307" spans="1:9" s="8" customFormat="1" ht="12.75" customHeight="1" x14ac:dyDescent="0.25">
      <c r="A307" s="16" t="s">
        <v>23</v>
      </c>
      <c r="B307" s="14">
        <v>6694908</v>
      </c>
      <c r="C307" s="13">
        <v>44718</v>
      </c>
      <c r="D307" s="3" t="s">
        <v>61</v>
      </c>
      <c r="E307" s="12" t="str">
        <f>VLOOKUP(D307,'[1]Plano de contas '!B:J,9,0)</f>
        <v>SALARIOS A PAGAR</v>
      </c>
      <c r="F307" s="16" t="s">
        <v>482</v>
      </c>
      <c r="G307" s="17">
        <v>1007.56</v>
      </c>
      <c r="H307" s="18">
        <v>0</v>
      </c>
      <c r="I307" s="12" t="s">
        <v>15</v>
      </c>
    </row>
    <row r="308" spans="1:9" s="8" customFormat="1" ht="12.75" customHeight="1" x14ac:dyDescent="0.25">
      <c r="A308" s="16" t="s">
        <v>23</v>
      </c>
      <c r="B308" s="14">
        <v>6694908</v>
      </c>
      <c r="C308" s="13">
        <v>44718</v>
      </c>
      <c r="D308" s="3" t="s">
        <v>26</v>
      </c>
      <c r="E308" s="12" t="str">
        <f>VLOOKUP(D308,'[1]Plano de contas '!B:J,9,0)</f>
        <v>BANCO CEF C/C1073-5 - HGG</v>
      </c>
      <c r="F308" s="16" t="s">
        <v>482</v>
      </c>
      <c r="G308" s="19">
        <v>0</v>
      </c>
      <c r="H308" s="17">
        <v>1007.56</v>
      </c>
      <c r="I308" s="12" t="s">
        <v>15</v>
      </c>
    </row>
    <row r="309" spans="1:9" s="8" customFormat="1" ht="12.75" customHeight="1" x14ac:dyDescent="0.25">
      <c r="A309" s="16" t="s">
        <v>23</v>
      </c>
      <c r="B309" s="14">
        <v>6694909</v>
      </c>
      <c r="C309" s="13">
        <v>44718</v>
      </c>
      <c r="D309" s="3" t="s">
        <v>59</v>
      </c>
      <c r="E309" s="12" t="str">
        <f>VLOOKUP(D309,'[1]Plano de contas '!B:J,9,0)</f>
        <v>FORNECEDORES DE SERVICOS DIVERSOS</v>
      </c>
      <c r="F309" s="16" t="s">
        <v>483</v>
      </c>
      <c r="G309" s="17">
        <v>11000</v>
      </c>
      <c r="H309" s="18">
        <v>0</v>
      </c>
      <c r="I309" s="12" t="s">
        <v>15</v>
      </c>
    </row>
    <row r="310" spans="1:9" s="8" customFormat="1" ht="12.75" customHeight="1" x14ac:dyDescent="0.25">
      <c r="A310" s="16" t="s">
        <v>23</v>
      </c>
      <c r="B310" s="14">
        <v>6694909</v>
      </c>
      <c r="C310" s="13">
        <v>44718</v>
      </c>
      <c r="D310" s="3" t="s">
        <v>26</v>
      </c>
      <c r="E310" s="12" t="str">
        <f>VLOOKUP(D310,'[1]Plano de contas '!B:J,9,0)</f>
        <v>BANCO CEF C/C1073-5 - HGG</v>
      </c>
      <c r="F310" s="16" t="s">
        <v>483</v>
      </c>
      <c r="G310" s="19">
        <v>0</v>
      </c>
      <c r="H310" s="17">
        <v>11000</v>
      </c>
      <c r="I310" s="12" t="s">
        <v>15</v>
      </c>
    </row>
    <row r="311" spans="1:9" s="8" customFormat="1" ht="12.75" customHeight="1" x14ac:dyDescent="0.25">
      <c r="A311" s="16" t="s">
        <v>23</v>
      </c>
      <c r="B311" s="14">
        <v>6694910</v>
      </c>
      <c r="C311" s="13">
        <v>44718</v>
      </c>
      <c r="D311" s="3" t="s">
        <v>62</v>
      </c>
      <c r="E311" s="12" t="str">
        <f>VLOOKUP(D311,'[1]Plano de contas '!B:J,9,0)</f>
        <v>RESCISOES A PAGAR</v>
      </c>
      <c r="F311" s="16" t="s">
        <v>484</v>
      </c>
      <c r="G311" s="17">
        <v>125194.75</v>
      </c>
      <c r="H311" s="18">
        <v>0</v>
      </c>
      <c r="I311" s="12" t="s">
        <v>15</v>
      </c>
    </row>
    <row r="312" spans="1:9" s="8" customFormat="1" ht="12.75" customHeight="1" x14ac:dyDescent="0.25">
      <c r="A312" s="16" t="s">
        <v>23</v>
      </c>
      <c r="B312" s="14">
        <v>6694910</v>
      </c>
      <c r="C312" s="13">
        <v>44718</v>
      </c>
      <c r="D312" s="3" t="s">
        <v>26</v>
      </c>
      <c r="E312" s="12" t="str">
        <f>VLOOKUP(D312,'[1]Plano de contas '!B:J,9,0)</f>
        <v>BANCO CEF C/C1073-5 - HGG</v>
      </c>
      <c r="F312" s="16" t="s">
        <v>484</v>
      </c>
      <c r="G312" s="19">
        <v>0</v>
      </c>
      <c r="H312" s="17">
        <v>125194.75</v>
      </c>
      <c r="I312" s="12" t="s">
        <v>15</v>
      </c>
    </row>
    <row r="313" spans="1:9" s="8" customFormat="1" ht="12.75" customHeight="1" x14ac:dyDescent="0.25">
      <c r="A313" s="16" t="s">
        <v>23</v>
      </c>
      <c r="B313" s="14">
        <v>6694911</v>
      </c>
      <c r="C313" s="13">
        <v>44718</v>
      </c>
      <c r="D313" s="3" t="s">
        <v>61</v>
      </c>
      <c r="E313" s="12" t="str">
        <f>VLOOKUP(D313,'[1]Plano de contas '!B:J,9,0)</f>
        <v>SALARIOS A PAGAR</v>
      </c>
      <c r="F313" s="16" t="s">
        <v>485</v>
      </c>
      <c r="G313" s="17">
        <v>4025.27</v>
      </c>
      <c r="H313" s="18">
        <v>0</v>
      </c>
      <c r="I313" s="12" t="s">
        <v>15</v>
      </c>
    </row>
    <row r="314" spans="1:9" s="8" customFormat="1" ht="12.75" customHeight="1" x14ac:dyDescent="0.25">
      <c r="A314" s="16" t="s">
        <v>23</v>
      </c>
      <c r="B314" s="14">
        <v>6694911</v>
      </c>
      <c r="C314" s="13">
        <v>44718</v>
      </c>
      <c r="D314" s="3" t="s">
        <v>26</v>
      </c>
      <c r="E314" s="12" t="str">
        <f>VLOOKUP(D314,'[1]Plano de contas '!B:J,9,0)</f>
        <v>BANCO CEF C/C1073-5 - HGG</v>
      </c>
      <c r="F314" s="16" t="s">
        <v>485</v>
      </c>
      <c r="G314" s="19">
        <v>0</v>
      </c>
      <c r="H314" s="17">
        <v>4025.27</v>
      </c>
      <c r="I314" s="12" t="s">
        <v>15</v>
      </c>
    </row>
    <row r="315" spans="1:9" s="8" customFormat="1" ht="12.75" customHeight="1" x14ac:dyDescent="0.25">
      <c r="A315" s="16" t="s">
        <v>23</v>
      </c>
      <c r="B315" s="14">
        <v>6694912</v>
      </c>
      <c r="C315" s="13">
        <v>44718</v>
      </c>
      <c r="D315" s="3" t="s">
        <v>59</v>
      </c>
      <c r="E315" s="12" t="str">
        <f>VLOOKUP(D315,'[1]Plano de contas '!B:J,9,0)</f>
        <v>FORNECEDORES DE SERVICOS DIVERSOS</v>
      </c>
      <c r="F315" s="16" t="s">
        <v>156</v>
      </c>
      <c r="G315" s="17">
        <v>7679.59</v>
      </c>
      <c r="H315" s="18">
        <v>0</v>
      </c>
      <c r="I315" s="12" t="s">
        <v>15</v>
      </c>
    </row>
    <row r="316" spans="1:9" s="8" customFormat="1" ht="12.75" customHeight="1" x14ac:dyDescent="0.25">
      <c r="A316" s="16" t="s">
        <v>23</v>
      </c>
      <c r="B316" s="14">
        <v>6694912</v>
      </c>
      <c r="C316" s="13">
        <v>44718</v>
      </c>
      <c r="D316" s="3" t="s">
        <v>26</v>
      </c>
      <c r="E316" s="12" t="str">
        <f>VLOOKUP(D316,'[1]Plano de contas '!B:J,9,0)</f>
        <v>BANCO CEF C/C1073-5 - HGG</v>
      </c>
      <c r="F316" s="16" t="s">
        <v>156</v>
      </c>
      <c r="G316" s="19">
        <v>0</v>
      </c>
      <c r="H316" s="17">
        <v>7679.59</v>
      </c>
      <c r="I316" s="12" t="s">
        <v>15</v>
      </c>
    </row>
    <row r="317" spans="1:9" s="8" customFormat="1" ht="12.75" customHeight="1" x14ac:dyDescent="0.25">
      <c r="A317" s="16" t="s">
        <v>23</v>
      </c>
      <c r="B317" s="14">
        <v>6694913</v>
      </c>
      <c r="C317" s="13">
        <v>44718</v>
      </c>
      <c r="D317" s="3" t="s">
        <v>58</v>
      </c>
      <c r="E317" s="12" t="str">
        <f>VLOOKUP(D317,'[1]Plano de contas '!B:J,9,0)</f>
        <v>FORNECEDORES DE SERVIÇOS MEDICOS</v>
      </c>
      <c r="F317" s="16" t="s">
        <v>486</v>
      </c>
      <c r="G317" s="17">
        <v>271133.95</v>
      </c>
      <c r="H317" s="18">
        <v>0</v>
      </c>
      <c r="I317" s="12" t="s">
        <v>15</v>
      </c>
    </row>
    <row r="318" spans="1:9" s="8" customFormat="1" ht="12.75" customHeight="1" x14ac:dyDescent="0.25">
      <c r="A318" s="16" t="s">
        <v>23</v>
      </c>
      <c r="B318" s="14">
        <v>6694913</v>
      </c>
      <c r="C318" s="13">
        <v>44718</v>
      </c>
      <c r="D318" s="3" t="s">
        <v>26</v>
      </c>
      <c r="E318" s="12" t="str">
        <f>VLOOKUP(D318,'[1]Plano de contas '!B:J,9,0)</f>
        <v>BANCO CEF C/C1073-5 - HGG</v>
      </c>
      <c r="F318" s="16" t="s">
        <v>224</v>
      </c>
      <c r="G318" s="19">
        <v>0</v>
      </c>
      <c r="H318" s="17">
        <v>271133.95</v>
      </c>
      <c r="I318" s="12" t="s">
        <v>15</v>
      </c>
    </row>
    <row r="319" spans="1:9" s="8" customFormat="1" ht="12.75" customHeight="1" x14ac:dyDescent="0.25">
      <c r="A319" s="16" t="s">
        <v>23</v>
      </c>
      <c r="B319" s="14">
        <v>6694914</v>
      </c>
      <c r="C319" s="13">
        <v>44718</v>
      </c>
      <c r="D319" s="3" t="s">
        <v>57</v>
      </c>
      <c r="E319" s="12" t="str">
        <f>VLOOKUP(D319,'[1]Plano de contas '!B:J,9,0)</f>
        <v>FORNECEDORES DE INSUMOS</v>
      </c>
      <c r="F319" s="16" t="s">
        <v>487</v>
      </c>
      <c r="G319" s="17">
        <v>2151.6</v>
      </c>
      <c r="H319" s="18">
        <v>0</v>
      </c>
      <c r="I319" s="12" t="s">
        <v>15</v>
      </c>
    </row>
    <row r="320" spans="1:9" s="8" customFormat="1" ht="12.75" customHeight="1" x14ac:dyDescent="0.25">
      <c r="A320" s="16" t="s">
        <v>23</v>
      </c>
      <c r="B320" s="14">
        <v>6694914</v>
      </c>
      <c r="C320" s="13">
        <v>44718</v>
      </c>
      <c r="D320" s="3" t="s">
        <v>26</v>
      </c>
      <c r="E320" s="12" t="str">
        <f>VLOOKUP(D320,'[1]Plano de contas '!B:J,9,0)</f>
        <v>BANCO CEF C/C1073-5 - HGG</v>
      </c>
      <c r="F320" s="16" t="s">
        <v>487</v>
      </c>
      <c r="G320" s="19">
        <v>0</v>
      </c>
      <c r="H320" s="17">
        <v>2151.6</v>
      </c>
      <c r="I320" s="12" t="s">
        <v>15</v>
      </c>
    </row>
    <row r="321" spans="1:9" s="8" customFormat="1" ht="12.75" customHeight="1" x14ac:dyDescent="0.25">
      <c r="A321" s="16" t="s">
        <v>23</v>
      </c>
      <c r="B321" s="14">
        <v>6694915</v>
      </c>
      <c r="C321" s="13">
        <v>44718</v>
      </c>
      <c r="D321" s="3" t="s">
        <v>59</v>
      </c>
      <c r="E321" s="12" t="str">
        <f>VLOOKUP(D321,'[1]Plano de contas '!B:J,9,0)</f>
        <v>FORNECEDORES DE SERVICOS DIVERSOS</v>
      </c>
      <c r="F321" s="16" t="s">
        <v>488</v>
      </c>
      <c r="G321" s="17">
        <v>3625</v>
      </c>
      <c r="H321" s="18">
        <v>0</v>
      </c>
      <c r="I321" s="12" t="s">
        <v>15</v>
      </c>
    </row>
    <row r="322" spans="1:9" s="8" customFormat="1" ht="12.75" customHeight="1" x14ac:dyDescent="0.25">
      <c r="A322" s="16" t="s">
        <v>23</v>
      </c>
      <c r="B322" s="14">
        <v>6694915</v>
      </c>
      <c r="C322" s="13">
        <v>44718</v>
      </c>
      <c r="D322" s="3" t="s">
        <v>26</v>
      </c>
      <c r="E322" s="12" t="str">
        <f>VLOOKUP(D322,'[1]Plano de contas '!B:J,9,0)</f>
        <v>BANCO CEF C/C1073-5 - HGG</v>
      </c>
      <c r="F322" s="16" t="s">
        <v>488</v>
      </c>
      <c r="G322" s="19">
        <v>0</v>
      </c>
      <c r="H322" s="17">
        <v>3625</v>
      </c>
      <c r="I322" s="12" t="s">
        <v>15</v>
      </c>
    </row>
    <row r="323" spans="1:9" s="8" customFormat="1" ht="12.75" customHeight="1" x14ac:dyDescent="0.25">
      <c r="A323" s="16" t="s">
        <v>23</v>
      </c>
      <c r="B323" s="14">
        <v>6694916</v>
      </c>
      <c r="C323" s="13">
        <v>44718</v>
      </c>
      <c r="D323" s="3" t="s">
        <v>62</v>
      </c>
      <c r="E323" s="12" t="str">
        <f>VLOOKUP(D323,'[1]Plano de contas '!B:J,9,0)</f>
        <v>RESCISOES A PAGAR</v>
      </c>
      <c r="F323" s="16" t="s">
        <v>489</v>
      </c>
      <c r="G323" s="17">
        <v>6689.29</v>
      </c>
      <c r="H323" s="18">
        <v>0</v>
      </c>
      <c r="I323" s="12" t="s">
        <v>15</v>
      </c>
    </row>
    <row r="324" spans="1:9" s="8" customFormat="1" ht="12.75" customHeight="1" x14ac:dyDescent="0.25">
      <c r="A324" s="16" t="s">
        <v>23</v>
      </c>
      <c r="B324" s="14">
        <v>6694916</v>
      </c>
      <c r="C324" s="13">
        <v>44718</v>
      </c>
      <c r="D324" s="3" t="s">
        <v>26</v>
      </c>
      <c r="E324" s="12" t="str">
        <f>VLOOKUP(D324,'[1]Plano de contas '!B:J,9,0)</f>
        <v>BANCO CEF C/C1073-5 - HGG</v>
      </c>
      <c r="F324" s="16" t="s">
        <v>489</v>
      </c>
      <c r="G324" s="19">
        <v>0</v>
      </c>
      <c r="H324" s="17">
        <v>6689.29</v>
      </c>
      <c r="I324" s="12" t="s">
        <v>15</v>
      </c>
    </row>
    <row r="325" spans="1:9" s="8" customFormat="1" ht="12.75" customHeight="1" x14ac:dyDescent="0.25">
      <c r="A325" s="16" t="s">
        <v>23</v>
      </c>
      <c r="B325" s="14">
        <v>6695212</v>
      </c>
      <c r="C325" s="13">
        <v>44718</v>
      </c>
      <c r="D325" s="3" t="s">
        <v>57</v>
      </c>
      <c r="E325" s="12" t="str">
        <f>VLOOKUP(D325,'[1]Plano de contas '!B:J,9,0)</f>
        <v>FORNECEDORES DE INSUMOS</v>
      </c>
      <c r="F325" s="16" t="s">
        <v>165</v>
      </c>
      <c r="G325" s="17">
        <v>2560</v>
      </c>
      <c r="H325" s="18">
        <v>0</v>
      </c>
      <c r="I325" s="12" t="s">
        <v>15</v>
      </c>
    </row>
    <row r="326" spans="1:9" s="8" customFormat="1" ht="12.75" customHeight="1" x14ac:dyDescent="0.25">
      <c r="A326" s="16" t="s">
        <v>23</v>
      </c>
      <c r="B326" s="14">
        <v>6695212</v>
      </c>
      <c r="C326" s="13">
        <v>44718</v>
      </c>
      <c r="D326" s="3" t="s">
        <v>26</v>
      </c>
      <c r="E326" s="12" t="str">
        <f>VLOOKUP(D326,'[1]Plano de contas '!B:J,9,0)</f>
        <v>BANCO CEF C/C1073-5 - HGG</v>
      </c>
      <c r="F326" s="16" t="s">
        <v>165</v>
      </c>
      <c r="G326" s="19">
        <v>0</v>
      </c>
      <c r="H326" s="17">
        <v>2560</v>
      </c>
      <c r="I326" s="12" t="s">
        <v>15</v>
      </c>
    </row>
    <row r="327" spans="1:9" s="8" customFormat="1" ht="12.75" customHeight="1" x14ac:dyDescent="0.25">
      <c r="A327" s="16" t="s">
        <v>23</v>
      </c>
      <c r="B327" s="14">
        <v>6695213</v>
      </c>
      <c r="C327" s="13">
        <v>44718</v>
      </c>
      <c r="D327" s="3" t="s">
        <v>57</v>
      </c>
      <c r="E327" s="12" t="str">
        <f>VLOOKUP(D327,'[1]Plano de contas '!B:J,9,0)</f>
        <v>FORNECEDORES DE INSUMOS</v>
      </c>
      <c r="F327" s="16" t="s">
        <v>165</v>
      </c>
      <c r="G327" s="17">
        <v>2560</v>
      </c>
      <c r="H327" s="18">
        <v>0</v>
      </c>
      <c r="I327" s="12" t="s">
        <v>15</v>
      </c>
    </row>
    <row r="328" spans="1:9" s="8" customFormat="1" ht="12.75" customHeight="1" x14ac:dyDescent="0.25">
      <c r="A328" s="16" t="s">
        <v>23</v>
      </c>
      <c r="B328" s="14">
        <v>6695213</v>
      </c>
      <c r="C328" s="13">
        <v>44718</v>
      </c>
      <c r="D328" s="3" t="s">
        <v>26</v>
      </c>
      <c r="E328" s="12" t="str">
        <f>VLOOKUP(D328,'[1]Plano de contas '!B:J,9,0)</f>
        <v>BANCO CEF C/C1073-5 - HGG</v>
      </c>
      <c r="F328" s="16" t="s">
        <v>165</v>
      </c>
      <c r="G328" s="19">
        <v>0</v>
      </c>
      <c r="H328" s="17">
        <v>2560</v>
      </c>
      <c r="I328" s="12" t="s">
        <v>15</v>
      </c>
    </row>
    <row r="329" spans="1:9" s="8" customFormat="1" ht="12.75" customHeight="1" x14ac:dyDescent="0.25">
      <c r="A329" s="16" t="s">
        <v>23</v>
      </c>
      <c r="B329" s="14">
        <v>6695214</v>
      </c>
      <c r="C329" s="13">
        <v>44718</v>
      </c>
      <c r="D329" s="3" t="s">
        <v>57</v>
      </c>
      <c r="E329" s="12" t="str">
        <f>VLOOKUP(D329,'[1]Plano de contas '!B:J,9,0)</f>
        <v>FORNECEDORES DE INSUMOS</v>
      </c>
      <c r="F329" s="16" t="s">
        <v>165</v>
      </c>
      <c r="G329" s="17">
        <v>1860</v>
      </c>
      <c r="H329" s="18">
        <v>0</v>
      </c>
      <c r="I329" s="12" t="s">
        <v>15</v>
      </c>
    </row>
    <row r="330" spans="1:9" s="8" customFormat="1" ht="12.75" customHeight="1" x14ac:dyDescent="0.25">
      <c r="A330" s="16" t="s">
        <v>23</v>
      </c>
      <c r="B330" s="14">
        <v>6695214</v>
      </c>
      <c r="C330" s="13">
        <v>44718</v>
      </c>
      <c r="D330" s="3" t="s">
        <v>26</v>
      </c>
      <c r="E330" s="12" t="str">
        <f>VLOOKUP(D330,'[1]Plano de contas '!B:J,9,0)</f>
        <v>BANCO CEF C/C1073-5 - HGG</v>
      </c>
      <c r="F330" s="16" t="s">
        <v>165</v>
      </c>
      <c r="G330" s="19">
        <v>0</v>
      </c>
      <c r="H330" s="17">
        <v>1860</v>
      </c>
      <c r="I330" s="12" t="s">
        <v>15</v>
      </c>
    </row>
    <row r="331" spans="1:9" s="8" customFormat="1" ht="12.75" customHeight="1" x14ac:dyDescent="0.25">
      <c r="A331" s="16" t="s">
        <v>23</v>
      </c>
      <c r="B331" s="14">
        <v>6695215</v>
      </c>
      <c r="C331" s="13">
        <v>44718</v>
      </c>
      <c r="D331" s="3" t="s">
        <v>57</v>
      </c>
      <c r="E331" s="12" t="str">
        <f>VLOOKUP(D331,'[1]Plano de contas '!B:J,9,0)</f>
        <v>FORNECEDORES DE INSUMOS</v>
      </c>
      <c r="F331" s="16" t="s">
        <v>165</v>
      </c>
      <c r="G331" s="17">
        <v>1860</v>
      </c>
      <c r="H331" s="18">
        <v>0</v>
      </c>
      <c r="I331" s="12" t="s">
        <v>15</v>
      </c>
    </row>
    <row r="332" spans="1:9" s="8" customFormat="1" ht="12.75" customHeight="1" x14ac:dyDescent="0.25">
      <c r="A332" s="16" t="s">
        <v>23</v>
      </c>
      <c r="B332" s="14">
        <v>6695215</v>
      </c>
      <c r="C332" s="13">
        <v>44718</v>
      </c>
      <c r="D332" s="3" t="s">
        <v>26</v>
      </c>
      <c r="E332" s="12" t="str">
        <f>VLOOKUP(D332,'[1]Plano de contas '!B:J,9,0)</f>
        <v>BANCO CEF C/C1073-5 - HGG</v>
      </c>
      <c r="F332" s="16" t="s">
        <v>165</v>
      </c>
      <c r="G332" s="19">
        <v>0</v>
      </c>
      <c r="H332" s="17">
        <v>1860</v>
      </c>
      <c r="I332" s="12" t="s">
        <v>15</v>
      </c>
    </row>
    <row r="333" spans="1:9" s="8" customFormat="1" ht="12.75" customHeight="1" x14ac:dyDescent="0.25">
      <c r="A333" s="16" t="s">
        <v>23</v>
      </c>
      <c r="B333" s="14">
        <v>6695216</v>
      </c>
      <c r="C333" s="13">
        <v>44718</v>
      </c>
      <c r="D333" s="3" t="s">
        <v>57</v>
      </c>
      <c r="E333" s="12" t="str">
        <f>VLOOKUP(D333,'[1]Plano de contas '!B:J,9,0)</f>
        <v>FORNECEDORES DE INSUMOS</v>
      </c>
      <c r="F333" s="16" t="s">
        <v>165</v>
      </c>
      <c r="G333" s="17">
        <v>1705</v>
      </c>
      <c r="H333" s="18">
        <v>0</v>
      </c>
      <c r="I333" s="12" t="s">
        <v>15</v>
      </c>
    </row>
    <row r="334" spans="1:9" s="8" customFormat="1" ht="12.75" customHeight="1" x14ac:dyDescent="0.25">
      <c r="A334" s="16" t="s">
        <v>23</v>
      </c>
      <c r="B334" s="14">
        <v>6695216</v>
      </c>
      <c r="C334" s="13">
        <v>44718</v>
      </c>
      <c r="D334" s="3" t="s">
        <v>26</v>
      </c>
      <c r="E334" s="12" t="str">
        <f>VLOOKUP(D334,'[1]Plano de contas '!B:J,9,0)</f>
        <v>BANCO CEF C/C1073-5 - HGG</v>
      </c>
      <c r="F334" s="16" t="s">
        <v>165</v>
      </c>
      <c r="G334" s="19">
        <v>0</v>
      </c>
      <c r="H334" s="17">
        <v>1705</v>
      </c>
      <c r="I334" s="12" t="s">
        <v>15</v>
      </c>
    </row>
    <row r="335" spans="1:9" s="8" customFormat="1" ht="12.75" customHeight="1" x14ac:dyDescent="0.25">
      <c r="A335" s="16" t="s">
        <v>23</v>
      </c>
      <c r="B335" s="14">
        <v>6695217</v>
      </c>
      <c r="C335" s="13">
        <v>44718</v>
      </c>
      <c r="D335" s="3" t="s">
        <v>57</v>
      </c>
      <c r="E335" s="12" t="str">
        <f>VLOOKUP(D335,'[1]Plano de contas '!B:J,9,0)</f>
        <v>FORNECEDORES DE INSUMOS</v>
      </c>
      <c r="F335" s="16" t="s">
        <v>165</v>
      </c>
      <c r="G335" s="17">
        <v>1705</v>
      </c>
      <c r="H335" s="18">
        <v>0</v>
      </c>
      <c r="I335" s="12" t="s">
        <v>15</v>
      </c>
    </row>
    <row r="336" spans="1:9" s="8" customFormat="1" ht="12.75" customHeight="1" x14ac:dyDescent="0.25">
      <c r="A336" s="16" t="s">
        <v>23</v>
      </c>
      <c r="B336" s="14">
        <v>6695217</v>
      </c>
      <c r="C336" s="13">
        <v>44718</v>
      </c>
      <c r="D336" s="3" t="s">
        <v>26</v>
      </c>
      <c r="E336" s="12" t="str">
        <f>VLOOKUP(D336,'[1]Plano de contas '!B:J,9,0)</f>
        <v>BANCO CEF C/C1073-5 - HGG</v>
      </c>
      <c r="F336" s="16" t="s">
        <v>165</v>
      </c>
      <c r="G336" s="19">
        <v>0</v>
      </c>
      <c r="H336" s="17">
        <v>1705</v>
      </c>
      <c r="I336" s="12" t="s">
        <v>15</v>
      </c>
    </row>
    <row r="337" spans="1:9" s="8" customFormat="1" ht="12.75" customHeight="1" x14ac:dyDescent="0.25">
      <c r="A337" s="16" t="s">
        <v>23</v>
      </c>
      <c r="B337" s="14">
        <v>6695218</v>
      </c>
      <c r="C337" s="13">
        <v>44718</v>
      </c>
      <c r="D337" s="3" t="s">
        <v>57</v>
      </c>
      <c r="E337" s="12" t="str">
        <f>VLOOKUP(D337,'[1]Plano de contas '!B:J,9,0)</f>
        <v>FORNECEDORES DE INSUMOS</v>
      </c>
      <c r="F337" s="16" t="s">
        <v>165</v>
      </c>
      <c r="G337" s="17">
        <v>1240</v>
      </c>
      <c r="H337" s="18">
        <v>0</v>
      </c>
      <c r="I337" s="12" t="s">
        <v>15</v>
      </c>
    </row>
    <row r="338" spans="1:9" s="8" customFormat="1" ht="12.75" customHeight="1" x14ac:dyDescent="0.25">
      <c r="A338" s="16" t="s">
        <v>23</v>
      </c>
      <c r="B338" s="14">
        <v>6695218</v>
      </c>
      <c r="C338" s="13">
        <v>44718</v>
      </c>
      <c r="D338" s="3" t="s">
        <v>26</v>
      </c>
      <c r="E338" s="12" t="str">
        <f>VLOOKUP(D338,'[1]Plano de contas '!B:J,9,0)</f>
        <v>BANCO CEF C/C1073-5 - HGG</v>
      </c>
      <c r="F338" s="16" t="s">
        <v>165</v>
      </c>
      <c r="G338" s="19">
        <v>0</v>
      </c>
      <c r="H338" s="17">
        <v>1240</v>
      </c>
      <c r="I338" s="12" t="s">
        <v>15</v>
      </c>
    </row>
    <row r="339" spans="1:9" s="8" customFormat="1" ht="12.75" customHeight="1" x14ac:dyDescent="0.25">
      <c r="A339" s="16" t="s">
        <v>23</v>
      </c>
      <c r="B339" s="14">
        <v>6695219</v>
      </c>
      <c r="C339" s="13">
        <v>44718</v>
      </c>
      <c r="D339" s="3" t="s">
        <v>57</v>
      </c>
      <c r="E339" s="12" t="str">
        <f>VLOOKUP(D339,'[1]Plano de contas '!B:J,9,0)</f>
        <v>FORNECEDORES DE INSUMOS</v>
      </c>
      <c r="F339" s="16" t="s">
        <v>165</v>
      </c>
      <c r="G339" s="17">
        <v>620</v>
      </c>
      <c r="H339" s="18">
        <v>0</v>
      </c>
      <c r="I339" s="12" t="s">
        <v>15</v>
      </c>
    </row>
    <row r="340" spans="1:9" s="8" customFormat="1" ht="12.75" customHeight="1" x14ac:dyDescent="0.25">
      <c r="A340" s="16" t="s">
        <v>23</v>
      </c>
      <c r="B340" s="14">
        <v>6695219</v>
      </c>
      <c r="C340" s="13">
        <v>44718</v>
      </c>
      <c r="D340" s="3" t="s">
        <v>26</v>
      </c>
      <c r="E340" s="12" t="str">
        <f>VLOOKUP(D340,'[1]Plano de contas '!B:J,9,0)</f>
        <v>BANCO CEF C/C1073-5 - HGG</v>
      </c>
      <c r="F340" s="16" t="s">
        <v>165</v>
      </c>
      <c r="G340" s="19">
        <v>0</v>
      </c>
      <c r="H340" s="17">
        <v>620</v>
      </c>
      <c r="I340" s="12" t="s">
        <v>15</v>
      </c>
    </row>
    <row r="341" spans="1:9" s="8" customFormat="1" ht="12.75" customHeight="1" x14ac:dyDescent="0.25">
      <c r="A341" s="16" t="s">
        <v>23</v>
      </c>
      <c r="B341" s="14">
        <v>6695220</v>
      </c>
      <c r="C341" s="13">
        <v>44718</v>
      </c>
      <c r="D341" s="3" t="s">
        <v>57</v>
      </c>
      <c r="E341" s="12" t="str">
        <f>VLOOKUP(D341,'[1]Plano de contas '!B:J,9,0)</f>
        <v>FORNECEDORES DE INSUMOS</v>
      </c>
      <c r="F341" s="16" t="s">
        <v>165</v>
      </c>
      <c r="G341" s="17">
        <v>620</v>
      </c>
      <c r="H341" s="18">
        <v>0</v>
      </c>
      <c r="I341" s="12" t="s">
        <v>15</v>
      </c>
    </row>
    <row r="342" spans="1:9" s="8" customFormat="1" ht="12.75" customHeight="1" x14ac:dyDescent="0.25">
      <c r="A342" s="16" t="s">
        <v>23</v>
      </c>
      <c r="B342" s="14">
        <v>6695220</v>
      </c>
      <c r="C342" s="13">
        <v>44718</v>
      </c>
      <c r="D342" s="3" t="s">
        <v>26</v>
      </c>
      <c r="E342" s="12" t="str">
        <f>VLOOKUP(D342,'[1]Plano de contas '!B:J,9,0)</f>
        <v>BANCO CEF C/C1073-5 - HGG</v>
      </c>
      <c r="F342" s="16" t="s">
        <v>165</v>
      </c>
      <c r="G342" s="19">
        <v>0</v>
      </c>
      <c r="H342" s="17">
        <v>620</v>
      </c>
      <c r="I342" s="12" t="s">
        <v>15</v>
      </c>
    </row>
    <row r="343" spans="1:9" s="8" customFormat="1" ht="12.75" customHeight="1" x14ac:dyDescent="0.25">
      <c r="A343" s="16" t="s">
        <v>23</v>
      </c>
      <c r="B343" s="14">
        <v>6695221</v>
      </c>
      <c r="C343" s="13">
        <v>44718</v>
      </c>
      <c r="D343" s="3" t="s">
        <v>57</v>
      </c>
      <c r="E343" s="12" t="str">
        <f>VLOOKUP(D343,'[1]Plano de contas '!B:J,9,0)</f>
        <v>FORNECEDORES DE INSUMOS</v>
      </c>
      <c r="F343" s="16" t="s">
        <v>165</v>
      </c>
      <c r="G343" s="17">
        <v>620</v>
      </c>
      <c r="H343" s="18">
        <v>0</v>
      </c>
      <c r="I343" s="12" t="s">
        <v>15</v>
      </c>
    </row>
    <row r="344" spans="1:9" s="8" customFormat="1" ht="12.75" customHeight="1" x14ac:dyDescent="0.25">
      <c r="A344" s="16" t="s">
        <v>23</v>
      </c>
      <c r="B344" s="14">
        <v>6695221</v>
      </c>
      <c r="C344" s="13">
        <v>44718</v>
      </c>
      <c r="D344" s="3" t="s">
        <v>26</v>
      </c>
      <c r="E344" s="12" t="str">
        <f>VLOOKUP(D344,'[1]Plano de contas '!B:J,9,0)</f>
        <v>BANCO CEF C/C1073-5 - HGG</v>
      </c>
      <c r="F344" s="16" t="s">
        <v>165</v>
      </c>
      <c r="G344" s="19">
        <v>0</v>
      </c>
      <c r="H344" s="17">
        <v>620</v>
      </c>
      <c r="I344" s="12" t="s">
        <v>15</v>
      </c>
    </row>
    <row r="345" spans="1:9" s="8" customFormat="1" ht="12.75" customHeight="1" x14ac:dyDescent="0.25">
      <c r="A345" s="16" t="s">
        <v>23</v>
      </c>
      <c r="B345" s="14">
        <v>6695222</v>
      </c>
      <c r="C345" s="13">
        <v>44718</v>
      </c>
      <c r="D345" s="3" t="s">
        <v>57</v>
      </c>
      <c r="E345" s="12" t="str">
        <f>VLOOKUP(D345,'[1]Plano de contas '!B:J,9,0)</f>
        <v>FORNECEDORES DE INSUMOS</v>
      </c>
      <c r="F345" s="16" t="s">
        <v>165</v>
      </c>
      <c r="G345" s="17">
        <v>620</v>
      </c>
      <c r="H345" s="18">
        <v>0</v>
      </c>
      <c r="I345" s="12" t="s">
        <v>15</v>
      </c>
    </row>
    <row r="346" spans="1:9" s="8" customFormat="1" ht="12.75" customHeight="1" x14ac:dyDescent="0.25">
      <c r="A346" s="16" t="s">
        <v>23</v>
      </c>
      <c r="B346" s="14">
        <v>6695222</v>
      </c>
      <c r="C346" s="13">
        <v>44718</v>
      </c>
      <c r="D346" s="3" t="s">
        <v>26</v>
      </c>
      <c r="E346" s="12" t="str">
        <f>VLOOKUP(D346,'[1]Plano de contas '!B:J,9,0)</f>
        <v>BANCO CEF C/C1073-5 - HGG</v>
      </c>
      <c r="F346" s="16" t="s">
        <v>165</v>
      </c>
      <c r="G346" s="19">
        <v>0</v>
      </c>
      <c r="H346" s="17">
        <v>620</v>
      </c>
      <c r="I346" s="12" t="s">
        <v>15</v>
      </c>
    </row>
    <row r="347" spans="1:9" s="8" customFormat="1" ht="12.75" customHeight="1" x14ac:dyDescent="0.25">
      <c r="A347" s="16" t="s">
        <v>23</v>
      </c>
      <c r="B347" s="14">
        <v>6695223</v>
      </c>
      <c r="C347" s="13">
        <v>44718</v>
      </c>
      <c r="D347" s="3" t="s">
        <v>57</v>
      </c>
      <c r="E347" s="12" t="str">
        <f>VLOOKUP(D347,'[1]Plano de contas '!B:J,9,0)</f>
        <v>FORNECEDORES DE INSUMOS</v>
      </c>
      <c r="F347" s="16" t="s">
        <v>165</v>
      </c>
      <c r="G347" s="17">
        <v>620</v>
      </c>
      <c r="H347" s="18">
        <v>0</v>
      </c>
      <c r="I347" s="12" t="s">
        <v>15</v>
      </c>
    </row>
    <row r="348" spans="1:9" s="8" customFormat="1" ht="12.75" customHeight="1" x14ac:dyDescent="0.25">
      <c r="A348" s="16" t="s">
        <v>23</v>
      </c>
      <c r="B348" s="14">
        <v>6695223</v>
      </c>
      <c r="C348" s="13">
        <v>44718</v>
      </c>
      <c r="D348" s="3" t="s">
        <v>26</v>
      </c>
      <c r="E348" s="12" t="str">
        <f>VLOOKUP(D348,'[1]Plano de contas '!B:J,9,0)</f>
        <v>BANCO CEF C/C1073-5 - HGG</v>
      </c>
      <c r="F348" s="16" t="s">
        <v>165</v>
      </c>
      <c r="G348" s="19">
        <v>0</v>
      </c>
      <c r="H348" s="17">
        <v>620</v>
      </c>
      <c r="I348" s="12" t="s">
        <v>15</v>
      </c>
    </row>
    <row r="349" spans="1:9" s="8" customFormat="1" ht="12.75" customHeight="1" x14ac:dyDescent="0.25">
      <c r="A349" s="16" t="s">
        <v>23</v>
      </c>
      <c r="B349" s="14">
        <v>6695224</v>
      </c>
      <c r="C349" s="13">
        <v>44718</v>
      </c>
      <c r="D349" s="3" t="s">
        <v>57</v>
      </c>
      <c r="E349" s="12" t="str">
        <f>VLOOKUP(D349,'[1]Plano de contas '!B:J,9,0)</f>
        <v>FORNECEDORES DE INSUMOS</v>
      </c>
      <c r="F349" s="16" t="s">
        <v>490</v>
      </c>
      <c r="G349" s="17">
        <v>3105</v>
      </c>
      <c r="H349" s="18">
        <v>0</v>
      </c>
      <c r="I349" s="12" t="s">
        <v>15</v>
      </c>
    </row>
    <row r="350" spans="1:9" s="8" customFormat="1" ht="12.75" customHeight="1" x14ac:dyDescent="0.25">
      <c r="A350" s="16" t="s">
        <v>23</v>
      </c>
      <c r="B350" s="14">
        <v>6695224</v>
      </c>
      <c r="C350" s="13">
        <v>44718</v>
      </c>
      <c r="D350" s="3" t="s">
        <v>26</v>
      </c>
      <c r="E350" s="12" t="str">
        <f>VLOOKUP(D350,'[1]Plano de contas '!B:J,9,0)</f>
        <v>BANCO CEF C/C1073-5 - HGG</v>
      </c>
      <c r="F350" s="16" t="s">
        <v>490</v>
      </c>
      <c r="G350" s="19">
        <v>0</v>
      </c>
      <c r="H350" s="17">
        <v>3105</v>
      </c>
      <c r="I350" s="12" t="s">
        <v>15</v>
      </c>
    </row>
    <row r="351" spans="1:9" s="8" customFormat="1" ht="12.75" customHeight="1" x14ac:dyDescent="0.25">
      <c r="A351" s="16" t="s">
        <v>23</v>
      </c>
      <c r="B351" s="14">
        <v>6695225</v>
      </c>
      <c r="C351" s="13">
        <v>44718</v>
      </c>
      <c r="D351" s="3" t="s">
        <v>57</v>
      </c>
      <c r="E351" s="12" t="str">
        <f>VLOOKUP(D351,'[1]Plano de contas '!B:J,9,0)</f>
        <v>FORNECEDORES DE INSUMOS</v>
      </c>
      <c r="F351" s="16" t="s">
        <v>287</v>
      </c>
      <c r="G351" s="17">
        <v>9211.0499999999993</v>
      </c>
      <c r="H351" s="18">
        <v>0</v>
      </c>
      <c r="I351" s="12" t="s">
        <v>15</v>
      </c>
    </row>
    <row r="352" spans="1:9" s="8" customFormat="1" ht="12.75" customHeight="1" x14ac:dyDescent="0.25">
      <c r="A352" s="16" t="s">
        <v>23</v>
      </c>
      <c r="B352" s="14">
        <v>6695225</v>
      </c>
      <c r="C352" s="13">
        <v>44718</v>
      </c>
      <c r="D352" s="3" t="s">
        <v>26</v>
      </c>
      <c r="E352" s="12" t="str">
        <f>VLOOKUP(D352,'[1]Plano de contas '!B:J,9,0)</f>
        <v>BANCO CEF C/C1073-5 - HGG</v>
      </c>
      <c r="F352" s="16" t="s">
        <v>491</v>
      </c>
      <c r="G352" s="19">
        <v>0</v>
      </c>
      <c r="H352" s="17">
        <v>9211.0499999999993</v>
      </c>
      <c r="I352" s="12" t="s">
        <v>15</v>
      </c>
    </row>
    <row r="353" spans="1:9" s="8" customFormat="1" ht="12.75" customHeight="1" x14ac:dyDescent="0.25">
      <c r="A353" s="16" t="s">
        <v>23</v>
      </c>
      <c r="B353" s="14">
        <v>6695226</v>
      </c>
      <c r="C353" s="13">
        <v>44718</v>
      </c>
      <c r="D353" s="3" t="s">
        <v>57</v>
      </c>
      <c r="E353" s="12" t="str">
        <f>VLOOKUP(D353,'[1]Plano de contas '!B:J,9,0)</f>
        <v>FORNECEDORES DE INSUMOS</v>
      </c>
      <c r="F353" s="16" t="s">
        <v>287</v>
      </c>
      <c r="G353" s="17">
        <v>1273.48</v>
      </c>
      <c r="H353" s="18">
        <v>0</v>
      </c>
      <c r="I353" s="12" t="s">
        <v>15</v>
      </c>
    </row>
    <row r="354" spans="1:9" s="8" customFormat="1" ht="12.75" customHeight="1" x14ac:dyDescent="0.25">
      <c r="A354" s="16" t="s">
        <v>23</v>
      </c>
      <c r="B354" s="14">
        <v>6695226</v>
      </c>
      <c r="C354" s="13">
        <v>44718</v>
      </c>
      <c r="D354" s="3" t="s">
        <v>26</v>
      </c>
      <c r="E354" s="12" t="str">
        <f>VLOOKUP(D354,'[1]Plano de contas '!B:J,9,0)</f>
        <v>BANCO CEF C/C1073-5 - HGG</v>
      </c>
      <c r="F354" s="16" t="s">
        <v>287</v>
      </c>
      <c r="G354" s="19">
        <v>0</v>
      </c>
      <c r="H354" s="17">
        <v>1273.48</v>
      </c>
      <c r="I354" s="12" t="s">
        <v>15</v>
      </c>
    </row>
    <row r="355" spans="1:9" s="8" customFormat="1" ht="12.75" customHeight="1" x14ac:dyDescent="0.25">
      <c r="A355" s="16" t="s">
        <v>23</v>
      </c>
      <c r="B355" s="14">
        <v>6695227</v>
      </c>
      <c r="C355" s="13">
        <v>44718</v>
      </c>
      <c r="D355" s="3" t="s">
        <v>58</v>
      </c>
      <c r="E355" s="12" t="str">
        <f>VLOOKUP(D355,'[1]Plano de contas '!B:J,9,0)</f>
        <v>FORNECEDORES DE SERVIÇOS MEDICOS</v>
      </c>
      <c r="F355" s="16" t="s">
        <v>269</v>
      </c>
      <c r="G355" s="17">
        <v>5707.33</v>
      </c>
      <c r="H355" s="18">
        <v>0</v>
      </c>
      <c r="I355" s="12" t="s">
        <v>15</v>
      </c>
    </row>
    <row r="356" spans="1:9" s="8" customFormat="1" ht="12.75" customHeight="1" x14ac:dyDescent="0.25">
      <c r="A356" s="16" t="s">
        <v>23</v>
      </c>
      <c r="B356" s="14">
        <v>6695227</v>
      </c>
      <c r="C356" s="13">
        <v>44718</v>
      </c>
      <c r="D356" s="3" t="s">
        <v>26</v>
      </c>
      <c r="E356" s="12" t="str">
        <f>VLOOKUP(D356,'[1]Plano de contas '!B:J,9,0)</f>
        <v>BANCO CEF C/C1073-5 - HGG</v>
      </c>
      <c r="F356" s="16" t="s">
        <v>269</v>
      </c>
      <c r="G356" s="19">
        <v>0</v>
      </c>
      <c r="H356" s="17">
        <v>5707.33</v>
      </c>
      <c r="I356" s="12" t="s">
        <v>15</v>
      </c>
    </row>
    <row r="357" spans="1:9" s="8" customFormat="1" ht="12.75" customHeight="1" x14ac:dyDescent="0.25">
      <c r="A357" s="16" t="s">
        <v>23</v>
      </c>
      <c r="B357" s="14">
        <v>6695228</v>
      </c>
      <c r="C357" s="13">
        <v>44718</v>
      </c>
      <c r="D357" s="3" t="s">
        <v>57</v>
      </c>
      <c r="E357" s="12" t="str">
        <f>VLOOKUP(D357,'[1]Plano de contas '!B:J,9,0)</f>
        <v>FORNECEDORES DE INSUMOS</v>
      </c>
      <c r="F357" s="16" t="s">
        <v>186</v>
      </c>
      <c r="G357" s="17">
        <v>2280</v>
      </c>
      <c r="H357" s="18">
        <v>0</v>
      </c>
      <c r="I357" s="12" t="s">
        <v>15</v>
      </c>
    </row>
    <row r="358" spans="1:9" s="8" customFormat="1" ht="12.75" customHeight="1" x14ac:dyDescent="0.25">
      <c r="A358" s="16" t="s">
        <v>23</v>
      </c>
      <c r="B358" s="14">
        <v>6695228</v>
      </c>
      <c r="C358" s="13">
        <v>44718</v>
      </c>
      <c r="D358" s="3" t="s">
        <v>26</v>
      </c>
      <c r="E358" s="12" t="str">
        <f>VLOOKUP(D358,'[1]Plano de contas '!B:J,9,0)</f>
        <v>BANCO CEF C/C1073-5 - HGG</v>
      </c>
      <c r="F358" s="16" t="s">
        <v>186</v>
      </c>
      <c r="G358" s="19">
        <v>0</v>
      </c>
      <c r="H358" s="17">
        <v>2280</v>
      </c>
      <c r="I358" s="12" t="s">
        <v>15</v>
      </c>
    </row>
    <row r="359" spans="1:9" s="8" customFormat="1" ht="12.75" customHeight="1" x14ac:dyDescent="0.25">
      <c r="A359" s="16" t="s">
        <v>23</v>
      </c>
      <c r="B359" s="14">
        <v>6695229</v>
      </c>
      <c r="C359" s="13">
        <v>44718</v>
      </c>
      <c r="D359" s="3" t="s">
        <v>57</v>
      </c>
      <c r="E359" s="12" t="str">
        <f>VLOOKUP(D359,'[1]Plano de contas '!B:J,9,0)</f>
        <v>FORNECEDORES DE INSUMOS</v>
      </c>
      <c r="F359" s="16" t="s">
        <v>166</v>
      </c>
      <c r="G359" s="17">
        <v>5400</v>
      </c>
      <c r="H359" s="18">
        <v>0</v>
      </c>
      <c r="I359" s="12" t="s">
        <v>15</v>
      </c>
    </row>
    <row r="360" spans="1:9" s="8" customFormat="1" ht="12.75" customHeight="1" x14ac:dyDescent="0.25">
      <c r="A360" s="16" t="s">
        <v>23</v>
      </c>
      <c r="B360" s="14">
        <v>6695229</v>
      </c>
      <c r="C360" s="13">
        <v>44718</v>
      </c>
      <c r="D360" s="3" t="s">
        <v>26</v>
      </c>
      <c r="E360" s="12" t="str">
        <f>VLOOKUP(D360,'[1]Plano de contas '!B:J,9,0)</f>
        <v>BANCO CEF C/C1073-5 - HGG</v>
      </c>
      <c r="F360" s="16" t="s">
        <v>166</v>
      </c>
      <c r="G360" s="19">
        <v>0</v>
      </c>
      <c r="H360" s="17">
        <v>5400</v>
      </c>
      <c r="I360" s="12" t="s">
        <v>15</v>
      </c>
    </row>
    <row r="361" spans="1:9" s="8" customFormat="1" ht="12.75" customHeight="1" x14ac:dyDescent="0.25">
      <c r="A361" s="16" t="s">
        <v>23</v>
      </c>
      <c r="B361" s="14">
        <v>6695230</v>
      </c>
      <c r="C361" s="13">
        <v>44718</v>
      </c>
      <c r="D361" s="3" t="s">
        <v>57</v>
      </c>
      <c r="E361" s="12" t="str">
        <f>VLOOKUP(D361,'[1]Plano de contas '!B:J,9,0)</f>
        <v>FORNECEDORES DE INSUMOS</v>
      </c>
      <c r="F361" s="16" t="s">
        <v>166</v>
      </c>
      <c r="G361" s="17">
        <v>3000</v>
      </c>
      <c r="H361" s="18">
        <v>0</v>
      </c>
      <c r="I361" s="12" t="s">
        <v>15</v>
      </c>
    </row>
    <row r="362" spans="1:9" s="8" customFormat="1" ht="12.75" customHeight="1" x14ac:dyDescent="0.25">
      <c r="A362" s="16" t="s">
        <v>23</v>
      </c>
      <c r="B362" s="14">
        <v>6695230</v>
      </c>
      <c r="C362" s="13">
        <v>44718</v>
      </c>
      <c r="D362" s="3" t="s">
        <v>26</v>
      </c>
      <c r="E362" s="12" t="str">
        <f>VLOOKUP(D362,'[1]Plano de contas '!B:J,9,0)</f>
        <v>BANCO CEF C/C1073-5 - HGG</v>
      </c>
      <c r="F362" s="16" t="s">
        <v>166</v>
      </c>
      <c r="G362" s="19">
        <v>0</v>
      </c>
      <c r="H362" s="17">
        <v>3000</v>
      </c>
      <c r="I362" s="12" t="s">
        <v>15</v>
      </c>
    </row>
    <row r="363" spans="1:9" s="8" customFormat="1" ht="12.75" customHeight="1" x14ac:dyDescent="0.25">
      <c r="A363" s="16" t="s">
        <v>23</v>
      </c>
      <c r="B363" s="14">
        <v>6695231</v>
      </c>
      <c r="C363" s="13">
        <v>44718</v>
      </c>
      <c r="D363" s="3" t="s">
        <v>59</v>
      </c>
      <c r="E363" s="12" t="str">
        <f>VLOOKUP(D363,'[1]Plano de contas '!B:J,9,0)</f>
        <v>FORNECEDORES DE SERVICOS DIVERSOS</v>
      </c>
      <c r="F363" s="16" t="s">
        <v>170</v>
      </c>
      <c r="G363" s="17">
        <v>2508</v>
      </c>
      <c r="H363" s="18">
        <v>0</v>
      </c>
      <c r="I363" s="12" t="s">
        <v>15</v>
      </c>
    </row>
    <row r="364" spans="1:9" s="8" customFormat="1" ht="12.75" customHeight="1" x14ac:dyDescent="0.25">
      <c r="A364" s="16" t="s">
        <v>23</v>
      </c>
      <c r="B364" s="14">
        <v>6695231</v>
      </c>
      <c r="C364" s="13">
        <v>44718</v>
      </c>
      <c r="D364" s="3" t="s">
        <v>26</v>
      </c>
      <c r="E364" s="12" t="str">
        <f>VLOOKUP(D364,'[1]Plano de contas '!B:J,9,0)</f>
        <v>BANCO CEF C/C1073-5 - HGG</v>
      </c>
      <c r="F364" s="16" t="s">
        <v>170</v>
      </c>
      <c r="G364" s="19">
        <v>0</v>
      </c>
      <c r="H364" s="17">
        <v>2508</v>
      </c>
      <c r="I364" s="12" t="s">
        <v>15</v>
      </c>
    </row>
    <row r="365" spans="1:9" s="8" customFormat="1" ht="12.75" customHeight="1" x14ac:dyDescent="0.25">
      <c r="A365" s="16" t="s">
        <v>23</v>
      </c>
      <c r="B365" s="14">
        <v>6695232</v>
      </c>
      <c r="C365" s="13">
        <v>44718</v>
      </c>
      <c r="D365" s="3" t="s">
        <v>57</v>
      </c>
      <c r="E365" s="12" t="str">
        <f>VLOOKUP(D365,'[1]Plano de contas '!B:J,9,0)</f>
        <v>FORNECEDORES DE INSUMOS</v>
      </c>
      <c r="F365" s="16" t="s">
        <v>236</v>
      </c>
      <c r="G365" s="17">
        <v>20190</v>
      </c>
      <c r="H365" s="18">
        <v>0</v>
      </c>
      <c r="I365" s="12" t="s">
        <v>15</v>
      </c>
    </row>
    <row r="366" spans="1:9" s="8" customFormat="1" ht="12.75" customHeight="1" x14ac:dyDescent="0.25">
      <c r="A366" s="16" t="s">
        <v>23</v>
      </c>
      <c r="B366" s="14">
        <v>6695232</v>
      </c>
      <c r="C366" s="13">
        <v>44718</v>
      </c>
      <c r="D366" s="3" t="s">
        <v>26</v>
      </c>
      <c r="E366" s="12" t="str">
        <f>VLOOKUP(D366,'[1]Plano de contas '!B:J,9,0)</f>
        <v>BANCO CEF C/C1073-5 - HGG</v>
      </c>
      <c r="F366" s="16" t="s">
        <v>236</v>
      </c>
      <c r="G366" s="19">
        <v>0</v>
      </c>
      <c r="H366" s="17">
        <v>20190</v>
      </c>
      <c r="I366" s="12" t="s">
        <v>15</v>
      </c>
    </row>
    <row r="367" spans="1:9" s="8" customFormat="1" ht="12.75" customHeight="1" x14ac:dyDescent="0.25">
      <c r="A367" s="16" t="s">
        <v>23</v>
      </c>
      <c r="B367" s="14">
        <v>6695233</v>
      </c>
      <c r="C367" s="13">
        <v>44718</v>
      </c>
      <c r="D367" s="3" t="s">
        <v>57</v>
      </c>
      <c r="E367" s="12" t="str">
        <f>VLOOKUP(D367,'[1]Plano de contas '!B:J,9,0)</f>
        <v>FORNECEDORES DE INSUMOS</v>
      </c>
      <c r="F367" s="16" t="s">
        <v>492</v>
      </c>
      <c r="G367" s="17">
        <v>407.45</v>
      </c>
      <c r="H367" s="18">
        <v>0</v>
      </c>
      <c r="I367" s="12" t="s">
        <v>15</v>
      </c>
    </row>
    <row r="368" spans="1:9" s="8" customFormat="1" ht="12.75" customHeight="1" x14ac:dyDescent="0.25">
      <c r="A368" s="16" t="s">
        <v>23</v>
      </c>
      <c r="B368" s="14">
        <v>6695233</v>
      </c>
      <c r="C368" s="13">
        <v>44718</v>
      </c>
      <c r="D368" s="3" t="s">
        <v>26</v>
      </c>
      <c r="E368" s="12" t="str">
        <f>VLOOKUP(D368,'[1]Plano de contas '!B:J,9,0)</f>
        <v>BANCO CEF C/C1073-5 - HGG</v>
      </c>
      <c r="F368" s="16" t="s">
        <v>492</v>
      </c>
      <c r="G368" s="19">
        <v>0</v>
      </c>
      <c r="H368" s="17">
        <v>407.45</v>
      </c>
      <c r="I368" s="12" t="s">
        <v>15</v>
      </c>
    </row>
    <row r="369" spans="1:9" s="8" customFormat="1" ht="12.75" customHeight="1" x14ac:dyDescent="0.25">
      <c r="A369" s="16" t="s">
        <v>23</v>
      </c>
      <c r="B369" s="14">
        <v>6695234</v>
      </c>
      <c r="C369" s="13">
        <v>44718</v>
      </c>
      <c r="D369" s="3" t="s">
        <v>57</v>
      </c>
      <c r="E369" s="12" t="str">
        <f>VLOOKUP(D369,'[1]Plano de contas '!B:J,9,0)</f>
        <v>FORNECEDORES DE INSUMOS</v>
      </c>
      <c r="F369" s="16" t="s">
        <v>185</v>
      </c>
      <c r="G369" s="17">
        <v>7362.96</v>
      </c>
      <c r="H369" s="18">
        <v>0</v>
      </c>
      <c r="I369" s="12" t="s">
        <v>15</v>
      </c>
    </row>
    <row r="370" spans="1:9" s="8" customFormat="1" ht="12.75" customHeight="1" x14ac:dyDescent="0.25">
      <c r="A370" s="16" t="s">
        <v>23</v>
      </c>
      <c r="B370" s="14">
        <v>6695234</v>
      </c>
      <c r="C370" s="13">
        <v>44718</v>
      </c>
      <c r="D370" s="3" t="s">
        <v>26</v>
      </c>
      <c r="E370" s="12" t="str">
        <f>VLOOKUP(D370,'[1]Plano de contas '!B:J,9,0)</f>
        <v>BANCO CEF C/C1073-5 - HGG</v>
      </c>
      <c r="F370" s="16" t="s">
        <v>185</v>
      </c>
      <c r="G370" s="19">
        <v>0</v>
      </c>
      <c r="H370" s="17">
        <v>7362.96</v>
      </c>
      <c r="I370" s="12" t="s">
        <v>15</v>
      </c>
    </row>
    <row r="371" spans="1:9" s="8" customFormat="1" ht="12.75" customHeight="1" x14ac:dyDescent="0.25">
      <c r="A371" s="16" t="s">
        <v>23</v>
      </c>
      <c r="B371" s="14">
        <v>6695235</v>
      </c>
      <c r="C371" s="13">
        <v>44718</v>
      </c>
      <c r="D371" s="3" t="s">
        <v>57</v>
      </c>
      <c r="E371" s="12" t="str">
        <f>VLOOKUP(D371,'[1]Plano de contas '!B:J,9,0)</f>
        <v>FORNECEDORES DE INSUMOS</v>
      </c>
      <c r="F371" s="16" t="s">
        <v>185</v>
      </c>
      <c r="G371" s="17">
        <v>343.4</v>
      </c>
      <c r="H371" s="18">
        <v>0</v>
      </c>
      <c r="I371" s="12" t="s">
        <v>15</v>
      </c>
    </row>
    <row r="372" spans="1:9" s="8" customFormat="1" ht="12.75" customHeight="1" x14ac:dyDescent="0.25">
      <c r="A372" s="16" t="s">
        <v>23</v>
      </c>
      <c r="B372" s="14">
        <v>6695235</v>
      </c>
      <c r="C372" s="13">
        <v>44718</v>
      </c>
      <c r="D372" s="3" t="s">
        <v>26</v>
      </c>
      <c r="E372" s="12" t="str">
        <f>VLOOKUP(D372,'[1]Plano de contas '!B:J,9,0)</f>
        <v>BANCO CEF C/C1073-5 - HGG</v>
      </c>
      <c r="F372" s="16" t="s">
        <v>185</v>
      </c>
      <c r="G372" s="19">
        <v>0</v>
      </c>
      <c r="H372" s="17">
        <v>343.4</v>
      </c>
      <c r="I372" s="12" t="s">
        <v>15</v>
      </c>
    </row>
    <row r="373" spans="1:9" s="8" customFormat="1" ht="12.75" customHeight="1" x14ac:dyDescent="0.25">
      <c r="A373" s="16" t="s">
        <v>23</v>
      </c>
      <c r="B373" s="14">
        <v>6695236</v>
      </c>
      <c r="C373" s="13">
        <v>44718</v>
      </c>
      <c r="D373" s="3" t="s">
        <v>57</v>
      </c>
      <c r="E373" s="12" t="str">
        <f>VLOOKUP(D373,'[1]Plano de contas '!B:J,9,0)</f>
        <v>FORNECEDORES DE INSUMOS</v>
      </c>
      <c r="F373" s="16" t="s">
        <v>185</v>
      </c>
      <c r="G373" s="17">
        <v>1206.24</v>
      </c>
      <c r="H373" s="18">
        <v>0</v>
      </c>
      <c r="I373" s="12" t="s">
        <v>15</v>
      </c>
    </row>
    <row r="374" spans="1:9" s="8" customFormat="1" ht="12.75" customHeight="1" x14ac:dyDescent="0.25">
      <c r="A374" s="16" t="s">
        <v>23</v>
      </c>
      <c r="B374" s="14">
        <v>6695236</v>
      </c>
      <c r="C374" s="13">
        <v>44718</v>
      </c>
      <c r="D374" s="3" t="s">
        <v>26</v>
      </c>
      <c r="E374" s="12" t="str">
        <f>VLOOKUP(D374,'[1]Plano de contas '!B:J,9,0)</f>
        <v>BANCO CEF C/C1073-5 - HGG</v>
      </c>
      <c r="F374" s="16" t="s">
        <v>185</v>
      </c>
      <c r="G374" s="19">
        <v>0</v>
      </c>
      <c r="H374" s="17">
        <v>1206.24</v>
      </c>
      <c r="I374" s="12" t="s">
        <v>15</v>
      </c>
    </row>
    <row r="375" spans="1:9" s="8" customFormat="1" ht="12.75" customHeight="1" x14ac:dyDescent="0.25">
      <c r="A375" s="16" t="s">
        <v>23</v>
      </c>
      <c r="B375" s="14">
        <v>6695237</v>
      </c>
      <c r="C375" s="13">
        <v>44718</v>
      </c>
      <c r="D375" s="3" t="s">
        <v>57</v>
      </c>
      <c r="E375" s="12" t="str">
        <f>VLOOKUP(D375,'[1]Plano de contas '!B:J,9,0)</f>
        <v>FORNECEDORES DE INSUMOS</v>
      </c>
      <c r="F375" s="16" t="s">
        <v>161</v>
      </c>
      <c r="G375" s="17">
        <v>300</v>
      </c>
      <c r="H375" s="18">
        <v>0</v>
      </c>
      <c r="I375" s="12" t="s">
        <v>15</v>
      </c>
    </row>
    <row r="376" spans="1:9" s="8" customFormat="1" ht="12.75" customHeight="1" x14ac:dyDescent="0.25">
      <c r="A376" s="16" t="s">
        <v>23</v>
      </c>
      <c r="B376" s="14">
        <v>6695237</v>
      </c>
      <c r="C376" s="13">
        <v>44718</v>
      </c>
      <c r="D376" s="3" t="s">
        <v>26</v>
      </c>
      <c r="E376" s="12" t="str">
        <f>VLOOKUP(D376,'[1]Plano de contas '!B:J,9,0)</f>
        <v>BANCO CEF C/C1073-5 - HGG</v>
      </c>
      <c r="F376" s="16" t="s">
        <v>161</v>
      </c>
      <c r="G376" s="19">
        <v>0</v>
      </c>
      <c r="H376" s="17">
        <v>300</v>
      </c>
      <c r="I376" s="12" t="s">
        <v>15</v>
      </c>
    </row>
    <row r="377" spans="1:9" s="8" customFormat="1" ht="12.75" customHeight="1" x14ac:dyDescent="0.25">
      <c r="A377" s="16" t="s">
        <v>23</v>
      </c>
      <c r="B377" s="14">
        <v>6695238</v>
      </c>
      <c r="C377" s="13">
        <v>44718</v>
      </c>
      <c r="D377" s="3" t="s">
        <v>57</v>
      </c>
      <c r="E377" s="12" t="str">
        <f>VLOOKUP(D377,'[1]Plano de contas '!B:J,9,0)</f>
        <v>FORNECEDORES DE INSUMOS</v>
      </c>
      <c r="F377" s="16" t="s">
        <v>161</v>
      </c>
      <c r="G377" s="17">
        <v>300</v>
      </c>
      <c r="H377" s="18">
        <v>0</v>
      </c>
      <c r="I377" s="12" t="s">
        <v>15</v>
      </c>
    </row>
    <row r="378" spans="1:9" s="8" customFormat="1" ht="12.75" customHeight="1" x14ac:dyDescent="0.25">
      <c r="A378" s="16" t="s">
        <v>23</v>
      </c>
      <c r="B378" s="14">
        <v>6695238</v>
      </c>
      <c r="C378" s="13">
        <v>44718</v>
      </c>
      <c r="D378" s="3" t="s">
        <v>26</v>
      </c>
      <c r="E378" s="12" t="str">
        <f>VLOOKUP(D378,'[1]Plano de contas '!B:J,9,0)</f>
        <v>BANCO CEF C/C1073-5 - HGG</v>
      </c>
      <c r="F378" s="16" t="s">
        <v>161</v>
      </c>
      <c r="G378" s="19">
        <v>0</v>
      </c>
      <c r="H378" s="17">
        <v>300</v>
      </c>
      <c r="I378" s="12" t="s">
        <v>15</v>
      </c>
    </row>
    <row r="379" spans="1:9" s="8" customFormat="1" ht="12.75" customHeight="1" x14ac:dyDescent="0.25">
      <c r="A379" s="16" t="s">
        <v>23</v>
      </c>
      <c r="B379" s="14">
        <v>6695239</v>
      </c>
      <c r="C379" s="13">
        <v>44718</v>
      </c>
      <c r="D379" s="3" t="s">
        <v>57</v>
      </c>
      <c r="E379" s="12" t="str">
        <f>VLOOKUP(D379,'[1]Plano de contas '!B:J,9,0)</f>
        <v>FORNECEDORES DE INSUMOS</v>
      </c>
      <c r="F379" s="16" t="s">
        <v>163</v>
      </c>
      <c r="G379" s="17">
        <v>5450</v>
      </c>
      <c r="H379" s="18">
        <v>0</v>
      </c>
      <c r="I379" s="12" t="s">
        <v>15</v>
      </c>
    </row>
    <row r="380" spans="1:9" s="8" customFormat="1" ht="12.75" customHeight="1" x14ac:dyDescent="0.25">
      <c r="A380" s="16" t="s">
        <v>23</v>
      </c>
      <c r="B380" s="14">
        <v>6695239</v>
      </c>
      <c r="C380" s="13">
        <v>44718</v>
      </c>
      <c r="D380" s="3" t="s">
        <v>26</v>
      </c>
      <c r="E380" s="12" t="str">
        <f>VLOOKUP(D380,'[1]Plano de contas '!B:J,9,0)</f>
        <v>BANCO CEF C/C1073-5 - HGG</v>
      </c>
      <c r="F380" s="16" t="s">
        <v>163</v>
      </c>
      <c r="G380" s="19">
        <v>0</v>
      </c>
      <c r="H380" s="17">
        <v>5450</v>
      </c>
      <c r="I380" s="12" t="s">
        <v>15</v>
      </c>
    </row>
    <row r="381" spans="1:9" s="8" customFormat="1" ht="12.75" customHeight="1" x14ac:dyDescent="0.25">
      <c r="A381" s="16" t="s">
        <v>23</v>
      </c>
      <c r="B381" s="14">
        <v>6695240</v>
      </c>
      <c r="C381" s="13">
        <v>44718</v>
      </c>
      <c r="D381" s="3" t="s">
        <v>59</v>
      </c>
      <c r="E381" s="12" t="str">
        <f>VLOOKUP(D381,'[1]Plano de contas '!B:J,9,0)</f>
        <v>FORNECEDORES DE SERVICOS DIVERSOS</v>
      </c>
      <c r="F381" s="16" t="s">
        <v>162</v>
      </c>
      <c r="G381" s="17">
        <v>438.61</v>
      </c>
      <c r="H381" s="18">
        <v>0</v>
      </c>
      <c r="I381" s="12" t="s">
        <v>15</v>
      </c>
    </row>
    <row r="382" spans="1:9" s="8" customFormat="1" ht="12.75" customHeight="1" x14ac:dyDescent="0.25">
      <c r="A382" s="16" t="s">
        <v>23</v>
      </c>
      <c r="B382" s="14">
        <v>6695240</v>
      </c>
      <c r="C382" s="13">
        <v>44718</v>
      </c>
      <c r="D382" s="3" t="s">
        <v>26</v>
      </c>
      <c r="E382" s="12" t="str">
        <f>VLOOKUP(D382,'[1]Plano de contas '!B:J,9,0)</f>
        <v>BANCO CEF C/C1073-5 - HGG</v>
      </c>
      <c r="F382" s="16" t="s">
        <v>162</v>
      </c>
      <c r="G382" s="19">
        <v>0</v>
      </c>
      <c r="H382" s="17">
        <v>438.61</v>
      </c>
      <c r="I382" s="12" t="s">
        <v>15</v>
      </c>
    </row>
    <row r="383" spans="1:9" s="8" customFormat="1" ht="12.75" customHeight="1" x14ac:dyDescent="0.25">
      <c r="A383" s="16" t="s">
        <v>23</v>
      </c>
      <c r="B383" s="14">
        <v>6695241</v>
      </c>
      <c r="C383" s="13">
        <v>44718</v>
      </c>
      <c r="D383" s="3" t="s">
        <v>57</v>
      </c>
      <c r="E383" s="12" t="str">
        <f>VLOOKUP(D383,'[1]Plano de contas '!B:J,9,0)</f>
        <v>FORNECEDORES DE INSUMOS</v>
      </c>
      <c r="F383" s="16" t="s">
        <v>236</v>
      </c>
      <c r="G383" s="17">
        <v>684</v>
      </c>
      <c r="H383" s="18">
        <v>0</v>
      </c>
      <c r="I383" s="12" t="s">
        <v>15</v>
      </c>
    </row>
    <row r="384" spans="1:9" s="8" customFormat="1" ht="12.75" customHeight="1" x14ac:dyDescent="0.25">
      <c r="A384" s="16" t="s">
        <v>23</v>
      </c>
      <c r="B384" s="14">
        <v>6695241</v>
      </c>
      <c r="C384" s="13">
        <v>44718</v>
      </c>
      <c r="D384" s="3" t="s">
        <v>26</v>
      </c>
      <c r="E384" s="12" t="str">
        <f>VLOOKUP(D384,'[1]Plano de contas '!B:J,9,0)</f>
        <v>BANCO CEF C/C1073-5 - HGG</v>
      </c>
      <c r="F384" s="16" t="s">
        <v>236</v>
      </c>
      <c r="G384" s="19">
        <v>0</v>
      </c>
      <c r="H384" s="17">
        <v>684</v>
      </c>
      <c r="I384" s="12" t="s">
        <v>15</v>
      </c>
    </row>
    <row r="385" spans="1:9" s="8" customFormat="1" ht="12.75" customHeight="1" x14ac:dyDescent="0.25">
      <c r="A385" s="16" t="s">
        <v>23</v>
      </c>
      <c r="B385" s="14">
        <v>6695242</v>
      </c>
      <c r="C385" s="13">
        <v>44718</v>
      </c>
      <c r="D385" s="3" t="s">
        <v>57</v>
      </c>
      <c r="E385" s="12" t="str">
        <f>VLOOKUP(D385,'[1]Plano de contas '!B:J,9,0)</f>
        <v>FORNECEDORES DE INSUMOS</v>
      </c>
      <c r="F385" s="16" t="s">
        <v>239</v>
      </c>
      <c r="G385" s="17">
        <v>8136</v>
      </c>
      <c r="H385" s="18">
        <v>0</v>
      </c>
      <c r="I385" s="12" t="s">
        <v>15</v>
      </c>
    </row>
    <row r="386" spans="1:9" s="8" customFormat="1" ht="12.75" customHeight="1" x14ac:dyDescent="0.25">
      <c r="A386" s="16" t="s">
        <v>23</v>
      </c>
      <c r="B386" s="14">
        <v>6695242</v>
      </c>
      <c r="C386" s="13">
        <v>44718</v>
      </c>
      <c r="D386" s="3" t="s">
        <v>26</v>
      </c>
      <c r="E386" s="12" t="str">
        <f>VLOOKUP(D386,'[1]Plano de contas '!B:J,9,0)</f>
        <v>BANCO CEF C/C1073-5 - HGG</v>
      </c>
      <c r="F386" s="16" t="s">
        <v>239</v>
      </c>
      <c r="G386" s="19">
        <v>0</v>
      </c>
      <c r="H386" s="17">
        <v>8136</v>
      </c>
      <c r="I386" s="12" t="s">
        <v>15</v>
      </c>
    </row>
    <row r="387" spans="1:9" s="8" customFormat="1" ht="12.75" customHeight="1" x14ac:dyDescent="0.25">
      <c r="A387" s="16" t="s">
        <v>23</v>
      </c>
      <c r="B387" s="14">
        <v>6695243</v>
      </c>
      <c r="C387" s="13">
        <v>44718</v>
      </c>
      <c r="D387" s="3" t="s">
        <v>57</v>
      </c>
      <c r="E387" s="12" t="str">
        <f>VLOOKUP(D387,'[1]Plano de contas '!B:J,9,0)</f>
        <v>FORNECEDORES DE INSUMOS</v>
      </c>
      <c r="F387" s="16" t="s">
        <v>493</v>
      </c>
      <c r="G387" s="17">
        <v>17470</v>
      </c>
      <c r="H387" s="18">
        <v>0</v>
      </c>
      <c r="I387" s="12" t="s">
        <v>15</v>
      </c>
    </row>
    <row r="388" spans="1:9" s="8" customFormat="1" ht="12.75" customHeight="1" x14ac:dyDescent="0.25">
      <c r="A388" s="16" t="s">
        <v>23</v>
      </c>
      <c r="B388" s="14">
        <v>6695243</v>
      </c>
      <c r="C388" s="13">
        <v>44718</v>
      </c>
      <c r="D388" s="3" t="s">
        <v>26</v>
      </c>
      <c r="E388" s="12" t="str">
        <f>VLOOKUP(D388,'[1]Plano de contas '!B:J,9,0)</f>
        <v>BANCO CEF C/C1073-5 - HGG</v>
      </c>
      <c r="F388" s="16" t="s">
        <v>216</v>
      </c>
      <c r="G388" s="19">
        <v>0</v>
      </c>
      <c r="H388" s="17">
        <v>17470</v>
      </c>
      <c r="I388" s="12" t="s">
        <v>15</v>
      </c>
    </row>
    <row r="389" spans="1:9" s="8" customFormat="1" ht="12.75" customHeight="1" x14ac:dyDescent="0.25">
      <c r="A389" s="16" t="s">
        <v>23</v>
      </c>
      <c r="B389" s="14">
        <v>6695244</v>
      </c>
      <c r="C389" s="13">
        <v>44718</v>
      </c>
      <c r="D389" s="3" t="s">
        <v>57</v>
      </c>
      <c r="E389" s="12" t="str">
        <f>VLOOKUP(D389,'[1]Plano de contas '!B:J,9,0)</f>
        <v>FORNECEDORES DE INSUMOS</v>
      </c>
      <c r="F389" s="16" t="s">
        <v>261</v>
      </c>
      <c r="G389" s="17">
        <v>2300</v>
      </c>
      <c r="H389" s="18">
        <v>0</v>
      </c>
      <c r="I389" s="12" t="s">
        <v>15</v>
      </c>
    </row>
    <row r="390" spans="1:9" s="8" customFormat="1" ht="12.75" customHeight="1" x14ac:dyDescent="0.25">
      <c r="A390" s="16" t="s">
        <v>23</v>
      </c>
      <c r="B390" s="14">
        <v>6695244</v>
      </c>
      <c r="C390" s="13">
        <v>44718</v>
      </c>
      <c r="D390" s="3" t="s">
        <v>26</v>
      </c>
      <c r="E390" s="12" t="str">
        <f>VLOOKUP(D390,'[1]Plano de contas '!B:J,9,0)</f>
        <v>BANCO CEF C/C1073-5 - HGG</v>
      </c>
      <c r="F390" s="16" t="s">
        <v>261</v>
      </c>
      <c r="G390" s="19">
        <v>0</v>
      </c>
      <c r="H390" s="17">
        <v>2300</v>
      </c>
      <c r="I390" s="12" t="s">
        <v>15</v>
      </c>
    </row>
    <row r="391" spans="1:9" s="8" customFormat="1" ht="12.75" customHeight="1" x14ac:dyDescent="0.25">
      <c r="A391" s="16" t="s">
        <v>23</v>
      </c>
      <c r="B391" s="14">
        <v>6695245</v>
      </c>
      <c r="C391" s="13">
        <v>44718</v>
      </c>
      <c r="D391" s="3" t="s">
        <v>57</v>
      </c>
      <c r="E391" s="12" t="str">
        <f>VLOOKUP(D391,'[1]Plano de contas '!B:J,9,0)</f>
        <v>FORNECEDORES DE INSUMOS</v>
      </c>
      <c r="F391" s="16" t="s">
        <v>261</v>
      </c>
      <c r="G391" s="17">
        <v>2300</v>
      </c>
      <c r="H391" s="18">
        <v>0</v>
      </c>
      <c r="I391" s="12" t="s">
        <v>15</v>
      </c>
    </row>
    <row r="392" spans="1:9" s="8" customFormat="1" ht="12.75" customHeight="1" x14ac:dyDescent="0.25">
      <c r="A392" s="16" t="s">
        <v>23</v>
      </c>
      <c r="B392" s="14">
        <v>6695245</v>
      </c>
      <c r="C392" s="13">
        <v>44718</v>
      </c>
      <c r="D392" s="3" t="s">
        <v>26</v>
      </c>
      <c r="E392" s="12" t="str">
        <f>VLOOKUP(D392,'[1]Plano de contas '!B:J,9,0)</f>
        <v>BANCO CEF C/C1073-5 - HGG</v>
      </c>
      <c r="F392" s="16" t="s">
        <v>261</v>
      </c>
      <c r="G392" s="19">
        <v>0</v>
      </c>
      <c r="H392" s="17">
        <v>2300</v>
      </c>
      <c r="I392" s="12" t="s">
        <v>15</v>
      </c>
    </row>
    <row r="393" spans="1:9" s="8" customFormat="1" ht="12.75" customHeight="1" x14ac:dyDescent="0.25">
      <c r="A393" s="16" t="s">
        <v>23</v>
      </c>
      <c r="B393" s="14">
        <v>6695246</v>
      </c>
      <c r="C393" s="13">
        <v>44718</v>
      </c>
      <c r="D393" s="3" t="s">
        <v>57</v>
      </c>
      <c r="E393" s="12" t="str">
        <f>VLOOKUP(D393,'[1]Plano de contas '!B:J,9,0)</f>
        <v>FORNECEDORES DE INSUMOS</v>
      </c>
      <c r="F393" s="16" t="s">
        <v>185</v>
      </c>
      <c r="G393" s="17">
        <v>420.85</v>
      </c>
      <c r="H393" s="18">
        <v>0</v>
      </c>
      <c r="I393" s="12" t="s">
        <v>15</v>
      </c>
    </row>
    <row r="394" spans="1:9" s="8" customFormat="1" ht="12.75" customHeight="1" x14ac:dyDescent="0.25">
      <c r="A394" s="16" t="s">
        <v>23</v>
      </c>
      <c r="B394" s="14">
        <v>6695246</v>
      </c>
      <c r="C394" s="13">
        <v>44718</v>
      </c>
      <c r="D394" s="3" t="s">
        <v>26</v>
      </c>
      <c r="E394" s="12" t="str">
        <f>VLOOKUP(D394,'[1]Plano de contas '!B:J,9,0)</f>
        <v>BANCO CEF C/C1073-5 - HGG</v>
      </c>
      <c r="F394" s="16" t="s">
        <v>185</v>
      </c>
      <c r="G394" s="19">
        <v>0</v>
      </c>
      <c r="H394" s="17">
        <v>420.85</v>
      </c>
      <c r="I394" s="12" t="s">
        <v>15</v>
      </c>
    </row>
    <row r="395" spans="1:9" s="8" customFormat="1" ht="12.75" customHeight="1" x14ac:dyDescent="0.25">
      <c r="A395" s="16" t="s">
        <v>23</v>
      </c>
      <c r="B395" s="14">
        <v>6695247</v>
      </c>
      <c r="C395" s="13">
        <v>44718</v>
      </c>
      <c r="D395" s="3" t="s">
        <v>57</v>
      </c>
      <c r="E395" s="12" t="str">
        <f>VLOOKUP(D395,'[1]Plano de contas '!B:J,9,0)</f>
        <v>FORNECEDORES DE INSUMOS</v>
      </c>
      <c r="F395" s="16" t="s">
        <v>158</v>
      </c>
      <c r="G395" s="17">
        <v>2990</v>
      </c>
      <c r="H395" s="18">
        <v>0</v>
      </c>
      <c r="I395" s="12" t="s">
        <v>15</v>
      </c>
    </row>
    <row r="396" spans="1:9" s="8" customFormat="1" ht="12.75" customHeight="1" x14ac:dyDescent="0.25">
      <c r="A396" s="16" t="s">
        <v>23</v>
      </c>
      <c r="B396" s="14">
        <v>6695247</v>
      </c>
      <c r="C396" s="13">
        <v>44718</v>
      </c>
      <c r="D396" s="3" t="s">
        <v>26</v>
      </c>
      <c r="E396" s="12" t="str">
        <f>VLOOKUP(D396,'[1]Plano de contas '!B:J,9,0)</f>
        <v>BANCO CEF C/C1073-5 - HGG</v>
      </c>
      <c r="F396" s="16" t="s">
        <v>158</v>
      </c>
      <c r="G396" s="19">
        <v>0</v>
      </c>
      <c r="H396" s="17">
        <v>2990</v>
      </c>
      <c r="I396" s="12" t="s">
        <v>15</v>
      </c>
    </row>
    <row r="397" spans="1:9" s="8" customFormat="1" ht="12.75" customHeight="1" x14ac:dyDescent="0.25">
      <c r="A397" s="16" t="s">
        <v>23</v>
      </c>
      <c r="B397" s="14">
        <v>6695248</v>
      </c>
      <c r="C397" s="13">
        <v>44718</v>
      </c>
      <c r="D397" s="3" t="s">
        <v>59</v>
      </c>
      <c r="E397" s="12" t="str">
        <f>VLOOKUP(D397,'[1]Plano de contas '!B:J,9,0)</f>
        <v>FORNECEDORES DE SERVICOS DIVERSOS</v>
      </c>
      <c r="F397" s="16" t="s">
        <v>271</v>
      </c>
      <c r="G397" s="17">
        <v>378840.99</v>
      </c>
      <c r="H397" s="18">
        <v>0</v>
      </c>
      <c r="I397" s="12" t="s">
        <v>15</v>
      </c>
    </row>
    <row r="398" spans="1:9" s="8" customFormat="1" ht="12.75" customHeight="1" x14ac:dyDescent="0.25">
      <c r="A398" s="16" t="s">
        <v>23</v>
      </c>
      <c r="B398" s="14">
        <v>6695248</v>
      </c>
      <c r="C398" s="13">
        <v>44718</v>
      </c>
      <c r="D398" s="3" t="s">
        <v>26</v>
      </c>
      <c r="E398" s="12" t="str">
        <f>VLOOKUP(D398,'[1]Plano de contas '!B:J,9,0)</f>
        <v>BANCO CEF C/C1073-5 - HGG</v>
      </c>
      <c r="F398" s="16" t="s">
        <v>271</v>
      </c>
      <c r="G398" s="19">
        <v>0</v>
      </c>
      <c r="H398" s="17">
        <v>378840.99</v>
      </c>
      <c r="I398" s="12" t="s">
        <v>15</v>
      </c>
    </row>
    <row r="399" spans="1:9" s="8" customFormat="1" ht="12.75" customHeight="1" x14ac:dyDescent="0.25">
      <c r="A399" s="16" t="s">
        <v>23</v>
      </c>
      <c r="B399" s="14">
        <v>6695249</v>
      </c>
      <c r="C399" s="13">
        <v>44718</v>
      </c>
      <c r="D399" s="3" t="s">
        <v>59</v>
      </c>
      <c r="E399" s="12" t="str">
        <f>VLOOKUP(D399,'[1]Plano de contas '!B:J,9,0)</f>
        <v>FORNECEDORES DE SERVICOS DIVERSOS</v>
      </c>
      <c r="F399" s="16" t="s">
        <v>191</v>
      </c>
      <c r="G399" s="17">
        <v>103601.59</v>
      </c>
      <c r="H399" s="18">
        <v>0</v>
      </c>
      <c r="I399" s="12" t="s">
        <v>15</v>
      </c>
    </row>
    <row r="400" spans="1:9" s="8" customFormat="1" ht="12.75" customHeight="1" x14ac:dyDescent="0.25">
      <c r="A400" s="16" t="s">
        <v>23</v>
      </c>
      <c r="B400" s="14">
        <v>6695249</v>
      </c>
      <c r="C400" s="13">
        <v>44718</v>
      </c>
      <c r="D400" s="3" t="s">
        <v>26</v>
      </c>
      <c r="E400" s="12" t="str">
        <f>VLOOKUP(D400,'[1]Plano de contas '!B:J,9,0)</f>
        <v>BANCO CEF C/C1073-5 - HGG</v>
      </c>
      <c r="F400" s="16" t="s">
        <v>191</v>
      </c>
      <c r="G400" s="19">
        <v>0</v>
      </c>
      <c r="H400" s="17">
        <v>103601.59</v>
      </c>
      <c r="I400" s="12" t="s">
        <v>15</v>
      </c>
    </row>
    <row r="401" spans="1:9" s="8" customFormat="1" ht="12.75" customHeight="1" x14ac:dyDescent="0.25">
      <c r="A401" s="16" t="s">
        <v>23</v>
      </c>
      <c r="B401" s="14">
        <v>6695250</v>
      </c>
      <c r="C401" s="13">
        <v>44718</v>
      </c>
      <c r="D401" s="3" t="s">
        <v>59</v>
      </c>
      <c r="E401" s="12" t="str">
        <f>VLOOKUP(D401,'[1]Plano de contas '!B:J,9,0)</f>
        <v>FORNECEDORES DE SERVICOS DIVERSOS</v>
      </c>
      <c r="F401" s="16" t="s">
        <v>191</v>
      </c>
      <c r="G401" s="17">
        <v>2823.62</v>
      </c>
      <c r="H401" s="18">
        <v>0</v>
      </c>
      <c r="I401" s="12" t="s">
        <v>15</v>
      </c>
    </row>
    <row r="402" spans="1:9" s="8" customFormat="1" ht="12.75" customHeight="1" x14ac:dyDescent="0.25">
      <c r="A402" s="16" t="s">
        <v>23</v>
      </c>
      <c r="B402" s="14">
        <v>6695250</v>
      </c>
      <c r="C402" s="13">
        <v>44718</v>
      </c>
      <c r="D402" s="3" t="s">
        <v>26</v>
      </c>
      <c r="E402" s="12" t="str">
        <f>VLOOKUP(D402,'[1]Plano de contas '!B:J,9,0)</f>
        <v>BANCO CEF C/C1073-5 - HGG</v>
      </c>
      <c r="F402" s="16" t="s">
        <v>191</v>
      </c>
      <c r="G402" s="19">
        <v>0</v>
      </c>
      <c r="H402" s="17">
        <v>2823.62</v>
      </c>
      <c r="I402" s="12" t="s">
        <v>15</v>
      </c>
    </row>
    <row r="403" spans="1:9" s="8" customFormat="1" ht="12.75" customHeight="1" x14ac:dyDescent="0.25">
      <c r="A403" s="16" t="s">
        <v>23</v>
      </c>
      <c r="B403" s="14">
        <v>6695251</v>
      </c>
      <c r="C403" s="13">
        <v>44718</v>
      </c>
      <c r="D403" s="3" t="s">
        <v>57</v>
      </c>
      <c r="E403" s="12" t="str">
        <f>VLOOKUP(D403,'[1]Plano de contas '!B:J,9,0)</f>
        <v>FORNECEDORES DE INSUMOS</v>
      </c>
      <c r="F403" s="16" t="s">
        <v>163</v>
      </c>
      <c r="G403" s="17">
        <v>6702.41</v>
      </c>
      <c r="H403" s="18">
        <v>0</v>
      </c>
      <c r="I403" s="12" t="s">
        <v>15</v>
      </c>
    </row>
    <row r="404" spans="1:9" s="8" customFormat="1" ht="12.75" customHeight="1" x14ac:dyDescent="0.25">
      <c r="A404" s="16" t="s">
        <v>23</v>
      </c>
      <c r="B404" s="14">
        <v>6695251</v>
      </c>
      <c r="C404" s="13">
        <v>44718</v>
      </c>
      <c r="D404" s="3" t="s">
        <v>26</v>
      </c>
      <c r="E404" s="12" t="str">
        <f>VLOOKUP(D404,'[1]Plano de contas '!B:J,9,0)</f>
        <v>BANCO CEF C/C1073-5 - HGG</v>
      </c>
      <c r="F404" s="16" t="s">
        <v>163</v>
      </c>
      <c r="G404" s="19">
        <v>0</v>
      </c>
      <c r="H404" s="17">
        <v>6702.41</v>
      </c>
      <c r="I404" s="12" t="s">
        <v>15</v>
      </c>
    </row>
    <row r="405" spans="1:9" s="8" customFormat="1" ht="12.75" customHeight="1" x14ac:dyDescent="0.25">
      <c r="A405" s="16" t="s">
        <v>23</v>
      </c>
      <c r="B405" s="14">
        <v>6695252</v>
      </c>
      <c r="C405" s="13">
        <v>44718</v>
      </c>
      <c r="D405" s="3" t="s">
        <v>59</v>
      </c>
      <c r="E405" s="12" t="str">
        <f>VLOOKUP(D405,'[1]Plano de contas '!B:J,9,0)</f>
        <v>FORNECEDORES DE SERVICOS DIVERSOS</v>
      </c>
      <c r="F405" s="16" t="s">
        <v>164</v>
      </c>
      <c r="G405" s="17">
        <v>2282.2800000000002</v>
      </c>
      <c r="H405" s="18">
        <v>0</v>
      </c>
      <c r="I405" s="12" t="s">
        <v>15</v>
      </c>
    </row>
    <row r="406" spans="1:9" s="8" customFormat="1" ht="12.75" customHeight="1" x14ac:dyDescent="0.25">
      <c r="A406" s="16" t="s">
        <v>23</v>
      </c>
      <c r="B406" s="14">
        <v>6695252</v>
      </c>
      <c r="C406" s="13">
        <v>44718</v>
      </c>
      <c r="D406" s="3" t="s">
        <v>26</v>
      </c>
      <c r="E406" s="12" t="str">
        <f>VLOOKUP(D406,'[1]Plano de contas '!B:J,9,0)</f>
        <v>BANCO CEF C/C1073-5 - HGG</v>
      </c>
      <c r="F406" s="16" t="s">
        <v>164</v>
      </c>
      <c r="G406" s="19">
        <v>0</v>
      </c>
      <c r="H406" s="17">
        <v>2282.2800000000002</v>
      </c>
      <c r="I406" s="12" t="s">
        <v>15</v>
      </c>
    </row>
    <row r="407" spans="1:9" s="8" customFormat="1" ht="12.75" customHeight="1" x14ac:dyDescent="0.25">
      <c r="A407" s="16" t="s">
        <v>23</v>
      </c>
      <c r="B407" s="14">
        <v>6695253</v>
      </c>
      <c r="C407" s="13">
        <v>44718</v>
      </c>
      <c r="D407" s="3" t="s">
        <v>57</v>
      </c>
      <c r="E407" s="12" t="str">
        <f>VLOOKUP(D407,'[1]Plano de contas '!B:J,9,0)</f>
        <v>FORNECEDORES DE INSUMOS</v>
      </c>
      <c r="F407" s="16" t="s">
        <v>285</v>
      </c>
      <c r="G407" s="17">
        <v>3710</v>
      </c>
      <c r="H407" s="18">
        <v>0</v>
      </c>
      <c r="I407" s="12" t="s">
        <v>15</v>
      </c>
    </row>
    <row r="408" spans="1:9" s="8" customFormat="1" ht="12.75" customHeight="1" x14ac:dyDescent="0.25">
      <c r="A408" s="16" t="s">
        <v>23</v>
      </c>
      <c r="B408" s="14">
        <v>6695253</v>
      </c>
      <c r="C408" s="13">
        <v>44718</v>
      </c>
      <c r="D408" s="3" t="s">
        <v>26</v>
      </c>
      <c r="E408" s="12" t="str">
        <f>VLOOKUP(D408,'[1]Plano de contas '!B:J,9,0)</f>
        <v>BANCO CEF C/C1073-5 - HGG</v>
      </c>
      <c r="F408" s="16" t="s">
        <v>285</v>
      </c>
      <c r="G408" s="19">
        <v>0</v>
      </c>
      <c r="H408" s="17">
        <v>3710</v>
      </c>
      <c r="I408" s="12" t="s">
        <v>15</v>
      </c>
    </row>
    <row r="409" spans="1:9" s="8" customFormat="1" ht="12.75" customHeight="1" x14ac:dyDescent="0.25">
      <c r="A409" s="16" t="s">
        <v>23</v>
      </c>
      <c r="B409" s="14">
        <v>6695254</v>
      </c>
      <c r="C409" s="13">
        <v>44718</v>
      </c>
      <c r="D409" s="3" t="s">
        <v>57</v>
      </c>
      <c r="E409" s="12" t="str">
        <f>VLOOKUP(D409,'[1]Plano de contas '!B:J,9,0)</f>
        <v>FORNECEDORES DE INSUMOS</v>
      </c>
      <c r="F409" s="16" t="s">
        <v>494</v>
      </c>
      <c r="G409" s="17">
        <v>5998.8</v>
      </c>
      <c r="H409" s="18">
        <v>0</v>
      </c>
      <c r="I409" s="12" t="s">
        <v>15</v>
      </c>
    </row>
    <row r="410" spans="1:9" s="8" customFormat="1" ht="12.75" customHeight="1" x14ac:dyDescent="0.25">
      <c r="A410" s="16" t="s">
        <v>23</v>
      </c>
      <c r="B410" s="14">
        <v>6695254</v>
      </c>
      <c r="C410" s="13">
        <v>44718</v>
      </c>
      <c r="D410" s="3" t="s">
        <v>26</v>
      </c>
      <c r="E410" s="12" t="str">
        <f>VLOOKUP(D410,'[1]Plano de contas '!B:J,9,0)</f>
        <v>BANCO CEF C/C1073-5 - HGG</v>
      </c>
      <c r="F410" s="16" t="s">
        <v>494</v>
      </c>
      <c r="G410" s="19">
        <v>0</v>
      </c>
      <c r="H410" s="17">
        <v>5998.8</v>
      </c>
      <c r="I410" s="12" t="s">
        <v>15</v>
      </c>
    </row>
    <row r="411" spans="1:9" s="8" customFormat="1" ht="12.75" customHeight="1" x14ac:dyDescent="0.25">
      <c r="A411" s="16" t="s">
        <v>23</v>
      </c>
      <c r="B411" s="14">
        <v>6695255</v>
      </c>
      <c r="C411" s="13">
        <v>44718</v>
      </c>
      <c r="D411" s="3" t="s">
        <v>58</v>
      </c>
      <c r="E411" s="12" t="str">
        <f>VLOOKUP(D411,'[1]Plano de contas '!B:J,9,0)</f>
        <v>FORNECEDORES DE SERVIÇOS MEDICOS</v>
      </c>
      <c r="F411" s="16" t="s">
        <v>260</v>
      </c>
      <c r="G411" s="17">
        <v>20130.830000000002</v>
      </c>
      <c r="H411" s="18">
        <v>0</v>
      </c>
      <c r="I411" s="12" t="s">
        <v>15</v>
      </c>
    </row>
    <row r="412" spans="1:9" s="8" customFormat="1" ht="12.75" customHeight="1" x14ac:dyDescent="0.25">
      <c r="A412" s="16" t="s">
        <v>23</v>
      </c>
      <c r="B412" s="14">
        <v>6695255</v>
      </c>
      <c r="C412" s="13">
        <v>44718</v>
      </c>
      <c r="D412" s="3" t="s">
        <v>26</v>
      </c>
      <c r="E412" s="12" t="str">
        <f>VLOOKUP(D412,'[1]Plano de contas '!B:J,9,0)</f>
        <v>BANCO CEF C/C1073-5 - HGG</v>
      </c>
      <c r="F412" s="16" t="s">
        <v>260</v>
      </c>
      <c r="G412" s="19">
        <v>0</v>
      </c>
      <c r="H412" s="17">
        <v>20130.830000000002</v>
      </c>
      <c r="I412" s="12" t="s">
        <v>15</v>
      </c>
    </row>
    <row r="413" spans="1:9" s="8" customFormat="1" ht="12.75" customHeight="1" x14ac:dyDescent="0.25">
      <c r="A413" s="16" t="s">
        <v>23</v>
      </c>
      <c r="B413" s="14">
        <v>6695256</v>
      </c>
      <c r="C413" s="13">
        <v>44718</v>
      </c>
      <c r="D413" s="3" t="s">
        <v>57</v>
      </c>
      <c r="E413" s="12" t="str">
        <f>VLOOKUP(D413,'[1]Plano de contas '!B:J,9,0)</f>
        <v>FORNECEDORES DE INSUMOS</v>
      </c>
      <c r="F413" s="16" t="s">
        <v>282</v>
      </c>
      <c r="G413" s="17">
        <v>3124.8</v>
      </c>
      <c r="H413" s="18">
        <v>0</v>
      </c>
      <c r="I413" s="12" t="s">
        <v>15</v>
      </c>
    </row>
    <row r="414" spans="1:9" s="8" customFormat="1" ht="12.75" customHeight="1" x14ac:dyDescent="0.25">
      <c r="A414" s="16" t="s">
        <v>23</v>
      </c>
      <c r="B414" s="14">
        <v>6695256</v>
      </c>
      <c r="C414" s="13">
        <v>44718</v>
      </c>
      <c r="D414" s="3" t="s">
        <v>26</v>
      </c>
      <c r="E414" s="12" t="str">
        <f>VLOOKUP(D414,'[1]Plano de contas '!B:J,9,0)</f>
        <v>BANCO CEF C/C1073-5 - HGG</v>
      </c>
      <c r="F414" s="16" t="s">
        <v>282</v>
      </c>
      <c r="G414" s="19">
        <v>0</v>
      </c>
      <c r="H414" s="17">
        <v>3124.8</v>
      </c>
      <c r="I414" s="12" t="s">
        <v>15</v>
      </c>
    </row>
    <row r="415" spans="1:9" s="8" customFormat="1" ht="12.75" customHeight="1" x14ac:dyDescent="0.25">
      <c r="A415" s="16" t="s">
        <v>23</v>
      </c>
      <c r="B415" s="14">
        <v>6695257</v>
      </c>
      <c r="C415" s="13">
        <v>44718</v>
      </c>
      <c r="D415" s="3" t="s">
        <v>59</v>
      </c>
      <c r="E415" s="12" t="str">
        <f>VLOOKUP(D415,'[1]Plano de contas '!B:J,9,0)</f>
        <v>FORNECEDORES DE SERVICOS DIVERSOS</v>
      </c>
      <c r="F415" s="16" t="s">
        <v>212</v>
      </c>
      <c r="G415" s="17">
        <v>16974.259999999998</v>
      </c>
      <c r="H415" s="18">
        <v>0</v>
      </c>
      <c r="I415" s="12" t="s">
        <v>15</v>
      </c>
    </row>
    <row r="416" spans="1:9" s="8" customFormat="1" ht="12.75" customHeight="1" x14ac:dyDescent="0.25">
      <c r="A416" s="16" t="s">
        <v>23</v>
      </c>
      <c r="B416" s="14">
        <v>6695257</v>
      </c>
      <c r="C416" s="13">
        <v>44718</v>
      </c>
      <c r="D416" s="3" t="s">
        <v>26</v>
      </c>
      <c r="E416" s="12" t="str">
        <f>VLOOKUP(D416,'[1]Plano de contas '!B:J,9,0)</f>
        <v>BANCO CEF C/C1073-5 - HGG</v>
      </c>
      <c r="F416" s="16" t="s">
        <v>212</v>
      </c>
      <c r="G416" s="19">
        <v>0</v>
      </c>
      <c r="H416" s="17">
        <v>16974.259999999998</v>
      </c>
      <c r="I416" s="12" t="s">
        <v>15</v>
      </c>
    </row>
    <row r="417" spans="1:9" s="8" customFormat="1" ht="12.75" customHeight="1" x14ac:dyDescent="0.25">
      <c r="A417" s="16" t="s">
        <v>23</v>
      </c>
      <c r="B417" s="14">
        <v>6695258</v>
      </c>
      <c r="C417" s="13">
        <v>44718</v>
      </c>
      <c r="D417" s="3" t="s">
        <v>57</v>
      </c>
      <c r="E417" s="12" t="str">
        <f>VLOOKUP(D417,'[1]Plano de contas '!B:J,9,0)</f>
        <v>FORNECEDORES DE INSUMOS</v>
      </c>
      <c r="F417" s="16" t="s">
        <v>244</v>
      </c>
      <c r="G417" s="17">
        <v>3337.56</v>
      </c>
      <c r="H417" s="18">
        <v>0</v>
      </c>
      <c r="I417" s="12" t="s">
        <v>15</v>
      </c>
    </row>
    <row r="418" spans="1:9" s="8" customFormat="1" ht="12.75" customHeight="1" x14ac:dyDescent="0.25">
      <c r="A418" s="16" t="s">
        <v>23</v>
      </c>
      <c r="B418" s="14">
        <v>6695258</v>
      </c>
      <c r="C418" s="13">
        <v>44718</v>
      </c>
      <c r="D418" s="3" t="s">
        <v>26</v>
      </c>
      <c r="E418" s="12" t="str">
        <f>VLOOKUP(D418,'[1]Plano de contas '!B:J,9,0)</f>
        <v>BANCO CEF C/C1073-5 - HGG</v>
      </c>
      <c r="F418" s="16" t="s">
        <v>244</v>
      </c>
      <c r="G418" s="19">
        <v>0</v>
      </c>
      <c r="H418" s="17">
        <v>3337.56</v>
      </c>
      <c r="I418" s="12" t="s">
        <v>15</v>
      </c>
    </row>
    <row r="419" spans="1:9" s="8" customFormat="1" ht="12.75" customHeight="1" x14ac:dyDescent="0.25">
      <c r="A419" s="16" t="s">
        <v>23</v>
      </c>
      <c r="B419" s="14">
        <v>6695259</v>
      </c>
      <c r="C419" s="13">
        <v>44718</v>
      </c>
      <c r="D419" s="3" t="s">
        <v>57</v>
      </c>
      <c r="E419" s="12" t="str">
        <f>VLOOKUP(D419,'[1]Plano de contas '!B:J,9,0)</f>
        <v>FORNECEDORES DE INSUMOS</v>
      </c>
      <c r="F419" s="16" t="s">
        <v>217</v>
      </c>
      <c r="G419" s="17">
        <v>9827.4</v>
      </c>
      <c r="H419" s="18">
        <v>0</v>
      </c>
      <c r="I419" s="12" t="s">
        <v>15</v>
      </c>
    </row>
    <row r="420" spans="1:9" s="8" customFormat="1" ht="12.75" customHeight="1" x14ac:dyDescent="0.25">
      <c r="A420" s="16" t="s">
        <v>23</v>
      </c>
      <c r="B420" s="14">
        <v>6695259</v>
      </c>
      <c r="C420" s="13">
        <v>44718</v>
      </c>
      <c r="D420" s="3" t="s">
        <v>26</v>
      </c>
      <c r="E420" s="12" t="str">
        <f>VLOOKUP(D420,'[1]Plano de contas '!B:J,9,0)</f>
        <v>BANCO CEF C/C1073-5 - HGG</v>
      </c>
      <c r="F420" s="16" t="s">
        <v>217</v>
      </c>
      <c r="G420" s="19">
        <v>0</v>
      </c>
      <c r="H420" s="17">
        <v>9827.4</v>
      </c>
      <c r="I420" s="12" t="s">
        <v>15</v>
      </c>
    </row>
    <row r="421" spans="1:9" s="8" customFormat="1" ht="12.75" customHeight="1" x14ac:dyDescent="0.25">
      <c r="A421" s="16" t="s">
        <v>23</v>
      </c>
      <c r="B421" s="14">
        <v>6695260</v>
      </c>
      <c r="C421" s="13">
        <v>44718</v>
      </c>
      <c r="D421" s="3" t="s">
        <v>57</v>
      </c>
      <c r="E421" s="12" t="str">
        <f>VLOOKUP(D421,'[1]Plano de contas '!B:J,9,0)</f>
        <v>FORNECEDORES DE INSUMOS</v>
      </c>
      <c r="F421" s="16" t="s">
        <v>217</v>
      </c>
      <c r="G421" s="17">
        <v>9447.7999999999993</v>
      </c>
      <c r="H421" s="18">
        <v>0</v>
      </c>
      <c r="I421" s="12" t="s">
        <v>15</v>
      </c>
    </row>
    <row r="422" spans="1:9" s="8" customFormat="1" ht="12.75" customHeight="1" x14ac:dyDescent="0.25">
      <c r="A422" s="16" t="s">
        <v>23</v>
      </c>
      <c r="B422" s="14">
        <v>6695260</v>
      </c>
      <c r="C422" s="13">
        <v>44718</v>
      </c>
      <c r="D422" s="3" t="s">
        <v>26</v>
      </c>
      <c r="E422" s="12" t="str">
        <f>VLOOKUP(D422,'[1]Plano de contas '!B:J,9,0)</f>
        <v>BANCO CEF C/C1073-5 - HGG</v>
      </c>
      <c r="F422" s="16" t="s">
        <v>262</v>
      </c>
      <c r="G422" s="19">
        <v>0</v>
      </c>
      <c r="H422" s="17">
        <v>9447.7999999999993</v>
      </c>
      <c r="I422" s="12" t="s">
        <v>15</v>
      </c>
    </row>
    <row r="423" spans="1:9" s="8" customFormat="1" ht="12.75" customHeight="1" x14ac:dyDescent="0.25">
      <c r="A423" s="16" t="s">
        <v>23</v>
      </c>
      <c r="B423" s="14">
        <v>6695261</v>
      </c>
      <c r="C423" s="13">
        <v>44718</v>
      </c>
      <c r="D423" s="3" t="s">
        <v>57</v>
      </c>
      <c r="E423" s="12" t="str">
        <f>VLOOKUP(D423,'[1]Plano de contas '!B:J,9,0)</f>
        <v>FORNECEDORES DE INSUMOS</v>
      </c>
      <c r="F423" s="16" t="s">
        <v>217</v>
      </c>
      <c r="G423" s="17">
        <v>8917.6</v>
      </c>
      <c r="H423" s="18">
        <v>0</v>
      </c>
      <c r="I423" s="12" t="s">
        <v>15</v>
      </c>
    </row>
    <row r="424" spans="1:9" s="8" customFormat="1" ht="12.75" customHeight="1" x14ac:dyDescent="0.25">
      <c r="A424" s="16" t="s">
        <v>23</v>
      </c>
      <c r="B424" s="14">
        <v>6695261</v>
      </c>
      <c r="C424" s="13">
        <v>44718</v>
      </c>
      <c r="D424" s="3" t="s">
        <v>26</v>
      </c>
      <c r="E424" s="12" t="str">
        <f>VLOOKUP(D424,'[1]Plano de contas '!B:J,9,0)</f>
        <v>BANCO CEF C/C1073-5 - HGG</v>
      </c>
      <c r="F424" s="16" t="s">
        <v>217</v>
      </c>
      <c r="G424" s="19">
        <v>0</v>
      </c>
      <c r="H424" s="17">
        <v>8917.6</v>
      </c>
      <c r="I424" s="12" t="s">
        <v>15</v>
      </c>
    </row>
    <row r="425" spans="1:9" s="8" customFormat="1" ht="12.75" customHeight="1" x14ac:dyDescent="0.25">
      <c r="A425" s="16" t="s">
        <v>23</v>
      </c>
      <c r="B425" s="14">
        <v>6695262</v>
      </c>
      <c r="C425" s="13">
        <v>44718</v>
      </c>
      <c r="D425" s="3" t="s">
        <v>57</v>
      </c>
      <c r="E425" s="12" t="str">
        <f>VLOOKUP(D425,'[1]Plano de contas '!B:J,9,0)</f>
        <v>FORNECEDORES DE INSUMOS</v>
      </c>
      <c r="F425" s="16" t="s">
        <v>217</v>
      </c>
      <c r="G425" s="17">
        <v>8197.6</v>
      </c>
      <c r="H425" s="18">
        <v>0</v>
      </c>
      <c r="I425" s="12" t="s">
        <v>15</v>
      </c>
    </row>
    <row r="426" spans="1:9" s="8" customFormat="1" ht="12.75" customHeight="1" x14ac:dyDescent="0.25">
      <c r="A426" s="16" t="s">
        <v>23</v>
      </c>
      <c r="B426" s="14">
        <v>6695262</v>
      </c>
      <c r="C426" s="13">
        <v>44718</v>
      </c>
      <c r="D426" s="3" t="s">
        <v>26</v>
      </c>
      <c r="E426" s="12" t="str">
        <f>VLOOKUP(D426,'[1]Plano de contas '!B:J,9,0)</f>
        <v>BANCO CEF C/C1073-5 - HGG</v>
      </c>
      <c r="F426" s="16" t="s">
        <v>217</v>
      </c>
      <c r="G426" s="19">
        <v>0</v>
      </c>
      <c r="H426" s="17">
        <v>8197.6</v>
      </c>
      <c r="I426" s="12" t="s">
        <v>15</v>
      </c>
    </row>
    <row r="427" spans="1:9" s="8" customFormat="1" ht="12.75" customHeight="1" x14ac:dyDescent="0.25">
      <c r="A427" s="16" t="s">
        <v>23</v>
      </c>
      <c r="B427" s="14">
        <v>6695263</v>
      </c>
      <c r="C427" s="13">
        <v>44718</v>
      </c>
      <c r="D427" s="3" t="s">
        <v>57</v>
      </c>
      <c r="E427" s="12" t="str">
        <f>VLOOKUP(D427,'[1]Plano de contas '!B:J,9,0)</f>
        <v>FORNECEDORES DE INSUMOS</v>
      </c>
      <c r="F427" s="16" t="s">
        <v>217</v>
      </c>
      <c r="G427" s="17">
        <v>8007.8</v>
      </c>
      <c r="H427" s="18">
        <v>0</v>
      </c>
      <c r="I427" s="12" t="s">
        <v>15</v>
      </c>
    </row>
    <row r="428" spans="1:9" s="8" customFormat="1" ht="12.75" customHeight="1" x14ac:dyDescent="0.25">
      <c r="A428" s="16" t="s">
        <v>23</v>
      </c>
      <c r="B428" s="14">
        <v>6695263</v>
      </c>
      <c r="C428" s="13">
        <v>44718</v>
      </c>
      <c r="D428" s="3" t="s">
        <v>26</v>
      </c>
      <c r="E428" s="12" t="str">
        <f>VLOOKUP(D428,'[1]Plano de contas '!B:J,9,0)</f>
        <v>BANCO CEF C/C1073-5 - HGG</v>
      </c>
      <c r="F428" s="16" t="s">
        <v>217</v>
      </c>
      <c r="G428" s="19">
        <v>0</v>
      </c>
      <c r="H428" s="17">
        <v>8007.8</v>
      </c>
      <c r="I428" s="12" t="s">
        <v>15</v>
      </c>
    </row>
    <row r="429" spans="1:9" s="8" customFormat="1" ht="12.75" customHeight="1" x14ac:dyDescent="0.25">
      <c r="A429" s="16" t="s">
        <v>23</v>
      </c>
      <c r="B429" s="14">
        <v>6695264</v>
      </c>
      <c r="C429" s="13">
        <v>44718</v>
      </c>
      <c r="D429" s="3" t="s">
        <v>57</v>
      </c>
      <c r="E429" s="12" t="str">
        <f>VLOOKUP(D429,'[1]Plano de contas '!B:J,9,0)</f>
        <v>FORNECEDORES DE INSUMOS</v>
      </c>
      <c r="F429" s="16" t="s">
        <v>217</v>
      </c>
      <c r="G429" s="17">
        <v>7477.6</v>
      </c>
      <c r="H429" s="18">
        <v>0</v>
      </c>
      <c r="I429" s="12" t="s">
        <v>15</v>
      </c>
    </row>
    <row r="430" spans="1:9" s="8" customFormat="1" ht="12.75" customHeight="1" x14ac:dyDescent="0.25">
      <c r="A430" s="16" t="s">
        <v>23</v>
      </c>
      <c r="B430" s="14">
        <v>6695264</v>
      </c>
      <c r="C430" s="13">
        <v>44718</v>
      </c>
      <c r="D430" s="3" t="s">
        <v>26</v>
      </c>
      <c r="E430" s="12" t="str">
        <f>VLOOKUP(D430,'[1]Plano de contas '!B:J,9,0)</f>
        <v>BANCO CEF C/C1073-5 - HGG</v>
      </c>
      <c r="F430" s="16" t="s">
        <v>217</v>
      </c>
      <c r="G430" s="19">
        <v>0</v>
      </c>
      <c r="H430" s="17">
        <v>7477.6</v>
      </c>
      <c r="I430" s="12" t="s">
        <v>15</v>
      </c>
    </row>
    <row r="431" spans="1:9" s="8" customFormat="1" ht="12.75" customHeight="1" x14ac:dyDescent="0.25">
      <c r="A431" s="16" t="s">
        <v>23</v>
      </c>
      <c r="B431" s="14">
        <v>6695265</v>
      </c>
      <c r="C431" s="13">
        <v>44718</v>
      </c>
      <c r="D431" s="3" t="s">
        <v>57</v>
      </c>
      <c r="E431" s="12" t="str">
        <f>VLOOKUP(D431,'[1]Plano de contas '!B:J,9,0)</f>
        <v>FORNECEDORES DE INSUMOS</v>
      </c>
      <c r="F431" s="16" t="s">
        <v>217</v>
      </c>
      <c r="G431" s="17">
        <v>7477.6</v>
      </c>
      <c r="H431" s="18">
        <v>0</v>
      </c>
      <c r="I431" s="12" t="s">
        <v>15</v>
      </c>
    </row>
    <row r="432" spans="1:9" s="8" customFormat="1" ht="12.75" customHeight="1" x14ac:dyDescent="0.25">
      <c r="A432" s="16" t="s">
        <v>23</v>
      </c>
      <c r="B432" s="14">
        <v>6695265</v>
      </c>
      <c r="C432" s="13">
        <v>44718</v>
      </c>
      <c r="D432" s="3" t="s">
        <v>26</v>
      </c>
      <c r="E432" s="12" t="str">
        <f>VLOOKUP(D432,'[1]Plano de contas '!B:J,9,0)</f>
        <v>BANCO CEF C/C1073-5 - HGG</v>
      </c>
      <c r="F432" s="16" t="s">
        <v>217</v>
      </c>
      <c r="G432" s="19">
        <v>0</v>
      </c>
      <c r="H432" s="17">
        <v>7477.6</v>
      </c>
      <c r="I432" s="12" t="s">
        <v>15</v>
      </c>
    </row>
    <row r="433" spans="1:9" s="8" customFormat="1" ht="12.75" customHeight="1" x14ac:dyDescent="0.25">
      <c r="A433" s="16" t="s">
        <v>23</v>
      </c>
      <c r="B433" s="14">
        <v>6695266</v>
      </c>
      <c r="C433" s="13">
        <v>44718</v>
      </c>
      <c r="D433" s="3" t="s">
        <v>57</v>
      </c>
      <c r="E433" s="12" t="str">
        <f>VLOOKUP(D433,'[1]Plano de contas '!B:J,9,0)</f>
        <v>FORNECEDORES DE INSUMOS</v>
      </c>
      <c r="F433" s="16" t="s">
        <v>160</v>
      </c>
      <c r="G433" s="17">
        <v>5045.87</v>
      </c>
      <c r="H433" s="18">
        <v>0</v>
      </c>
      <c r="I433" s="12" t="s">
        <v>15</v>
      </c>
    </row>
    <row r="434" spans="1:9" s="8" customFormat="1" ht="12.75" customHeight="1" x14ac:dyDescent="0.25">
      <c r="A434" s="16" t="s">
        <v>23</v>
      </c>
      <c r="B434" s="14">
        <v>6695266</v>
      </c>
      <c r="C434" s="13">
        <v>44718</v>
      </c>
      <c r="D434" s="3" t="s">
        <v>26</v>
      </c>
      <c r="E434" s="12" t="str">
        <f>VLOOKUP(D434,'[1]Plano de contas '!B:J,9,0)</f>
        <v>BANCO CEF C/C1073-5 - HGG</v>
      </c>
      <c r="F434" s="16" t="s">
        <v>160</v>
      </c>
      <c r="G434" s="19">
        <v>0</v>
      </c>
      <c r="H434" s="17">
        <v>5045.87</v>
      </c>
      <c r="I434" s="12" t="s">
        <v>15</v>
      </c>
    </row>
    <row r="435" spans="1:9" s="8" customFormat="1" ht="12.75" customHeight="1" x14ac:dyDescent="0.25">
      <c r="A435" s="16" t="s">
        <v>23</v>
      </c>
      <c r="B435" s="14">
        <v>6695267</v>
      </c>
      <c r="C435" s="13">
        <v>44718</v>
      </c>
      <c r="D435" s="3" t="s">
        <v>57</v>
      </c>
      <c r="E435" s="12" t="str">
        <f>VLOOKUP(D435,'[1]Plano de contas '!B:J,9,0)</f>
        <v>FORNECEDORES DE INSUMOS</v>
      </c>
      <c r="F435" s="16" t="s">
        <v>160</v>
      </c>
      <c r="G435" s="17">
        <v>2470.64</v>
      </c>
      <c r="H435" s="18">
        <v>0</v>
      </c>
      <c r="I435" s="12" t="s">
        <v>15</v>
      </c>
    </row>
    <row r="436" spans="1:9" s="8" customFormat="1" ht="12.75" customHeight="1" x14ac:dyDescent="0.25">
      <c r="A436" s="16" t="s">
        <v>23</v>
      </c>
      <c r="B436" s="14">
        <v>6695267</v>
      </c>
      <c r="C436" s="13">
        <v>44718</v>
      </c>
      <c r="D436" s="3" t="s">
        <v>26</v>
      </c>
      <c r="E436" s="12" t="str">
        <f>VLOOKUP(D436,'[1]Plano de contas '!B:J,9,0)</f>
        <v>BANCO CEF C/C1073-5 - HGG</v>
      </c>
      <c r="F436" s="16" t="s">
        <v>160</v>
      </c>
      <c r="G436" s="19">
        <v>0</v>
      </c>
      <c r="H436" s="17">
        <v>2470.64</v>
      </c>
      <c r="I436" s="12" t="s">
        <v>15</v>
      </c>
    </row>
    <row r="437" spans="1:9" s="8" customFormat="1" ht="12.75" customHeight="1" x14ac:dyDescent="0.25">
      <c r="A437" s="16" t="s">
        <v>23</v>
      </c>
      <c r="B437" s="14">
        <v>6695268</v>
      </c>
      <c r="C437" s="13">
        <v>44718</v>
      </c>
      <c r="D437" s="3" t="s">
        <v>57</v>
      </c>
      <c r="E437" s="12" t="str">
        <f>VLOOKUP(D437,'[1]Plano de contas '!B:J,9,0)</f>
        <v>FORNECEDORES DE INSUMOS</v>
      </c>
      <c r="F437" s="16" t="s">
        <v>160</v>
      </c>
      <c r="G437" s="17">
        <v>2242.2600000000002</v>
      </c>
      <c r="H437" s="18">
        <v>0</v>
      </c>
      <c r="I437" s="12" t="s">
        <v>15</v>
      </c>
    </row>
    <row r="438" spans="1:9" s="8" customFormat="1" ht="12.75" customHeight="1" x14ac:dyDescent="0.25">
      <c r="A438" s="16" t="s">
        <v>23</v>
      </c>
      <c r="B438" s="14">
        <v>6695268</v>
      </c>
      <c r="C438" s="13">
        <v>44718</v>
      </c>
      <c r="D438" s="3" t="s">
        <v>26</v>
      </c>
      <c r="E438" s="12" t="str">
        <f>VLOOKUP(D438,'[1]Plano de contas '!B:J,9,0)</f>
        <v>BANCO CEF C/C1073-5 - HGG</v>
      </c>
      <c r="F438" s="16" t="s">
        <v>160</v>
      </c>
      <c r="G438" s="19">
        <v>0</v>
      </c>
      <c r="H438" s="17">
        <v>2242.2600000000002</v>
      </c>
      <c r="I438" s="12" t="s">
        <v>15</v>
      </c>
    </row>
    <row r="439" spans="1:9" s="8" customFormat="1" ht="12.75" customHeight="1" x14ac:dyDescent="0.25">
      <c r="A439" s="16" t="s">
        <v>23</v>
      </c>
      <c r="B439" s="14">
        <v>6695269</v>
      </c>
      <c r="C439" s="13">
        <v>44718</v>
      </c>
      <c r="D439" s="3" t="s">
        <v>57</v>
      </c>
      <c r="E439" s="12" t="str">
        <f>VLOOKUP(D439,'[1]Plano de contas '!B:J,9,0)</f>
        <v>FORNECEDORES DE INSUMOS</v>
      </c>
      <c r="F439" s="16" t="s">
        <v>160</v>
      </c>
      <c r="G439" s="17">
        <v>2122</v>
      </c>
      <c r="H439" s="18">
        <v>0</v>
      </c>
      <c r="I439" s="12" t="s">
        <v>15</v>
      </c>
    </row>
    <row r="440" spans="1:9" s="8" customFormat="1" ht="12.75" customHeight="1" x14ac:dyDescent="0.25">
      <c r="A440" s="16" t="s">
        <v>23</v>
      </c>
      <c r="B440" s="14">
        <v>6695269</v>
      </c>
      <c r="C440" s="13">
        <v>44718</v>
      </c>
      <c r="D440" s="3" t="s">
        <v>26</v>
      </c>
      <c r="E440" s="12" t="str">
        <f>VLOOKUP(D440,'[1]Plano de contas '!B:J,9,0)</f>
        <v>BANCO CEF C/C1073-5 - HGG</v>
      </c>
      <c r="F440" s="16" t="s">
        <v>160</v>
      </c>
      <c r="G440" s="19">
        <v>0</v>
      </c>
      <c r="H440" s="17">
        <v>2122</v>
      </c>
      <c r="I440" s="12" t="s">
        <v>15</v>
      </c>
    </row>
    <row r="441" spans="1:9" s="8" customFormat="1" ht="12.75" customHeight="1" x14ac:dyDescent="0.25">
      <c r="A441" s="16" t="s">
        <v>23</v>
      </c>
      <c r="B441" s="14">
        <v>6695270</v>
      </c>
      <c r="C441" s="13">
        <v>44718</v>
      </c>
      <c r="D441" s="3" t="s">
        <v>57</v>
      </c>
      <c r="E441" s="12" t="str">
        <f>VLOOKUP(D441,'[1]Plano de contas '!B:J,9,0)</f>
        <v>FORNECEDORES DE INSUMOS</v>
      </c>
      <c r="F441" s="16" t="s">
        <v>160</v>
      </c>
      <c r="G441" s="17">
        <v>1910</v>
      </c>
      <c r="H441" s="18">
        <v>0</v>
      </c>
      <c r="I441" s="12" t="s">
        <v>15</v>
      </c>
    </row>
    <row r="442" spans="1:9" s="8" customFormat="1" ht="12.75" customHeight="1" x14ac:dyDescent="0.25">
      <c r="A442" s="16" t="s">
        <v>23</v>
      </c>
      <c r="B442" s="14">
        <v>6695270</v>
      </c>
      <c r="C442" s="13">
        <v>44718</v>
      </c>
      <c r="D442" s="3" t="s">
        <v>26</v>
      </c>
      <c r="E442" s="12" t="str">
        <f>VLOOKUP(D442,'[1]Plano de contas '!B:J,9,0)</f>
        <v>BANCO CEF C/C1073-5 - HGG</v>
      </c>
      <c r="F442" s="16" t="s">
        <v>160</v>
      </c>
      <c r="G442" s="19">
        <v>0</v>
      </c>
      <c r="H442" s="17">
        <v>1910</v>
      </c>
      <c r="I442" s="12" t="s">
        <v>15</v>
      </c>
    </row>
    <row r="443" spans="1:9" s="8" customFormat="1" ht="12.75" customHeight="1" x14ac:dyDescent="0.25">
      <c r="A443" s="16" t="s">
        <v>23</v>
      </c>
      <c r="B443" s="14">
        <v>6695271</v>
      </c>
      <c r="C443" s="13">
        <v>44718</v>
      </c>
      <c r="D443" s="3" t="s">
        <v>57</v>
      </c>
      <c r="E443" s="12" t="str">
        <f>VLOOKUP(D443,'[1]Plano de contas '!B:J,9,0)</f>
        <v>FORNECEDORES DE INSUMOS</v>
      </c>
      <c r="F443" s="16" t="s">
        <v>160</v>
      </c>
      <c r="G443" s="17">
        <v>1725</v>
      </c>
      <c r="H443" s="18">
        <v>0</v>
      </c>
      <c r="I443" s="12" t="s">
        <v>15</v>
      </c>
    </row>
    <row r="444" spans="1:9" s="8" customFormat="1" ht="12.75" customHeight="1" x14ac:dyDescent="0.25">
      <c r="A444" s="16" t="s">
        <v>23</v>
      </c>
      <c r="B444" s="14">
        <v>6695271</v>
      </c>
      <c r="C444" s="13">
        <v>44718</v>
      </c>
      <c r="D444" s="3" t="s">
        <v>26</v>
      </c>
      <c r="E444" s="12" t="str">
        <f>VLOOKUP(D444,'[1]Plano de contas '!B:J,9,0)</f>
        <v>BANCO CEF C/C1073-5 - HGG</v>
      </c>
      <c r="F444" s="16" t="s">
        <v>160</v>
      </c>
      <c r="G444" s="19">
        <v>0</v>
      </c>
      <c r="H444" s="17">
        <v>1725</v>
      </c>
      <c r="I444" s="12" t="s">
        <v>15</v>
      </c>
    </row>
    <row r="445" spans="1:9" s="8" customFormat="1" ht="12.75" customHeight="1" x14ac:dyDescent="0.25">
      <c r="A445" s="16" t="s">
        <v>23</v>
      </c>
      <c r="B445" s="14">
        <v>6695272</v>
      </c>
      <c r="C445" s="13">
        <v>44718</v>
      </c>
      <c r="D445" s="3" t="s">
        <v>57</v>
      </c>
      <c r="E445" s="12" t="str">
        <f>VLOOKUP(D445,'[1]Plano de contas '!B:J,9,0)</f>
        <v>FORNECEDORES DE INSUMOS</v>
      </c>
      <c r="F445" s="16" t="s">
        <v>217</v>
      </c>
      <c r="G445" s="17">
        <v>1550</v>
      </c>
      <c r="H445" s="18">
        <v>0</v>
      </c>
      <c r="I445" s="12" t="s">
        <v>15</v>
      </c>
    </row>
    <row r="446" spans="1:9" s="8" customFormat="1" ht="12.75" customHeight="1" x14ac:dyDescent="0.25">
      <c r="A446" s="16" t="s">
        <v>23</v>
      </c>
      <c r="B446" s="14">
        <v>6695272</v>
      </c>
      <c r="C446" s="13">
        <v>44718</v>
      </c>
      <c r="D446" s="3" t="s">
        <v>26</v>
      </c>
      <c r="E446" s="12" t="str">
        <f>VLOOKUP(D446,'[1]Plano de contas '!B:J,9,0)</f>
        <v>BANCO CEF C/C1073-5 - HGG</v>
      </c>
      <c r="F446" s="16" t="s">
        <v>217</v>
      </c>
      <c r="G446" s="19">
        <v>0</v>
      </c>
      <c r="H446" s="17">
        <v>1550</v>
      </c>
      <c r="I446" s="12" t="s">
        <v>15</v>
      </c>
    </row>
    <row r="447" spans="1:9" s="8" customFormat="1" ht="12.75" customHeight="1" x14ac:dyDescent="0.25">
      <c r="A447" s="16" t="s">
        <v>23</v>
      </c>
      <c r="B447" s="14">
        <v>6695273</v>
      </c>
      <c r="C447" s="13">
        <v>44718</v>
      </c>
      <c r="D447" s="3" t="s">
        <v>57</v>
      </c>
      <c r="E447" s="12" t="str">
        <f>VLOOKUP(D447,'[1]Plano de contas '!B:J,9,0)</f>
        <v>FORNECEDORES DE INSUMOS</v>
      </c>
      <c r="F447" s="16" t="s">
        <v>160</v>
      </c>
      <c r="G447" s="17">
        <v>1486</v>
      </c>
      <c r="H447" s="18">
        <v>0</v>
      </c>
      <c r="I447" s="12" t="s">
        <v>15</v>
      </c>
    </row>
    <row r="448" spans="1:9" s="8" customFormat="1" ht="12.75" customHeight="1" x14ac:dyDescent="0.25">
      <c r="A448" s="16" t="s">
        <v>23</v>
      </c>
      <c r="B448" s="14">
        <v>6695273</v>
      </c>
      <c r="C448" s="13">
        <v>44718</v>
      </c>
      <c r="D448" s="3" t="s">
        <v>26</v>
      </c>
      <c r="E448" s="12" t="str">
        <f>VLOOKUP(D448,'[1]Plano de contas '!B:J,9,0)</f>
        <v>BANCO CEF C/C1073-5 - HGG</v>
      </c>
      <c r="F448" s="16" t="s">
        <v>160</v>
      </c>
      <c r="G448" s="19">
        <v>0</v>
      </c>
      <c r="H448" s="17">
        <v>1486</v>
      </c>
      <c r="I448" s="12" t="s">
        <v>15</v>
      </c>
    </row>
    <row r="449" spans="1:9" s="8" customFormat="1" ht="12.75" customHeight="1" x14ac:dyDescent="0.25">
      <c r="A449" s="16" t="s">
        <v>23</v>
      </c>
      <c r="B449" s="14">
        <v>6695274</v>
      </c>
      <c r="C449" s="13">
        <v>44718</v>
      </c>
      <c r="D449" s="3" t="s">
        <v>57</v>
      </c>
      <c r="E449" s="12" t="str">
        <f>VLOOKUP(D449,'[1]Plano de contas '!B:J,9,0)</f>
        <v>FORNECEDORES DE INSUMOS</v>
      </c>
      <c r="F449" s="16" t="s">
        <v>217</v>
      </c>
      <c r="G449" s="17">
        <v>1400</v>
      </c>
      <c r="H449" s="18">
        <v>0</v>
      </c>
      <c r="I449" s="12" t="s">
        <v>15</v>
      </c>
    </row>
    <row r="450" spans="1:9" s="8" customFormat="1" ht="12.75" customHeight="1" x14ac:dyDescent="0.25">
      <c r="A450" s="16" t="s">
        <v>23</v>
      </c>
      <c r="B450" s="14">
        <v>6695274</v>
      </c>
      <c r="C450" s="13">
        <v>44718</v>
      </c>
      <c r="D450" s="3" t="s">
        <v>26</v>
      </c>
      <c r="E450" s="12" t="str">
        <f>VLOOKUP(D450,'[1]Plano de contas '!B:J,9,0)</f>
        <v>BANCO CEF C/C1073-5 - HGG</v>
      </c>
      <c r="F450" s="16" t="s">
        <v>217</v>
      </c>
      <c r="G450" s="19">
        <v>0</v>
      </c>
      <c r="H450" s="17">
        <v>1400</v>
      </c>
      <c r="I450" s="12" t="s">
        <v>15</v>
      </c>
    </row>
    <row r="451" spans="1:9" s="8" customFormat="1" ht="12.75" customHeight="1" x14ac:dyDescent="0.25">
      <c r="A451" s="16" t="s">
        <v>23</v>
      </c>
      <c r="B451" s="14">
        <v>6695275</v>
      </c>
      <c r="C451" s="13">
        <v>44718</v>
      </c>
      <c r="D451" s="3" t="s">
        <v>57</v>
      </c>
      <c r="E451" s="12" t="str">
        <f>VLOOKUP(D451,'[1]Plano de contas '!B:J,9,0)</f>
        <v>FORNECEDORES DE INSUMOS</v>
      </c>
      <c r="F451" s="16" t="s">
        <v>160</v>
      </c>
      <c r="G451" s="17">
        <v>1274</v>
      </c>
      <c r="H451" s="18">
        <v>0</v>
      </c>
      <c r="I451" s="12" t="s">
        <v>15</v>
      </c>
    </row>
    <row r="452" spans="1:9" s="8" customFormat="1" ht="12.75" customHeight="1" x14ac:dyDescent="0.25">
      <c r="A452" s="16" t="s">
        <v>23</v>
      </c>
      <c r="B452" s="14">
        <v>6695275</v>
      </c>
      <c r="C452" s="13">
        <v>44718</v>
      </c>
      <c r="D452" s="3" t="s">
        <v>26</v>
      </c>
      <c r="E452" s="12" t="str">
        <f>VLOOKUP(D452,'[1]Plano de contas '!B:J,9,0)</f>
        <v>BANCO CEF C/C1073-5 - HGG</v>
      </c>
      <c r="F452" s="16" t="s">
        <v>160</v>
      </c>
      <c r="G452" s="19">
        <v>0</v>
      </c>
      <c r="H452" s="17">
        <v>1274</v>
      </c>
      <c r="I452" s="12" t="s">
        <v>15</v>
      </c>
    </row>
    <row r="453" spans="1:9" s="8" customFormat="1" ht="12.75" customHeight="1" x14ac:dyDescent="0.25">
      <c r="A453" s="16" t="s">
        <v>23</v>
      </c>
      <c r="B453" s="14">
        <v>6695276</v>
      </c>
      <c r="C453" s="13">
        <v>44718</v>
      </c>
      <c r="D453" s="3" t="s">
        <v>57</v>
      </c>
      <c r="E453" s="12" t="str">
        <f>VLOOKUP(D453,'[1]Plano de contas '!B:J,9,0)</f>
        <v>FORNECEDORES DE INSUMOS</v>
      </c>
      <c r="F453" s="16" t="s">
        <v>160</v>
      </c>
      <c r="G453" s="17">
        <v>1274</v>
      </c>
      <c r="H453" s="18">
        <v>0</v>
      </c>
      <c r="I453" s="12" t="s">
        <v>15</v>
      </c>
    </row>
    <row r="454" spans="1:9" s="8" customFormat="1" ht="12.75" customHeight="1" x14ac:dyDescent="0.25">
      <c r="A454" s="16" t="s">
        <v>23</v>
      </c>
      <c r="B454" s="14">
        <v>6695276</v>
      </c>
      <c r="C454" s="13">
        <v>44718</v>
      </c>
      <c r="D454" s="3" t="s">
        <v>26</v>
      </c>
      <c r="E454" s="12" t="str">
        <f>VLOOKUP(D454,'[1]Plano de contas '!B:J,9,0)</f>
        <v>BANCO CEF C/C1073-5 - HGG</v>
      </c>
      <c r="F454" s="16" t="s">
        <v>160</v>
      </c>
      <c r="G454" s="19">
        <v>0</v>
      </c>
      <c r="H454" s="17">
        <v>1274</v>
      </c>
      <c r="I454" s="12" t="s">
        <v>15</v>
      </c>
    </row>
    <row r="455" spans="1:9" s="8" customFormat="1" ht="12.75" customHeight="1" x14ac:dyDescent="0.25">
      <c r="A455" s="16" t="s">
        <v>23</v>
      </c>
      <c r="B455" s="14">
        <v>6695277</v>
      </c>
      <c r="C455" s="13">
        <v>44718</v>
      </c>
      <c r="D455" s="3" t="s">
        <v>57</v>
      </c>
      <c r="E455" s="12" t="str">
        <f>VLOOKUP(D455,'[1]Plano de contas '!B:J,9,0)</f>
        <v>FORNECEDORES DE INSUMOS</v>
      </c>
      <c r="F455" s="16" t="s">
        <v>160</v>
      </c>
      <c r="G455" s="17">
        <v>1062</v>
      </c>
      <c r="H455" s="18">
        <v>0</v>
      </c>
      <c r="I455" s="12" t="s">
        <v>15</v>
      </c>
    </row>
    <row r="456" spans="1:9" s="8" customFormat="1" ht="12.75" customHeight="1" x14ac:dyDescent="0.25">
      <c r="A456" s="16" t="s">
        <v>23</v>
      </c>
      <c r="B456" s="14">
        <v>6695277</v>
      </c>
      <c r="C456" s="13">
        <v>44718</v>
      </c>
      <c r="D456" s="3" t="s">
        <v>26</v>
      </c>
      <c r="E456" s="12" t="str">
        <f>VLOOKUP(D456,'[1]Plano de contas '!B:J,9,0)</f>
        <v>BANCO CEF C/C1073-5 - HGG</v>
      </c>
      <c r="F456" s="16" t="s">
        <v>160</v>
      </c>
      <c r="G456" s="19">
        <v>0</v>
      </c>
      <c r="H456" s="17">
        <v>1062</v>
      </c>
      <c r="I456" s="12" t="s">
        <v>15</v>
      </c>
    </row>
    <row r="457" spans="1:9" s="8" customFormat="1" ht="12.75" customHeight="1" x14ac:dyDescent="0.25">
      <c r="A457" s="16" t="s">
        <v>23</v>
      </c>
      <c r="B457" s="14">
        <v>6695278</v>
      </c>
      <c r="C457" s="13">
        <v>44718</v>
      </c>
      <c r="D457" s="3" t="s">
        <v>57</v>
      </c>
      <c r="E457" s="12" t="str">
        <f>VLOOKUP(D457,'[1]Plano de contas '!B:J,9,0)</f>
        <v>FORNECEDORES DE INSUMOS</v>
      </c>
      <c r="F457" s="16" t="s">
        <v>266</v>
      </c>
      <c r="G457" s="17">
        <v>1062</v>
      </c>
      <c r="H457" s="18">
        <v>0</v>
      </c>
      <c r="I457" s="12" t="s">
        <v>15</v>
      </c>
    </row>
    <row r="458" spans="1:9" s="8" customFormat="1" ht="12.75" customHeight="1" x14ac:dyDescent="0.25">
      <c r="A458" s="16" t="s">
        <v>23</v>
      </c>
      <c r="B458" s="14">
        <v>6695278</v>
      </c>
      <c r="C458" s="13">
        <v>44718</v>
      </c>
      <c r="D458" s="3" t="s">
        <v>26</v>
      </c>
      <c r="E458" s="12" t="str">
        <f>VLOOKUP(D458,'[1]Plano de contas '!B:J,9,0)</f>
        <v>BANCO CEF C/C1073-5 - HGG</v>
      </c>
      <c r="F458" s="16" t="s">
        <v>160</v>
      </c>
      <c r="G458" s="19">
        <v>0</v>
      </c>
      <c r="H458" s="17">
        <v>1062</v>
      </c>
      <c r="I458" s="12" t="s">
        <v>15</v>
      </c>
    </row>
    <row r="459" spans="1:9" s="8" customFormat="1" ht="12.75" customHeight="1" x14ac:dyDescent="0.25">
      <c r="A459" s="16" t="s">
        <v>23</v>
      </c>
      <c r="B459" s="14">
        <v>6695279</v>
      </c>
      <c r="C459" s="13">
        <v>44718</v>
      </c>
      <c r="D459" s="3" t="s">
        <v>57</v>
      </c>
      <c r="E459" s="12" t="str">
        <f>VLOOKUP(D459,'[1]Plano de contas '!B:J,9,0)</f>
        <v>FORNECEDORES DE INSUMOS</v>
      </c>
      <c r="F459" s="16" t="s">
        <v>160</v>
      </c>
      <c r="G459" s="17">
        <v>1062</v>
      </c>
      <c r="H459" s="18">
        <v>0</v>
      </c>
      <c r="I459" s="12" t="s">
        <v>15</v>
      </c>
    </row>
    <row r="460" spans="1:9" s="8" customFormat="1" ht="12.75" customHeight="1" x14ac:dyDescent="0.25">
      <c r="A460" s="16" t="s">
        <v>23</v>
      </c>
      <c r="B460" s="14">
        <v>6695279</v>
      </c>
      <c r="C460" s="13">
        <v>44718</v>
      </c>
      <c r="D460" s="3" t="s">
        <v>26</v>
      </c>
      <c r="E460" s="12" t="str">
        <f>VLOOKUP(D460,'[1]Plano de contas '!B:J,9,0)</f>
        <v>BANCO CEF C/C1073-5 - HGG</v>
      </c>
      <c r="F460" s="16" t="s">
        <v>160</v>
      </c>
      <c r="G460" s="19">
        <v>0</v>
      </c>
      <c r="H460" s="17">
        <v>1062</v>
      </c>
      <c r="I460" s="12" t="s">
        <v>15</v>
      </c>
    </row>
    <row r="461" spans="1:9" s="8" customFormat="1" ht="12.75" customHeight="1" x14ac:dyDescent="0.25">
      <c r="A461" s="16" t="s">
        <v>23</v>
      </c>
      <c r="B461" s="14">
        <v>6695280</v>
      </c>
      <c r="C461" s="13">
        <v>44718</v>
      </c>
      <c r="D461" s="3" t="s">
        <v>57</v>
      </c>
      <c r="E461" s="12" t="str">
        <f>VLOOKUP(D461,'[1]Plano de contas '!B:J,9,0)</f>
        <v>FORNECEDORES DE INSUMOS</v>
      </c>
      <c r="F461" s="16" t="s">
        <v>158</v>
      </c>
      <c r="G461" s="17">
        <v>2990</v>
      </c>
      <c r="H461" s="18">
        <v>0</v>
      </c>
      <c r="I461" s="12" t="s">
        <v>15</v>
      </c>
    </row>
    <row r="462" spans="1:9" s="8" customFormat="1" ht="12.75" customHeight="1" x14ac:dyDescent="0.25">
      <c r="A462" s="16" t="s">
        <v>23</v>
      </c>
      <c r="B462" s="14">
        <v>6695280</v>
      </c>
      <c r="C462" s="13">
        <v>44718</v>
      </c>
      <c r="D462" s="3" t="s">
        <v>26</v>
      </c>
      <c r="E462" s="12" t="str">
        <f>VLOOKUP(D462,'[1]Plano de contas '!B:J,9,0)</f>
        <v>BANCO CEF C/C1073-5 - HGG</v>
      </c>
      <c r="F462" s="16" t="s">
        <v>158</v>
      </c>
      <c r="G462" s="19">
        <v>0</v>
      </c>
      <c r="H462" s="17">
        <v>2990</v>
      </c>
      <c r="I462" s="12" t="s">
        <v>15</v>
      </c>
    </row>
    <row r="463" spans="1:9" s="8" customFormat="1" ht="12.75" customHeight="1" x14ac:dyDescent="0.25">
      <c r="A463" s="16" t="s">
        <v>23</v>
      </c>
      <c r="B463" s="14">
        <v>6695281</v>
      </c>
      <c r="C463" s="13">
        <v>44718</v>
      </c>
      <c r="D463" s="3" t="s">
        <v>57</v>
      </c>
      <c r="E463" s="12" t="str">
        <f>VLOOKUP(D463,'[1]Plano de contas '!B:J,9,0)</f>
        <v>FORNECEDORES DE INSUMOS</v>
      </c>
      <c r="F463" s="16" t="s">
        <v>158</v>
      </c>
      <c r="G463" s="17">
        <v>2990</v>
      </c>
      <c r="H463" s="18">
        <v>0</v>
      </c>
      <c r="I463" s="12" t="s">
        <v>15</v>
      </c>
    </row>
    <row r="464" spans="1:9" s="8" customFormat="1" ht="12.75" customHeight="1" x14ac:dyDescent="0.25">
      <c r="A464" s="16" t="s">
        <v>23</v>
      </c>
      <c r="B464" s="14">
        <v>6695281</v>
      </c>
      <c r="C464" s="13">
        <v>44718</v>
      </c>
      <c r="D464" s="3" t="s">
        <v>26</v>
      </c>
      <c r="E464" s="12" t="str">
        <f>VLOOKUP(D464,'[1]Plano de contas '!B:J,9,0)</f>
        <v>BANCO CEF C/C1073-5 - HGG</v>
      </c>
      <c r="F464" s="16" t="s">
        <v>158</v>
      </c>
      <c r="G464" s="19">
        <v>0</v>
      </c>
      <c r="H464" s="17">
        <v>2990</v>
      </c>
      <c r="I464" s="12" t="s">
        <v>15</v>
      </c>
    </row>
    <row r="465" spans="1:9" s="8" customFormat="1" ht="12.75" customHeight="1" x14ac:dyDescent="0.25">
      <c r="A465" s="16" t="s">
        <v>23</v>
      </c>
      <c r="B465" s="14">
        <v>6695282</v>
      </c>
      <c r="C465" s="13">
        <v>44718</v>
      </c>
      <c r="D465" s="3" t="s">
        <v>57</v>
      </c>
      <c r="E465" s="12" t="str">
        <f>VLOOKUP(D465,'[1]Plano de contas '!B:J,9,0)</f>
        <v>FORNECEDORES DE INSUMOS</v>
      </c>
      <c r="F465" s="16" t="s">
        <v>158</v>
      </c>
      <c r="G465" s="17">
        <v>2990</v>
      </c>
      <c r="H465" s="18">
        <v>0</v>
      </c>
      <c r="I465" s="12" t="s">
        <v>15</v>
      </c>
    </row>
    <row r="466" spans="1:9" s="8" customFormat="1" ht="12.75" customHeight="1" x14ac:dyDescent="0.25">
      <c r="A466" s="16" t="s">
        <v>23</v>
      </c>
      <c r="B466" s="14">
        <v>6695282</v>
      </c>
      <c r="C466" s="13">
        <v>44718</v>
      </c>
      <c r="D466" s="3" t="s">
        <v>26</v>
      </c>
      <c r="E466" s="12" t="str">
        <f>VLOOKUP(D466,'[1]Plano de contas '!B:J,9,0)</f>
        <v>BANCO CEF C/C1073-5 - HGG</v>
      </c>
      <c r="F466" s="16" t="s">
        <v>158</v>
      </c>
      <c r="G466" s="19">
        <v>0</v>
      </c>
      <c r="H466" s="17">
        <v>2990</v>
      </c>
      <c r="I466" s="12" t="s">
        <v>15</v>
      </c>
    </row>
    <row r="467" spans="1:9" s="8" customFormat="1" ht="12.75" customHeight="1" x14ac:dyDescent="0.25">
      <c r="A467" s="16" t="s">
        <v>23</v>
      </c>
      <c r="B467" s="14">
        <v>6695283</v>
      </c>
      <c r="C467" s="13">
        <v>44718</v>
      </c>
      <c r="D467" s="3" t="s">
        <v>57</v>
      </c>
      <c r="E467" s="12" t="str">
        <f>VLOOKUP(D467,'[1]Plano de contas '!B:J,9,0)</f>
        <v>FORNECEDORES DE INSUMOS</v>
      </c>
      <c r="F467" s="16" t="s">
        <v>165</v>
      </c>
      <c r="G467" s="17">
        <v>9900</v>
      </c>
      <c r="H467" s="18">
        <v>0</v>
      </c>
      <c r="I467" s="12" t="s">
        <v>15</v>
      </c>
    </row>
    <row r="468" spans="1:9" s="8" customFormat="1" ht="12.75" customHeight="1" x14ac:dyDescent="0.25">
      <c r="A468" s="16" t="s">
        <v>23</v>
      </c>
      <c r="B468" s="14">
        <v>6695283</v>
      </c>
      <c r="C468" s="13">
        <v>44718</v>
      </c>
      <c r="D468" s="3" t="s">
        <v>26</v>
      </c>
      <c r="E468" s="12" t="str">
        <f>VLOOKUP(D468,'[1]Plano de contas '!B:J,9,0)</f>
        <v>BANCO CEF C/C1073-5 - HGG</v>
      </c>
      <c r="F468" s="16" t="s">
        <v>165</v>
      </c>
      <c r="G468" s="19">
        <v>0</v>
      </c>
      <c r="H468" s="17">
        <v>9900</v>
      </c>
      <c r="I468" s="12" t="s">
        <v>15</v>
      </c>
    </row>
    <row r="469" spans="1:9" s="8" customFormat="1" ht="12.75" customHeight="1" x14ac:dyDescent="0.25">
      <c r="A469" s="16" t="s">
        <v>23</v>
      </c>
      <c r="B469" s="14">
        <v>6695284</v>
      </c>
      <c r="C469" s="13">
        <v>44718</v>
      </c>
      <c r="D469" s="3" t="s">
        <v>57</v>
      </c>
      <c r="E469" s="12" t="str">
        <f>VLOOKUP(D469,'[1]Plano de contas '!B:J,9,0)</f>
        <v>FORNECEDORES DE INSUMOS</v>
      </c>
      <c r="F469" s="16" t="s">
        <v>165</v>
      </c>
      <c r="G469" s="17">
        <v>8917.7999999999993</v>
      </c>
      <c r="H469" s="18">
        <v>0</v>
      </c>
      <c r="I469" s="12" t="s">
        <v>15</v>
      </c>
    </row>
    <row r="470" spans="1:9" s="8" customFormat="1" ht="12.75" customHeight="1" x14ac:dyDescent="0.25">
      <c r="A470" s="16" t="s">
        <v>23</v>
      </c>
      <c r="B470" s="14">
        <v>6695284</v>
      </c>
      <c r="C470" s="13">
        <v>44718</v>
      </c>
      <c r="D470" s="3" t="s">
        <v>26</v>
      </c>
      <c r="E470" s="12" t="str">
        <f>VLOOKUP(D470,'[1]Plano de contas '!B:J,9,0)</f>
        <v>BANCO CEF C/C1073-5 - HGG</v>
      </c>
      <c r="F470" s="16" t="s">
        <v>165</v>
      </c>
      <c r="G470" s="19">
        <v>0</v>
      </c>
      <c r="H470" s="17">
        <v>8917.7999999999993</v>
      </c>
      <c r="I470" s="12" t="s">
        <v>15</v>
      </c>
    </row>
    <row r="471" spans="1:9" s="8" customFormat="1" ht="12.75" customHeight="1" x14ac:dyDescent="0.25">
      <c r="A471" s="16" t="s">
        <v>23</v>
      </c>
      <c r="B471" s="14">
        <v>6695285</v>
      </c>
      <c r="C471" s="13">
        <v>44718</v>
      </c>
      <c r="D471" s="3" t="s">
        <v>57</v>
      </c>
      <c r="E471" s="12" t="str">
        <f>VLOOKUP(D471,'[1]Plano de contas '!B:J,9,0)</f>
        <v>FORNECEDORES DE INSUMOS</v>
      </c>
      <c r="F471" s="16" t="s">
        <v>165</v>
      </c>
      <c r="G471" s="17">
        <v>3415</v>
      </c>
      <c r="H471" s="18">
        <v>0</v>
      </c>
      <c r="I471" s="12" t="s">
        <v>15</v>
      </c>
    </row>
    <row r="472" spans="1:9" s="8" customFormat="1" ht="12.75" customHeight="1" x14ac:dyDescent="0.25">
      <c r="A472" s="16" t="s">
        <v>23</v>
      </c>
      <c r="B472" s="14">
        <v>6695285</v>
      </c>
      <c r="C472" s="13">
        <v>44718</v>
      </c>
      <c r="D472" s="3" t="s">
        <v>26</v>
      </c>
      <c r="E472" s="12" t="str">
        <f>VLOOKUP(D472,'[1]Plano de contas '!B:J,9,0)</f>
        <v>BANCO CEF C/C1073-5 - HGG</v>
      </c>
      <c r="F472" s="16" t="s">
        <v>165</v>
      </c>
      <c r="G472" s="19">
        <v>0</v>
      </c>
      <c r="H472" s="17">
        <v>3415</v>
      </c>
      <c r="I472" s="12" t="s">
        <v>15</v>
      </c>
    </row>
    <row r="473" spans="1:9" s="8" customFormat="1" ht="12.75" customHeight="1" x14ac:dyDescent="0.25">
      <c r="A473" s="16" t="s">
        <v>23</v>
      </c>
      <c r="B473" s="14">
        <v>6695286</v>
      </c>
      <c r="C473" s="13">
        <v>44718</v>
      </c>
      <c r="D473" s="3" t="s">
        <v>57</v>
      </c>
      <c r="E473" s="12" t="str">
        <f>VLOOKUP(D473,'[1]Plano de contas '!B:J,9,0)</f>
        <v>FORNECEDORES DE INSUMOS</v>
      </c>
      <c r="F473" s="16" t="s">
        <v>165</v>
      </c>
      <c r="G473" s="17">
        <v>3415</v>
      </c>
      <c r="H473" s="18">
        <v>0</v>
      </c>
      <c r="I473" s="12" t="s">
        <v>15</v>
      </c>
    </row>
    <row r="474" spans="1:9" s="8" customFormat="1" ht="12.75" customHeight="1" x14ac:dyDescent="0.25">
      <c r="A474" s="16" t="s">
        <v>23</v>
      </c>
      <c r="B474" s="14">
        <v>6695286</v>
      </c>
      <c r="C474" s="13">
        <v>44718</v>
      </c>
      <c r="D474" s="3" t="s">
        <v>26</v>
      </c>
      <c r="E474" s="12" t="str">
        <f>VLOOKUP(D474,'[1]Plano de contas '!B:J,9,0)</f>
        <v>BANCO CEF C/C1073-5 - HGG</v>
      </c>
      <c r="F474" s="16" t="s">
        <v>165</v>
      </c>
      <c r="G474" s="19">
        <v>0</v>
      </c>
      <c r="H474" s="17">
        <v>3415</v>
      </c>
      <c r="I474" s="12" t="s">
        <v>15</v>
      </c>
    </row>
    <row r="475" spans="1:9" s="8" customFormat="1" ht="12.75" customHeight="1" x14ac:dyDescent="0.25">
      <c r="A475" s="16" t="s">
        <v>23</v>
      </c>
      <c r="B475" s="14">
        <v>6695287</v>
      </c>
      <c r="C475" s="13">
        <v>44718</v>
      </c>
      <c r="D475" s="3" t="s">
        <v>57</v>
      </c>
      <c r="E475" s="12" t="str">
        <f>VLOOKUP(D475,'[1]Plano de contas '!B:J,9,0)</f>
        <v>FORNECEDORES DE INSUMOS</v>
      </c>
      <c r="F475" s="16" t="s">
        <v>165</v>
      </c>
      <c r="G475" s="17">
        <v>3415</v>
      </c>
      <c r="H475" s="18">
        <v>0</v>
      </c>
      <c r="I475" s="12" t="s">
        <v>15</v>
      </c>
    </row>
    <row r="476" spans="1:9" s="8" customFormat="1" ht="12.75" customHeight="1" x14ac:dyDescent="0.25">
      <c r="A476" s="16" t="s">
        <v>23</v>
      </c>
      <c r="B476" s="14">
        <v>6695287</v>
      </c>
      <c r="C476" s="13">
        <v>44718</v>
      </c>
      <c r="D476" s="3" t="s">
        <v>26</v>
      </c>
      <c r="E476" s="12" t="str">
        <f>VLOOKUP(D476,'[1]Plano de contas '!B:J,9,0)</f>
        <v>BANCO CEF C/C1073-5 - HGG</v>
      </c>
      <c r="F476" s="16" t="s">
        <v>165</v>
      </c>
      <c r="G476" s="19">
        <v>0</v>
      </c>
      <c r="H476" s="17">
        <v>3415</v>
      </c>
      <c r="I476" s="12" t="s">
        <v>15</v>
      </c>
    </row>
    <row r="477" spans="1:9" s="8" customFormat="1" ht="12.75" customHeight="1" x14ac:dyDescent="0.25">
      <c r="A477" s="16" t="s">
        <v>23</v>
      </c>
      <c r="B477" s="14">
        <v>6695288</v>
      </c>
      <c r="C477" s="13">
        <v>44718</v>
      </c>
      <c r="D477" s="3" t="s">
        <v>57</v>
      </c>
      <c r="E477" s="12" t="str">
        <f>VLOOKUP(D477,'[1]Plano de contas '!B:J,9,0)</f>
        <v>FORNECEDORES DE INSUMOS</v>
      </c>
      <c r="F477" s="16" t="s">
        <v>165</v>
      </c>
      <c r="G477" s="17">
        <v>2560</v>
      </c>
      <c r="H477" s="18">
        <v>0</v>
      </c>
      <c r="I477" s="12" t="s">
        <v>15</v>
      </c>
    </row>
    <row r="478" spans="1:9" s="8" customFormat="1" ht="12.75" customHeight="1" x14ac:dyDescent="0.25">
      <c r="A478" s="16" t="s">
        <v>23</v>
      </c>
      <c r="B478" s="14">
        <v>6695288</v>
      </c>
      <c r="C478" s="13">
        <v>44718</v>
      </c>
      <c r="D478" s="3" t="s">
        <v>26</v>
      </c>
      <c r="E478" s="12" t="str">
        <f>VLOOKUP(D478,'[1]Plano de contas '!B:J,9,0)</f>
        <v>BANCO CEF C/C1073-5 - HGG</v>
      </c>
      <c r="F478" s="16" t="s">
        <v>165</v>
      </c>
      <c r="G478" s="19">
        <v>0</v>
      </c>
      <c r="H478" s="17">
        <v>2560</v>
      </c>
      <c r="I478" s="12" t="s">
        <v>15</v>
      </c>
    </row>
    <row r="479" spans="1:9" s="8" customFormat="1" ht="12.75" customHeight="1" x14ac:dyDescent="0.25">
      <c r="A479" s="16" t="s">
        <v>23</v>
      </c>
      <c r="B479" s="14">
        <v>6695289</v>
      </c>
      <c r="C479" s="13">
        <v>44718</v>
      </c>
      <c r="D479" s="3" t="s">
        <v>57</v>
      </c>
      <c r="E479" s="12" t="str">
        <f>VLOOKUP(D479,'[1]Plano de contas '!B:J,9,0)</f>
        <v>FORNECEDORES DE INSUMOS</v>
      </c>
      <c r="F479" s="16" t="s">
        <v>165</v>
      </c>
      <c r="G479" s="17">
        <v>2560</v>
      </c>
      <c r="H479" s="18">
        <v>0</v>
      </c>
      <c r="I479" s="12" t="s">
        <v>15</v>
      </c>
    </row>
    <row r="480" spans="1:9" s="8" customFormat="1" ht="12.75" customHeight="1" x14ac:dyDescent="0.25">
      <c r="A480" s="16" t="s">
        <v>23</v>
      </c>
      <c r="B480" s="14">
        <v>6695289</v>
      </c>
      <c r="C480" s="13">
        <v>44718</v>
      </c>
      <c r="D480" s="3" t="s">
        <v>26</v>
      </c>
      <c r="E480" s="12" t="str">
        <f>VLOOKUP(D480,'[1]Plano de contas '!B:J,9,0)</f>
        <v>BANCO CEF C/C1073-5 - HGG</v>
      </c>
      <c r="F480" s="16" t="s">
        <v>165</v>
      </c>
      <c r="G480" s="19">
        <v>0</v>
      </c>
      <c r="H480" s="17">
        <v>2560</v>
      </c>
      <c r="I480" s="12" t="s">
        <v>15</v>
      </c>
    </row>
    <row r="481" spans="1:9" s="8" customFormat="1" ht="12.75" customHeight="1" x14ac:dyDescent="0.25">
      <c r="A481" s="16" t="s">
        <v>23</v>
      </c>
      <c r="B481" s="14">
        <v>6695290</v>
      </c>
      <c r="C481" s="13">
        <v>44718</v>
      </c>
      <c r="D481" s="3" t="s">
        <v>57</v>
      </c>
      <c r="E481" s="12" t="str">
        <f>VLOOKUP(D481,'[1]Plano de contas '!B:J,9,0)</f>
        <v>FORNECEDORES DE INSUMOS</v>
      </c>
      <c r="F481" s="16" t="s">
        <v>165</v>
      </c>
      <c r="G481" s="17">
        <v>2560</v>
      </c>
      <c r="H481" s="18">
        <v>0</v>
      </c>
      <c r="I481" s="12" t="s">
        <v>15</v>
      </c>
    </row>
    <row r="482" spans="1:9" s="8" customFormat="1" ht="12.75" customHeight="1" x14ac:dyDescent="0.25">
      <c r="A482" s="16" t="s">
        <v>23</v>
      </c>
      <c r="B482" s="14">
        <v>6695290</v>
      </c>
      <c r="C482" s="13">
        <v>44718</v>
      </c>
      <c r="D482" s="3" t="s">
        <v>26</v>
      </c>
      <c r="E482" s="12" t="str">
        <f>VLOOKUP(D482,'[1]Plano de contas '!B:J,9,0)</f>
        <v>BANCO CEF C/C1073-5 - HGG</v>
      </c>
      <c r="F482" s="16" t="s">
        <v>165</v>
      </c>
      <c r="G482" s="19">
        <v>0</v>
      </c>
      <c r="H482" s="17">
        <v>2560</v>
      </c>
      <c r="I482" s="12" t="s">
        <v>15</v>
      </c>
    </row>
    <row r="483" spans="1:9" s="8" customFormat="1" ht="12.75" customHeight="1" x14ac:dyDescent="0.25">
      <c r="A483" s="16" t="s">
        <v>23</v>
      </c>
      <c r="B483" s="14">
        <v>6695473</v>
      </c>
      <c r="C483" s="13">
        <v>44718</v>
      </c>
      <c r="D483" s="3" t="s">
        <v>57</v>
      </c>
      <c r="E483" s="12" t="str">
        <f>VLOOKUP(D483,'[1]Plano de contas '!B:J,9,0)</f>
        <v>FORNECEDORES DE INSUMOS</v>
      </c>
      <c r="F483" s="16" t="s">
        <v>495</v>
      </c>
      <c r="G483" s="17">
        <v>32</v>
      </c>
      <c r="H483" s="18">
        <v>0</v>
      </c>
      <c r="I483" s="12" t="s">
        <v>15</v>
      </c>
    </row>
    <row r="484" spans="1:9" s="8" customFormat="1" ht="12.75" customHeight="1" x14ac:dyDescent="0.25">
      <c r="A484" s="16" t="s">
        <v>23</v>
      </c>
      <c r="B484" s="14">
        <v>6695473</v>
      </c>
      <c r="C484" s="13">
        <v>44718</v>
      </c>
      <c r="D484" s="3" t="s">
        <v>25</v>
      </c>
      <c r="E484" s="12" t="str">
        <f>VLOOKUP(D484,'[1]Plano de contas '!B:J,9,0)</f>
        <v>CAIXA PROJETO HGG</v>
      </c>
      <c r="F484" s="16" t="s">
        <v>495</v>
      </c>
      <c r="G484" s="19">
        <v>0</v>
      </c>
      <c r="H484" s="17">
        <v>32</v>
      </c>
      <c r="I484" s="12" t="s">
        <v>15</v>
      </c>
    </row>
    <row r="485" spans="1:9" s="8" customFormat="1" ht="12.75" customHeight="1" x14ac:dyDescent="0.25">
      <c r="A485" s="16" t="s">
        <v>23</v>
      </c>
      <c r="B485" s="14">
        <v>6695531</v>
      </c>
      <c r="C485" s="13">
        <v>44718</v>
      </c>
      <c r="D485" s="3" t="s">
        <v>26</v>
      </c>
      <c r="E485" s="12" t="str">
        <f>VLOOKUP(D485,'[1]Plano de contas '!B:J,9,0)</f>
        <v>BANCO CEF C/C1073-5 - HGG</v>
      </c>
      <c r="F485" s="16" t="s">
        <v>496</v>
      </c>
      <c r="G485" s="17">
        <v>3625</v>
      </c>
      <c r="H485" s="18">
        <v>0</v>
      </c>
      <c r="I485" s="12" t="s">
        <v>15</v>
      </c>
    </row>
    <row r="486" spans="1:9" s="8" customFormat="1" ht="12.75" customHeight="1" x14ac:dyDescent="0.25">
      <c r="A486" s="16" t="s">
        <v>23</v>
      </c>
      <c r="B486" s="14">
        <v>6695531</v>
      </c>
      <c r="C486" s="13">
        <v>44718</v>
      </c>
      <c r="D486" s="3" t="s">
        <v>59</v>
      </c>
      <c r="E486" s="12" t="str">
        <f>VLOOKUP(D486,'[1]Plano de contas '!B:J,9,0)</f>
        <v>FORNECEDORES DE SERVICOS DIVERSOS</v>
      </c>
      <c r="F486" s="16" t="s">
        <v>496</v>
      </c>
      <c r="G486" s="19">
        <v>0</v>
      </c>
      <c r="H486" s="17">
        <v>3625</v>
      </c>
      <c r="I486" s="12" t="s">
        <v>15</v>
      </c>
    </row>
    <row r="487" spans="1:9" s="8" customFormat="1" ht="12.75" customHeight="1" x14ac:dyDescent="0.25">
      <c r="A487" s="16" t="s">
        <v>23</v>
      </c>
      <c r="B487" s="14">
        <v>6695532</v>
      </c>
      <c r="C487" s="13">
        <v>44718</v>
      </c>
      <c r="D487" s="3" t="s">
        <v>26</v>
      </c>
      <c r="E487" s="12" t="str">
        <f>VLOOKUP(D487,'[1]Plano de contas '!B:J,9,0)</f>
        <v>BANCO CEF C/C1073-5 - HGG</v>
      </c>
      <c r="F487" s="16" t="s">
        <v>497</v>
      </c>
      <c r="G487" s="17">
        <v>11000</v>
      </c>
      <c r="H487" s="18">
        <v>0</v>
      </c>
      <c r="I487" s="12" t="s">
        <v>15</v>
      </c>
    </row>
    <row r="488" spans="1:9" s="8" customFormat="1" ht="12.75" customHeight="1" x14ac:dyDescent="0.25">
      <c r="A488" s="16" t="s">
        <v>23</v>
      </c>
      <c r="B488" s="14">
        <v>6695532</v>
      </c>
      <c r="C488" s="13">
        <v>44718</v>
      </c>
      <c r="D488" s="3" t="s">
        <v>59</v>
      </c>
      <c r="E488" s="12" t="str">
        <f>VLOOKUP(D488,'[1]Plano de contas '!B:J,9,0)</f>
        <v>FORNECEDORES DE SERVICOS DIVERSOS</v>
      </c>
      <c r="F488" s="16" t="s">
        <v>497</v>
      </c>
      <c r="G488" s="19">
        <v>0</v>
      </c>
      <c r="H488" s="17">
        <v>11000</v>
      </c>
      <c r="I488" s="12" t="s">
        <v>15</v>
      </c>
    </row>
    <row r="489" spans="1:9" s="8" customFormat="1" ht="12.75" customHeight="1" x14ac:dyDescent="0.25">
      <c r="A489" s="16" t="s">
        <v>23</v>
      </c>
      <c r="B489" s="14">
        <v>6730142</v>
      </c>
      <c r="C489" s="13">
        <v>44718</v>
      </c>
      <c r="D489" s="3" t="s">
        <v>53</v>
      </c>
      <c r="E489" s="12" t="str">
        <f>VLOOKUP(D489,'[1]Plano de contas '!B:J,9,0)</f>
        <v xml:space="preserve">MÁQUINAS   EQUIPAMENTOS E ARELHOS </v>
      </c>
      <c r="F489" s="16" t="s">
        <v>498</v>
      </c>
      <c r="G489" s="17">
        <v>8200</v>
      </c>
      <c r="H489" s="18">
        <v>0</v>
      </c>
      <c r="I489" s="12" t="s">
        <v>15</v>
      </c>
    </row>
    <row r="490" spans="1:9" s="8" customFormat="1" ht="12.75" customHeight="1" x14ac:dyDescent="0.25">
      <c r="A490" s="16" t="s">
        <v>23</v>
      </c>
      <c r="B490" s="14">
        <v>6730142</v>
      </c>
      <c r="C490" s="13">
        <v>44718</v>
      </c>
      <c r="D490" s="3" t="s">
        <v>50</v>
      </c>
      <c r="E490" s="12" t="str">
        <f>VLOOKUP(D490,'[1]Plano de contas '!B:J,9,0)</f>
        <v>BENS PERMANENTES (TRANSITÓRIO)</v>
      </c>
      <c r="F490" s="16" t="s">
        <v>499</v>
      </c>
      <c r="G490" s="19">
        <v>0</v>
      </c>
      <c r="H490" s="17">
        <v>8200</v>
      </c>
      <c r="I490" s="12" t="s">
        <v>15</v>
      </c>
    </row>
    <row r="491" spans="1:9" s="8" customFormat="1" ht="12.75" customHeight="1" x14ac:dyDescent="0.25">
      <c r="A491" s="16" t="s">
        <v>23</v>
      </c>
      <c r="B491" s="14">
        <v>6730143</v>
      </c>
      <c r="C491" s="13">
        <v>44718</v>
      </c>
      <c r="D491" s="3" t="s">
        <v>53</v>
      </c>
      <c r="E491" s="12" t="str">
        <f>VLOOKUP(D491,'[1]Plano de contas '!B:J,9,0)</f>
        <v xml:space="preserve">MÁQUINAS   EQUIPAMENTOS E ARELHOS </v>
      </c>
      <c r="F491" s="16" t="s">
        <v>500</v>
      </c>
      <c r="G491" s="17">
        <v>8200</v>
      </c>
      <c r="H491" s="18">
        <v>0</v>
      </c>
      <c r="I491" s="12" t="s">
        <v>15</v>
      </c>
    </row>
    <row r="492" spans="1:9" s="8" customFormat="1" ht="12.75" customHeight="1" x14ac:dyDescent="0.25">
      <c r="A492" s="16" t="s">
        <v>23</v>
      </c>
      <c r="B492" s="14">
        <v>6730143</v>
      </c>
      <c r="C492" s="13">
        <v>44718</v>
      </c>
      <c r="D492" s="3" t="s">
        <v>50</v>
      </c>
      <c r="E492" s="12" t="str">
        <f>VLOOKUP(D492,'[1]Plano de contas '!B:J,9,0)</f>
        <v>BENS PERMANENTES (TRANSITÓRIO)</v>
      </c>
      <c r="F492" s="16" t="s">
        <v>500</v>
      </c>
      <c r="G492" s="19">
        <v>0</v>
      </c>
      <c r="H492" s="17">
        <v>8200</v>
      </c>
      <c r="I492" s="12" t="s">
        <v>15</v>
      </c>
    </row>
    <row r="493" spans="1:9" s="8" customFormat="1" ht="12.75" customHeight="1" x14ac:dyDescent="0.25">
      <c r="A493" s="16" t="s">
        <v>23</v>
      </c>
      <c r="B493" s="14">
        <v>6730175</v>
      </c>
      <c r="C493" s="13">
        <v>44718</v>
      </c>
      <c r="D493" s="3" t="s">
        <v>39</v>
      </c>
      <c r="E493" s="12" t="str">
        <f>VLOOKUP(D493,'[1]Plano de contas '!B:J,9,0)</f>
        <v>MEDICAMENTOS</v>
      </c>
      <c r="F493" s="16" t="s">
        <v>501</v>
      </c>
      <c r="G493" s="17">
        <v>65.67</v>
      </c>
      <c r="H493" s="18">
        <v>0</v>
      </c>
      <c r="I493" s="12" t="s">
        <v>15</v>
      </c>
    </row>
    <row r="494" spans="1:9" s="8" customFormat="1" ht="12.75" customHeight="1" x14ac:dyDescent="0.25">
      <c r="A494" s="16" t="s">
        <v>23</v>
      </c>
      <c r="B494" s="14">
        <v>6730175</v>
      </c>
      <c r="C494" s="13">
        <v>44718</v>
      </c>
      <c r="D494" s="3" t="s">
        <v>87</v>
      </c>
      <c r="E494" s="12" t="str">
        <f>VLOOKUP(D494,'[1]Plano de contas '!B:J,9,0)</f>
        <v>RECEITAS DE DOACOES</v>
      </c>
      <c r="F494" s="16" t="s">
        <v>501</v>
      </c>
      <c r="G494" s="19">
        <v>0</v>
      </c>
      <c r="H494" s="17">
        <v>65.67</v>
      </c>
      <c r="I494" s="12" t="s">
        <v>15</v>
      </c>
    </row>
    <row r="495" spans="1:9" s="8" customFormat="1" ht="12.75" customHeight="1" x14ac:dyDescent="0.25">
      <c r="A495" s="16" t="s">
        <v>23</v>
      </c>
      <c r="B495" s="14">
        <v>6730179</v>
      </c>
      <c r="C495" s="13">
        <v>44718</v>
      </c>
      <c r="D495" s="3" t="s">
        <v>39</v>
      </c>
      <c r="E495" s="12" t="str">
        <f>VLOOKUP(D495,'[1]Plano de contas '!B:J,9,0)</f>
        <v>MEDICAMENTOS</v>
      </c>
      <c r="F495" s="16" t="s">
        <v>501</v>
      </c>
      <c r="G495" s="17">
        <v>30</v>
      </c>
      <c r="H495" s="18">
        <v>0</v>
      </c>
      <c r="I495" s="12" t="s">
        <v>15</v>
      </c>
    </row>
    <row r="496" spans="1:9" s="8" customFormat="1" ht="12.75" customHeight="1" x14ac:dyDescent="0.25">
      <c r="A496" s="16" t="s">
        <v>23</v>
      </c>
      <c r="B496" s="14">
        <v>6730179</v>
      </c>
      <c r="C496" s="13">
        <v>44718</v>
      </c>
      <c r="D496" s="3" t="s">
        <v>87</v>
      </c>
      <c r="E496" s="12" t="str">
        <f>VLOOKUP(D496,'[1]Plano de contas '!B:J,9,0)</f>
        <v>RECEITAS DE DOACOES</v>
      </c>
      <c r="F496" s="16" t="s">
        <v>501</v>
      </c>
      <c r="G496" s="19">
        <v>0</v>
      </c>
      <c r="H496" s="17">
        <v>30</v>
      </c>
      <c r="I496" s="12" t="s">
        <v>15</v>
      </c>
    </row>
    <row r="497" spans="1:9" s="8" customFormat="1" ht="12.75" customHeight="1" x14ac:dyDescent="0.25">
      <c r="A497" s="16" t="s">
        <v>23</v>
      </c>
      <c r="B497" s="14">
        <v>6730181</v>
      </c>
      <c r="C497" s="13">
        <v>44718</v>
      </c>
      <c r="D497" s="3" t="s">
        <v>39</v>
      </c>
      <c r="E497" s="12" t="str">
        <f>VLOOKUP(D497,'[1]Plano de contas '!B:J,9,0)</f>
        <v>MEDICAMENTOS</v>
      </c>
      <c r="F497" s="16" t="s">
        <v>12</v>
      </c>
      <c r="G497" s="17">
        <v>42622.5</v>
      </c>
      <c r="H497" s="18">
        <v>0</v>
      </c>
      <c r="I497" s="12" t="s">
        <v>15</v>
      </c>
    </row>
    <row r="498" spans="1:9" s="8" customFormat="1" ht="12.75" customHeight="1" x14ac:dyDescent="0.25">
      <c r="A498" s="16" t="s">
        <v>23</v>
      </c>
      <c r="B498" s="14">
        <v>6730181</v>
      </c>
      <c r="C498" s="13">
        <v>44718</v>
      </c>
      <c r="D498" s="3" t="s">
        <v>87</v>
      </c>
      <c r="E498" s="12" t="str">
        <f>VLOOKUP(D498,'[1]Plano de contas '!B:J,9,0)</f>
        <v>RECEITAS DE DOACOES</v>
      </c>
      <c r="F498" s="16" t="s">
        <v>12</v>
      </c>
      <c r="G498" s="19">
        <v>0</v>
      </c>
      <c r="H498" s="17">
        <v>42622.5</v>
      </c>
      <c r="I498" s="12" t="s">
        <v>15</v>
      </c>
    </row>
    <row r="499" spans="1:9" s="8" customFormat="1" ht="12.75" customHeight="1" x14ac:dyDescent="0.25">
      <c r="A499" s="16" t="s">
        <v>23</v>
      </c>
      <c r="B499" s="14">
        <v>6694298</v>
      </c>
      <c r="C499" s="13">
        <v>44719</v>
      </c>
      <c r="D499" s="3" t="s">
        <v>76</v>
      </c>
      <c r="E499" s="12" t="str">
        <f>VLOOKUP(D499,'[1]Plano de contas '!B:J,9,0)</f>
        <v>VALORES ENTRE PROJETOS A PAGAR</v>
      </c>
      <c r="F499" s="16" t="s">
        <v>502</v>
      </c>
      <c r="G499" s="17">
        <v>186.23</v>
      </c>
      <c r="H499" s="18">
        <v>0</v>
      </c>
      <c r="I499" s="12" t="s">
        <v>15</v>
      </c>
    </row>
    <row r="500" spans="1:9" s="8" customFormat="1" ht="12.75" customHeight="1" x14ac:dyDescent="0.25">
      <c r="A500" s="16" t="s">
        <v>23</v>
      </c>
      <c r="B500" s="14">
        <v>6694298</v>
      </c>
      <c r="C500" s="13">
        <v>44719</v>
      </c>
      <c r="D500" s="3" t="s">
        <v>26</v>
      </c>
      <c r="E500" s="12" t="str">
        <f>VLOOKUP(D500,'[1]Plano de contas '!B:J,9,0)</f>
        <v>BANCO CEF C/C1073-5 - HGG</v>
      </c>
      <c r="F500" s="16" t="s">
        <v>502</v>
      </c>
      <c r="G500" s="19">
        <v>0</v>
      </c>
      <c r="H500" s="17">
        <v>186.23</v>
      </c>
      <c r="I500" s="12" t="s">
        <v>15</v>
      </c>
    </row>
    <row r="501" spans="1:9" s="8" customFormat="1" ht="12.75" customHeight="1" x14ac:dyDescent="0.25">
      <c r="A501" s="16" t="s">
        <v>23</v>
      </c>
      <c r="B501" s="14">
        <v>6694299</v>
      </c>
      <c r="C501" s="13">
        <v>44719</v>
      </c>
      <c r="D501" s="3" t="s">
        <v>76</v>
      </c>
      <c r="E501" s="12" t="str">
        <f>VLOOKUP(D501,'[1]Plano de contas '!B:J,9,0)</f>
        <v>VALORES ENTRE PROJETOS A PAGAR</v>
      </c>
      <c r="F501" s="16" t="s">
        <v>503</v>
      </c>
      <c r="G501" s="17">
        <v>25511.84</v>
      </c>
      <c r="H501" s="18">
        <v>0</v>
      </c>
      <c r="I501" s="12" t="s">
        <v>15</v>
      </c>
    </row>
    <row r="502" spans="1:9" s="8" customFormat="1" ht="12.75" customHeight="1" x14ac:dyDescent="0.25">
      <c r="A502" s="16" t="s">
        <v>23</v>
      </c>
      <c r="B502" s="14">
        <v>6694299</v>
      </c>
      <c r="C502" s="13">
        <v>44719</v>
      </c>
      <c r="D502" s="3" t="s">
        <v>26</v>
      </c>
      <c r="E502" s="12" t="str">
        <f>VLOOKUP(D502,'[1]Plano de contas '!B:J,9,0)</f>
        <v>BANCO CEF C/C1073-5 - HGG</v>
      </c>
      <c r="F502" s="16" t="s">
        <v>503</v>
      </c>
      <c r="G502" s="19">
        <v>0</v>
      </c>
      <c r="H502" s="17">
        <v>25511.84</v>
      </c>
      <c r="I502" s="12" t="s">
        <v>15</v>
      </c>
    </row>
    <row r="503" spans="1:9" s="8" customFormat="1" ht="12.75" customHeight="1" x14ac:dyDescent="0.25">
      <c r="A503" s="16" t="s">
        <v>23</v>
      </c>
      <c r="B503" s="14">
        <v>6694300</v>
      </c>
      <c r="C503" s="13">
        <v>44719</v>
      </c>
      <c r="D503" s="3" t="s">
        <v>147</v>
      </c>
      <c r="E503" s="12" t="str">
        <f>VLOOKUP(D503,'[1]Plano de contas '!B:J,9,0)</f>
        <v>DESPESAS BANCARIAS</v>
      </c>
      <c r="F503" s="16" t="s">
        <v>9</v>
      </c>
      <c r="G503" s="17">
        <v>132.62</v>
      </c>
      <c r="H503" s="18">
        <v>0</v>
      </c>
      <c r="I503" s="12" t="s">
        <v>15</v>
      </c>
    </row>
    <row r="504" spans="1:9" s="8" customFormat="1" ht="12.75" customHeight="1" x14ac:dyDescent="0.25">
      <c r="A504" s="16" t="s">
        <v>23</v>
      </c>
      <c r="B504" s="14">
        <v>6694300</v>
      </c>
      <c r="C504" s="13">
        <v>44719</v>
      </c>
      <c r="D504" s="3" t="s">
        <v>26</v>
      </c>
      <c r="E504" s="12" t="str">
        <f>VLOOKUP(D504,'[1]Plano de contas '!B:J,9,0)</f>
        <v>BANCO CEF C/C1073-5 - HGG</v>
      </c>
      <c r="F504" s="16" t="s">
        <v>9</v>
      </c>
      <c r="G504" s="19">
        <v>0</v>
      </c>
      <c r="H504" s="17">
        <v>132.62</v>
      </c>
      <c r="I504" s="12" t="s">
        <v>15</v>
      </c>
    </row>
    <row r="505" spans="1:9" s="8" customFormat="1" ht="12.75" customHeight="1" x14ac:dyDescent="0.25">
      <c r="A505" s="16" t="s">
        <v>23</v>
      </c>
      <c r="B505" s="14">
        <v>6694301</v>
      </c>
      <c r="C505" s="13">
        <v>44719</v>
      </c>
      <c r="D505" s="3" t="s">
        <v>147</v>
      </c>
      <c r="E505" s="12" t="str">
        <f>VLOOKUP(D505,'[1]Plano de contas '!B:J,9,0)</f>
        <v>DESPESAS BANCARIAS</v>
      </c>
      <c r="F505" s="16" t="s">
        <v>9</v>
      </c>
      <c r="G505" s="17">
        <v>2.97</v>
      </c>
      <c r="H505" s="18">
        <v>0</v>
      </c>
      <c r="I505" s="12" t="s">
        <v>15</v>
      </c>
    </row>
    <row r="506" spans="1:9" s="8" customFormat="1" ht="12.75" customHeight="1" x14ac:dyDescent="0.25">
      <c r="A506" s="16" t="s">
        <v>23</v>
      </c>
      <c r="B506" s="14">
        <v>6694301</v>
      </c>
      <c r="C506" s="13">
        <v>44719</v>
      </c>
      <c r="D506" s="3" t="s">
        <v>26</v>
      </c>
      <c r="E506" s="12" t="str">
        <f>VLOOKUP(D506,'[1]Plano de contas '!B:J,9,0)</f>
        <v>BANCO CEF C/C1073-5 - HGG</v>
      </c>
      <c r="F506" s="16" t="s">
        <v>9</v>
      </c>
      <c r="G506" s="19">
        <v>0</v>
      </c>
      <c r="H506" s="17">
        <v>2.97</v>
      </c>
      <c r="I506" s="12" t="s">
        <v>15</v>
      </c>
    </row>
    <row r="507" spans="1:9" s="8" customFormat="1" ht="12.75" customHeight="1" x14ac:dyDescent="0.25">
      <c r="A507" s="16" t="s">
        <v>23</v>
      </c>
      <c r="B507" s="14">
        <v>6694302</v>
      </c>
      <c r="C507" s="13">
        <v>44719</v>
      </c>
      <c r="D507" s="3" t="s">
        <v>147</v>
      </c>
      <c r="E507" s="12" t="str">
        <f>VLOOKUP(D507,'[1]Plano de contas '!B:J,9,0)</f>
        <v>DESPESAS BANCARIAS</v>
      </c>
      <c r="F507" s="16" t="s">
        <v>9</v>
      </c>
      <c r="G507" s="17">
        <v>2.4</v>
      </c>
      <c r="H507" s="18">
        <v>0</v>
      </c>
      <c r="I507" s="12" t="s">
        <v>15</v>
      </c>
    </row>
    <row r="508" spans="1:9" s="8" customFormat="1" ht="12.75" customHeight="1" x14ac:dyDescent="0.25">
      <c r="A508" s="16" t="s">
        <v>23</v>
      </c>
      <c r="B508" s="14">
        <v>6694302</v>
      </c>
      <c r="C508" s="13">
        <v>44719</v>
      </c>
      <c r="D508" s="3" t="s">
        <v>26</v>
      </c>
      <c r="E508" s="12" t="str">
        <f>VLOOKUP(D508,'[1]Plano de contas '!B:J,9,0)</f>
        <v>BANCO CEF C/C1073-5 - HGG</v>
      </c>
      <c r="F508" s="16" t="s">
        <v>9</v>
      </c>
      <c r="G508" s="19">
        <v>0</v>
      </c>
      <c r="H508" s="17">
        <v>2.4</v>
      </c>
      <c r="I508" s="12" t="s">
        <v>15</v>
      </c>
    </row>
    <row r="509" spans="1:9" s="8" customFormat="1" ht="12.75" customHeight="1" x14ac:dyDescent="0.25">
      <c r="A509" s="16" t="s">
        <v>23</v>
      </c>
      <c r="B509" s="14">
        <v>6694303</v>
      </c>
      <c r="C509" s="13">
        <v>44719</v>
      </c>
      <c r="D509" s="3" t="s">
        <v>26</v>
      </c>
      <c r="E509" s="12" t="str">
        <f>VLOOKUP(D509,'[1]Plano de contas '!B:J,9,0)</f>
        <v>BANCO CEF C/C1073-5 - HGG</v>
      </c>
      <c r="F509" s="16" t="s">
        <v>17</v>
      </c>
      <c r="G509" s="17">
        <v>324620.96999999997</v>
      </c>
      <c r="H509" s="18">
        <v>0</v>
      </c>
      <c r="I509" s="12" t="s">
        <v>15</v>
      </c>
    </row>
    <row r="510" spans="1:9" s="8" customFormat="1" ht="12.75" customHeight="1" x14ac:dyDescent="0.25">
      <c r="A510" s="16" t="s">
        <v>23</v>
      </c>
      <c r="B510" s="14">
        <v>6694303</v>
      </c>
      <c r="C510" s="13">
        <v>44719</v>
      </c>
      <c r="D510" s="3" t="s">
        <v>28</v>
      </c>
      <c r="E510" s="12" t="str">
        <f>VLOOKUP(D510,'[1]Plano de contas '!B:J,9,0)</f>
        <v>BANCO CEF FIC GIRO EMP. DI 1073-5 - HGG</v>
      </c>
      <c r="F510" s="16" t="s">
        <v>17</v>
      </c>
      <c r="G510" s="19">
        <v>0</v>
      </c>
      <c r="H510" s="17">
        <v>324620.96999999997</v>
      </c>
      <c r="I510" s="12" t="s">
        <v>15</v>
      </c>
    </row>
    <row r="511" spans="1:9" s="8" customFormat="1" ht="12.75" customHeight="1" x14ac:dyDescent="0.25">
      <c r="A511" s="16" t="s">
        <v>23</v>
      </c>
      <c r="B511" s="14">
        <v>6694439</v>
      </c>
      <c r="C511" s="13">
        <v>44719</v>
      </c>
      <c r="D511" s="3" t="s">
        <v>26</v>
      </c>
      <c r="E511" s="12" t="str">
        <f>VLOOKUP(D511,'[1]Plano de contas '!B:J,9,0)</f>
        <v>BANCO CEF C/C1073-5 - HGG</v>
      </c>
      <c r="F511" s="16" t="s">
        <v>504</v>
      </c>
      <c r="G511" s="17">
        <v>891.05</v>
      </c>
      <c r="H511" s="18">
        <v>0</v>
      </c>
      <c r="I511" s="12" t="s">
        <v>15</v>
      </c>
    </row>
    <row r="512" spans="1:9" s="8" customFormat="1" ht="12.75" customHeight="1" x14ac:dyDescent="0.25">
      <c r="A512" s="16" t="s">
        <v>23</v>
      </c>
      <c r="B512" s="14">
        <v>6694439</v>
      </c>
      <c r="C512" s="13">
        <v>44719</v>
      </c>
      <c r="D512" s="3" t="s">
        <v>30</v>
      </c>
      <c r="E512" s="12" t="str">
        <f>VLOOKUP(D512,'[1]Plano de contas '!B:J,9,0)</f>
        <v>FUNDO RESCISÓRIO - HGG (CEF 25-7)</v>
      </c>
      <c r="F512" s="16" t="s">
        <v>504</v>
      </c>
      <c r="G512" s="19">
        <v>0</v>
      </c>
      <c r="H512" s="17">
        <v>891.05</v>
      </c>
      <c r="I512" s="12" t="s">
        <v>15</v>
      </c>
    </row>
    <row r="513" spans="1:9" s="8" customFormat="1" ht="12.75" customHeight="1" x14ac:dyDescent="0.25">
      <c r="A513" s="16" t="s">
        <v>23</v>
      </c>
      <c r="B513" s="14">
        <v>6694477</v>
      </c>
      <c r="C513" s="13">
        <v>44719</v>
      </c>
      <c r="D513" s="3" t="s">
        <v>39</v>
      </c>
      <c r="E513" s="12" t="str">
        <f>VLOOKUP(D513,'[1]Plano de contas '!B:J,9,0)</f>
        <v>MEDICAMENTOS</v>
      </c>
      <c r="F513" s="16" t="s">
        <v>505</v>
      </c>
      <c r="G513" s="17">
        <v>660</v>
      </c>
      <c r="H513" s="18">
        <v>0</v>
      </c>
      <c r="I513" s="12" t="s">
        <v>15</v>
      </c>
    </row>
    <row r="514" spans="1:9" s="8" customFormat="1" ht="12.75" customHeight="1" x14ac:dyDescent="0.25">
      <c r="A514" s="16" t="s">
        <v>23</v>
      </c>
      <c r="B514" s="14">
        <v>6694477</v>
      </c>
      <c r="C514" s="13">
        <v>44719</v>
      </c>
      <c r="D514" s="3" t="s">
        <v>57</v>
      </c>
      <c r="E514" s="12" t="str">
        <f>VLOOKUP(D514,'[1]Plano de contas '!B:J,9,0)</f>
        <v>FORNECEDORES DE INSUMOS</v>
      </c>
      <c r="F514" s="16" t="s">
        <v>505</v>
      </c>
      <c r="G514" s="19">
        <v>0</v>
      </c>
      <c r="H514" s="17">
        <v>660</v>
      </c>
      <c r="I514" s="12" t="s">
        <v>15</v>
      </c>
    </row>
    <row r="515" spans="1:9" s="8" customFormat="1" ht="12.75" customHeight="1" x14ac:dyDescent="0.25">
      <c r="A515" s="16" t="s">
        <v>23</v>
      </c>
      <c r="B515" s="14">
        <v>6694512</v>
      </c>
      <c r="C515" s="13">
        <v>44719</v>
      </c>
      <c r="D515" s="3" t="s">
        <v>40</v>
      </c>
      <c r="E515" s="12" t="str">
        <f>VLOOKUP(D515,'[1]Plano de contas '!B:J,9,0)</f>
        <v>MATERIAIS MÉDICO HOSPITALARES</v>
      </c>
      <c r="F515" s="16" t="s">
        <v>506</v>
      </c>
      <c r="G515" s="17">
        <v>2990</v>
      </c>
      <c r="H515" s="18">
        <v>0</v>
      </c>
      <c r="I515" s="12" t="s">
        <v>15</v>
      </c>
    </row>
    <row r="516" spans="1:9" s="8" customFormat="1" ht="12.75" customHeight="1" x14ac:dyDescent="0.25">
      <c r="A516" s="16" t="s">
        <v>23</v>
      </c>
      <c r="B516" s="14">
        <v>6694512</v>
      </c>
      <c r="C516" s="13">
        <v>44719</v>
      </c>
      <c r="D516" s="3" t="s">
        <v>57</v>
      </c>
      <c r="E516" s="12" t="str">
        <f>VLOOKUP(D516,'[1]Plano de contas '!B:J,9,0)</f>
        <v>FORNECEDORES DE INSUMOS</v>
      </c>
      <c r="F516" s="16" t="s">
        <v>506</v>
      </c>
      <c r="G516" s="19">
        <v>0</v>
      </c>
      <c r="H516" s="17">
        <v>2990</v>
      </c>
      <c r="I516" s="12" t="s">
        <v>15</v>
      </c>
    </row>
    <row r="517" spans="1:9" s="8" customFormat="1" ht="12.75" customHeight="1" x14ac:dyDescent="0.25">
      <c r="A517" s="16" t="s">
        <v>23</v>
      </c>
      <c r="B517" s="14">
        <v>6694576</v>
      </c>
      <c r="C517" s="13">
        <v>44719</v>
      </c>
      <c r="D517" s="3" t="s">
        <v>45</v>
      </c>
      <c r="E517" s="12" t="str">
        <f>VLOOKUP(D517,'[1]Plano de contas '!B:J,9,0)</f>
        <v>MATERIAIS DE MANUTENÇÃO E CONSERVAÇÃO</v>
      </c>
      <c r="F517" s="16" t="s">
        <v>507</v>
      </c>
      <c r="G517" s="17">
        <v>262.60000000000002</v>
      </c>
      <c r="H517" s="18">
        <v>0</v>
      </c>
      <c r="I517" s="12" t="s">
        <v>15</v>
      </c>
    </row>
    <row r="518" spans="1:9" s="8" customFormat="1" ht="12.75" customHeight="1" x14ac:dyDescent="0.25">
      <c r="A518" s="16" t="s">
        <v>23</v>
      </c>
      <c r="B518" s="14">
        <v>6694576</v>
      </c>
      <c r="C518" s="13">
        <v>44719</v>
      </c>
      <c r="D518" s="3" t="s">
        <v>57</v>
      </c>
      <c r="E518" s="12" t="str">
        <f>VLOOKUP(D518,'[1]Plano de contas '!B:J,9,0)</f>
        <v>FORNECEDORES DE INSUMOS</v>
      </c>
      <c r="F518" s="16" t="s">
        <v>507</v>
      </c>
      <c r="G518" s="19">
        <v>0</v>
      </c>
      <c r="H518" s="17">
        <v>262.60000000000002</v>
      </c>
      <c r="I518" s="12" t="s">
        <v>15</v>
      </c>
    </row>
    <row r="519" spans="1:9" s="8" customFormat="1" ht="12.75" customHeight="1" x14ac:dyDescent="0.25">
      <c r="A519" s="16" t="s">
        <v>23</v>
      </c>
      <c r="B519" s="14">
        <v>6694607</v>
      </c>
      <c r="C519" s="13">
        <v>44719</v>
      </c>
      <c r="D519" s="3" t="s">
        <v>45</v>
      </c>
      <c r="E519" s="12" t="str">
        <f>VLOOKUP(D519,'[1]Plano de contas '!B:J,9,0)</f>
        <v>MATERIAIS DE MANUTENÇÃO E CONSERVAÇÃO</v>
      </c>
      <c r="F519" s="16" t="s">
        <v>508</v>
      </c>
      <c r="G519" s="17">
        <v>125</v>
      </c>
      <c r="H519" s="18">
        <v>0</v>
      </c>
      <c r="I519" s="12" t="s">
        <v>15</v>
      </c>
    </row>
    <row r="520" spans="1:9" s="8" customFormat="1" ht="12.75" customHeight="1" x14ac:dyDescent="0.25">
      <c r="A520" s="16" t="s">
        <v>23</v>
      </c>
      <c r="B520" s="14">
        <v>6694607</v>
      </c>
      <c r="C520" s="13">
        <v>44719</v>
      </c>
      <c r="D520" s="3" t="s">
        <v>57</v>
      </c>
      <c r="E520" s="12" t="str">
        <f>VLOOKUP(D520,'[1]Plano de contas '!B:J,9,0)</f>
        <v>FORNECEDORES DE INSUMOS</v>
      </c>
      <c r="F520" s="16" t="s">
        <v>508</v>
      </c>
      <c r="G520" s="19">
        <v>0</v>
      </c>
      <c r="H520" s="17">
        <v>125</v>
      </c>
      <c r="I520" s="12" t="s">
        <v>15</v>
      </c>
    </row>
    <row r="521" spans="1:9" s="8" customFormat="1" ht="12.75" customHeight="1" x14ac:dyDescent="0.25">
      <c r="A521" s="16" t="s">
        <v>23</v>
      </c>
      <c r="B521" s="14">
        <v>6694622</v>
      </c>
      <c r="C521" s="13">
        <v>44719</v>
      </c>
      <c r="D521" s="3" t="s">
        <v>40</v>
      </c>
      <c r="E521" s="12" t="str">
        <f>VLOOKUP(D521,'[1]Plano de contas '!B:J,9,0)</f>
        <v>MATERIAIS MÉDICO HOSPITALARES</v>
      </c>
      <c r="F521" s="16" t="s">
        <v>509</v>
      </c>
      <c r="G521" s="17">
        <v>2013.88</v>
      </c>
      <c r="H521" s="18">
        <v>0</v>
      </c>
      <c r="I521" s="12" t="s">
        <v>15</v>
      </c>
    </row>
    <row r="522" spans="1:9" s="8" customFormat="1" ht="12.75" customHeight="1" x14ac:dyDescent="0.25">
      <c r="A522" s="16" t="s">
        <v>23</v>
      </c>
      <c r="B522" s="14">
        <v>6694622</v>
      </c>
      <c r="C522" s="13">
        <v>44719</v>
      </c>
      <c r="D522" s="3" t="s">
        <v>57</v>
      </c>
      <c r="E522" s="12" t="str">
        <f>VLOOKUP(D522,'[1]Plano de contas '!B:J,9,0)</f>
        <v>FORNECEDORES DE INSUMOS</v>
      </c>
      <c r="F522" s="16" t="s">
        <v>509</v>
      </c>
      <c r="G522" s="19">
        <v>0</v>
      </c>
      <c r="H522" s="17">
        <v>2013.88</v>
      </c>
      <c r="I522" s="12" t="s">
        <v>15</v>
      </c>
    </row>
    <row r="523" spans="1:9" s="8" customFormat="1" ht="12.75" customHeight="1" x14ac:dyDescent="0.25">
      <c r="A523" s="16" t="s">
        <v>23</v>
      </c>
      <c r="B523" s="14">
        <v>6694635</v>
      </c>
      <c r="C523" s="13">
        <v>44719</v>
      </c>
      <c r="D523" s="3" t="s">
        <v>40</v>
      </c>
      <c r="E523" s="12" t="str">
        <f>VLOOKUP(D523,'[1]Plano de contas '!B:J,9,0)</f>
        <v>MATERIAIS MÉDICO HOSPITALARES</v>
      </c>
      <c r="F523" s="16" t="s">
        <v>510</v>
      </c>
      <c r="G523" s="17">
        <v>1274</v>
      </c>
      <c r="H523" s="18">
        <v>0</v>
      </c>
      <c r="I523" s="12" t="s">
        <v>15</v>
      </c>
    </row>
    <row r="524" spans="1:9" s="8" customFormat="1" ht="12.75" customHeight="1" x14ac:dyDescent="0.25">
      <c r="A524" s="16" t="s">
        <v>23</v>
      </c>
      <c r="B524" s="14">
        <v>6694635</v>
      </c>
      <c r="C524" s="13">
        <v>44719</v>
      </c>
      <c r="D524" s="3" t="s">
        <v>57</v>
      </c>
      <c r="E524" s="12" t="str">
        <f>VLOOKUP(D524,'[1]Plano de contas '!B:J,9,0)</f>
        <v>FORNECEDORES DE INSUMOS</v>
      </c>
      <c r="F524" s="16" t="s">
        <v>510</v>
      </c>
      <c r="G524" s="19">
        <v>0</v>
      </c>
      <c r="H524" s="17">
        <v>1274</v>
      </c>
      <c r="I524" s="12" t="s">
        <v>15</v>
      </c>
    </row>
    <row r="525" spans="1:9" s="8" customFormat="1" ht="12.75" customHeight="1" x14ac:dyDescent="0.25">
      <c r="A525" s="16" t="s">
        <v>23</v>
      </c>
      <c r="B525" s="14">
        <v>6694641</v>
      </c>
      <c r="C525" s="13">
        <v>44719</v>
      </c>
      <c r="D525" s="3" t="s">
        <v>41</v>
      </c>
      <c r="E525" s="12" t="str">
        <f>VLOOKUP(D525,'[1]Plano de contas '!B:J,9,0)</f>
        <v>NUTRIÇÃO ENTERAL</v>
      </c>
      <c r="F525" s="16" t="s">
        <v>511</v>
      </c>
      <c r="G525" s="17">
        <v>1447.5</v>
      </c>
      <c r="H525" s="18">
        <v>0</v>
      </c>
      <c r="I525" s="12" t="s">
        <v>15</v>
      </c>
    </row>
    <row r="526" spans="1:9" s="8" customFormat="1" ht="12.75" customHeight="1" x14ac:dyDescent="0.25">
      <c r="A526" s="16" t="s">
        <v>23</v>
      </c>
      <c r="B526" s="14">
        <v>6694641</v>
      </c>
      <c r="C526" s="13">
        <v>44719</v>
      </c>
      <c r="D526" s="3" t="s">
        <v>57</v>
      </c>
      <c r="E526" s="12" t="str">
        <f>VLOOKUP(D526,'[1]Plano de contas '!B:J,9,0)</f>
        <v>FORNECEDORES DE INSUMOS</v>
      </c>
      <c r="F526" s="16" t="s">
        <v>511</v>
      </c>
      <c r="G526" s="19">
        <v>0</v>
      </c>
      <c r="H526" s="17">
        <v>1447.5</v>
      </c>
      <c r="I526" s="12" t="s">
        <v>15</v>
      </c>
    </row>
    <row r="527" spans="1:9" s="8" customFormat="1" ht="12.75" customHeight="1" x14ac:dyDescent="0.25">
      <c r="A527" s="16" t="s">
        <v>23</v>
      </c>
      <c r="B527" s="14">
        <v>6694683</v>
      </c>
      <c r="C527" s="13">
        <v>44719</v>
      </c>
      <c r="D527" s="3" t="s">
        <v>40</v>
      </c>
      <c r="E527" s="12" t="str">
        <f>VLOOKUP(D527,'[1]Plano de contas '!B:J,9,0)</f>
        <v>MATERIAIS MÉDICO HOSPITALARES</v>
      </c>
      <c r="F527" s="16" t="s">
        <v>512</v>
      </c>
      <c r="G527" s="17">
        <v>4060</v>
      </c>
      <c r="H527" s="18">
        <v>0</v>
      </c>
      <c r="I527" s="12" t="s">
        <v>15</v>
      </c>
    </row>
    <row r="528" spans="1:9" s="8" customFormat="1" ht="12.75" customHeight="1" x14ac:dyDescent="0.25">
      <c r="A528" s="16" t="s">
        <v>23</v>
      </c>
      <c r="B528" s="14">
        <v>6694683</v>
      </c>
      <c r="C528" s="13">
        <v>44719</v>
      </c>
      <c r="D528" s="3" t="s">
        <v>57</v>
      </c>
      <c r="E528" s="12" t="str">
        <f>VLOOKUP(D528,'[1]Plano de contas '!B:J,9,0)</f>
        <v>FORNECEDORES DE INSUMOS</v>
      </c>
      <c r="F528" s="16" t="s">
        <v>512</v>
      </c>
      <c r="G528" s="19">
        <v>0</v>
      </c>
      <c r="H528" s="17">
        <v>4060</v>
      </c>
      <c r="I528" s="12" t="s">
        <v>15</v>
      </c>
    </row>
    <row r="529" spans="1:9" s="8" customFormat="1" ht="12.75" customHeight="1" x14ac:dyDescent="0.25">
      <c r="A529" s="16" t="s">
        <v>23</v>
      </c>
      <c r="B529" s="14">
        <v>6694749</v>
      </c>
      <c r="C529" s="13">
        <v>44719</v>
      </c>
      <c r="D529" s="3" t="s">
        <v>120</v>
      </c>
      <c r="E529" s="12" t="str">
        <f>VLOOKUP(D529,'[1]Plano de contas '!B:J,9,0)</f>
        <v>SERVICOS DE TELEFONIA/ INTERNET</v>
      </c>
      <c r="F529" s="16" t="s">
        <v>513</v>
      </c>
      <c r="G529" s="17">
        <v>790</v>
      </c>
      <c r="H529" s="18">
        <v>0</v>
      </c>
      <c r="I529" s="12" t="s">
        <v>15</v>
      </c>
    </row>
    <row r="530" spans="1:9" s="8" customFormat="1" ht="12.75" customHeight="1" x14ac:dyDescent="0.25">
      <c r="A530" s="16" t="s">
        <v>23</v>
      </c>
      <c r="B530" s="14">
        <v>6694749</v>
      </c>
      <c r="C530" s="13">
        <v>44719</v>
      </c>
      <c r="D530" s="3" t="s">
        <v>59</v>
      </c>
      <c r="E530" s="12" t="str">
        <f>VLOOKUP(D530,'[1]Plano de contas '!B:J,9,0)</f>
        <v>FORNECEDORES DE SERVICOS DIVERSOS</v>
      </c>
      <c r="F530" s="16" t="s">
        <v>513</v>
      </c>
      <c r="G530" s="19">
        <v>0</v>
      </c>
      <c r="H530" s="17">
        <v>790</v>
      </c>
      <c r="I530" s="12" t="s">
        <v>15</v>
      </c>
    </row>
    <row r="531" spans="1:9" s="8" customFormat="1" ht="12.75" customHeight="1" x14ac:dyDescent="0.25">
      <c r="A531" s="16" t="s">
        <v>23</v>
      </c>
      <c r="B531" s="14">
        <v>6694760</v>
      </c>
      <c r="C531" s="13">
        <v>44719</v>
      </c>
      <c r="D531" s="3" t="s">
        <v>132</v>
      </c>
      <c r="E531" s="12" t="str">
        <f>VLOOKUP(D531,'[1]Plano de contas '!B:J,9,0)</f>
        <v>SERVIÇOS DE APOIO ADMINISTRATIVO</v>
      </c>
      <c r="F531" s="16" t="s">
        <v>514</v>
      </c>
      <c r="G531" s="17">
        <v>857.15</v>
      </c>
      <c r="H531" s="18">
        <v>0</v>
      </c>
      <c r="I531" s="12" t="s">
        <v>15</v>
      </c>
    </row>
    <row r="532" spans="1:9" s="8" customFormat="1" ht="12.75" customHeight="1" x14ac:dyDescent="0.25">
      <c r="A532" s="16" t="s">
        <v>23</v>
      </c>
      <c r="B532" s="14">
        <v>6694760</v>
      </c>
      <c r="C532" s="13">
        <v>44719</v>
      </c>
      <c r="D532" s="3" t="s">
        <v>73</v>
      </c>
      <c r="E532" s="12" t="str">
        <f>VLOOKUP(D532,'[1]Plano de contas '!B:J,9,0)</f>
        <v>INSS RETIDO A RECOLHER</v>
      </c>
      <c r="F532" s="16" t="s">
        <v>338</v>
      </c>
      <c r="G532" s="19">
        <v>0</v>
      </c>
      <c r="H532" s="17">
        <v>221.43</v>
      </c>
      <c r="I532" s="12" t="s">
        <v>15</v>
      </c>
    </row>
    <row r="533" spans="1:9" s="8" customFormat="1" ht="12.75" customHeight="1" x14ac:dyDescent="0.25">
      <c r="A533" s="16" t="s">
        <v>23</v>
      </c>
      <c r="B533" s="14">
        <v>6694760</v>
      </c>
      <c r="C533" s="13">
        <v>44719</v>
      </c>
      <c r="D533" s="3" t="s">
        <v>71</v>
      </c>
      <c r="E533" s="12" t="str">
        <f>VLOOKUP(D533,'[1]Plano de contas '!B:J,9,0)</f>
        <v>ISSQN RETIDO A RECOLHER</v>
      </c>
      <c r="F533" s="16" t="s">
        <v>339</v>
      </c>
      <c r="G533" s="19">
        <v>0</v>
      </c>
      <c r="H533" s="17">
        <v>35.71</v>
      </c>
      <c r="I533" s="12" t="s">
        <v>15</v>
      </c>
    </row>
    <row r="534" spans="1:9" s="8" customFormat="1" ht="12.75" customHeight="1" x14ac:dyDescent="0.25">
      <c r="A534" s="16" t="s">
        <v>23</v>
      </c>
      <c r="B534" s="14">
        <v>6694760</v>
      </c>
      <c r="C534" s="13">
        <v>44719</v>
      </c>
      <c r="D534" s="3" t="s">
        <v>74</v>
      </c>
      <c r="E534" s="12" t="str">
        <f>VLOOKUP(D534,'[1]Plano de contas '!B:J,9,0)</f>
        <v>OUTRAS CONTAS A PAGAR</v>
      </c>
      <c r="F534" s="16" t="s">
        <v>514</v>
      </c>
      <c r="G534" s="19">
        <v>0</v>
      </c>
      <c r="H534" s="17">
        <v>600.01</v>
      </c>
      <c r="I534" s="12" t="s">
        <v>15</v>
      </c>
    </row>
    <row r="535" spans="1:9" s="8" customFormat="1" ht="12.75" customHeight="1" x14ac:dyDescent="0.25">
      <c r="A535" s="16" t="s">
        <v>23</v>
      </c>
      <c r="B535" s="14">
        <v>6694765</v>
      </c>
      <c r="C535" s="13">
        <v>44719</v>
      </c>
      <c r="D535" s="3" t="s">
        <v>120</v>
      </c>
      <c r="E535" s="12" t="str">
        <f>VLOOKUP(D535,'[1]Plano de contas '!B:J,9,0)</f>
        <v>SERVICOS DE TELEFONIA/ INTERNET</v>
      </c>
      <c r="F535" s="16" t="s">
        <v>515</v>
      </c>
      <c r="G535" s="17">
        <v>3031.99</v>
      </c>
      <c r="H535" s="18">
        <v>0</v>
      </c>
      <c r="I535" s="12" t="s">
        <v>15</v>
      </c>
    </row>
    <row r="536" spans="1:9" s="8" customFormat="1" ht="12.75" customHeight="1" x14ac:dyDescent="0.25">
      <c r="A536" s="16" t="s">
        <v>23</v>
      </c>
      <c r="B536" s="14">
        <v>6694765</v>
      </c>
      <c r="C536" s="13">
        <v>44719</v>
      </c>
      <c r="D536" s="3" t="s">
        <v>59</v>
      </c>
      <c r="E536" s="12" t="str">
        <f>VLOOKUP(D536,'[1]Plano de contas '!B:J,9,0)</f>
        <v>FORNECEDORES DE SERVICOS DIVERSOS</v>
      </c>
      <c r="F536" s="16" t="s">
        <v>515</v>
      </c>
      <c r="G536" s="19">
        <v>0</v>
      </c>
      <c r="H536" s="17">
        <v>3031.99</v>
      </c>
      <c r="I536" s="12" t="s">
        <v>15</v>
      </c>
    </row>
    <row r="537" spans="1:9" s="8" customFormat="1" ht="12.75" customHeight="1" x14ac:dyDescent="0.25">
      <c r="A537" s="16" t="s">
        <v>23</v>
      </c>
      <c r="B537" s="14">
        <v>6694793</v>
      </c>
      <c r="C537" s="13">
        <v>44719</v>
      </c>
      <c r="D537" s="3" t="s">
        <v>131</v>
      </c>
      <c r="E537" s="12" t="str">
        <f>VLOOKUP(D537,'[1]Plano de contas '!B:J,9,0)</f>
        <v>SERVIÇOS DE TI/SOFTWARE</v>
      </c>
      <c r="F537" s="16" t="s">
        <v>516</v>
      </c>
      <c r="G537" s="17">
        <v>1911.04</v>
      </c>
      <c r="H537" s="18">
        <v>0</v>
      </c>
      <c r="I537" s="12" t="s">
        <v>15</v>
      </c>
    </row>
    <row r="538" spans="1:9" s="8" customFormat="1" ht="12.75" customHeight="1" x14ac:dyDescent="0.25">
      <c r="A538" s="16" t="s">
        <v>23</v>
      </c>
      <c r="B538" s="14">
        <v>6694793</v>
      </c>
      <c r="C538" s="13">
        <v>44719</v>
      </c>
      <c r="D538" s="3" t="s">
        <v>58</v>
      </c>
      <c r="E538" s="12" t="str">
        <f>VLOOKUP(D538,'[1]Plano de contas '!B:J,9,0)</f>
        <v>FORNECEDORES DE SERVIÇOS MEDICOS</v>
      </c>
      <c r="F538" s="16" t="s">
        <v>516</v>
      </c>
      <c r="G538" s="19">
        <v>0</v>
      </c>
      <c r="H538" s="17">
        <v>1793.51</v>
      </c>
      <c r="I538" s="12" t="s">
        <v>15</v>
      </c>
    </row>
    <row r="539" spans="1:9" s="8" customFormat="1" ht="12.75" customHeight="1" x14ac:dyDescent="0.25">
      <c r="A539" s="16" t="s">
        <v>23</v>
      </c>
      <c r="B539" s="14">
        <v>6694793</v>
      </c>
      <c r="C539" s="13">
        <v>44719</v>
      </c>
      <c r="D539" s="3" t="s">
        <v>69</v>
      </c>
      <c r="E539" s="12" t="str">
        <f>VLOOKUP(D539,'[1]Plano de contas '!B:J,9,0)</f>
        <v>IRRF / SOBRE PESSOA JURIDICA A RECOLHER</v>
      </c>
      <c r="F539" s="16" t="s">
        <v>517</v>
      </c>
      <c r="G539" s="19">
        <v>0</v>
      </c>
      <c r="H539" s="17">
        <v>28.67</v>
      </c>
      <c r="I539" s="12" t="s">
        <v>15</v>
      </c>
    </row>
    <row r="540" spans="1:9" s="8" customFormat="1" ht="12.75" customHeight="1" x14ac:dyDescent="0.25">
      <c r="A540" s="16" t="s">
        <v>23</v>
      </c>
      <c r="B540" s="14">
        <v>6694793</v>
      </c>
      <c r="C540" s="13">
        <v>44719</v>
      </c>
      <c r="D540" s="3" t="s">
        <v>72</v>
      </c>
      <c r="E540" s="12" t="str">
        <f>VLOOKUP(D540,'[1]Plano de contas '!B:J,9,0)</f>
        <v>PIS/COFINS/CSLL RETIDOS A RECOLHER</v>
      </c>
      <c r="F540" s="16" t="s">
        <v>518</v>
      </c>
      <c r="G540" s="19">
        <v>0</v>
      </c>
      <c r="H540" s="17">
        <v>88.86</v>
      </c>
      <c r="I540" s="12" t="s">
        <v>15</v>
      </c>
    </row>
    <row r="541" spans="1:9" s="8" customFormat="1" ht="12.75" customHeight="1" x14ac:dyDescent="0.25">
      <c r="A541" s="16" t="s">
        <v>23</v>
      </c>
      <c r="B541" s="14">
        <v>6694801</v>
      </c>
      <c r="C541" s="13">
        <v>44719</v>
      </c>
      <c r="D541" s="3" t="s">
        <v>120</v>
      </c>
      <c r="E541" s="12" t="str">
        <f>VLOOKUP(D541,'[1]Plano de contas '!B:J,9,0)</f>
        <v>SERVICOS DE TELEFONIA/ INTERNET</v>
      </c>
      <c r="F541" s="16" t="s">
        <v>519</v>
      </c>
      <c r="G541" s="17">
        <v>1720</v>
      </c>
      <c r="H541" s="18">
        <v>0</v>
      </c>
      <c r="I541" s="12" t="s">
        <v>15</v>
      </c>
    </row>
    <row r="542" spans="1:9" s="8" customFormat="1" ht="12.75" customHeight="1" x14ac:dyDescent="0.25">
      <c r="A542" s="16" t="s">
        <v>23</v>
      </c>
      <c r="B542" s="14">
        <v>6694801</v>
      </c>
      <c r="C542" s="13">
        <v>44719</v>
      </c>
      <c r="D542" s="3" t="s">
        <v>59</v>
      </c>
      <c r="E542" s="12" t="str">
        <f>VLOOKUP(D542,'[1]Plano de contas '!B:J,9,0)</f>
        <v>FORNECEDORES DE SERVICOS DIVERSOS</v>
      </c>
      <c r="F542" s="16" t="s">
        <v>519</v>
      </c>
      <c r="G542" s="19">
        <v>0</v>
      </c>
      <c r="H542" s="17">
        <v>1720</v>
      </c>
      <c r="I542" s="12" t="s">
        <v>15</v>
      </c>
    </row>
    <row r="543" spans="1:9" s="8" customFormat="1" ht="12.75" customHeight="1" x14ac:dyDescent="0.25">
      <c r="A543" s="16" t="s">
        <v>23</v>
      </c>
      <c r="B543" s="14">
        <v>6694805</v>
      </c>
      <c r="C543" s="13">
        <v>44719</v>
      </c>
      <c r="D543" s="3" t="s">
        <v>131</v>
      </c>
      <c r="E543" s="12" t="str">
        <f>VLOOKUP(D543,'[1]Plano de contas '!B:J,9,0)</f>
        <v>SERVIÇOS DE TI/SOFTWARE</v>
      </c>
      <c r="F543" s="16" t="s">
        <v>520</v>
      </c>
      <c r="G543" s="17">
        <v>5973.33</v>
      </c>
      <c r="H543" s="18">
        <v>0</v>
      </c>
      <c r="I543" s="12" t="s">
        <v>15</v>
      </c>
    </row>
    <row r="544" spans="1:9" s="8" customFormat="1" ht="12.75" customHeight="1" x14ac:dyDescent="0.25">
      <c r="A544" s="16" t="s">
        <v>23</v>
      </c>
      <c r="B544" s="14">
        <v>6694805</v>
      </c>
      <c r="C544" s="13">
        <v>44719</v>
      </c>
      <c r="D544" s="3" t="s">
        <v>58</v>
      </c>
      <c r="E544" s="12" t="str">
        <f>VLOOKUP(D544,'[1]Plano de contas '!B:J,9,0)</f>
        <v>FORNECEDORES DE SERVIÇOS MEDICOS</v>
      </c>
      <c r="F544" s="16" t="s">
        <v>521</v>
      </c>
      <c r="G544" s="19">
        <v>0</v>
      </c>
      <c r="H544" s="17">
        <v>5486.51</v>
      </c>
      <c r="I544" s="12" t="s">
        <v>15</v>
      </c>
    </row>
    <row r="545" spans="1:9" s="8" customFormat="1" ht="12.75" customHeight="1" x14ac:dyDescent="0.25">
      <c r="A545" s="16" t="s">
        <v>23</v>
      </c>
      <c r="B545" s="14">
        <v>6694805</v>
      </c>
      <c r="C545" s="13">
        <v>44719</v>
      </c>
      <c r="D545" s="3" t="s">
        <v>69</v>
      </c>
      <c r="E545" s="12" t="str">
        <f>VLOOKUP(D545,'[1]Plano de contas '!B:J,9,0)</f>
        <v>IRRF / SOBRE PESSOA JURIDICA A RECOLHER</v>
      </c>
      <c r="F545" s="16" t="s">
        <v>305</v>
      </c>
      <c r="G545" s="19">
        <v>0</v>
      </c>
      <c r="H545" s="17">
        <v>89.6</v>
      </c>
      <c r="I545" s="12" t="s">
        <v>15</v>
      </c>
    </row>
    <row r="546" spans="1:9" s="8" customFormat="1" ht="12.75" customHeight="1" x14ac:dyDescent="0.25">
      <c r="A546" s="16" t="s">
        <v>23</v>
      </c>
      <c r="B546" s="14">
        <v>6694805</v>
      </c>
      <c r="C546" s="13">
        <v>44719</v>
      </c>
      <c r="D546" s="3" t="s">
        <v>71</v>
      </c>
      <c r="E546" s="12" t="str">
        <f>VLOOKUP(D546,'[1]Plano de contas '!B:J,9,0)</f>
        <v>ISSQN RETIDO A RECOLHER</v>
      </c>
      <c r="F546" s="16" t="s">
        <v>306</v>
      </c>
      <c r="G546" s="19">
        <v>0</v>
      </c>
      <c r="H546" s="17">
        <v>119.47</v>
      </c>
      <c r="I546" s="12" t="s">
        <v>15</v>
      </c>
    </row>
    <row r="547" spans="1:9" s="8" customFormat="1" ht="12.75" customHeight="1" x14ac:dyDescent="0.25">
      <c r="A547" s="16" t="s">
        <v>23</v>
      </c>
      <c r="B547" s="14">
        <v>6694805</v>
      </c>
      <c r="C547" s="13">
        <v>44719</v>
      </c>
      <c r="D547" s="3" t="s">
        <v>72</v>
      </c>
      <c r="E547" s="12" t="str">
        <f>VLOOKUP(D547,'[1]Plano de contas '!B:J,9,0)</f>
        <v>PIS/COFINS/CSLL RETIDOS A RECOLHER</v>
      </c>
      <c r="F547" s="16" t="s">
        <v>307</v>
      </c>
      <c r="G547" s="19">
        <v>0</v>
      </c>
      <c r="H547" s="17">
        <v>277.75</v>
      </c>
      <c r="I547" s="12" t="s">
        <v>15</v>
      </c>
    </row>
    <row r="548" spans="1:9" s="8" customFormat="1" ht="12.75" customHeight="1" x14ac:dyDescent="0.25">
      <c r="A548" s="16" t="s">
        <v>23</v>
      </c>
      <c r="B548" s="14">
        <v>6694842</v>
      </c>
      <c r="C548" s="13">
        <v>44719</v>
      </c>
      <c r="D548" s="3" t="s">
        <v>125</v>
      </c>
      <c r="E548" s="12" t="str">
        <f>VLOOKUP(D548,'[1]Plano de contas '!B:J,9,0)</f>
        <v>MANUTENCAO EQUIPAMENTOS</v>
      </c>
      <c r="F548" s="16" t="s">
        <v>522</v>
      </c>
      <c r="G548" s="17">
        <v>160</v>
      </c>
      <c r="H548" s="18">
        <v>0</v>
      </c>
      <c r="I548" s="12" t="s">
        <v>15</v>
      </c>
    </row>
    <row r="549" spans="1:9" s="8" customFormat="1" ht="12.75" customHeight="1" x14ac:dyDescent="0.25">
      <c r="A549" s="16" t="s">
        <v>23</v>
      </c>
      <c r="B549" s="14">
        <v>6694842</v>
      </c>
      <c r="C549" s="13">
        <v>44719</v>
      </c>
      <c r="D549" s="3" t="s">
        <v>59</v>
      </c>
      <c r="E549" s="12" t="str">
        <f>VLOOKUP(D549,'[1]Plano de contas '!B:J,9,0)</f>
        <v>FORNECEDORES DE SERVICOS DIVERSOS</v>
      </c>
      <c r="F549" s="16" t="s">
        <v>522</v>
      </c>
      <c r="G549" s="19">
        <v>0</v>
      </c>
      <c r="H549" s="17">
        <v>155.09</v>
      </c>
      <c r="I549" s="12" t="s">
        <v>15</v>
      </c>
    </row>
    <row r="550" spans="1:9" s="8" customFormat="1" ht="12.75" customHeight="1" x14ac:dyDescent="0.25">
      <c r="A550" s="16" t="s">
        <v>23</v>
      </c>
      <c r="B550" s="14">
        <v>6694842</v>
      </c>
      <c r="C550" s="13">
        <v>44719</v>
      </c>
      <c r="D550" s="3" t="s">
        <v>71</v>
      </c>
      <c r="E550" s="12" t="str">
        <f>VLOOKUP(D550,'[1]Plano de contas '!B:J,9,0)</f>
        <v>ISSQN RETIDO A RECOLHER</v>
      </c>
      <c r="F550" s="16" t="s">
        <v>523</v>
      </c>
      <c r="G550" s="19">
        <v>0</v>
      </c>
      <c r="H550" s="17">
        <v>4.91</v>
      </c>
      <c r="I550" s="12" t="s">
        <v>15</v>
      </c>
    </row>
    <row r="551" spans="1:9" s="8" customFormat="1" ht="12.75" customHeight="1" x14ac:dyDescent="0.25">
      <c r="A551" s="16" t="s">
        <v>23</v>
      </c>
      <c r="B551" s="14">
        <v>6694843</v>
      </c>
      <c r="C551" s="13">
        <v>44719</v>
      </c>
      <c r="D551" s="3" t="s">
        <v>131</v>
      </c>
      <c r="E551" s="12" t="str">
        <f>VLOOKUP(D551,'[1]Plano de contas '!B:J,9,0)</f>
        <v>SERVIÇOS DE TI/SOFTWARE</v>
      </c>
      <c r="F551" s="16" t="s">
        <v>524</v>
      </c>
      <c r="G551" s="17">
        <v>471.63</v>
      </c>
      <c r="H551" s="18">
        <v>0</v>
      </c>
      <c r="I551" s="12" t="s">
        <v>15</v>
      </c>
    </row>
    <row r="552" spans="1:9" s="8" customFormat="1" ht="12.75" customHeight="1" x14ac:dyDescent="0.25">
      <c r="A552" s="16" t="s">
        <v>23</v>
      </c>
      <c r="B552" s="14">
        <v>6694843</v>
      </c>
      <c r="C552" s="13">
        <v>44719</v>
      </c>
      <c r="D552" s="3" t="s">
        <v>58</v>
      </c>
      <c r="E552" s="12" t="str">
        <f>VLOOKUP(D552,'[1]Plano de contas '!B:J,9,0)</f>
        <v>FORNECEDORES DE SERVIÇOS MEDICOS</v>
      </c>
      <c r="F552" s="16" t="s">
        <v>524</v>
      </c>
      <c r="G552" s="19">
        <v>0</v>
      </c>
      <c r="H552" s="17">
        <v>440.29</v>
      </c>
      <c r="I552" s="12" t="s">
        <v>15</v>
      </c>
    </row>
    <row r="553" spans="1:9" s="8" customFormat="1" ht="12.75" customHeight="1" x14ac:dyDescent="0.25">
      <c r="A553" s="16" t="s">
        <v>23</v>
      </c>
      <c r="B553" s="14">
        <v>6694843</v>
      </c>
      <c r="C553" s="13">
        <v>44719</v>
      </c>
      <c r="D553" s="3" t="s">
        <v>71</v>
      </c>
      <c r="E553" s="12" t="str">
        <f>VLOOKUP(D553,'[1]Plano de contas '!B:J,9,0)</f>
        <v>ISSQN RETIDO A RECOLHER</v>
      </c>
      <c r="F553" s="16" t="s">
        <v>306</v>
      </c>
      <c r="G553" s="19">
        <v>0</v>
      </c>
      <c r="H553" s="17">
        <v>9.43</v>
      </c>
      <c r="I553" s="12" t="s">
        <v>15</v>
      </c>
    </row>
    <row r="554" spans="1:9" s="8" customFormat="1" ht="12.75" customHeight="1" x14ac:dyDescent="0.25">
      <c r="A554" s="16" t="s">
        <v>23</v>
      </c>
      <c r="B554" s="14">
        <v>6694843</v>
      </c>
      <c r="C554" s="13">
        <v>44719</v>
      </c>
      <c r="D554" s="3" t="s">
        <v>72</v>
      </c>
      <c r="E554" s="12" t="str">
        <f>VLOOKUP(D554,'[1]Plano de contas '!B:J,9,0)</f>
        <v>PIS/COFINS/CSLL RETIDOS A RECOLHER</v>
      </c>
      <c r="F554" s="16" t="s">
        <v>307</v>
      </c>
      <c r="G554" s="19">
        <v>0</v>
      </c>
      <c r="H554" s="17">
        <v>21.91</v>
      </c>
      <c r="I554" s="12" t="s">
        <v>15</v>
      </c>
    </row>
    <row r="555" spans="1:9" s="8" customFormat="1" ht="12.75" customHeight="1" x14ac:dyDescent="0.25">
      <c r="A555" s="16" t="s">
        <v>23</v>
      </c>
      <c r="B555" s="14">
        <v>6694858</v>
      </c>
      <c r="C555" s="13">
        <v>44719</v>
      </c>
      <c r="D555" s="3" t="s">
        <v>120</v>
      </c>
      <c r="E555" s="12" t="str">
        <f>VLOOKUP(D555,'[1]Plano de contas '!B:J,9,0)</f>
        <v>SERVICOS DE TELEFONIA/ INTERNET</v>
      </c>
      <c r="F555" s="16" t="s">
        <v>525</v>
      </c>
      <c r="G555" s="17">
        <v>150</v>
      </c>
      <c r="H555" s="18">
        <v>0</v>
      </c>
      <c r="I555" s="12" t="s">
        <v>15</v>
      </c>
    </row>
    <row r="556" spans="1:9" s="8" customFormat="1" ht="12.75" customHeight="1" x14ac:dyDescent="0.25">
      <c r="A556" s="16" t="s">
        <v>23</v>
      </c>
      <c r="B556" s="14">
        <v>6694858</v>
      </c>
      <c r="C556" s="13">
        <v>44719</v>
      </c>
      <c r="D556" s="3" t="s">
        <v>59</v>
      </c>
      <c r="E556" s="12" t="str">
        <f>VLOOKUP(D556,'[1]Plano de contas '!B:J,9,0)</f>
        <v>FORNECEDORES DE SERVICOS DIVERSOS</v>
      </c>
      <c r="F556" s="16" t="s">
        <v>525</v>
      </c>
      <c r="G556" s="19">
        <v>0</v>
      </c>
      <c r="H556" s="17">
        <v>150</v>
      </c>
      <c r="I556" s="12" t="s">
        <v>15</v>
      </c>
    </row>
    <row r="557" spans="1:9" s="8" customFormat="1" ht="12.75" customHeight="1" x14ac:dyDescent="0.25">
      <c r="A557" s="16" t="s">
        <v>23</v>
      </c>
      <c r="B557" s="14">
        <v>6694872</v>
      </c>
      <c r="C557" s="13">
        <v>44719</v>
      </c>
      <c r="D557" s="3" t="s">
        <v>141</v>
      </c>
      <c r="E557" s="12" t="str">
        <f>VLOOKUP(D557,'[1]Plano de contas '!B:J,9,0)</f>
        <v>PROPAGANDA/PUBLICACOES E PERIODICOS</v>
      </c>
      <c r="F557" s="16" t="s">
        <v>526</v>
      </c>
      <c r="G557" s="17">
        <v>154</v>
      </c>
      <c r="H557" s="18">
        <v>0</v>
      </c>
      <c r="I557" s="12" t="s">
        <v>15</v>
      </c>
    </row>
    <row r="558" spans="1:9" s="8" customFormat="1" ht="12.75" customHeight="1" x14ac:dyDescent="0.25">
      <c r="A558" s="16" t="s">
        <v>23</v>
      </c>
      <c r="B558" s="14">
        <v>6694872</v>
      </c>
      <c r="C558" s="13">
        <v>44719</v>
      </c>
      <c r="D558" s="3" t="s">
        <v>59</v>
      </c>
      <c r="E558" s="12" t="str">
        <f>VLOOKUP(D558,'[1]Plano de contas '!B:J,9,0)</f>
        <v>FORNECEDORES DE SERVICOS DIVERSOS</v>
      </c>
      <c r="F558" s="16" t="s">
        <v>526</v>
      </c>
      <c r="G558" s="19">
        <v>0</v>
      </c>
      <c r="H558" s="17">
        <v>154</v>
      </c>
      <c r="I558" s="12" t="s">
        <v>15</v>
      </c>
    </row>
    <row r="559" spans="1:9" s="8" customFormat="1" ht="12.75" customHeight="1" x14ac:dyDescent="0.25">
      <c r="A559" s="16" t="s">
        <v>23</v>
      </c>
      <c r="B559" s="14">
        <v>6694917</v>
      </c>
      <c r="C559" s="13">
        <v>44719</v>
      </c>
      <c r="D559" s="3" t="s">
        <v>62</v>
      </c>
      <c r="E559" s="12" t="str">
        <f>VLOOKUP(D559,'[1]Plano de contas '!B:J,9,0)</f>
        <v>RESCISOES A PAGAR</v>
      </c>
      <c r="F559" s="16" t="s">
        <v>527</v>
      </c>
      <c r="G559" s="17">
        <v>891.05</v>
      </c>
      <c r="H559" s="18">
        <v>0</v>
      </c>
      <c r="I559" s="12" t="s">
        <v>15</v>
      </c>
    </row>
    <row r="560" spans="1:9" s="8" customFormat="1" ht="12.75" customHeight="1" x14ac:dyDescent="0.25">
      <c r="A560" s="16" t="s">
        <v>23</v>
      </c>
      <c r="B560" s="14">
        <v>6694917</v>
      </c>
      <c r="C560" s="13">
        <v>44719</v>
      </c>
      <c r="D560" s="3" t="s">
        <v>26</v>
      </c>
      <c r="E560" s="12" t="str">
        <f>VLOOKUP(D560,'[1]Plano de contas '!B:J,9,0)</f>
        <v>BANCO CEF C/C1073-5 - HGG</v>
      </c>
      <c r="F560" s="16" t="s">
        <v>527</v>
      </c>
      <c r="G560" s="19">
        <v>0</v>
      </c>
      <c r="H560" s="17">
        <v>891.05</v>
      </c>
      <c r="I560" s="12" t="s">
        <v>15</v>
      </c>
    </row>
    <row r="561" spans="1:9" s="8" customFormat="1" ht="12.75" customHeight="1" x14ac:dyDescent="0.25">
      <c r="A561" s="16" t="s">
        <v>23</v>
      </c>
      <c r="B561" s="14">
        <v>6694918</v>
      </c>
      <c r="C561" s="13">
        <v>44719</v>
      </c>
      <c r="D561" s="3" t="s">
        <v>65</v>
      </c>
      <c r="E561" s="12" t="str">
        <f>VLOOKUP(D561,'[1]Plano de contas '!B:J,9,0)</f>
        <v>FGTS DE FOLHA A RECOLHER</v>
      </c>
      <c r="F561" s="16" t="s">
        <v>528</v>
      </c>
      <c r="G561" s="17">
        <v>298784.90999999997</v>
      </c>
      <c r="H561" s="18">
        <v>0</v>
      </c>
      <c r="I561" s="12" t="s">
        <v>15</v>
      </c>
    </row>
    <row r="562" spans="1:9" s="8" customFormat="1" ht="12.75" customHeight="1" x14ac:dyDescent="0.25">
      <c r="A562" s="16" t="s">
        <v>23</v>
      </c>
      <c r="B562" s="14">
        <v>6694918</v>
      </c>
      <c r="C562" s="13">
        <v>44719</v>
      </c>
      <c r="D562" s="3" t="s">
        <v>26</v>
      </c>
      <c r="E562" s="12" t="str">
        <f>VLOOKUP(D562,'[1]Plano de contas '!B:J,9,0)</f>
        <v>BANCO CEF C/C1073-5 - HGG</v>
      </c>
      <c r="F562" s="16" t="s">
        <v>528</v>
      </c>
      <c r="G562" s="19">
        <v>0</v>
      </c>
      <c r="H562" s="17">
        <v>298784.90999999997</v>
      </c>
      <c r="I562" s="12" t="s">
        <v>15</v>
      </c>
    </row>
    <row r="563" spans="1:9" s="8" customFormat="1" ht="12.75" customHeight="1" x14ac:dyDescent="0.25">
      <c r="A563" s="16" t="s">
        <v>23</v>
      </c>
      <c r="B563" s="14">
        <v>6730177</v>
      </c>
      <c r="C563" s="13">
        <v>44719</v>
      </c>
      <c r="D563" s="3" t="s">
        <v>39</v>
      </c>
      <c r="E563" s="12" t="str">
        <f>VLOOKUP(D563,'[1]Plano de contas '!B:J,9,0)</f>
        <v>MEDICAMENTOS</v>
      </c>
      <c r="F563" s="16" t="s">
        <v>12</v>
      </c>
      <c r="G563" s="17">
        <v>1391.76</v>
      </c>
      <c r="H563" s="18">
        <v>0</v>
      </c>
      <c r="I563" s="12" t="s">
        <v>15</v>
      </c>
    </row>
    <row r="564" spans="1:9" s="8" customFormat="1" ht="12.75" customHeight="1" x14ac:dyDescent="0.25">
      <c r="A564" s="16" t="s">
        <v>23</v>
      </c>
      <c r="B564" s="14">
        <v>6730177</v>
      </c>
      <c r="C564" s="13">
        <v>44719</v>
      </c>
      <c r="D564" s="3" t="s">
        <v>87</v>
      </c>
      <c r="E564" s="12" t="str">
        <f>VLOOKUP(D564,'[1]Plano de contas '!B:J,9,0)</f>
        <v>RECEITAS DE DOACOES</v>
      </c>
      <c r="F564" s="16" t="s">
        <v>12</v>
      </c>
      <c r="G564" s="19">
        <v>0</v>
      </c>
      <c r="H564" s="17">
        <v>1391.76</v>
      </c>
      <c r="I564" s="12" t="s">
        <v>15</v>
      </c>
    </row>
    <row r="565" spans="1:9" s="8" customFormat="1" ht="12.75" customHeight="1" x14ac:dyDescent="0.25">
      <c r="A565" s="16" t="s">
        <v>23</v>
      </c>
      <c r="B565" s="14">
        <v>6730178</v>
      </c>
      <c r="C565" s="13">
        <v>44719</v>
      </c>
      <c r="D565" s="3" t="s">
        <v>39</v>
      </c>
      <c r="E565" s="12" t="str">
        <f>VLOOKUP(D565,'[1]Plano de contas '!B:J,9,0)</f>
        <v>MEDICAMENTOS</v>
      </c>
      <c r="F565" s="16" t="s">
        <v>12</v>
      </c>
      <c r="G565" s="17">
        <v>740.51</v>
      </c>
      <c r="H565" s="18">
        <v>0</v>
      </c>
      <c r="I565" s="12" t="s">
        <v>15</v>
      </c>
    </row>
    <row r="566" spans="1:9" s="8" customFormat="1" ht="12.75" customHeight="1" x14ac:dyDescent="0.25">
      <c r="A566" s="16" t="s">
        <v>23</v>
      </c>
      <c r="B566" s="14">
        <v>6730178</v>
      </c>
      <c r="C566" s="13">
        <v>44719</v>
      </c>
      <c r="D566" s="3" t="s">
        <v>87</v>
      </c>
      <c r="E566" s="12" t="str">
        <f>VLOOKUP(D566,'[1]Plano de contas '!B:J,9,0)</f>
        <v>RECEITAS DE DOACOES</v>
      </c>
      <c r="F566" s="16" t="s">
        <v>12</v>
      </c>
      <c r="G566" s="19">
        <v>0</v>
      </c>
      <c r="H566" s="17">
        <v>740.51</v>
      </c>
      <c r="I566" s="12" t="s">
        <v>15</v>
      </c>
    </row>
    <row r="567" spans="1:9" s="8" customFormat="1" ht="12.75" customHeight="1" x14ac:dyDescent="0.25">
      <c r="A567" s="16" t="s">
        <v>23</v>
      </c>
      <c r="B567" s="14">
        <v>6730182</v>
      </c>
      <c r="C567" s="13">
        <v>44719</v>
      </c>
      <c r="D567" s="3" t="s">
        <v>39</v>
      </c>
      <c r="E567" s="12" t="str">
        <f>VLOOKUP(D567,'[1]Plano de contas '!B:J,9,0)</f>
        <v>MEDICAMENTOS</v>
      </c>
      <c r="F567" s="16" t="s">
        <v>12</v>
      </c>
      <c r="G567" s="17">
        <v>5775.98</v>
      </c>
      <c r="H567" s="18">
        <v>0</v>
      </c>
      <c r="I567" s="12" t="s">
        <v>15</v>
      </c>
    </row>
    <row r="568" spans="1:9" s="8" customFormat="1" ht="12.75" customHeight="1" x14ac:dyDescent="0.25">
      <c r="A568" s="16" t="s">
        <v>23</v>
      </c>
      <c r="B568" s="14">
        <v>6730182</v>
      </c>
      <c r="C568" s="13">
        <v>44719</v>
      </c>
      <c r="D568" s="3" t="s">
        <v>87</v>
      </c>
      <c r="E568" s="12" t="str">
        <f>VLOOKUP(D568,'[1]Plano de contas '!B:J,9,0)</f>
        <v>RECEITAS DE DOACOES</v>
      </c>
      <c r="F568" s="16" t="s">
        <v>12</v>
      </c>
      <c r="G568" s="19">
        <v>0</v>
      </c>
      <c r="H568" s="17">
        <v>5775.98</v>
      </c>
      <c r="I568" s="12" t="s">
        <v>15</v>
      </c>
    </row>
    <row r="569" spans="1:9" s="8" customFormat="1" ht="12.75" customHeight="1" x14ac:dyDescent="0.25">
      <c r="A569" s="16" t="s">
        <v>23</v>
      </c>
      <c r="B569" s="14">
        <v>6484402</v>
      </c>
      <c r="C569" s="13">
        <v>44720</v>
      </c>
      <c r="D569" s="3" t="s">
        <v>60</v>
      </c>
      <c r="E569" s="12" t="str">
        <f>VLOOKUP(D569,'[1]Plano de contas '!B:J,9,0)</f>
        <v>CONTRATOS A FATURAR</v>
      </c>
      <c r="F569" s="16" t="s">
        <v>529</v>
      </c>
      <c r="G569" s="17">
        <v>82639.759999999995</v>
      </c>
      <c r="H569" s="18">
        <v>0</v>
      </c>
      <c r="I569" s="12" t="s">
        <v>15</v>
      </c>
    </row>
    <row r="570" spans="1:9" s="8" customFormat="1" ht="12.75" customHeight="1" x14ac:dyDescent="0.25">
      <c r="A570" s="16" t="s">
        <v>23</v>
      </c>
      <c r="B570" s="14">
        <v>6484402</v>
      </c>
      <c r="C570" s="13">
        <v>44720</v>
      </c>
      <c r="D570" s="3" t="s">
        <v>123</v>
      </c>
      <c r="E570" s="12" t="str">
        <f>VLOOKUP(D570,'[1]Plano de contas '!B:J,9,0)</f>
        <v>MANUTENCAO PREDIAL</v>
      </c>
      <c r="F570" s="16" t="s">
        <v>529</v>
      </c>
      <c r="G570" s="19">
        <v>0</v>
      </c>
      <c r="H570" s="17">
        <v>82639.759999999995</v>
      </c>
      <c r="I570" s="12" t="s">
        <v>15</v>
      </c>
    </row>
    <row r="571" spans="1:9" s="8" customFormat="1" ht="12.75" customHeight="1" x14ac:dyDescent="0.25">
      <c r="A571" s="16" t="s">
        <v>23</v>
      </c>
      <c r="B571" s="14">
        <v>6486629</v>
      </c>
      <c r="C571" s="13">
        <v>44720</v>
      </c>
      <c r="D571" s="3" t="s">
        <v>60</v>
      </c>
      <c r="E571" s="12" t="str">
        <f>VLOOKUP(D571,'[1]Plano de contas '!B:J,9,0)</f>
        <v>CONTRATOS A FATURAR</v>
      </c>
      <c r="F571" s="16" t="s">
        <v>530</v>
      </c>
      <c r="G571" s="17">
        <v>174156.17</v>
      </c>
      <c r="H571" s="18">
        <v>0</v>
      </c>
      <c r="I571" s="12" t="s">
        <v>15</v>
      </c>
    </row>
    <row r="572" spans="1:9" s="8" customFormat="1" ht="12.75" customHeight="1" x14ac:dyDescent="0.25">
      <c r="A572" s="16" t="s">
        <v>23</v>
      </c>
      <c r="B572" s="14">
        <v>6486629</v>
      </c>
      <c r="C572" s="13">
        <v>44720</v>
      </c>
      <c r="D572" s="3" t="s">
        <v>113</v>
      </c>
      <c r="E572" s="12" t="str">
        <f>VLOOKUP(D572,'[1]Plano de contas '!B:J,9,0)</f>
        <v>ROUPARIA</v>
      </c>
      <c r="F572" s="16" t="s">
        <v>530</v>
      </c>
      <c r="G572" s="19">
        <v>0</v>
      </c>
      <c r="H572" s="17">
        <v>174156.17</v>
      </c>
      <c r="I572" s="12" t="s">
        <v>15</v>
      </c>
    </row>
    <row r="573" spans="1:9" s="8" customFormat="1" ht="12.75" customHeight="1" x14ac:dyDescent="0.25">
      <c r="A573" s="16" t="s">
        <v>23</v>
      </c>
      <c r="B573" s="14">
        <v>6694304</v>
      </c>
      <c r="C573" s="13">
        <v>44720</v>
      </c>
      <c r="D573" s="3" t="s">
        <v>76</v>
      </c>
      <c r="E573" s="12" t="str">
        <f>VLOOKUP(D573,'[1]Plano de contas '!B:J,9,0)</f>
        <v>VALORES ENTRE PROJETOS A PAGAR</v>
      </c>
      <c r="F573" s="16" t="s">
        <v>531</v>
      </c>
      <c r="G573" s="17">
        <v>1922.86</v>
      </c>
      <c r="H573" s="18">
        <v>0</v>
      </c>
      <c r="I573" s="12" t="s">
        <v>15</v>
      </c>
    </row>
    <row r="574" spans="1:9" s="8" customFormat="1" ht="12.75" customHeight="1" x14ac:dyDescent="0.25">
      <c r="A574" s="16" t="s">
        <v>23</v>
      </c>
      <c r="B574" s="14">
        <v>6694304</v>
      </c>
      <c r="C574" s="13">
        <v>44720</v>
      </c>
      <c r="D574" s="3" t="s">
        <v>26</v>
      </c>
      <c r="E574" s="12" t="str">
        <f>VLOOKUP(D574,'[1]Plano de contas '!B:J,9,0)</f>
        <v>BANCO CEF C/C1073-5 - HGG</v>
      </c>
      <c r="F574" s="16" t="s">
        <v>352</v>
      </c>
      <c r="G574" s="19">
        <v>0</v>
      </c>
      <c r="H574" s="17">
        <v>1922.86</v>
      </c>
      <c r="I574" s="12" t="s">
        <v>15</v>
      </c>
    </row>
    <row r="575" spans="1:9" s="8" customFormat="1" ht="12.75" customHeight="1" x14ac:dyDescent="0.25">
      <c r="A575" s="16" t="s">
        <v>23</v>
      </c>
      <c r="B575" s="14">
        <v>6694305</v>
      </c>
      <c r="C575" s="13">
        <v>44720</v>
      </c>
      <c r="D575" s="3" t="s">
        <v>147</v>
      </c>
      <c r="E575" s="12" t="str">
        <f>VLOOKUP(D575,'[1]Plano de contas '!B:J,9,0)</f>
        <v>DESPESAS BANCARIAS</v>
      </c>
      <c r="F575" s="16" t="s">
        <v>9</v>
      </c>
      <c r="G575" s="17">
        <v>0.99</v>
      </c>
      <c r="H575" s="18">
        <v>0</v>
      </c>
      <c r="I575" s="12" t="s">
        <v>15</v>
      </c>
    </row>
    <row r="576" spans="1:9" s="8" customFormat="1" ht="12.75" customHeight="1" x14ac:dyDescent="0.25">
      <c r="A576" s="16" t="s">
        <v>23</v>
      </c>
      <c r="B576" s="14">
        <v>6694305</v>
      </c>
      <c r="C576" s="13">
        <v>44720</v>
      </c>
      <c r="D576" s="3" t="s">
        <v>26</v>
      </c>
      <c r="E576" s="12" t="str">
        <f>VLOOKUP(D576,'[1]Plano de contas '!B:J,9,0)</f>
        <v>BANCO CEF C/C1073-5 - HGG</v>
      </c>
      <c r="F576" s="16" t="s">
        <v>9</v>
      </c>
      <c r="G576" s="19">
        <v>0</v>
      </c>
      <c r="H576" s="17">
        <v>0.99</v>
      </c>
      <c r="I576" s="12" t="s">
        <v>15</v>
      </c>
    </row>
    <row r="577" spans="1:9" s="8" customFormat="1" ht="12.75" customHeight="1" x14ac:dyDescent="0.25">
      <c r="A577" s="16" t="s">
        <v>23</v>
      </c>
      <c r="B577" s="14">
        <v>6694306</v>
      </c>
      <c r="C577" s="13">
        <v>44720</v>
      </c>
      <c r="D577" s="3" t="s">
        <v>147</v>
      </c>
      <c r="E577" s="12" t="str">
        <f>VLOOKUP(D577,'[1]Plano de contas '!B:J,9,0)</f>
        <v>DESPESAS BANCARIAS</v>
      </c>
      <c r="F577" s="16" t="s">
        <v>9</v>
      </c>
      <c r="G577" s="17">
        <v>1.2</v>
      </c>
      <c r="H577" s="18">
        <v>0</v>
      </c>
      <c r="I577" s="12" t="s">
        <v>15</v>
      </c>
    </row>
    <row r="578" spans="1:9" s="8" customFormat="1" ht="12.75" customHeight="1" x14ac:dyDescent="0.25">
      <c r="A578" s="16" t="s">
        <v>23</v>
      </c>
      <c r="B578" s="14">
        <v>6694306</v>
      </c>
      <c r="C578" s="13">
        <v>44720</v>
      </c>
      <c r="D578" s="3" t="s">
        <v>26</v>
      </c>
      <c r="E578" s="12" t="str">
        <f>VLOOKUP(D578,'[1]Plano de contas '!B:J,9,0)</f>
        <v>BANCO CEF C/C1073-5 - HGG</v>
      </c>
      <c r="F578" s="16" t="s">
        <v>9</v>
      </c>
      <c r="G578" s="19">
        <v>0</v>
      </c>
      <c r="H578" s="17">
        <v>1.2</v>
      </c>
      <c r="I578" s="12" t="s">
        <v>15</v>
      </c>
    </row>
    <row r="579" spans="1:9" s="8" customFormat="1" ht="12.75" customHeight="1" x14ac:dyDescent="0.25">
      <c r="A579" s="16" t="s">
        <v>23</v>
      </c>
      <c r="B579" s="14">
        <v>6694307</v>
      </c>
      <c r="C579" s="13">
        <v>44720</v>
      </c>
      <c r="D579" s="3" t="s">
        <v>26</v>
      </c>
      <c r="E579" s="12" t="str">
        <f>VLOOKUP(D579,'[1]Plano de contas '!B:J,9,0)</f>
        <v>BANCO CEF C/C1073-5 - HGG</v>
      </c>
      <c r="F579" s="16" t="s">
        <v>17</v>
      </c>
      <c r="G579" s="17">
        <v>18827.490000000002</v>
      </c>
      <c r="H579" s="18">
        <v>0</v>
      </c>
      <c r="I579" s="12" t="s">
        <v>15</v>
      </c>
    </row>
    <row r="580" spans="1:9" s="8" customFormat="1" ht="12.75" customHeight="1" x14ac:dyDescent="0.25">
      <c r="A580" s="16" t="s">
        <v>23</v>
      </c>
      <c r="B580" s="14">
        <v>6694307</v>
      </c>
      <c r="C580" s="13">
        <v>44720</v>
      </c>
      <c r="D580" s="3" t="s">
        <v>28</v>
      </c>
      <c r="E580" s="12" t="str">
        <f>VLOOKUP(D580,'[1]Plano de contas '!B:J,9,0)</f>
        <v>BANCO CEF FIC GIRO EMP. DI 1073-5 - HGG</v>
      </c>
      <c r="F580" s="16" t="s">
        <v>17</v>
      </c>
      <c r="G580" s="19">
        <v>0</v>
      </c>
      <c r="H580" s="17">
        <v>18827.490000000002</v>
      </c>
      <c r="I580" s="12" t="s">
        <v>15</v>
      </c>
    </row>
    <row r="581" spans="1:9" s="8" customFormat="1" ht="12.75" customHeight="1" x14ac:dyDescent="0.25">
      <c r="A581" s="16" t="s">
        <v>23</v>
      </c>
      <c r="B581" s="14">
        <v>6694440</v>
      </c>
      <c r="C581" s="13">
        <v>44720</v>
      </c>
      <c r="D581" s="3" t="s">
        <v>26</v>
      </c>
      <c r="E581" s="12" t="str">
        <f>VLOOKUP(D581,'[1]Plano de contas '!B:J,9,0)</f>
        <v>BANCO CEF C/C1073-5 - HGG</v>
      </c>
      <c r="F581" s="16" t="s">
        <v>532</v>
      </c>
      <c r="G581" s="17">
        <v>1922.86</v>
      </c>
      <c r="H581" s="18">
        <v>0</v>
      </c>
      <c r="I581" s="12" t="s">
        <v>15</v>
      </c>
    </row>
    <row r="582" spans="1:9" s="8" customFormat="1" ht="12.75" customHeight="1" x14ac:dyDescent="0.25">
      <c r="A582" s="16" t="s">
        <v>23</v>
      </c>
      <c r="B582" s="14">
        <v>6694440</v>
      </c>
      <c r="C582" s="13">
        <v>44720</v>
      </c>
      <c r="D582" s="3" t="s">
        <v>31</v>
      </c>
      <c r="E582" s="12" t="str">
        <f>VLOOKUP(D582,'[1]Plano de contas '!B:J,9,0)</f>
        <v>FUNDO RESCISÓRIO C/ P 60-5 HGG – CSC</v>
      </c>
      <c r="F582" s="16" t="s">
        <v>532</v>
      </c>
      <c r="G582" s="19">
        <v>0</v>
      </c>
      <c r="H582" s="17">
        <v>1922.86</v>
      </c>
      <c r="I582" s="12" t="s">
        <v>15</v>
      </c>
    </row>
    <row r="583" spans="1:9" s="8" customFormat="1" ht="12.75" customHeight="1" x14ac:dyDescent="0.25">
      <c r="A583" s="16" t="s">
        <v>23</v>
      </c>
      <c r="B583" s="14">
        <v>6694501</v>
      </c>
      <c r="C583" s="13">
        <v>44720</v>
      </c>
      <c r="D583" s="3" t="s">
        <v>41</v>
      </c>
      <c r="E583" s="12" t="str">
        <f>VLOOKUP(D583,'[1]Plano de contas '!B:J,9,0)</f>
        <v>NUTRIÇÃO ENTERAL</v>
      </c>
      <c r="F583" s="16" t="s">
        <v>533</v>
      </c>
      <c r="G583" s="17">
        <v>4998</v>
      </c>
      <c r="H583" s="18">
        <v>0</v>
      </c>
      <c r="I583" s="12" t="s">
        <v>15</v>
      </c>
    </row>
    <row r="584" spans="1:9" s="8" customFormat="1" ht="12.75" customHeight="1" x14ac:dyDescent="0.25">
      <c r="A584" s="16" t="s">
        <v>23</v>
      </c>
      <c r="B584" s="14">
        <v>6694501</v>
      </c>
      <c r="C584" s="13">
        <v>44720</v>
      </c>
      <c r="D584" s="3" t="s">
        <v>57</v>
      </c>
      <c r="E584" s="12" t="str">
        <f>VLOOKUP(D584,'[1]Plano de contas '!B:J,9,0)</f>
        <v>FORNECEDORES DE INSUMOS</v>
      </c>
      <c r="F584" s="16" t="s">
        <v>533</v>
      </c>
      <c r="G584" s="19">
        <v>0</v>
      </c>
      <c r="H584" s="17">
        <v>4998</v>
      </c>
      <c r="I584" s="12" t="s">
        <v>15</v>
      </c>
    </row>
    <row r="585" spans="1:9" s="8" customFormat="1" ht="12.75" customHeight="1" x14ac:dyDescent="0.25">
      <c r="A585" s="16" t="s">
        <v>23</v>
      </c>
      <c r="B585" s="14">
        <v>6694502</v>
      </c>
      <c r="C585" s="13">
        <v>44720</v>
      </c>
      <c r="D585" s="3" t="s">
        <v>40</v>
      </c>
      <c r="E585" s="12" t="str">
        <f>VLOOKUP(D585,'[1]Plano de contas '!B:J,9,0)</f>
        <v>MATERIAIS MÉDICO HOSPITALARES</v>
      </c>
      <c r="F585" s="16" t="s">
        <v>534</v>
      </c>
      <c r="G585" s="17">
        <v>2334</v>
      </c>
      <c r="H585" s="18">
        <v>0</v>
      </c>
      <c r="I585" s="12" t="s">
        <v>15</v>
      </c>
    </row>
    <row r="586" spans="1:9" s="8" customFormat="1" ht="12.75" customHeight="1" x14ac:dyDescent="0.25">
      <c r="A586" s="16" t="s">
        <v>23</v>
      </c>
      <c r="B586" s="14">
        <v>6694502</v>
      </c>
      <c r="C586" s="13">
        <v>44720</v>
      </c>
      <c r="D586" s="3" t="s">
        <v>57</v>
      </c>
      <c r="E586" s="12" t="str">
        <f>VLOOKUP(D586,'[1]Plano de contas '!B:J,9,0)</f>
        <v>FORNECEDORES DE INSUMOS</v>
      </c>
      <c r="F586" s="16" t="s">
        <v>534</v>
      </c>
      <c r="G586" s="19">
        <v>0</v>
      </c>
      <c r="H586" s="17">
        <v>2334</v>
      </c>
      <c r="I586" s="12" t="s">
        <v>15</v>
      </c>
    </row>
    <row r="587" spans="1:9" s="8" customFormat="1" ht="12.75" customHeight="1" x14ac:dyDescent="0.25">
      <c r="A587" s="16" t="s">
        <v>23</v>
      </c>
      <c r="B587" s="14">
        <v>6694516</v>
      </c>
      <c r="C587" s="13">
        <v>44720</v>
      </c>
      <c r="D587" s="3" t="s">
        <v>50</v>
      </c>
      <c r="E587" s="12" t="str">
        <f>VLOOKUP(D587,'[1]Plano de contas '!B:J,9,0)</f>
        <v>BENS PERMANENTES (TRANSITÓRIO)</v>
      </c>
      <c r="F587" s="16" t="s">
        <v>535</v>
      </c>
      <c r="G587" s="17">
        <v>8000.91</v>
      </c>
      <c r="H587" s="18">
        <v>0</v>
      </c>
      <c r="I587" s="12" t="s">
        <v>15</v>
      </c>
    </row>
    <row r="588" spans="1:9" s="8" customFormat="1" ht="12.75" customHeight="1" x14ac:dyDescent="0.25">
      <c r="A588" s="16" t="s">
        <v>23</v>
      </c>
      <c r="B588" s="14">
        <v>6694516</v>
      </c>
      <c r="C588" s="13">
        <v>44720</v>
      </c>
      <c r="D588" s="3" t="s">
        <v>57</v>
      </c>
      <c r="E588" s="12" t="str">
        <f>VLOOKUP(D588,'[1]Plano de contas '!B:J,9,0)</f>
        <v>FORNECEDORES DE INSUMOS</v>
      </c>
      <c r="F588" s="16" t="s">
        <v>535</v>
      </c>
      <c r="G588" s="19">
        <v>0</v>
      </c>
      <c r="H588" s="17">
        <v>8000.91</v>
      </c>
      <c r="I588" s="12" t="s">
        <v>15</v>
      </c>
    </row>
    <row r="589" spans="1:9" s="8" customFormat="1" ht="12.75" customHeight="1" x14ac:dyDescent="0.25">
      <c r="A589" s="16" t="s">
        <v>23</v>
      </c>
      <c r="B589" s="14">
        <v>6694534</v>
      </c>
      <c r="C589" s="13">
        <v>44720</v>
      </c>
      <c r="D589" s="3" t="s">
        <v>40</v>
      </c>
      <c r="E589" s="12" t="str">
        <f>VLOOKUP(D589,'[1]Plano de contas '!B:J,9,0)</f>
        <v>MATERIAIS MÉDICO HOSPITALARES</v>
      </c>
      <c r="F589" s="16" t="s">
        <v>536</v>
      </c>
      <c r="G589" s="17">
        <v>2560</v>
      </c>
      <c r="H589" s="18">
        <v>0</v>
      </c>
      <c r="I589" s="12" t="s">
        <v>15</v>
      </c>
    </row>
    <row r="590" spans="1:9" s="8" customFormat="1" ht="12.75" customHeight="1" x14ac:dyDescent="0.25">
      <c r="A590" s="16" t="s">
        <v>23</v>
      </c>
      <c r="B590" s="14">
        <v>6694534</v>
      </c>
      <c r="C590" s="13">
        <v>44720</v>
      </c>
      <c r="D590" s="3" t="s">
        <v>57</v>
      </c>
      <c r="E590" s="12" t="str">
        <f>VLOOKUP(D590,'[1]Plano de contas '!B:J,9,0)</f>
        <v>FORNECEDORES DE INSUMOS</v>
      </c>
      <c r="F590" s="16" t="s">
        <v>536</v>
      </c>
      <c r="G590" s="19">
        <v>0</v>
      </c>
      <c r="H590" s="17">
        <v>2560</v>
      </c>
      <c r="I590" s="12" t="s">
        <v>15</v>
      </c>
    </row>
    <row r="591" spans="1:9" s="8" customFormat="1" ht="12.75" customHeight="1" x14ac:dyDescent="0.25">
      <c r="A591" s="16" t="s">
        <v>23</v>
      </c>
      <c r="B591" s="14">
        <v>6694535</v>
      </c>
      <c r="C591" s="13">
        <v>44720</v>
      </c>
      <c r="D591" s="3" t="s">
        <v>40</v>
      </c>
      <c r="E591" s="12" t="str">
        <f>VLOOKUP(D591,'[1]Plano de contas '!B:J,9,0)</f>
        <v>MATERIAIS MÉDICO HOSPITALARES</v>
      </c>
      <c r="F591" s="16" t="s">
        <v>537</v>
      </c>
      <c r="G591" s="17">
        <v>1698</v>
      </c>
      <c r="H591" s="18">
        <v>0</v>
      </c>
      <c r="I591" s="12" t="s">
        <v>15</v>
      </c>
    </row>
    <row r="592" spans="1:9" s="8" customFormat="1" ht="12.75" customHeight="1" x14ac:dyDescent="0.25">
      <c r="A592" s="16" t="s">
        <v>23</v>
      </c>
      <c r="B592" s="14">
        <v>6694535</v>
      </c>
      <c r="C592" s="13">
        <v>44720</v>
      </c>
      <c r="D592" s="3" t="s">
        <v>57</v>
      </c>
      <c r="E592" s="12" t="str">
        <f>VLOOKUP(D592,'[1]Plano de contas '!B:J,9,0)</f>
        <v>FORNECEDORES DE INSUMOS</v>
      </c>
      <c r="F592" s="16" t="s">
        <v>537</v>
      </c>
      <c r="G592" s="19">
        <v>0</v>
      </c>
      <c r="H592" s="17">
        <v>1698</v>
      </c>
      <c r="I592" s="12" t="s">
        <v>15</v>
      </c>
    </row>
    <row r="593" spans="1:9" s="8" customFormat="1" ht="12.75" customHeight="1" x14ac:dyDescent="0.25">
      <c r="A593" s="16" t="s">
        <v>23</v>
      </c>
      <c r="B593" s="14">
        <v>6694585</v>
      </c>
      <c r="C593" s="13">
        <v>44720</v>
      </c>
      <c r="D593" s="3" t="s">
        <v>40</v>
      </c>
      <c r="E593" s="12" t="str">
        <f>VLOOKUP(D593,'[1]Plano de contas '!B:J,9,0)</f>
        <v>MATERIAIS MÉDICO HOSPITALARES</v>
      </c>
      <c r="F593" s="16" t="s">
        <v>538</v>
      </c>
      <c r="G593" s="17">
        <v>8917.6</v>
      </c>
      <c r="H593" s="18">
        <v>0</v>
      </c>
      <c r="I593" s="12" t="s">
        <v>15</v>
      </c>
    </row>
    <row r="594" spans="1:9" s="8" customFormat="1" ht="12.75" customHeight="1" x14ac:dyDescent="0.25">
      <c r="A594" s="16" t="s">
        <v>23</v>
      </c>
      <c r="B594" s="14">
        <v>6694585</v>
      </c>
      <c r="C594" s="13">
        <v>44720</v>
      </c>
      <c r="D594" s="3" t="s">
        <v>57</v>
      </c>
      <c r="E594" s="12" t="str">
        <f>VLOOKUP(D594,'[1]Plano de contas '!B:J,9,0)</f>
        <v>FORNECEDORES DE INSUMOS</v>
      </c>
      <c r="F594" s="16" t="s">
        <v>538</v>
      </c>
      <c r="G594" s="19">
        <v>0</v>
      </c>
      <c r="H594" s="17">
        <v>8917.6</v>
      </c>
      <c r="I594" s="12" t="s">
        <v>15</v>
      </c>
    </row>
    <row r="595" spans="1:9" s="8" customFormat="1" ht="12.75" customHeight="1" x14ac:dyDescent="0.25">
      <c r="A595" s="16" t="s">
        <v>23</v>
      </c>
      <c r="B595" s="14">
        <v>6694597</v>
      </c>
      <c r="C595" s="13">
        <v>44720</v>
      </c>
      <c r="D595" s="3" t="s">
        <v>40</v>
      </c>
      <c r="E595" s="12" t="str">
        <f>VLOOKUP(D595,'[1]Plano de contas '!B:J,9,0)</f>
        <v>MATERIAIS MÉDICO HOSPITALARES</v>
      </c>
      <c r="F595" s="16" t="s">
        <v>539</v>
      </c>
      <c r="G595" s="17">
        <v>1014</v>
      </c>
      <c r="H595" s="18">
        <v>0</v>
      </c>
      <c r="I595" s="12" t="s">
        <v>15</v>
      </c>
    </row>
    <row r="596" spans="1:9" s="8" customFormat="1" ht="12.75" customHeight="1" x14ac:dyDescent="0.25">
      <c r="A596" s="16" t="s">
        <v>23</v>
      </c>
      <c r="B596" s="14">
        <v>6694597</v>
      </c>
      <c r="C596" s="13">
        <v>44720</v>
      </c>
      <c r="D596" s="3" t="s">
        <v>57</v>
      </c>
      <c r="E596" s="12" t="str">
        <f>VLOOKUP(D596,'[1]Plano de contas '!B:J,9,0)</f>
        <v>FORNECEDORES DE INSUMOS</v>
      </c>
      <c r="F596" s="16" t="s">
        <v>539</v>
      </c>
      <c r="G596" s="19">
        <v>0</v>
      </c>
      <c r="H596" s="17">
        <v>1014</v>
      </c>
      <c r="I596" s="12" t="s">
        <v>15</v>
      </c>
    </row>
    <row r="597" spans="1:9" s="8" customFormat="1" ht="12.75" customHeight="1" x14ac:dyDescent="0.25">
      <c r="A597" s="16" t="s">
        <v>23</v>
      </c>
      <c r="B597" s="14">
        <v>6694598</v>
      </c>
      <c r="C597" s="13">
        <v>44720</v>
      </c>
      <c r="D597" s="3" t="s">
        <v>40</v>
      </c>
      <c r="E597" s="12" t="str">
        <f>VLOOKUP(D597,'[1]Plano de contas '!B:J,9,0)</f>
        <v>MATERIAIS MÉDICO HOSPITALARES</v>
      </c>
      <c r="F597" s="16" t="s">
        <v>540</v>
      </c>
      <c r="G597" s="17">
        <v>840</v>
      </c>
      <c r="H597" s="18">
        <v>0</v>
      </c>
      <c r="I597" s="12" t="s">
        <v>15</v>
      </c>
    </row>
    <row r="598" spans="1:9" s="8" customFormat="1" ht="12.75" customHeight="1" x14ac:dyDescent="0.25">
      <c r="A598" s="16" t="s">
        <v>23</v>
      </c>
      <c r="B598" s="14">
        <v>6694598</v>
      </c>
      <c r="C598" s="13">
        <v>44720</v>
      </c>
      <c r="D598" s="3" t="s">
        <v>57</v>
      </c>
      <c r="E598" s="12" t="str">
        <f>VLOOKUP(D598,'[1]Plano de contas '!B:J,9,0)</f>
        <v>FORNECEDORES DE INSUMOS</v>
      </c>
      <c r="F598" s="16" t="s">
        <v>540</v>
      </c>
      <c r="G598" s="19">
        <v>0</v>
      </c>
      <c r="H598" s="17">
        <v>840</v>
      </c>
      <c r="I598" s="12" t="s">
        <v>15</v>
      </c>
    </row>
    <row r="599" spans="1:9" s="8" customFormat="1" ht="12.75" customHeight="1" x14ac:dyDescent="0.25">
      <c r="A599" s="16" t="s">
        <v>23</v>
      </c>
      <c r="B599" s="14">
        <v>6694611</v>
      </c>
      <c r="C599" s="13">
        <v>44720</v>
      </c>
      <c r="D599" s="3" t="s">
        <v>40</v>
      </c>
      <c r="E599" s="12" t="str">
        <f>VLOOKUP(D599,'[1]Plano de contas '!B:J,9,0)</f>
        <v>MATERIAIS MÉDICO HOSPITALARES</v>
      </c>
      <c r="F599" s="16" t="s">
        <v>541</v>
      </c>
      <c r="G599" s="17">
        <v>1062</v>
      </c>
      <c r="H599" s="18">
        <v>0</v>
      </c>
      <c r="I599" s="12" t="s">
        <v>15</v>
      </c>
    </row>
    <row r="600" spans="1:9" s="8" customFormat="1" ht="12.75" customHeight="1" x14ac:dyDescent="0.25">
      <c r="A600" s="16" t="s">
        <v>23</v>
      </c>
      <c r="B600" s="14">
        <v>6694611</v>
      </c>
      <c r="C600" s="13">
        <v>44720</v>
      </c>
      <c r="D600" s="3" t="s">
        <v>57</v>
      </c>
      <c r="E600" s="12" t="str">
        <f>VLOOKUP(D600,'[1]Plano de contas '!B:J,9,0)</f>
        <v>FORNECEDORES DE INSUMOS</v>
      </c>
      <c r="F600" s="16" t="s">
        <v>541</v>
      </c>
      <c r="G600" s="19">
        <v>0</v>
      </c>
      <c r="H600" s="17">
        <v>1062</v>
      </c>
      <c r="I600" s="12" t="s">
        <v>15</v>
      </c>
    </row>
    <row r="601" spans="1:9" s="8" customFormat="1" ht="12.75" customHeight="1" x14ac:dyDescent="0.25">
      <c r="A601" s="16" t="s">
        <v>23</v>
      </c>
      <c r="B601" s="14">
        <v>6694612</v>
      </c>
      <c r="C601" s="13">
        <v>44720</v>
      </c>
      <c r="D601" s="3" t="s">
        <v>39</v>
      </c>
      <c r="E601" s="12" t="str">
        <f>VLOOKUP(D601,'[1]Plano de contas '!B:J,9,0)</f>
        <v>MEDICAMENTOS</v>
      </c>
      <c r="F601" s="16" t="s">
        <v>542</v>
      </c>
      <c r="G601" s="17">
        <v>4686.3999999999996</v>
      </c>
      <c r="H601" s="18">
        <v>0</v>
      </c>
      <c r="I601" s="12" t="s">
        <v>15</v>
      </c>
    </row>
    <row r="602" spans="1:9" s="8" customFormat="1" ht="12.75" customHeight="1" x14ac:dyDescent="0.25">
      <c r="A602" s="16" t="s">
        <v>23</v>
      </c>
      <c r="B602" s="14">
        <v>6694612</v>
      </c>
      <c r="C602" s="13">
        <v>44720</v>
      </c>
      <c r="D602" s="3" t="s">
        <v>57</v>
      </c>
      <c r="E602" s="12" t="str">
        <f>VLOOKUP(D602,'[1]Plano de contas '!B:J,9,0)</f>
        <v>FORNECEDORES DE INSUMOS</v>
      </c>
      <c r="F602" s="16" t="s">
        <v>542</v>
      </c>
      <c r="G602" s="19">
        <v>0</v>
      </c>
      <c r="H602" s="17">
        <v>4686.3999999999996</v>
      </c>
      <c r="I602" s="12" t="s">
        <v>15</v>
      </c>
    </row>
    <row r="603" spans="1:9" s="8" customFormat="1" ht="12.75" customHeight="1" x14ac:dyDescent="0.25">
      <c r="A603" s="16" t="s">
        <v>23</v>
      </c>
      <c r="B603" s="14">
        <v>6694735</v>
      </c>
      <c r="C603" s="13">
        <v>44720</v>
      </c>
      <c r="D603" s="3" t="s">
        <v>45</v>
      </c>
      <c r="E603" s="12" t="str">
        <f>VLOOKUP(D603,'[1]Plano de contas '!B:J,9,0)</f>
        <v>MATERIAIS DE MANUTENÇÃO E CONSERVAÇÃO</v>
      </c>
      <c r="F603" s="16" t="s">
        <v>543</v>
      </c>
      <c r="G603" s="17">
        <v>20</v>
      </c>
      <c r="H603" s="18">
        <v>0</v>
      </c>
      <c r="I603" s="12" t="s">
        <v>15</v>
      </c>
    </row>
    <row r="604" spans="1:9" s="8" customFormat="1" ht="12.75" customHeight="1" x14ac:dyDescent="0.25">
      <c r="A604" s="16" t="s">
        <v>23</v>
      </c>
      <c r="B604" s="14">
        <v>6694735</v>
      </c>
      <c r="C604" s="13">
        <v>44720</v>
      </c>
      <c r="D604" s="3" t="s">
        <v>57</v>
      </c>
      <c r="E604" s="12" t="str">
        <f>VLOOKUP(D604,'[1]Plano de contas '!B:J,9,0)</f>
        <v>FORNECEDORES DE INSUMOS</v>
      </c>
      <c r="F604" s="16" t="s">
        <v>543</v>
      </c>
      <c r="G604" s="19">
        <v>0</v>
      </c>
      <c r="H604" s="17">
        <v>20</v>
      </c>
      <c r="I604" s="12" t="s">
        <v>15</v>
      </c>
    </row>
    <row r="605" spans="1:9" s="8" customFormat="1" ht="12.75" customHeight="1" x14ac:dyDescent="0.25">
      <c r="A605" s="16" t="s">
        <v>23</v>
      </c>
      <c r="B605" s="14">
        <v>6694754</v>
      </c>
      <c r="C605" s="13">
        <v>44720</v>
      </c>
      <c r="D605" s="15" t="s">
        <v>134</v>
      </c>
      <c r="E605" s="12" t="str">
        <f>VLOOKUP(D605,'[1]Plano de contas '!B:J,9,0)</f>
        <v>SERVICOS MEDICOS</v>
      </c>
      <c r="F605" s="16" t="s">
        <v>544</v>
      </c>
      <c r="G605" s="17">
        <v>9760</v>
      </c>
      <c r="H605" s="18">
        <v>0</v>
      </c>
      <c r="I605" s="12" t="s">
        <v>15</v>
      </c>
    </row>
    <row r="606" spans="1:9" s="8" customFormat="1" ht="12.75" customHeight="1" x14ac:dyDescent="0.25">
      <c r="A606" s="16" t="s">
        <v>23</v>
      </c>
      <c r="B606" s="14">
        <v>6694754</v>
      </c>
      <c r="C606" s="13">
        <v>44720</v>
      </c>
      <c r="D606" s="3" t="s">
        <v>58</v>
      </c>
      <c r="E606" s="12" t="str">
        <f>VLOOKUP(D606,'[1]Plano de contas '!B:J,9,0)</f>
        <v>FORNECEDORES DE SERVIÇOS MEDICOS</v>
      </c>
      <c r="F606" s="16" t="s">
        <v>544</v>
      </c>
      <c r="G606" s="19">
        <v>0</v>
      </c>
      <c r="H606" s="17">
        <v>9418.4</v>
      </c>
      <c r="I606" s="12" t="s">
        <v>15</v>
      </c>
    </row>
    <row r="607" spans="1:9" s="8" customFormat="1" ht="12.75" customHeight="1" x14ac:dyDescent="0.25">
      <c r="A607" s="16" t="s">
        <v>23</v>
      </c>
      <c r="B607" s="14">
        <v>6694754</v>
      </c>
      <c r="C607" s="13">
        <v>44720</v>
      </c>
      <c r="D607" s="3" t="s">
        <v>71</v>
      </c>
      <c r="E607" s="12" t="str">
        <f>VLOOKUP(D607,'[1]Plano de contas '!B:J,9,0)</f>
        <v>ISSQN RETIDO A RECOLHER</v>
      </c>
      <c r="F607" s="16" t="s">
        <v>297</v>
      </c>
      <c r="G607" s="19">
        <v>0</v>
      </c>
      <c r="H607" s="17">
        <v>341.6</v>
      </c>
      <c r="I607" s="12" t="s">
        <v>15</v>
      </c>
    </row>
    <row r="608" spans="1:9" s="8" customFormat="1" ht="12.75" customHeight="1" x14ac:dyDescent="0.25">
      <c r="A608" s="16" t="s">
        <v>23</v>
      </c>
      <c r="B608" s="14">
        <v>6694800</v>
      </c>
      <c r="C608" s="13">
        <v>44720</v>
      </c>
      <c r="D608" s="3" t="s">
        <v>132</v>
      </c>
      <c r="E608" s="12" t="str">
        <f>VLOOKUP(D608,'[1]Plano de contas '!B:J,9,0)</f>
        <v>SERVIÇOS DE APOIO ADMINISTRATIVO</v>
      </c>
      <c r="F608" s="16" t="s">
        <v>545</v>
      </c>
      <c r="G608" s="17">
        <v>29.44</v>
      </c>
      <c r="H608" s="18">
        <v>0</v>
      </c>
      <c r="I608" s="12" t="s">
        <v>15</v>
      </c>
    </row>
    <row r="609" spans="1:9" s="8" customFormat="1" ht="12.75" customHeight="1" x14ac:dyDescent="0.25">
      <c r="A609" s="16" t="s">
        <v>23</v>
      </c>
      <c r="B609" s="14">
        <v>6694800</v>
      </c>
      <c r="C609" s="13">
        <v>44720</v>
      </c>
      <c r="D609" s="3" t="s">
        <v>58</v>
      </c>
      <c r="E609" s="12" t="str">
        <f>VLOOKUP(D609,'[1]Plano de contas '!B:J,9,0)</f>
        <v>FORNECEDORES DE SERVIÇOS MEDICOS</v>
      </c>
      <c r="F609" s="16" t="s">
        <v>545</v>
      </c>
      <c r="G609" s="19">
        <v>0</v>
      </c>
      <c r="H609" s="17">
        <v>28.62</v>
      </c>
      <c r="I609" s="12" t="s">
        <v>15</v>
      </c>
    </row>
    <row r="610" spans="1:9" s="8" customFormat="1" ht="12.75" customHeight="1" x14ac:dyDescent="0.25">
      <c r="A610" s="16" t="s">
        <v>23</v>
      </c>
      <c r="B610" s="14">
        <v>6694800</v>
      </c>
      <c r="C610" s="13">
        <v>44720</v>
      </c>
      <c r="D610" s="3" t="s">
        <v>71</v>
      </c>
      <c r="E610" s="12" t="str">
        <f>VLOOKUP(D610,'[1]Plano de contas '!B:J,9,0)</f>
        <v>ISSQN RETIDO A RECOLHER</v>
      </c>
      <c r="F610" s="16" t="s">
        <v>546</v>
      </c>
      <c r="G610" s="19">
        <v>0</v>
      </c>
      <c r="H610" s="17">
        <v>0.82</v>
      </c>
      <c r="I610" s="12" t="s">
        <v>15</v>
      </c>
    </row>
    <row r="611" spans="1:9" s="8" customFormat="1" ht="12.75" customHeight="1" x14ac:dyDescent="0.25">
      <c r="A611" s="16" t="s">
        <v>23</v>
      </c>
      <c r="B611" s="14">
        <v>6694807</v>
      </c>
      <c r="C611" s="13">
        <v>44720</v>
      </c>
      <c r="D611" s="3" t="s">
        <v>123</v>
      </c>
      <c r="E611" s="12" t="str">
        <f>VLOOKUP(D611,'[1]Plano de contas '!B:J,9,0)</f>
        <v>MANUTENCAO PREDIAL</v>
      </c>
      <c r="F611" s="16" t="s">
        <v>547</v>
      </c>
      <c r="G611" s="17">
        <v>137055.32</v>
      </c>
      <c r="H611" s="18">
        <v>0</v>
      </c>
      <c r="I611" s="12" t="s">
        <v>15</v>
      </c>
    </row>
    <row r="612" spans="1:9" s="8" customFormat="1" ht="12.75" customHeight="1" x14ac:dyDescent="0.25">
      <c r="A612" s="16" t="s">
        <v>23</v>
      </c>
      <c r="B612" s="14">
        <v>6694807</v>
      </c>
      <c r="C612" s="13">
        <v>44720</v>
      </c>
      <c r="D612" s="3" t="s">
        <v>59</v>
      </c>
      <c r="E612" s="12" t="str">
        <f>VLOOKUP(D612,'[1]Plano de contas '!B:J,9,0)</f>
        <v>FORNECEDORES DE SERVICOS DIVERSOS</v>
      </c>
      <c r="F612" s="16" t="s">
        <v>547</v>
      </c>
      <c r="G612" s="19">
        <v>0</v>
      </c>
      <c r="H612" s="17">
        <v>131299</v>
      </c>
      <c r="I612" s="12" t="s">
        <v>15</v>
      </c>
    </row>
    <row r="613" spans="1:9" s="8" customFormat="1" ht="12.75" customHeight="1" x14ac:dyDescent="0.25">
      <c r="A613" s="16" t="s">
        <v>23</v>
      </c>
      <c r="B613" s="14">
        <v>6694807</v>
      </c>
      <c r="C613" s="13">
        <v>44720</v>
      </c>
      <c r="D613" s="3" t="s">
        <v>73</v>
      </c>
      <c r="E613" s="12" t="str">
        <f>VLOOKUP(D613,'[1]Plano de contas '!B:J,9,0)</f>
        <v>INSS RETIDO A RECOLHER</v>
      </c>
      <c r="F613" s="16" t="s">
        <v>275</v>
      </c>
      <c r="G613" s="19">
        <v>0</v>
      </c>
      <c r="H613" s="17">
        <v>2878.16</v>
      </c>
      <c r="I613" s="12" t="s">
        <v>15</v>
      </c>
    </row>
    <row r="614" spans="1:9" s="8" customFormat="1" ht="12.75" customHeight="1" x14ac:dyDescent="0.25">
      <c r="A614" s="16" t="s">
        <v>23</v>
      </c>
      <c r="B614" s="14">
        <v>6694807</v>
      </c>
      <c r="C614" s="13">
        <v>44720</v>
      </c>
      <c r="D614" s="3" t="s">
        <v>71</v>
      </c>
      <c r="E614" s="12" t="str">
        <f>VLOOKUP(D614,'[1]Plano de contas '!B:J,9,0)</f>
        <v>ISSQN RETIDO A RECOLHER</v>
      </c>
      <c r="F614" s="16" t="s">
        <v>276</v>
      </c>
      <c r="G614" s="19">
        <v>0</v>
      </c>
      <c r="H614" s="17">
        <v>2878.16</v>
      </c>
      <c r="I614" s="12" t="s">
        <v>15</v>
      </c>
    </row>
    <row r="615" spans="1:9" s="8" customFormat="1" ht="12.75" customHeight="1" x14ac:dyDescent="0.25">
      <c r="A615" s="16" t="s">
        <v>23</v>
      </c>
      <c r="B615" s="14">
        <v>6694851</v>
      </c>
      <c r="C615" s="13">
        <v>44720</v>
      </c>
      <c r="D615" s="3" t="s">
        <v>63</v>
      </c>
      <c r="E615" s="12" t="str">
        <f>VLOOKUP(D615,'[1]Plano de contas '!B:J,9,0)</f>
        <v>ACORDOS TRABALHISTAS A PAGAR</v>
      </c>
      <c r="F615" s="16" t="s">
        <v>548</v>
      </c>
      <c r="G615" s="17">
        <v>352.8</v>
      </c>
      <c r="H615" s="18">
        <v>0</v>
      </c>
      <c r="I615" s="12" t="s">
        <v>15</v>
      </c>
    </row>
    <row r="616" spans="1:9" s="8" customFormat="1" ht="12.75" customHeight="1" x14ac:dyDescent="0.25">
      <c r="A616" s="16" t="s">
        <v>23</v>
      </c>
      <c r="B616" s="14">
        <v>6694851</v>
      </c>
      <c r="C616" s="13">
        <v>44720</v>
      </c>
      <c r="D616" s="3" t="s">
        <v>59</v>
      </c>
      <c r="E616" s="12" t="str">
        <f>VLOOKUP(D616,'[1]Plano de contas '!B:J,9,0)</f>
        <v>FORNECEDORES DE SERVICOS DIVERSOS</v>
      </c>
      <c r="F616" s="16" t="s">
        <v>548</v>
      </c>
      <c r="G616" s="19">
        <v>0</v>
      </c>
      <c r="H616" s="17">
        <v>352.8</v>
      </c>
      <c r="I616" s="12" t="s">
        <v>15</v>
      </c>
    </row>
    <row r="617" spans="1:9" s="8" customFormat="1" ht="12.75" customHeight="1" x14ac:dyDescent="0.25">
      <c r="A617" s="16" t="s">
        <v>23</v>
      </c>
      <c r="B617" s="14">
        <v>6694863</v>
      </c>
      <c r="C617" s="13">
        <v>44720</v>
      </c>
      <c r="D617" s="3" t="s">
        <v>125</v>
      </c>
      <c r="E617" s="12" t="str">
        <f>VLOOKUP(D617,'[1]Plano de contas '!B:J,9,0)</f>
        <v>MANUTENCAO EQUIPAMENTOS</v>
      </c>
      <c r="F617" s="16" t="s">
        <v>549</v>
      </c>
      <c r="G617" s="17">
        <v>2882.17</v>
      </c>
      <c r="H617" s="18">
        <v>0</v>
      </c>
      <c r="I617" s="12" t="s">
        <v>15</v>
      </c>
    </row>
    <row r="618" spans="1:9" s="8" customFormat="1" ht="12.75" customHeight="1" x14ac:dyDescent="0.25">
      <c r="A618" s="16" t="s">
        <v>23</v>
      </c>
      <c r="B618" s="14">
        <v>6694863</v>
      </c>
      <c r="C618" s="13">
        <v>44720</v>
      </c>
      <c r="D618" s="3" t="s">
        <v>59</v>
      </c>
      <c r="E618" s="12" t="str">
        <f>VLOOKUP(D618,'[1]Plano de contas '!B:J,9,0)</f>
        <v>FORNECEDORES DE SERVICOS DIVERSOS</v>
      </c>
      <c r="F618" s="16" t="s">
        <v>549</v>
      </c>
      <c r="G618" s="19">
        <v>0</v>
      </c>
      <c r="H618" s="17">
        <v>2000</v>
      </c>
      <c r="I618" s="12" t="s">
        <v>15</v>
      </c>
    </row>
    <row r="619" spans="1:9" s="8" customFormat="1" ht="12.75" customHeight="1" x14ac:dyDescent="0.25">
      <c r="A619" s="16" t="s">
        <v>23</v>
      </c>
      <c r="B619" s="14">
        <v>6694863</v>
      </c>
      <c r="C619" s="13">
        <v>44720</v>
      </c>
      <c r="D619" s="3" t="s">
        <v>73</v>
      </c>
      <c r="E619" s="12" t="str">
        <f>VLOOKUP(D619,'[1]Plano de contas '!B:J,9,0)</f>
        <v>INSS RETIDO A RECOLHER</v>
      </c>
      <c r="F619" s="16" t="s">
        <v>550</v>
      </c>
      <c r="G619" s="19">
        <v>0</v>
      </c>
      <c r="H619" s="17">
        <v>744.56</v>
      </c>
      <c r="I619" s="12" t="s">
        <v>15</v>
      </c>
    </row>
    <row r="620" spans="1:9" s="8" customFormat="1" ht="12.75" customHeight="1" x14ac:dyDescent="0.25">
      <c r="A620" s="16" t="s">
        <v>23</v>
      </c>
      <c r="B620" s="14">
        <v>6694863</v>
      </c>
      <c r="C620" s="13">
        <v>44720</v>
      </c>
      <c r="D620" s="3" t="s">
        <v>70</v>
      </c>
      <c r="E620" s="12" t="str">
        <f>VLOOKUP(D620,'[1]Plano de contas '!B:J,9,0)</f>
        <v>IRRF / SOBRE RPA A RECOLHER</v>
      </c>
      <c r="F620" s="16" t="s">
        <v>551</v>
      </c>
      <c r="G620" s="19">
        <v>0</v>
      </c>
      <c r="H620" s="17">
        <v>17.52</v>
      </c>
      <c r="I620" s="12" t="s">
        <v>15</v>
      </c>
    </row>
    <row r="621" spans="1:9" s="8" customFormat="1" ht="12.75" customHeight="1" x14ac:dyDescent="0.25">
      <c r="A621" s="16" t="s">
        <v>23</v>
      </c>
      <c r="B621" s="14">
        <v>6694863</v>
      </c>
      <c r="C621" s="13">
        <v>44720</v>
      </c>
      <c r="D621" s="3" t="s">
        <v>71</v>
      </c>
      <c r="E621" s="12" t="str">
        <f>VLOOKUP(D621,'[1]Plano de contas '!B:J,9,0)</f>
        <v>ISSQN RETIDO A RECOLHER</v>
      </c>
      <c r="F621" s="16" t="s">
        <v>552</v>
      </c>
      <c r="G621" s="19">
        <v>0</v>
      </c>
      <c r="H621" s="17">
        <v>120.09</v>
      </c>
      <c r="I621" s="12" t="s">
        <v>15</v>
      </c>
    </row>
    <row r="622" spans="1:9" s="8" customFormat="1" ht="12.75" customHeight="1" x14ac:dyDescent="0.25">
      <c r="A622" s="16" t="s">
        <v>23</v>
      </c>
      <c r="B622" s="14">
        <v>6694883</v>
      </c>
      <c r="C622" s="13">
        <v>44720</v>
      </c>
      <c r="D622" s="3" t="s">
        <v>113</v>
      </c>
      <c r="E622" s="12" t="str">
        <f>VLOOKUP(D622,'[1]Plano de contas '!B:J,9,0)</f>
        <v>ROUPARIA</v>
      </c>
      <c r="F622" s="16" t="s">
        <v>553</v>
      </c>
      <c r="G622" s="17">
        <v>222504.79</v>
      </c>
      <c r="H622" s="18">
        <v>0</v>
      </c>
      <c r="I622" s="12" t="s">
        <v>15</v>
      </c>
    </row>
    <row r="623" spans="1:9" s="8" customFormat="1" ht="12.75" customHeight="1" x14ac:dyDescent="0.25">
      <c r="A623" s="16" t="s">
        <v>23</v>
      </c>
      <c r="B623" s="14">
        <v>6694883</v>
      </c>
      <c r="C623" s="13">
        <v>44720</v>
      </c>
      <c r="D623" s="3" t="s">
        <v>59</v>
      </c>
      <c r="E623" s="12" t="str">
        <f>VLOOKUP(D623,'[1]Plano de contas '!B:J,9,0)</f>
        <v>FORNECEDORES DE SERVICOS DIVERSOS</v>
      </c>
      <c r="F623" s="16" t="s">
        <v>553</v>
      </c>
      <c r="G623" s="19">
        <v>0</v>
      </c>
      <c r="H623" s="17">
        <v>222504.79</v>
      </c>
      <c r="I623" s="12" t="s">
        <v>15</v>
      </c>
    </row>
    <row r="624" spans="1:9" s="8" customFormat="1" ht="12.75" customHeight="1" x14ac:dyDescent="0.25">
      <c r="A624" s="16" t="s">
        <v>23</v>
      </c>
      <c r="B624" s="14">
        <v>6694919</v>
      </c>
      <c r="C624" s="13">
        <v>44720</v>
      </c>
      <c r="D624" s="3" t="s">
        <v>59</v>
      </c>
      <c r="E624" s="12" t="str">
        <f>VLOOKUP(D624,'[1]Plano de contas '!B:J,9,0)</f>
        <v>FORNECEDORES DE SERVICOS DIVERSOS</v>
      </c>
      <c r="F624" s="16" t="s">
        <v>554</v>
      </c>
      <c r="G624" s="17">
        <v>3625</v>
      </c>
      <c r="H624" s="18">
        <v>0</v>
      </c>
      <c r="I624" s="12" t="s">
        <v>15</v>
      </c>
    </row>
    <row r="625" spans="1:9" s="8" customFormat="1" ht="12.75" customHeight="1" x14ac:dyDescent="0.25">
      <c r="A625" s="16" t="s">
        <v>23</v>
      </c>
      <c r="B625" s="14">
        <v>6694919</v>
      </c>
      <c r="C625" s="13">
        <v>44720</v>
      </c>
      <c r="D625" s="3" t="s">
        <v>26</v>
      </c>
      <c r="E625" s="12" t="str">
        <f>VLOOKUP(D625,'[1]Plano de contas '!B:J,9,0)</f>
        <v>BANCO CEF C/C1073-5 - HGG</v>
      </c>
      <c r="F625" s="16" t="s">
        <v>554</v>
      </c>
      <c r="G625" s="19">
        <v>0</v>
      </c>
      <c r="H625" s="17">
        <v>3625</v>
      </c>
      <c r="I625" s="12" t="s">
        <v>15</v>
      </c>
    </row>
    <row r="626" spans="1:9" s="8" customFormat="1" ht="12.75" customHeight="1" x14ac:dyDescent="0.25">
      <c r="A626" s="16" t="s">
        <v>23</v>
      </c>
      <c r="B626" s="14">
        <v>6694920</v>
      </c>
      <c r="C626" s="13">
        <v>44720</v>
      </c>
      <c r="D626" s="3" t="s">
        <v>33</v>
      </c>
      <c r="E626" s="12" t="str">
        <f>VLOOKUP(D626,'[1]Plano de contas '!B:J,9,0)</f>
        <v>ADIANTAMENTO FÉRIAS</v>
      </c>
      <c r="F626" s="16" t="s">
        <v>555</v>
      </c>
      <c r="G626" s="17">
        <v>4200.3</v>
      </c>
      <c r="H626" s="18">
        <v>0</v>
      </c>
      <c r="I626" s="12" t="s">
        <v>15</v>
      </c>
    </row>
    <row r="627" spans="1:9" s="8" customFormat="1" ht="12.75" customHeight="1" x14ac:dyDescent="0.25">
      <c r="A627" s="16" t="s">
        <v>23</v>
      </c>
      <c r="B627" s="14">
        <v>6694920</v>
      </c>
      <c r="C627" s="13">
        <v>44720</v>
      </c>
      <c r="D627" s="3" t="s">
        <v>26</v>
      </c>
      <c r="E627" s="12" t="str">
        <f>VLOOKUP(D627,'[1]Plano de contas '!B:J,9,0)</f>
        <v>BANCO CEF C/C1073-5 - HGG</v>
      </c>
      <c r="F627" s="16" t="s">
        <v>555</v>
      </c>
      <c r="G627" s="19">
        <v>0</v>
      </c>
      <c r="H627" s="17">
        <v>4200.3</v>
      </c>
      <c r="I627" s="12" t="s">
        <v>15</v>
      </c>
    </row>
    <row r="628" spans="1:9" s="8" customFormat="1" ht="12.75" customHeight="1" x14ac:dyDescent="0.25">
      <c r="A628" s="16" t="s">
        <v>23</v>
      </c>
      <c r="B628" s="14">
        <v>6694921</v>
      </c>
      <c r="C628" s="13">
        <v>44720</v>
      </c>
      <c r="D628" s="3" t="s">
        <v>59</v>
      </c>
      <c r="E628" s="12" t="str">
        <f>VLOOKUP(D628,'[1]Plano de contas '!B:J,9,0)</f>
        <v>FORNECEDORES DE SERVICOS DIVERSOS</v>
      </c>
      <c r="F628" s="16" t="s">
        <v>556</v>
      </c>
      <c r="G628" s="17">
        <v>11000</v>
      </c>
      <c r="H628" s="18">
        <v>0</v>
      </c>
      <c r="I628" s="12" t="s">
        <v>15</v>
      </c>
    </row>
    <row r="629" spans="1:9" s="8" customFormat="1" ht="12.75" customHeight="1" x14ac:dyDescent="0.25">
      <c r="A629" s="16" t="s">
        <v>23</v>
      </c>
      <c r="B629" s="14">
        <v>6694921</v>
      </c>
      <c r="C629" s="13">
        <v>44720</v>
      </c>
      <c r="D629" s="3" t="s">
        <v>26</v>
      </c>
      <c r="E629" s="12" t="str">
        <f>VLOOKUP(D629,'[1]Plano de contas '!B:J,9,0)</f>
        <v>BANCO CEF C/C1073-5 - HGG</v>
      </c>
      <c r="F629" s="16" t="s">
        <v>557</v>
      </c>
      <c r="G629" s="19">
        <v>0</v>
      </c>
      <c r="H629" s="17">
        <v>11000</v>
      </c>
      <c r="I629" s="12" t="s">
        <v>15</v>
      </c>
    </row>
    <row r="630" spans="1:9" s="8" customFormat="1" ht="12.75" customHeight="1" x14ac:dyDescent="0.25">
      <c r="A630" s="16" t="s">
        <v>23</v>
      </c>
      <c r="B630" s="14">
        <v>6695474</v>
      </c>
      <c r="C630" s="13">
        <v>44720</v>
      </c>
      <c r="D630" s="3" t="s">
        <v>71</v>
      </c>
      <c r="E630" s="12" t="str">
        <f>VLOOKUP(D630,'[1]Plano de contas '!B:J,9,0)</f>
        <v>ISSQN RETIDO A RECOLHER</v>
      </c>
      <c r="F630" s="16" t="s">
        <v>558</v>
      </c>
      <c r="G630" s="17">
        <v>85.93</v>
      </c>
      <c r="H630" s="18">
        <v>0</v>
      </c>
      <c r="I630" s="12" t="s">
        <v>15</v>
      </c>
    </row>
    <row r="631" spans="1:9" s="8" customFormat="1" ht="12.75" customHeight="1" x14ac:dyDescent="0.25">
      <c r="A631" s="16" t="s">
        <v>23</v>
      </c>
      <c r="B631" s="14">
        <v>6695474</v>
      </c>
      <c r="C631" s="13">
        <v>44720</v>
      </c>
      <c r="D631" s="3" t="s">
        <v>129</v>
      </c>
      <c r="E631" s="12" t="str">
        <f>VLOOKUP(D631,'[1]Plano de contas '!B:J,9,0)</f>
        <v>SERVIÇOS DE VIGILANCIA</v>
      </c>
      <c r="F631" s="16" t="s">
        <v>558</v>
      </c>
      <c r="G631" s="19">
        <v>0</v>
      </c>
      <c r="H631" s="17">
        <v>85.93</v>
      </c>
      <c r="I631" s="12" t="s">
        <v>15</v>
      </c>
    </row>
    <row r="632" spans="1:9" s="8" customFormat="1" ht="12.75" customHeight="1" x14ac:dyDescent="0.25">
      <c r="A632" s="16" t="s">
        <v>23</v>
      </c>
      <c r="B632" s="14">
        <v>6730174</v>
      </c>
      <c r="C632" s="13">
        <v>44720</v>
      </c>
      <c r="D632" s="3" t="s">
        <v>39</v>
      </c>
      <c r="E632" s="12" t="str">
        <f>VLOOKUP(D632,'[1]Plano de contas '!B:J,9,0)</f>
        <v>MEDICAMENTOS</v>
      </c>
      <c r="F632" s="16" t="s">
        <v>559</v>
      </c>
      <c r="G632" s="17">
        <v>65.67</v>
      </c>
      <c r="H632" s="18">
        <v>0</v>
      </c>
      <c r="I632" s="12" t="s">
        <v>15</v>
      </c>
    </row>
    <row r="633" spans="1:9" s="8" customFormat="1" ht="12.75" customHeight="1" x14ac:dyDescent="0.25">
      <c r="A633" s="16" t="s">
        <v>23</v>
      </c>
      <c r="B633" s="14">
        <v>6730174</v>
      </c>
      <c r="C633" s="13">
        <v>44720</v>
      </c>
      <c r="D633" s="3" t="s">
        <v>87</v>
      </c>
      <c r="E633" s="12" t="str">
        <f>VLOOKUP(D633,'[1]Plano de contas '!B:J,9,0)</f>
        <v>RECEITAS DE DOACOES</v>
      </c>
      <c r="F633" s="16" t="s">
        <v>559</v>
      </c>
      <c r="G633" s="19">
        <v>0</v>
      </c>
      <c r="H633" s="17">
        <v>65.67</v>
      </c>
      <c r="I633" s="12" t="s">
        <v>15</v>
      </c>
    </row>
    <row r="634" spans="1:9" s="8" customFormat="1" ht="12.75" customHeight="1" x14ac:dyDescent="0.25">
      <c r="A634" s="16" t="s">
        <v>23</v>
      </c>
      <c r="B634" s="14">
        <v>6730185</v>
      </c>
      <c r="C634" s="13">
        <v>44720</v>
      </c>
      <c r="D634" s="3" t="s">
        <v>39</v>
      </c>
      <c r="E634" s="12" t="str">
        <f>VLOOKUP(D634,'[1]Plano de contas '!B:J,9,0)</f>
        <v>MEDICAMENTOS</v>
      </c>
      <c r="F634" s="16" t="s">
        <v>559</v>
      </c>
      <c r="G634" s="17">
        <v>30</v>
      </c>
      <c r="H634" s="18">
        <v>0</v>
      </c>
      <c r="I634" s="12" t="s">
        <v>15</v>
      </c>
    </row>
    <row r="635" spans="1:9" s="8" customFormat="1" ht="12.75" customHeight="1" x14ac:dyDescent="0.25">
      <c r="A635" s="16" t="s">
        <v>23</v>
      </c>
      <c r="B635" s="14">
        <v>6730185</v>
      </c>
      <c r="C635" s="13">
        <v>44720</v>
      </c>
      <c r="D635" s="3" t="s">
        <v>87</v>
      </c>
      <c r="E635" s="12" t="str">
        <f>VLOOKUP(D635,'[1]Plano de contas '!B:J,9,0)</f>
        <v>RECEITAS DE DOACOES</v>
      </c>
      <c r="F635" s="16" t="s">
        <v>559</v>
      </c>
      <c r="G635" s="19">
        <v>0</v>
      </c>
      <c r="H635" s="17">
        <v>30</v>
      </c>
      <c r="I635" s="12" t="s">
        <v>15</v>
      </c>
    </row>
    <row r="636" spans="1:9" s="8" customFormat="1" ht="12.75" customHeight="1" x14ac:dyDescent="0.25">
      <c r="A636" s="16" t="s">
        <v>23</v>
      </c>
      <c r="B636" s="14">
        <v>6486782</v>
      </c>
      <c r="C636" s="13">
        <v>44721</v>
      </c>
      <c r="D636" s="3" t="s">
        <v>60</v>
      </c>
      <c r="E636" s="12" t="str">
        <f>VLOOKUP(D636,'[1]Plano de contas '!B:J,9,0)</f>
        <v>CONTRATOS A FATURAR</v>
      </c>
      <c r="F636" s="16" t="s">
        <v>560</v>
      </c>
      <c r="G636" s="17">
        <v>8793.06</v>
      </c>
      <c r="H636" s="18">
        <v>0</v>
      </c>
      <c r="I636" s="12" t="s">
        <v>15</v>
      </c>
    </row>
    <row r="637" spans="1:9" s="8" customFormat="1" ht="12.75" customHeight="1" x14ac:dyDescent="0.25">
      <c r="A637" s="16" t="s">
        <v>23</v>
      </c>
      <c r="B637" s="14">
        <v>6486782</v>
      </c>
      <c r="C637" s="13">
        <v>44721</v>
      </c>
      <c r="D637" s="3" t="s">
        <v>104</v>
      </c>
      <c r="E637" s="12" t="str">
        <f>VLOOKUP(D637,'[1]Plano de contas '!B:J,9,0)</f>
        <v>MATERIAIS DE EXPEDIENTE</v>
      </c>
      <c r="F637" s="16" t="s">
        <v>560</v>
      </c>
      <c r="G637" s="19">
        <v>0</v>
      </c>
      <c r="H637" s="17">
        <v>8793.06</v>
      </c>
      <c r="I637" s="12" t="s">
        <v>15</v>
      </c>
    </row>
    <row r="638" spans="1:9" s="8" customFormat="1" ht="12.75" customHeight="1" x14ac:dyDescent="0.25">
      <c r="A638" s="16" t="s">
        <v>23</v>
      </c>
      <c r="B638" s="14">
        <v>6694308</v>
      </c>
      <c r="C638" s="13">
        <v>44721</v>
      </c>
      <c r="D638" s="3" t="s">
        <v>147</v>
      </c>
      <c r="E638" s="12" t="str">
        <f>VLOOKUP(D638,'[1]Plano de contas '!B:J,9,0)</f>
        <v>DESPESAS BANCARIAS</v>
      </c>
      <c r="F638" s="16" t="s">
        <v>9</v>
      </c>
      <c r="G638" s="17">
        <v>6.98</v>
      </c>
      <c r="H638" s="18">
        <v>0</v>
      </c>
      <c r="I638" s="12" t="s">
        <v>15</v>
      </c>
    </row>
    <row r="639" spans="1:9" s="8" customFormat="1" ht="12.75" customHeight="1" x14ac:dyDescent="0.25">
      <c r="A639" s="16" t="s">
        <v>23</v>
      </c>
      <c r="B639" s="14">
        <v>6694308</v>
      </c>
      <c r="C639" s="13">
        <v>44721</v>
      </c>
      <c r="D639" s="3" t="s">
        <v>26</v>
      </c>
      <c r="E639" s="12" t="str">
        <f>VLOOKUP(D639,'[1]Plano de contas '!B:J,9,0)</f>
        <v>BANCO CEF C/C1073-5 - HGG</v>
      </c>
      <c r="F639" s="16" t="s">
        <v>9</v>
      </c>
      <c r="G639" s="19">
        <v>0</v>
      </c>
      <c r="H639" s="17">
        <v>6.98</v>
      </c>
      <c r="I639" s="12" t="s">
        <v>15</v>
      </c>
    </row>
    <row r="640" spans="1:9" s="8" customFormat="1" ht="12.75" customHeight="1" x14ac:dyDescent="0.25">
      <c r="A640" s="16" t="s">
        <v>23</v>
      </c>
      <c r="B640" s="14">
        <v>6694309</v>
      </c>
      <c r="C640" s="13">
        <v>44721</v>
      </c>
      <c r="D640" s="3" t="s">
        <v>147</v>
      </c>
      <c r="E640" s="12" t="str">
        <f>VLOOKUP(D640,'[1]Plano de contas '!B:J,9,0)</f>
        <v>DESPESAS BANCARIAS</v>
      </c>
      <c r="F640" s="16" t="s">
        <v>9</v>
      </c>
      <c r="G640" s="17">
        <v>0.99</v>
      </c>
      <c r="H640" s="18">
        <v>0</v>
      </c>
      <c r="I640" s="12" t="s">
        <v>15</v>
      </c>
    </row>
    <row r="641" spans="1:9" s="8" customFormat="1" ht="12.75" customHeight="1" x14ac:dyDescent="0.25">
      <c r="A641" s="16" t="s">
        <v>23</v>
      </c>
      <c r="B641" s="14">
        <v>6694309</v>
      </c>
      <c r="C641" s="13">
        <v>44721</v>
      </c>
      <c r="D641" s="3" t="s">
        <v>26</v>
      </c>
      <c r="E641" s="12" t="str">
        <f>VLOOKUP(D641,'[1]Plano de contas '!B:J,9,0)</f>
        <v>BANCO CEF C/C1073-5 - HGG</v>
      </c>
      <c r="F641" s="16" t="s">
        <v>9</v>
      </c>
      <c r="G641" s="19">
        <v>0</v>
      </c>
      <c r="H641" s="17">
        <v>0.99</v>
      </c>
      <c r="I641" s="12" t="s">
        <v>15</v>
      </c>
    </row>
    <row r="642" spans="1:9" s="8" customFormat="1" ht="12.75" customHeight="1" x14ac:dyDescent="0.25">
      <c r="A642" s="16" t="s">
        <v>23</v>
      </c>
      <c r="B642" s="14">
        <v>6694315</v>
      </c>
      <c r="C642" s="13">
        <v>44721</v>
      </c>
      <c r="D642" s="3" t="s">
        <v>26</v>
      </c>
      <c r="E642" s="12" t="str">
        <f>VLOOKUP(D642,'[1]Plano de contas '!B:J,9,0)</f>
        <v>BANCO CEF C/C1073-5 - HGG</v>
      </c>
      <c r="F642" s="16" t="s">
        <v>17</v>
      </c>
      <c r="G642" s="17">
        <v>7.97</v>
      </c>
      <c r="H642" s="18">
        <v>0</v>
      </c>
      <c r="I642" s="12" t="s">
        <v>15</v>
      </c>
    </row>
    <row r="643" spans="1:9" s="8" customFormat="1" ht="12.75" customHeight="1" x14ac:dyDescent="0.25">
      <c r="A643" s="16" t="s">
        <v>23</v>
      </c>
      <c r="B643" s="14">
        <v>6694315</v>
      </c>
      <c r="C643" s="13">
        <v>44721</v>
      </c>
      <c r="D643" s="3" t="s">
        <v>28</v>
      </c>
      <c r="E643" s="12" t="str">
        <f>VLOOKUP(D643,'[1]Plano de contas '!B:J,9,0)</f>
        <v>BANCO CEF FIC GIRO EMP. DI 1073-5 - HGG</v>
      </c>
      <c r="F643" s="16" t="s">
        <v>17</v>
      </c>
      <c r="G643" s="19">
        <v>0</v>
      </c>
      <c r="H643" s="17">
        <v>7.97</v>
      </c>
      <c r="I643" s="12" t="s">
        <v>15</v>
      </c>
    </row>
    <row r="644" spans="1:9" s="8" customFormat="1" ht="12.75" customHeight="1" x14ac:dyDescent="0.25">
      <c r="A644" s="16" t="s">
        <v>23</v>
      </c>
      <c r="B644" s="14">
        <v>6694483</v>
      </c>
      <c r="C644" s="13">
        <v>44721</v>
      </c>
      <c r="D644" s="3" t="s">
        <v>43</v>
      </c>
      <c r="E644" s="12" t="str">
        <f>VLOOKUP(D644,'[1]Plano de contas '!B:J,9,0)</f>
        <v>MATERIAIS DE EXPEDIENTE / IMPRESSOS / FORMULÁRIOS</v>
      </c>
      <c r="F644" s="16" t="s">
        <v>561</v>
      </c>
      <c r="G644" s="17">
        <v>735.94</v>
      </c>
      <c r="H644" s="18">
        <v>0</v>
      </c>
      <c r="I644" s="12" t="s">
        <v>15</v>
      </c>
    </row>
    <row r="645" spans="1:9" s="8" customFormat="1" ht="12.75" customHeight="1" x14ac:dyDescent="0.25">
      <c r="A645" s="16" t="s">
        <v>23</v>
      </c>
      <c r="B645" s="14">
        <v>6694483</v>
      </c>
      <c r="C645" s="13">
        <v>44721</v>
      </c>
      <c r="D645" s="3" t="s">
        <v>57</v>
      </c>
      <c r="E645" s="12" t="str">
        <f>VLOOKUP(D645,'[1]Plano de contas '!B:J,9,0)</f>
        <v>FORNECEDORES DE INSUMOS</v>
      </c>
      <c r="F645" s="16" t="s">
        <v>561</v>
      </c>
      <c r="G645" s="19">
        <v>0</v>
      </c>
      <c r="H645" s="17">
        <v>735.94</v>
      </c>
      <c r="I645" s="12" t="s">
        <v>15</v>
      </c>
    </row>
    <row r="646" spans="1:9" s="8" customFormat="1" ht="12.75" customHeight="1" x14ac:dyDescent="0.25">
      <c r="A646" s="16" t="s">
        <v>23</v>
      </c>
      <c r="B646" s="14">
        <v>6694547</v>
      </c>
      <c r="C646" s="13">
        <v>44721</v>
      </c>
      <c r="D646" s="3" t="s">
        <v>45</v>
      </c>
      <c r="E646" s="12" t="str">
        <f>VLOOKUP(D646,'[1]Plano de contas '!B:J,9,0)</f>
        <v>MATERIAIS DE MANUTENÇÃO E CONSERVAÇÃO</v>
      </c>
      <c r="F646" s="16" t="s">
        <v>562</v>
      </c>
      <c r="G646" s="17">
        <v>6813.05</v>
      </c>
      <c r="H646" s="18">
        <v>0</v>
      </c>
      <c r="I646" s="12" t="s">
        <v>15</v>
      </c>
    </row>
    <row r="647" spans="1:9" s="8" customFormat="1" ht="12.75" customHeight="1" x14ac:dyDescent="0.25">
      <c r="A647" s="16" t="s">
        <v>23</v>
      </c>
      <c r="B647" s="14">
        <v>6694547</v>
      </c>
      <c r="C647" s="13">
        <v>44721</v>
      </c>
      <c r="D647" s="3" t="s">
        <v>57</v>
      </c>
      <c r="E647" s="12" t="str">
        <f>VLOOKUP(D647,'[1]Plano de contas '!B:J,9,0)</f>
        <v>FORNECEDORES DE INSUMOS</v>
      </c>
      <c r="F647" s="16" t="s">
        <v>562</v>
      </c>
      <c r="G647" s="19">
        <v>0</v>
      </c>
      <c r="H647" s="17">
        <v>6813.05</v>
      </c>
      <c r="I647" s="12" t="s">
        <v>15</v>
      </c>
    </row>
    <row r="648" spans="1:9" s="8" customFormat="1" ht="12.75" customHeight="1" x14ac:dyDescent="0.25">
      <c r="A648" s="16" t="s">
        <v>23</v>
      </c>
      <c r="B648" s="14">
        <v>6694554</v>
      </c>
      <c r="C648" s="13">
        <v>44721</v>
      </c>
      <c r="D648" s="3" t="s">
        <v>40</v>
      </c>
      <c r="E648" s="12" t="str">
        <f>VLOOKUP(D648,'[1]Plano de contas '!B:J,9,0)</f>
        <v>MATERIAIS MÉDICO HOSPITALARES</v>
      </c>
      <c r="F648" s="16" t="s">
        <v>563</v>
      </c>
      <c r="G648" s="17">
        <v>2180</v>
      </c>
      <c r="H648" s="18">
        <v>0</v>
      </c>
      <c r="I648" s="12" t="s">
        <v>15</v>
      </c>
    </row>
    <row r="649" spans="1:9" s="8" customFormat="1" ht="12.75" customHeight="1" x14ac:dyDescent="0.25">
      <c r="A649" s="16" t="s">
        <v>23</v>
      </c>
      <c r="B649" s="14">
        <v>6694554</v>
      </c>
      <c r="C649" s="13">
        <v>44721</v>
      </c>
      <c r="D649" s="3" t="s">
        <v>57</v>
      </c>
      <c r="E649" s="12" t="str">
        <f>VLOOKUP(D649,'[1]Plano de contas '!B:J,9,0)</f>
        <v>FORNECEDORES DE INSUMOS</v>
      </c>
      <c r="F649" s="16" t="s">
        <v>563</v>
      </c>
      <c r="G649" s="19">
        <v>0</v>
      </c>
      <c r="H649" s="17">
        <v>2180</v>
      </c>
      <c r="I649" s="12" t="s">
        <v>15</v>
      </c>
    </row>
    <row r="650" spans="1:9" s="8" customFormat="1" ht="12.75" customHeight="1" x14ac:dyDescent="0.25">
      <c r="A650" s="16" t="s">
        <v>23</v>
      </c>
      <c r="B650" s="14">
        <v>6694560</v>
      </c>
      <c r="C650" s="13">
        <v>44721</v>
      </c>
      <c r="D650" s="3" t="s">
        <v>40</v>
      </c>
      <c r="E650" s="12" t="str">
        <f>VLOOKUP(D650,'[1]Plano de contas '!B:J,9,0)</f>
        <v>MATERIAIS MÉDICO HOSPITALARES</v>
      </c>
      <c r="F650" s="16" t="s">
        <v>564</v>
      </c>
      <c r="G650" s="17">
        <v>3000</v>
      </c>
      <c r="H650" s="18">
        <v>0</v>
      </c>
      <c r="I650" s="12" t="s">
        <v>15</v>
      </c>
    </row>
    <row r="651" spans="1:9" s="8" customFormat="1" ht="12.75" customHeight="1" x14ac:dyDescent="0.25">
      <c r="A651" s="16" t="s">
        <v>23</v>
      </c>
      <c r="B651" s="14">
        <v>6694560</v>
      </c>
      <c r="C651" s="13">
        <v>44721</v>
      </c>
      <c r="D651" s="3" t="s">
        <v>57</v>
      </c>
      <c r="E651" s="12" t="str">
        <f>VLOOKUP(D651,'[1]Plano de contas '!B:J,9,0)</f>
        <v>FORNECEDORES DE INSUMOS</v>
      </c>
      <c r="F651" s="16" t="s">
        <v>564</v>
      </c>
      <c r="G651" s="19">
        <v>0</v>
      </c>
      <c r="H651" s="17">
        <v>3000</v>
      </c>
      <c r="I651" s="12" t="s">
        <v>15</v>
      </c>
    </row>
    <row r="652" spans="1:9" s="8" customFormat="1" ht="12.75" customHeight="1" x14ac:dyDescent="0.25">
      <c r="A652" s="16" t="s">
        <v>23</v>
      </c>
      <c r="B652" s="14">
        <v>6694590</v>
      </c>
      <c r="C652" s="13">
        <v>44721</v>
      </c>
      <c r="D652" s="3" t="s">
        <v>43</v>
      </c>
      <c r="E652" s="12" t="str">
        <f>VLOOKUP(D652,'[1]Plano de contas '!B:J,9,0)</f>
        <v>MATERIAIS DE EXPEDIENTE / IMPRESSOS / FORMULÁRIOS</v>
      </c>
      <c r="F652" s="16" t="s">
        <v>565</v>
      </c>
      <c r="G652" s="17">
        <v>1025.5</v>
      </c>
      <c r="H652" s="18">
        <v>0</v>
      </c>
      <c r="I652" s="12" t="s">
        <v>15</v>
      </c>
    </row>
    <row r="653" spans="1:9" s="8" customFormat="1" ht="12.75" customHeight="1" x14ac:dyDescent="0.25">
      <c r="A653" s="16" t="s">
        <v>23</v>
      </c>
      <c r="B653" s="14">
        <v>6694590</v>
      </c>
      <c r="C653" s="13">
        <v>44721</v>
      </c>
      <c r="D653" s="3" t="s">
        <v>57</v>
      </c>
      <c r="E653" s="12" t="str">
        <f>VLOOKUP(D653,'[1]Plano de contas '!B:J,9,0)</f>
        <v>FORNECEDORES DE INSUMOS</v>
      </c>
      <c r="F653" s="16" t="s">
        <v>565</v>
      </c>
      <c r="G653" s="19">
        <v>0</v>
      </c>
      <c r="H653" s="17">
        <v>1025.5</v>
      </c>
      <c r="I653" s="12" t="s">
        <v>15</v>
      </c>
    </row>
    <row r="654" spans="1:9" s="8" customFormat="1" ht="12.75" customHeight="1" x14ac:dyDescent="0.25">
      <c r="A654" s="16" t="s">
        <v>23</v>
      </c>
      <c r="B654" s="14">
        <v>6694600</v>
      </c>
      <c r="C654" s="13">
        <v>44721</v>
      </c>
      <c r="D654" s="3" t="s">
        <v>40</v>
      </c>
      <c r="E654" s="12" t="str">
        <f>VLOOKUP(D654,'[1]Plano de contas '!B:J,9,0)</f>
        <v>MATERIAIS MÉDICO HOSPITALARES</v>
      </c>
      <c r="F654" s="16" t="s">
        <v>566</v>
      </c>
      <c r="G654" s="17">
        <v>26250</v>
      </c>
      <c r="H654" s="18">
        <v>0</v>
      </c>
      <c r="I654" s="12" t="s">
        <v>15</v>
      </c>
    </row>
    <row r="655" spans="1:9" s="8" customFormat="1" ht="12.75" customHeight="1" x14ac:dyDescent="0.25">
      <c r="A655" s="16" t="s">
        <v>23</v>
      </c>
      <c r="B655" s="14">
        <v>6694600</v>
      </c>
      <c r="C655" s="13">
        <v>44721</v>
      </c>
      <c r="D655" s="3" t="s">
        <v>57</v>
      </c>
      <c r="E655" s="12" t="str">
        <f>VLOOKUP(D655,'[1]Plano de contas '!B:J,9,0)</f>
        <v>FORNECEDORES DE INSUMOS</v>
      </c>
      <c r="F655" s="16" t="s">
        <v>566</v>
      </c>
      <c r="G655" s="19">
        <v>0</v>
      </c>
      <c r="H655" s="17">
        <v>26250</v>
      </c>
      <c r="I655" s="12" t="s">
        <v>15</v>
      </c>
    </row>
    <row r="656" spans="1:9" s="8" customFormat="1" ht="12.75" customHeight="1" x14ac:dyDescent="0.25">
      <c r="A656" s="16" t="s">
        <v>23</v>
      </c>
      <c r="B656" s="14">
        <v>6694609</v>
      </c>
      <c r="C656" s="13">
        <v>44721</v>
      </c>
      <c r="D656" s="3" t="s">
        <v>40</v>
      </c>
      <c r="E656" s="12" t="str">
        <f>VLOOKUP(D656,'[1]Plano de contas '!B:J,9,0)</f>
        <v>MATERIAIS MÉDICO HOSPITALARES</v>
      </c>
      <c r="F656" s="16" t="s">
        <v>567</v>
      </c>
      <c r="G656" s="17">
        <v>5415</v>
      </c>
      <c r="H656" s="18">
        <v>0</v>
      </c>
      <c r="I656" s="12" t="s">
        <v>15</v>
      </c>
    </row>
    <row r="657" spans="1:9" s="8" customFormat="1" ht="12.75" customHeight="1" x14ac:dyDescent="0.25">
      <c r="A657" s="16" t="s">
        <v>23</v>
      </c>
      <c r="B657" s="14">
        <v>6694609</v>
      </c>
      <c r="C657" s="13">
        <v>44721</v>
      </c>
      <c r="D657" s="3" t="s">
        <v>57</v>
      </c>
      <c r="E657" s="12" t="str">
        <f>VLOOKUP(D657,'[1]Plano de contas '!B:J,9,0)</f>
        <v>FORNECEDORES DE INSUMOS</v>
      </c>
      <c r="F657" s="16" t="s">
        <v>568</v>
      </c>
      <c r="G657" s="19">
        <v>0</v>
      </c>
      <c r="H657" s="17">
        <v>5415</v>
      </c>
      <c r="I657" s="12" t="s">
        <v>15</v>
      </c>
    </row>
    <row r="658" spans="1:9" s="8" customFormat="1" ht="12.75" customHeight="1" x14ac:dyDescent="0.25">
      <c r="A658" s="16" t="s">
        <v>23</v>
      </c>
      <c r="B658" s="14">
        <v>6694647</v>
      </c>
      <c r="C658" s="13">
        <v>44721</v>
      </c>
      <c r="D658" s="3" t="s">
        <v>45</v>
      </c>
      <c r="E658" s="12" t="str">
        <f>VLOOKUP(D658,'[1]Plano de contas '!B:J,9,0)</f>
        <v>MATERIAIS DE MANUTENÇÃO E CONSERVAÇÃO</v>
      </c>
      <c r="F658" s="16" t="s">
        <v>569</v>
      </c>
      <c r="G658" s="17">
        <v>5169.33</v>
      </c>
      <c r="H658" s="18">
        <v>0</v>
      </c>
      <c r="I658" s="12" t="s">
        <v>15</v>
      </c>
    </row>
    <row r="659" spans="1:9" s="8" customFormat="1" ht="12.75" customHeight="1" x14ac:dyDescent="0.25">
      <c r="A659" s="16" t="s">
        <v>23</v>
      </c>
      <c r="B659" s="14">
        <v>6694647</v>
      </c>
      <c r="C659" s="13">
        <v>44721</v>
      </c>
      <c r="D659" s="3" t="s">
        <v>57</v>
      </c>
      <c r="E659" s="12" t="str">
        <f>VLOOKUP(D659,'[1]Plano de contas '!B:J,9,0)</f>
        <v>FORNECEDORES DE INSUMOS</v>
      </c>
      <c r="F659" s="16" t="s">
        <v>569</v>
      </c>
      <c r="G659" s="19">
        <v>0</v>
      </c>
      <c r="H659" s="17">
        <v>5169.33</v>
      </c>
      <c r="I659" s="12" t="s">
        <v>15</v>
      </c>
    </row>
    <row r="660" spans="1:9" s="8" customFormat="1" ht="12.75" customHeight="1" x14ac:dyDescent="0.25">
      <c r="A660" s="16" t="s">
        <v>23</v>
      </c>
      <c r="B660" s="14">
        <v>6694704</v>
      </c>
      <c r="C660" s="13">
        <v>44721</v>
      </c>
      <c r="D660" s="3" t="s">
        <v>40</v>
      </c>
      <c r="E660" s="12" t="str">
        <f>VLOOKUP(D660,'[1]Plano de contas '!B:J,9,0)</f>
        <v>MATERIAIS MÉDICO HOSPITALARES</v>
      </c>
      <c r="F660" s="16" t="s">
        <v>570</v>
      </c>
      <c r="G660" s="17">
        <v>199</v>
      </c>
      <c r="H660" s="18">
        <v>0</v>
      </c>
      <c r="I660" s="12" t="s">
        <v>15</v>
      </c>
    </row>
    <row r="661" spans="1:9" s="8" customFormat="1" ht="12.75" customHeight="1" x14ac:dyDescent="0.25">
      <c r="A661" s="16" t="s">
        <v>23</v>
      </c>
      <c r="B661" s="14">
        <v>6694704</v>
      </c>
      <c r="C661" s="13">
        <v>44721</v>
      </c>
      <c r="D661" s="3" t="s">
        <v>57</v>
      </c>
      <c r="E661" s="12" t="str">
        <f>VLOOKUP(D661,'[1]Plano de contas '!B:J,9,0)</f>
        <v>FORNECEDORES DE INSUMOS</v>
      </c>
      <c r="F661" s="16" t="s">
        <v>570</v>
      </c>
      <c r="G661" s="19">
        <v>0</v>
      </c>
      <c r="H661" s="17">
        <v>199</v>
      </c>
      <c r="I661" s="12" t="s">
        <v>15</v>
      </c>
    </row>
    <row r="662" spans="1:9" s="8" customFormat="1" ht="12.75" customHeight="1" x14ac:dyDescent="0.25">
      <c r="A662" s="16" t="s">
        <v>23</v>
      </c>
      <c r="B662" s="14">
        <v>6694758</v>
      </c>
      <c r="C662" s="13">
        <v>44721</v>
      </c>
      <c r="D662" s="3" t="s">
        <v>138</v>
      </c>
      <c r="E662" s="12" t="str">
        <f>VLOOKUP(D662,'[1]Plano de contas '!B:J,9,0)</f>
        <v>TAXAS CARTORIAL E JUDICIAL</v>
      </c>
      <c r="F662" s="16" t="s">
        <v>571</v>
      </c>
      <c r="G662" s="17">
        <v>124753.76</v>
      </c>
      <c r="H662" s="18">
        <v>0</v>
      </c>
      <c r="I662" s="12" t="s">
        <v>15</v>
      </c>
    </row>
    <row r="663" spans="1:9" s="8" customFormat="1" ht="12.75" customHeight="1" x14ac:dyDescent="0.25">
      <c r="A663" s="16" t="s">
        <v>23</v>
      </c>
      <c r="B663" s="14">
        <v>6694758</v>
      </c>
      <c r="C663" s="13">
        <v>44721</v>
      </c>
      <c r="D663" s="3" t="s">
        <v>59</v>
      </c>
      <c r="E663" s="12" t="str">
        <f>VLOOKUP(D663,'[1]Plano de contas '!B:J,9,0)</f>
        <v>FORNECEDORES DE SERVICOS DIVERSOS</v>
      </c>
      <c r="F663" s="16" t="s">
        <v>571</v>
      </c>
      <c r="G663" s="19">
        <v>0</v>
      </c>
      <c r="H663" s="17">
        <v>124753.76</v>
      </c>
      <c r="I663" s="12" t="s">
        <v>15</v>
      </c>
    </row>
    <row r="664" spans="1:9" s="8" customFormat="1" ht="12.75" customHeight="1" x14ac:dyDescent="0.25">
      <c r="A664" s="16" t="s">
        <v>23</v>
      </c>
      <c r="B664" s="14">
        <v>6694766</v>
      </c>
      <c r="C664" s="13">
        <v>44721</v>
      </c>
      <c r="D664" s="3" t="s">
        <v>132</v>
      </c>
      <c r="E664" s="12" t="str">
        <f>VLOOKUP(D664,'[1]Plano de contas '!B:J,9,0)</f>
        <v>SERVIÇOS DE APOIO ADMINISTRATIVO</v>
      </c>
      <c r="F664" s="16" t="s">
        <v>572</v>
      </c>
      <c r="G664" s="17">
        <v>354.27</v>
      </c>
      <c r="H664" s="18">
        <v>0</v>
      </c>
      <c r="I664" s="12" t="s">
        <v>15</v>
      </c>
    </row>
    <row r="665" spans="1:9" s="8" customFormat="1" ht="12.75" customHeight="1" x14ac:dyDescent="0.25">
      <c r="A665" s="16" t="s">
        <v>23</v>
      </c>
      <c r="B665" s="14">
        <v>6694766</v>
      </c>
      <c r="C665" s="13">
        <v>44721</v>
      </c>
      <c r="D665" s="3" t="s">
        <v>59</v>
      </c>
      <c r="E665" s="12" t="str">
        <f>VLOOKUP(D665,'[1]Plano de contas '!B:J,9,0)</f>
        <v>FORNECEDORES DE SERVICOS DIVERSOS</v>
      </c>
      <c r="F665" s="16" t="s">
        <v>572</v>
      </c>
      <c r="G665" s="19">
        <v>0</v>
      </c>
      <c r="H665" s="17">
        <v>354.27</v>
      </c>
      <c r="I665" s="12" t="s">
        <v>15</v>
      </c>
    </row>
    <row r="666" spans="1:9" s="8" customFormat="1" ht="12.75" customHeight="1" x14ac:dyDescent="0.25">
      <c r="A666" s="16" t="s">
        <v>23</v>
      </c>
      <c r="B666" s="14">
        <v>6694797</v>
      </c>
      <c r="C666" s="13">
        <v>44721</v>
      </c>
      <c r="D666" s="3" t="s">
        <v>138</v>
      </c>
      <c r="E666" s="12" t="str">
        <f>VLOOKUP(D666,'[1]Plano de contas '!B:J,9,0)</f>
        <v>TAXAS CARTORIAL E JUDICIAL</v>
      </c>
      <c r="F666" s="16" t="s">
        <v>573</v>
      </c>
      <c r="G666" s="17">
        <v>1783.93</v>
      </c>
      <c r="H666" s="18">
        <v>0</v>
      </c>
      <c r="I666" s="12" t="s">
        <v>15</v>
      </c>
    </row>
    <row r="667" spans="1:9" s="8" customFormat="1" ht="12.75" customHeight="1" x14ac:dyDescent="0.25">
      <c r="A667" s="16" t="s">
        <v>23</v>
      </c>
      <c r="B667" s="14">
        <v>6694797</v>
      </c>
      <c r="C667" s="13">
        <v>44721</v>
      </c>
      <c r="D667" s="3" t="s">
        <v>59</v>
      </c>
      <c r="E667" s="12" t="str">
        <f>VLOOKUP(D667,'[1]Plano de contas '!B:J,9,0)</f>
        <v>FORNECEDORES DE SERVICOS DIVERSOS</v>
      </c>
      <c r="F667" s="16" t="s">
        <v>573</v>
      </c>
      <c r="G667" s="19">
        <v>0</v>
      </c>
      <c r="H667" s="17">
        <v>1783.93</v>
      </c>
      <c r="I667" s="12" t="s">
        <v>15</v>
      </c>
    </row>
    <row r="668" spans="1:9" s="8" customFormat="1" ht="12.75" customHeight="1" x14ac:dyDescent="0.25">
      <c r="A668" s="16" t="s">
        <v>23</v>
      </c>
      <c r="B668" s="14">
        <v>6694811</v>
      </c>
      <c r="C668" s="13">
        <v>44721</v>
      </c>
      <c r="D668" s="3" t="s">
        <v>138</v>
      </c>
      <c r="E668" s="12" t="str">
        <f>VLOOKUP(D668,'[1]Plano de contas '!B:J,9,0)</f>
        <v>TAXAS CARTORIAL E JUDICIAL</v>
      </c>
      <c r="F668" s="16" t="s">
        <v>574</v>
      </c>
      <c r="G668" s="17">
        <v>5686.31</v>
      </c>
      <c r="H668" s="18">
        <v>0</v>
      </c>
      <c r="I668" s="12" t="s">
        <v>15</v>
      </c>
    </row>
    <row r="669" spans="1:9" s="8" customFormat="1" ht="12.75" customHeight="1" x14ac:dyDescent="0.25">
      <c r="A669" s="16" t="s">
        <v>23</v>
      </c>
      <c r="B669" s="14">
        <v>6694811</v>
      </c>
      <c r="C669" s="13">
        <v>44721</v>
      </c>
      <c r="D669" s="3" t="s">
        <v>59</v>
      </c>
      <c r="E669" s="12" t="str">
        <f>VLOOKUP(D669,'[1]Plano de contas '!B:J,9,0)</f>
        <v>FORNECEDORES DE SERVICOS DIVERSOS</v>
      </c>
      <c r="F669" s="16" t="s">
        <v>574</v>
      </c>
      <c r="G669" s="19">
        <v>0</v>
      </c>
      <c r="H669" s="17">
        <v>5686.31</v>
      </c>
      <c r="I669" s="12" t="s">
        <v>15</v>
      </c>
    </row>
    <row r="670" spans="1:9" s="8" customFormat="1" ht="12.75" customHeight="1" x14ac:dyDescent="0.25">
      <c r="A670" s="16" t="s">
        <v>23</v>
      </c>
      <c r="B670" s="14">
        <v>6694812</v>
      </c>
      <c r="C670" s="13">
        <v>44721</v>
      </c>
      <c r="D670" s="3" t="s">
        <v>138</v>
      </c>
      <c r="E670" s="12" t="str">
        <f>VLOOKUP(D670,'[1]Plano de contas '!B:J,9,0)</f>
        <v>TAXAS CARTORIAL E JUDICIAL</v>
      </c>
      <c r="F670" s="16" t="s">
        <v>575</v>
      </c>
      <c r="G670" s="17">
        <v>16613.689999999999</v>
      </c>
      <c r="H670" s="18">
        <v>0</v>
      </c>
      <c r="I670" s="12" t="s">
        <v>15</v>
      </c>
    </row>
    <row r="671" spans="1:9" s="8" customFormat="1" ht="12.75" customHeight="1" x14ac:dyDescent="0.25">
      <c r="A671" s="16" t="s">
        <v>23</v>
      </c>
      <c r="B671" s="14">
        <v>6694812</v>
      </c>
      <c r="C671" s="13">
        <v>44721</v>
      </c>
      <c r="D671" s="3" t="s">
        <v>59</v>
      </c>
      <c r="E671" s="12" t="str">
        <f>VLOOKUP(D671,'[1]Plano de contas '!B:J,9,0)</f>
        <v>FORNECEDORES DE SERVICOS DIVERSOS</v>
      </c>
      <c r="F671" s="16" t="s">
        <v>575</v>
      </c>
      <c r="G671" s="19">
        <v>0</v>
      </c>
      <c r="H671" s="17">
        <v>16613.689999999999</v>
      </c>
      <c r="I671" s="12" t="s">
        <v>15</v>
      </c>
    </row>
    <row r="672" spans="1:9" s="8" customFormat="1" ht="12.75" customHeight="1" x14ac:dyDescent="0.25">
      <c r="A672" s="16" t="s">
        <v>23</v>
      </c>
      <c r="B672" s="14">
        <v>6694819</v>
      </c>
      <c r="C672" s="13">
        <v>44721</v>
      </c>
      <c r="D672" s="3" t="s">
        <v>104</v>
      </c>
      <c r="E672" s="12" t="str">
        <f>VLOOKUP(D672,'[1]Plano de contas '!B:J,9,0)</f>
        <v>MATERIAIS DE EXPEDIENTE</v>
      </c>
      <c r="F672" s="16" t="s">
        <v>576</v>
      </c>
      <c r="G672" s="17">
        <v>9494.57</v>
      </c>
      <c r="H672" s="18">
        <v>0</v>
      </c>
      <c r="I672" s="12" t="s">
        <v>15</v>
      </c>
    </row>
    <row r="673" spans="1:9" s="8" customFormat="1" ht="12.75" customHeight="1" x14ac:dyDescent="0.25">
      <c r="A673" s="16" t="s">
        <v>23</v>
      </c>
      <c r="B673" s="14">
        <v>6694819</v>
      </c>
      <c r="C673" s="13">
        <v>44721</v>
      </c>
      <c r="D673" s="3" t="s">
        <v>58</v>
      </c>
      <c r="E673" s="12" t="str">
        <f>VLOOKUP(D673,'[1]Plano de contas '!B:J,9,0)</f>
        <v>FORNECEDORES DE SERVIÇOS MEDICOS</v>
      </c>
      <c r="F673" s="16" t="s">
        <v>576</v>
      </c>
      <c r="G673" s="19">
        <v>0</v>
      </c>
      <c r="H673" s="17">
        <v>9494.57</v>
      </c>
      <c r="I673" s="12" t="s">
        <v>15</v>
      </c>
    </row>
    <row r="674" spans="1:9" s="8" customFormat="1" ht="12.75" customHeight="1" x14ac:dyDescent="0.25">
      <c r="A674" s="16" t="s">
        <v>23</v>
      </c>
      <c r="B674" s="14">
        <v>6694827</v>
      </c>
      <c r="C674" s="13">
        <v>44721</v>
      </c>
      <c r="D674" s="3" t="s">
        <v>132</v>
      </c>
      <c r="E674" s="12" t="str">
        <f>VLOOKUP(D674,'[1]Plano de contas '!B:J,9,0)</f>
        <v>SERVIÇOS DE APOIO ADMINISTRATIVO</v>
      </c>
      <c r="F674" s="16" t="s">
        <v>577</v>
      </c>
      <c r="G674" s="17">
        <v>1243</v>
      </c>
      <c r="H674" s="18">
        <v>0</v>
      </c>
      <c r="I674" s="12" t="s">
        <v>15</v>
      </c>
    </row>
    <row r="675" spans="1:9" s="8" customFormat="1" ht="12.75" customHeight="1" x14ac:dyDescent="0.25">
      <c r="A675" s="16" t="s">
        <v>23</v>
      </c>
      <c r="B675" s="14">
        <v>6694827</v>
      </c>
      <c r="C675" s="13">
        <v>44721</v>
      </c>
      <c r="D675" s="3" t="s">
        <v>59</v>
      </c>
      <c r="E675" s="12" t="str">
        <f>VLOOKUP(D675,'[1]Plano de contas '!B:J,9,0)</f>
        <v>FORNECEDORES DE SERVICOS DIVERSOS</v>
      </c>
      <c r="F675" s="16" t="s">
        <v>577</v>
      </c>
      <c r="G675" s="19">
        <v>0</v>
      </c>
      <c r="H675" s="17">
        <v>1166.56</v>
      </c>
      <c r="I675" s="12" t="s">
        <v>15</v>
      </c>
    </row>
    <row r="676" spans="1:9" s="8" customFormat="1" ht="12.75" customHeight="1" x14ac:dyDescent="0.25">
      <c r="A676" s="16" t="s">
        <v>23</v>
      </c>
      <c r="B676" s="14">
        <v>6694827</v>
      </c>
      <c r="C676" s="13">
        <v>44721</v>
      </c>
      <c r="D676" s="3" t="s">
        <v>69</v>
      </c>
      <c r="E676" s="12" t="str">
        <f>VLOOKUP(D676,'[1]Plano de contas '!B:J,9,0)</f>
        <v>IRRF / SOBRE PESSOA JURIDICA A RECOLHER</v>
      </c>
      <c r="F676" s="16" t="s">
        <v>299</v>
      </c>
      <c r="G676" s="19">
        <v>0</v>
      </c>
      <c r="H676" s="17">
        <v>18.64</v>
      </c>
      <c r="I676" s="12" t="s">
        <v>15</v>
      </c>
    </row>
    <row r="677" spans="1:9" s="8" customFormat="1" ht="12.75" customHeight="1" x14ac:dyDescent="0.25">
      <c r="A677" s="16" t="s">
        <v>23</v>
      </c>
      <c r="B677" s="14">
        <v>6694827</v>
      </c>
      <c r="C677" s="13">
        <v>44721</v>
      </c>
      <c r="D677" s="3" t="s">
        <v>72</v>
      </c>
      <c r="E677" s="12" t="str">
        <f>VLOOKUP(D677,'[1]Plano de contas '!B:J,9,0)</f>
        <v>PIS/COFINS/CSLL RETIDOS A RECOLHER</v>
      </c>
      <c r="F677" s="16" t="s">
        <v>300</v>
      </c>
      <c r="G677" s="19">
        <v>0</v>
      </c>
      <c r="H677" s="17">
        <v>57.8</v>
      </c>
      <c r="I677" s="12" t="s">
        <v>15</v>
      </c>
    </row>
    <row r="678" spans="1:9" s="8" customFormat="1" ht="12.75" customHeight="1" x14ac:dyDescent="0.25">
      <c r="A678" s="16" t="s">
        <v>23</v>
      </c>
      <c r="B678" s="14">
        <v>6694844</v>
      </c>
      <c r="C678" s="13">
        <v>44721</v>
      </c>
      <c r="D678" s="3" t="s">
        <v>125</v>
      </c>
      <c r="E678" s="12" t="str">
        <f>VLOOKUP(D678,'[1]Plano de contas '!B:J,9,0)</f>
        <v>MANUTENCAO EQUIPAMENTOS</v>
      </c>
      <c r="F678" s="16" t="s">
        <v>578</v>
      </c>
      <c r="G678" s="17">
        <v>1130</v>
      </c>
      <c r="H678" s="18">
        <v>0</v>
      </c>
      <c r="I678" s="12" t="s">
        <v>15</v>
      </c>
    </row>
    <row r="679" spans="1:9" s="8" customFormat="1" ht="12.75" customHeight="1" x14ac:dyDescent="0.25">
      <c r="A679" s="16" t="s">
        <v>23</v>
      </c>
      <c r="B679" s="14">
        <v>6694844</v>
      </c>
      <c r="C679" s="13">
        <v>44721</v>
      </c>
      <c r="D679" s="3" t="s">
        <v>58</v>
      </c>
      <c r="E679" s="12" t="str">
        <f>VLOOKUP(D679,'[1]Plano de contas '!B:J,9,0)</f>
        <v>FORNECEDORES DE SERVIÇOS MEDICOS</v>
      </c>
      <c r="F679" s="16" t="s">
        <v>578</v>
      </c>
      <c r="G679" s="19">
        <v>0</v>
      </c>
      <c r="H679" s="17">
        <v>1130</v>
      </c>
      <c r="I679" s="12" t="s">
        <v>15</v>
      </c>
    </row>
    <row r="680" spans="1:9" s="8" customFormat="1" ht="12.75" customHeight="1" x14ac:dyDescent="0.25">
      <c r="A680" s="16" t="s">
        <v>23</v>
      </c>
      <c r="B680" s="14">
        <v>6694864</v>
      </c>
      <c r="C680" s="13">
        <v>44721</v>
      </c>
      <c r="D680" s="3" t="s">
        <v>138</v>
      </c>
      <c r="E680" s="12" t="str">
        <f>VLOOKUP(D680,'[1]Plano de contas '!B:J,9,0)</f>
        <v>TAXAS CARTORIAL E JUDICIAL</v>
      </c>
      <c r="F680" s="16" t="s">
        <v>579</v>
      </c>
      <c r="G680" s="17">
        <v>665.34</v>
      </c>
      <c r="H680" s="18">
        <v>0</v>
      </c>
      <c r="I680" s="12" t="s">
        <v>15</v>
      </c>
    </row>
    <row r="681" spans="1:9" s="8" customFormat="1" ht="12.75" customHeight="1" x14ac:dyDescent="0.25">
      <c r="A681" s="16" t="s">
        <v>23</v>
      </c>
      <c r="B681" s="14">
        <v>6694864</v>
      </c>
      <c r="C681" s="13">
        <v>44721</v>
      </c>
      <c r="D681" s="3" t="s">
        <v>59</v>
      </c>
      <c r="E681" s="12" t="str">
        <f>VLOOKUP(D681,'[1]Plano de contas '!B:J,9,0)</f>
        <v>FORNECEDORES DE SERVICOS DIVERSOS</v>
      </c>
      <c r="F681" s="16" t="s">
        <v>579</v>
      </c>
      <c r="G681" s="19">
        <v>0</v>
      </c>
      <c r="H681" s="17">
        <v>665.34</v>
      </c>
      <c r="I681" s="12" t="s">
        <v>15</v>
      </c>
    </row>
    <row r="682" spans="1:9" s="8" customFormat="1" ht="12.75" customHeight="1" x14ac:dyDescent="0.25">
      <c r="A682" s="16" t="s">
        <v>23</v>
      </c>
      <c r="B682" s="14">
        <v>6694874</v>
      </c>
      <c r="C682" s="13">
        <v>44721</v>
      </c>
      <c r="D682" s="3" t="s">
        <v>104</v>
      </c>
      <c r="E682" s="12" t="str">
        <f>VLOOKUP(D682,'[1]Plano de contas '!B:J,9,0)</f>
        <v>MATERIAIS DE EXPEDIENTE</v>
      </c>
      <c r="F682" s="16" t="s">
        <v>580</v>
      </c>
      <c r="G682" s="17">
        <v>249.28</v>
      </c>
      <c r="H682" s="18">
        <v>0</v>
      </c>
      <c r="I682" s="12" t="s">
        <v>15</v>
      </c>
    </row>
    <row r="683" spans="1:9" s="8" customFormat="1" ht="12.75" customHeight="1" x14ac:dyDescent="0.25">
      <c r="A683" s="16" t="s">
        <v>23</v>
      </c>
      <c r="B683" s="14">
        <v>6694874</v>
      </c>
      <c r="C683" s="13">
        <v>44721</v>
      </c>
      <c r="D683" s="3" t="s">
        <v>58</v>
      </c>
      <c r="E683" s="12" t="str">
        <f>VLOOKUP(D683,'[1]Plano de contas '!B:J,9,0)</f>
        <v>FORNECEDORES DE SERVIÇOS MEDICOS</v>
      </c>
      <c r="F683" s="16" t="s">
        <v>581</v>
      </c>
      <c r="G683" s="19">
        <v>0</v>
      </c>
      <c r="H683" s="17">
        <v>249.28</v>
      </c>
      <c r="I683" s="12" t="s">
        <v>15</v>
      </c>
    </row>
    <row r="684" spans="1:9" s="8" customFormat="1" ht="12.75" customHeight="1" x14ac:dyDescent="0.25">
      <c r="A684" s="16" t="s">
        <v>23</v>
      </c>
      <c r="B684" s="14">
        <v>6694881</v>
      </c>
      <c r="C684" s="13">
        <v>44721</v>
      </c>
      <c r="D684" s="3" t="s">
        <v>138</v>
      </c>
      <c r="E684" s="12" t="str">
        <f>VLOOKUP(D684,'[1]Plano de contas '!B:J,9,0)</f>
        <v>TAXAS CARTORIAL E JUDICIAL</v>
      </c>
      <c r="F684" s="16" t="s">
        <v>582</v>
      </c>
      <c r="G684" s="17">
        <v>323.17</v>
      </c>
      <c r="H684" s="18">
        <v>0</v>
      </c>
      <c r="I684" s="12" t="s">
        <v>15</v>
      </c>
    </row>
    <row r="685" spans="1:9" s="8" customFormat="1" ht="12.75" customHeight="1" x14ac:dyDescent="0.25">
      <c r="A685" s="16" t="s">
        <v>23</v>
      </c>
      <c r="B685" s="14">
        <v>6694881</v>
      </c>
      <c r="C685" s="13">
        <v>44721</v>
      </c>
      <c r="D685" s="3" t="s">
        <v>59</v>
      </c>
      <c r="E685" s="12" t="str">
        <f>VLOOKUP(D685,'[1]Plano de contas '!B:J,9,0)</f>
        <v>FORNECEDORES DE SERVICOS DIVERSOS</v>
      </c>
      <c r="F685" s="16" t="s">
        <v>582</v>
      </c>
      <c r="G685" s="19">
        <v>0</v>
      </c>
      <c r="H685" s="17">
        <v>323.17</v>
      </c>
      <c r="I685" s="12" t="s">
        <v>15</v>
      </c>
    </row>
    <row r="686" spans="1:9" s="8" customFormat="1" ht="12.75" customHeight="1" x14ac:dyDescent="0.25">
      <c r="A686" s="16" t="s">
        <v>23</v>
      </c>
      <c r="B686" s="14">
        <v>6730159</v>
      </c>
      <c r="C686" s="13">
        <v>44721</v>
      </c>
      <c r="D686" s="3" t="s">
        <v>53</v>
      </c>
      <c r="E686" s="12" t="str">
        <f>VLOOKUP(D686,'[1]Plano de contas '!B:J,9,0)</f>
        <v xml:space="preserve">MÁQUINAS   EQUIPAMENTOS E ARELHOS </v>
      </c>
      <c r="F686" s="16" t="s">
        <v>583</v>
      </c>
      <c r="G686" s="17">
        <v>888.99</v>
      </c>
      <c r="H686" s="18">
        <v>0</v>
      </c>
      <c r="I686" s="12" t="s">
        <v>15</v>
      </c>
    </row>
    <row r="687" spans="1:9" s="8" customFormat="1" ht="12.75" customHeight="1" x14ac:dyDescent="0.25">
      <c r="A687" s="16" t="s">
        <v>23</v>
      </c>
      <c r="B687" s="14">
        <v>6730159</v>
      </c>
      <c r="C687" s="13">
        <v>44721</v>
      </c>
      <c r="D687" s="3" t="s">
        <v>50</v>
      </c>
      <c r="E687" s="12" t="str">
        <f>VLOOKUP(D687,'[1]Plano de contas '!B:J,9,0)</f>
        <v>BENS PERMANENTES (TRANSITÓRIO)</v>
      </c>
      <c r="F687" s="16" t="s">
        <v>583</v>
      </c>
      <c r="G687" s="19">
        <v>0</v>
      </c>
      <c r="H687" s="17">
        <v>888.99</v>
      </c>
      <c r="I687" s="12" t="s">
        <v>15</v>
      </c>
    </row>
    <row r="688" spans="1:9" s="8" customFormat="1" ht="12.75" customHeight="1" x14ac:dyDescent="0.25">
      <c r="A688" s="16" t="s">
        <v>23</v>
      </c>
      <c r="B688" s="14">
        <v>6730160</v>
      </c>
      <c r="C688" s="13">
        <v>44721</v>
      </c>
      <c r="D688" s="3" t="s">
        <v>53</v>
      </c>
      <c r="E688" s="12" t="str">
        <f>VLOOKUP(D688,'[1]Plano de contas '!B:J,9,0)</f>
        <v xml:space="preserve">MÁQUINAS   EQUIPAMENTOS E ARELHOS </v>
      </c>
      <c r="F688" s="16" t="s">
        <v>584</v>
      </c>
      <c r="G688" s="17">
        <v>888.99</v>
      </c>
      <c r="H688" s="18">
        <v>0</v>
      </c>
      <c r="I688" s="12" t="s">
        <v>15</v>
      </c>
    </row>
    <row r="689" spans="1:9" s="8" customFormat="1" ht="12.75" customHeight="1" x14ac:dyDescent="0.25">
      <c r="A689" s="16" t="s">
        <v>23</v>
      </c>
      <c r="B689" s="14">
        <v>6730160</v>
      </c>
      <c r="C689" s="13">
        <v>44721</v>
      </c>
      <c r="D689" s="3" t="s">
        <v>50</v>
      </c>
      <c r="E689" s="12" t="str">
        <f>VLOOKUP(D689,'[1]Plano de contas '!B:J,9,0)</f>
        <v>BENS PERMANENTES (TRANSITÓRIO)</v>
      </c>
      <c r="F689" s="16" t="s">
        <v>584</v>
      </c>
      <c r="G689" s="19">
        <v>0</v>
      </c>
      <c r="H689" s="17">
        <v>888.99</v>
      </c>
      <c r="I689" s="12" t="s">
        <v>15</v>
      </c>
    </row>
    <row r="690" spans="1:9" s="8" customFormat="1" ht="12.75" customHeight="1" x14ac:dyDescent="0.25">
      <c r="A690" s="16" t="s">
        <v>23</v>
      </c>
      <c r="B690" s="14">
        <v>6730161</v>
      </c>
      <c r="C690" s="13">
        <v>44721</v>
      </c>
      <c r="D690" s="3" t="s">
        <v>53</v>
      </c>
      <c r="E690" s="12" t="str">
        <f>VLOOKUP(D690,'[1]Plano de contas '!B:J,9,0)</f>
        <v xml:space="preserve">MÁQUINAS   EQUIPAMENTOS E ARELHOS </v>
      </c>
      <c r="F690" s="16" t="s">
        <v>585</v>
      </c>
      <c r="G690" s="17">
        <v>888.99</v>
      </c>
      <c r="H690" s="18">
        <v>0</v>
      </c>
      <c r="I690" s="12" t="s">
        <v>15</v>
      </c>
    </row>
    <row r="691" spans="1:9" s="8" customFormat="1" ht="12.75" customHeight="1" x14ac:dyDescent="0.25">
      <c r="A691" s="16" t="s">
        <v>23</v>
      </c>
      <c r="B691" s="14">
        <v>6730161</v>
      </c>
      <c r="C691" s="13">
        <v>44721</v>
      </c>
      <c r="D691" s="3" t="s">
        <v>50</v>
      </c>
      <c r="E691" s="12" t="str">
        <f>VLOOKUP(D691,'[1]Plano de contas '!B:J,9,0)</f>
        <v>BENS PERMANENTES (TRANSITÓRIO)</v>
      </c>
      <c r="F691" s="16" t="s">
        <v>585</v>
      </c>
      <c r="G691" s="19">
        <v>0</v>
      </c>
      <c r="H691" s="17">
        <v>888.99</v>
      </c>
      <c r="I691" s="12" t="s">
        <v>15</v>
      </c>
    </row>
    <row r="692" spans="1:9" s="8" customFormat="1" ht="12.75" customHeight="1" x14ac:dyDescent="0.25">
      <c r="A692" s="16" t="s">
        <v>23</v>
      </c>
      <c r="B692" s="14">
        <v>6730162</v>
      </c>
      <c r="C692" s="13">
        <v>44721</v>
      </c>
      <c r="D692" s="3" t="s">
        <v>53</v>
      </c>
      <c r="E692" s="12" t="str">
        <f>VLOOKUP(D692,'[1]Plano de contas '!B:J,9,0)</f>
        <v xml:space="preserve">MÁQUINAS   EQUIPAMENTOS E ARELHOS </v>
      </c>
      <c r="F692" s="16" t="s">
        <v>586</v>
      </c>
      <c r="G692" s="17">
        <v>888.99</v>
      </c>
      <c r="H692" s="18">
        <v>0</v>
      </c>
      <c r="I692" s="12" t="s">
        <v>15</v>
      </c>
    </row>
    <row r="693" spans="1:9" s="8" customFormat="1" ht="12.75" customHeight="1" x14ac:dyDescent="0.25">
      <c r="A693" s="16" t="s">
        <v>23</v>
      </c>
      <c r="B693" s="14">
        <v>6730162</v>
      </c>
      <c r="C693" s="13">
        <v>44721</v>
      </c>
      <c r="D693" s="3" t="s">
        <v>50</v>
      </c>
      <c r="E693" s="12" t="str">
        <f>VLOOKUP(D693,'[1]Plano de contas '!B:J,9,0)</f>
        <v>BENS PERMANENTES (TRANSITÓRIO)</v>
      </c>
      <c r="F693" s="16" t="s">
        <v>586</v>
      </c>
      <c r="G693" s="19">
        <v>0</v>
      </c>
      <c r="H693" s="17">
        <v>888.99</v>
      </c>
      <c r="I693" s="12" t="s">
        <v>15</v>
      </c>
    </row>
    <row r="694" spans="1:9" s="8" customFormat="1" ht="12.75" customHeight="1" x14ac:dyDescent="0.25">
      <c r="A694" s="16" t="s">
        <v>23</v>
      </c>
      <c r="B694" s="14">
        <v>6730163</v>
      </c>
      <c r="C694" s="13">
        <v>44721</v>
      </c>
      <c r="D694" s="3" t="s">
        <v>53</v>
      </c>
      <c r="E694" s="12" t="str">
        <f>VLOOKUP(D694,'[1]Plano de contas '!B:J,9,0)</f>
        <v xml:space="preserve">MÁQUINAS   EQUIPAMENTOS E ARELHOS </v>
      </c>
      <c r="F694" s="16" t="s">
        <v>587</v>
      </c>
      <c r="G694" s="17">
        <v>888.99</v>
      </c>
      <c r="H694" s="18">
        <v>0</v>
      </c>
      <c r="I694" s="12" t="s">
        <v>15</v>
      </c>
    </row>
    <row r="695" spans="1:9" s="8" customFormat="1" ht="12.75" customHeight="1" x14ac:dyDescent="0.25">
      <c r="A695" s="16" t="s">
        <v>23</v>
      </c>
      <c r="B695" s="14">
        <v>6730163</v>
      </c>
      <c r="C695" s="13">
        <v>44721</v>
      </c>
      <c r="D695" s="3" t="s">
        <v>50</v>
      </c>
      <c r="E695" s="12" t="str">
        <f>VLOOKUP(D695,'[1]Plano de contas '!B:J,9,0)</f>
        <v>BENS PERMANENTES (TRANSITÓRIO)</v>
      </c>
      <c r="F695" s="16" t="s">
        <v>587</v>
      </c>
      <c r="G695" s="19">
        <v>0</v>
      </c>
      <c r="H695" s="17">
        <v>888.99</v>
      </c>
      <c r="I695" s="12" t="s">
        <v>15</v>
      </c>
    </row>
    <row r="696" spans="1:9" s="8" customFormat="1" ht="12.75" customHeight="1" x14ac:dyDescent="0.25">
      <c r="A696" s="16" t="s">
        <v>23</v>
      </c>
      <c r="B696" s="14">
        <v>6730164</v>
      </c>
      <c r="C696" s="13">
        <v>44721</v>
      </c>
      <c r="D696" s="3" t="s">
        <v>53</v>
      </c>
      <c r="E696" s="12" t="str">
        <f>VLOOKUP(D696,'[1]Plano de contas '!B:J,9,0)</f>
        <v xml:space="preserve">MÁQUINAS   EQUIPAMENTOS E ARELHOS </v>
      </c>
      <c r="F696" s="16" t="s">
        <v>588</v>
      </c>
      <c r="G696" s="17">
        <v>888.99</v>
      </c>
      <c r="H696" s="18">
        <v>0</v>
      </c>
      <c r="I696" s="12" t="s">
        <v>15</v>
      </c>
    </row>
    <row r="697" spans="1:9" s="8" customFormat="1" ht="12.75" customHeight="1" x14ac:dyDescent="0.25">
      <c r="A697" s="16" t="s">
        <v>23</v>
      </c>
      <c r="B697" s="14">
        <v>6730164</v>
      </c>
      <c r="C697" s="13">
        <v>44721</v>
      </c>
      <c r="D697" s="3" t="s">
        <v>50</v>
      </c>
      <c r="E697" s="12" t="str">
        <f>VLOOKUP(D697,'[1]Plano de contas '!B:J,9,0)</f>
        <v>BENS PERMANENTES (TRANSITÓRIO)</v>
      </c>
      <c r="F697" s="16" t="s">
        <v>588</v>
      </c>
      <c r="G697" s="19">
        <v>0</v>
      </c>
      <c r="H697" s="17">
        <v>888.99</v>
      </c>
      <c r="I697" s="12" t="s">
        <v>15</v>
      </c>
    </row>
    <row r="698" spans="1:9" s="8" customFormat="1" ht="12.75" customHeight="1" x14ac:dyDescent="0.25">
      <c r="A698" s="16" t="s">
        <v>23</v>
      </c>
      <c r="B698" s="14">
        <v>6730165</v>
      </c>
      <c r="C698" s="13">
        <v>44721</v>
      </c>
      <c r="D698" s="3" t="s">
        <v>53</v>
      </c>
      <c r="E698" s="12" t="str">
        <f>VLOOKUP(D698,'[1]Plano de contas '!B:J,9,0)</f>
        <v xml:space="preserve">MÁQUINAS   EQUIPAMENTOS E ARELHOS </v>
      </c>
      <c r="F698" s="16" t="s">
        <v>589</v>
      </c>
      <c r="G698" s="17">
        <v>888.99</v>
      </c>
      <c r="H698" s="18">
        <v>0</v>
      </c>
      <c r="I698" s="12" t="s">
        <v>15</v>
      </c>
    </row>
    <row r="699" spans="1:9" s="8" customFormat="1" ht="12.75" customHeight="1" x14ac:dyDescent="0.25">
      <c r="A699" s="16" t="s">
        <v>23</v>
      </c>
      <c r="B699" s="14">
        <v>6730165</v>
      </c>
      <c r="C699" s="13">
        <v>44721</v>
      </c>
      <c r="D699" s="3" t="s">
        <v>50</v>
      </c>
      <c r="E699" s="12" t="str">
        <f>VLOOKUP(D699,'[1]Plano de contas '!B:J,9,0)</f>
        <v>BENS PERMANENTES (TRANSITÓRIO)</v>
      </c>
      <c r="F699" s="16" t="s">
        <v>589</v>
      </c>
      <c r="G699" s="19">
        <v>0</v>
      </c>
      <c r="H699" s="17">
        <v>888.99</v>
      </c>
      <c r="I699" s="12" t="s">
        <v>15</v>
      </c>
    </row>
    <row r="700" spans="1:9" s="8" customFormat="1" ht="12.75" customHeight="1" x14ac:dyDescent="0.25">
      <c r="A700" s="16" t="s">
        <v>23</v>
      </c>
      <c r="B700" s="14">
        <v>6730166</v>
      </c>
      <c r="C700" s="13">
        <v>44721</v>
      </c>
      <c r="D700" s="3" t="s">
        <v>53</v>
      </c>
      <c r="E700" s="12" t="str">
        <f>VLOOKUP(D700,'[1]Plano de contas '!B:J,9,0)</f>
        <v xml:space="preserve">MÁQUINAS   EQUIPAMENTOS E ARELHOS </v>
      </c>
      <c r="F700" s="16" t="s">
        <v>590</v>
      </c>
      <c r="G700" s="17">
        <v>888.99</v>
      </c>
      <c r="H700" s="18">
        <v>0</v>
      </c>
      <c r="I700" s="12" t="s">
        <v>15</v>
      </c>
    </row>
    <row r="701" spans="1:9" s="8" customFormat="1" ht="12.75" customHeight="1" x14ac:dyDescent="0.25">
      <c r="A701" s="16" t="s">
        <v>23</v>
      </c>
      <c r="B701" s="14">
        <v>6730166</v>
      </c>
      <c r="C701" s="13">
        <v>44721</v>
      </c>
      <c r="D701" s="3" t="s">
        <v>50</v>
      </c>
      <c r="E701" s="12" t="str">
        <f>VLOOKUP(D701,'[1]Plano de contas '!B:J,9,0)</f>
        <v>BENS PERMANENTES (TRANSITÓRIO)</v>
      </c>
      <c r="F701" s="16" t="s">
        <v>590</v>
      </c>
      <c r="G701" s="19">
        <v>0</v>
      </c>
      <c r="H701" s="17">
        <v>888.99</v>
      </c>
      <c r="I701" s="12" t="s">
        <v>15</v>
      </c>
    </row>
    <row r="702" spans="1:9" s="8" customFormat="1" ht="12.75" customHeight="1" x14ac:dyDescent="0.25">
      <c r="A702" s="16" t="s">
        <v>23</v>
      </c>
      <c r="B702" s="14">
        <v>6730167</v>
      </c>
      <c r="C702" s="13">
        <v>44721</v>
      </c>
      <c r="D702" s="3" t="s">
        <v>53</v>
      </c>
      <c r="E702" s="12" t="str">
        <f>VLOOKUP(D702,'[1]Plano de contas '!B:J,9,0)</f>
        <v xml:space="preserve">MÁQUINAS   EQUIPAMENTOS E ARELHOS </v>
      </c>
      <c r="F702" s="16" t="s">
        <v>591</v>
      </c>
      <c r="G702" s="17">
        <v>888.99</v>
      </c>
      <c r="H702" s="18">
        <v>0</v>
      </c>
      <c r="I702" s="12" t="s">
        <v>15</v>
      </c>
    </row>
    <row r="703" spans="1:9" s="8" customFormat="1" ht="12.75" customHeight="1" x14ac:dyDescent="0.25">
      <c r="A703" s="16" t="s">
        <v>23</v>
      </c>
      <c r="B703" s="14">
        <v>6730167</v>
      </c>
      <c r="C703" s="13">
        <v>44721</v>
      </c>
      <c r="D703" s="3" t="s">
        <v>50</v>
      </c>
      <c r="E703" s="12" t="str">
        <f>VLOOKUP(D703,'[1]Plano de contas '!B:J,9,0)</f>
        <v>BENS PERMANENTES (TRANSITÓRIO)</v>
      </c>
      <c r="F703" s="16" t="s">
        <v>591</v>
      </c>
      <c r="G703" s="19">
        <v>0</v>
      </c>
      <c r="H703" s="17">
        <v>888.99</v>
      </c>
      <c r="I703" s="12" t="s">
        <v>15</v>
      </c>
    </row>
    <row r="704" spans="1:9" s="8" customFormat="1" ht="12.75" customHeight="1" x14ac:dyDescent="0.25">
      <c r="A704" s="16" t="s">
        <v>23</v>
      </c>
      <c r="B704" s="14">
        <v>6730176</v>
      </c>
      <c r="C704" s="13">
        <v>44721</v>
      </c>
      <c r="D704" s="3" t="s">
        <v>39</v>
      </c>
      <c r="E704" s="12" t="str">
        <f>VLOOKUP(D704,'[1]Plano de contas '!B:J,9,0)</f>
        <v>MEDICAMENTOS</v>
      </c>
      <c r="F704" s="16" t="s">
        <v>12</v>
      </c>
      <c r="G704" s="17">
        <v>740.51</v>
      </c>
      <c r="H704" s="18">
        <v>0</v>
      </c>
      <c r="I704" s="12" t="s">
        <v>15</v>
      </c>
    </row>
    <row r="705" spans="1:9" s="8" customFormat="1" ht="12.75" customHeight="1" x14ac:dyDescent="0.25">
      <c r="A705" s="16" t="s">
        <v>23</v>
      </c>
      <c r="B705" s="14">
        <v>6730176</v>
      </c>
      <c r="C705" s="13">
        <v>44721</v>
      </c>
      <c r="D705" s="3" t="s">
        <v>87</v>
      </c>
      <c r="E705" s="12" t="str">
        <f>VLOOKUP(D705,'[1]Plano de contas '!B:J,9,0)</f>
        <v>RECEITAS DE DOACOES</v>
      </c>
      <c r="F705" s="16" t="s">
        <v>12</v>
      </c>
      <c r="G705" s="19">
        <v>0</v>
      </c>
      <c r="H705" s="17">
        <v>740.51</v>
      </c>
      <c r="I705" s="12" t="s">
        <v>15</v>
      </c>
    </row>
    <row r="706" spans="1:9" s="8" customFormat="1" ht="12.75" customHeight="1" x14ac:dyDescent="0.25">
      <c r="A706" s="16" t="s">
        <v>23</v>
      </c>
      <c r="B706" s="14">
        <v>6730183</v>
      </c>
      <c r="C706" s="13">
        <v>44721</v>
      </c>
      <c r="D706" s="3" t="s">
        <v>39</v>
      </c>
      <c r="E706" s="12" t="str">
        <f>VLOOKUP(D706,'[1]Plano de contas '!B:J,9,0)</f>
        <v>MEDICAMENTOS</v>
      </c>
      <c r="F706" s="16" t="s">
        <v>592</v>
      </c>
      <c r="G706" s="17">
        <v>8154.47</v>
      </c>
      <c r="H706" s="18">
        <v>0</v>
      </c>
      <c r="I706" s="12" t="s">
        <v>15</v>
      </c>
    </row>
    <row r="707" spans="1:9" s="8" customFormat="1" ht="12.75" customHeight="1" x14ac:dyDescent="0.25">
      <c r="A707" s="16" t="s">
        <v>23</v>
      </c>
      <c r="B707" s="14">
        <v>6730183</v>
      </c>
      <c r="C707" s="13">
        <v>44721</v>
      </c>
      <c r="D707" s="3" t="s">
        <v>87</v>
      </c>
      <c r="E707" s="12" t="str">
        <f>VLOOKUP(D707,'[1]Plano de contas '!B:J,9,0)</f>
        <v>RECEITAS DE DOACOES</v>
      </c>
      <c r="F707" s="16" t="s">
        <v>12</v>
      </c>
      <c r="G707" s="19">
        <v>0</v>
      </c>
      <c r="H707" s="17">
        <v>8154.47</v>
      </c>
      <c r="I707" s="12" t="s">
        <v>15</v>
      </c>
    </row>
    <row r="708" spans="1:9" s="8" customFormat="1" ht="12.75" customHeight="1" x14ac:dyDescent="0.25">
      <c r="A708" s="16" t="s">
        <v>23</v>
      </c>
      <c r="B708" s="14">
        <v>6486785</v>
      </c>
      <c r="C708" s="13">
        <v>44722</v>
      </c>
      <c r="D708" s="3" t="s">
        <v>60</v>
      </c>
      <c r="E708" s="12" t="str">
        <f>VLOOKUP(D708,'[1]Plano de contas '!B:J,9,0)</f>
        <v>CONTRATOS A FATURAR</v>
      </c>
      <c r="F708" s="16" t="s">
        <v>593</v>
      </c>
      <c r="G708" s="17">
        <v>18635.11</v>
      </c>
      <c r="H708" s="18">
        <v>0</v>
      </c>
      <c r="I708" s="12" t="s">
        <v>15</v>
      </c>
    </row>
    <row r="709" spans="1:9" s="8" customFormat="1" ht="12.75" customHeight="1" x14ac:dyDescent="0.25">
      <c r="A709" s="16" t="s">
        <v>23</v>
      </c>
      <c r="B709" s="14">
        <v>6486785</v>
      </c>
      <c r="C709" s="13">
        <v>44722</v>
      </c>
      <c r="D709" s="3" t="s">
        <v>122</v>
      </c>
      <c r="E709" s="12" t="str">
        <f>VLOOKUP(D709,'[1]Plano de contas '!B:J,9,0)</f>
        <v>COLETA DE LIXO</v>
      </c>
      <c r="F709" s="16" t="s">
        <v>593</v>
      </c>
      <c r="G709" s="19">
        <v>0</v>
      </c>
      <c r="H709" s="17">
        <v>18635.11</v>
      </c>
      <c r="I709" s="12" t="s">
        <v>15</v>
      </c>
    </row>
    <row r="710" spans="1:9" s="8" customFormat="1" ht="12.75" customHeight="1" x14ac:dyDescent="0.25">
      <c r="A710" s="16" t="s">
        <v>23</v>
      </c>
      <c r="B710" s="14">
        <v>6694310</v>
      </c>
      <c r="C710" s="13">
        <v>44722</v>
      </c>
      <c r="D710" s="3" t="s">
        <v>26</v>
      </c>
      <c r="E710" s="12" t="str">
        <f>VLOOKUP(D710,'[1]Plano de contas '!B:J,9,0)</f>
        <v>BANCO CEF C/C1073-5 - HGG</v>
      </c>
      <c r="F710" s="16" t="s">
        <v>594</v>
      </c>
      <c r="G710" s="17">
        <v>2647</v>
      </c>
      <c r="H710" s="18">
        <v>0</v>
      </c>
      <c r="I710" s="12" t="s">
        <v>15</v>
      </c>
    </row>
    <row r="711" spans="1:9" s="8" customFormat="1" ht="12.75" customHeight="1" x14ac:dyDescent="0.25">
      <c r="A711" s="16" t="s">
        <v>23</v>
      </c>
      <c r="B711" s="14">
        <v>6694310</v>
      </c>
      <c r="C711" s="13">
        <v>44722</v>
      </c>
      <c r="D711" s="3" t="s">
        <v>51</v>
      </c>
      <c r="E711" s="12" t="str">
        <f>VLOOKUP(D711,'[1]Plano de contas '!B:J,9,0)</f>
        <v xml:space="preserve">ADIANTAMENTO A FORNECEDORES DE ESTOQUE </v>
      </c>
      <c r="F711" s="16" t="s">
        <v>594</v>
      </c>
      <c r="G711" s="19">
        <v>0</v>
      </c>
      <c r="H711" s="17">
        <v>2647</v>
      </c>
      <c r="I711" s="12" t="s">
        <v>15</v>
      </c>
    </row>
    <row r="712" spans="1:9" s="8" customFormat="1" ht="12.75" customHeight="1" x14ac:dyDescent="0.25">
      <c r="A712" s="16" t="s">
        <v>23</v>
      </c>
      <c r="B712" s="14">
        <v>6694311</v>
      </c>
      <c r="C712" s="13">
        <v>44722</v>
      </c>
      <c r="D712" s="3" t="s">
        <v>26</v>
      </c>
      <c r="E712" s="12" t="str">
        <f>VLOOKUP(D712,'[1]Plano de contas '!B:J,9,0)</f>
        <v>BANCO CEF C/C1073-5 - HGG</v>
      </c>
      <c r="F712" s="16" t="s">
        <v>595</v>
      </c>
      <c r="G712" s="17">
        <v>20</v>
      </c>
      <c r="H712" s="18">
        <v>0</v>
      </c>
      <c r="I712" s="12" t="s">
        <v>15</v>
      </c>
    </row>
    <row r="713" spans="1:9" s="8" customFormat="1" ht="12.75" customHeight="1" x14ac:dyDescent="0.25">
      <c r="A713" s="16" t="s">
        <v>23</v>
      </c>
      <c r="B713" s="14">
        <v>6694311</v>
      </c>
      <c r="C713" s="13">
        <v>44722</v>
      </c>
      <c r="D713" s="3" t="s">
        <v>34</v>
      </c>
      <c r="E713" s="12" t="str">
        <f>VLOOKUP(D713,'[1]Plano de contas '!B:J,9,0)</f>
        <v>FORNECEDOR</v>
      </c>
      <c r="F713" s="16" t="s">
        <v>595</v>
      </c>
      <c r="G713" s="19">
        <v>0</v>
      </c>
      <c r="H713" s="17">
        <v>20</v>
      </c>
      <c r="I713" s="12" t="s">
        <v>15</v>
      </c>
    </row>
    <row r="714" spans="1:9" s="8" customFormat="1" ht="12.75" customHeight="1" x14ac:dyDescent="0.25">
      <c r="A714" s="16" t="s">
        <v>23</v>
      </c>
      <c r="B714" s="14">
        <v>6694312</v>
      </c>
      <c r="C714" s="13">
        <v>44722</v>
      </c>
      <c r="D714" s="3" t="s">
        <v>76</v>
      </c>
      <c r="E714" s="12" t="str">
        <f>VLOOKUP(D714,'[1]Plano de contas '!B:J,9,0)</f>
        <v>VALORES ENTRE PROJETOS A PAGAR</v>
      </c>
      <c r="F714" s="16" t="s">
        <v>346</v>
      </c>
      <c r="G714" s="17">
        <v>445.39</v>
      </c>
      <c r="H714" s="18">
        <v>0</v>
      </c>
      <c r="I714" s="12" t="s">
        <v>15</v>
      </c>
    </row>
    <row r="715" spans="1:9" s="8" customFormat="1" ht="12.75" customHeight="1" x14ac:dyDescent="0.25">
      <c r="A715" s="16" t="s">
        <v>23</v>
      </c>
      <c r="B715" s="14">
        <v>6694312</v>
      </c>
      <c r="C715" s="13">
        <v>44722</v>
      </c>
      <c r="D715" s="3" t="s">
        <v>26</v>
      </c>
      <c r="E715" s="12" t="str">
        <f>VLOOKUP(D715,'[1]Plano de contas '!B:J,9,0)</f>
        <v>BANCO CEF C/C1073-5 - HGG</v>
      </c>
      <c r="F715" s="16" t="s">
        <v>346</v>
      </c>
      <c r="G715" s="19">
        <v>0</v>
      </c>
      <c r="H715" s="17">
        <v>445.39</v>
      </c>
      <c r="I715" s="12" t="s">
        <v>15</v>
      </c>
    </row>
    <row r="716" spans="1:9" s="8" customFormat="1" ht="12.75" customHeight="1" x14ac:dyDescent="0.25">
      <c r="A716" s="16" t="s">
        <v>23</v>
      </c>
      <c r="B716" s="14">
        <v>6694313</v>
      </c>
      <c r="C716" s="13">
        <v>44722</v>
      </c>
      <c r="D716" s="3" t="s">
        <v>147</v>
      </c>
      <c r="E716" s="12" t="str">
        <f>VLOOKUP(D716,'[1]Plano de contas '!B:J,9,0)</f>
        <v>DESPESAS BANCARIAS</v>
      </c>
      <c r="F716" s="16" t="s">
        <v>9</v>
      </c>
      <c r="G716" s="17">
        <v>1.2</v>
      </c>
      <c r="H716" s="18">
        <v>0</v>
      </c>
      <c r="I716" s="12" t="s">
        <v>15</v>
      </c>
    </row>
    <row r="717" spans="1:9" s="8" customFormat="1" ht="12.75" customHeight="1" x14ac:dyDescent="0.25">
      <c r="A717" s="16" t="s">
        <v>23</v>
      </c>
      <c r="B717" s="14">
        <v>6694313</v>
      </c>
      <c r="C717" s="13">
        <v>44722</v>
      </c>
      <c r="D717" s="3" t="s">
        <v>26</v>
      </c>
      <c r="E717" s="12" t="str">
        <f>VLOOKUP(D717,'[1]Plano de contas '!B:J,9,0)</f>
        <v>BANCO CEF C/C1073-5 - HGG</v>
      </c>
      <c r="F717" s="16" t="s">
        <v>9</v>
      </c>
      <c r="G717" s="19">
        <v>0</v>
      </c>
      <c r="H717" s="17">
        <v>1.2</v>
      </c>
      <c r="I717" s="12" t="s">
        <v>15</v>
      </c>
    </row>
    <row r="718" spans="1:9" s="8" customFormat="1" ht="12.75" customHeight="1" x14ac:dyDescent="0.25">
      <c r="A718" s="16" t="s">
        <v>23</v>
      </c>
      <c r="B718" s="14">
        <v>6694314</v>
      </c>
      <c r="C718" s="13">
        <v>44722</v>
      </c>
      <c r="D718" s="3" t="s">
        <v>26</v>
      </c>
      <c r="E718" s="12" t="str">
        <f>VLOOKUP(D718,'[1]Plano de contas '!B:J,9,0)</f>
        <v>BANCO CEF C/C1073-5 - HGG</v>
      </c>
      <c r="F718" s="16" t="s">
        <v>17</v>
      </c>
      <c r="G718" s="17">
        <v>233335.82</v>
      </c>
      <c r="H718" s="18">
        <v>0</v>
      </c>
      <c r="I718" s="12" t="s">
        <v>15</v>
      </c>
    </row>
    <row r="719" spans="1:9" s="8" customFormat="1" ht="12.75" customHeight="1" x14ac:dyDescent="0.25">
      <c r="A719" s="16" t="s">
        <v>23</v>
      </c>
      <c r="B719" s="14">
        <v>6694314</v>
      </c>
      <c r="C719" s="13">
        <v>44722</v>
      </c>
      <c r="D719" s="3" t="s">
        <v>28</v>
      </c>
      <c r="E719" s="12" t="str">
        <f>VLOOKUP(D719,'[1]Plano de contas '!B:J,9,0)</f>
        <v>BANCO CEF FIC GIRO EMP. DI 1073-5 - HGG</v>
      </c>
      <c r="F719" s="16" t="s">
        <v>17</v>
      </c>
      <c r="G719" s="19">
        <v>0</v>
      </c>
      <c r="H719" s="17">
        <v>233335.82</v>
      </c>
      <c r="I719" s="12" t="s">
        <v>15</v>
      </c>
    </row>
    <row r="720" spans="1:9" s="8" customFormat="1" ht="12.75" customHeight="1" x14ac:dyDescent="0.25">
      <c r="A720" s="16" t="s">
        <v>23</v>
      </c>
      <c r="B720" s="14">
        <v>6694316</v>
      </c>
      <c r="C720" s="13">
        <v>44722</v>
      </c>
      <c r="D720" s="3" t="s">
        <v>26</v>
      </c>
      <c r="E720" s="12" t="str">
        <f>VLOOKUP(D720,'[1]Plano de contas '!B:J,9,0)</f>
        <v>BANCO CEF C/C1073-5 - HGG</v>
      </c>
      <c r="F720" s="16" t="s">
        <v>596</v>
      </c>
      <c r="G720" s="17">
        <v>86.3</v>
      </c>
      <c r="H720" s="18">
        <v>0</v>
      </c>
      <c r="I720" s="12" t="s">
        <v>15</v>
      </c>
    </row>
    <row r="721" spans="1:9" s="8" customFormat="1" ht="12.75" customHeight="1" x14ac:dyDescent="0.25">
      <c r="A721" s="16" t="s">
        <v>23</v>
      </c>
      <c r="B721" s="14">
        <v>6694316</v>
      </c>
      <c r="C721" s="13">
        <v>44722</v>
      </c>
      <c r="D721" s="3" t="s">
        <v>148</v>
      </c>
      <c r="E721" s="12" t="str">
        <f>VLOOKUP(D721,'[1]Plano de contas '!B:J,9,0)</f>
        <v>JUROS DESEMBOLÇADOS</v>
      </c>
      <c r="F721" s="16" t="s">
        <v>596</v>
      </c>
      <c r="G721" s="19">
        <v>0</v>
      </c>
      <c r="H721" s="17">
        <v>86.3</v>
      </c>
      <c r="I721" s="12" t="s">
        <v>15</v>
      </c>
    </row>
    <row r="722" spans="1:9" s="8" customFormat="1" ht="12.75" customHeight="1" x14ac:dyDescent="0.25">
      <c r="A722" s="16" t="s">
        <v>23</v>
      </c>
      <c r="B722" s="14">
        <v>6694366</v>
      </c>
      <c r="C722" s="13">
        <v>44722</v>
      </c>
      <c r="D722" s="3" t="s">
        <v>30</v>
      </c>
      <c r="E722" s="12" t="str">
        <f>VLOOKUP(D722,'[1]Plano de contas '!B:J,9,0)</f>
        <v>FUNDO RESCISÓRIO - HGG (CEF 25-7)</v>
      </c>
      <c r="F722" s="16" t="s">
        <v>254</v>
      </c>
      <c r="G722" s="17">
        <v>820.13</v>
      </c>
      <c r="H722" s="18">
        <v>0</v>
      </c>
      <c r="I722" s="12" t="s">
        <v>15</v>
      </c>
    </row>
    <row r="723" spans="1:9" s="8" customFormat="1" ht="12.75" customHeight="1" x14ac:dyDescent="0.25">
      <c r="A723" s="16" t="s">
        <v>23</v>
      </c>
      <c r="B723" s="14">
        <v>6694366</v>
      </c>
      <c r="C723" s="13">
        <v>44722</v>
      </c>
      <c r="D723" s="3" t="s">
        <v>85</v>
      </c>
      <c r="E723" s="12" t="str">
        <f>VLOOKUP(D723,'[1]Plano de contas '!B:J,9,0)</f>
        <v>RENDIMENTO DE APLICAÇAO FINANCEIRA</v>
      </c>
      <c r="F723" s="16" t="s">
        <v>254</v>
      </c>
      <c r="G723" s="19">
        <v>0</v>
      </c>
      <c r="H723" s="17">
        <v>820.13</v>
      </c>
      <c r="I723" s="12" t="s">
        <v>15</v>
      </c>
    </row>
    <row r="724" spans="1:9" s="8" customFormat="1" ht="12.75" customHeight="1" x14ac:dyDescent="0.25">
      <c r="A724" s="16" t="s">
        <v>23</v>
      </c>
      <c r="B724" s="14">
        <v>6694367</v>
      </c>
      <c r="C724" s="13">
        <v>44722</v>
      </c>
      <c r="D724" s="3" t="s">
        <v>30</v>
      </c>
      <c r="E724" s="12" t="str">
        <f>VLOOKUP(D724,'[1]Plano de contas '!B:J,9,0)</f>
        <v>FUNDO RESCISÓRIO - HGG (CEF 25-7)</v>
      </c>
      <c r="F724" s="16" t="s">
        <v>11</v>
      </c>
      <c r="G724" s="17">
        <v>2051.36</v>
      </c>
      <c r="H724" s="18">
        <v>0</v>
      </c>
      <c r="I724" s="12" t="s">
        <v>15</v>
      </c>
    </row>
    <row r="725" spans="1:9" s="8" customFormat="1" ht="12.75" customHeight="1" x14ac:dyDescent="0.25">
      <c r="A725" s="16" t="s">
        <v>23</v>
      </c>
      <c r="B725" s="14">
        <v>6694367</v>
      </c>
      <c r="C725" s="13">
        <v>44722</v>
      </c>
      <c r="D725" s="3" t="s">
        <v>85</v>
      </c>
      <c r="E725" s="12" t="str">
        <f>VLOOKUP(D725,'[1]Plano de contas '!B:J,9,0)</f>
        <v>RENDIMENTO DE APLICAÇAO FINANCEIRA</v>
      </c>
      <c r="F725" s="16" t="s">
        <v>11</v>
      </c>
      <c r="G725" s="19">
        <v>0</v>
      </c>
      <c r="H725" s="17">
        <v>2051.36</v>
      </c>
      <c r="I725" s="12" t="s">
        <v>15</v>
      </c>
    </row>
    <row r="726" spans="1:9" s="8" customFormat="1" ht="12.75" customHeight="1" x14ac:dyDescent="0.25">
      <c r="A726" s="16" t="s">
        <v>23</v>
      </c>
      <c r="B726" s="14">
        <v>6694441</v>
      </c>
      <c r="C726" s="13">
        <v>44722</v>
      </c>
      <c r="D726" s="3" t="s">
        <v>26</v>
      </c>
      <c r="E726" s="12" t="str">
        <f>VLOOKUP(D726,'[1]Plano de contas '!B:J,9,0)</f>
        <v>BANCO CEF C/C1073-5 - HGG</v>
      </c>
      <c r="F726" s="16" t="s">
        <v>597</v>
      </c>
      <c r="G726" s="17">
        <v>376.03</v>
      </c>
      <c r="H726" s="18">
        <v>0</v>
      </c>
      <c r="I726" s="12" t="s">
        <v>15</v>
      </c>
    </row>
    <row r="727" spans="1:9" s="8" customFormat="1" ht="12.75" customHeight="1" x14ac:dyDescent="0.25">
      <c r="A727" s="16" t="s">
        <v>23</v>
      </c>
      <c r="B727" s="14">
        <v>6694441</v>
      </c>
      <c r="C727" s="13">
        <v>44722</v>
      </c>
      <c r="D727" s="3" t="s">
        <v>30</v>
      </c>
      <c r="E727" s="12" t="str">
        <f>VLOOKUP(D727,'[1]Plano de contas '!B:J,9,0)</f>
        <v>FUNDO RESCISÓRIO - HGG (CEF 25-7)</v>
      </c>
      <c r="F727" s="16" t="s">
        <v>597</v>
      </c>
      <c r="G727" s="19">
        <v>0</v>
      </c>
      <c r="H727" s="17">
        <v>376.03</v>
      </c>
      <c r="I727" s="12" t="s">
        <v>15</v>
      </c>
    </row>
    <row r="728" spans="1:9" s="8" customFormat="1" ht="12.75" customHeight="1" x14ac:dyDescent="0.25">
      <c r="A728" s="16" t="s">
        <v>23</v>
      </c>
      <c r="B728" s="14">
        <v>6694442</v>
      </c>
      <c r="C728" s="13">
        <v>44722</v>
      </c>
      <c r="D728" s="3" t="s">
        <v>26</v>
      </c>
      <c r="E728" s="12" t="str">
        <f>VLOOKUP(D728,'[1]Plano de contas '!B:J,9,0)</f>
        <v>BANCO CEF C/C1073-5 - HGG</v>
      </c>
      <c r="F728" s="16" t="s">
        <v>598</v>
      </c>
      <c r="G728" s="17">
        <v>3015.66</v>
      </c>
      <c r="H728" s="18">
        <v>0</v>
      </c>
      <c r="I728" s="12" t="s">
        <v>15</v>
      </c>
    </row>
    <row r="729" spans="1:9" s="8" customFormat="1" ht="12.75" customHeight="1" x14ac:dyDescent="0.25">
      <c r="A729" s="16" t="s">
        <v>23</v>
      </c>
      <c r="B729" s="14">
        <v>6694442</v>
      </c>
      <c r="C729" s="13">
        <v>44722</v>
      </c>
      <c r="D729" s="3" t="s">
        <v>30</v>
      </c>
      <c r="E729" s="12" t="str">
        <f>VLOOKUP(D729,'[1]Plano de contas '!B:J,9,0)</f>
        <v>FUNDO RESCISÓRIO - HGG (CEF 25-7)</v>
      </c>
      <c r="F729" s="16" t="s">
        <v>598</v>
      </c>
      <c r="G729" s="19">
        <v>0</v>
      </c>
      <c r="H729" s="17">
        <v>3015.66</v>
      </c>
      <c r="I729" s="12" t="s">
        <v>15</v>
      </c>
    </row>
    <row r="730" spans="1:9" s="8" customFormat="1" ht="12.75" customHeight="1" x14ac:dyDescent="0.25">
      <c r="A730" s="16" t="s">
        <v>23</v>
      </c>
      <c r="B730" s="14">
        <v>6694443</v>
      </c>
      <c r="C730" s="13">
        <v>44722</v>
      </c>
      <c r="D730" s="3" t="s">
        <v>26</v>
      </c>
      <c r="E730" s="12" t="str">
        <f>VLOOKUP(D730,'[1]Plano de contas '!B:J,9,0)</f>
        <v>BANCO CEF C/C1073-5 - HGG</v>
      </c>
      <c r="F730" s="16" t="s">
        <v>599</v>
      </c>
      <c r="G730" s="17">
        <v>66259.259999999995</v>
      </c>
      <c r="H730" s="18">
        <v>0</v>
      </c>
      <c r="I730" s="12" t="s">
        <v>15</v>
      </c>
    </row>
    <row r="731" spans="1:9" s="8" customFormat="1" ht="12.75" customHeight="1" x14ac:dyDescent="0.25">
      <c r="A731" s="16" t="s">
        <v>23</v>
      </c>
      <c r="B731" s="14">
        <v>6694443</v>
      </c>
      <c r="C731" s="13">
        <v>44722</v>
      </c>
      <c r="D731" s="3" t="s">
        <v>30</v>
      </c>
      <c r="E731" s="12" t="str">
        <f>VLOOKUP(D731,'[1]Plano de contas '!B:J,9,0)</f>
        <v>FUNDO RESCISÓRIO - HGG (CEF 25-7)</v>
      </c>
      <c r="F731" s="16" t="s">
        <v>599</v>
      </c>
      <c r="G731" s="19">
        <v>0</v>
      </c>
      <c r="H731" s="17">
        <v>66259.259999999995</v>
      </c>
      <c r="I731" s="12" t="s">
        <v>15</v>
      </c>
    </row>
    <row r="732" spans="1:9" s="8" customFormat="1" ht="12.75" customHeight="1" x14ac:dyDescent="0.25">
      <c r="A732" s="16" t="s">
        <v>23</v>
      </c>
      <c r="B732" s="14">
        <v>6694471</v>
      </c>
      <c r="C732" s="13">
        <v>44722</v>
      </c>
      <c r="D732" s="3" t="s">
        <v>50</v>
      </c>
      <c r="E732" s="12" t="str">
        <f>VLOOKUP(D732,'[1]Plano de contas '!B:J,9,0)</f>
        <v>BENS PERMANENTES (TRANSITÓRIO)</v>
      </c>
      <c r="F732" s="16" t="s">
        <v>600</v>
      </c>
      <c r="G732" s="17">
        <v>995</v>
      </c>
      <c r="H732" s="18">
        <v>0</v>
      </c>
      <c r="I732" s="12" t="s">
        <v>15</v>
      </c>
    </row>
    <row r="733" spans="1:9" s="8" customFormat="1" ht="12.75" customHeight="1" x14ac:dyDescent="0.25">
      <c r="A733" s="16" t="s">
        <v>23</v>
      </c>
      <c r="B733" s="14">
        <v>6694471</v>
      </c>
      <c r="C733" s="13">
        <v>44722</v>
      </c>
      <c r="D733" s="3" t="s">
        <v>45</v>
      </c>
      <c r="E733" s="12" t="str">
        <f>VLOOKUP(D733,'[1]Plano de contas '!B:J,9,0)</f>
        <v>MATERIAIS DE MANUTENÇÃO E CONSERVAÇÃO</v>
      </c>
      <c r="F733" s="16" t="s">
        <v>600</v>
      </c>
      <c r="G733" s="17">
        <v>700</v>
      </c>
      <c r="H733" s="18">
        <v>0</v>
      </c>
      <c r="I733" s="12" t="s">
        <v>15</v>
      </c>
    </row>
    <row r="734" spans="1:9" s="8" customFormat="1" ht="12.75" customHeight="1" x14ac:dyDescent="0.25">
      <c r="A734" s="16" t="s">
        <v>23</v>
      </c>
      <c r="B734" s="14">
        <v>6694471</v>
      </c>
      <c r="C734" s="13">
        <v>44722</v>
      </c>
      <c r="D734" s="3" t="s">
        <v>40</v>
      </c>
      <c r="E734" s="12" t="str">
        <f>VLOOKUP(D734,'[1]Plano de contas '!B:J,9,0)</f>
        <v>MATERIAIS MÉDICO HOSPITALARES</v>
      </c>
      <c r="F734" s="16" t="s">
        <v>600</v>
      </c>
      <c r="G734" s="17">
        <v>1990</v>
      </c>
      <c r="H734" s="18">
        <v>0</v>
      </c>
      <c r="I734" s="12" t="s">
        <v>15</v>
      </c>
    </row>
    <row r="735" spans="1:9" s="8" customFormat="1" ht="12.75" customHeight="1" x14ac:dyDescent="0.25">
      <c r="A735" s="16" t="s">
        <v>23</v>
      </c>
      <c r="B735" s="14">
        <v>6694471</v>
      </c>
      <c r="C735" s="13">
        <v>44722</v>
      </c>
      <c r="D735" s="3" t="s">
        <v>57</v>
      </c>
      <c r="E735" s="12" t="str">
        <f>VLOOKUP(D735,'[1]Plano de contas '!B:J,9,0)</f>
        <v>FORNECEDORES DE INSUMOS</v>
      </c>
      <c r="F735" s="16" t="s">
        <v>600</v>
      </c>
      <c r="G735" s="19">
        <v>0</v>
      </c>
      <c r="H735" s="17">
        <v>3685</v>
      </c>
      <c r="I735" s="12" t="s">
        <v>15</v>
      </c>
    </row>
    <row r="736" spans="1:9" s="8" customFormat="1" ht="12.75" customHeight="1" x14ac:dyDescent="0.25">
      <c r="A736" s="16" t="s">
        <v>23</v>
      </c>
      <c r="B736" s="14">
        <v>6694476</v>
      </c>
      <c r="C736" s="13">
        <v>44722</v>
      </c>
      <c r="D736" s="3" t="s">
        <v>40</v>
      </c>
      <c r="E736" s="12" t="str">
        <f>VLOOKUP(D736,'[1]Plano de contas '!B:J,9,0)</f>
        <v>MATERIAIS MÉDICO HOSPITALARES</v>
      </c>
      <c r="F736" s="16" t="s">
        <v>601</v>
      </c>
      <c r="G736" s="17">
        <v>692.8</v>
      </c>
      <c r="H736" s="18">
        <v>0</v>
      </c>
      <c r="I736" s="12" t="s">
        <v>15</v>
      </c>
    </row>
    <row r="737" spans="1:9" s="8" customFormat="1" ht="12.75" customHeight="1" x14ac:dyDescent="0.25">
      <c r="A737" s="16" t="s">
        <v>23</v>
      </c>
      <c r="B737" s="14">
        <v>6694476</v>
      </c>
      <c r="C737" s="13">
        <v>44722</v>
      </c>
      <c r="D737" s="3" t="s">
        <v>57</v>
      </c>
      <c r="E737" s="12" t="str">
        <f>VLOOKUP(D737,'[1]Plano de contas '!B:J,9,0)</f>
        <v>FORNECEDORES DE INSUMOS</v>
      </c>
      <c r="F737" s="16" t="s">
        <v>601</v>
      </c>
      <c r="G737" s="19">
        <v>0</v>
      </c>
      <c r="H737" s="17">
        <v>692.8</v>
      </c>
      <c r="I737" s="12" t="s">
        <v>15</v>
      </c>
    </row>
    <row r="738" spans="1:9" s="8" customFormat="1" ht="12.75" customHeight="1" x14ac:dyDescent="0.25">
      <c r="A738" s="16" t="s">
        <v>23</v>
      </c>
      <c r="B738" s="14">
        <v>6694490</v>
      </c>
      <c r="C738" s="13">
        <v>44722</v>
      </c>
      <c r="D738" s="3" t="s">
        <v>39</v>
      </c>
      <c r="E738" s="12" t="str">
        <f>VLOOKUP(D738,'[1]Plano de contas '!B:J,9,0)</f>
        <v>MEDICAMENTOS</v>
      </c>
      <c r="F738" s="16" t="s">
        <v>602</v>
      </c>
      <c r="G738" s="17">
        <v>526.29999999999995</v>
      </c>
      <c r="H738" s="18">
        <v>0</v>
      </c>
      <c r="I738" s="12" t="s">
        <v>15</v>
      </c>
    </row>
    <row r="739" spans="1:9" s="8" customFormat="1" ht="12.75" customHeight="1" x14ac:dyDescent="0.25">
      <c r="A739" s="16" t="s">
        <v>23</v>
      </c>
      <c r="B739" s="14">
        <v>6694490</v>
      </c>
      <c r="C739" s="13">
        <v>44722</v>
      </c>
      <c r="D739" s="3" t="s">
        <v>57</v>
      </c>
      <c r="E739" s="12" t="str">
        <f>VLOOKUP(D739,'[1]Plano de contas '!B:J,9,0)</f>
        <v>FORNECEDORES DE INSUMOS</v>
      </c>
      <c r="F739" s="16" t="s">
        <v>602</v>
      </c>
      <c r="G739" s="19">
        <v>0</v>
      </c>
      <c r="H739" s="17">
        <v>526.29999999999995</v>
      </c>
      <c r="I739" s="12" t="s">
        <v>15</v>
      </c>
    </row>
    <row r="740" spans="1:9" s="8" customFormat="1" ht="12.75" customHeight="1" x14ac:dyDescent="0.25">
      <c r="A740" s="16" t="s">
        <v>23</v>
      </c>
      <c r="B740" s="14">
        <v>6694497</v>
      </c>
      <c r="C740" s="13">
        <v>44722</v>
      </c>
      <c r="D740" s="3" t="s">
        <v>40</v>
      </c>
      <c r="E740" s="12" t="str">
        <f>VLOOKUP(D740,'[1]Plano de contas '!B:J,9,0)</f>
        <v>MATERIAIS MÉDICO HOSPITALARES</v>
      </c>
      <c r="F740" s="16" t="s">
        <v>603</v>
      </c>
      <c r="G740" s="17">
        <v>1394.64</v>
      </c>
      <c r="H740" s="18">
        <v>0</v>
      </c>
      <c r="I740" s="12" t="s">
        <v>15</v>
      </c>
    </row>
    <row r="741" spans="1:9" s="8" customFormat="1" ht="12.75" customHeight="1" x14ac:dyDescent="0.25">
      <c r="A741" s="16" t="s">
        <v>23</v>
      </c>
      <c r="B741" s="14">
        <v>6694497</v>
      </c>
      <c r="C741" s="13">
        <v>44722</v>
      </c>
      <c r="D741" s="3" t="s">
        <v>57</v>
      </c>
      <c r="E741" s="12" t="str">
        <f>VLOOKUP(D741,'[1]Plano de contas '!B:J,9,0)</f>
        <v>FORNECEDORES DE INSUMOS</v>
      </c>
      <c r="F741" s="16" t="s">
        <v>603</v>
      </c>
      <c r="G741" s="19">
        <v>0</v>
      </c>
      <c r="H741" s="17">
        <v>1394.64</v>
      </c>
      <c r="I741" s="12" t="s">
        <v>15</v>
      </c>
    </row>
    <row r="742" spans="1:9" s="8" customFormat="1" ht="12.75" customHeight="1" x14ac:dyDescent="0.25">
      <c r="A742" s="16" t="s">
        <v>23</v>
      </c>
      <c r="B742" s="14">
        <v>6694508</v>
      </c>
      <c r="C742" s="13">
        <v>44722</v>
      </c>
      <c r="D742" s="3" t="s">
        <v>40</v>
      </c>
      <c r="E742" s="12" t="str">
        <f>VLOOKUP(D742,'[1]Plano de contas '!B:J,9,0)</f>
        <v>MATERIAIS MÉDICO HOSPITALARES</v>
      </c>
      <c r="F742" s="16" t="s">
        <v>604</v>
      </c>
      <c r="G742" s="17">
        <v>17931.099999999999</v>
      </c>
      <c r="H742" s="18">
        <v>0</v>
      </c>
      <c r="I742" s="12" t="s">
        <v>15</v>
      </c>
    </row>
    <row r="743" spans="1:9" s="8" customFormat="1" ht="12.75" customHeight="1" x14ac:dyDescent="0.25">
      <c r="A743" s="16" t="s">
        <v>23</v>
      </c>
      <c r="B743" s="14">
        <v>6694508</v>
      </c>
      <c r="C743" s="13">
        <v>44722</v>
      </c>
      <c r="D743" s="3" t="s">
        <v>57</v>
      </c>
      <c r="E743" s="12" t="str">
        <f>VLOOKUP(D743,'[1]Plano de contas '!B:J,9,0)</f>
        <v>FORNECEDORES DE INSUMOS</v>
      </c>
      <c r="F743" s="16" t="s">
        <v>604</v>
      </c>
      <c r="G743" s="19">
        <v>0</v>
      </c>
      <c r="H743" s="17">
        <v>17931.099999999999</v>
      </c>
      <c r="I743" s="12" t="s">
        <v>15</v>
      </c>
    </row>
    <row r="744" spans="1:9" s="8" customFormat="1" ht="12.75" customHeight="1" x14ac:dyDescent="0.25">
      <c r="A744" s="16" t="s">
        <v>23</v>
      </c>
      <c r="B744" s="14">
        <v>6694509</v>
      </c>
      <c r="C744" s="13">
        <v>44722</v>
      </c>
      <c r="D744" s="3" t="s">
        <v>40</v>
      </c>
      <c r="E744" s="12" t="str">
        <f>VLOOKUP(D744,'[1]Plano de contas '!B:J,9,0)</f>
        <v>MATERIAIS MÉDICO HOSPITALARES</v>
      </c>
      <c r="F744" s="16" t="s">
        <v>605</v>
      </c>
      <c r="G744" s="17">
        <v>17931.099999999999</v>
      </c>
      <c r="H744" s="18">
        <v>0</v>
      </c>
      <c r="I744" s="12" t="s">
        <v>15</v>
      </c>
    </row>
    <row r="745" spans="1:9" s="8" customFormat="1" ht="12.75" customHeight="1" x14ac:dyDescent="0.25">
      <c r="A745" s="16" t="s">
        <v>23</v>
      </c>
      <c r="B745" s="14">
        <v>6694509</v>
      </c>
      <c r="C745" s="13">
        <v>44722</v>
      </c>
      <c r="D745" s="3" t="s">
        <v>57</v>
      </c>
      <c r="E745" s="12" t="str">
        <f>VLOOKUP(D745,'[1]Plano de contas '!B:J,9,0)</f>
        <v>FORNECEDORES DE INSUMOS</v>
      </c>
      <c r="F745" s="16" t="s">
        <v>605</v>
      </c>
      <c r="G745" s="19">
        <v>0</v>
      </c>
      <c r="H745" s="17">
        <v>17931.099999999999</v>
      </c>
      <c r="I745" s="12" t="s">
        <v>15</v>
      </c>
    </row>
    <row r="746" spans="1:9" s="8" customFormat="1" ht="12.75" customHeight="1" x14ac:dyDescent="0.25">
      <c r="A746" s="16" t="s">
        <v>23</v>
      </c>
      <c r="B746" s="14">
        <v>6694510</v>
      </c>
      <c r="C746" s="13">
        <v>44722</v>
      </c>
      <c r="D746" s="3" t="s">
        <v>40</v>
      </c>
      <c r="E746" s="12" t="str">
        <f>VLOOKUP(D746,'[1]Plano de contas '!B:J,9,0)</f>
        <v>MATERIAIS MÉDICO HOSPITALARES</v>
      </c>
      <c r="F746" s="16" t="s">
        <v>606</v>
      </c>
      <c r="G746" s="17">
        <v>6436.83</v>
      </c>
      <c r="H746" s="18">
        <v>0</v>
      </c>
      <c r="I746" s="12" t="s">
        <v>15</v>
      </c>
    </row>
    <row r="747" spans="1:9" s="8" customFormat="1" ht="12.75" customHeight="1" x14ac:dyDescent="0.25">
      <c r="A747" s="16" t="s">
        <v>23</v>
      </c>
      <c r="B747" s="14">
        <v>6694510</v>
      </c>
      <c r="C747" s="13">
        <v>44722</v>
      </c>
      <c r="D747" s="3" t="s">
        <v>57</v>
      </c>
      <c r="E747" s="12" t="str">
        <f>VLOOKUP(D747,'[1]Plano de contas '!B:J,9,0)</f>
        <v>FORNECEDORES DE INSUMOS</v>
      </c>
      <c r="F747" s="16" t="s">
        <v>606</v>
      </c>
      <c r="G747" s="19">
        <v>0</v>
      </c>
      <c r="H747" s="17">
        <v>6436.83</v>
      </c>
      <c r="I747" s="12" t="s">
        <v>15</v>
      </c>
    </row>
    <row r="748" spans="1:9" s="8" customFormat="1" ht="12.75" customHeight="1" x14ac:dyDescent="0.25">
      <c r="A748" s="16" t="s">
        <v>23</v>
      </c>
      <c r="B748" s="14">
        <v>6694520</v>
      </c>
      <c r="C748" s="13">
        <v>44722</v>
      </c>
      <c r="D748" s="3" t="s">
        <v>40</v>
      </c>
      <c r="E748" s="12" t="str">
        <f>VLOOKUP(D748,'[1]Plano de contas '!B:J,9,0)</f>
        <v>MATERIAIS MÉDICO HOSPITALARES</v>
      </c>
      <c r="F748" s="16" t="s">
        <v>607</v>
      </c>
      <c r="G748" s="17">
        <v>4503.07</v>
      </c>
      <c r="H748" s="18">
        <v>0</v>
      </c>
      <c r="I748" s="12" t="s">
        <v>15</v>
      </c>
    </row>
    <row r="749" spans="1:9" s="8" customFormat="1" ht="12.75" customHeight="1" x14ac:dyDescent="0.25">
      <c r="A749" s="16" t="s">
        <v>23</v>
      </c>
      <c r="B749" s="14">
        <v>6694520</v>
      </c>
      <c r="C749" s="13">
        <v>44722</v>
      </c>
      <c r="D749" s="3" t="s">
        <v>57</v>
      </c>
      <c r="E749" s="12" t="str">
        <f>VLOOKUP(D749,'[1]Plano de contas '!B:J,9,0)</f>
        <v>FORNECEDORES DE INSUMOS</v>
      </c>
      <c r="F749" s="16" t="s">
        <v>607</v>
      </c>
      <c r="G749" s="19">
        <v>0</v>
      </c>
      <c r="H749" s="17">
        <v>4503.07</v>
      </c>
      <c r="I749" s="12" t="s">
        <v>15</v>
      </c>
    </row>
    <row r="750" spans="1:9" s="8" customFormat="1" ht="12.75" customHeight="1" x14ac:dyDescent="0.25">
      <c r="A750" s="16" t="s">
        <v>23</v>
      </c>
      <c r="B750" s="14">
        <v>6694524</v>
      </c>
      <c r="C750" s="13">
        <v>44722</v>
      </c>
      <c r="D750" s="3" t="s">
        <v>39</v>
      </c>
      <c r="E750" s="12" t="str">
        <f>VLOOKUP(D750,'[1]Plano de contas '!B:J,9,0)</f>
        <v>MEDICAMENTOS</v>
      </c>
      <c r="F750" s="16" t="s">
        <v>608</v>
      </c>
      <c r="G750" s="17">
        <v>738.42</v>
      </c>
      <c r="H750" s="18">
        <v>0</v>
      </c>
      <c r="I750" s="12" t="s">
        <v>15</v>
      </c>
    </row>
    <row r="751" spans="1:9" s="8" customFormat="1" ht="12.75" customHeight="1" x14ac:dyDescent="0.25">
      <c r="A751" s="16" t="s">
        <v>23</v>
      </c>
      <c r="B751" s="14">
        <v>6694524</v>
      </c>
      <c r="C751" s="13">
        <v>44722</v>
      </c>
      <c r="D751" s="3" t="s">
        <v>57</v>
      </c>
      <c r="E751" s="12" t="str">
        <f>VLOOKUP(D751,'[1]Plano de contas '!B:J,9,0)</f>
        <v>FORNECEDORES DE INSUMOS</v>
      </c>
      <c r="F751" s="16" t="s">
        <v>608</v>
      </c>
      <c r="G751" s="19">
        <v>0</v>
      </c>
      <c r="H751" s="17">
        <v>738.42</v>
      </c>
      <c r="I751" s="12" t="s">
        <v>15</v>
      </c>
    </row>
    <row r="752" spans="1:9" s="8" customFormat="1" ht="12.75" customHeight="1" x14ac:dyDescent="0.25">
      <c r="A752" s="16" t="s">
        <v>23</v>
      </c>
      <c r="B752" s="14">
        <v>6694528</v>
      </c>
      <c r="C752" s="13">
        <v>44722</v>
      </c>
      <c r="D752" s="3" t="s">
        <v>39</v>
      </c>
      <c r="E752" s="12" t="str">
        <f>VLOOKUP(D752,'[1]Plano de contas '!B:J,9,0)</f>
        <v>MEDICAMENTOS</v>
      </c>
      <c r="F752" s="16" t="s">
        <v>609</v>
      </c>
      <c r="G752" s="17">
        <v>1642.99</v>
      </c>
      <c r="H752" s="18">
        <v>0</v>
      </c>
      <c r="I752" s="12" t="s">
        <v>15</v>
      </c>
    </row>
    <row r="753" spans="1:9" s="8" customFormat="1" ht="12.75" customHeight="1" x14ac:dyDescent="0.25">
      <c r="A753" s="16" t="s">
        <v>23</v>
      </c>
      <c r="B753" s="14">
        <v>6694528</v>
      </c>
      <c r="C753" s="13">
        <v>44722</v>
      </c>
      <c r="D753" s="3" t="s">
        <v>57</v>
      </c>
      <c r="E753" s="12" t="str">
        <f>VLOOKUP(D753,'[1]Plano de contas '!B:J,9,0)</f>
        <v>FORNECEDORES DE INSUMOS</v>
      </c>
      <c r="F753" s="16" t="s">
        <v>609</v>
      </c>
      <c r="G753" s="19">
        <v>0</v>
      </c>
      <c r="H753" s="17">
        <v>1642.99</v>
      </c>
      <c r="I753" s="12" t="s">
        <v>15</v>
      </c>
    </row>
    <row r="754" spans="1:9" s="8" customFormat="1" ht="12.75" customHeight="1" x14ac:dyDescent="0.25">
      <c r="A754" s="16" t="s">
        <v>23</v>
      </c>
      <c r="B754" s="14">
        <v>6694536</v>
      </c>
      <c r="C754" s="13">
        <v>44722</v>
      </c>
      <c r="D754" s="3" t="s">
        <v>40</v>
      </c>
      <c r="E754" s="12" t="str">
        <f>VLOOKUP(D754,'[1]Plano de contas '!B:J,9,0)</f>
        <v>MATERIAIS MÉDICO HOSPITALARES</v>
      </c>
      <c r="F754" s="16" t="s">
        <v>610</v>
      </c>
      <c r="G754" s="17">
        <v>4870</v>
      </c>
      <c r="H754" s="18">
        <v>0</v>
      </c>
      <c r="I754" s="12" t="s">
        <v>15</v>
      </c>
    </row>
    <row r="755" spans="1:9" s="8" customFormat="1" ht="12.75" customHeight="1" x14ac:dyDescent="0.25">
      <c r="A755" s="16" t="s">
        <v>23</v>
      </c>
      <c r="B755" s="14">
        <v>6694536</v>
      </c>
      <c r="C755" s="13">
        <v>44722</v>
      </c>
      <c r="D755" s="3" t="s">
        <v>57</v>
      </c>
      <c r="E755" s="12" t="str">
        <f>VLOOKUP(D755,'[1]Plano de contas '!B:J,9,0)</f>
        <v>FORNECEDORES DE INSUMOS</v>
      </c>
      <c r="F755" s="16" t="s">
        <v>610</v>
      </c>
      <c r="G755" s="19">
        <v>0</v>
      </c>
      <c r="H755" s="17">
        <v>4870</v>
      </c>
      <c r="I755" s="12" t="s">
        <v>15</v>
      </c>
    </row>
    <row r="756" spans="1:9" s="8" customFormat="1" ht="12.75" customHeight="1" x14ac:dyDescent="0.25">
      <c r="A756" s="16" t="s">
        <v>23</v>
      </c>
      <c r="B756" s="14">
        <v>6694542</v>
      </c>
      <c r="C756" s="13">
        <v>44722</v>
      </c>
      <c r="D756" s="3" t="s">
        <v>40</v>
      </c>
      <c r="E756" s="12" t="str">
        <f>VLOOKUP(D756,'[1]Plano de contas '!B:J,9,0)</f>
        <v>MATERIAIS MÉDICO HOSPITALARES</v>
      </c>
      <c r="F756" s="16" t="s">
        <v>611</v>
      </c>
      <c r="G756" s="17">
        <v>442.6</v>
      </c>
      <c r="H756" s="18">
        <v>0</v>
      </c>
      <c r="I756" s="12" t="s">
        <v>15</v>
      </c>
    </row>
    <row r="757" spans="1:9" s="8" customFormat="1" ht="12.75" customHeight="1" x14ac:dyDescent="0.25">
      <c r="A757" s="16" t="s">
        <v>23</v>
      </c>
      <c r="B757" s="14">
        <v>6694542</v>
      </c>
      <c r="C757" s="13">
        <v>44722</v>
      </c>
      <c r="D757" s="3" t="s">
        <v>57</v>
      </c>
      <c r="E757" s="12" t="str">
        <f>VLOOKUP(D757,'[1]Plano de contas '!B:J,9,0)</f>
        <v>FORNECEDORES DE INSUMOS</v>
      </c>
      <c r="F757" s="16" t="s">
        <v>611</v>
      </c>
      <c r="G757" s="19">
        <v>0</v>
      </c>
      <c r="H757" s="17">
        <v>442.6</v>
      </c>
      <c r="I757" s="12" t="s">
        <v>15</v>
      </c>
    </row>
    <row r="758" spans="1:9" s="8" customFormat="1" ht="12.75" customHeight="1" x14ac:dyDescent="0.25">
      <c r="A758" s="16" t="s">
        <v>23</v>
      </c>
      <c r="B758" s="14">
        <v>6694543</v>
      </c>
      <c r="C758" s="13">
        <v>44722</v>
      </c>
      <c r="D758" s="3" t="s">
        <v>40</v>
      </c>
      <c r="E758" s="12" t="str">
        <f>VLOOKUP(D758,'[1]Plano de contas '!B:J,9,0)</f>
        <v>MATERIAIS MÉDICO HOSPITALARES</v>
      </c>
      <c r="F758" s="16" t="s">
        <v>612</v>
      </c>
      <c r="G758" s="17">
        <v>504</v>
      </c>
      <c r="H758" s="18">
        <v>0</v>
      </c>
      <c r="I758" s="12" t="s">
        <v>15</v>
      </c>
    </row>
    <row r="759" spans="1:9" s="8" customFormat="1" ht="12.75" customHeight="1" x14ac:dyDescent="0.25">
      <c r="A759" s="16" t="s">
        <v>23</v>
      </c>
      <c r="B759" s="14">
        <v>6694543</v>
      </c>
      <c r="C759" s="13">
        <v>44722</v>
      </c>
      <c r="D759" s="3" t="s">
        <v>57</v>
      </c>
      <c r="E759" s="12" t="str">
        <f>VLOOKUP(D759,'[1]Plano de contas '!B:J,9,0)</f>
        <v>FORNECEDORES DE INSUMOS</v>
      </c>
      <c r="F759" s="16" t="s">
        <v>612</v>
      </c>
      <c r="G759" s="19">
        <v>0</v>
      </c>
      <c r="H759" s="17">
        <v>504</v>
      </c>
      <c r="I759" s="12" t="s">
        <v>15</v>
      </c>
    </row>
    <row r="760" spans="1:9" s="8" customFormat="1" ht="12.75" customHeight="1" x14ac:dyDescent="0.25">
      <c r="A760" s="16" t="s">
        <v>23</v>
      </c>
      <c r="B760" s="14">
        <v>6694555</v>
      </c>
      <c r="C760" s="13">
        <v>44722</v>
      </c>
      <c r="D760" s="3" t="s">
        <v>40</v>
      </c>
      <c r="E760" s="12" t="str">
        <f>VLOOKUP(D760,'[1]Plano de contas '!B:J,9,0)</f>
        <v>MATERIAIS MÉDICO HOSPITALARES</v>
      </c>
      <c r="F760" s="16" t="s">
        <v>613</v>
      </c>
      <c r="G760" s="17">
        <v>356.4</v>
      </c>
      <c r="H760" s="18">
        <v>0</v>
      </c>
      <c r="I760" s="12" t="s">
        <v>15</v>
      </c>
    </row>
    <row r="761" spans="1:9" s="8" customFormat="1" ht="12.75" customHeight="1" x14ac:dyDescent="0.25">
      <c r="A761" s="16" t="s">
        <v>23</v>
      </c>
      <c r="B761" s="14">
        <v>6694555</v>
      </c>
      <c r="C761" s="13">
        <v>44722</v>
      </c>
      <c r="D761" s="3" t="s">
        <v>57</v>
      </c>
      <c r="E761" s="12" t="str">
        <f>VLOOKUP(D761,'[1]Plano de contas '!B:J,9,0)</f>
        <v>FORNECEDORES DE INSUMOS</v>
      </c>
      <c r="F761" s="16" t="s">
        <v>613</v>
      </c>
      <c r="G761" s="19">
        <v>0</v>
      </c>
      <c r="H761" s="17">
        <v>356.4</v>
      </c>
      <c r="I761" s="12" t="s">
        <v>15</v>
      </c>
    </row>
    <row r="762" spans="1:9" s="8" customFormat="1" ht="12.75" customHeight="1" x14ac:dyDescent="0.25">
      <c r="A762" s="16" t="s">
        <v>23</v>
      </c>
      <c r="B762" s="14">
        <v>6694556</v>
      </c>
      <c r="C762" s="13">
        <v>44722</v>
      </c>
      <c r="D762" s="3" t="s">
        <v>39</v>
      </c>
      <c r="E762" s="12" t="str">
        <f>VLOOKUP(D762,'[1]Plano de contas '!B:J,9,0)</f>
        <v>MEDICAMENTOS</v>
      </c>
      <c r="F762" s="16" t="s">
        <v>614</v>
      </c>
      <c r="G762" s="17">
        <v>2920.6</v>
      </c>
      <c r="H762" s="18">
        <v>0</v>
      </c>
      <c r="I762" s="12" t="s">
        <v>15</v>
      </c>
    </row>
    <row r="763" spans="1:9" s="8" customFormat="1" ht="12.75" customHeight="1" x14ac:dyDescent="0.25">
      <c r="A763" s="16" t="s">
        <v>23</v>
      </c>
      <c r="B763" s="14">
        <v>6694556</v>
      </c>
      <c r="C763" s="13">
        <v>44722</v>
      </c>
      <c r="D763" s="3" t="s">
        <v>57</v>
      </c>
      <c r="E763" s="12" t="str">
        <f>VLOOKUP(D763,'[1]Plano de contas '!B:J,9,0)</f>
        <v>FORNECEDORES DE INSUMOS</v>
      </c>
      <c r="F763" s="16" t="s">
        <v>614</v>
      </c>
      <c r="G763" s="19">
        <v>0</v>
      </c>
      <c r="H763" s="17">
        <v>2920.6</v>
      </c>
      <c r="I763" s="12" t="s">
        <v>15</v>
      </c>
    </row>
    <row r="764" spans="1:9" s="8" customFormat="1" ht="12.75" customHeight="1" x14ac:dyDescent="0.25">
      <c r="A764" s="16" t="s">
        <v>23</v>
      </c>
      <c r="B764" s="14">
        <v>6694569</v>
      </c>
      <c r="C764" s="13">
        <v>44722</v>
      </c>
      <c r="D764" s="3" t="s">
        <v>39</v>
      </c>
      <c r="E764" s="12" t="str">
        <f>VLOOKUP(D764,'[1]Plano de contas '!B:J,9,0)</f>
        <v>MEDICAMENTOS</v>
      </c>
      <c r="F764" s="16" t="s">
        <v>615</v>
      </c>
      <c r="G764" s="17">
        <v>50800</v>
      </c>
      <c r="H764" s="18">
        <v>0</v>
      </c>
      <c r="I764" s="12" t="s">
        <v>15</v>
      </c>
    </row>
    <row r="765" spans="1:9" s="8" customFormat="1" ht="12.75" customHeight="1" x14ac:dyDescent="0.25">
      <c r="A765" s="16" t="s">
        <v>23</v>
      </c>
      <c r="B765" s="14">
        <v>6694569</v>
      </c>
      <c r="C765" s="13">
        <v>44722</v>
      </c>
      <c r="D765" s="3" t="s">
        <v>57</v>
      </c>
      <c r="E765" s="12" t="str">
        <f>VLOOKUP(D765,'[1]Plano de contas '!B:J,9,0)</f>
        <v>FORNECEDORES DE INSUMOS</v>
      </c>
      <c r="F765" s="16" t="s">
        <v>615</v>
      </c>
      <c r="G765" s="19">
        <v>0</v>
      </c>
      <c r="H765" s="17">
        <v>50800</v>
      </c>
      <c r="I765" s="12" t="s">
        <v>15</v>
      </c>
    </row>
    <row r="766" spans="1:9" s="8" customFormat="1" ht="12.75" customHeight="1" x14ac:dyDescent="0.25">
      <c r="A766" s="16" t="s">
        <v>23</v>
      </c>
      <c r="B766" s="14">
        <v>6694582</v>
      </c>
      <c r="C766" s="13">
        <v>44722</v>
      </c>
      <c r="D766" s="3" t="s">
        <v>40</v>
      </c>
      <c r="E766" s="12" t="str">
        <f>VLOOKUP(D766,'[1]Plano de contas '!B:J,9,0)</f>
        <v>MATERIAIS MÉDICO HOSPITALARES</v>
      </c>
      <c r="F766" s="16" t="s">
        <v>616</v>
      </c>
      <c r="G766" s="17">
        <v>4574.5</v>
      </c>
      <c r="H766" s="18">
        <v>0</v>
      </c>
      <c r="I766" s="12" t="s">
        <v>15</v>
      </c>
    </row>
    <row r="767" spans="1:9" s="8" customFormat="1" ht="12.75" customHeight="1" x14ac:dyDescent="0.25">
      <c r="A767" s="16" t="s">
        <v>23</v>
      </c>
      <c r="B767" s="14">
        <v>6694582</v>
      </c>
      <c r="C767" s="13">
        <v>44722</v>
      </c>
      <c r="D767" s="3" t="s">
        <v>57</v>
      </c>
      <c r="E767" s="12" t="str">
        <f>VLOOKUP(D767,'[1]Plano de contas '!B:J,9,0)</f>
        <v>FORNECEDORES DE INSUMOS</v>
      </c>
      <c r="F767" s="16" t="s">
        <v>616</v>
      </c>
      <c r="G767" s="19">
        <v>0</v>
      </c>
      <c r="H767" s="17">
        <v>4574.5</v>
      </c>
      <c r="I767" s="12" t="s">
        <v>15</v>
      </c>
    </row>
    <row r="768" spans="1:9" s="8" customFormat="1" ht="12.75" customHeight="1" x14ac:dyDescent="0.25">
      <c r="A768" s="16" t="s">
        <v>23</v>
      </c>
      <c r="B768" s="14">
        <v>6694584</v>
      </c>
      <c r="C768" s="13">
        <v>44722</v>
      </c>
      <c r="D768" s="3" t="s">
        <v>39</v>
      </c>
      <c r="E768" s="12" t="str">
        <f>VLOOKUP(D768,'[1]Plano de contas '!B:J,9,0)</f>
        <v>MEDICAMENTOS</v>
      </c>
      <c r="F768" s="16" t="s">
        <v>617</v>
      </c>
      <c r="G768" s="17">
        <v>3026</v>
      </c>
      <c r="H768" s="18">
        <v>0</v>
      </c>
      <c r="I768" s="12" t="s">
        <v>15</v>
      </c>
    </row>
    <row r="769" spans="1:9" s="8" customFormat="1" ht="12.75" customHeight="1" x14ac:dyDescent="0.25">
      <c r="A769" s="16" t="s">
        <v>23</v>
      </c>
      <c r="B769" s="14">
        <v>6694584</v>
      </c>
      <c r="C769" s="13">
        <v>44722</v>
      </c>
      <c r="D769" s="3" t="s">
        <v>57</v>
      </c>
      <c r="E769" s="12" t="str">
        <f>VLOOKUP(D769,'[1]Plano de contas '!B:J,9,0)</f>
        <v>FORNECEDORES DE INSUMOS</v>
      </c>
      <c r="F769" s="16" t="s">
        <v>617</v>
      </c>
      <c r="G769" s="19">
        <v>0</v>
      </c>
      <c r="H769" s="17">
        <v>3026</v>
      </c>
      <c r="I769" s="12" t="s">
        <v>15</v>
      </c>
    </row>
    <row r="770" spans="1:9" s="8" customFormat="1" ht="12.75" customHeight="1" x14ac:dyDescent="0.25">
      <c r="A770" s="16" t="s">
        <v>23</v>
      </c>
      <c r="B770" s="14">
        <v>6694593</v>
      </c>
      <c r="C770" s="13">
        <v>44722</v>
      </c>
      <c r="D770" s="3" t="s">
        <v>40</v>
      </c>
      <c r="E770" s="12" t="str">
        <f>VLOOKUP(D770,'[1]Plano de contas '!B:J,9,0)</f>
        <v>MATERIAIS MÉDICO HOSPITALARES</v>
      </c>
      <c r="F770" s="16" t="s">
        <v>618</v>
      </c>
      <c r="G770" s="17">
        <v>927</v>
      </c>
      <c r="H770" s="18">
        <v>0</v>
      </c>
      <c r="I770" s="12" t="s">
        <v>15</v>
      </c>
    </row>
    <row r="771" spans="1:9" s="8" customFormat="1" ht="12.75" customHeight="1" x14ac:dyDescent="0.25">
      <c r="A771" s="16" t="s">
        <v>23</v>
      </c>
      <c r="B771" s="14">
        <v>6694593</v>
      </c>
      <c r="C771" s="13">
        <v>44722</v>
      </c>
      <c r="D771" s="3" t="s">
        <v>57</v>
      </c>
      <c r="E771" s="12" t="str">
        <f>VLOOKUP(D771,'[1]Plano de contas '!B:J,9,0)</f>
        <v>FORNECEDORES DE INSUMOS</v>
      </c>
      <c r="F771" s="16" t="s">
        <v>618</v>
      </c>
      <c r="G771" s="19">
        <v>0</v>
      </c>
      <c r="H771" s="17">
        <v>927</v>
      </c>
      <c r="I771" s="12" t="s">
        <v>15</v>
      </c>
    </row>
    <row r="772" spans="1:9" s="8" customFormat="1" ht="12.75" customHeight="1" x14ac:dyDescent="0.25">
      <c r="A772" s="16" t="s">
        <v>23</v>
      </c>
      <c r="B772" s="14">
        <v>6694606</v>
      </c>
      <c r="C772" s="13">
        <v>44722</v>
      </c>
      <c r="D772" s="3" t="s">
        <v>47</v>
      </c>
      <c r="E772" s="12" t="str">
        <f>VLOOKUP(D772,'[1]Plano de contas '!B:J,9,0)</f>
        <v>MATERIAIS DE CONSUMO</v>
      </c>
      <c r="F772" s="16" t="s">
        <v>619</v>
      </c>
      <c r="G772" s="17">
        <v>138</v>
      </c>
      <c r="H772" s="18">
        <v>0</v>
      </c>
      <c r="I772" s="12" t="s">
        <v>15</v>
      </c>
    </row>
    <row r="773" spans="1:9" s="8" customFormat="1" ht="12.75" customHeight="1" x14ac:dyDescent="0.25">
      <c r="A773" s="16" t="s">
        <v>23</v>
      </c>
      <c r="B773" s="14">
        <v>6694606</v>
      </c>
      <c r="C773" s="13">
        <v>44722</v>
      </c>
      <c r="D773" s="3" t="s">
        <v>40</v>
      </c>
      <c r="E773" s="12" t="str">
        <f>VLOOKUP(D773,'[1]Plano de contas '!B:J,9,0)</f>
        <v>MATERIAIS MÉDICO HOSPITALARES</v>
      </c>
      <c r="F773" s="16" t="s">
        <v>619</v>
      </c>
      <c r="G773" s="17">
        <v>290</v>
      </c>
      <c r="H773" s="18">
        <v>0</v>
      </c>
      <c r="I773" s="12" t="s">
        <v>15</v>
      </c>
    </row>
    <row r="774" spans="1:9" s="8" customFormat="1" ht="12.75" customHeight="1" x14ac:dyDescent="0.25">
      <c r="A774" s="16" t="s">
        <v>23</v>
      </c>
      <c r="B774" s="14">
        <v>6694606</v>
      </c>
      <c r="C774" s="13">
        <v>44722</v>
      </c>
      <c r="D774" s="3" t="s">
        <v>57</v>
      </c>
      <c r="E774" s="12" t="str">
        <f>VLOOKUP(D774,'[1]Plano de contas '!B:J,9,0)</f>
        <v>FORNECEDORES DE INSUMOS</v>
      </c>
      <c r="F774" s="16" t="s">
        <v>619</v>
      </c>
      <c r="G774" s="19">
        <v>0</v>
      </c>
      <c r="H774" s="17">
        <v>428</v>
      </c>
      <c r="I774" s="12" t="s">
        <v>15</v>
      </c>
    </row>
    <row r="775" spans="1:9" s="8" customFormat="1" ht="12.75" customHeight="1" x14ac:dyDescent="0.25">
      <c r="A775" s="16" t="s">
        <v>23</v>
      </c>
      <c r="B775" s="14">
        <v>6694615</v>
      </c>
      <c r="C775" s="13">
        <v>44722</v>
      </c>
      <c r="D775" s="3" t="s">
        <v>39</v>
      </c>
      <c r="E775" s="12" t="str">
        <f>VLOOKUP(D775,'[1]Plano de contas '!B:J,9,0)</f>
        <v>MEDICAMENTOS</v>
      </c>
      <c r="F775" s="16" t="s">
        <v>620</v>
      </c>
      <c r="G775" s="17">
        <v>5918.3</v>
      </c>
      <c r="H775" s="18">
        <v>0</v>
      </c>
      <c r="I775" s="12" t="s">
        <v>15</v>
      </c>
    </row>
    <row r="776" spans="1:9" s="8" customFormat="1" ht="12.75" customHeight="1" x14ac:dyDescent="0.25">
      <c r="A776" s="16" t="s">
        <v>23</v>
      </c>
      <c r="B776" s="14">
        <v>6694615</v>
      </c>
      <c r="C776" s="13">
        <v>44722</v>
      </c>
      <c r="D776" s="3" t="s">
        <v>57</v>
      </c>
      <c r="E776" s="12" t="str">
        <f>VLOOKUP(D776,'[1]Plano de contas '!B:J,9,0)</f>
        <v>FORNECEDORES DE INSUMOS</v>
      </c>
      <c r="F776" s="16" t="s">
        <v>620</v>
      </c>
      <c r="G776" s="19">
        <v>0</v>
      </c>
      <c r="H776" s="17">
        <v>5918.3</v>
      </c>
      <c r="I776" s="12" t="s">
        <v>15</v>
      </c>
    </row>
    <row r="777" spans="1:9" s="8" customFormat="1" ht="12.75" customHeight="1" x14ac:dyDescent="0.25">
      <c r="A777" s="16" t="s">
        <v>23</v>
      </c>
      <c r="B777" s="14">
        <v>6694640</v>
      </c>
      <c r="C777" s="13">
        <v>44722</v>
      </c>
      <c r="D777" s="3" t="s">
        <v>45</v>
      </c>
      <c r="E777" s="12" t="str">
        <f>VLOOKUP(D777,'[1]Plano de contas '!B:J,9,0)</f>
        <v>MATERIAIS DE MANUTENÇÃO E CONSERVAÇÃO</v>
      </c>
      <c r="F777" s="16" t="s">
        <v>621</v>
      </c>
      <c r="G777" s="17">
        <v>1800</v>
      </c>
      <c r="H777" s="18">
        <v>0</v>
      </c>
      <c r="I777" s="12" t="s">
        <v>15</v>
      </c>
    </row>
    <row r="778" spans="1:9" s="8" customFormat="1" ht="12.75" customHeight="1" x14ac:dyDescent="0.25">
      <c r="A778" s="16" t="s">
        <v>23</v>
      </c>
      <c r="B778" s="14">
        <v>6694640</v>
      </c>
      <c r="C778" s="13">
        <v>44722</v>
      </c>
      <c r="D778" s="3" t="s">
        <v>57</v>
      </c>
      <c r="E778" s="12" t="str">
        <f>VLOOKUP(D778,'[1]Plano de contas '!B:J,9,0)</f>
        <v>FORNECEDORES DE INSUMOS</v>
      </c>
      <c r="F778" s="16" t="s">
        <v>621</v>
      </c>
      <c r="G778" s="19">
        <v>0</v>
      </c>
      <c r="H778" s="17">
        <v>1800</v>
      </c>
      <c r="I778" s="12" t="s">
        <v>15</v>
      </c>
    </row>
    <row r="779" spans="1:9" s="8" customFormat="1" ht="12.75" customHeight="1" x14ac:dyDescent="0.25">
      <c r="A779" s="16" t="s">
        <v>23</v>
      </c>
      <c r="B779" s="14">
        <v>6694657</v>
      </c>
      <c r="C779" s="13">
        <v>44722</v>
      </c>
      <c r="D779" s="3" t="s">
        <v>40</v>
      </c>
      <c r="E779" s="12" t="str">
        <f>VLOOKUP(D779,'[1]Plano de contas '!B:J,9,0)</f>
        <v>MATERIAIS MÉDICO HOSPITALARES</v>
      </c>
      <c r="F779" s="16" t="s">
        <v>622</v>
      </c>
      <c r="G779" s="17">
        <v>723.23</v>
      </c>
      <c r="H779" s="18">
        <v>0</v>
      </c>
      <c r="I779" s="12" t="s">
        <v>15</v>
      </c>
    </row>
    <row r="780" spans="1:9" s="8" customFormat="1" ht="12.75" customHeight="1" x14ac:dyDescent="0.25">
      <c r="A780" s="16" t="s">
        <v>23</v>
      </c>
      <c r="B780" s="14">
        <v>6694657</v>
      </c>
      <c r="C780" s="13">
        <v>44722</v>
      </c>
      <c r="D780" s="3" t="s">
        <v>57</v>
      </c>
      <c r="E780" s="12" t="str">
        <f>VLOOKUP(D780,'[1]Plano de contas '!B:J,9,0)</f>
        <v>FORNECEDORES DE INSUMOS</v>
      </c>
      <c r="F780" s="16" t="s">
        <v>622</v>
      </c>
      <c r="G780" s="19">
        <v>0</v>
      </c>
      <c r="H780" s="17">
        <v>723.23</v>
      </c>
      <c r="I780" s="12" t="s">
        <v>15</v>
      </c>
    </row>
    <row r="781" spans="1:9" s="8" customFormat="1" ht="12.75" customHeight="1" x14ac:dyDescent="0.25">
      <c r="A781" s="16" t="s">
        <v>23</v>
      </c>
      <c r="B781" s="14">
        <v>6694660</v>
      </c>
      <c r="C781" s="13">
        <v>44722</v>
      </c>
      <c r="D781" s="3" t="s">
        <v>42</v>
      </c>
      <c r="E781" s="12" t="str">
        <f>VLOOKUP(D781,'[1]Plano de contas '!B:J,9,0)</f>
        <v>GASES MEDICINAIS</v>
      </c>
      <c r="F781" s="16" t="s">
        <v>623</v>
      </c>
      <c r="G781" s="17">
        <v>4115.76</v>
      </c>
      <c r="H781" s="18">
        <v>0</v>
      </c>
      <c r="I781" s="12" t="s">
        <v>15</v>
      </c>
    </row>
    <row r="782" spans="1:9" s="8" customFormat="1" ht="12.75" customHeight="1" x14ac:dyDescent="0.25">
      <c r="A782" s="16" t="s">
        <v>23</v>
      </c>
      <c r="B782" s="14">
        <v>6694660</v>
      </c>
      <c r="C782" s="13">
        <v>44722</v>
      </c>
      <c r="D782" s="3" t="s">
        <v>57</v>
      </c>
      <c r="E782" s="12" t="str">
        <f>VLOOKUP(D782,'[1]Plano de contas '!B:J,9,0)</f>
        <v>FORNECEDORES DE INSUMOS</v>
      </c>
      <c r="F782" s="16" t="s">
        <v>623</v>
      </c>
      <c r="G782" s="19">
        <v>0</v>
      </c>
      <c r="H782" s="17">
        <v>4115.76</v>
      </c>
      <c r="I782" s="12" t="s">
        <v>15</v>
      </c>
    </row>
    <row r="783" spans="1:9" s="8" customFormat="1" ht="12.75" customHeight="1" x14ac:dyDescent="0.25">
      <c r="A783" s="16" t="s">
        <v>23</v>
      </c>
      <c r="B783" s="14">
        <v>6694661</v>
      </c>
      <c r="C783" s="13">
        <v>44722</v>
      </c>
      <c r="D783" s="3" t="s">
        <v>43</v>
      </c>
      <c r="E783" s="12" t="str">
        <f>VLOOKUP(D783,'[1]Plano de contas '!B:J,9,0)</f>
        <v>MATERIAIS DE EXPEDIENTE / IMPRESSOS / FORMULÁRIOS</v>
      </c>
      <c r="F783" s="16" t="s">
        <v>624</v>
      </c>
      <c r="G783" s="17">
        <v>510</v>
      </c>
      <c r="H783" s="18">
        <v>0</v>
      </c>
      <c r="I783" s="12" t="s">
        <v>15</v>
      </c>
    </row>
    <row r="784" spans="1:9" s="8" customFormat="1" ht="12.75" customHeight="1" x14ac:dyDescent="0.25">
      <c r="A784" s="16" t="s">
        <v>23</v>
      </c>
      <c r="B784" s="14">
        <v>6694661</v>
      </c>
      <c r="C784" s="13">
        <v>44722</v>
      </c>
      <c r="D784" s="3" t="s">
        <v>57</v>
      </c>
      <c r="E784" s="12" t="str">
        <f>VLOOKUP(D784,'[1]Plano de contas '!B:J,9,0)</f>
        <v>FORNECEDORES DE INSUMOS</v>
      </c>
      <c r="F784" s="16" t="s">
        <v>624</v>
      </c>
      <c r="G784" s="19">
        <v>0</v>
      </c>
      <c r="H784" s="17">
        <v>510</v>
      </c>
      <c r="I784" s="12" t="s">
        <v>15</v>
      </c>
    </row>
    <row r="785" spans="1:9" s="8" customFormat="1" ht="12.75" customHeight="1" x14ac:dyDescent="0.25">
      <c r="A785" s="16" t="s">
        <v>23</v>
      </c>
      <c r="B785" s="14">
        <v>6694662</v>
      </c>
      <c r="C785" s="13">
        <v>44722</v>
      </c>
      <c r="D785" s="3" t="s">
        <v>40</v>
      </c>
      <c r="E785" s="12" t="str">
        <f>VLOOKUP(D785,'[1]Plano de contas '!B:J,9,0)</f>
        <v>MATERIAIS MÉDICO HOSPITALARES</v>
      </c>
      <c r="F785" s="16" t="s">
        <v>625</v>
      </c>
      <c r="G785" s="17">
        <v>296</v>
      </c>
      <c r="H785" s="18">
        <v>0</v>
      </c>
      <c r="I785" s="12" t="s">
        <v>15</v>
      </c>
    </row>
    <row r="786" spans="1:9" s="8" customFormat="1" ht="12.75" customHeight="1" x14ac:dyDescent="0.25">
      <c r="A786" s="16" t="s">
        <v>23</v>
      </c>
      <c r="B786" s="14">
        <v>6694662</v>
      </c>
      <c r="C786" s="13">
        <v>44722</v>
      </c>
      <c r="D786" s="3" t="s">
        <v>57</v>
      </c>
      <c r="E786" s="12" t="str">
        <f>VLOOKUP(D786,'[1]Plano de contas '!B:J,9,0)</f>
        <v>FORNECEDORES DE INSUMOS</v>
      </c>
      <c r="F786" s="16" t="s">
        <v>625</v>
      </c>
      <c r="G786" s="19">
        <v>0</v>
      </c>
      <c r="H786" s="17">
        <v>296</v>
      </c>
      <c r="I786" s="12" t="s">
        <v>15</v>
      </c>
    </row>
    <row r="787" spans="1:9" s="8" customFormat="1" ht="12.75" customHeight="1" x14ac:dyDescent="0.25">
      <c r="A787" s="16" t="s">
        <v>23</v>
      </c>
      <c r="B787" s="14">
        <v>6694679</v>
      </c>
      <c r="C787" s="13">
        <v>44722</v>
      </c>
      <c r="D787" s="3" t="s">
        <v>39</v>
      </c>
      <c r="E787" s="12" t="str">
        <f>VLOOKUP(D787,'[1]Plano de contas '!B:J,9,0)</f>
        <v>MEDICAMENTOS</v>
      </c>
      <c r="F787" s="16" t="s">
        <v>626</v>
      </c>
      <c r="G787" s="17">
        <v>828</v>
      </c>
      <c r="H787" s="18">
        <v>0</v>
      </c>
      <c r="I787" s="12" t="s">
        <v>15</v>
      </c>
    </row>
    <row r="788" spans="1:9" s="8" customFormat="1" ht="12.75" customHeight="1" x14ac:dyDescent="0.25">
      <c r="A788" s="16" t="s">
        <v>23</v>
      </c>
      <c r="B788" s="14">
        <v>6694679</v>
      </c>
      <c r="C788" s="13">
        <v>44722</v>
      </c>
      <c r="D788" s="3" t="s">
        <v>57</v>
      </c>
      <c r="E788" s="12" t="str">
        <f>VLOOKUP(D788,'[1]Plano de contas '!B:J,9,0)</f>
        <v>FORNECEDORES DE INSUMOS</v>
      </c>
      <c r="F788" s="16" t="s">
        <v>626</v>
      </c>
      <c r="G788" s="19">
        <v>0</v>
      </c>
      <c r="H788" s="17">
        <v>828</v>
      </c>
      <c r="I788" s="12" t="s">
        <v>15</v>
      </c>
    </row>
    <row r="789" spans="1:9" s="8" customFormat="1" ht="12.75" customHeight="1" x14ac:dyDescent="0.25">
      <c r="A789" s="16" t="s">
        <v>23</v>
      </c>
      <c r="B789" s="14">
        <v>6694687</v>
      </c>
      <c r="C789" s="13">
        <v>44722</v>
      </c>
      <c r="D789" s="3" t="s">
        <v>39</v>
      </c>
      <c r="E789" s="12" t="str">
        <f>VLOOKUP(D789,'[1]Plano de contas '!B:J,9,0)</f>
        <v>MEDICAMENTOS</v>
      </c>
      <c r="F789" s="16" t="s">
        <v>627</v>
      </c>
      <c r="G789" s="17">
        <v>1011.42</v>
      </c>
      <c r="H789" s="18">
        <v>0</v>
      </c>
      <c r="I789" s="12" t="s">
        <v>15</v>
      </c>
    </row>
    <row r="790" spans="1:9" s="8" customFormat="1" ht="12.75" customHeight="1" x14ac:dyDescent="0.25">
      <c r="A790" s="16" t="s">
        <v>23</v>
      </c>
      <c r="B790" s="14">
        <v>6694687</v>
      </c>
      <c r="C790" s="13">
        <v>44722</v>
      </c>
      <c r="D790" s="3" t="s">
        <v>57</v>
      </c>
      <c r="E790" s="12" t="str">
        <f>VLOOKUP(D790,'[1]Plano de contas '!B:J,9,0)</f>
        <v>FORNECEDORES DE INSUMOS</v>
      </c>
      <c r="F790" s="16" t="s">
        <v>627</v>
      </c>
      <c r="G790" s="19">
        <v>0</v>
      </c>
      <c r="H790" s="17">
        <v>1011.42</v>
      </c>
      <c r="I790" s="12" t="s">
        <v>15</v>
      </c>
    </row>
    <row r="791" spans="1:9" s="8" customFormat="1" ht="12.75" customHeight="1" x14ac:dyDescent="0.25">
      <c r="A791" s="16" t="s">
        <v>23</v>
      </c>
      <c r="B791" s="14">
        <v>6694690</v>
      </c>
      <c r="C791" s="13">
        <v>44722</v>
      </c>
      <c r="D791" s="3" t="s">
        <v>40</v>
      </c>
      <c r="E791" s="12" t="str">
        <f>VLOOKUP(D791,'[1]Plano de contas '!B:J,9,0)</f>
        <v>MATERIAIS MÉDICO HOSPITALARES</v>
      </c>
      <c r="F791" s="16" t="s">
        <v>628</v>
      </c>
      <c r="G791" s="17">
        <v>4217.32</v>
      </c>
      <c r="H791" s="18">
        <v>0</v>
      </c>
      <c r="I791" s="12" t="s">
        <v>15</v>
      </c>
    </row>
    <row r="792" spans="1:9" s="8" customFormat="1" ht="12.75" customHeight="1" x14ac:dyDescent="0.25">
      <c r="A792" s="16" t="s">
        <v>23</v>
      </c>
      <c r="B792" s="14">
        <v>6694690</v>
      </c>
      <c r="C792" s="13">
        <v>44722</v>
      </c>
      <c r="D792" s="3" t="s">
        <v>57</v>
      </c>
      <c r="E792" s="12" t="str">
        <f>VLOOKUP(D792,'[1]Plano de contas '!B:J,9,0)</f>
        <v>FORNECEDORES DE INSUMOS</v>
      </c>
      <c r="F792" s="16" t="s">
        <v>628</v>
      </c>
      <c r="G792" s="19">
        <v>0</v>
      </c>
      <c r="H792" s="17">
        <v>4217.32</v>
      </c>
      <c r="I792" s="12" t="s">
        <v>15</v>
      </c>
    </row>
    <row r="793" spans="1:9" s="8" customFormat="1" ht="12.75" customHeight="1" x14ac:dyDescent="0.25">
      <c r="A793" s="16" t="s">
        <v>23</v>
      </c>
      <c r="B793" s="14">
        <v>6694691</v>
      </c>
      <c r="C793" s="13">
        <v>44722</v>
      </c>
      <c r="D793" s="3" t="s">
        <v>41</v>
      </c>
      <c r="E793" s="12" t="str">
        <f>VLOOKUP(D793,'[1]Plano de contas '!B:J,9,0)</f>
        <v>NUTRIÇÃO ENTERAL</v>
      </c>
      <c r="F793" s="16" t="s">
        <v>629</v>
      </c>
      <c r="G793" s="17">
        <v>892.32</v>
      </c>
      <c r="H793" s="18">
        <v>0</v>
      </c>
      <c r="I793" s="12" t="s">
        <v>15</v>
      </c>
    </row>
    <row r="794" spans="1:9" s="8" customFormat="1" ht="12.75" customHeight="1" x14ac:dyDescent="0.25">
      <c r="A794" s="16" t="s">
        <v>23</v>
      </c>
      <c r="B794" s="14">
        <v>6694691</v>
      </c>
      <c r="C794" s="13">
        <v>44722</v>
      </c>
      <c r="D794" s="3" t="s">
        <v>57</v>
      </c>
      <c r="E794" s="12" t="str">
        <f>VLOOKUP(D794,'[1]Plano de contas '!B:J,9,0)</f>
        <v>FORNECEDORES DE INSUMOS</v>
      </c>
      <c r="F794" s="16" t="s">
        <v>629</v>
      </c>
      <c r="G794" s="19">
        <v>0</v>
      </c>
      <c r="H794" s="17">
        <v>892.32</v>
      </c>
      <c r="I794" s="12" t="s">
        <v>15</v>
      </c>
    </row>
    <row r="795" spans="1:9" s="8" customFormat="1" ht="12.75" customHeight="1" x14ac:dyDescent="0.25">
      <c r="A795" s="16" t="s">
        <v>23</v>
      </c>
      <c r="B795" s="14">
        <v>6694703</v>
      </c>
      <c r="C795" s="13">
        <v>44722</v>
      </c>
      <c r="D795" s="3" t="s">
        <v>40</v>
      </c>
      <c r="E795" s="12" t="str">
        <f>VLOOKUP(D795,'[1]Plano de contas '!B:J,9,0)</f>
        <v>MATERIAIS MÉDICO HOSPITALARES</v>
      </c>
      <c r="F795" s="16" t="s">
        <v>630</v>
      </c>
      <c r="G795" s="17">
        <v>1705</v>
      </c>
      <c r="H795" s="18">
        <v>0</v>
      </c>
      <c r="I795" s="12" t="s">
        <v>15</v>
      </c>
    </row>
    <row r="796" spans="1:9" s="8" customFormat="1" ht="12.75" customHeight="1" x14ac:dyDescent="0.25">
      <c r="A796" s="16" t="s">
        <v>23</v>
      </c>
      <c r="B796" s="14">
        <v>6694703</v>
      </c>
      <c r="C796" s="13">
        <v>44722</v>
      </c>
      <c r="D796" s="3" t="s">
        <v>57</v>
      </c>
      <c r="E796" s="12" t="str">
        <f>VLOOKUP(D796,'[1]Plano de contas '!B:J,9,0)</f>
        <v>FORNECEDORES DE INSUMOS</v>
      </c>
      <c r="F796" s="16" t="s">
        <v>630</v>
      </c>
      <c r="G796" s="19">
        <v>0</v>
      </c>
      <c r="H796" s="17">
        <v>1705</v>
      </c>
      <c r="I796" s="12" t="s">
        <v>15</v>
      </c>
    </row>
    <row r="797" spans="1:9" s="8" customFormat="1" ht="12.75" customHeight="1" x14ac:dyDescent="0.25">
      <c r="A797" s="16" t="s">
        <v>23</v>
      </c>
      <c r="B797" s="14">
        <v>6694727</v>
      </c>
      <c r="C797" s="13">
        <v>44722</v>
      </c>
      <c r="D797" s="3" t="s">
        <v>40</v>
      </c>
      <c r="E797" s="12" t="str">
        <f>VLOOKUP(D797,'[1]Plano de contas '!B:J,9,0)</f>
        <v>MATERIAIS MÉDICO HOSPITALARES</v>
      </c>
      <c r="F797" s="16" t="s">
        <v>631</v>
      </c>
      <c r="G797" s="17">
        <v>6435</v>
      </c>
      <c r="H797" s="18">
        <v>0</v>
      </c>
      <c r="I797" s="12" t="s">
        <v>15</v>
      </c>
    </row>
    <row r="798" spans="1:9" s="8" customFormat="1" ht="12.75" customHeight="1" x14ac:dyDescent="0.25">
      <c r="A798" s="16" t="s">
        <v>23</v>
      </c>
      <c r="B798" s="14">
        <v>6694727</v>
      </c>
      <c r="C798" s="13">
        <v>44722</v>
      </c>
      <c r="D798" s="3" t="s">
        <v>57</v>
      </c>
      <c r="E798" s="12" t="str">
        <f>VLOOKUP(D798,'[1]Plano de contas '!B:J,9,0)</f>
        <v>FORNECEDORES DE INSUMOS</v>
      </c>
      <c r="F798" s="16" t="s">
        <v>631</v>
      </c>
      <c r="G798" s="19">
        <v>0</v>
      </c>
      <c r="H798" s="17">
        <v>6435</v>
      </c>
      <c r="I798" s="12" t="s">
        <v>15</v>
      </c>
    </row>
    <row r="799" spans="1:9" s="8" customFormat="1" ht="12.75" customHeight="1" x14ac:dyDescent="0.25">
      <c r="A799" s="16" t="s">
        <v>23</v>
      </c>
      <c r="B799" s="14">
        <v>6694729</v>
      </c>
      <c r="C799" s="13">
        <v>44722</v>
      </c>
      <c r="D799" s="3" t="s">
        <v>45</v>
      </c>
      <c r="E799" s="12" t="str">
        <f>VLOOKUP(D799,'[1]Plano de contas '!B:J,9,0)</f>
        <v>MATERIAIS DE MANUTENÇÃO E CONSERVAÇÃO</v>
      </c>
      <c r="F799" s="16" t="s">
        <v>632</v>
      </c>
      <c r="G799" s="17">
        <v>542.04999999999995</v>
      </c>
      <c r="H799" s="18">
        <v>0</v>
      </c>
      <c r="I799" s="12" t="s">
        <v>15</v>
      </c>
    </row>
    <row r="800" spans="1:9" s="8" customFormat="1" ht="12.75" customHeight="1" x14ac:dyDescent="0.25">
      <c r="A800" s="16" t="s">
        <v>23</v>
      </c>
      <c r="B800" s="14">
        <v>6694729</v>
      </c>
      <c r="C800" s="13">
        <v>44722</v>
      </c>
      <c r="D800" s="3" t="s">
        <v>57</v>
      </c>
      <c r="E800" s="12" t="str">
        <f>VLOOKUP(D800,'[1]Plano de contas '!B:J,9,0)</f>
        <v>FORNECEDORES DE INSUMOS</v>
      </c>
      <c r="F800" s="16" t="s">
        <v>632</v>
      </c>
      <c r="G800" s="19">
        <v>0</v>
      </c>
      <c r="H800" s="17">
        <v>542.04999999999995</v>
      </c>
      <c r="I800" s="12" t="s">
        <v>15</v>
      </c>
    </row>
    <row r="801" spans="1:9" s="8" customFormat="1" ht="12.75" customHeight="1" x14ac:dyDescent="0.25">
      <c r="A801" s="16" t="s">
        <v>23</v>
      </c>
      <c r="B801" s="14">
        <v>6694730</v>
      </c>
      <c r="C801" s="13">
        <v>44722</v>
      </c>
      <c r="D801" s="3" t="s">
        <v>40</v>
      </c>
      <c r="E801" s="12" t="str">
        <f>VLOOKUP(D801,'[1]Plano de contas '!B:J,9,0)</f>
        <v>MATERIAIS MÉDICO HOSPITALARES</v>
      </c>
      <c r="F801" s="16" t="s">
        <v>633</v>
      </c>
      <c r="G801" s="17">
        <v>10000</v>
      </c>
      <c r="H801" s="18">
        <v>0</v>
      </c>
      <c r="I801" s="12" t="s">
        <v>15</v>
      </c>
    </row>
    <row r="802" spans="1:9" s="8" customFormat="1" ht="12.75" customHeight="1" x14ac:dyDescent="0.25">
      <c r="A802" s="16" t="s">
        <v>23</v>
      </c>
      <c r="B802" s="14">
        <v>6694730</v>
      </c>
      <c r="C802" s="13">
        <v>44722</v>
      </c>
      <c r="D802" s="3" t="s">
        <v>57</v>
      </c>
      <c r="E802" s="12" t="str">
        <f>VLOOKUP(D802,'[1]Plano de contas '!B:J,9,0)</f>
        <v>FORNECEDORES DE INSUMOS</v>
      </c>
      <c r="F802" s="16" t="s">
        <v>633</v>
      </c>
      <c r="G802" s="19">
        <v>0</v>
      </c>
      <c r="H802" s="17">
        <v>10000</v>
      </c>
      <c r="I802" s="12" t="s">
        <v>15</v>
      </c>
    </row>
    <row r="803" spans="1:9" s="8" customFormat="1" ht="12.75" customHeight="1" x14ac:dyDescent="0.25">
      <c r="A803" s="16" t="s">
        <v>23</v>
      </c>
      <c r="B803" s="14">
        <v>6694732</v>
      </c>
      <c r="C803" s="13">
        <v>44722</v>
      </c>
      <c r="D803" s="3" t="s">
        <v>40</v>
      </c>
      <c r="E803" s="12" t="str">
        <f>VLOOKUP(D803,'[1]Plano de contas '!B:J,9,0)</f>
        <v>MATERIAIS MÉDICO HOSPITALARES</v>
      </c>
      <c r="F803" s="16" t="s">
        <v>634</v>
      </c>
      <c r="G803" s="17">
        <v>9691.61</v>
      </c>
      <c r="H803" s="18">
        <v>0</v>
      </c>
      <c r="I803" s="12" t="s">
        <v>15</v>
      </c>
    </row>
    <row r="804" spans="1:9" s="8" customFormat="1" ht="12.75" customHeight="1" x14ac:dyDescent="0.25">
      <c r="A804" s="16" t="s">
        <v>23</v>
      </c>
      <c r="B804" s="14">
        <v>6694732</v>
      </c>
      <c r="C804" s="13">
        <v>44722</v>
      </c>
      <c r="D804" s="3" t="s">
        <v>57</v>
      </c>
      <c r="E804" s="12" t="str">
        <f>VLOOKUP(D804,'[1]Plano de contas '!B:J,9,0)</f>
        <v>FORNECEDORES DE INSUMOS</v>
      </c>
      <c r="F804" s="16" t="s">
        <v>634</v>
      </c>
      <c r="G804" s="19">
        <v>0</v>
      </c>
      <c r="H804" s="17">
        <v>9691.61</v>
      </c>
      <c r="I804" s="12" t="s">
        <v>15</v>
      </c>
    </row>
    <row r="805" spans="1:9" s="8" customFormat="1" ht="12.75" customHeight="1" x14ac:dyDescent="0.25">
      <c r="A805" s="16" t="s">
        <v>23</v>
      </c>
      <c r="B805" s="14">
        <v>6694739</v>
      </c>
      <c r="C805" s="13">
        <v>44722</v>
      </c>
      <c r="D805" s="3" t="s">
        <v>39</v>
      </c>
      <c r="E805" s="12" t="str">
        <f>VLOOKUP(D805,'[1]Plano de contas '!B:J,9,0)</f>
        <v>MEDICAMENTOS</v>
      </c>
      <c r="F805" s="16" t="s">
        <v>635</v>
      </c>
      <c r="G805" s="17">
        <v>147.38999999999999</v>
      </c>
      <c r="H805" s="18">
        <v>0</v>
      </c>
      <c r="I805" s="12" t="s">
        <v>15</v>
      </c>
    </row>
    <row r="806" spans="1:9" s="8" customFormat="1" ht="12.75" customHeight="1" x14ac:dyDescent="0.25">
      <c r="A806" s="16" t="s">
        <v>23</v>
      </c>
      <c r="B806" s="14">
        <v>6694739</v>
      </c>
      <c r="C806" s="13">
        <v>44722</v>
      </c>
      <c r="D806" s="3" t="s">
        <v>57</v>
      </c>
      <c r="E806" s="12" t="str">
        <f>VLOOKUP(D806,'[1]Plano de contas '!B:J,9,0)</f>
        <v>FORNECEDORES DE INSUMOS</v>
      </c>
      <c r="F806" s="16" t="s">
        <v>635</v>
      </c>
      <c r="G806" s="19">
        <v>0</v>
      </c>
      <c r="H806" s="17">
        <v>147.38999999999999</v>
      </c>
      <c r="I806" s="12" t="s">
        <v>15</v>
      </c>
    </row>
    <row r="807" spans="1:9" s="8" customFormat="1" ht="12.75" customHeight="1" x14ac:dyDescent="0.25">
      <c r="A807" s="16" t="s">
        <v>23</v>
      </c>
      <c r="B807" s="14">
        <v>6694769</v>
      </c>
      <c r="C807" s="13">
        <v>44722</v>
      </c>
      <c r="D807" s="3" t="s">
        <v>105</v>
      </c>
      <c r="E807" s="12" t="str">
        <f>VLOOKUP(D807,'[1]Plano de contas '!B:J,9,0)</f>
        <v>EXAMES MEDICOS E LABORATORIOS</v>
      </c>
      <c r="F807" s="16" t="s">
        <v>636</v>
      </c>
      <c r="G807" s="17">
        <v>1140</v>
      </c>
      <c r="H807" s="18">
        <v>0</v>
      </c>
      <c r="I807" s="12" t="s">
        <v>15</v>
      </c>
    </row>
    <row r="808" spans="1:9" s="8" customFormat="1" ht="12.75" customHeight="1" x14ac:dyDescent="0.25">
      <c r="A808" s="16" t="s">
        <v>23</v>
      </c>
      <c r="B808" s="14">
        <v>6694769</v>
      </c>
      <c r="C808" s="13">
        <v>44722</v>
      </c>
      <c r="D808" s="3" t="s">
        <v>58</v>
      </c>
      <c r="E808" s="12" t="str">
        <f>VLOOKUP(D808,'[1]Plano de contas '!B:J,9,0)</f>
        <v>FORNECEDORES DE SERVIÇOS MEDICOS</v>
      </c>
      <c r="F808" s="16" t="s">
        <v>636</v>
      </c>
      <c r="G808" s="19">
        <v>0</v>
      </c>
      <c r="H808" s="17">
        <v>1140</v>
      </c>
      <c r="I808" s="12" t="s">
        <v>15</v>
      </c>
    </row>
    <row r="809" spans="1:9" s="8" customFormat="1" ht="12.75" customHeight="1" x14ac:dyDescent="0.25">
      <c r="A809" s="16" t="s">
        <v>23</v>
      </c>
      <c r="B809" s="14">
        <v>6694802</v>
      </c>
      <c r="C809" s="13">
        <v>44722</v>
      </c>
      <c r="D809" s="15" t="s">
        <v>134</v>
      </c>
      <c r="E809" s="12" t="str">
        <f>VLOOKUP(D809,'[1]Plano de contas '!B:J,9,0)</f>
        <v>SERVICOS MEDICOS</v>
      </c>
      <c r="F809" s="16" t="s">
        <v>637</v>
      </c>
      <c r="G809" s="17">
        <v>6234</v>
      </c>
      <c r="H809" s="18">
        <v>0</v>
      </c>
      <c r="I809" s="12" t="s">
        <v>15</v>
      </c>
    </row>
    <row r="810" spans="1:9" s="8" customFormat="1" ht="12.75" customHeight="1" x14ac:dyDescent="0.25">
      <c r="A810" s="16" t="s">
        <v>23</v>
      </c>
      <c r="B810" s="14">
        <v>6694802</v>
      </c>
      <c r="C810" s="13">
        <v>44722</v>
      </c>
      <c r="D810" s="3" t="s">
        <v>58</v>
      </c>
      <c r="E810" s="12" t="str">
        <f>VLOOKUP(D810,'[1]Plano de contas '!B:J,9,0)</f>
        <v>FORNECEDORES DE SERVIÇOS MEDICOS</v>
      </c>
      <c r="F810" s="16" t="s">
        <v>637</v>
      </c>
      <c r="G810" s="19">
        <v>0</v>
      </c>
      <c r="H810" s="17">
        <v>6034.51</v>
      </c>
      <c r="I810" s="12" t="s">
        <v>15</v>
      </c>
    </row>
    <row r="811" spans="1:9" s="8" customFormat="1" ht="12.75" customHeight="1" x14ac:dyDescent="0.25">
      <c r="A811" s="16" t="s">
        <v>23</v>
      </c>
      <c r="B811" s="14">
        <v>6694802</v>
      </c>
      <c r="C811" s="13">
        <v>44722</v>
      </c>
      <c r="D811" s="3" t="s">
        <v>71</v>
      </c>
      <c r="E811" s="12" t="str">
        <f>VLOOKUP(D811,'[1]Plano de contas '!B:J,9,0)</f>
        <v>ISSQN RETIDO A RECOLHER</v>
      </c>
      <c r="F811" s="16" t="s">
        <v>314</v>
      </c>
      <c r="G811" s="19">
        <v>0</v>
      </c>
      <c r="H811" s="17">
        <v>199.49</v>
      </c>
      <c r="I811" s="12" t="s">
        <v>15</v>
      </c>
    </row>
    <row r="812" spans="1:9" s="8" customFormat="1" ht="12.75" customHeight="1" x14ac:dyDescent="0.25">
      <c r="A812" s="16" t="s">
        <v>23</v>
      </c>
      <c r="B812" s="14">
        <v>6694830</v>
      </c>
      <c r="C812" s="13">
        <v>44722</v>
      </c>
      <c r="D812" s="3" t="s">
        <v>122</v>
      </c>
      <c r="E812" s="12" t="str">
        <f>VLOOKUP(D812,'[1]Plano de contas '!B:J,9,0)</f>
        <v>COLETA DE LIXO</v>
      </c>
      <c r="F812" s="16" t="s">
        <v>638</v>
      </c>
      <c r="G812" s="17">
        <v>13498.34</v>
      </c>
      <c r="H812" s="18">
        <v>0</v>
      </c>
      <c r="I812" s="12" t="s">
        <v>15</v>
      </c>
    </row>
    <row r="813" spans="1:9" s="8" customFormat="1" ht="12.75" customHeight="1" x14ac:dyDescent="0.25">
      <c r="A813" s="16" t="s">
        <v>23</v>
      </c>
      <c r="B813" s="14">
        <v>6694830</v>
      </c>
      <c r="C813" s="13">
        <v>44722</v>
      </c>
      <c r="D813" s="3" t="s">
        <v>59</v>
      </c>
      <c r="E813" s="12" t="str">
        <f>VLOOKUP(D813,'[1]Plano de contas '!B:J,9,0)</f>
        <v>FORNECEDORES DE SERVICOS DIVERSOS</v>
      </c>
      <c r="F813" s="16" t="s">
        <v>638</v>
      </c>
      <c r="G813" s="19">
        <v>0</v>
      </c>
      <c r="H813" s="17">
        <v>13028.6</v>
      </c>
      <c r="I813" s="12" t="s">
        <v>15</v>
      </c>
    </row>
    <row r="814" spans="1:9" s="8" customFormat="1" ht="12.75" customHeight="1" x14ac:dyDescent="0.25">
      <c r="A814" s="16" t="s">
        <v>23</v>
      </c>
      <c r="B814" s="14">
        <v>6694830</v>
      </c>
      <c r="C814" s="13">
        <v>44722</v>
      </c>
      <c r="D814" s="3" t="s">
        <v>71</v>
      </c>
      <c r="E814" s="12" t="str">
        <f>VLOOKUP(D814,'[1]Plano de contas '!B:J,9,0)</f>
        <v>ISSQN RETIDO A RECOLHER</v>
      </c>
      <c r="F814" s="16" t="s">
        <v>298</v>
      </c>
      <c r="G814" s="19">
        <v>0</v>
      </c>
      <c r="H814" s="17">
        <v>469.74</v>
      </c>
      <c r="I814" s="12" t="s">
        <v>15</v>
      </c>
    </row>
    <row r="815" spans="1:9" s="8" customFormat="1" ht="12.75" customHeight="1" x14ac:dyDescent="0.25">
      <c r="A815" s="16" t="s">
        <v>23</v>
      </c>
      <c r="B815" s="14">
        <v>6694831</v>
      </c>
      <c r="C815" s="13">
        <v>44722</v>
      </c>
      <c r="D815" s="3" t="s">
        <v>122</v>
      </c>
      <c r="E815" s="12" t="str">
        <f>VLOOKUP(D815,'[1]Plano de contas '!B:J,9,0)</f>
        <v>COLETA DE LIXO</v>
      </c>
      <c r="F815" s="16" t="s">
        <v>639</v>
      </c>
      <c r="G815" s="17">
        <v>19675.7</v>
      </c>
      <c r="H815" s="18">
        <v>0</v>
      </c>
      <c r="I815" s="12" t="s">
        <v>15</v>
      </c>
    </row>
    <row r="816" spans="1:9" s="8" customFormat="1" ht="12.75" customHeight="1" x14ac:dyDescent="0.25">
      <c r="A816" s="16" t="s">
        <v>23</v>
      </c>
      <c r="B816" s="14">
        <v>6694831</v>
      </c>
      <c r="C816" s="13">
        <v>44722</v>
      </c>
      <c r="D816" s="3" t="s">
        <v>59</v>
      </c>
      <c r="E816" s="12" t="str">
        <f>VLOOKUP(D816,'[1]Plano de contas '!B:J,9,0)</f>
        <v>FORNECEDORES DE SERVICOS DIVERSOS</v>
      </c>
      <c r="F816" s="16" t="s">
        <v>639</v>
      </c>
      <c r="G816" s="19">
        <v>0</v>
      </c>
      <c r="H816" s="17">
        <v>19351.05</v>
      </c>
      <c r="I816" s="12" t="s">
        <v>15</v>
      </c>
    </row>
    <row r="817" spans="1:9" s="8" customFormat="1" ht="12.75" customHeight="1" x14ac:dyDescent="0.25">
      <c r="A817" s="16" t="s">
        <v>23</v>
      </c>
      <c r="B817" s="14">
        <v>6694831</v>
      </c>
      <c r="C817" s="13">
        <v>44722</v>
      </c>
      <c r="D817" s="3" t="s">
        <v>73</v>
      </c>
      <c r="E817" s="12" t="str">
        <f>VLOOKUP(D817,'[1]Plano de contas '!B:J,9,0)</f>
        <v>INSS RETIDO A RECOLHER</v>
      </c>
      <c r="F817" s="16" t="s">
        <v>193</v>
      </c>
      <c r="G817" s="19">
        <v>0</v>
      </c>
      <c r="H817" s="17">
        <v>324.64999999999998</v>
      </c>
      <c r="I817" s="12" t="s">
        <v>15</v>
      </c>
    </row>
    <row r="818" spans="1:9" s="8" customFormat="1" ht="12.75" customHeight="1" x14ac:dyDescent="0.25">
      <c r="A818" s="16" t="s">
        <v>23</v>
      </c>
      <c r="B818" s="14">
        <v>6694854</v>
      </c>
      <c r="C818" s="13">
        <v>44722</v>
      </c>
      <c r="D818" s="3" t="s">
        <v>98</v>
      </c>
      <c r="E818" s="12" t="str">
        <f>VLOOKUP(D818,'[1]Plano de contas '!B:J,9,0)</f>
        <v>VALE TRANSPORTE</v>
      </c>
      <c r="F818" s="16" t="s">
        <v>640</v>
      </c>
      <c r="G818" s="17">
        <v>223.6</v>
      </c>
      <c r="H818" s="18">
        <v>0</v>
      </c>
      <c r="I818" s="12" t="s">
        <v>15</v>
      </c>
    </row>
    <row r="819" spans="1:9" s="8" customFormat="1" ht="12.75" customHeight="1" x14ac:dyDescent="0.25">
      <c r="A819" s="16" t="s">
        <v>23</v>
      </c>
      <c r="B819" s="14">
        <v>6694854</v>
      </c>
      <c r="C819" s="13">
        <v>44722</v>
      </c>
      <c r="D819" s="3" t="s">
        <v>59</v>
      </c>
      <c r="E819" s="12" t="str">
        <f>VLOOKUP(D819,'[1]Plano de contas '!B:J,9,0)</f>
        <v>FORNECEDORES DE SERVICOS DIVERSOS</v>
      </c>
      <c r="F819" s="16" t="s">
        <v>640</v>
      </c>
      <c r="G819" s="19">
        <v>0</v>
      </c>
      <c r="H819" s="17">
        <v>223.6</v>
      </c>
      <c r="I819" s="12" t="s">
        <v>15</v>
      </c>
    </row>
    <row r="820" spans="1:9" s="8" customFormat="1" ht="12.75" customHeight="1" x14ac:dyDescent="0.25">
      <c r="A820" s="16" t="s">
        <v>23</v>
      </c>
      <c r="B820" s="14">
        <v>6694922</v>
      </c>
      <c r="C820" s="13">
        <v>44722</v>
      </c>
      <c r="D820" s="3" t="s">
        <v>71</v>
      </c>
      <c r="E820" s="12" t="str">
        <f>VLOOKUP(D820,'[1]Plano de contas '!B:J,9,0)</f>
        <v>ISSQN RETIDO A RECOLHER</v>
      </c>
      <c r="F820" s="16" t="s">
        <v>641</v>
      </c>
      <c r="G820" s="17">
        <v>2074.42</v>
      </c>
      <c r="H820" s="18">
        <v>0</v>
      </c>
      <c r="I820" s="12" t="s">
        <v>15</v>
      </c>
    </row>
    <row r="821" spans="1:9" s="8" customFormat="1" ht="12.75" customHeight="1" x14ac:dyDescent="0.25">
      <c r="A821" s="16" t="s">
        <v>23</v>
      </c>
      <c r="B821" s="14">
        <v>6694922</v>
      </c>
      <c r="C821" s="13">
        <v>44722</v>
      </c>
      <c r="D821" s="3" t="s">
        <v>26</v>
      </c>
      <c r="E821" s="12" t="str">
        <f>VLOOKUP(D821,'[1]Plano de contas '!B:J,9,0)</f>
        <v>BANCO CEF C/C1073-5 - HGG</v>
      </c>
      <c r="F821" s="16" t="s">
        <v>642</v>
      </c>
      <c r="G821" s="19">
        <v>0</v>
      </c>
      <c r="H821" s="17">
        <v>2074.42</v>
      </c>
      <c r="I821" s="12" t="s">
        <v>15</v>
      </c>
    </row>
    <row r="822" spans="1:9" s="8" customFormat="1" ht="12.75" customHeight="1" x14ac:dyDescent="0.25">
      <c r="A822" s="16" t="s">
        <v>23</v>
      </c>
      <c r="B822" s="14">
        <v>6694923</v>
      </c>
      <c r="C822" s="13">
        <v>44722</v>
      </c>
      <c r="D822" s="3" t="s">
        <v>71</v>
      </c>
      <c r="E822" s="12" t="str">
        <f>VLOOKUP(D822,'[1]Plano de contas '!B:J,9,0)</f>
        <v>ISSQN RETIDO A RECOLHER</v>
      </c>
      <c r="F822" s="16" t="s">
        <v>643</v>
      </c>
      <c r="G822" s="17">
        <v>2317.2199999999998</v>
      </c>
      <c r="H822" s="18">
        <v>0</v>
      </c>
      <c r="I822" s="12" t="s">
        <v>15</v>
      </c>
    </row>
    <row r="823" spans="1:9" s="8" customFormat="1" ht="12.75" customHeight="1" x14ac:dyDescent="0.25">
      <c r="A823" s="16" t="s">
        <v>23</v>
      </c>
      <c r="B823" s="14">
        <v>6694923</v>
      </c>
      <c r="C823" s="13">
        <v>44722</v>
      </c>
      <c r="D823" s="3" t="s">
        <v>26</v>
      </c>
      <c r="E823" s="12" t="str">
        <f>VLOOKUP(D823,'[1]Plano de contas '!B:J,9,0)</f>
        <v>BANCO CEF C/C1073-5 - HGG</v>
      </c>
      <c r="F823" s="16" t="s">
        <v>643</v>
      </c>
      <c r="G823" s="19">
        <v>0</v>
      </c>
      <c r="H823" s="17">
        <v>2317.2199999999998</v>
      </c>
      <c r="I823" s="12" t="s">
        <v>15</v>
      </c>
    </row>
    <row r="824" spans="1:9" s="8" customFormat="1" ht="12.75" customHeight="1" x14ac:dyDescent="0.25">
      <c r="A824" s="16" t="s">
        <v>23</v>
      </c>
      <c r="B824" s="14">
        <v>6694924</v>
      </c>
      <c r="C824" s="13">
        <v>44722</v>
      </c>
      <c r="D824" s="3" t="s">
        <v>71</v>
      </c>
      <c r="E824" s="12" t="str">
        <f>VLOOKUP(D824,'[1]Plano de contas '!B:J,9,0)</f>
        <v>ISSQN RETIDO A RECOLHER</v>
      </c>
      <c r="F824" s="16" t="s">
        <v>644</v>
      </c>
      <c r="G824" s="17">
        <v>2598.1999999999998</v>
      </c>
      <c r="H824" s="18">
        <v>0</v>
      </c>
      <c r="I824" s="12" t="s">
        <v>15</v>
      </c>
    </row>
    <row r="825" spans="1:9" s="8" customFormat="1" ht="12.75" customHeight="1" x14ac:dyDescent="0.25">
      <c r="A825" s="16" t="s">
        <v>23</v>
      </c>
      <c r="B825" s="14">
        <v>6694924</v>
      </c>
      <c r="C825" s="13">
        <v>44722</v>
      </c>
      <c r="D825" s="3" t="s">
        <v>26</v>
      </c>
      <c r="E825" s="12" t="str">
        <f>VLOOKUP(D825,'[1]Plano de contas '!B:J,9,0)</f>
        <v>BANCO CEF C/C1073-5 - HGG</v>
      </c>
      <c r="F825" s="16" t="s">
        <v>644</v>
      </c>
      <c r="G825" s="19">
        <v>0</v>
      </c>
      <c r="H825" s="17">
        <v>2598.1999999999998</v>
      </c>
      <c r="I825" s="12" t="s">
        <v>15</v>
      </c>
    </row>
    <row r="826" spans="1:9" s="8" customFormat="1" ht="12.75" customHeight="1" x14ac:dyDescent="0.25">
      <c r="A826" s="16" t="s">
        <v>23</v>
      </c>
      <c r="B826" s="14">
        <v>6694925</v>
      </c>
      <c r="C826" s="13">
        <v>44722</v>
      </c>
      <c r="D826" s="3" t="s">
        <v>71</v>
      </c>
      <c r="E826" s="12" t="str">
        <f>VLOOKUP(D826,'[1]Plano de contas '!B:J,9,0)</f>
        <v>ISSQN RETIDO A RECOLHER</v>
      </c>
      <c r="F826" s="16" t="s">
        <v>645</v>
      </c>
      <c r="G826" s="17">
        <v>4243.7299999999996</v>
      </c>
      <c r="H826" s="18">
        <v>0</v>
      </c>
      <c r="I826" s="12" t="s">
        <v>15</v>
      </c>
    </row>
    <row r="827" spans="1:9" s="8" customFormat="1" ht="12.75" customHeight="1" x14ac:dyDescent="0.25">
      <c r="A827" s="16" t="s">
        <v>23</v>
      </c>
      <c r="B827" s="14">
        <v>6694925</v>
      </c>
      <c r="C827" s="13">
        <v>44722</v>
      </c>
      <c r="D827" s="3" t="s">
        <v>26</v>
      </c>
      <c r="E827" s="12" t="str">
        <f>VLOOKUP(D827,'[1]Plano de contas '!B:J,9,0)</f>
        <v>BANCO CEF C/C1073-5 - HGG</v>
      </c>
      <c r="F827" s="16" t="s">
        <v>645</v>
      </c>
      <c r="G827" s="19">
        <v>0</v>
      </c>
      <c r="H827" s="17">
        <v>4243.7299999999996</v>
      </c>
      <c r="I827" s="12" t="s">
        <v>15</v>
      </c>
    </row>
    <row r="828" spans="1:9" s="8" customFormat="1" ht="12.75" customHeight="1" x14ac:dyDescent="0.25">
      <c r="A828" s="16" t="s">
        <v>23</v>
      </c>
      <c r="B828" s="14">
        <v>6694926</v>
      </c>
      <c r="C828" s="13">
        <v>44722</v>
      </c>
      <c r="D828" s="3" t="s">
        <v>71</v>
      </c>
      <c r="E828" s="12" t="str">
        <f>VLOOKUP(D828,'[1]Plano de contas '!B:J,9,0)</f>
        <v>ISSQN RETIDO A RECOLHER</v>
      </c>
      <c r="F828" s="16" t="s">
        <v>646</v>
      </c>
      <c r="G828" s="17">
        <v>4499.03</v>
      </c>
      <c r="H828" s="18">
        <v>0</v>
      </c>
      <c r="I828" s="12" t="s">
        <v>15</v>
      </c>
    </row>
    <row r="829" spans="1:9" s="8" customFormat="1" ht="12.75" customHeight="1" x14ac:dyDescent="0.25">
      <c r="A829" s="16" t="s">
        <v>23</v>
      </c>
      <c r="B829" s="14">
        <v>6694926</v>
      </c>
      <c r="C829" s="13">
        <v>44722</v>
      </c>
      <c r="D829" s="3" t="s">
        <v>26</v>
      </c>
      <c r="E829" s="12" t="str">
        <f>VLOOKUP(D829,'[1]Plano de contas '!B:J,9,0)</f>
        <v>BANCO CEF C/C1073-5 - HGG</v>
      </c>
      <c r="F829" s="16" t="s">
        <v>646</v>
      </c>
      <c r="G829" s="19">
        <v>0</v>
      </c>
      <c r="H829" s="17">
        <v>4499.03</v>
      </c>
      <c r="I829" s="12" t="s">
        <v>15</v>
      </c>
    </row>
    <row r="830" spans="1:9" s="8" customFormat="1" ht="12.75" customHeight="1" x14ac:dyDescent="0.25">
      <c r="A830" s="16" t="s">
        <v>23</v>
      </c>
      <c r="B830" s="14">
        <v>6694927</v>
      </c>
      <c r="C830" s="13">
        <v>44722</v>
      </c>
      <c r="D830" s="3" t="s">
        <v>71</v>
      </c>
      <c r="E830" s="12" t="str">
        <f>VLOOKUP(D830,'[1]Plano de contas '!B:J,9,0)</f>
        <v>ISSQN RETIDO A RECOLHER</v>
      </c>
      <c r="F830" s="16" t="s">
        <v>647</v>
      </c>
      <c r="G830" s="17">
        <v>4724.43</v>
      </c>
      <c r="H830" s="18">
        <v>0</v>
      </c>
      <c r="I830" s="12" t="s">
        <v>15</v>
      </c>
    </row>
    <row r="831" spans="1:9" s="8" customFormat="1" ht="12.75" customHeight="1" x14ac:dyDescent="0.25">
      <c r="A831" s="16" t="s">
        <v>23</v>
      </c>
      <c r="B831" s="14">
        <v>6694927</v>
      </c>
      <c r="C831" s="13">
        <v>44722</v>
      </c>
      <c r="D831" s="3" t="s">
        <v>26</v>
      </c>
      <c r="E831" s="12" t="str">
        <f>VLOOKUP(D831,'[1]Plano de contas '!B:J,9,0)</f>
        <v>BANCO CEF C/C1073-5 - HGG</v>
      </c>
      <c r="F831" s="16" t="s">
        <v>647</v>
      </c>
      <c r="G831" s="19">
        <v>0</v>
      </c>
      <c r="H831" s="17">
        <v>4724.43</v>
      </c>
      <c r="I831" s="12" t="s">
        <v>15</v>
      </c>
    </row>
    <row r="832" spans="1:9" s="8" customFormat="1" ht="12.75" customHeight="1" x14ac:dyDescent="0.25">
      <c r="A832" s="16" t="s">
        <v>23</v>
      </c>
      <c r="B832" s="14">
        <v>6694928</v>
      </c>
      <c r="C832" s="13">
        <v>44722</v>
      </c>
      <c r="D832" s="3" t="s">
        <v>71</v>
      </c>
      <c r="E832" s="12" t="str">
        <f>VLOOKUP(D832,'[1]Plano de contas '!B:J,9,0)</f>
        <v>ISSQN RETIDO A RECOLHER</v>
      </c>
      <c r="F832" s="16" t="s">
        <v>648</v>
      </c>
      <c r="G832" s="17">
        <v>4993.32</v>
      </c>
      <c r="H832" s="18">
        <v>0</v>
      </c>
      <c r="I832" s="12" t="s">
        <v>15</v>
      </c>
    </row>
    <row r="833" spans="1:9" s="8" customFormat="1" ht="12.75" customHeight="1" x14ac:dyDescent="0.25">
      <c r="A833" s="16" t="s">
        <v>23</v>
      </c>
      <c r="B833" s="14">
        <v>6694928</v>
      </c>
      <c r="C833" s="13">
        <v>44722</v>
      </c>
      <c r="D833" s="3" t="s">
        <v>26</v>
      </c>
      <c r="E833" s="12" t="str">
        <f>VLOOKUP(D833,'[1]Plano de contas '!B:J,9,0)</f>
        <v>BANCO CEF C/C1073-5 - HGG</v>
      </c>
      <c r="F833" s="16" t="s">
        <v>648</v>
      </c>
      <c r="G833" s="19">
        <v>0</v>
      </c>
      <c r="H833" s="17">
        <v>4993.32</v>
      </c>
      <c r="I833" s="12" t="s">
        <v>15</v>
      </c>
    </row>
    <row r="834" spans="1:9" s="8" customFormat="1" ht="12.75" customHeight="1" x14ac:dyDescent="0.25">
      <c r="A834" s="16" t="s">
        <v>23</v>
      </c>
      <c r="B834" s="14">
        <v>6694929</v>
      </c>
      <c r="C834" s="13">
        <v>44722</v>
      </c>
      <c r="D834" s="3" t="s">
        <v>71</v>
      </c>
      <c r="E834" s="12" t="str">
        <f>VLOOKUP(D834,'[1]Plano de contas '!B:J,9,0)</f>
        <v>ISSQN RETIDO A RECOLHER</v>
      </c>
      <c r="F834" s="16" t="s">
        <v>649</v>
      </c>
      <c r="G834" s="17">
        <v>5052.1899999999996</v>
      </c>
      <c r="H834" s="18">
        <v>0</v>
      </c>
      <c r="I834" s="12" t="s">
        <v>15</v>
      </c>
    </row>
    <row r="835" spans="1:9" s="8" customFormat="1" ht="12.75" customHeight="1" x14ac:dyDescent="0.25">
      <c r="A835" s="16" t="s">
        <v>23</v>
      </c>
      <c r="B835" s="14">
        <v>6694929</v>
      </c>
      <c r="C835" s="13">
        <v>44722</v>
      </c>
      <c r="D835" s="3" t="s">
        <v>26</v>
      </c>
      <c r="E835" s="12" t="str">
        <f>VLOOKUP(D835,'[1]Plano de contas '!B:J,9,0)</f>
        <v>BANCO CEF C/C1073-5 - HGG</v>
      </c>
      <c r="F835" s="16" t="s">
        <v>649</v>
      </c>
      <c r="G835" s="19">
        <v>0</v>
      </c>
      <c r="H835" s="17">
        <v>5052.1899999999996</v>
      </c>
      <c r="I835" s="12" t="s">
        <v>15</v>
      </c>
    </row>
    <row r="836" spans="1:9" s="8" customFormat="1" ht="12.75" customHeight="1" x14ac:dyDescent="0.25">
      <c r="A836" s="16" t="s">
        <v>23</v>
      </c>
      <c r="B836" s="14">
        <v>6694930</v>
      </c>
      <c r="C836" s="13">
        <v>44722</v>
      </c>
      <c r="D836" s="3" t="s">
        <v>71</v>
      </c>
      <c r="E836" s="12" t="str">
        <f>VLOOKUP(D836,'[1]Plano de contas '!B:J,9,0)</f>
        <v>ISSQN RETIDO A RECOLHER</v>
      </c>
      <c r="F836" s="16" t="s">
        <v>650</v>
      </c>
      <c r="G836" s="17">
        <v>5052.1899999999996</v>
      </c>
      <c r="H836" s="18">
        <v>0</v>
      </c>
      <c r="I836" s="12" t="s">
        <v>15</v>
      </c>
    </row>
    <row r="837" spans="1:9" s="8" customFormat="1" ht="12.75" customHeight="1" x14ac:dyDescent="0.25">
      <c r="A837" s="16" t="s">
        <v>23</v>
      </c>
      <c r="B837" s="14">
        <v>6694930</v>
      </c>
      <c r="C837" s="13">
        <v>44722</v>
      </c>
      <c r="D837" s="3" t="s">
        <v>26</v>
      </c>
      <c r="E837" s="12" t="str">
        <f>VLOOKUP(D837,'[1]Plano de contas '!B:J,9,0)</f>
        <v>BANCO CEF C/C1073-5 - HGG</v>
      </c>
      <c r="F837" s="16" t="s">
        <v>650</v>
      </c>
      <c r="G837" s="19">
        <v>0</v>
      </c>
      <c r="H837" s="17">
        <v>5052.1899999999996</v>
      </c>
      <c r="I837" s="12" t="s">
        <v>15</v>
      </c>
    </row>
    <row r="838" spans="1:9" s="8" customFormat="1" ht="12.75" customHeight="1" x14ac:dyDescent="0.25">
      <c r="A838" s="16" t="s">
        <v>23</v>
      </c>
      <c r="B838" s="14">
        <v>6694931</v>
      </c>
      <c r="C838" s="13">
        <v>44722</v>
      </c>
      <c r="D838" s="3" t="s">
        <v>71</v>
      </c>
      <c r="E838" s="12" t="str">
        <f>VLOOKUP(D838,'[1]Plano de contas '!B:J,9,0)</f>
        <v>ISSQN RETIDO A RECOLHER</v>
      </c>
      <c r="F838" s="16" t="s">
        <v>651</v>
      </c>
      <c r="G838" s="17">
        <v>6495.5</v>
      </c>
      <c r="H838" s="18">
        <v>0</v>
      </c>
      <c r="I838" s="12" t="s">
        <v>15</v>
      </c>
    </row>
    <row r="839" spans="1:9" s="8" customFormat="1" ht="12.75" customHeight="1" x14ac:dyDescent="0.25">
      <c r="A839" s="16" t="s">
        <v>23</v>
      </c>
      <c r="B839" s="14">
        <v>6694931</v>
      </c>
      <c r="C839" s="13">
        <v>44722</v>
      </c>
      <c r="D839" s="3" t="s">
        <v>26</v>
      </c>
      <c r="E839" s="12" t="str">
        <f>VLOOKUP(D839,'[1]Plano de contas '!B:J,9,0)</f>
        <v>BANCO CEF C/C1073-5 - HGG</v>
      </c>
      <c r="F839" s="16" t="s">
        <v>651</v>
      </c>
      <c r="G839" s="19">
        <v>0</v>
      </c>
      <c r="H839" s="17">
        <v>6495.5</v>
      </c>
      <c r="I839" s="12" t="s">
        <v>15</v>
      </c>
    </row>
    <row r="840" spans="1:9" s="8" customFormat="1" ht="12.75" customHeight="1" x14ac:dyDescent="0.25">
      <c r="A840" s="16" t="s">
        <v>23</v>
      </c>
      <c r="B840" s="14">
        <v>6694932</v>
      </c>
      <c r="C840" s="13">
        <v>44722</v>
      </c>
      <c r="D840" s="3" t="s">
        <v>71</v>
      </c>
      <c r="E840" s="12" t="str">
        <f>VLOOKUP(D840,'[1]Plano de contas '!B:J,9,0)</f>
        <v>ISSQN RETIDO A RECOLHER</v>
      </c>
      <c r="F840" s="16" t="s">
        <v>652</v>
      </c>
      <c r="G840" s="17">
        <v>8675.86</v>
      </c>
      <c r="H840" s="18">
        <v>0</v>
      </c>
      <c r="I840" s="12" t="s">
        <v>15</v>
      </c>
    </row>
    <row r="841" spans="1:9" s="8" customFormat="1" ht="12.75" customHeight="1" x14ac:dyDescent="0.25">
      <c r="A841" s="16" t="s">
        <v>23</v>
      </c>
      <c r="B841" s="14">
        <v>6694932</v>
      </c>
      <c r="C841" s="13">
        <v>44722</v>
      </c>
      <c r="D841" s="3" t="s">
        <v>26</v>
      </c>
      <c r="E841" s="12" t="str">
        <f>VLOOKUP(D841,'[1]Plano de contas '!B:J,9,0)</f>
        <v>BANCO CEF C/C1073-5 - HGG</v>
      </c>
      <c r="F841" s="16" t="s">
        <v>652</v>
      </c>
      <c r="G841" s="19">
        <v>0</v>
      </c>
      <c r="H841" s="17">
        <v>8675.86</v>
      </c>
      <c r="I841" s="12" t="s">
        <v>15</v>
      </c>
    </row>
    <row r="842" spans="1:9" s="8" customFormat="1" ht="12.75" customHeight="1" x14ac:dyDescent="0.25">
      <c r="A842" s="16" t="s">
        <v>23</v>
      </c>
      <c r="B842" s="14">
        <v>6694933</v>
      </c>
      <c r="C842" s="13">
        <v>44722</v>
      </c>
      <c r="D842" s="3" t="s">
        <v>71</v>
      </c>
      <c r="E842" s="12" t="str">
        <f>VLOOKUP(D842,'[1]Plano de contas '!B:J,9,0)</f>
        <v>ISSQN RETIDO A RECOLHER</v>
      </c>
      <c r="F842" s="16" t="s">
        <v>653</v>
      </c>
      <c r="G842" s="17">
        <v>9243.61</v>
      </c>
      <c r="H842" s="18">
        <v>0</v>
      </c>
      <c r="I842" s="12" t="s">
        <v>15</v>
      </c>
    </row>
    <row r="843" spans="1:9" s="8" customFormat="1" ht="12.75" customHeight="1" x14ac:dyDescent="0.25">
      <c r="A843" s="16" t="s">
        <v>23</v>
      </c>
      <c r="B843" s="14">
        <v>6694933</v>
      </c>
      <c r="C843" s="13">
        <v>44722</v>
      </c>
      <c r="D843" s="3" t="s">
        <v>26</v>
      </c>
      <c r="E843" s="12" t="str">
        <f>VLOOKUP(D843,'[1]Plano de contas '!B:J,9,0)</f>
        <v>BANCO CEF C/C1073-5 - HGG</v>
      </c>
      <c r="F843" s="16" t="s">
        <v>653</v>
      </c>
      <c r="G843" s="19">
        <v>0</v>
      </c>
      <c r="H843" s="17">
        <v>9243.61</v>
      </c>
      <c r="I843" s="12" t="s">
        <v>15</v>
      </c>
    </row>
    <row r="844" spans="1:9" s="8" customFormat="1" ht="12.75" customHeight="1" x14ac:dyDescent="0.25">
      <c r="A844" s="16" t="s">
        <v>23</v>
      </c>
      <c r="B844" s="14">
        <v>6694934</v>
      </c>
      <c r="C844" s="13">
        <v>44722</v>
      </c>
      <c r="D844" s="3" t="s">
        <v>71</v>
      </c>
      <c r="E844" s="12" t="str">
        <f>VLOOKUP(D844,'[1]Plano de contas '!B:J,9,0)</f>
        <v>ISSQN RETIDO A RECOLHER</v>
      </c>
      <c r="F844" s="16" t="s">
        <v>654</v>
      </c>
      <c r="G844" s="17">
        <v>23885.84</v>
      </c>
      <c r="H844" s="18">
        <v>0</v>
      </c>
      <c r="I844" s="12" t="s">
        <v>15</v>
      </c>
    </row>
    <row r="845" spans="1:9" s="8" customFormat="1" ht="12.75" customHeight="1" x14ac:dyDescent="0.25">
      <c r="A845" s="16" t="s">
        <v>23</v>
      </c>
      <c r="B845" s="14">
        <v>6694934</v>
      </c>
      <c r="C845" s="13">
        <v>44722</v>
      </c>
      <c r="D845" s="3" t="s">
        <v>26</v>
      </c>
      <c r="E845" s="12" t="str">
        <f>VLOOKUP(D845,'[1]Plano de contas '!B:J,9,0)</f>
        <v>BANCO CEF C/C1073-5 - HGG</v>
      </c>
      <c r="F845" s="16" t="s">
        <v>654</v>
      </c>
      <c r="G845" s="19">
        <v>0</v>
      </c>
      <c r="H845" s="17">
        <v>23885.84</v>
      </c>
      <c r="I845" s="12" t="s">
        <v>15</v>
      </c>
    </row>
    <row r="846" spans="1:9" s="8" customFormat="1" ht="12.75" customHeight="1" x14ac:dyDescent="0.25">
      <c r="A846" s="16" t="s">
        <v>23</v>
      </c>
      <c r="B846" s="14">
        <v>6694935</v>
      </c>
      <c r="C846" s="13">
        <v>44722</v>
      </c>
      <c r="D846" s="3" t="s">
        <v>71</v>
      </c>
      <c r="E846" s="12" t="str">
        <f>VLOOKUP(D846,'[1]Plano de contas '!B:J,9,0)</f>
        <v>ISSQN RETIDO A RECOLHER</v>
      </c>
      <c r="F846" s="16" t="s">
        <v>655</v>
      </c>
      <c r="G846" s="17">
        <v>23885.84</v>
      </c>
      <c r="H846" s="18">
        <v>0</v>
      </c>
      <c r="I846" s="12" t="s">
        <v>15</v>
      </c>
    </row>
    <row r="847" spans="1:9" s="8" customFormat="1" ht="12.75" customHeight="1" x14ac:dyDescent="0.25">
      <c r="A847" s="16" t="s">
        <v>23</v>
      </c>
      <c r="B847" s="14">
        <v>6694935</v>
      </c>
      <c r="C847" s="13">
        <v>44722</v>
      </c>
      <c r="D847" s="3" t="s">
        <v>26</v>
      </c>
      <c r="E847" s="12" t="str">
        <f>VLOOKUP(D847,'[1]Plano de contas '!B:J,9,0)</f>
        <v>BANCO CEF C/C1073-5 - HGG</v>
      </c>
      <c r="F847" s="16" t="s">
        <v>655</v>
      </c>
      <c r="G847" s="19">
        <v>0</v>
      </c>
      <c r="H847" s="17">
        <v>23885.84</v>
      </c>
      <c r="I847" s="12" t="s">
        <v>15</v>
      </c>
    </row>
    <row r="848" spans="1:9" s="8" customFormat="1" ht="12.75" customHeight="1" x14ac:dyDescent="0.25">
      <c r="A848" s="16" t="s">
        <v>23</v>
      </c>
      <c r="B848" s="14">
        <v>6694936</v>
      </c>
      <c r="C848" s="13">
        <v>44722</v>
      </c>
      <c r="D848" s="3" t="s">
        <v>125</v>
      </c>
      <c r="E848" s="12" t="str">
        <f>VLOOKUP(D848,'[1]Plano de contas '!B:J,9,0)</f>
        <v>MANUTENCAO EQUIPAMENTOS</v>
      </c>
      <c r="F848" s="16" t="s">
        <v>656</v>
      </c>
      <c r="G848" s="17">
        <v>107512</v>
      </c>
      <c r="H848" s="18">
        <v>0</v>
      </c>
      <c r="I848" s="12" t="s">
        <v>15</v>
      </c>
    </row>
    <row r="849" spans="1:9" s="8" customFormat="1" ht="12.75" customHeight="1" x14ac:dyDescent="0.25">
      <c r="A849" s="16" t="s">
        <v>23</v>
      </c>
      <c r="B849" s="14">
        <v>6694936</v>
      </c>
      <c r="C849" s="13">
        <v>44722</v>
      </c>
      <c r="D849" s="3" t="s">
        <v>26</v>
      </c>
      <c r="E849" s="12" t="str">
        <f>VLOOKUP(D849,'[1]Plano de contas '!B:J,9,0)</f>
        <v>BANCO CEF C/C1073-5 - HGG</v>
      </c>
      <c r="F849" s="16" t="s">
        <v>656</v>
      </c>
      <c r="G849" s="19">
        <v>0</v>
      </c>
      <c r="H849" s="17">
        <v>107512</v>
      </c>
      <c r="I849" s="12" t="s">
        <v>15</v>
      </c>
    </row>
    <row r="850" spans="1:9" s="8" customFormat="1" ht="12.75" customHeight="1" x14ac:dyDescent="0.25">
      <c r="A850" s="16" t="s">
        <v>23</v>
      </c>
      <c r="B850" s="14">
        <v>6694937</v>
      </c>
      <c r="C850" s="13">
        <v>44722</v>
      </c>
      <c r="D850" s="3" t="s">
        <v>62</v>
      </c>
      <c r="E850" s="12" t="str">
        <f>VLOOKUP(D850,'[1]Plano de contas '!B:J,9,0)</f>
        <v>RESCISOES A PAGAR</v>
      </c>
      <c r="F850" s="16" t="s">
        <v>657</v>
      </c>
      <c r="G850" s="17">
        <v>376.03</v>
      </c>
      <c r="H850" s="18">
        <v>0</v>
      </c>
      <c r="I850" s="12" t="s">
        <v>15</v>
      </c>
    </row>
    <row r="851" spans="1:9" s="8" customFormat="1" ht="12.75" customHeight="1" x14ac:dyDescent="0.25">
      <c r="A851" s="16" t="s">
        <v>23</v>
      </c>
      <c r="B851" s="14">
        <v>6694937</v>
      </c>
      <c r="C851" s="13">
        <v>44722</v>
      </c>
      <c r="D851" s="3" t="s">
        <v>26</v>
      </c>
      <c r="E851" s="12" t="str">
        <f>VLOOKUP(D851,'[1]Plano de contas '!B:J,9,0)</f>
        <v>BANCO CEF C/C1073-5 - HGG</v>
      </c>
      <c r="F851" s="16" t="s">
        <v>657</v>
      </c>
      <c r="G851" s="19">
        <v>0</v>
      </c>
      <c r="H851" s="17">
        <v>376.03</v>
      </c>
      <c r="I851" s="12" t="s">
        <v>15</v>
      </c>
    </row>
    <row r="852" spans="1:9" s="8" customFormat="1" ht="12.75" customHeight="1" x14ac:dyDescent="0.25">
      <c r="A852" s="16" t="s">
        <v>23</v>
      </c>
      <c r="B852" s="14">
        <v>6694938</v>
      </c>
      <c r="C852" s="13">
        <v>44722</v>
      </c>
      <c r="D852" s="3" t="s">
        <v>62</v>
      </c>
      <c r="E852" s="12" t="str">
        <f>VLOOKUP(D852,'[1]Plano de contas '!B:J,9,0)</f>
        <v>RESCISOES A PAGAR</v>
      </c>
      <c r="F852" s="16" t="s">
        <v>658</v>
      </c>
      <c r="G852" s="17">
        <v>3015.66</v>
      </c>
      <c r="H852" s="18">
        <v>0</v>
      </c>
      <c r="I852" s="12" t="s">
        <v>15</v>
      </c>
    </row>
    <row r="853" spans="1:9" s="8" customFormat="1" ht="12.75" customHeight="1" x14ac:dyDescent="0.25">
      <c r="A853" s="16" t="s">
        <v>23</v>
      </c>
      <c r="B853" s="14">
        <v>6694938</v>
      </c>
      <c r="C853" s="13">
        <v>44722</v>
      </c>
      <c r="D853" s="3" t="s">
        <v>26</v>
      </c>
      <c r="E853" s="12" t="str">
        <f>VLOOKUP(D853,'[1]Plano de contas '!B:J,9,0)</f>
        <v>BANCO CEF C/C1073-5 - HGG</v>
      </c>
      <c r="F853" s="16" t="s">
        <v>658</v>
      </c>
      <c r="G853" s="19">
        <v>0</v>
      </c>
      <c r="H853" s="17">
        <v>3015.66</v>
      </c>
      <c r="I853" s="12" t="s">
        <v>15</v>
      </c>
    </row>
    <row r="854" spans="1:9" s="8" customFormat="1" ht="12.75" customHeight="1" x14ac:dyDescent="0.25">
      <c r="A854" s="16" t="s">
        <v>23</v>
      </c>
      <c r="B854" s="14">
        <v>6694939</v>
      </c>
      <c r="C854" s="13">
        <v>44722</v>
      </c>
      <c r="D854" s="3" t="s">
        <v>96</v>
      </c>
      <c r="E854" s="12" t="str">
        <f>VLOOKUP(D854,'[1]Plano de contas '!B:J,9,0)</f>
        <v>FGTS S/ FOLHA</v>
      </c>
      <c r="F854" s="16" t="s">
        <v>659</v>
      </c>
      <c r="G854" s="17">
        <v>20803.669999999998</v>
      </c>
      <c r="H854" s="18">
        <v>0</v>
      </c>
      <c r="I854" s="12" t="s">
        <v>15</v>
      </c>
    </row>
    <row r="855" spans="1:9" s="8" customFormat="1" ht="12.75" customHeight="1" x14ac:dyDescent="0.25">
      <c r="A855" s="16" t="s">
        <v>23</v>
      </c>
      <c r="B855" s="14">
        <v>6694939</v>
      </c>
      <c r="C855" s="13">
        <v>44722</v>
      </c>
      <c r="D855" s="3" t="s">
        <v>26</v>
      </c>
      <c r="E855" s="12" t="str">
        <f>VLOOKUP(D855,'[1]Plano de contas '!B:J,9,0)</f>
        <v>BANCO CEF C/C1073-5 - HGG</v>
      </c>
      <c r="F855" s="16" t="s">
        <v>660</v>
      </c>
      <c r="G855" s="19">
        <v>0</v>
      </c>
      <c r="H855" s="17">
        <v>20803.669999999998</v>
      </c>
      <c r="I855" s="12" t="s">
        <v>15</v>
      </c>
    </row>
    <row r="856" spans="1:9" s="8" customFormat="1" ht="12.75" customHeight="1" x14ac:dyDescent="0.25">
      <c r="A856" s="16" t="s">
        <v>23</v>
      </c>
      <c r="B856" s="14">
        <v>6694940</v>
      </c>
      <c r="C856" s="13">
        <v>44722</v>
      </c>
      <c r="D856" s="3" t="s">
        <v>62</v>
      </c>
      <c r="E856" s="12" t="str">
        <f>VLOOKUP(D856,'[1]Plano de contas '!B:J,9,0)</f>
        <v>RESCISOES A PAGAR</v>
      </c>
      <c r="F856" s="16" t="s">
        <v>661</v>
      </c>
      <c r="G856" s="17">
        <v>45455.59</v>
      </c>
      <c r="H856" s="18">
        <v>0</v>
      </c>
      <c r="I856" s="12" t="s">
        <v>15</v>
      </c>
    </row>
    <row r="857" spans="1:9" s="8" customFormat="1" ht="12.75" customHeight="1" x14ac:dyDescent="0.25">
      <c r="A857" s="16" t="s">
        <v>23</v>
      </c>
      <c r="B857" s="14">
        <v>6694940</v>
      </c>
      <c r="C857" s="13">
        <v>44722</v>
      </c>
      <c r="D857" s="3" t="s">
        <v>26</v>
      </c>
      <c r="E857" s="12" t="str">
        <f>VLOOKUP(D857,'[1]Plano de contas '!B:J,9,0)</f>
        <v>BANCO CEF C/C1073-5 - HGG</v>
      </c>
      <c r="F857" s="16" t="s">
        <v>661</v>
      </c>
      <c r="G857" s="19">
        <v>0</v>
      </c>
      <c r="H857" s="17">
        <v>45455.59</v>
      </c>
      <c r="I857" s="12" t="s">
        <v>15</v>
      </c>
    </row>
    <row r="858" spans="1:9" s="8" customFormat="1" ht="12.75" customHeight="1" x14ac:dyDescent="0.25">
      <c r="A858" s="16" t="s">
        <v>23</v>
      </c>
      <c r="B858" s="14">
        <v>6694941</v>
      </c>
      <c r="C858" s="13">
        <v>44722</v>
      </c>
      <c r="D858" s="3" t="s">
        <v>71</v>
      </c>
      <c r="E858" s="12" t="str">
        <f>VLOOKUP(D858,'[1]Plano de contas '!B:J,9,0)</f>
        <v>ISSQN RETIDO A RECOLHER</v>
      </c>
      <c r="F858" s="16" t="s">
        <v>662</v>
      </c>
      <c r="G858" s="17">
        <v>0.38</v>
      </c>
      <c r="H858" s="18">
        <v>0</v>
      </c>
      <c r="I858" s="12" t="s">
        <v>15</v>
      </c>
    </row>
    <row r="859" spans="1:9" s="8" customFormat="1" ht="12.75" customHeight="1" x14ac:dyDescent="0.25">
      <c r="A859" s="16" t="s">
        <v>23</v>
      </c>
      <c r="B859" s="14">
        <v>6694941</v>
      </c>
      <c r="C859" s="13">
        <v>44722</v>
      </c>
      <c r="D859" s="3" t="s">
        <v>26</v>
      </c>
      <c r="E859" s="12" t="str">
        <f>VLOOKUP(D859,'[1]Plano de contas '!B:J,9,0)</f>
        <v>BANCO CEF C/C1073-5 - HGG</v>
      </c>
      <c r="F859" s="16" t="s">
        <v>662</v>
      </c>
      <c r="G859" s="19">
        <v>0</v>
      </c>
      <c r="H859" s="17">
        <v>0.38</v>
      </c>
      <c r="I859" s="12" t="s">
        <v>15</v>
      </c>
    </row>
    <row r="860" spans="1:9" s="8" customFormat="1" ht="12.75" customHeight="1" x14ac:dyDescent="0.25">
      <c r="A860" s="16" t="s">
        <v>23</v>
      </c>
      <c r="B860" s="14">
        <v>6694942</v>
      </c>
      <c r="C860" s="13">
        <v>44722</v>
      </c>
      <c r="D860" s="3" t="s">
        <v>71</v>
      </c>
      <c r="E860" s="12" t="str">
        <f>VLOOKUP(D860,'[1]Plano de contas '!B:J,9,0)</f>
        <v>ISSQN RETIDO A RECOLHER</v>
      </c>
      <c r="F860" s="16" t="s">
        <v>663</v>
      </c>
      <c r="G860" s="17">
        <v>2.41</v>
      </c>
      <c r="H860" s="18">
        <v>0</v>
      </c>
      <c r="I860" s="12" t="s">
        <v>15</v>
      </c>
    </row>
    <row r="861" spans="1:9" s="8" customFormat="1" ht="12.75" customHeight="1" x14ac:dyDescent="0.25">
      <c r="A861" s="16" t="s">
        <v>23</v>
      </c>
      <c r="B861" s="14">
        <v>6694942</v>
      </c>
      <c r="C861" s="13">
        <v>44722</v>
      </c>
      <c r="D861" s="3" t="s">
        <v>26</v>
      </c>
      <c r="E861" s="12" t="str">
        <f>VLOOKUP(D861,'[1]Plano de contas '!B:J,9,0)</f>
        <v>BANCO CEF C/C1073-5 - HGG</v>
      </c>
      <c r="F861" s="16" t="s">
        <v>663</v>
      </c>
      <c r="G861" s="19">
        <v>0</v>
      </c>
      <c r="H861" s="17">
        <v>2.41</v>
      </c>
      <c r="I861" s="12" t="s">
        <v>15</v>
      </c>
    </row>
    <row r="862" spans="1:9" s="8" customFormat="1" ht="12.75" customHeight="1" x14ac:dyDescent="0.25">
      <c r="A862" s="16" t="s">
        <v>23</v>
      </c>
      <c r="B862" s="14">
        <v>6694943</v>
      </c>
      <c r="C862" s="13">
        <v>44722</v>
      </c>
      <c r="D862" s="3" t="s">
        <v>71</v>
      </c>
      <c r="E862" s="12" t="str">
        <f>VLOOKUP(D862,'[1]Plano de contas '!B:J,9,0)</f>
        <v>ISSQN RETIDO A RECOLHER</v>
      </c>
      <c r="F862" s="16" t="s">
        <v>664</v>
      </c>
      <c r="G862" s="17">
        <v>3</v>
      </c>
      <c r="H862" s="18">
        <v>0</v>
      </c>
      <c r="I862" s="12" t="s">
        <v>15</v>
      </c>
    </row>
    <row r="863" spans="1:9" s="8" customFormat="1" ht="12.75" customHeight="1" x14ac:dyDescent="0.25">
      <c r="A863" s="16" t="s">
        <v>23</v>
      </c>
      <c r="B863" s="14">
        <v>6694943</v>
      </c>
      <c r="C863" s="13">
        <v>44722</v>
      </c>
      <c r="D863" s="3" t="s">
        <v>26</v>
      </c>
      <c r="E863" s="12" t="str">
        <f>VLOOKUP(D863,'[1]Plano de contas '!B:J,9,0)</f>
        <v>BANCO CEF C/C1073-5 - HGG</v>
      </c>
      <c r="F863" s="16" t="s">
        <v>664</v>
      </c>
      <c r="G863" s="19">
        <v>0</v>
      </c>
      <c r="H863" s="17">
        <v>3</v>
      </c>
      <c r="I863" s="12" t="s">
        <v>15</v>
      </c>
    </row>
    <row r="864" spans="1:9" s="8" customFormat="1" ht="12.75" customHeight="1" x14ac:dyDescent="0.25">
      <c r="A864" s="16" t="s">
        <v>23</v>
      </c>
      <c r="B864" s="14">
        <v>6694944</v>
      </c>
      <c r="C864" s="13">
        <v>44722</v>
      </c>
      <c r="D864" s="3" t="s">
        <v>71</v>
      </c>
      <c r="E864" s="12" t="str">
        <f>VLOOKUP(D864,'[1]Plano de contas '!B:J,9,0)</f>
        <v>ISSQN RETIDO A RECOLHER</v>
      </c>
      <c r="F864" s="16" t="s">
        <v>665</v>
      </c>
      <c r="G864" s="17">
        <v>4</v>
      </c>
      <c r="H864" s="18">
        <v>0</v>
      </c>
      <c r="I864" s="12" t="s">
        <v>15</v>
      </c>
    </row>
    <row r="865" spans="1:9" s="8" customFormat="1" ht="12.75" customHeight="1" x14ac:dyDescent="0.25">
      <c r="A865" s="16" t="s">
        <v>23</v>
      </c>
      <c r="B865" s="14">
        <v>6694944</v>
      </c>
      <c r="C865" s="13">
        <v>44722</v>
      </c>
      <c r="D865" s="3" t="s">
        <v>26</v>
      </c>
      <c r="E865" s="12" t="str">
        <f>VLOOKUP(D865,'[1]Plano de contas '!B:J,9,0)</f>
        <v>BANCO CEF C/C1073-5 - HGG</v>
      </c>
      <c r="F865" s="16" t="s">
        <v>665</v>
      </c>
      <c r="G865" s="19">
        <v>0</v>
      </c>
      <c r="H865" s="17">
        <v>4</v>
      </c>
      <c r="I865" s="12" t="s">
        <v>15</v>
      </c>
    </row>
    <row r="866" spans="1:9" s="8" customFormat="1" ht="12.75" customHeight="1" x14ac:dyDescent="0.25">
      <c r="A866" s="16" t="s">
        <v>23</v>
      </c>
      <c r="B866" s="14">
        <v>6694945</v>
      </c>
      <c r="C866" s="13">
        <v>44722</v>
      </c>
      <c r="D866" s="3" t="s">
        <v>71</v>
      </c>
      <c r="E866" s="12" t="str">
        <f>VLOOKUP(D866,'[1]Plano de contas '!B:J,9,0)</f>
        <v>ISSQN RETIDO A RECOLHER</v>
      </c>
      <c r="F866" s="16" t="s">
        <v>666</v>
      </c>
      <c r="G866" s="17">
        <v>5.05</v>
      </c>
      <c r="H866" s="18">
        <v>0</v>
      </c>
      <c r="I866" s="12" t="s">
        <v>15</v>
      </c>
    </row>
    <row r="867" spans="1:9" s="8" customFormat="1" ht="12.75" customHeight="1" x14ac:dyDescent="0.25">
      <c r="A867" s="16" t="s">
        <v>23</v>
      </c>
      <c r="B867" s="14">
        <v>6694945</v>
      </c>
      <c r="C867" s="13">
        <v>44722</v>
      </c>
      <c r="D867" s="3" t="s">
        <v>26</v>
      </c>
      <c r="E867" s="12" t="str">
        <f>VLOOKUP(D867,'[1]Plano de contas '!B:J,9,0)</f>
        <v>BANCO CEF C/C1073-5 - HGG</v>
      </c>
      <c r="F867" s="16" t="s">
        <v>666</v>
      </c>
      <c r="G867" s="19">
        <v>0</v>
      </c>
      <c r="H867" s="17">
        <v>5.05</v>
      </c>
      <c r="I867" s="12" t="s">
        <v>15</v>
      </c>
    </row>
    <row r="868" spans="1:9" s="8" customFormat="1" ht="12.75" customHeight="1" x14ac:dyDescent="0.25">
      <c r="A868" s="16" t="s">
        <v>23</v>
      </c>
      <c r="B868" s="14">
        <v>6694946</v>
      </c>
      <c r="C868" s="13">
        <v>44722</v>
      </c>
      <c r="D868" s="3" t="s">
        <v>71</v>
      </c>
      <c r="E868" s="12" t="str">
        <f>VLOOKUP(D868,'[1]Plano de contas '!B:J,9,0)</f>
        <v>ISSQN RETIDO A RECOLHER</v>
      </c>
      <c r="F868" s="16" t="s">
        <v>667</v>
      </c>
      <c r="G868" s="17">
        <v>5.32</v>
      </c>
      <c r="H868" s="18">
        <v>0</v>
      </c>
      <c r="I868" s="12" t="s">
        <v>15</v>
      </c>
    </row>
    <row r="869" spans="1:9" s="8" customFormat="1" ht="12.75" customHeight="1" x14ac:dyDescent="0.25">
      <c r="A869" s="16" t="s">
        <v>23</v>
      </c>
      <c r="B869" s="14">
        <v>6694946</v>
      </c>
      <c r="C869" s="13">
        <v>44722</v>
      </c>
      <c r="D869" s="3" t="s">
        <v>26</v>
      </c>
      <c r="E869" s="12" t="str">
        <f>VLOOKUP(D869,'[1]Plano de contas '!B:J,9,0)</f>
        <v>BANCO CEF C/C1073-5 - HGG</v>
      </c>
      <c r="F869" s="16" t="s">
        <v>667</v>
      </c>
      <c r="G869" s="19">
        <v>0</v>
      </c>
      <c r="H869" s="17">
        <v>5.32</v>
      </c>
      <c r="I869" s="12" t="s">
        <v>15</v>
      </c>
    </row>
    <row r="870" spans="1:9" s="8" customFormat="1" ht="12.75" customHeight="1" x14ac:dyDescent="0.25">
      <c r="A870" s="16" t="s">
        <v>23</v>
      </c>
      <c r="B870" s="14">
        <v>6694947</v>
      </c>
      <c r="C870" s="13">
        <v>44722</v>
      </c>
      <c r="D870" s="3" t="s">
        <v>71</v>
      </c>
      <c r="E870" s="12" t="str">
        <f>VLOOKUP(D870,'[1]Plano de contas '!B:J,9,0)</f>
        <v>ISSQN RETIDO A RECOLHER</v>
      </c>
      <c r="F870" s="16" t="s">
        <v>668</v>
      </c>
      <c r="G870" s="17">
        <v>7.39</v>
      </c>
      <c r="H870" s="18">
        <v>0</v>
      </c>
      <c r="I870" s="12" t="s">
        <v>15</v>
      </c>
    </row>
    <row r="871" spans="1:9" s="8" customFormat="1" ht="12.75" customHeight="1" x14ac:dyDescent="0.25">
      <c r="A871" s="16" t="s">
        <v>23</v>
      </c>
      <c r="B871" s="14">
        <v>6694947</v>
      </c>
      <c r="C871" s="13">
        <v>44722</v>
      </c>
      <c r="D871" s="3" t="s">
        <v>26</v>
      </c>
      <c r="E871" s="12" t="str">
        <f>VLOOKUP(D871,'[1]Plano de contas '!B:J,9,0)</f>
        <v>BANCO CEF C/C1073-5 - HGG</v>
      </c>
      <c r="F871" s="16" t="s">
        <v>668</v>
      </c>
      <c r="G871" s="19">
        <v>0</v>
      </c>
      <c r="H871" s="17">
        <v>7.39</v>
      </c>
      <c r="I871" s="12" t="s">
        <v>15</v>
      </c>
    </row>
    <row r="872" spans="1:9" s="8" customFormat="1" ht="12.75" customHeight="1" x14ac:dyDescent="0.25">
      <c r="A872" s="16" t="s">
        <v>23</v>
      </c>
      <c r="B872" s="14">
        <v>6694948</v>
      </c>
      <c r="C872" s="13">
        <v>44722</v>
      </c>
      <c r="D872" s="3" t="s">
        <v>71</v>
      </c>
      <c r="E872" s="12" t="str">
        <f>VLOOKUP(D872,'[1]Plano de contas '!B:J,9,0)</f>
        <v>ISSQN RETIDO A RECOLHER</v>
      </c>
      <c r="F872" s="16" t="s">
        <v>669</v>
      </c>
      <c r="G872" s="17">
        <v>11.21</v>
      </c>
      <c r="H872" s="18">
        <v>0</v>
      </c>
      <c r="I872" s="12" t="s">
        <v>15</v>
      </c>
    </row>
    <row r="873" spans="1:9" s="8" customFormat="1" ht="12.75" customHeight="1" x14ac:dyDescent="0.25">
      <c r="A873" s="16" t="s">
        <v>23</v>
      </c>
      <c r="B873" s="14">
        <v>6694948</v>
      </c>
      <c r="C873" s="13">
        <v>44722</v>
      </c>
      <c r="D873" s="3" t="s">
        <v>26</v>
      </c>
      <c r="E873" s="12" t="str">
        <f>VLOOKUP(D873,'[1]Plano de contas '!B:J,9,0)</f>
        <v>BANCO CEF C/C1073-5 - HGG</v>
      </c>
      <c r="F873" s="16" t="s">
        <v>669</v>
      </c>
      <c r="G873" s="19">
        <v>0</v>
      </c>
      <c r="H873" s="17">
        <v>11.21</v>
      </c>
      <c r="I873" s="12" t="s">
        <v>15</v>
      </c>
    </row>
    <row r="874" spans="1:9" s="8" customFormat="1" ht="12.75" customHeight="1" x14ac:dyDescent="0.25">
      <c r="A874" s="16" t="s">
        <v>23</v>
      </c>
      <c r="B874" s="14">
        <v>6694949</v>
      </c>
      <c r="C874" s="13">
        <v>44722</v>
      </c>
      <c r="D874" s="3" t="s">
        <v>71</v>
      </c>
      <c r="E874" s="12" t="str">
        <f>VLOOKUP(D874,'[1]Plano de contas '!B:J,9,0)</f>
        <v>ISSQN RETIDO A RECOLHER</v>
      </c>
      <c r="F874" s="16" t="s">
        <v>670</v>
      </c>
      <c r="G874" s="17">
        <v>11.62</v>
      </c>
      <c r="H874" s="18">
        <v>0</v>
      </c>
      <c r="I874" s="12" t="s">
        <v>15</v>
      </c>
    </row>
    <row r="875" spans="1:9" s="8" customFormat="1" ht="12.75" customHeight="1" x14ac:dyDescent="0.25">
      <c r="A875" s="16" t="s">
        <v>23</v>
      </c>
      <c r="B875" s="14">
        <v>6694949</v>
      </c>
      <c r="C875" s="13">
        <v>44722</v>
      </c>
      <c r="D875" s="3" t="s">
        <v>26</v>
      </c>
      <c r="E875" s="12" t="str">
        <f>VLOOKUP(D875,'[1]Plano de contas '!B:J,9,0)</f>
        <v>BANCO CEF C/C1073-5 - HGG</v>
      </c>
      <c r="F875" s="16" t="s">
        <v>670</v>
      </c>
      <c r="G875" s="19">
        <v>0</v>
      </c>
      <c r="H875" s="17">
        <v>11.62</v>
      </c>
      <c r="I875" s="12" t="s">
        <v>15</v>
      </c>
    </row>
    <row r="876" spans="1:9" s="8" customFormat="1" ht="12.75" customHeight="1" x14ac:dyDescent="0.25">
      <c r="A876" s="16" t="s">
        <v>23</v>
      </c>
      <c r="B876" s="14">
        <v>6694950</v>
      </c>
      <c r="C876" s="13">
        <v>44722</v>
      </c>
      <c r="D876" s="3" t="s">
        <v>71</v>
      </c>
      <c r="E876" s="12" t="str">
        <f>VLOOKUP(D876,'[1]Plano de contas '!B:J,9,0)</f>
        <v>ISSQN RETIDO A RECOLHER</v>
      </c>
      <c r="F876" s="16" t="s">
        <v>671</v>
      </c>
      <c r="G876" s="17">
        <v>15.8</v>
      </c>
      <c r="H876" s="18">
        <v>0</v>
      </c>
      <c r="I876" s="12" t="s">
        <v>15</v>
      </c>
    </row>
    <row r="877" spans="1:9" s="8" customFormat="1" ht="12.75" customHeight="1" x14ac:dyDescent="0.25">
      <c r="A877" s="16" t="s">
        <v>23</v>
      </c>
      <c r="B877" s="14">
        <v>6694950</v>
      </c>
      <c r="C877" s="13">
        <v>44722</v>
      </c>
      <c r="D877" s="3" t="s">
        <v>26</v>
      </c>
      <c r="E877" s="12" t="str">
        <f>VLOOKUP(D877,'[1]Plano de contas '!B:J,9,0)</f>
        <v>BANCO CEF C/C1073-5 - HGG</v>
      </c>
      <c r="F877" s="16" t="s">
        <v>671</v>
      </c>
      <c r="G877" s="19">
        <v>0</v>
      </c>
      <c r="H877" s="17">
        <v>15.8</v>
      </c>
      <c r="I877" s="12" t="s">
        <v>15</v>
      </c>
    </row>
    <row r="878" spans="1:9" s="8" customFormat="1" ht="12.75" customHeight="1" x14ac:dyDescent="0.25">
      <c r="A878" s="16" t="s">
        <v>23</v>
      </c>
      <c r="B878" s="14">
        <v>6694951</v>
      </c>
      <c r="C878" s="13">
        <v>44722</v>
      </c>
      <c r="D878" s="3" t="s">
        <v>71</v>
      </c>
      <c r="E878" s="12" t="str">
        <f>VLOOKUP(D878,'[1]Plano de contas '!B:J,9,0)</f>
        <v>ISSQN RETIDO A RECOLHER</v>
      </c>
      <c r="F878" s="16" t="s">
        <v>672</v>
      </c>
      <c r="G878" s="17">
        <v>19.25</v>
      </c>
      <c r="H878" s="18">
        <v>0</v>
      </c>
      <c r="I878" s="12" t="s">
        <v>15</v>
      </c>
    </row>
    <row r="879" spans="1:9" s="8" customFormat="1" ht="12.75" customHeight="1" x14ac:dyDescent="0.25">
      <c r="A879" s="16" t="s">
        <v>23</v>
      </c>
      <c r="B879" s="14">
        <v>6694951</v>
      </c>
      <c r="C879" s="13">
        <v>44722</v>
      </c>
      <c r="D879" s="3" t="s">
        <v>26</v>
      </c>
      <c r="E879" s="12" t="str">
        <f>VLOOKUP(D879,'[1]Plano de contas '!B:J,9,0)</f>
        <v>BANCO CEF C/C1073-5 - HGG</v>
      </c>
      <c r="F879" s="16" t="s">
        <v>672</v>
      </c>
      <c r="G879" s="19">
        <v>0</v>
      </c>
      <c r="H879" s="17">
        <v>19.25</v>
      </c>
      <c r="I879" s="12" t="s">
        <v>15</v>
      </c>
    </row>
    <row r="880" spans="1:9" s="8" customFormat="1" ht="12.75" customHeight="1" x14ac:dyDescent="0.25">
      <c r="A880" s="16" t="s">
        <v>23</v>
      </c>
      <c r="B880" s="14">
        <v>6694952</v>
      </c>
      <c r="C880" s="13">
        <v>44722</v>
      </c>
      <c r="D880" s="3" t="s">
        <v>71</v>
      </c>
      <c r="E880" s="12" t="str">
        <f>VLOOKUP(D880,'[1]Plano de contas '!B:J,9,0)</f>
        <v>ISSQN RETIDO A RECOLHER</v>
      </c>
      <c r="F880" s="16" t="s">
        <v>673</v>
      </c>
      <c r="G880" s="17">
        <v>20.59</v>
      </c>
      <c r="H880" s="18">
        <v>0</v>
      </c>
      <c r="I880" s="12" t="s">
        <v>15</v>
      </c>
    </row>
    <row r="881" spans="1:9" s="8" customFormat="1" ht="12.75" customHeight="1" x14ac:dyDescent="0.25">
      <c r="A881" s="16" t="s">
        <v>23</v>
      </c>
      <c r="B881" s="14">
        <v>6694952</v>
      </c>
      <c r="C881" s="13">
        <v>44722</v>
      </c>
      <c r="D881" s="3" t="s">
        <v>26</v>
      </c>
      <c r="E881" s="12" t="str">
        <f>VLOOKUP(D881,'[1]Plano de contas '!B:J,9,0)</f>
        <v>BANCO CEF C/C1073-5 - HGG</v>
      </c>
      <c r="F881" s="16" t="s">
        <v>673</v>
      </c>
      <c r="G881" s="19">
        <v>0</v>
      </c>
      <c r="H881" s="17">
        <v>20.59</v>
      </c>
      <c r="I881" s="12" t="s">
        <v>15</v>
      </c>
    </row>
    <row r="882" spans="1:9" s="8" customFormat="1" ht="12.75" customHeight="1" x14ac:dyDescent="0.25">
      <c r="A882" s="16" t="s">
        <v>23</v>
      </c>
      <c r="B882" s="14">
        <v>6694953</v>
      </c>
      <c r="C882" s="13">
        <v>44722</v>
      </c>
      <c r="D882" s="3" t="s">
        <v>71</v>
      </c>
      <c r="E882" s="12" t="str">
        <f>VLOOKUP(D882,'[1]Plano de contas '!B:J,9,0)</f>
        <v>ISSQN RETIDO A RECOLHER</v>
      </c>
      <c r="F882" s="16" t="s">
        <v>674</v>
      </c>
      <c r="G882" s="17">
        <v>26</v>
      </c>
      <c r="H882" s="18">
        <v>0</v>
      </c>
      <c r="I882" s="12" t="s">
        <v>15</v>
      </c>
    </row>
    <row r="883" spans="1:9" s="8" customFormat="1" ht="12.75" customHeight="1" x14ac:dyDescent="0.25">
      <c r="A883" s="16" t="s">
        <v>23</v>
      </c>
      <c r="B883" s="14">
        <v>6694953</v>
      </c>
      <c r="C883" s="13">
        <v>44722</v>
      </c>
      <c r="D883" s="3" t="s">
        <v>26</v>
      </c>
      <c r="E883" s="12" t="str">
        <f>VLOOKUP(D883,'[1]Plano de contas '!B:J,9,0)</f>
        <v>BANCO CEF C/C1073-5 - HGG</v>
      </c>
      <c r="F883" s="16" t="s">
        <v>674</v>
      </c>
      <c r="G883" s="19">
        <v>0</v>
      </c>
      <c r="H883" s="17">
        <v>26</v>
      </c>
      <c r="I883" s="12" t="s">
        <v>15</v>
      </c>
    </row>
    <row r="884" spans="1:9" s="8" customFormat="1" ht="12.75" customHeight="1" x14ac:dyDescent="0.25">
      <c r="A884" s="16" t="s">
        <v>23</v>
      </c>
      <c r="B884" s="14">
        <v>6694954</v>
      </c>
      <c r="C884" s="13">
        <v>44722</v>
      </c>
      <c r="D884" s="3" t="s">
        <v>71</v>
      </c>
      <c r="E884" s="12" t="str">
        <f>VLOOKUP(D884,'[1]Plano de contas '!B:J,9,0)</f>
        <v>ISSQN RETIDO A RECOLHER</v>
      </c>
      <c r="F884" s="16" t="s">
        <v>675</v>
      </c>
      <c r="G884" s="17">
        <v>32.74</v>
      </c>
      <c r="H884" s="18">
        <v>0</v>
      </c>
      <c r="I884" s="12" t="s">
        <v>15</v>
      </c>
    </row>
    <row r="885" spans="1:9" s="8" customFormat="1" ht="12.75" customHeight="1" x14ac:dyDescent="0.25">
      <c r="A885" s="16" t="s">
        <v>23</v>
      </c>
      <c r="B885" s="14">
        <v>6694954</v>
      </c>
      <c r="C885" s="13">
        <v>44722</v>
      </c>
      <c r="D885" s="3" t="s">
        <v>26</v>
      </c>
      <c r="E885" s="12" t="str">
        <f>VLOOKUP(D885,'[1]Plano de contas '!B:J,9,0)</f>
        <v>BANCO CEF C/C1073-5 - HGG</v>
      </c>
      <c r="F885" s="16" t="s">
        <v>675</v>
      </c>
      <c r="G885" s="19">
        <v>0</v>
      </c>
      <c r="H885" s="17">
        <v>32.74</v>
      </c>
      <c r="I885" s="12" t="s">
        <v>15</v>
      </c>
    </row>
    <row r="886" spans="1:9" s="8" customFormat="1" ht="12.75" customHeight="1" x14ac:dyDescent="0.25">
      <c r="A886" s="16" t="s">
        <v>23</v>
      </c>
      <c r="B886" s="14">
        <v>6694955</v>
      </c>
      <c r="C886" s="13">
        <v>44722</v>
      </c>
      <c r="D886" s="3" t="s">
        <v>71</v>
      </c>
      <c r="E886" s="12" t="str">
        <f>VLOOKUP(D886,'[1]Plano de contas '!B:J,9,0)</f>
        <v>ISSQN RETIDO A RECOLHER</v>
      </c>
      <c r="F886" s="16" t="s">
        <v>676</v>
      </c>
      <c r="G886" s="17">
        <v>35.21</v>
      </c>
      <c r="H886" s="18">
        <v>0</v>
      </c>
      <c r="I886" s="12" t="s">
        <v>15</v>
      </c>
    </row>
    <row r="887" spans="1:9" s="8" customFormat="1" ht="12.75" customHeight="1" x14ac:dyDescent="0.25">
      <c r="A887" s="16" t="s">
        <v>23</v>
      </c>
      <c r="B887" s="14">
        <v>6694955</v>
      </c>
      <c r="C887" s="13">
        <v>44722</v>
      </c>
      <c r="D887" s="3" t="s">
        <v>26</v>
      </c>
      <c r="E887" s="12" t="str">
        <f>VLOOKUP(D887,'[1]Plano de contas '!B:J,9,0)</f>
        <v>BANCO CEF C/C1073-5 - HGG</v>
      </c>
      <c r="F887" s="16" t="s">
        <v>676</v>
      </c>
      <c r="G887" s="19">
        <v>0</v>
      </c>
      <c r="H887" s="17">
        <v>35.21</v>
      </c>
      <c r="I887" s="12" t="s">
        <v>15</v>
      </c>
    </row>
    <row r="888" spans="1:9" s="8" customFormat="1" ht="12.75" customHeight="1" x14ac:dyDescent="0.25">
      <c r="A888" s="16" t="s">
        <v>23</v>
      </c>
      <c r="B888" s="14">
        <v>6694956</v>
      </c>
      <c r="C888" s="13">
        <v>44722</v>
      </c>
      <c r="D888" s="3" t="s">
        <v>71</v>
      </c>
      <c r="E888" s="12" t="str">
        <f>VLOOKUP(D888,'[1]Plano de contas '!B:J,9,0)</f>
        <v>ISSQN RETIDO A RECOLHER</v>
      </c>
      <c r="F888" s="16" t="s">
        <v>677</v>
      </c>
      <c r="G888" s="17">
        <v>37.200000000000003</v>
      </c>
      <c r="H888" s="18">
        <v>0</v>
      </c>
      <c r="I888" s="12" t="s">
        <v>15</v>
      </c>
    </row>
    <row r="889" spans="1:9" s="8" customFormat="1" ht="12.75" customHeight="1" x14ac:dyDescent="0.25">
      <c r="A889" s="16" t="s">
        <v>23</v>
      </c>
      <c r="B889" s="14">
        <v>6694956</v>
      </c>
      <c r="C889" s="13">
        <v>44722</v>
      </c>
      <c r="D889" s="3" t="s">
        <v>26</v>
      </c>
      <c r="E889" s="12" t="str">
        <f>VLOOKUP(D889,'[1]Plano de contas '!B:J,9,0)</f>
        <v>BANCO CEF C/C1073-5 - HGG</v>
      </c>
      <c r="F889" s="16" t="s">
        <v>677</v>
      </c>
      <c r="G889" s="19">
        <v>0</v>
      </c>
      <c r="H889" s="17">
        <v>37.200000000000003</v>
      </c>
      <c r="I889" s="12" t="s">
        <v>15</v>
      </c>
    </row>
    <row r="890" spans="1:9" s="8" customFormat="1" ht="12.75" customHeight="1" x14ac:dyDescent="0.25">
      <c r="A890" s="16" t="s">
        <v>23</v>
      </c>
      <c r="B890" s="14">
        <v>6694957</v>
      </c>
      <c r="C890" s="13">
        <v>44722</v>
      </c>
      <c r="D890" s="3" t="s">
        <v>71</v>
      </c>
      <c r="E890" s="12" t="str">
        <f>VLOOKUP(D890,'[1]Plano de contas '!B:J,9,0)</f>
        <v>ISSQN RETIDO A RECOLHER</v>
      </c>
      <c r="F890" s="16" t="s">
        <v>678</v>
      </c>
      <c r="G890" s="17">
        <v>38.69</v>
      </c>
      <c r="H890" s="18">
        <v>0</v>
      </c>
      <c r="I890" s="12" t="s">
        <v>15</v>
      </c>
    </row>
    <row r="891" spans="1:9" s="8" customFormat="1" ht="12.75" customHeight="1" x14ac:dyDescent="0.25">
      <c r="A891" s="16" t="s">
        <v>23</v>
      </c>
      <c r="B891" s="14">
        <v>6694957</v>
      </c>
      <c r="C891" s="13">
        <v>44722</v>
      </c>
      <c r="D891" s="3" t="s">
        <v>26</v>
      </c>
      <c r="E891" s="12" t="str">
        <f>VLOOKUP(D891,'[1]Plano de contas '!B:J,9,0)</f>
        <v>BANCO CEF C/C1073-5 - HGG</v>
      </c>
      <c r="F891" s="16" t="s">
        <v>679</v>
      </c>
      <c r="G891" s="19">
        <v>0</v>
      </c>
      <c r="H891" s="17">
        <v>38.69</v>
      </c>
      <c r="I891" s="12" t="s">
        <v>15</v>
      </c>
    </row>
    <row r="892" spans="1:9" s="8" customFormat="1" ht="12.75" customHeight="1" x14ac:dyDescent="0.25">
      <c r="A892" s="16" t="s">
        <v>23</v>
      </c>
      <c r="B892" s="14">
        <v>6694958</v>
      </c>
      <c r="C892" s="13">
        <v>44722</v>
      </c>
      <c r="D892" s="3" t="s">
        <v>71</v>
      </c>
      <c r="E892" s="12" t="str">
        <f>VLOOKUP(D892,'[1]Plano de contas '!B:J,9,0)</f>
        <v>ISSQN RETIDO A RECOLHER</v>
      </c>
      <c r="F892" s="16" t="s">
        <v>680</v>
      </c>
      <c r="G892" s="17">
        <v>49.59</v>
      </c>
      <c r="H892" s="18">
        <v>0</v>
      </c>
      <c r="I892" s="12" t="s">
        <v>15</v>
      </c>
    </row>
    <row r="893" spans="1:9" s="8" customFormat="1" ht="12.75" customHeight="1" x14ac:dyDescent="0.25">
      <c r="A893" s="16" t="s">
        <v>23</v>
      </c>
      <c r="B893" s="14">
        <v>6694958</v>
      </c>
      <c r="C893" s="13">
        <v>44722</v>
      </c>
      <c r="D893" s="3" t="s">
        <v>26</v>
      </c>
      <c r="E893" s="12" t="str">
        <f>VLOOKUP(D893,'[1]Plano de contas '!B:J,9,0)</f>
        <v>BANCO CEF C/C1073-5 - HGG</v>
      </c>
      <c r="F893" s="16" t="s">
        <v>680</v>
      </c>
      <c r="G893" s="19">
        <v>0</v>
      </c>
      <c r="H893" s="17">
        <v>49.59</v>
      </c>
      <c r="I893" s="12" t="s">
        <v>15</v>
      </c>
    </row>
    <row r="894" spans="1:9" s="8" customFormat="1" ht="12.75" customHeight="1" x14ac:dyDescent="0.25">
      <c r="A894" s="16" t="s">
        <v>23</v>
      </c>
      <c r="B894" s="14">
        <v>6694959</v>
      </c>
      <c r="C894" s="13">
        <v>44722</v>
      </c>
      <c r="D894" s="3" t="s">
        <v>71</v>
      </c>
      <c r="E894" s="12" t="str">
        <f>VLOOKUP(D894,'[1]Plano de contas '!B:J,9,0)</f>
        <v>ISSQN RETIDO A RECOLHER</v>
      </c>
      <c r="F894" s="16" t="s">
        <v>681</v>
      </c>
      <c r="G894" s="17">
        <v>52.56</v>
      </c>
      <c r="H894" s="18">
        <v>0</v>
      </c>
      <c r="I894" s="12" t="s">
        <v>15</v>
      </c>
    </row>
    <row r="895" spans="1:9" s="8" customFormat="1" ht="12.75" customHeight="1" x14ac:dyDescent="0.25">
      <c r="A895" s="16" t="s">
        <v>23</v>
      </c>
      <c r="B895" s="14">
        <v>6694959</v>
      </c>
      <c r="C895" s="13">
        <v>44722</v>
      </c>
      <c r="D895" s="3" t="s">
        <v>26</v>
      </c>
      <c r="E895" s="12" t="str">
        <f>VLOOKUP(D895,'[1]Plano de contas '!B:J,9,0)</f>
        <v>BANCO CEF C/C1073-5 - HGG</v>
      </c>
      <c r="F895" s="16" t="s">
        <v>681</v>
      </c>
      <c r="G895" s="19">
        <v>0</v>
      </c>
      <c r="H895" s="17">
        <v>52.56</v>
      </c>
      <c r="I895" s="12" t="s">
        <v>15</v>
      </c>
    </row>
    <row r="896" spans="1:9" s="8" customFormat="1" ht="12.75" customHeight="1" x14ac:dyDescent="0.25">
      <c r="A896" s="16" t="s">
        <v>23</v>
      </c>
      <c r="B896" s="14">
        <v>6694960</v>
      </c>
      <c r="C896" s="13">
        <v>44722</v>
      </c>
      <c r="D896" s="3" t="s">
        <v>71</v>
      </c>
      <c r="E896" s="12" t="str">
        <f>VLOOKUP(D896,'[1]Plano de contas '!B:J,9,0)</f>
        <v>ISSQN RETIDO A RECOLHER</v>
      </c>
      <c r="F896" s="16" t="s">
        <v>682</v>
      </c>
      <c r="G896" s="17">
        <v>53.28</v>
      </c>
      <c r="H896" s="18">
        <v>0</v>
      </c>
      <c r="I896" s="12" t="s">
        <v>15</v>
      </c>
    </row>
    <row r="897" spans="1:9" s="8" customFormat="1" ht="12.75" customHeight="1" x14ac:dyDescent="0.25">
      <c r="A897" s="16" t="s">
        <v>23</v>
      </c>
      <c r="B897" s="14">
        <v>6694960</v>
      </c>
      <c r="C897" s="13">
        <v>44722</v>
      </c>
      <c r="D897" s="3" t="s">
        <v>26</v>
      </c>
      <c r="E897" s="12" t="str">
        <f>VLOOKUP(D897,'[1]Plano de contas '!B:J,9,0)</f>
        <v>BANCO CEF C/C1073-5 - HGG</v>
      </c>
      <c r="F897" s="16" t="s">
        <v>682</v>
      </c>
      <c r="G897" s="19">
        <v>0</v>
      </c>
      <c r="H897" s="17">
        <v>53.28</v>
      </c>
      <c r="I897" s="12" t="s">
        <v>15</v>
      </c>
    </row>
    <row r="898" spans="1:9" s="8" customFormat="1" ht="12.75" customHeight="1" x14ac:dyDescent="0.25">
      <c r="A898" s="16" t="s">
        <v>23</v>
      </c>
      <c r="B898" s="14">
        <v>6694961</v>
      </c>
      <c r="C898" s="13">
        <v>44722</v>
      </c>
      <c r="D898" s="3" t="s">
        <v>71</v>
      </c>
      <c r="E898" s="12" t="str">
        <f>VLOOKUP(D898,'[1]Plano de contas '!B:J,9,0)</f>
        <v>ISSQN RETIDO A RECOLHER</v>
      </c>
      <c r="F898" s="16" t="s">
        <v>683</v>
      </c>
      <c r="G898" s="17">
        <v>55.68</v>
      </c>
      <c r="H898" s="18">
        <v>0</v>
      </c>
      <c r="I898" s="12" t="s">
        <v>15</v>
      </c>
    </row>
    <row r="899" spans="1:9" s="8" customFormat="1" ht="12.75" customHeight="1" x14ac:dyDescent="0.25">
      <c r="A899" s="16" t="s">
        <v>23</v>
      </c>
      <c r="B899" s="14">
        <v>6694961</v>
      </c>
      <c r="C899" s="13">
        <v>44722</v>
      </c>
      <c r="D899" s="3" t="s">
        <v>26</v>
      </c>
      <c r="E899" s="12" t="str">
        <f>VLOOKUP(D899,'[1]Plano de contas '!B:J,9,0)</f>
        <v>BANCO CEF C/C1073-5 - HGG</v>
      </c>
      <c r="F899" s="16" t="s">
        <v>683</v>
      </c>
      <c r="G899" s="19">
        <v>0</v>
      </c>
      <c r="H899" s="17">
        <v>55.68</v>
      </c>
      <c r="I899" s="12" t="s">
        <v>15</v>
      </c>
    </row>
    <row r="900" spans="1:9" s="8" customFormat="1" ht="12.75" customHeight="1" x14ac:dyDescent="0.25">
      <c r="A900" s="16" t="s">
        <v>23</v>
      </c>
      <c r="B900" s="14">
        <v>6694962</v>
      </c>
      <c r="C900" s="13">
        <v>44722</v>
      </c>
      <c r="D900" s="3" t="s">
        <v>71</v>
      </c>
      <c r="E900" s="12" t="str">
        <f>VLOOKUP(D900,'[1]Plano de contas '!B:J,9,0)</f>
        <v>ISSQN RETIDO A RECOLHER</v>
      </c>
      <c r="F900" s="16" t="s">
        <v>684</v>
      </c>
      <c r="G900" s="17">
        <v>55.68</v>
      </c>
      <c r="H900" s="18">
        <v>0</v>
      </c>
      <c r="I900" s="12" t="s">
        <v>15</v>
      </c>
    </row>
    <row r="901" spans="1:9" s="8" customFormat="1" ht="12.75" customHeight="1" x14ac:dyDescent="0.25">
      <c r="A901" s="16" t="s">
        <v>23</v>
      </c>
      <c r="B901" s="14">
        <v>6694962</v>
      </c>
      <c r="C901" s="13">
        <v>44722</v>
      </c>
      <c r="D901" s="3" t="s">
        <v>26</v>
      </c>
      <c r="E901" s="12" t="str">
        <f>VLOOKUP(D901,'[1]Plano de contas '!B:J,9,0)</f>
        <v>BANCO CEF C/C1073-5 - HGG</v>
      </c>
      <c r="F901" s="16" t="s">
        <v>684</v>
      </c>
      <c r="G901" s="19">
        <v>0</v>
      </c>
      <c r="H901" s="17">
        <v>55.68</v>
      </c>
      <c r="I901" s="12" t="s">
        <v>15</v>
      </c>
    </row>
    <row r="902" spans="1:9" s="8" customFormat="1" ht="12.75" customHeight="1" x14ac:dyDescent="0.25">
      <c r="A902" s="16" t="s">
        <v>23</v>
      </c>
      <c r="B902" s="14">
        <v>6694963</v>
      </c>
      <c r="C902" s="13">
        <v>44722</v>
      </c>
      <c r="D902" s="3" t="s">
        <v>71</v>
      </c>
      <c r="E902" s="12" t="str">
        <f>VLOOKUP(D902,'[1]Plano de contas '!B:J,9,0)</f>
        <v>ISSQN RETIDO A RECOLHER</v>
      </c>
      <c r="F902" s="16" t="s">
        <v>685</v>
      </c>
      <c r="G902" s="17">
        <v>57.6</v>
      </c>
      <c r="H902" s="18">
        <v>0</v>
      </c>
      <c r="I902" s="12" t="s">
        <v>15</v>
      </c>
    </row>
    <row r="903" spans="1:9" s="8" customFormat="1" ht="12.75" customHeight="1" x14ac:dyDescent="0.25">
      <c r="A903" s="16" t="s">
        <v>23</v>
      </c>
      <c r="B903" s="14">
        <v>6694963</v>
      </c>
      <c r="C903" s="13">
        <v>44722</v>
      </c>
      <c r="D903" s="3" t="s">
        <v>26</v>
      </c>
      <c r="E903" s="12" t="str">
        <f>VLOOKUP(D903,'[1]Plano de contas '!B:J,9,0)</f>
        <v>BANCO CEF C/C1073-5 - HGG</v>
      </c>
      <c r="F903" s="16" t="s">
        <v>685</v>
      </c>
      <c r="G903" s="19">
        <v>0</v>
      </c>
      <c r="H903" s="17">
        <v>57.6</v>
      </c>
      <c r="I903" s="12" t="s">
        <v>15</v>
      </c>
    </row>
    <row r="904" spans="1:9" s="8" customFormat="1" ht="12.75" customHeight="1" x14ac:dyDescent="0.25">
      <c r="A904" s="16" t="s">
        <v>23</v>
      </c>
      <c r="B904" s="14">
        <v>6694964</v>
      </c>
      <c r="C904" s="13">
        <v>44722</v>
      </c>
      <c r="D904" s="3" t="s">
        <v>71</v>
      </c>
      <c r="E904" s="12" t="str">
        <f>VLOOKUP(D904,'[1]Plano de contas '!B:J,9,0)</f>
        <v>ISSQN RETIDO A RECOLHER</v>
      </c>
      <c r="F904" s="16" t="s">
        <v>686</v>
      </c>
      <c r="G904" s="17">
        <v>57.6</v>
      </c>
      <c r="H904" s="18">
        <v>0</v>
      </c>
      <c r="I904" s="12" t="s">
        <v>15</v>
      </c>
    </row>
    <row r="905" spans="1:9" s="8" customFormat="1" ht="12.75" customHeight="1" x14ac:dyDescent="0.25">
      <c r="A905" s="16" t="s">
        <v>23</v>
      </c>
      <c r="B905" s="14">
        <v>6694964</v>
      </c>
      <c r="C905" s="13">
        <v>44722</v>
      </c>
      <c r="D905" s="3" t="s">
        <v>26</v>
      </c>
      <c r="E905" s="12" t="str">
        <f>VLOOKUP(D905,'[1]Plano de contas '!B:J,9,0)</f>
        <v>BANCO CEF C/C1073-5 - HGG</v>
      </c>
      <c r="F905" s="16" t="s">
        <v>686</v>
      </c>
      <c r="G905" s="19">
        <v>0</v>
      </c>
      <c r="H905" s="17">
        <v>57.6</v>
      </c>
      <c r="I905" s="12" t="s">
        <v>15</v>
      </c>
    </row>
    <row r="906" spans="1:9" s="8" customFormat="1" ht="12.75" customHeight="1" x14ac:dyDescent="0.25">
      <c r="A906" s="16" t="s">
        <v>23</v>
      </c>
      <c r="B906" s="14">
        <v>6694965</v>
      </c>
      <c r="C906" s="13">
        <v>44722</v>
      </c>
      <c r="D906" s="3" t="s">
        <v>71</v>
      </c>
      <c r="E906" s="12" t="str">
        <f>VLOOKUP(D906,'[1]Plano de contas '!B:J,9,0)</f>
        <v>ISSQN RETIDO A RECOLHER</v>
      </c>
      <c r="F906" s="16" t="s">
        <v>687</v>
      </c>
      <c r="G906" s="17">
        <v>59.84</v>
      </c>
      <c r="H906" s="18">
        <v>0</v>
      </c>
      <c r="I906" s="12" t="s">
        <v>15</v>
      </c>
    </row>
    <row r="907" spans="1:9" s="8" customFormat="1" ht="12.75" customHeight="1" x14ac:dyDescent="0.25">
      <c r="A907" s="16" t="s">
        <v>23</v>
      </c>
      <c r="B907" s="14">
        <v>6694965</v>
      </c>
      <c r="C907" s="13">
        <v>44722</v>
      </c>
      <c r="D907" s="3" t="s">
        <v>26</v>
      </c>
      <c r="E907" s="12" t="str">
        <f>VLOOKUP(D907,'[1]Plano de contas '!B:J,9,0)</f>
        <v>BANCO CEF C/C1073-5 - HGG</v>
      </c>
      <c r="F907" s="16" t="s">
        <v>687</v>
      </c>
      <c r="G907" s="19">
        <v>0</v>
      </c>
      <c r="H907" s="17">
        <v>59.84</v>
      </c>
      <c r="I907" s="12" t="s">
        <v>15</v>
      </c>
    </row>
    <row r="908" spans="1:9" s="8" customFormat="1" ht="12.75" customHeight="1" x14ac:dyDescent="0.25">
      <c r="A908" s="16" t="s">
        <v>23</v>
      </c>
      <c r="B908" s="14">
        <v>6694966</v>
      </c>
      <c r="C908" s="13">
        <v>44722</v>
      </c>
      <c r="D908" s="3" t="s">
        <v>71</v>
      </c>
      <c r="E908" s="12" t="str">
        <f>VLOOKUP(D908,'[1]Plano de contas '!B:J,9,0)</f>
        <v>ISSQN RETIDO A RECOLHER</v>
      </c>
      <c r="F908" s="16" t="s">
        <v>688</v>
      </c>
      <c r="G908" s="17">
        <v>76.8</v>
      </c>
      <c r="H908" s="18">
        <v>0</v>
      </c>
      <c r="I908" s="12" t="s">
        <v>15</v>
      </c>
    </row>
    <row r="909" spans="1:9" s="8" customFormat="1" ht="12.75" customHeight="1" x14ac:dyDescent="0.25">
      <c r="A909" s="16" t="s">
        <v>23</v>
      </c>
      <c r="B909" s="14">
        <v>6694966</v>
      </c>
      <c r="C909" s="13">
        <v>44722</v>
      </c>
      <c r="D909" s="3" t="s">
        <v>26</v>
      </c>
      <c r="E909" s="12" t="str">
        <f>VLOOKUP(D909,'[1]Plano de contas '!B:J,9,0)</f>
        <v>BANCO CEF C/C1073-5 - HGG</v>
      </c>
      <c r="F909" s="16" t="s">
        <v>688</v>
      </c>
      <c r="G909" s="19">
        <v>0</v>
      </c>
      <c r="H909" s="17">
        <v>76.8</v>
      </c>
      <c r="I909" s="12" t="s">
        <v>15</v>
      </c>
    </row>
    <row r="910" spans="1:9" s="8" customFormat="1" ht="12.75" customHeight="1" x14ac:dyDescent="0.25">
      <c r="A910" s="16" t="s">
        <v>23</v>
      </c>
      <c r="B910" s="14">
        <v>6694967</v>
      </c>
      <c r="C910" s="13">
        <v>44722</v>
      </c>
      <c r="D910" s="3" t="s">
        <v>71</v>
      </c>
      <c r="E910" s="12" t="str">
        <f>VLOOKUP(D910,'[1]Plano de contas '!B:J,9,0)</f>
        <v>ISSQN RETIDO A RECOLHER</v>
      </c>
      <c r="F910" s="16" t="s">
        <v>689</v>
      </c>
      <c r="G910" s="17">
        <v>84.07</v>
      </c>
      <c r="H910" s="18">
        <v>0</v>
      </c>
      <c r="I910" s="12" t="s">
        <v>15</v>
      </c>
    </row>
    <row r="911" spans="1:9" s="8" customFormat="1" ht="12.75" customHeight="1" x14ac:dyDescent="0.25">
      <c r="A911" s="16" t="s">
        <v>23</v>
      </c>
      <c r="B911" s="14">
        <v>6694967</v>
      </c>
      <c r="C911" s="13">
        <v>44722</v>
      </c>
      <c r="D911" s="3" t="s">
        <v>26</v>
      </c>
      <c r="E911" s="12" t="str">
        <f>VLOOKUP(D911,'[1]Plano de contas '!B:J,9,0)</f>
        <v>BANCO CEF C/C1073-5 - HGG</v>
      </c>
      <c r="F911" s="16" t="s">
        <v>689</v>
      </c>
      <c r="G911" s="19">
        <v>0</v>
      </c>
      <c r="H911" s="17">
        <v>84.07</v>
      </c>
      <c r="I911" s="12" t="s">
        <v>15</v>
      </c>
    </row>
    <row r="912" spans="1:9" s="8" customFormat="1" ht="12.75" customHeight="1" x14ac:dyDescent="0.25">
      <c r="A912" s="16" t="s">
        <v>23</v>
      </c>
      <c r="B912" s="14">
        <v>6694968</v>
      </c>
      <c r="C912" s="13">
        <v>44722</v>
      </c>
      <c r="D912" s="3" t="s">
        <v>71</v>
      </c>
      <c r="E912" s="12" t="str">
        <f>VLOOKUP(D912,'[1]Plano de contas '!B:J,9,0)</f>
        <v>ISSQN RETIDO A RECOLHER</v>
      </c>
      <c r="F912" s="16" t="s">
        <v>690</v>
      </c>
      <c r="G912" s="17">
        <v>91.65</v>
      </c>
      <c r="H912" s="18">
        <v>0</v>
      </c>
      <c r="I912" s="12" t="s">
        <v>15</v>
      </c>
    </row>
    <row r="913" spans="1:9" s="8" customFormat="1" ht="12.75" customHeight="1" x14ac:dyDescent="0.25">
      <c r="A913" s="16" t="s">
        <v>23</v>
      </c>
      <c r="B913" s="14">
        <v>6694968</v>
      </c>
      <c r="C913" s="13">
        <v>44722</v>
      </c>
      <c r="D913" s="3" t="s">
        <v>26</v>
      </c>
      <c r="E913" s="12" t="str">
        <f>VLOOKUP(D913,'[1]Plano de contas '!B:J,9,0)</f>
        <v>BANCO CEF C/C1073-5 - HGG</v>
      </c>
      <c r="F913" s="16" t="s">
        <v>690</v>
      </c>
      <c r="G913" s="19">
        <v>0</v>
      </c>
      <c r="H913" s="17">
        <v>91.65</v>
      </c>
      <c r="I913" s="12" t="s">
        <v>15</v>
      </c>
    </row>
    <row r="914" spans="1:9" s="8" customFormat="1" ht="12.75" customHeight="1" x14ac:dyDescent="0.25">
      <c r="A914" s="16" t="s">
        <v>23</v>
      </c>
      <c r="B914" s="14">
        <v>6694969</v>
      </c>
      <c r="C914" s="13">
        <v>44722</v>
      </c>
      <c r="D914" s="3" t="s">
        <v>71</v>
      </c>
      <c r="E914" s="12" t="str">
        <f>VLOOKUP(D914,'[1]Plano de contas '!B:J,9,0)</f>
        <v>ISSQN RETIDO A RECOLHER</v>
      </c>
      <c r="F914" s="16" t="s">
        <v>691</v>
      </c>
      <c r="G914" s="17">
        <v>92.4</v>
      </c>
      <c r="H914" s="18">
        <v>0</v>
      </c>
      <c r="I914" s="12" t="s">
        <v>15</v>
      </c>
    </row>
    <row r="915" spans="1:9" s="8" customFormat="1" ht="12.75" customHeight="1" x14ac:dyDescent="0.25">
      <c r="A915" s="16" t="s">
        <v>23</v>
      </c>
      <c r="B915" s="14">
        <v>6694969</v>
      </c>
      <c r="C915" s="13">
        <v>44722</v>
      </c>
      <c r="D915" s="3" t="s">
        <v>26</v>
      </c>
      <c r="E915" s="12" t="str">
        <f>VLOOKUP(D915,'[1]Plano de contas '!B:J,9,0)</f>
        <v>BANCO CEF C/C1073-5 - HGG</v>
      </c>
      <c r="F915" s="16" t="s">
        <v>691</v>
      </c>
      <c r="G915" s="19">
        <v>0</v>
      </c>
      <c r="H915" s="17">
        <v>92.4</v>
      </c>
      <c r="I915" s="12" t="s">
        <v>15</v>
      </c>
    </row>
    <row r="916" spans="1:9" s="8" customFormat="1" ht="12.75" customHeight="1" x14ac:dyDescent="0.25">
      <c r="A916" s="16" t="s">
        <v>23</v>
      </c>
      <c r="B916" s="14">
        <v>6694970</v>
      </c>
      <c r="C916" s="13">
        <v>44722</v>
      </c>
      <c r="D916" s="3" t="s">
        <v>71</v>
      </c>
      <c r="E916" s="12" t="str">
        <f>VLOOKUP(D916,'[1]Plano de contas '!B:J,9,0)</f>
        <v>ISSQN RETIDO A RECOLHER</v>
      </c>
      <c r="F916" s="16" t="s">
        <v>692</v>
      </c>
      <c r="G916" s="17">
        <v>92.4</v>
      </c>
      <c r="H916" s="18">
        <v>0</v>
      </c>
      <c r="I916" s="12" t="s">
        <v>15</v>
      </c>
    </row>
    <row r="917" spans="1:9" s="8" customFormat="1" ht="12.75" customHeight="1" x14ac:dyDescent="0.25">
      <c r="A917" s="16" t="s">
        <v>23</v>
      </c>
      <c r="B917" s="14">
        <v>6694970</v>
      </c>
      <c r="C917" s="13">
        <v>44722</v>
      </c>
      <c r="D917" s="3" t="s">
        <v>26</v>
      </c>
      <c r="E917" s="12" t="str">
        <f>VLOOKUP(D917,'[1]Plano de contas '!B:J,9,0)</f>
        <v>BANCO CEF C/C1073-5 - HGG</v>
      </c>
      <c r="F917" s="16" t="s">
        <v>692</v>
      </c>
      <c r="G917" s="19">
        <v>0</v>
      </c>
      <c r="H917" s="17">
        <v>92.4</v>
      </c>
      <c r="I917" s="12" t="s">
        <v>15</v>
      </c>
    </row>
    <row r="918" spans="1:9" s="8" customFormat="1" ht="12.75" customHeight="1" x14ac:dyDescent="0.25">
      <c r="A918" s="16" t="s">
        <v>23</v>
      </c>
      <c r="B918" s="14">
        <v>6694971</v>
      </c>
      <c r="C918" s="13">
        <v>44722</v>
      </c>
      <c r="D918" s="3" t="s">
        <v>71</v>
      </c>
      <c r="E918" s="12" t="str">
        <f>VLOOKUP(D918,'[1]Plano de contas '!B:J,9,0)</f>
        <v>ISSQN RETIDO A RECOLHER</v>
      </c>
      <c r="F918" s="16" t="s">
        <v>693</v>
      </c>
      <c r="G918" s="17">
        <v>94.5</v>
      </c>
      <c r="H918" s="18">
        <v>0</v>
      </c>
      <c r="I918" s="12" t="s">
        <v>15</v>
      </c>
    </row>
    <row r="919" spans="1:9" s="8" customFormat="1" ht="12.75" customHeight="1" x14ac:dyDescent="0.25">
      <c r="A919" s="16" t="s">
        <v>23</v>
      </c>
      <c r="B919" s="14">
        <v>6694971</v>
      </c>
      <c r="C919" s="13">
        <v>44722</v>
      </c>
      <c r="D919" s="3" t="s">
        <v>26</v>
      </c>
      <c r="E919" s="12" t="str">
        <f>VLOOKUP(D919,'[1]Plano de contas '!B:J,9,0)</f>
        <v>BANCO CEF C/C1073-5 - HGG</v>
      </c>
      <c r="F919" s="16" t="s">
        <v>693</v>
      </c>
      <c r="G919" s="19">
        <v>0</v>
      </c>
      <c r="H919" s="17">
        <v>94.5</v>
      </c>
      <c r="I919" s="12" t="s">
        <v>15</v>
      </c>
    </row>
    <row r="920" spans="1:9" s="8" customFormat="1" ht="12.75" customHeight="1" x14ac:dyDescent="0.25">
      <c r="A920" s="16" t="s">
        <v>23</v>
      </c>
      <c r="B920" s="14">
        <v>6694972</v>
      </c>
      <c r="C920" s="13">
        <v>44722</v>
      </c>
      <c r="D920" s="3" t="s">
        <v>71</v>
      </c>
      <c r="E920" s="12" t="str">
        <f>VLOOKUP(D920,'[1]Plano de contas '!B:J,9,0)</f>
        <v>ISSQN RETIDO A RECOLHER</v>
      </c>
      <c r="F920" s="16" t="s">
        <v>694</v>
      </c>
      <c r="G920" s="17">
        <v>103.5</v>
      </c>
      <c r="H920" s="18">
        <v>0</v>
      </c>
      <c r="I920" s="12" t="s">
        <v>15</v>
      </c>
    </row>
    <row r="921" spans="1:9" s="8" customFormat="1" ht="12.75" customHeight="1" x14ac:dyDescent="0.25">
      <c r="A921" s="16" t="s">
        <v>23</v>
      </c>
      <c r="B921" s="14">
        <v>6694972</v>
      </c>
      <c r="C921" s="13">
        <v>44722</v>
      </c>
      <c r="D921" s="3" t="s">
        <v>26</v>
      </c>
      <c r="E921" s="12" t="str">
        <f>VLOOKUP(D921,'[1]Plano de contas '!B:J,9,0)</f>
        <v>BANCO CEF C/C1073-5 - HGG</v>
      </c>
      <c r="F921" s="16" t="s">
        <v>694</v>
      </c>
      <c r="G921" s="19">
        <v>0</v>
      </c>
      <c r="H921" s="17">
        <v>103.5</v>
      </c>
      <c r="I921" s="12" t="s">
        <v>15</v>
      </c>
    </row>
    <row r="922" spans="1:9" s="8" customFormat="1" ht="12.75" customHeight="1" x14ac:dyDescent="0.25">
      <c r="A922" s="16" t="s">
        <v>23</v>
      </c>
      <c r="B922" s="14">
        <v>6694973</v>
      </c>
      <c r="C922" s="13">
        <v>44722</v>
      </c>
      <c r="D922" s="3" t="s">
        <v>71</v>
      </c>
      <c r="E922" s="12" t="str">
        <f>VLOOKUP(D922,'[1]Plano de contas '!B:J,9,0)</f>
        <v>ISSQN RETIDO A RECOLHER</v>
      </c>
      <c r="F922" s="16" t="s">
        <v>695</v>
      </c>
      <c r="G922" s="17">
        <v>106.75</v>
      </c>
      <c r="H922" s="18">
        <v>0</v>
      </c>
      <c r="I922" s="12" t="s">
        <v>15</v>
      </c>
    </row>
    <row r="923" spans="1:9" s="8" customFormat="1" ht="12.75" customHeight="1" x14ac:dyDescent="0.25">
      <c r="A923" s="16" t="s">
        <v>23</v>
      </c>
      <c r="B923" s="14">
        <v>6694973</v>
      </c>
      <c r="C923" s="13">
        <v>44722</v>
      </c>
      <c r="D923" s="3" t="s">
        <v>26</v>
      </c>
      <c r="E923" s="12" t="str">
        <f>VLOOKUP(D923,'[1]Plano de contas '!B:J,9,0)</f>
        <v>BANCO CEF C/C1073-5 - HGG</v>
      </c>
      <c r="F923" s="16" t="s">
        <v>695</v>
      </c>
      <c r="G923" s="19">
        <v>0</v>
      </c>
      <c r="H923" s="17">
        <v>106.75</v>
      </c>
      <c r="I923" s="12" t="s">
        <v>15</v>
      </c>
    </row>
    <row r="924" spans="1:9" s="8" customFormat="1" ht="12.75" customHeight="1" x14ac:dyDescent="0.25">
      <c r="A924" s="16" t="s">
        <v>23</v>
      </c>
      <c r="B924" s="14">
        <v>6694974</v>
      </c>
      <c r="C924" s="13">
        <v>44722</v>
      </c>
      <c r="D924" s="3" t="s">
        <v>71</v>
      </c>
      <c r="E924" s="12" t="str">
        <f>VLOOKUP(D924,'[1]Plano de contas '!B:J,9,0)</f>
        <v>ISSQN RETIDO A RECOLHER</v>
      </c>
      <c r="F924" s="16" t="s">
        <v>696</v>
      </c>
      <c r="G924" s="17">
        <v>106.75</v>
      </c>
      <c r="H924" s="18">
        <v>0</v>
      </c>
      <c r="I924" s="12" t="s">
        <v>15</v>
      </c>
    </row>
    <row r="925" spans="1:9" s="8" customFormat="1" ht="12.75" customHeight="1" x14ac:dyDescent="0.25">
      <c r="A925" s="16" t="s">
        <v>23</v>
      </c>
      <c r="B925" s="14">
        <v>6694974</v>
      </c>
      <c r="C925" s="13">
        <v>44722</v>
      </c>
      <c r="D925" s="3" t="s">
        <v>26</v>
      </c>
      <c r="E925" s="12" t="str">
        <f>VLOOKUP(D925,'[1]Plano de contas '!B:J,9,0)</f>
        <v>BANCO CEF C/C1073-5 - HGG</v>
      </c>
      <c r="F925" s="16" t="s">
        <v>697</v>
      </c>
      <c r="G925" s="19">
        <v>0</v>
      </c>
      <c r="H925" s="17">
        <v>106.75</v>
      </c>
      <c r="I925" s="12" t="s">
        <v>15</v>
      </c>
    </row>
    <row r="926" spans="1:9" s="8" customFormat="1" ht="12.75" customHeight="1" x14ac:dyDescent="0.25">
      <c r="A926" s="16" t="s">
        <v>23</v>
      </c>
      <c r="B926" s="14">
        <v>6694975</v>
      </c>
      <c r="C926" s="13">
        <v>44722</v>
      </c>
      <c r="D926" s="3" t="s">
        <v>71</v>
      </c>
      <c r="E926" s="12" t="str">
        <f>VLOOKUP(D926,'[1]Plano de contas '!B:J,9,0)</f>
        <v>ISSQN RETIDO A RECOLHER</v>
      </c>
      <c r="F926" s="16" t="s">
        <v>698</v>
      </c>
      <c r="G926" s="17">
        <v>108.55</v>
      </c>
      <c r="H926" s="18">
        <v>0</v>
      </c>
      <c r="I926" s="12" t="s">
        <v>15</v>
      </c>
    </row>
    <row r="927" spans="1:9" s="8" customFormat="1" ht="12.75" customHeight="1" x14ac:dyDescent="0.25">
      <c r="A927" s="16" t="s">
        <v>23</v>
      </c>
      <c r="B927" s="14">
        <v>6694975</v>
      </c>
      <c r="C927" s="13">
        <v>44722</v>
      </c>
      <c r="D927" s="3" t="s">
        <v>26</v>
      </c>
      <c r="E927" s="12" t="str">
        <f>VLOOKUP(D927,'[1]Plano de contas '!B:J,9,0)</f>
        <v>BANCO CEF C/C1073-5 - HGG</v>
      </c>
      <c r="F927" s="16" t="s">
        <v>698</v>
      </c>
      <c r="G927" s="19">
        <v>0</v>
      </c>
      <c r="H927" s="17">
        <v>108.55</v>
      </c>
      <c r="I927" s="12" t="s">
        <v>15</v>
      </c>
    </row>
    <row r="928" spans="1:9" s="8" customFormat="1" ht="12.75" customHeight="1" x14ac:dyDescent="0.25">
      <c r="A928" s="16" t="s">
        <v>23</v>
      </c>
      <c r="B928" s="14">
        <v>6694976</v>
      </c>
      <c r="C928" s="13">
        <v>44722</v>
      </c>
      <c r="D928" s="3" t="s">
        <v>71</v>
      </c>
      <c r="E928" s="12" t="str">
        <f>VLOOKUP(D928,'[1]Plano de contas '!B:J,9,0)</f>
        <v>ISSQN RETIDO A RECOLHER</v>
      </c>
      <c r="F928" s="16" t="s">
        <v>699</v>
      </c>
      <c r="G928" s="17">
        <v>128</v>
      </c>
      <c r="H928" s="18">
        <v>0</v>
      </c>
      <c r="I928" s="12" t="s">
        <v>15</v>
      </c>
    </row>
    <row r="929" spans="1:9" s="8" customFormat="1" ht="12.75" customHeight="1" x14ac:dyDescent="0.25">
      <c r="A929" s="16" t="s">
        <v>23</v>
      </c>
      <c r="B929" s="14">
        <v>6694976</v>
      </c>
      <c r="C929" s="13">
        <v>44722</v>
      </c>
      <c r="D929" s="3" t="s">
        <v>26</v>
      </c>
      <c r="E929" s="12" t="str">
        <f>VLOOKUP(D929,'[1]Plano de contas '!B:J,9,0)</f>
        <v>BANCO CEF C/C1073-5 - HGG</v>
      </c>
      <c r="F929" s="16" t="s">
        <v>699</v>
      </c>
      <c r="G929" s="19">
        <v>0</v>
      </c>
      <c r="H929" s="17">
        <v>128</v>
      </c>
      <c r="I929" s="12" t="s">
        <v>15</v>
      </c>
    </row>
    <row r="930" spans="1:9" s="8" customFormat="1" ht="12.75" customHeight="1" x14ac:dyDescent="0.25">
      <c r="A930" s="16" t="s">
        <v>23</v>
      </c>
      <c r="B930" s="14">
        <v>6694977</v>
      </c>
      <c r="C930" s="13">
        <v>44722</v>
      </c>
      <c r="D930" s="3" t="s">
        <v>71</v>
      </c>
      <c r="E930" s="12" t="str">
        <f>VLOOKUP(D930,'[1]Plano de contas '!B:J,9,0)</f>
        <v>ISSQN RETIDO A RECOLHER</v>
      </c>
      <c r="F930" s="16" t="s">
        <v>700</v>
      </c>
      <c r="G930" s="17">
        <v>128.34</v>
      </c>
      <c r="H930" s="18">
        <v>0</v>
      </c>
      <c r="I930" s="12" t="s">
        <v>15</v>
      </c>
    </row>
    <row r="931" spans="1:9" s="8" customFormat="1" ht="12.75" customHeight="1" x14ac:dyDescent="0.25">
      <c r="A931" s="16" t="s">
        <v>23</v>
      </c>
      <c r="B931" s="14">
        <v>6694977</v>
      </c>
      <c r="C931" s="13">
        <v>44722</v>
      </c>
      <c r="D931" s="3" t="s">
        <v>26</v>
      </c>
      <c r="E931" s="12" t="str">
        <f>VLOOKUP(D931,'[1]Plano de contas '!B:J,9,0)</f>
        <v>BANCO CEF C/C1073-5 - HGG</v>
      </c>
      <c r="F931" s="16" t="s">
        <v>700</v>
      </c>
      <c r="G931" s="19">
        <v>0</v>
      </c>
      <c r="H931" s="17">
        <v>128.34</v>
      </c>
      <c r="I931" s="12" t="s">
        <v>15</v>
      </c>
    </row>
    <row r="932" spans="1:9" s="8" customFormat="1" ht="12.75" customHeight="1" x14ac:dyDescent="0.25">
      <c r="A932" s="16" t="s">
        <v>23</v>
      </c>
      <c r="B932" s="14">
        <v>6694978</v>
      </c>
      <c r="C932" s="13">
        <v>44722</v>
      </c>
      <c r="D932" s="3" t="s">
        <v>71</v>
      </c>
      <c r="E932" s="12" t="str">
        <f>VLOOKUP(D932,'[1]Plano de contas '!B:J,9,0)</f>
        <v>ISSQN RETIDO A RECOLHER</v>
      </c>
      <c r="F932" s="16" t="s">
        <v>701</v>
      </c>
      <c r="G932" s="17">
        <v>149.47</v>
      </c>
      <c r="H932" s="18">
        <v>0</v>
      </c>
      <c r="I932" s="12" t="s">
        <v>15</v>
      </c>
    </row>
    <row r="933" spans="1:9" s="8" customFormat="1" ht="12.75" customHeight="1" x14ac:dyDescent="0.25">
      <c r="A933" s="16" t="s">
        <v>23</v>
      </c>
      <c r="B933" s="14">
        <v>6694978</v>
      </c>
      <c r="C933" s="13">
        <v>44722</v>
      </c>
      <c r="D933" s="3" t="s">
        <v>26</v>
      </c>
      <c r="E933" s="12" t="str">
        <f>VLOOKUP(D933,'[1]Plano de contas '!B:J,9,0)</f>
        <v>BANCO CEF C/C1073-5 - HGG</v>
      </c>
      <c r="F933" s="16" t="s">
        <v>701</v>
      </c>
      <c r="G933" s="19">
        <v>0</v>
      </c>
      <c r="H933" s="17">
        <v>149.47</v>
      </c>
      <c r="I933" s="12" t="s">
        <v>15</v>
      </c>
    </row>
    <row r="934" spans="1:9" s="8" customFormat="1" ht="12.75" customHeight="1" x14ac:dyDescent="0.25">
      <c r="A934" s="16" t="s">
        <v>23</v>
      </c>
      <c r="B934" s="14">
        <v>6694979</v>
      </c>
      <c r="C934" s="13">
        <v>44722</v>
      </c>
      <c r="D934" s="3" t="s">
        <v>71</v>
      </c>
      <c r="E934" s="12" t="str">
        <f>VLOOKUP(D934,'[1]Plano de contas '!B:J,9,0)</f>
        <v>ISSQN RETIDO A RECOLHER</v>
      </c>
      <c r="F934" s="16" t="s">
        <v>702</v>
      </c>
      <c r="G934" s="17">
        <v>161.18</v>
      </c>
      <c r="H934" s="18">
        <v>0</v>
      </c>
      <c r="I934" s="12" t="s">
        <v>15</v>
      </c>
    </row>
    <row r="935" spans="1:9" s="8" customFormat="1" ht="12.75" customHeight="1" x14ac:dyDescent="0.25">
      <c r="A935" s="16" t="s">
        <v>23</v>
      </c>
      <c r="B935" s="14">
        <v>6694979</v>
      </c>
      <c r="C935" s="13">
        <v>44722</v>
      </c>
      <c r="D935" s="3" t="s">
        <v>26</v>
      </c>
      <c r="E935" s="12" t="str">
        <f>VLOOKUP(D935,'[1]Plano de contas '!B:J,9,0)</f>
        <v>BANCO CEF C/C1073-5 - HGG</v>
      </c>
      <c r="F935" s="16" t="s">
        <v>702</v>
      </c>
      <c r="G935" s="19">
        <v>0</v>
      </c>
      <c r="H935" s="17">
        <v>161.18</v>
      </c>
      <c r="I935" s="12" t="s">
        <v>15</v>
      </c>
    </row>
    <row r="936" spans="1:9" s="8" customFormat="1" ht="12.75" customHeight="1" x14ac:dyDescent="0.25">
      <c r="A936" s="16" t="s">
        <v>23</v>
      </c>
      <c r="B936" s="14">
        <v>6694980</v>
      </c>
      <c r="C936" s="13">
        <v>44722</v>
      </c>
      <c r="D936" s="3" t="s">
        <v>71</v>
      </c>
      <c r="E936" s="12" t="str">
        <f>VLOOKUP(D936,'[1]Plano de contas '!B:J,9,0)</f>
        <v>ISSQN RETIDO A RECOLHER</v>
      </c>
      <c r="F936" s="16" t="s">
        <v>703</v>
      </c>
      <c r="G936" s="17">
        <v>170.61</v>
      </c>
      <c r="H936" s="18">
        <v>0</v>
      </c>
      <c r="I936" s="12" t="s">
        <v>15</v>
      </c>
    </row>
    <row r="937" spans="1:9" s="8" customFormat="1" ht="12.75" customHeight="1" x14ac:dyDescent="0.25">
      <c r="A937" s="16" t="s">
        <v>23</v>
      </c>
      <c r="B937" s="14">
        <v>6694980</v>
      </c>
      <c r="C937" s="13">
        <v>44722</v>
      </c>
      <c r="D937" s="3" t="s">
        <v>26</v>
      </c>
      <c r="E937" s="12" t="str">
        <f>VLOOKUP(D937,'[1]Plano de contas '!B:J,9,0)</f>
        <v>BANCO CEF C/C1073-5 - HGG</v>
      </c>
      <c r="F937" s="16" t="s">
        <v>703</v>
      </c>
      <c r="G937" s="19">
        <v>0</v>
      </c>
      <c r="H937" s="17">
        <v>170.61</v>
      </c>
      <c r="I937" s="12" t="s">
        <v>15</v>
      </c>
    </row>
    <row r="938" spans="1:9" s="8" customFormat="1" ht="12.75" customHeight="1" x14ac:dyDescent="0.25">
      <c r="A938" s="16" t="s">
        <v>23</v>
      </c>
      <c r="B938" s="14">
        <v>6694981</v>
      </c>
      <c r="C938" s="13">
        <v>44722</v>
      </c>
      <c r="D938" s="3" t="s">
        <v>71</v>
      </c>
      <c r="E938" s="12" t="str">
        <f>VLOOKUP(D938,'[1]Plano de contas '!B:J,9,0)</f>
        <v>ISSQN RETIDO A RECOLHER</v>
      </c>
      <c r="F938" s="16" t="s">
        <v>704</v>
      </c>
      <c r="G938" s="17">
        <v>176.28</v>
      </c>
      <c r="H938" s="18">
        <v>0</v>
      </c>
      <c r="I938" s="12" t="s">
        <v>15</v>
      </c>
    </row>
    <row r="939" spans="1:9" s="8" customFormat="1" ht="12.75" customHeight="1" x14ac:dyDescent="0.25">
      <c r="A939" s="16" t="s">
        <v>23</v>
      </c>
      <c r="B939" s="14">
        <v>6694981</v>
      </c>
      <c r="C939" s="13">
        <v>44722</v>
      </c>
      <c r="D939" s="3" t="s">
        <v>26</v>
      </c>
      <c r="E939" s="12" t="str">
        <f>VLOOKUP(D939,'[1]Plano de contas '!B:J,9,0)</f>
        <v>BANCO CEF C/C1073-5 - HGG</v>
      </c>
      <c r="F939" s="16" t="s">
        <v>704</v>
      </c>
      <c r="G939" s="19">
        <v>0</v>
      </c>
      <c r="H939" s="17">
        <v>176.28</v>
      </c>
      <c r="I939" s="12" t="s">
        <v>15</v>
      </c>
    </row>
    <row r="940" spans="1:9" s="8" customFormat="1" ht="12.75" customHeight="1" x14ac:dyDescent="0.25">
      <c r="A940" s="16" t="s">
        <v>23</v>
      </c>
      <c r="B940" s="14">
        <v>6694982</v>
      </c>
      <c r="C940" s="13">
        <v>44722</v>
      </c>
      <c r="D940" s="3" t="s">
        <v>71</v>
      </c>
      <c r="E940" s="12" t="str">
        <f>VLOOKUP(D940,'[1]Plano de contas '!B:J,9,0)</f>
        <v>ISSQN RETIDO A RECOLHER</v>
      </c>
      <c r="F940" s="16" t="s">
        <v>705</v>
      </c>
      <c r="G940" s="17">
        <v>179.41</v>
      </c>
      <c r="H940" s="18">
        <v>0</v>
      </c>
      <c r="I940" s="12" t="s">
        <v>15</v>
      </c>
    </row>
    <row r="941" spans="1:9" s="8" customFormat="1" ht="12.75" customHeight="1" x14ac:dyDescent="0.25">
      <c r="A941" s="16" t="s">
        <v>23</v>
      </c>
      <c r="B941" s="14">
        <v>6694982</v>
      </c>
      <c r="C941" s="13">
        <v>44722</v>
      </c>
      <c r="D941" s="3" t="s">
        <v>26</v>
      </c>
      <c r="E941" s="12" t="str">
        <f>VLOOKUP(D941,'[1]Plano de contas '!B:J,9,0)</f>
        <v>BANCO CEF C/C1073-5 - HGG</v>
      </c>
      <c r="F941" s="16" t="s">
        <v>705</v>
      </c>
      <c r="G941" s="19">
        <v>0</v>
      </c>
      <c r="H941" s="17">
        <v>179.41</v>
      </c>
      <c r="I941" s="12" t="s">
        <v>15</v>
      </c>
    </row>
    <row r="942" spans="1:9" s="8" customFormat="1" ht="12.75" customHeight="1" x14ac:dyDescent="0.25">
      <c r="A942" s="16" t="s">
        <v>23</v>
      </c>
      <c r="B942" s="14">
        <v>6694983</v>
      </c>
      <c r="C942" s="13">
        <v>44722</v>
      </c>
      <c r="D942" s="3" t="s">
        <v>71</v>
      </c>
      <c r="E942" s="12" t="str">
        <f>VLOOKUP(D942,'[1]Plano de contas '!B:J,9,0)</f>
        <v>ISSQN RETIDO A RECOLHER</v>
      </c>
      <c r="F942" s="16" t="s">
        <v>706</v>
      </c>
      <c r="G942" s="17">
        <v>179.41</v>
      </c>
      <c r="H942" s="18">
        <v>0</v>
      </c>
      <c r="I942" s="12" t="s">
        <v>15</v>
      </c>
    </row>
    <row r="943" spans="1:9" s="8" customFormat="1" ht="12.75" customHeight="1" x14ac:dyDescent="0.25">
      <c r="A943" s="16" t="s">
        <v>23</v>
      </c>
      <c r="B943" s="14">
        <v>6694983</v>
      </c>
      <c r="C943" s="13">
        <v>44722</v>
      </c>
      <c r="D943" s="3" t="s">
        <v>26</v>
      </c>
      <c r="E943" s="12" t="str">
        <f>VLOOKUP(D943,'[1]Plano de contas '!B:J,9,0)</f>
        <v>BANCO CEF C/C1073-5 - HGG</v>
      </c>
      <c r="F943" s="16" t="s">
        <v>706</v>
      </c>
      <c r="G943" s="19">
        <v>0</v>
      </c>
      <c r="H943" s="17">
        <v>179.41</v>
      </c>
      <c r="I943" s="12" t="s">
        <v>15</v>
      </c>
    </row>
    <row r="944" spans="1:9" s="8" customFormat="1" ht="12.75" customHeight="1" x14ac:dyDescent="0.25">
      <c r="A944" s="16" t="s">
        <v>23</v>
      </c>
      <c r="B944" s="14">
        <v>6694984</v>
      </c>
      <c r="C944" s="13">
        <v>44722</v>
      </c>
      <c r="D944" s="3" t="s">
        <v>71</v>
      </c>
      <c r="E944" s="12" t="str">
        <f>VLOOKUP(D944,'[1]Plano de contas '!B:J,9,0)</f>
        <v>ISSQN RETIDO A RECOLHER</v>
      </c>
      <c r="F944" s="16" t="s">
        <v>707</v>
      </c>
      <c r="G944" s="17">
        <v>190.75</v>
      </c>
      <c r="H944" s="18">
        <v>0</v>
      </c>
      <c r="I944" s="12" t="s">
        <v>15</v>
      </c>
    </row>
    <row r="945" spans="1:9" s="8" customFormat="1" ht="12.75" customHeight="1" x14ac:dyDescent="0.25">
      <c r="A945" s="16" t="s">
        <v>23</v>
      </c>
      <c r="B945" s="14">
        <v>6694984</v>
      </c>
      <c r="C945" s="13">
        <v>44722</v>
      </c>
      <c r="D945" s="3" t="s">
        <v>26</v>
      </c>
      <c r="E945" s="12" t="str">
        <f>VLOOKUP(D945,'[1]Plano de contas '!B:J,9,0)</f>
        <v>BANCO CEF C/C1073-5 - HGG</v>
      </c>
      <c r="F945" s="16" t="s">
        <v>707</v>
      </c>
      <c r="G945" s="19">
        <v>0</v>
      </c>
      <c r="H945" s="17">
        <v>190.75</v>
      </c>
      <c r="I945" s="12" t="s">
        <v>15</v>
      </c>
    </row>
    <row r="946" spans="1:9" s="8" customFormat="1" ht="12.75" customHeight="1" x14ac:dyDescent="0.25">
      <c r="A946" s="16" t="s">
        <v>23</v>
      </c>
      <c r="B946" s="14">
        <v>6694985</v>
      </c>
      <c r="C946" s="13">
        <v>44722</v>
      </c>
      <c r="D946" s="3" t="s">
        <v>71</v>
      </c>
      <c r="E946" s="12" t="str">
        <f>VLOOKUP(D946,'[1]Plano de contas '!B:J,9,0)</f>
        <v>ISSQN RETIDO A RECOLHER</v>
      </c>
      <c r="F946" s="16" t="s">
        <v>708</v>
      </c>
      <c r="G946" s="17">
        <v>216</v>
      </c>
      <c r="H946" s="18">
        <v>0</v>
      </c>
      <c r="I946" s="12" t="s">
        <v>15</v>
      </c>
    </row>
    <row r="947" spans="1:9" s="8" customFormat="1" ht="12.75" customHeight="1" x14ac:dyDescent="0.25">
      <c r="A947" s="16" t="s">
        <v>23</v>
      </c>
      <c r="B947" s="14">
        <v>6694985</v>
      </c>
      <c r="C947" s="13">
        <v>44722</v>
      </c>
      <c r="D947" s="3" t="s">
        <v>26</v>
      </c>
      <c r="E947" s="12" t="str">
        <f>VLOOKUP(D947,'[1]Plano de contas '!B:J,9,0)</f>
        <v>BANCO CEF C/C1073-5 - HGG</v>
      </c>
      <c r="F947" s="16" t="s">
        <v>708</v>
      </c>
      <c r="G947" s="19">
        <v>0</v>
      </c>
      <c r="H947" s="17">
        <v>216</v>
      </c>
      <c r="I947" s="12" t="s">
        <v>15</v>
      </c>
    </row>
    <row r="948" spans="1:9" s="8" customFormat="1" ht="12.75" customHeight="1" x14ac:dyDescent="0.25">
      <c r="A948" s="16" t="s">
        <v>23</v>
      </c>
      <c r="B948" s="14">
        <v>6694986</v>
      </c>
      <c r="C948" s="13">
        <v>44722</v>
      </c>
      <c r="D948" s="3" t="s">
        <v>71</v>
      </c>
      <c r="E948" s="12" t="str">
        <f>VLOOKUP(D948,'[1]Plano de contas '!B:J,9,0)</f>
        <v>ISSQN RETIDO A RECOLHER</v>
      </c>
      <c r="F948" s="16" t="s">
        <v>709</v>
      </c>
      <c r="G948" s="17">
        <v>244.24</v>
      </c>
      <c r="H948" s="18">
        <v>0</v>
      </c>
      <c r="I948" s="12" t="s">
        <v>15</v>
      </c>
    </row>
    <row r="949" spans="1:9" s="8" customFormat="1" ht="12.75" customHeight="1" x14ac:dyDescent="0.25">
      <c r="A949" s="16" t="s">
        <v>23</v>
      </c>
      <c r="B949" s="14">
        <v>6694986</v>
      </c>
      <c r="C949" s="13">
        <v>44722</v>
      </c>
      <c r="D949" s="3" t="s">
        <v>26</v>
      </c>
      <c r="E949" s="12" t="str">
        <f>VLOOKUP(D949,'[1]Plano de contas '!B:J,9,0)</f>
        <v>BANCO CEF C/C1073-5 - HGG</v>
      </c>
      <c r="F949" s="16" t="s">
        <v>709</v>
      </c>
      <c r="G949" s="19">
        <v>0</v>
      </c>
      <c r="H949" s="17">
        <v>244.24</v>
      </c>
      <c r="I949" s="12" t="s">
        <v>15</v>
      </c>
    </row>
    <row r="950" spans="1:9" s="8" customFormat="1" ht="12.75" customHeight="1" x14ac:dyDescent="0.25">
      <c r="A950" s="16" t="s">
        <v>23</v>
      </c>
      <c r="B950" s="14">
        <v>6694987</v>
      </c>
      <c r="C950" s="13">
        <v>44722</v>
      </c>
      <c r="D950" s="3" t="s">
        <v>71</v>
      </c>
      <c r="E950" s="12" t="str">
        <f>VLOOKUP(D950,'[1]Plano de contas '!B:J,9,0)</f>
        <v>ISSQN RETIDO A RECOLHER</v>
      </c>
      <c r="F950" s="16" t="s">
        <v>710</v>
      </c>
      <c r="G950" s="17">
        <v>300.35000000000002</v>
      </c>
      <c r="H950" s="18">
        <v>0</v>
      </c>
      <c r="I950" s="12" t="s">
        <v>15</v>
      </c>
    </row>
    <row r="951" spans="1:9" s="8" customFormat="1" ht="12.75" customHeight="1" x14ac:dyDescent="0.25">
      <c r="A951" s="16" t="s">
        <v>23</v>
      </c>
      <c r="B951" s="14">
        <v>6694987</v>
      </c>
      <c r="C951" s="13">
        <v>44722</v>
      </c>
      <c r="D951" s="3" t="s">
        <v>26</v>
      </c>
      <c r="E951" s="12" t="str">
        <f>VLOOKUP(D951,'[1]Plano de contas '!B:J,9,0)</f>
        <v>BANCO CEF C/C1073-5 - HGG</v>
      </c>
      <c r="F951" s="16" t="s">
        <v>710</v>
      </c>
      <c r="G951" s="19">
        <v>0</v>
      </c>
      <c r="H951" s="17">
        <v>300.35000000000002</v>
      </c>
      <c r="I951" s="12" t="s">
        <v>15</v>
      </c>
    </row>
    <row r="952" spans="1:9" s="8" customFormat="1" ht="12.75" customHeight="1" x14ac:dyDescent="0.25">
      <c r="A952" s="16" t="s">
        <v>23</v>
      </c>
      <c r="B952" s="14">
        <v>6694988</v>
      </c>
      <c r="C952" s="13">
        <v>44722</v>
      </c>
      <c r="D952" s="3" t="s">
        <v>71</v>
      </c>
      <c r="E952" s="12" t="str">
        <f>VLOOKUP(D952,'[1]Plano de contas '!B:J,9,0)</f>
        <v>ISSQN RETIDO A RECOLHER</v>
      </c>
      <c r="F952" s="16" t="s">
        <v>711</v>
      </c>
      <c r="G952" s="17">
        <v>316</v>
      </c>
      <c r="H952" s="18">
        <v>0</v>
      </c>
      <c r="I952" s="12" t="s">
        <v>15</v>
      </c>
    </row>
    <row r="953" spans="1:9" s="8" customFormat="1" ht="12.75" customHeight="1" x14ac:dyDescent="0.25">
      <c r="A953" s="16" t="s">
        <v>23</v>
      </c>
      <c r="B953" s="14">
        <v>6694988</v>
      </c>
      <c r="C953" s="13">
        <v>44722</v>
      </c>
      <c r="D953" s="3" t="s">
        <v>26</v>
      </c>
      <c r="E953" s="12" t="str">
        <f>VLOOKUP(D953,'[1]Plano de contas '!B:J,9,0)</f>
        <v>BANCO CEF C/C1073-5 - HGG</v>
      </c>
      <c r="F953" s="16" t="s">
        <v>711</v>
      </c>
      <c r="G953" s="19">
        <v>0</v>
      </c>
      <c r="H953" s="17">
        <v>316</v>
      </c>
      <c r="I953" s="12" t="s">
        <v>15</v>
      </c>
    </row>
    <row r="954" spans="1:9" s="8" customFormat="1" ht="12.75" customHeight="1" x14ac:dyDescent="0.25">
      <c r="A954" s="16" t="s">
        <v>23</v>
      </c>
      <c r="B954" s="14">
        <v>6694989</v>
      </c>
      <c r="C954" s="13">
        <v>44722</v>
      </c>
      <c r="D954" s="3" t="s">
        <v>71</v>
      </c>
      <c r="E954" s="12" t="str">
        <f>VLOOKUP(D954,'[1]Plano de contas '!B:J,9,0)</f>
        <v>ISSQN RETIDO A RECOLHER</v>
      </c>
      <c r="F954" s="16" t="s">
        <v>712</v>
      </c>
      <c r="G954" s="17">
        <v>366.73</v>
      </c>
      <c r="H954" s="18">
        <v>0</v>
      </c>
      <c r="I954" s="12" t="s">
        <v>15</v>
      </c>
    </row>
    <row r="955" spans="1:9" s="8" customFormat="1" ht="12.75" customHeight="1" x14ac:dyDescent="0.25">
      <c r="A955" s="16" t="s">
        <v>23</v>
      </c>
      <c r="B955" s="14">
        <v>6694989</v>
      </c>
      <c r="C955" s="13">
        <v>44722</v>
      </c>
      <c r="D955" s="3" t="s">
        <v>26</v>
      </c>
      <c r="E955" s="12" t="str">
        <f>VLOOKUP(D955,'[1]Plano de contas '!B:J,9,0)</f>
        <v>BANCO CEF C/C1073-5 - HGG</v>
      </c>
      <c r="F955" s="16" t="s">
        <v>712</v>
      </c>
      <c r="G955" s="19">
        <v>0</v>
      </c>
      <c r="H955" s="17">
        <v>366.73</v>
      </c>
      <c r="I955" s="12" t="s">
        <v>15</v>
      </c>
    </row>
    <row r="956" spans="1:9" s="8" customFormat="1" ht="12.75" customHeight="1" x14ac:dyDescent="0.25">
      <c r="A956" s="16" t="s">
        <v>23</v>
      </c>
      <c r="B956" s="14">
        <v>6694990</v>
      </c>
      <c r="C956" s="13">
        <v>44722</v>
      </c>
      <c r="D956" s="3" t="s">
        <v>71</v>
      </c>
      <c r="E956" s="12" t="str">
        <f>VLOOKUP(D956,'[1]Plano de contas '!B:J,9,0)</f>
        <v>ISSQN RETIDO A RECOLHER</v>
      </c>
      <c r="F956" s="16" t="s">
        <v>713</v>
      </c>
      <c r="G956" s="17">
        <v>372</v>
      </c>
      <c r="H956" s="18">
        <v>0</v>
      </c>
      <c r="I956" s="12" t="s">
        <v>15</v>
      </c>
    </row>
    <row r="957" spans="1:9" s="8" customFormat="1" ht="12.75" customHeight="1" x14ac:dyDescent="0.25">
      <c r="A957" s="16" t="s">
        <v>23</v>
      </c>
      <c r="B957" s="14">
        <v>6694990</v>
      </c>
      <c r="C957" s="13">
        <v>44722</v>
      </c>
      <c r="D957" s="3" t="s">
        <v>26</v>
      </c>
      <c r="E957" s="12" t="str">
        <f>VLOOKUP(D957,'[1]Plano de contas '!B:J,9,0)</f>
        <v>BANCO CEF C/C1073-5 - HGG</v>
      </c>
      <c r="F957" s="16" t="s">
        <v>713</v>
      </c>
      <c r="G957" s="19">
        <v>0</v>
      </c>
      <c r="H957" s="17">
        <v>372</v>
      </c>
      <c r="I957" s="12" t="s">
        <v>15</v>
      </c>
    </row>
    <row r="958" spans="1:9" s="8" customFormat="1" ht="12.75" customHeight="1" x14ac:dyDescent="0.25">
      <c r="A958" s="16" t="s">
        <v>23</v>
      </c>
      <c r="B958" s="14">
        <v>6694991</v>
      </c>
      <c r="C958" s="13">
        <v>44722</v>
      </c>
      <c r="D958" s="3" t="s">
        <v>71</v>
      </c>
      <c r="E958" s="12" t="str">
        <f>VLOOKUP(D958,'[1]Plano de contas '!B:J,9,0)</f>
        <v>ISSQN RETIDO A RECOLHER</v>
      </c>
      <c r="F958" s="16" t="s">
        <v>714</v>
      </c>
      <c r="G958" s="17">
        <v>372</v>
      </c>
      <c r="H958" s="18">
        <v>0</v>
      </c>
      <c r="I958" s="12" t="s">
        <v>15</v>
      </c>
    </row>
    <row r="959" spans="1:9" s="8" customFormat="1" ht="12.75" customHeight="1" x14ac:dyDescent="0.25">
      <c r="A959" s="16" t="s">
        <v>23</v>
      </c>
      <c r="B959" s="14">
        <v>6694991</v>
      </c>
      <c r="C959" s="13">
        <v>44722</v>
      </c>
      <c r="D959" s="3" t="s">
        <v>26</v>
      </c>
      <c r="E959" s="12" t="str">
        <f>VLOOKUP(D959,'[1]Plano de contas '!B:J,9,0)</f>
        <v>BANCO CEF C/C1073-5 - HGG</v>
      </c>
      <c r="F959" s="16" t="s">
        <v>714</v>
      </c>
      <c r="G959" s="19">
        <v>0</v>
      </c>
      <c r="H959" s="17">
        <v>372</v>
      </c>
      <c r="I959" s="12" t="s">
        <v>15</v>
      </c>
    </row>
    <row r="960" spans="1:9" s="8" customFormat="1" ht="12.75" customHeight="1" x14ac:dyDescent="0.25">
      <c r="A960" s="16" t="s">
        <v>23</v>
      </c>
      <c r="B960" s="14">
        <v>6694992</v>
      </c>
      <c r="C960" s="13">
        <v>44722</v>
      </c>
      <c r="D960" s="3" t="s">
        <v>71</v>
      </c>
      <c r="E960" s="12" t="str">
        <f>VLOOKUP(D960,'[1]Plano de contas '!B:J,9,0)</f>
        <v>ISSQN RETIDO A RECOLHER</v>
      </c>
      <c r="F960" s="16" t="s">
        <v>715</v>
      </c>
      <c r="G960" s="17">
        <v>477.11</v>
      </c>
      <c r="H960" s="18">
        <v>0</v>
      </c>
      <c r="I960" s="12" t="s">
        <v>15</v>
      </c>
    </row>
    <row r="961" spans="1:9" s="8" customFormat="1" ht="12.75" customHeight="1" x14ac:dyDescent="0.25">
      <c r="A961" s="16" t="s">
        <v>23</v>
      </c>
      <c r="B961" s="14">
        <v>6694992</v>
      </c>
      <c r="C961" s="13">
        <v>44722</v>
      </c>
      <c r="D961" s="3" t="s">
        <v>26</v>
      </c>
      <c r="E961" s="12" t="str">
        <f>VLOOKUP(D961,'[1]Plano de contas '!B:J,9,0)</f>
        <v>BANCO CEF C/C1073-5 - HGG</v>
      </c>
      <c r="F961" s="16" t="s">
        <v>716</v>
      </c>
      <c r="G961" s="19">
        <v>0</v>
      </c>
      <c r="H961" s="17">
        <v>477.11</v>
      </c>
      <c r="I961" s="12" t="s">
        <v>15</v>
      </c>
    </row>
    <row r="962" spans="1:9" s="8" customFormat="1" ht="12.75" customHeight="1" x14ac:dyDescent="0.25">
      <c r="A962" s="16" t="s">
        <v>23</v>
      </c>
      <c r="B962" s="14">
        <v>6694993</v>
      </c>
      <c r="C962" s="13">
        <v>44722</v>
      </c>
      <c r="D962" s="3" t="s">
        <v>71</v>
      </c>
      <c r="E962" s="12" t="str">
        <f>VLOOKUP(D962,'[1]Plano de contas '!B:J,9,0)</f>
        <v>ISSQN RETIDO A RECOLHER</v>
      </c>
      <c r="F962" s="16" t="s">
        <v>717</v>
      </c>
      <c r="G962" s="17">
        <v>490</v>
      </c>
      <c r="H962" s="18">
        <v>0</v>
      </c>
      <c r="I962" s="12" t="s">
        <v>15</v>
      </c>
    </row>
    <row r="963" spans="1:9" s="8" customFormat="1" ht="12.75" customHeight="1" x14ac:dyDescent="0.25">
      <c r="A963" s="16" t="s">
        <v>23</v>
      </c>
      <c r="B963" s="14">
        <v>6694993</v>
      </c>
      <c r="C963" s="13">
        <v>44722</v>
      </c>
      <c r="D963" s="3" t="s">
        <v>26</v>
      </c>
      <c r="E963" s="12" t="str">
        <f>VLOOKUP(D963,'[1]Plano de contas '!B:J,9,0)</f>
        <v>BANCO CEF C/C1073-5 - HGG</v>
      </c>
      <c r="F963" s="16" t="s">
        <v>717</v>
      </c>
      <c r="G963" s="19">
        <v>0</v>
      </c>
      <c r="H963" s="17">
        <v>490</v>
      </c>
      <c r="I963" s="12" t="s">
        <v>15</v>
      </c>
    </row>
    <row r="964" spans="1:9" s="8" customFormat="1" ht="12.75" customHeight="1" x14ac:dyDescent="0.25">
      <c r="A964" s="16" t="s">
        <v>23</v>
      </c>
      <c r="B964" s="14">
        <v>6694994</v>
      </c>
      <c r="C964" s="13">
        <v>44722</v>
      </c>
      <c r="D964" s="3" t="s">
        <v>71</v>
      </c>
      <c r="E964" s="12" t="str">
        <f>VLOOKUP(D964,'[1]Plano de contas '!B:J,9,0)</f>
        <v>ISSQN RETIDO A RECOLHER</v>
      </c>
      <c r="F964" s="16" t="s">
        <v>718</v>
      </c>
      <c r="G964" s="17">
        <v>490</v>
      </c>
      <c r="H964" s="18">
        <v>0</v>
      </c>
      <c r="I964" s="12" t="s">
        <v>15</v>
      </c>
    </row>
    <row r="965" spans="1:9" s="8" customFormat="1" ht="12.75" customHeight="1" x14ac:dyDescent="0.25">
      <c r="A965" s="16" t="s">
        <v>23</v>
      </c>
      <c r="B965" s="14">
        <v>6694994</v>
      </c>
      <c r="C965" s="13">
        <v>44722</v>
      </c>
      <c r="D965" s="3" t="s">
        <v>26</v>
      </c>
      <c r="E965" s="12" t="str">
        <f>VLOOKUP(D965,'[1]Plano de contas '!B:J,9,0)</f>
        <v>BANCO CEF C/C1073-5 - HGG</v>
      </c>
      <c r="F965" s="16" t="s">
        <v>718</v>
      </c>
      <c r="G965" s="19">
        <v>0</v>
      </c>
      <c r="H965" s="17">
        <v>490</v>
      </c>
      <c r="I965" s="12" t="s">
        <v>15</v>
      </c>
    </row>
    <row r="966" spans="1:9" s="8" customFormat="1" ht="12.75" customHeight="1" x14ac:dyDescent="0.25">
      <c r="A966" s="16" t="s">
        <v>23</v>
      </c>
      <c r="B966" s="14">
        <v>6694995</v>
      </c>
      <c r="C966" s="13">
        <v>44722</v>
      </c>
      <c r="D966" s="3" t="s">
        <v>71</v>
      </c>
      <c r="E966" s="12" t="str">
        <f>VLOOKUP(D966,'[1]Plano de contas '!B:J,9,0)</f>
        <v>ISSQN RETIDO A RECOLHER</v>
      </c>
      <c r="F966" s="16" t="s">
        <v>719</v>
      </c>
      <c r="G966" s="17">
        <v>512.4</v>
      </c>
      <c r="H966" s="18">
        <v>0</v>
      </c>
      <c r="I966" s="12" t="s">
        <v>15</v>
      </c>
    </row>
    <row r="967" spans="1:9" s="8" customFormat="1" ht="12.75" customHeight="1" x14ac:dyDescent="0.25">
      <c r="A967" s="16" t="s">
        <v>23</v>
      </c>
      <c r="B967" s="14">
        <v>6694995</v>
      </c>
      <c r="C967" s="13">
        <v>44722</v>
      </c>
      <c r="D967" s="3" t="s">
        <v>26</v>
      </c>
      <c r="E967" s="12" t="str">
        <f>VLOOKUP(D967,'[1]Plano de contas '!B:J,9,0)</f>
        <v>BANCO CEF C/C1073-5 - HGG</v>
      </c>
      <c r="F967" s="16" t="s">
        <v>719</v>
      </c>
      <c r="G967" s="19">
        <v>0</v>
      </c>
      <c r="H967" s="17">
        <v>512.4</v>
      </c>
      <c r="I967" s="12" t="s">
        <v>15</v>
      </c>
    </row>
    <row r="968" spans="1:9" s="8" customFormat="1" ht="12.75" customHeight="1" x14ac:dyDescent="0.25">
      <c r="A968" s="16" t="s">
        <v>23</v>
      </c>
      <c r="B968" s="14">
        <v>6694996</v>
      </c>
      <c r="C968" s="13">
        <v>44722</v>
      </c>
      <c r="D968" s="3" t="s">
        <v>71</v>
      </c>
      <c r="E968" s="12" t="str">
        <f>VLOOKUP(D968,'[1]Plano de contas '!B:J,9,0)</f>
        <v>ISSQN RETIDO A RECOLHER</v>
      </c>
      <c r="F968" s="16" t="s">
        <v>720</v>
      </c>
      <c r="G968" s="17">
        <v>665.53</v>
      </c>
      <c r="H968" s="18">
        <v>0</v>
      </c>
      <c r="I968" s="12" t="s">
        <v>15</v>
      </c>
    </row>
    <row r="969" spans="1:9" s="8" customFormat="1" ht="12.75" customHeight="1" x14ac:dyDescent="0.25">
      <c r="A969" s="16" t="s">
        <v>23</v>
      </c>
      <c r="B969" s="14">
        <v>6694996</v>
      </c>
      <c r="C969" s="13">
        <v>44722</v>
      </c>
      <c r="D969" s="3" t="s">
        <v>26</v>
      </c>
      <c r="E969" s="12" t="str">
        <f>VLOOKUP(D969,'[1]Plano de contas '!B:J,9,0)</f>
        <v>BANCO CEF C/C1073-5 - HGG</v>
      </c>
      <c r="F969" s="16" t="s">
        <v>720</v>
      </c>
      <c r="G969" s="19">
        <v>0</v>
      </c>
      <c r="H969" s="17">
        <v>665.53</v>
      </c>
      <c r="I969" s="12" t="s">
        <v>15</v>
      </c>
    </row>
    <row r="970" spans="1:9" s="8" customFormat="1" ht="12.75" customHeight="1" x14ac:dyDescent="0.25">
      <c r="A970" s="16" t="s">
        <v>23</v>
      </c>
      <c r="B970" s="14">
        <v>6694997</v>
      </c>
      <c r="C970" s="13">
        <v>44722</v>
      </c>
      <c r="D970" s="3" t="s">
        <v>71</v>
      </c>
      <c r="E970" s="12" t="str">
        <f>VLOOKUP(D970,'[1]Plano de contas '!B:J,9,0)</f>
        <v>ISSQN RETIDO A RECOLHER</v>
      </c>
      <c r="F970" s="16" t="s">
        <v>721</v>
      </c>
      <c r="G970" s="17">
        <v>683.2</v>
      </c>
      <c r="H970" s="18">
        <v>0</v>
      </c>
      <c r="I970" s="12" t="s">
        <v>15</v>
      </c>
    </row>
    <row r="971" spans="1:9" s="8" customFormat="1" ht="12.75" customHeight="1" x14ac:dyDescent="0.25">
      <c r="A971" s="16" t="s">
        <v>23</v>
      </c>
      <c r="B971" s="14">
        <v>6694997</v>
      </c>
      <c r="C971" s="13">
        <v>44722</v>
      </c>
      <c r="D971" s="3" t="s">
        <v>26</v>
      </c>
      <c r="E971" s="12" t="str">
        <f>VLOOKUP(D971,'[1]Plano de contas '!B:J,9,0)</f>
        <v>BANCO CEF C/C1073-5 - HGG</v>
      </c>
      <c r="F971" s="16" t="s">
        <v>721</v>
      </c>
      <c r="G971" s="19">
        <v>0</v>
      </c>
      <c r="H971" s="17">
        <v>683.2</v>
      </c>
      <c r="I971" s="12" t="s">
        <v>15</v>
      </c>
    </row>
    <row r="972" spans="1:9" s="8" customFormat="1" ht="12.75" customHeight="1" x14ac:dyDescent="0.25">
      <c r="A972" s="16" t="s">
        <v>23</v>
      </c>
      <c r="B972" s="14">
        <v>6694998</v>
      </c>
      <c r="C972" s="13">
        <v>44722</v>
      </c>
      <c r="D972" s="3" t="s">
        <v>71</v>
      </c>
      <c r="E972" s="12" t="str">
        <f>VLOOKUP(D972,'[1]Plano de contas '!B:J,9,0)</f>
        <v>ISSQN RETIDO A RECOLHER</v>
      </c>
      <c r="F972" s="16" t="s">
        <v>722</v>
      </c>
      <c r="G972" s="17">
        <v>694.1</v>
      </c>
      <c r="H972" s="18">
        <v>0</v>
      </c>
      <c r="I972" s="12" t="s">
        <v>15</v>
      </c>
    </row>
    <row r="973" spans="1:9" s="8" customFormat="1" ht="12.75" customHeight="1" x14ac:dyDescent="0.25">
      <c r="A973" s="16" t="s">
        <v>23</v>
      </c>
      <c r="B973" s="14">
        <v>6694998</v>
      </c>
      <c r="C973" s="13">
        <v>44722</v>
      </c>
      <c r="D973" s="3" t="s">
        <v>26</v>
      </c>
      <c r="E973" s="12" t="str">
        <f>VLOOKUP(D973,'[1]Plano de contas '!B:J,9,0)</f>
        <v>BANCO CEF C/C1073-5 - HGG</v>
      </c>
      <c r="F973" s="16" t="s">
        <v>722</v>
      </c>
      <c r="G973" s="19">
        <v>0</v>
      </c>
      <c r="H973" s="17">
        <v>694.1</v>
      </c>
      <c r="I973" s="12" t="s">
        <v>15</v>
      </c>
    </row>
    <row r="974" spans="1:9" s="8" customFormat="1" ht="12.75" customHeight="1" x14ac:dyDescent="0.25">
      <c r="A974" s="16" t="s">
        <v>23</v>
      </c>
      <c r="B974" s="14">
        <v>6694999</v>
      </c>
      <c r="C974" s="13">
        <v>44722</v>
      </c>
      <c r="D974" s="3" t="s">
        <v>71</v>
      </c>
      <c r="E974" s="12" t="str">
        <f>VLOOKUP(D974,'[1]Plano de contas '!B:J,9,0)</f>
        <v>ISSQN RETIDO A RECOLHER</v>
      </c>
      <c r="F974" s="16" t="s">
        <v>723</v>
      </c>
      <c r="G974" s="17">
        <v>854</v>
      </c>
      <c r="H974" s="18">
        <v>0</v>
      </c>
      <c r="I974" s="12" t="s">
        <v>15</v>
      </c>
    </row>
    <row r="975" spans="1:9" s="8" customFormat="1" ht="12.75" customHeight="1" x14ac:dyDescent="0.25">
      <c r="A975" s="16" t="s">
        <v>23</v>
      </c>
      <c r="B975" s="14">
        <v>6694999</v>
      </c>
      <c r="C975" s="13">
        <v>44722</v>
      </c>
      <c r="D975" s="3" t="s">
        <v>26</v>
      </c>
      <c r="E975" s="12" t="str">
        <f>VLOOKUP(D975,'[1]Plano de contas '!B:J,9,0)</f>
        <v>BANCO CEF C/C1073-5 - HGG</v>
      </c>
      <c r="F975" s="16" t="s">
        <v>723</v>
      </c>
      <c r="G975" s="19">
        <v>0</v>
      </c>
      <c r="H975" s="17">
        <v>854</v>
      </c>
      <c r="I975" s="12" t="s">
        <v>15</v>
      </c>
    </row>
    <row r="976" spans="1:9" s="8" customFormat="1" ht="12.75" customHeight="1" x14ac:dyDescent="0.25">
      <c r="A976" s="16" t="s">
        <v>23</v>
      </c>
      <c r="B976" s="14">
        <v>6695000</v>
      </c>
      <c r="C976" s="13">
        <v>44722</v>
      </c>
      <c r="D976" s="3" t="s">
        <v>71</v>
      </c>
      <c r="E976" s="12" t="str">
        <f>VLOOKUP(D976,'[1]Plano de contas '!B:J,9,0)</f>
        <v>ISSQN RETIDO A RECOLHER</v>
      </c>
      <c r="F976" s="16" t="s">
        <v>724</v>
      </c>
      <c r="G976" s="17">
        <v>921.4</v>
      </c>
      <c r="H976" s="18">
        <v>0</v>
      </c>
      <c r="I976" s="12" t="s">
        <v>15</v>
      </c>
    </row>
    <row r="977" spans="1:9" s="8" customFormat="1" ht="12.75" customHeight="1" x14ac:dyDescent="0.25">
      <c r="A977" s="16" t="s">
        <v>23</v>
      </c>
      <c r="B977" s="14">
        <v>6695000</v>
      </c>
      <c r="C977" s="13">
        <v>44722</v>
      </c>
      <c r="D977" s="3" t="s">
        <v>26</v>
      </c>
      <c r="E977" s="12" t="str">
        <f>VLOOKUP(D977,'[1]Plano de contas '!B:J,9,0)</f>
        <v>BANCO CEF C/C1073-5 - HGG</v>
      </c>
      <c r="F977" s="16" t="s">
        <v>724</v>
      </c>
      <c r="G977" s="19">
        <v>0</v>
      </c>
      <c r="H977" s="17">
        <v>921.4</v>
      </c>
      <c r="I977" s="12" t="s">
        <v>15</v>
      </c>
    </row>
    <row r="978" spans="1:9" s="8" customFormat="1" ht="12.75" customHeight="1" x14ac:dyDescent="0.25">
      <c r="A978" s="16" t="s">
        <v>23</v>
      </c>
      <c r="B978" s="14">
        <v>6695001</v>
      </c>
      <c r="C978" s="13">
        <v>44722</v>
      </c>
      <c r="D978" s="3" t="s">
        <v>71</v>
      </c>
      <c r="E978" s="12" t="str">
        <f>VLOOKUP(D978,'[1]Plano de contas '!B:J,9,0)</f>
        <v>ISSQN RETIDO A RECOLHER</v>
      </c>
      <c r="F978" s="16" t="s">
        <v>725</v>
      </c>
      <c r="G978" s="17">
        <v>1039.6300000000001</v>
      </c>
      <c r="H978" s="18">
        <v>0</v>
      </c>
      <c r="I978" s="12" t="s">
        <v>15</v>
      </c>
    </row>
    <row r="979" spans="1:9" s="8" customFormat="1" ht="12.75" customHeight="1" x14ac:dyDescent="0.25">
      <c r="A979" s="16" t="s">
        <v>23</v>
      </c>
      <c r="B979" s="14">
        <v>6695001</v>
      </c>
      <c r="C979" s="13">
        <v>44722</v>
      </c>
      <c r="D979" s="3" t="s">
        <v>26</v>
      </c>
      <c r="E979" s="12" t="str">
        <f>VLOOKUP(D979,'[1]Plano de contas '!B:J,9,0)</f>
        <v>BANCO CEF C/C1073-5 - HGG</v>
      </c>
      <c r="F979" s="16" t="s">
        <v>725</v>
      </c>
      <c r="G979" s="19">
        <v>0</v>
      </c>
      <c r="H979" s="17">
        <v>1039.6300000000001</v>
      </c>
      <c r="I979" s="12" t="s">
        <v>15</v>
      </c>
    </row>
    <row r="980" spans="1:9" s="8" customFormat="1" ht="12.75" customHeight="1" x14ac:dyDescent="0.25">
      <c r="A980" s="16" t="s">
        <v>23</v>
      </c>
      <c r="B980" s="14">
        <v>6695002</v>
      </c>
      <c r="C980" s="13">
        <v>44722</v>
      </c>
      <c r="D980" s="3" t="s">
        <v>71</v>
      </c>
      <c r="E980" s="12" t="str">
        <f>VLOOKUP(D980,'[1]Plano de contas '!B:J,9,0)</f>
        <v>ISSQN RETIDO A RECOLHER</v>
      </c>
      <c r="F980" s="16" t="s">
        <v>726</v>
      </c>
      <c r="G980" s="17">
        <v>1435.95</v>
      </c>
      <c r="H980" s="18">
        <v>0</v>
      </c>
      <c r="I980" s="12" t="s">
        <v>15</v>
      </c>
    </row>
    <row r="981" spans="1:9" s="8" customFormat="1" ht="12.75" customHeight="1" x14ac:dyDescent="0.25">
      <c r="A981" s="16" t="s">
        <v>23</v>
      </c>
      <c r="B981" s="14">
        <v>6695002</v>
      </c>
      <c r="C981" s="13">
        <v>44722</v>
      </c>
      <c r="D981" s="3" t="s">
        <v>26</v>
      </c>
      <c r="E981" s="12" t="str">
        <f>VLOOKUP(D981,'[1]Plano de contas '!B:J,9,0)</f>
        <v>BANCO CEF C/C1073-5 - HGG</v>
      </c>
      <c r="F981" s="16" t="s">
        <v>726</v>
      </c>
      <c r="G981" s="19">
        <v>0</v>
      </c>
      <c r="H981" s="17">
        <v>1435.95</v>
      </c>
      <c r="I981" s="12" t="s">
        <v>15</v>
      </c>
    </row>
    <row r="982" spans="1:9" s="8" customFormat="1" ht="12.75" customHeight="1" x14ac:dyDescent="0.25">
      <c r="A982" s="16" t="s">
        <v>23</v>
      </c>
      <c r="B982" s="14">
        <v>6695291</v>
      </c>
      <c r="C982" s="13">
        <v>44722</v>
      </c>
      <c r="D982" s="3" t="s">
        <v>25</v>
      </c>
      <c r="E982" s="12" t="str">
        <f>VLOOKUP(D982,'[1]Plano de contas '!B:J,9,0)</f>
        <v>CAIXA PROJETO HGG</v>
      </c>
      <c r="F982" s="16" t="s">
        <v>175</v>
      </c>
      <c r="G982" s="17">
        <v>4800</v>
      </c>
      <c r="H982" s="18">
        <v>0</v>
      </c>
      <c r="I982" s="12" t="s">
        <v>15</v>
      </c>
    </row>
    <row r="983" spans="1:9" s="8" customFormat="1" ht="12.75" customHeight="1" x14ac:dyDescent="0.25">
      <c r="A983" s="16" t="s">
        <v>23</v>
      </c>
      <c r="B983" s="14">
        <v>6695291</v>
      </c>
      <c r="C983" s="13">
        <v>44722</v>
      </c>
      <c r="D983" s="3" t="s">
        <v>26</v>
      </c>
      <c r="E983" s="12" t="str">
        <f>VLOOKUP(D983,'[1]Plano de contas '!B:J,9,0)</f>
        <v>BANCO CEF C/C1073-5 - HGG</v>
      </c>
      <c r="F983" s="16" t="s">
        <v>175</v>
      </c>
      <c r="G983" s="19">
        <v>0</v>
      </c>
      <c r="H983" s="17">
        <v>4800</v>
      </c>
      <c r="I983" s="12" t="s">
        <v>15</v>
      </c>
    </row>
    <row r="984" spans="1:9" s="8" customFormat="1" ht="12.75" customHeight="1" x14ac:dyDescent="0.25">
      <c r="A984" s="16" t="s">
        <v>23</v>
      </c>
      <c r="B984" s="14">
        <v>6695292</v>
      </c>
      <c r="C984" s="13">
        <v>44722</v>
      </c>
      <c r="D984" s="3" t="s">
        <v>25</v>
      </c>
      <c r="E984" s="12" t="str">
        <f>VLOOKUP(D984,'[1]Plano de contas '!B:J,9,0)</f>
        <v>CAIXA PROJETO HGG</v>
      </c>
      <c r="F984" s="16" t="s">
        <v>175</v>
      </c>
      <c r="G984" s="17">
        <v>2000</v>
      </c>
      <c r="H984" s="18">
        <v>0</v>
      </c>
      <c r="I984" s="12" t="s">
        <v>15</v>
      </c>
    </row>
    <row r="985" spans="1:9" s="8" customFormat="1" ht="12.75" customHeight="1" x14ac:dyDescent="0.25">
      <c r="A985" s="16" t="s">
        <v>23</v>
      </c>
      <c r="B985" s="14">
        <v>6695292</v>
      </c>
      <c r="C985" s="13">
        <v>44722</v>
      </c>
      <c r="D985" s="3" t="s">
        <v>26</v>
      </c>
      <c r="E985" s="12" t="str">
        <f>VLOOKUP(D985,'[1]Plano de contas '!B:J,9,0)</f>
        <v>BANCO CEF C/C1073-5 - HGG</v>
      </c>
      <c r="F985" s="16" t="s">
        <v>175</v>
      </c>
      <c r="G985" s="19">
        <v>0</v>
      </c>
      <c r="H985" s="17">
        <v>2000</v>
      </c>
      <c r="I985" s="12" t="s">
        <v>15</v>
      </c>
    </row>
    <row r="986" spans="1:9" s="8" customFormat="1" ht="12.75" customHeight="1" x14ac:dyDescent="0.25">
      <c r="A986" s="16" t="s">
        <v>23</v>
      </c>
      <c r="B986" s="14">
        <v>6694655</v>
      </c>
      <c r="C986" s="13">
        <v>44723</v>
      </c>
      <c r="D986" s="3" t="s">
        <v>39</v>
      </c>
      <c r="E986" s="12" t="str">
        <f>VLOOKUP(D986,'[1]Plano de contas '!B:J,9,0)</f>
        <v>MEDICAMENTOS</v>
      </c>
      <c r="F986" s="16" t="s">
        <v>727</v>
      </c>
      <c r="G986" s="17">
        <v>11095</v>
      </c>
      <c r="H986" s="18">
        <v>0</v>
      </c>
      <c r="I986" s="12" t="s">
        <v>15</v>
      </c>
    </row>
    <row r="987" spans="1:9" s="8" customFormat="1" ht="12.75" customHeight="1" x14ac:dyDescent="0.25">
      <c r="A987" s="16" t="s">
        <v>23</v>
      </c>
      <c r="B987" s="14">
        <v>6694655</v>
      </c>
      <c r="C987" s="13">
        <v>44723</v>
      </c>
      <c r="D987" s="3" t="s">
        <v>57</v>
      </c>
      <c r="E987" s="12" t="str">
        <f>VLOOKUP(D987,'[1]Plano de contas '!B:J,9,0)</f>
        <v>FORNECEDORES DE INSUMOS</v>
      </c>
      <c r="F987" s="16" t="s">
        <v>727</v>
      </c>
      <c r="G987" s="19">
        <v>0</v>
      </c>
      <c r="H987" s="17">
        <v>11095</v>
      </c>
      <c r="I987" s="12" t="s">
        <v>15</v>
      </c>
    </row>
    <row r="988" spans="1:9" s="8" customFormat="1" ht="12.75" customHeight="1" x14ac:dyDescent="0.25">
      <c r="A988" s="16" t="s">
        <v>23</v>
      </c>
      <c r="B988" s="14">
        <v>6694684</v>
      </c>
      <c r="C988" s="13">
        <v>44723</v>
      </c>
      <c r="D988" s="3" t="s">
        <v>40</v>
      </c>
      <c r="E988" s="12" t="str">
        <f>VLOOKUP(D988,'[1]Plano de contas '!B:J,9,0)</f>
        <v>MATERIAIS MÉDICO HOSPITALARES</v>
      </c>
      <c r="F988" s="16" t="s">
        <v>728</v>
      </c>
      <c r="G988" s="17">
        <v>10781.76</v>
      </c>
      <c r="H988" s="18">
        <v>0</v>
      </c>
      <c r="I988" s="12" t="s">
        <v>15</v>
      </c>
    </row>
    <row r="989" spans="1:9" s="8" customFormat="1" ht="12.75" customHeight="1" x14ac:dyDescent="0.25">
      <c r="A989" s="16" t="s">
        <v>23</v>
      </c>
      <c r="B989" s="14">
        <v>6694684</v>
      </c>
      <c r="C989" s="13">
        <v>44723</v>
      </c>
      <c r="D989" s="3" t="s">
        <v>57</v>
      </c>
      <c r="E989" s="12" t="str">
        <f>VLOOKUP(D989,'[1]Plano de contas '!B:J,9,0)</f>
        <v>FORNECEDORES DE INSUMOS</v>
      </c>
      <c r="F989" s="16" t="s">
        <v>728</v>
      </c>
      <c r="G989" s="19">
        <v>0</v>
      </c>
      <c r="H989" s="17">
        <v>10781.76</v>
      </c>
      <c r="I989" s="12" t="s">
        <v>15</v>
      </c>
    </row>
    <row r="990" spans="1:9" s="8" customFormat="1" ht="12.75" customHeight="1" x14ac:dyDescent="0.25">
      <c r="A990" s="16" t="s">
        <v>23</v>
      </c>
      <c r="B990" s="14">
        <v>6694706</v>
      </c>
      <c r="C990" s="13">
        <v>44723</v>
      </c>
      <c r="D990" s="3" t="s">
        <v>39</v>
      </c>
      <c r="E990" s="12" t="str">
        <f>VLOOKUP(D990,'[1]Plano de contas '!B:J,9,0)</f>
        <v>MEDICAMENTOS</v>
      </c>
      <c r="F990" s="16" t="s">
        <v>729</v>
      </c>
      <c r="G990" s="17">
        <v>15550.3</v>
      </c>
      <c r="H990" s="18">
        <v>0</v>
      </c>
      <c r="I990" s="12" t="s">
        <v>15</v>
      </c>
    </row>
    <row r="991" spans="1:9" s="8" customFormat="1" ht="12.75" customHeight="1" x14ac:dyDescent="0.25">
      <c r="A991" s="16" t="s">
        <v>23</v>
      </c>
      <c r="B991" s="14">
        <v>6694706</v>
      </c>
      <c r="C991" s="13">
        <v>44723</v>
      </c>
      <c r="D991" s="3" t="s">
        <v>57</v>
      </c>
      <c r="E991" s="12" t="str">
        <f>VLOOKUP(D991,'[1]Plano de contas '!B:J,9,0)</f>
        <v>FORNECEDORES DE INSUMOS</v>
      </c>
      <c r="F991" s="16" t="s">
        <v>729</v>
      </c>
      <c r="G991" s="19">
        <v>0</v>
      </c>
      <c r="H991" s="17">
        <v>15550.3</v>
      </c>
      <c r="I991" s="12" t="s">
        <v>15</v>
      </c>
    </row>
    <row r="992" spans="1:9" s="8" customFormat="1" ht="12.75" customHeight="1" x14ac:dyDescent="0.25">
      <c r="A992" s="16" t="s">
        <v>23</v>
      </c>
      <c r="B992" s="14">
        <v>6486777</v>
      </c>
      <c r="C992" s="13">
        <v>44725</v>
      </c>
      <c r="D992" s="3" t="s">
        <v>60</v>
      </c>
      <c r="E992" s="12" t="str">
        <f>VLOOKUP(D992,'[1]Plano de contas '!B:J,9,0)</f>
        <v>CONTRATOS A FATURAR</v>
      </c>
      <c r="F992" s="16" t="s">
        <v>730</v>
      </c>
      <c r="G992" s="17">
        <v>455289.97</v>
      </c>
      <c r="H992" s="18">
        <v>0</v>
      </c>
      <c r="I992" s="12" t="s">
        <v>15</v>
      </c>
    </row>
    <row r="993" spans="1:9" s="8" customFormat="1" ht="12.75" customHeight="1" x14ac:dyDescent="0.25">
      <c r="A993" s="16" t="s">
        <v>23</v>
      </c>
      <c r="B993" s="14">
        <v>6486777</v>
      </c>
      <c r="C993" s="13">
        <v>44725</v>
      </c>
      <c r="D993" s="3" t="s">
        <v>116</v>
      </c>
      <c r="E993" s="12" t="str">
        <f>VLOOKUP(D993,'[1]Plano de contas '!B:J,9,0)</f>
        <v>SERVIÇOS DE HIGIENE E LIMPEZA</v>
      </c>
      <c r="F993" s="16" t="s">
        <v>730</v>
      </c>
      <c r="G993" s="19">
        <v>0</v>
      </c>
      <c r="H993" s="17">
        <v>455289.97</v>
      </c>
      <c r="I993" s="12" t="s">
        <v>15</v>
      </c>
    </row>
    <row r="994" spans="1:9" s="8" customFormat="1" ht="12.75" customHeight="1" x14ac:dyDescent="0.25">
      <c r="A994" s="16" t="s">
        <v>23</v>
      </c>
      <c r="B994" s="14">
        <v>6694317</v>
      </c>
      <c r="C994" s="13">
        <v>44725</v>
      </c>
      <c r="D994" s="3" t="s">
        <v>76</v>
      </c>
      <c r="E994" s="12" t="str">
        <f>VLOOKUP(D994,'[1]Plano de contas '!B:J,9,0)</f>
        <v>VALORES ENTRE PROJETOS A PAGAR</v>
      </c>
      <c r="F994" s="16" t="s">
        <v>731</v>
      </c>
      <c r="G994" s="17">
        <v>7580.84</v>
      </c>
      <c r="H994" s="18">
        <v>0</v>
      </c>
      <c r="I994" s="12" t="s">
        <v>15</v>
      </c>
    </row>
    <row r="995" spans="1:9" s="8" customFormat="1" ht="12.75" customHeight="1" x14ac:dyDescent="0.25">
      <c r="A995" s="16" t="s">
        <v>23</v>
      </c>
      <c r="B995" s="14">
        <v>6694317</v>
      </c>
      <c r="C995" s="13">
        <v>44725</v>
      </c>
      <c r="D995" s="3" t="s">
        <v>26</v>
      </c>
      <c r="E995" s="12" t="str">
        <f>VLOOKUP(D995,'[1]Plano de contas '!B:J,9,0)</f>
        <v>BANCO CEF C/C1073-5 - HGG</v>
      </c>
      <c r="F995" s="16" t="s">
        <v>731</v>
      </c>
      <c r="G995" s="19">
        <v>0</v>
      </c>
      <c r="H995" s="17">
        <v>7580.84</v>
      </c>
      <c r="I995" s="12" t="s">
        <v>15</v>
      </c>
    </row>
    <row r="996" spans="1:9" s="8" customFormat="1" ht="12.75" customHeight="1" x14ac:dyDescent="0.25">
      <c r="A996" s="16" t="s">
        <v>23</v>
      </c>
      <c r="B996" s="14">
        <v>6694318</v>
      </c>
      <c r="C996" s="13">
        <v>44725</v>
      </c>
      <c r="D996" s="3" t="s">
        <v>76</v>
      </c>
      <c r="E996" s="12" t="str">
        <f>VLOOKUP(D996,'[1]Plano de contas '!B:J,9,0)</f>
        <v>VALORES ENTRE PROJETOS A PAGAR</v>
      </c>
      <c r="F996" s="16" t="s">
        <v>286</v>
      </c>
      <c r="G996" s="17">
        <v>23612.95</v>
      </c>
      <c r="H996" s="18">
        <v>0</v>
      </c>
      <c r="I996" s="12" t="s">
        <v>15</v>
      </c>
    </row>
    <row r="997" spans="1:9" s="8" customFormat="1" ht="12.75" customHeight="1" x14ac:dyDescent="0.25">
      <c r="A997" s="16" t="s">
        <v>23</v>
      </c>
      <c r="B997" s="14">
        <v>6694318</v>
      </c>
      <c r="C997" s="13">
        <v>44725</v>
      </c>
      <c r="D997" s="3" t="s">
        <v>26</v>
      </c>
      <c r="E997" s="12" t="str">
        <f>VLOOKUP(D997,'[1]Plano de contas '!B:J,9,0)</f>
        <v>BANCO CEF C/C1073-5 - HGG</v>
      </c>
      <c r="F997" s="16" t="s">
        <v>286</v>
      </c>
      <c r="G997" s="19">
        <v>0</v>
      </c>
      <c r="H997" s="17">
        <v>23612.95</v>
      </c>
      <c r="I997" s="12" t="s">
        <v>15</v>
      </c>
    </row>
    <row r="998" spans="1:9" s="8" customFormat="1" ht="12.75" customHeight="1" x14ac:dyDescent="0.25">
      <c r="A998" s="16" t="s">
        <v>23</v>
      </c>
      <c r="B998" s="14">
        <v>6694319</v>
      </c>
      <c r="C998" s="13">
        <v>44725</v>
      </c>
      <c r="D998" s="3" t="s">
        <v>76</v>
      </c>
      <c r="E998" s="12" t="str">
        <f>VLOOKUP(D998,'[1]Plano de contas '!B:J,9,0)</f>
        <v>VALORES ENTRE PROJETOS A PAGAR</v>
      </c>
      <c r="F998" s="16" t="s">
        <v>177</v>
      </c>
      <c r="G998" s="17">
        <v>4453.0200000000004</v>
      </c>
      <c r="H998" s="18">
        <v>0</v>
      </c>
      <c r="I998" s="12" t="s">
        <v>15</v>
      </c>
    </row>
    <row r="999" spans="1:9" s="8" customFormat="1" ht="12.75" customHeight="1" x14ac:dyDescent="0.25">
      <c r="A999" s="16" t="s">
        <v>23</v>
      </c>
      <c r="B999" s="14">
        <v>6694319</v>
      </c>
      <c r="C999" s="13">
        <v>44725</v>
      </c>
      <c r="D999" s="3" t="s">
        <v>26</v>
      </c>
      <c r="E999" s="12" t="str">
        <f>VLOOKUP(D999,'[1]Plano de contas '!B:J,9,0)</f>
        <v>BANCO CEF C/C1073-5 - HGG</v>
      </c>
      <c r="F999" s="16" t="s">
        <v>177</v>
      </c>
      <c r="G999" s="19">
        <v>0</v>
      </c>
      <c r="H999" s="17">
        <v>4453.0200000000004</v>
      </c>
      <c r="I999" s="12" t="s">
        <v>15</v>
      </c>
    </row>
    <row r="1000" spans="1:9" s="8" customFormat="1" ht="12.75" customHeight="1" x14ac:dyDescent="0.25">
      <c r="A1000" s="16" t="s">
        <v>23</v>
      </c>
      <c r="B1000" s="14">
        <v>6694320</v>
      </c>
      <c r="C1000" s="13">
        <v>44725</v>
      </c>
      <c r="D1000" s="3" t="s">
        <v>76</v>
      </c>
      <c r="E1000" s="12" t="str">
        <f>VLOOKUP(D1000,'[1]Plano de contas '!B:J,9,0)</f>
        <v>VALORES ENTRE PROJETOS A PAGAR</v>
      </c>
      <c r="F1000" s="16" t="s">
        <v>176</v>
      </c>
      <c r="G1000" s="17">
        <v>1251.03</v>
      </c>
      <c r="H1000" s="18">
        <v>0</v>
      </c>
      <c r="I1000" s="12" t="s">
        <v>15</v>
      </c>
    </row>
    <row r="1001" spans="1:9" s="8" customFormat="1" ht="12.75" customHeight="1" x14ac:dyDescent="0.25">
      <c r="A1001" s="16" t="s">
        <v>23</v>
      </c>
      <c r="B1001" s="14">
        <v>6694320</v>
      </c>
      <c r="C1001" s="13">
        <v>44725</v>
      </c>
      <c r="D1001" s="3" t="s">
        <v>26</v>
      </c>
      <c r="E1001" s="12" t="str">
        <f>VLOOKUP(D1001,'[1]Plano de contas '!B:J,9,0)</f>
        <v>BANCO CEF C/C1073-5 - HGG</v>
      </c>
      <c r="F1001" s="16" t="s">
        <v>176</v>
      </c>
      <c r="G1001" s="19">
        <v>0</v>
      </c>
      <c r="H1001" s="17">
        <v>1251.03</v>
      </c>
      <c r="I1001" s="12" t="s">
        <v>15</v>
      </c>
    </row>
    <row r="1002" spans="1:9" s="8" customFormat="1" ht="12.75" customHeight="1" x14ac:dyDescent="0.25">
      <c r="A1002" s="16" t="s">
        <v>23</v>
      </c>
      <c r="B1002" s="14">
        <v>6694321</v>
      </c>
      <c r="C1002" s="13">
        <v>44725</v>
      </c>
      <c r="D1002" s="3" t="s">
        <v>76</v>
      </c>
      <c r="E1002" s="12" t="str">
        <f>VLOOKUP(D1002,'[1]Plano de contas '!B:J,9,0)</f>
        <v>VALORES ENTRE PROJETOS A PAGAR</v>
      </c>
      <c r="F1002" s="16" t="s">
        <v>732</v>
      </c>
      <c r="G1002" s="17">
        <v>1276.98</v>
      </c>
      <c r="H1002" s="18">
        <v>0</v>
      </c>
      <c r="I1002" s="12" t="s">
        <v>15</v>
      </c>
    </row>
    <row r="1003" spans="1:9" s="8" customFormat="1" ht="12.75" customHeight="1" x14ac:dyDescent="0.25">
      <c r="A1003" s="16" t="s">
        <v>23</v>
      </c>
      <c r="B1003" s="14">
        <v>6694321</v>
      </c>
      <c r="C1003" s="13">
        <v>44725</v>
      </c>
      <c r="D1003" s="3" t="s">
        <v>26</v>
      </c>
      <c r="E1003" s="12" t="str">
        <f>VLOOKUP(D1003,'[1]Plano de contas '!B:J,9,0)</f>
        <v>BANCO CEF C/C1073-5 - HGG</v>
      </c>
      <c r="F1003" s="16" t="s">
        <v>732</v>
      </c>
      <c r="G1003" s="19">
        <v>0</v>
      </c>
      <c r="H1003" s="17">
        <v>1276.98</v>
      </c>
      <c r="I1003" s="12" t="s">
        <v>15</v>
      </c>
    </row>
    <row r="1004" spans="1:9" s="8" customFormat="1" ht="12.75" customHeight="1" x14ac:dyDescent="0.25">
      <c r="A1004" s="16" t="s">
        <v>23</v>
      </c>
      <c r="B1004" s="14">
        <v>6694322</v>
      </c>
      <c r="C1004" s="13">
        <v>44725</v>
      </c>
      <c r="D1004" s="3" t="s">
        <v>76</v>
      </c>
      <c r="E1004" s="12" t="str">
        <f>VLOOKUP(D1004,'[1]Plano de contas '!B:J,9,0)</f>
        <v>VALORES ENTRE PROJETOS A PAGAR</v>
      </c>
      <c r="F1004" s="16" t="s">
        <v>197</v>
      </c>
      <c r="G1004" s="17">
        <v>592.39</v>
      </c>
      <c r="H1004" s="18">
        <v>0</v>
      </c>
      <c r="I1004" s="12" t="s">
        <v>15</v>
      </c>
    </row>
    <row r="1005" spans="1:9" s="8" customFormat="1" ht="12.75" customHeight="1" x14ac:dyDescent="0.25">
      <c r="A1005" s="16" t="s">
        <v>23</v>
      </c>
      <c r="B1005" s="14">
        <v>6694322</v>
      </c>
      <c r="C1005" s="13">
        <v>44725</v>
      </c>
      <c r="D1005" s="3" t="s">
        <v>26</v>
      </c>
      <c r="E1005" s="12" t="str">
        <f>VLOOKUP(D1005,'[1]Plano de contas '!B:J,9,0)</f>
        <v>BANCO CEF C/C1073-5 - HGG</v>
      </c>
      <c r="F1005" s="16" t="s">
        <v>197</v>
      </c>
      <c r="G1005" s="19">
        <v>0</v>
      </c>
      <c r="H1005" s="17">
        <v>592.39</v>
      </c>
      <c r="I1005" s="12" t="s">
        <v>15</v>
      </c>
    </row>
    <row r="1006" spans="1:9" s="8" customFormat="1" ht="12.75" customHeight="1" x14ac:dyDescent="0.25">
      <c r="A1006" s="16" t="s">
        <v>23</v>
      </c>
      <c r="B1006" s="14">
        <v>6694323</v>
      </c>
      <c r="C1006" s="13">
        <v>44725</v>
      </c>
      <c r="D1006" s="3" t="s">
        <v>76</v>
      </c>
      <c r="E1006" s="12" t="str">
        <f>VLOOKUP(D1006,'[1]Plano de contas '!B:J,9,0)</f>
        <v>VALORES ENTRE PROJETOS A PAGAR</v>
      </c>
      <c r="F1006" s="16" t="s">
        <v>253</v>
      </c>
      <c r="G1006" s="17">
        <v>73.040000000000006</v>
      </c>
      <c r="H1006" s="18">
        <v>0</v>
      </c>
      <c r="I1006" s="12" t="s">
        <v>15</v>
      </c>
    </row>
    <row r="1007" spans="1:9" s="8" customFormat="1" ht="12.75" customHeight="1" x14ac:dyDescent="0.25">
      <c r="A1007" s="16" t="s">
        <v>23</v>
      </c>
      <c r="B1007" s="14">
        <v>6694323</v>
      </c>
      <c r="C1007" s="13">
        <v>44725</v>
      </c>
      <c r="D1007" s="3" t="s">
        <v>26</v>
      </c>
      <c r="E1007" s="12" t="str">
        <f>VLOOKUP(D1007,'[1]Plano de contas '!B:J,9,0)</f>
        <v>BANCO CEF C/C1073-5 - HGG</v>
      </c>
      <c r="F1007" s="16" t="s">
        <v>253</v>
      </c>
      <c r="G1007" s="19">
        <v>0</v>
      </c>
      <c r="H1007" s="17">
        <v>73.040000000000006</v>
      </c>
      <c r="I1007" s="12" t="s">
        <v>15</v>
      </c>
    </row>
    <row r="1008" spans="1:9" s="8" customFormat="1" ht="12.75" customHeight="1" x14ac:dyDescent="0.25">
      <c r="A1008" s="16" t="s">
        <v>23</v>
      </c>
      <c r="B1008" s="14">
        <v>6694324</v>
      </c>
      <c r="C1008" s="13">
        <v>44725</v>
      </c>
      <c r="D1008" s="3" t="s">
        <v>76</v>
      </c>
      <c r="E1008" s="12" t="str">
        <f>VLOOKUP(D1008,'[1]Plano de contas '!B:J,9,0)</f>
        <v>VALORES ENTRE PROJETOS A PAGAR</v>
      </c>
      <c r="F1008" s="16" t="s">
        <v>733</v>
      </c>
      <c r="G1008" s="17">
        <v>1616.34</v>
      </c>
      <c r="H1008" s="18">
        <v>0</v>
      </c>
      <c r="I1008" s="12" t="s">
        <v>15</v>
      </c>
    </row>
    <row r="1009" spans="1:9" s="8" customFormat="1" ht="12.75" customHeight="1" x14ac:dyDescent="0.25">
      <c r="A1009" s="16" t="s">
        <v>23</v>
      </c>
      <c r="B1009" s="14">
        <v>6694324</v>
      </c>
      <c r="C1009" s="13">
        <v>44725</v>
      </c>
      <c r="D1009" s="3" t="s">
        <v>26</v>
      </c>
      <c r="E1009" s="12" t="str">
        <f>VLOOKUP(D1009,'[1]Plano de contas '!B:J,9,0)</f>
        <v>BANCO CEF C/C1073-5 - HGG</v>
      </c>
      <c r="F1009" s="16" t="s">
        <v>733</v>
      </c>
      <c r="G1009" s="19">
        <v>0</v>
      </c>
      <c r="H1009" s="17">
        <v>1616.34</v>
      </c>
      <c r="I1009" s="12" t="s">
        <v>15</v>
      </c>
    </row>
    <row r="1010" spans="1:9" s="8" customFormat="1" ht="12.75" customHeight="1" x14ac:dyDescent="0.25">
      <c r="A1010" s="16" t="s">
        <v>23</v>
      </c>
      <c r="B1010" s="14">
        <v>6694325</v>
      </c>
      <c r="C1010" s="13">
        <v>44725</v>
      </c>
      <c r="D1010" s="3" t="s">
        <v>76</v>
      </c>
      <c r="E1010" s="12" t="str">
        <f>VLOOKUP(D1010,'[1]Plano de contas '!B:J,9,0)</f>
        <v>VALORES ENTRE PROJETOS A PAGAR</v>
      </c>
      <c r="F1010" s="16" t="s">
        <v>177</v>
      </c>
      <c r="G1010" s="17">
        <v>6248.86</v>
      </c>
      <c r="H1010" s="18">
        <v>0</v>
      </c>
      <c r="I1010" s="12" t="s">
        <v>15</v>
      </c>
    </row>
    <row r="1011" spans="1:9" s="8" customFormat="1" ht="12.75" customHeight="1" x14ac:dyDescent="0.25">
      <c r="A1011" s="16" t="s">
        <v>23</v>
      </c>
      <c r="B1011" s="14">
        <v>6694325</v>
      </c>
      <c r="C1011" s="13">
        <v>44725</v>
      </c>
      <c r="D1011" s="3" t="s">
        <v>26</v>
      </c>
      <c r="E1011" s="12" t="str">
        <f>VLOOKUP(D1011,'[1]Plano de contas '!B:J,9,0)</f>
        <v>BANCO CEF C/C1073-5 - HGG</v>
      </c>
      <c r="F1011" s="16" t="s">
        <v>177</v>
      </c>
      <c r="G1011" s="19">
        <v>0</v>
      </c>
      <c r="H1011" s="17">
        <v>6248.86</v>
      </c>
      <c r="I1011" s="12" t="s">
        <v>15</v>
      </c>
    </row>
    <row r="1012" spans="1:9" s="8" customFormat="1" ht="12.75" customHeight="1" x14ac:dyDescent="0.25">
      <c r="A1012" s="16" t="s">
        <v>23</v>
      </c>
      <c r="B1012" s="14">
        <v>6694326</v>
      </c>
      <c r="C1012" s="13">
        <v>44725</v>
      </c>
      <c r="D1012" s="3" t="s">
        <v>76</v>
      </c>
      <c r="E1012" s="12" t="str">
        <f>VLOOKUP(D1012,'[1]Plano de contas '!B:J,9,0)</f>
        <v>VALORES ENTRE PROJETOS A PAGAR</v>
      </c>
      <c r="F1012" s="16" t="s">
        <v>734</v>
      </c>
      <c r="G1012" s="17">
        <v>1113.55</v>
      </c>
      <c r="H1012" s="18">
        <v>0</v>
      </c>
      <c r="I1012" s="12" t="s">
        <v>15</v>
      </c>
    </row>
    <row r="1013" spans="1:9" s="8" customFormat="1" ht="12.75" customHeight="1" x14ac:dyDescent="0.25">
      <c r="A1013" s="16" t="s">
        <v>23</v>
      </c>
      <c r="B1013" s="14">
        <v>6694326</v>
      </c>
      <c r="C1013" s="13">
        <v>44725</v>
      </c>
      <c r="D1013" s="3" t="s">
        <v>26</v>
      </c>
      <c r="E1013" s="12" t="str">
        <f>VLOOKUP(D1013,'[1]Plano de contas '!B:J,9,0)</f>
        <v>BANCO CEF C/C1073-5 - HGG</v>
      </c>
      <c r="F1013" s="16" t="s">
        <v>734</v>
      </c>
      <c r="G1013" s="19">
        <v>0</v>
      </c>
      <c r="H1013" s="17">
        <v>1113.55</v>
      </c>
      <c r="I1013" s="12" t="s">
        <v>15</v>
      </c>
    </row>
    <row r="1014" spans="1:9" s="8" customFormat="1" ht="12.75" customHeight="1" x14ac:dyDescent="0.25">
      <c r="A1014" s="16" t="s">
        <v>23</v>
      </c>
      <c r="B1014" s="14">
        <v>6694327</v>
      </c>
      <c r="C1014" s="13">
        <v>44725</v>
      </c>
      <c r="D1014" s="3" t="s">
        <v>147</v>
      </c>
      <c r="E1014" s="12" t="str">
        <f>VLOOKUP(D1014,'[1]Plano de contas '!B:J,9,0)</f>
        <v>DESPESAS BANCARIAS</v>
      </c>
      <c r="F1014" s="16" t="s">
        <v>9</v>
      </c>
      <c r="G1014" s="17">
        <v>13.96</v>
      </c>
      <c r="H1014" s="18">
        <v>0</v>
      </c>
      <c r="I1014" s="12" t="s">
        <v>15</v>
      </c>
    </row>
    <row r="1015" spans="1:9" s="8" customFormat="1" ht="12.75" customHeight="1" x14ac:dyDescent="0.25">
      <c r="A1015" s="16" t="s">
        <v>23</v>
      </c>
      <c r="B1015" s="14">
        <v>6694327</v>
      </c>
      <c r="C1015" s="13">
        <v>44725</v>
      </c>
      <c r="D1015" s="3" t="s">
        <v>26</v>
      </c>
      <c r="E1015" s="12" t="str">
        <f>VLOOKUP(D1015,'[1]Plano de contas '!B:J,9,0)</f>
        <v>BANCO CEF C/C1073-5 - HGG</v>
      </c>
      <c r="F1015" s="16" t="s">
        <v>9</v>
      </c>
      <c r="G1015" s="19">
        <v>0</v>
      </c>
      <c r="H1015" s="17">
        <v>13.96</v>
      </c>
      <c r="I1015" s="12" t="s">
        <v>15</v>
      </c>
    </row>
    <row r="1016" spans="1:9" s="8" customFormat="1" ht="12.75" customHeight="1" x14ac:dyDescent="0.25">
      <c r="A1016" s="16" t="s">
        <v>23</v>
      </c>
      <c r="B1016" s="14">
        <v>6694328</v>
      </c>
      <c r="C1016" s="13">
        <v>44725</v>
      </c>
      <c r="D1016" s="3" t="s">
        <v>147</v>
      </c>
      <c r="E1016" s="12" t="str">
        <f>VLOOKUP(D1016,'[1]Plano de contas '!B:J,9,0)</f>
        <v>DESPESAS BANCARIAS</v>
      </c>
      <c r="F1016" s="16" t="s">
        <v>9</v>
      </c>
      <c r="G1016" s="17">
        <v>2.97</v>
      </c>
      <c r="H1016" s="18">
        <v>0</v>
      </c>
      <c r="I1016" s="12" t="s">
        <v>15</v>
      </c>
    </row>
    <row r="1017" spans="1:9" s="8" customFormat="1" ht="12.75" customHeight="1" x14ac:dyDescent="0.25">
      <c r="A1017" s="16" t="s">
        <v>23</v>
      </c>
      <c r="B1017" s="14">
        <v>6694328</v>
      </c>
      <c r="C1017" s="13">
        <v>44725</v>
      </c>
      <c r="D1017" s="3" t="s">
        <v>26</v>
      </c>
      <c r="E1017" s="12" t="str">
        <f>VLOOKUP(D1017,'[1]Plano de contas '!B:J,9,0)</f>
        <v>BANCO CEF C/C1073-5 - HGG</v>
      </c>
      <c r="F1017" s="16" t="s">
        <v>9</v>
      </c>
      <c r="G1017" s="19">
        <v>0</v>
      </c>
      <c r="H1017" s="17">
        <v>2.97</v>
      </c>
      <c r="I1017" s="12" t="s">
        <v>15</v>
      </c>
    </row>
    <row r="1018" spans="1:9" s="8" customFormat="1" ht="12.75" customHeight="1" x14ac:dyDescent="0.25">
      <c r="A1018" s="16" t="s">
        <v>23</v>
      </c>
      <c r="B1018" s="14">
        <v>6694329</v>
      </c>
      <c r="C1018" s="13">
        <v>44725</v>
      </c>
      <c r="D1018" s="3" t="s">
        <v>147</v>
      </c>
      <c r="E1018" s="12" t="str">
        <f>VLOOKUP(D1018,'[1]Plano de contas '!B:J,9,0)</f>
        <v>DESPESAS BANCARIAS</v>
      </c>
      <c r="F1018" s="16" t="s">
        <v>9</v>
      </c>
      <c r="G1018" s="17">
        <v>14.4</v>
      </c>
      <c r="H1018" s="18">
        <v>0</v>
      </c>
      <c r="I1018" s="12" t="s">
        <v>15</v>
      </c>
    </row>
    <row r="1019" spans="1:9" s="8" customFormat="1" ht="12.75" customHeight="1" x14ac:dyDescent="0.25">
      <c r="A1019" s="16" t="s">
        <v>23</v>
      </c>
      <c r="B1019" s="14">
        <v>6694329</v>
      </c>
      <c r="C1019" s="13">
        <v>44725</v>
      </c>
      <c r="D1019" s="3" t="s">
        <v>26</v>
      </c>
      <c r="E1019" s="12" t="str">
        <f>VLOOKUP(D1019,'[1]Plano de contas '!B:J,9,0)</f>
        <v>BANCO CEF C/C1073-5 - HGG</v>
      </c>
      <c r="F1019" s="16" t="s">
        <v>9</v>
      </c>
      <c r="G1019" s="19">
        <v>0</v>
      </c>
      <c r="H1019" s="17">
        <v>14.4</v>
      </c>
      <c r="I1019" s="12" t="s">
        <v>15</v>
      </c>
    </row>
    <row r="1020" spans="1:9" s="8" customFormat="1" ht="12.75" customHeight="1" x14ac:dyDescent="0.25">
      <c r="A1020" s="16" t="s">
        <v>23</v>
      </c>
      <c r="B1020" s="14">
        <v>6694330</v>
      </c>
      <c r="C1020" s="13">
        <v>44725</v>
      </c>
      <c r="D1020" s="3" t="s">
        <v>26</v>
      </c>
      <c r="E1020" s="12" t="str">
        <f>VLOOKUP(D1020,'[1]Plano de contas '!B:J,9,0)</f>
        <v>BANCO CEF C/C1073-5 - HGG</v>
      </c>
      <c r="F1020" s="16" t="s">
        <v>171</v>
      </c>
      <c r="G1020" s="17">
        <v>818028.86</v>
      </c>
      <c r="H1020" s="18">
        <v>0</v>
      </c>
      <c r="I1020" s="12" t="s">
        <v>15</v>
      </c>
    </row>
    <row r="1021" spans="1:9" s="8" customFormat="1" ht="12.75" customHeight="1" x14ac:dyDescent="0.25">
      <c r="A1021" s="16" t="s">
        <v>23</v>
      </c>
      <c r="B1021" s="14">
        <v>6694330</v>
      </c>
      <c r="C1021" s="13">
        <v>44725</v>
      </c>
      <c r="D1021" s="3" t="s">
        <v>28</v>
      </c>
      <c r="E1021" s="12" t="str">
        <f>VLOOKUP(D1021,'[1]Plano de contas '!B:J,9,0)</f>
        <v>BANCO CEF FIC GIRO EMP. DI 1073-5 - HGG</v>
      </c>
      <c r="F1021" s="16" t="s">
        <v>17</v>
      </c>
      <c r="G1021" s="19">
        <v>0</v>
      </c>
      <c r="H1021" s="17">
        <v>818028.86</v>
      </c>
      <c r="I1021" s="12" t="s">
        <v>15</v>
      </c>
    </row>
    <row r="1022" spans="1:9" s="8" customFormat="1" ht="12.75" customHeight="1" x14ac:dyDescent="0.25">
      <c r="A1022" s="16" t="s">
        <v>23</v>
      </c>
      <c r="B1022" s="14">
        <v>6694451</v>
      </c>
      <c r="C1022" s="13">
        <v>44725</v>
      </c>
      <c r="D1022" s="3" t="s">
        <v>26</v>
      </c>
      <c r="E1022" s="12" t="str">
        <f>VLOOKUP(D1022,'[1]Plano de contas '!B:J,9,0)</f>
        <v>BANCO CEF C/C1073-5 - HGG</v>
      </c>
      <c r="F1022" s="16" t="s">
        <v>735</v>
      </c>
      <c r="G1022" s="17">
        <v>84.71</v>
      </c>
      <c r="H1022" s="18">
        <v>0</v>
      </c>
      <c r="I1022" s="12" t="s">
        <v>15</v>
      </c>
    </row>
    <row r="1023" spans="1:9" s="8" customFormat="1" ht="12.75" customHeight="1" x14ac:dyDescent="0.25">
      <c r="A1023" s="16" t="s">
        <v>23</v>
      </c>
      <c r="B1023" s="14">
        <v>6694451</v>
      </c>
      <c r="C1023" s="13">
        <v>44725</v>
      </c>
      <c r="D1023" s="3" t="s">
        <v>30</v>
      </c>
      <c r="E1023" s="12" t="str">
        <f>VLOOKUP(D1023,'[1]Plano de contas '!B:J,9,0)</f>
        <v>FUNDO RESCISÓRIO - HGG (CEF 25-7)</v>
      </c>
      <c r="F1023" s="16" t="s">
        <v>735</v>
      </c>
      <c r="G1023" s="19">
        <v>0</v>
      </c>
      <c r="H1023" s="17">
        <v>84.71</v>
      </c>
      <c r="I1023" s="12" t="s">
        <v>15</v>
      </c>
    </row>
    <row r="1024" spans="1:9" s="8" customFormat="1" ht="12.75" customHeight="1" x14ac:dyDescent="0.25">
      <c r="A1024" s="16" t="s">
        <v>23</v>
      </c>
      <c r="B1024" s="14">
        <v>6694452</v>
      </c>
      <c r="C1024" s="13">
        <v>44725</v>
      </c>
      <c r="D1024" s="3" t="s">
        <v>26</v>
      </c>
      <c r="E1024" s="12" t="str">
        <f>VLOOKUP(D1024,'[1]Plano de contas '!B:J,9,0)</f>
        <v>BANCO CEF C/C1073-5 - HGG</v>
      </c>
      <c r="F1024" s="16" t="s">
        <v>736</v>
      </c>
      <c r="G1024" s="17">
        <v>35634.79</v>
      </c>
      <c r="H1024" s="18">
        <v>0</v>
      </c>
      <c r="I1024" s="12" t="s">
        <v>15</v>
      </c>
    </row>
    <row r="1025" spans="1:9" s="8" customFormat="1" ht="12.75" customHeight="1" x14ac:dyDescent="0.25">
      <c r="A1025" s="16" t="s">
        <v>23</v>
      </c>
      <c r="B1025" s="14">
        <v>6694452</v>
      </c>
      <c r="C1025" s="13">
        <v>44725</v>
      </c>
      <c r="D1025" s="3" t="s">
        <v>30</v>
      </c>
      <c r="E1025" s="12" t="str">
        <f>VLOOKUP(D1025,'[1]Plano de contas '!B:J,9,0)</f>
        <v>FUNDO RESCISÓRIO - HGG (CEF 25-7)</v>
      </c>
      <c r="F1025" s="16" t="s">
        <v>736</v>
      </c>
      <c r="G1025" s="19">
        <v>0</v>
      </c>
      <c r="H1025" s="17">
        <v>35634.79</v>
      </c>
      <c r="I1025" s="12" t="s">
        <v>15</v>
      </c>
    </row>
    <row r="1026" spans="1:9" s="8" customFormat="1" ht="12.75" customHeight="1" x14ac:dyDescent="0.25">
      <c r="A1026" s="16" t="s">
        <v>23</v>
      </c>
      <c r="B1026" s="14">
        <v>6694453</v>
      </c>
      <c r="C1026" s="13">
        <v>44725</v>
      </c>
      <c r="D1026" s="3" t="s">
        <v>26</v>
      </c>
      <c r="E1026" s="12" t="str">
        <f>VLOOKUP(D1026,'[1]Plano de contas '!B:J,9,0)</f>
        <v>BANCO CEF C/C1073-5 - HGG</v>
      </c>
      <c r="F1026" s="16" t="s">
        <v>737</v>
      </c>
      <c r="G1026" s="17">
        <v>42965.2</v>
      </c>
      <c r="H1026" s="18">
        <v>0</v>
      </c>
      <c r="I1026" s="12" t="s">
        <v>15</v>
      </c>
    </row>
    <row r="1027" spans="1:9" s="8" customFormat="1" ht="12.75" customHeight="1" x14ac:dyDescent="0.25">
      <c r="A1027" s="16" t="s">
        <v>23</v>
      </c>
      <c r="B1027" s="14">
        <v>6694453</v>
      </c>
      <c r="C1027" s="13">
        <v>44725</v>
      </c>
      <c r="D1027" s="3" t="s">
        <v>30</v>
      </c>
      <c r="E1027" s="12" t="str">
        <f>VLOOKUP(D1027,'[1]Plano de contas '!B:J,9,0)</f>
        <v>FUNDO RESCISÓRIO - HGG (CEF 25-7)</v>
      </c>
      <c r="F1027" s="16" t="s">
        <v>737</v>
      </c>
      <c r="G1027" s="19">
        <v>0</v>
      </c>
      <c r="H1027" s="17">
        <v>42965.2</v>
      </c>
      <c r="I1027" s="12" t="s">
        <v>15</v>
      </c>
    </row>
    <row r="1028" spans="1:9" s="8" customFormat="1" ht="12.75" customHeight="1" x14ac:dyDescent="0.25">
      <c r="A1028" s="16" t="s">
        <v>23</v>
      </c>
      <c r="B1028" s="14">
        <v>6694454</v>
      </c>
      <c r="C1028" s="13">
        <v>44725</v>
      </c>
      <c r="D1028" s="3" t="s">
        <v>26</v>
      </c>
      <c r="E1028" s="12" t="str">
        <f>VLOOKUP(D1028,'[1]Plano de contas '!B:J,9,0)</f>
        <v>BANCO CEF C/C1073-5 - HGG</v>
      </c>
      <c r="F1028" s="16" t="s">
        <v>738</v>
      </c>
      <c r="G1028" s="17">
        <v>772.39</v>
      </c>
      <c r="H1028" s="18">
        <v>0</v>
      </c>
      <c r="I1028" s="12" t="s">
        <v>15</v>
      </c>
    </row>
    <row r="1029" spans="1:9" s="8" customFormat="1" ht="12.75" customHeight="1" x14ac:dyDescent="0.25">
      <c r="A1029" s="16" t="s">
        <v>23</v>
      </c>
      <c r="B1029" s="14">
        <v>6694454</v>
      </c>
      <c r="C1029" s="13">
        <v>44725</v>
      </c>
      <c r="D1029" s="3" t="s">
        <v>30</v>
      </c>
      <c r="E1029" s="12" t="str">
        <f>VLOOKUP(D1029,'[1]Plano de contas '!B:J,9,0)</f>
        <v>FUNDO RESCISÓRIO - HGG (CEF 25-7)</v>
      </c>
      <c r="F1029" s="16" t="s">
        <v>738</v>
      </c>
      <c r="G1029" s="19">
        <v>0</v>
      </c>
      <c r="H1029" s="17">
        <v>772.39</v>
      </c>
      <c r="I1029" s="12" t="s">
        <v>15</v>
      </c>
    </row>
    <row r="1030" spans="1:9" s="8" customFormat="1" ht="12.75" customHeight="1" x14ac:dyDescent="0.25">
      <c r="A1030" s="16" t="s">
        <v>23</v>
      </c>
      <c r="B1030" s="14">
        <v>6694464</v>
      </c>
      <c r="C1030" s="13">
        <v>44725</v>
      </c>
      <c r="D1030" s="3" t="s">
        <v>39</v>
      </c>
      <c r="E1030" s="12" t="str">
        <f>VLOOKUP(D1030,'[1]Plano de contas '!B:J,9,0)</f>
        <v>MEDICAMENTOS</v>
      </c>
      <c r="F1030" s="16" t="s">
        <v>739</v>
      </c>
      <c r="G1030" s="17">
        <v>4922.97</v>
      </c>
      <c r="H1030" s="18">
        <v>0</v>
      </c>
      <c r="I1030" s="12" t="s">
        <v>15</v>
      </c>
    </row>
    <row r="1031" spans="1:9" s="8" customFormat="1" ht="12.75" customHeight="1" x14ac:dyDescent="0.25">
      <c r="A1031" s="16" t="s">
        <v>23</v>
      </c>
      <c r="B1031" s="14">
        <v>6694464</v>
      </c>
      <c r="C1031" s="13">
        <v>44725</v>
      </c>
      <c r="D1031" s="3" t="s">
        <v>57</v>
      </c>
      <c r="E1031" s="12" t="str">
        <f>VLOOKUP(D1031,'[1]Plano de contas '!B:J,9,0)</f>
        <v>FORNECEDORES DE INSUMOS</v>
      </c>
      <c r="F1031" s="16" t="s">
        <v>739</v>
      </c>
      <c r="G1031" s="19">
        <v>0</v>
      </c>
      <c r="H1031" s="17">
        <v>4922.97</v>
      </c>
      <c r="I1031" s="12" t="s">
        <v>15</v>
      </c>
    </row>
    <row r="1032" spans="1:9" s="8" customFormat="1" ht="12.75" customHeight="1" x14ac:dyDescent="0.25">
      <c r="A1032" s="16" t="s">
        <v>23</v>
      </c>
      <c r="B1032" s="14">
        <v>6694487</v>
      </c>
      <c r="C1032" s="13">
        <v>44725</v>
      </c>
      <c r="D1032" s="3" t="s">
        <v>39</v>
      </c>
      <c r="E1032" s="12" t="str">
        <f>VLOOKUP(D1032,'[1]Plano de contas '!B:J,9,0)</f>
        <v>MEDICAMENTOS</v>
      </c>
      <c r="F1032" s="16" t="s">
        <v>740</v>
      </c>
      <c r="G1032" s="17">
        <v>4314.3</v>
      </c>
      <c r="H1032" s="18">
        <v>0</v>
      </c>
      <c r="I1032" s="12" t="s">
        <v>15</v>
      </c>
    </row>
    <row r="1033" spans="1:9" s="8" customFormat="1" ht="12.75" customHeight="1" x14ac:dyDescent="0.25">
      <c r="A1033" s="16" t="s">
        <v>23</v>
      </c>
      <c r="B1033" s="14">
        <v>6694487</v>
      </c>
      <c r="C1033" s="13">
        <v>44725</v>
      </c>
      <c r="D1033" s="3" t="s">
        <v>57</v>
      </c>
      <c r="E1033" s="12" t="str">
        <f>VLOOKUP(D1033,'[1]Plano de contas '!B:J,9,0)</f>
        <v>FORNECEDORES DE INSUMOS</v>
      </c>
      <c r="F1033" s="16" t="s">
        <v>740</v>
      </c>
      <c r="G1033" s="19">
        <v>0</v>
      </c>
      <c r="H1033" s="17">
        <v>4314.3</v>
      </c>
      <c r="I1033" s="12" t="s">
        <v>15</v>
      </c>
    </row>
    <row r="1034" spans="1:9" s="8" customFormat="1" ht="12.75" customHeight="1" x14ac:dyDescent="0.25">
      <c r="A1034" s="16" t="s">
        <v>23</v>
      </c>
      <c r="B1034" s="14">
        <v>6694506</v>
      </c>
      <c r="C1034" s="13">
        <v>44725</v>
      </c>
      <c r="D1034" s="3" t="s">
        <v>46</v>
      </c>
      <c r="E1034" s="12" t="str">
        <f>VLOOKUP(D1034,'[1]Plano de contas '!B:J,9,0)</f>
        <v>MATERIAIS DE LIMPEZA</v>
      </c>
      <c r="F1034" s="16" t="s">
        <v>741</v>
      </c>
      <c r="G1034" s="17">
        <v>800</v>
      </c>
      <c r="H1034" s="18">
        <v>0</v>
      </c>
      <c r="I1034" s="12" t="s">
        <v>15</v>
      </c>
    </row>
    <row r="1035" spans="1:9" s="8" customFormat="1" ht="12.75" customHeight="1" x14ac:dyDescent="0.25">
      <c r="A1035" s="16" t="s">
        <v>23</v>
      </c>
      <c r="B1035" s="14">
        <v>6694506</v>
      </c>
      <c r="C1035" s="13">
        <v>44725</v>
      </c>
      <c r="D1035" s="3" t="s">
        <v>40</v>
      </c>
      <c r="E1035" s="12" t="str">
        <f>VLOOKUP(D1035,'[1]Plano de contas '!B:J,9,0)</f>
        <v>MATERIAIS MÉDICO HOSPITALARES</v>
      </c>
      <c r="F1035" s="16" t="s">
        <v>741</v>
      </c>
      <c r="G1035" s="17">
        <v>11192.1</v>
      </c>
      <c r="H1035" s="18">
        <v>0</v>
      </c>
      <c r="I1035" s="12" t="s">
        <v>15</v>
      </c>
    </row>
    <row r="1036" spans="1:9" s="8" customFormat="1" ht="12.75" customHeight="1" x14ac:dyDescent="0.25">
      <c r="A1036" s="16" t="s">
        <v>23</v>
      </c>
      <c r="B1036" s="14">
        <v>6694506</v>
      </c>
      <c r="C1036" s="13">
        <v>44725</v>
      </c>
      <c r="D1036" s="3" t="s">
        <v>57</v>
      </c>
      <c r="E1036" s="12" t="str">
        <f>VLOOKUP(D1036,'[1]Plano de contas '!B:J,9,0)</f>
        <v>FORNECEDORES DE INSUMOS</v>
      </c>
      <c r="F1036" s="16" t="s">
        <v>741</v>
      </c>
      <c r="G1036" s="19">
        <v>0</v>
      </c>
      <c r="H1036" s="17">
        <v>11992.1</v>
      </c>
      <c r="I1036" s="12" t="s">
        <v>15</v>
      </c>
    </row>
    <row r="1037" spans="1:9" s="8" customFormat="1" ht="12.75" customHeight="1" x14ac:dyDescent="0.25">
      <c r="A1037" s="16" t="s">
        <v>23</v>
      </c>
      <c r="B1037" s="14">
        <v>6694527</v>
      </c>
      <c r="C1037" s="13">
        <v>44725</v>
      </c>
      <c r="D1037" s="3" t="s">
        <v>40</v>
      </c>
      <c r="E1037" s="12" t="str">
        <f>VLOOKUP(D1037,'[1]Plano de contas '!B:J,9,0)</f>
        <v>MATERIAIS MÉDICO HOSPITALARES</v>
      </c>
      <c r="F1037" s="16" t="s">
        <v>742</v>
      </c>
      <c r="G1037" s="17">
        <v>12162.01</v>
      </c>
      <c r="H1037" s="18">
        <v>0</v>
      </c>
      <c r="I1037" s="12" t="s">
        <v>15</v>
      </c>
    </row>
    <row r="1038" spans="1:9" s="8" customFormat="1" ht="12.75" customHeight="1" x14ac:dyDescent="0.25">
      <c r="A1038" s="16" t="s">
        <v>23</v>
      </c>
      <c r="B1038" s="14">
        <v>6694527</v>
      </c>
      <c r="C1038" s="13">
        <v>44725</v>
      </c>
      <c r="D1038" s="3" t="s">
        <v>57</v>
      </c>
      <c r="E1038" s="12" t="str">
        <f>VLOOKUP(D1038,'[1]Plano de contas '!B:J,9,0)</f>
        <v>FORNECEDORES DE INSUMOS</v>
      </c>
      <c r="F1038" s="16" t="s">
        <v>742</v>
      </c>
      <c r="G1038" s="19">
        <v>0</v>
      </c>
      <c r="H1038" s="17">
        <v>12162.01</v>
      </c>
      <c r="I1038" s="12" t="s">
        <v>15</v>
      </c>
    </row>
    <row r="1039" spans="1:9" s="8" customFormat="1" ht="12.75" customHeight="1" x14ac:dyDescent="0.25">
      <c r="A1039" s="16" t="s">
        <v>23</v>
      </c>
      <c r="B1039" s="14">
        <v>6694551</v>
      </c>
      <c r="C1039" s="13">
        <v>44725</v>
      </c>
      <c r="D1039" s="3" t="s">
        <v>40</v>
      </c>
      <c r="E1039" s="12" t="str">
        <f>VLOOKUP(D1039,'[1]Plano de contas '!B:J,9,0)</f>
        <v>MATERIAIS MÉDICO HOSPITALARES</v>
      </c>
      <c r="F1039" s="16" t="s">
        <v>743</v>
      </c>
      <c r="G1039" s="17">
        <v>1750</v>
      </c>
      <c r="H1039" s="18">
        <v>0</v>
      </c>
      <c r="I1039" s="12" t="s">
        <v>15</v>
      </c>
    </row>
    <row r="1040" spans="1:9" s="8" customFormat="1" ht="12.75" customHeight="1" x14ac:dyDescent="0.25">
      <c r="A1040" s="16" t="s">
        <v>23</v>
      </c>
      <c r="B1040" s="14">
        <v>6694551</v>
      </c>
      <c r="C1040" s="13">
        <v>44725</v>
      </c>
      <c r="D1040" s="3" t="s">
        <v>57</v>
      </c>
      <c r="E1040" s="12" t="str">
        <f>VLOOKUP(D1040,'[1]Plano de contas '!B:J,9,0)</f>
        <v>FORNECEDORES DE INSUMOS</v>
      </c>
      <c r="F1040" s="16" t="s">
        <v>743</v>
      </c>
      <c r="G1040" s="19">
        <v>0</v>
      </c>
      <c r="H1040" s="17">
        <v>1750</v>
      </c>
      <c r="I1040" s="12" t="s">
        <v>15</v>
      </c>
    </row>
    <row r="1041" spans="1:9" s="8" customFormat="1" ht="12.75" customHeight="1" x14ac:dyDescent="0.25">
      <c r="A1041" s="16" t="s">
        <v>23</v>
      </c>
      <c r="B1041" s="14">
        <v>6694553</v>
      </c>
      <c r="C1041" s="13">
        <v>44725</v>
      </c>
      <c r="D1041" s="3" t="s">
        <v>39</v>
      </c>
      <c r="E1041" s="12" t="str">
        <f>VLOOKUP(D1041,'[1]Plano de contas '!B:J,9,0)</f>
        <v>MEDICAMENTOS</v>
      </c>
      <c r="F1041" s="16" t="s">
        <v>744</v>
      </c>
      <c r="G1041" s="17">
        <v>2953.95</v>
      </c>
      <c r="H1041" s="18">
        <v>0</v>
      </c>
      <c r="I1041" s="12" t="s">
        <v>15</v>
      </c>
    </row>
    <row r="1042" spans="1:9" s="8" customFormat="1" ht="12.75" customHeight="1" x14ac:dyDescent="0.25">
      <c r="A1042" s="16" t="s">
        <v>23</v>
      </c>
      <c r="B1042" s="14">
        <v>6694553</v>
      </c>
      <c r="C1042" s="13">
        <v>44725</v>
      </c>
      <c r="D1042" s="3" t="s">
        <v>57</v>
      </c>
      <c r="E1042" s="12" t="str">
        <f>VLOOKUP(D1042,'[1]Plano de contas '!B:J,9,0)</f>
        <v>FORNECEDORES DE INSUMOS</v>
      </c>
      <c r="F1042" s="16" t="s">
        <v>744</v>
      </c>
      <c r="G1042" s="19">
        <v>0</v>
      </c>
      <c r="H1042" s="17">
        <v>2953.95</v>
      </c>
      <c r="I1042" s="12" t="s">
        <v>15</v>
      </c>
    </row>
    <row r="1043" spans="1:9" s="8" customFormat="1" ht="12.75" customHeight="1" x14ac:dyDescent="0.25">
      <c r="A1043" s="16" t="s">
        <v>23</v>
      </c>
      <c r="B1043" s="14">
        <v>6694557</v>
      </c>
      <c r="C1043" s="13">
        <v>44725</v>
      </c>
      <c r="D1043" s="3" t="s">
        <v>39</v>
      </c>
      <c r="E1043" s="12" t="str">
        <f>VLOOKUP(D1043,'[1]Plano de contas '!B:J,9,0)</f>
        <v>MEDICAMENTOS</v>
      </c>
      <c r="F1043" s="16" t="s">
        <v>745</v>
      </c>
      <c r="G1043" s="17">
        <v>84205.69</v>
      </c>
      <c r="H1043" s="18">
        <v>0</v>
      </c>
      <c r="I1043" s="12" t="s">
        <v>15</v>
      </c>
    </row>
    <row r="1044" spans="1:9" s="8" customFormat="1" ht="12.75" customHeight="1" x14ac:dyDescent="0.25">
      <c r="A1044" s="16" t="s">
        <v>23</v>
      </c>
      <c r="B1044" s="14">
        <v>6694557</v>
      </c>
      <c r="C1044" s="13">
        <v>44725</v>
      </c>
      <c r="D1044" s="3" t="s">
        <v>57</v>
      </c>
      <c r="E1044" s="12" t="str">
        <f>VLOOKUP(D1044,'[1]Plano de contas '!B:J,9,0)</f>
        <v>FORNECEDORES DE INSUMOS</v>
      </c>
      <c r="F1044" s="16" t="s">
        <v>745</v>
      </c>
      <c r="G1044" s="19">
        <v>0</v>
      </c>
      <c r="H1044" s="17">
        <v>84205.69</v>
      </c>
      <c r="I1044" s="12" t="s">
        <v>15</v>
      </c>
    </row>
    <row r="1045" spans="1:9" s="8" customFormat="1" ht="12.75" customHeight="1" x14ac:dyDescent="0.25">
      <c r="A1045" s="16" t="s">
        <v>23</v>
      </c>
      <c r="B1045" s="14">
        <v>6694588</v>
      </c>
      <c r="C1045" s="13">
        <v>44725</v>
      </c>
      <c r="D1045" s="3" t="s">
        <v>50</v>
      </c>
      <c r="E1045" s="12" t="str">
        <f>VLOOKUP(D1045,'[1]Plano de contas '!B:J,9,0)</f>
        <v>BENS PERMANENTES (TRANSITÓRIO)</v>
      </c>
      <c r="F1045" s="16" t="s">
        <v>746</v>
      </c>
      <c r="G1045" s="17">
        <v>3780</v>
      </c>
      <c r="H1045" s="18">
        <v>0</v>
      </c>
      <c r="I1045" s="12" t="s">
        <v>15</v>
      </c>
    </row>
    <row r="1046" spans="1:9" s="8" customFormat="1" ht="12.75" customHeight="1" x14ac:dyDescent="0.25">
      <c r="A1046" s="16" t="s">
        <v>23</v>
      </c>
      <c r="B1046" s="14">
        <v>6694588</v>
      </c>
      <c r="C1046" s="13">
        <v>44725</v>
      </c>
      <c r="D1046" s="3" t="s">
        <v>57</v>
      </c>
      <c r="E1046" s="12" t="str">
        <f>VLOOKUP(D1046,'[1]Plano de contas '!B:J,9,0)</f>
        <v>FORNECEDORES DE INSUMOS</v>
      </c>
      <c r="F1046" s="16" t="s">
        <v>746</v>
      </c>
      <c r="G1046" s="19">
        <v>0</v>
      </c>
      <c r="H1046" s="17">
        <v>3780</v>
      </c>
      <c r="I1046" s="12" t="s">
        <v>15</v>
      </c>
    </row>
    <row r="1047" spans="1:9" s="8" customFormat="1" ht="12.75" customHeight="1" x14ac:dyDescent="0.25">
      <c r="A1047" s="16" t="s">
        <v>23</v>
      </c>
      <c r="B1047" s="14">
        <v>6694624</v>
      </c>
      <c r="C1047" s="13">
        <v>44725</v>
      </c>
      <c r="D1047" s="3" t="s">
        <v>40</v>
      </c>
      <c r="E1047" s="12" t="str">
        <f>VLOOKUP(D1047,'[1]Plano de contas '!B:J,9,0)</f>
        <v>MATERIAIS MÉDICO HOSPITALARES</v>
      </c>
      <c r="F1047" s="16" t="s">
        <v>747</v>
      </c>
      <c r="G1047" s="17">
        <v>197.11</v>
      </c>
      <c r="H1047" s="18">
        <v>0</v>
      </c>
      <c r="I1047" s="12" t="s">
        <v>15</v>
      </c>
    </row>
    <row r="1048" spans="1:9" s="8" customFormat="1" ht="12.75" customHeight="1" x14ac:dyDescent="0.25">
      <c r="A1048" s="16" t="s">
        <v>23</v>
      </c>
      <c r="B1048" s="14">
        <v>6694624</v>
      </c>
      <c r="C1048" s="13">
        <v>44725</v>
      </c>
      <c r="D1048" s="3" t="s">
        <v>57</v>
      </c>
      <c r="E1048" s="12" t="str">
        <f>VLOOKUP(D1048,'[1]Plano de contas '!B:J,9,0)</f>
        <v>FORNECEDORES DE INSUMOS</v>
      </c>
      <c r="F1048" s="16" t="s">
        <v>747</v>
      </c>
      <c r="G1048" s="19">
        <v>0</v>
      </c>
      <c r="H1048" s="17">
        <v>197.11</v>
      </c>
      <c r="I1048" s="12" t="s">
        <v>15</v>
      </c>
    </row>
    <row r="1049" spans="1:9" s="8" customFormat="1" ht="12.75" customHeight="1" x14ac:dyDescent="0.25">
      <c r="A1049" s="16" t="s">
        <v>23</v>
      </c>
      <c r="B1049" s="14">
        <v>6694642</v>
      </c>
      <c r="C1049" s="13">
        <v>44725</v>
      </c>
      <c r="D1049" s="3" t="s">
        <v>40</v>
      </c>
      <c r="E1049" s="12" t="str">
        <f>VLOOKUP(D1049,'[1]Plano de contas '!B:J,9,0)</f>
        <v>MATERIAIS MÉDICO HOSPITALARES</v>
      </c>
      <c r="F1049" s="16" t="s">
        <v>748</v>
      </c>
      <c r="G1049" s="17">
        <v>2674.26</v>
      </c>
      <c r="H1049" s="18">
        <v>0</v>
      </c>
      <c r="I1049" s="12" t="s">
        <v>15</v>
      </c>
    </row>
    <row r="1050" spans="1:9" s="8" customFormat="1" ht="12.75" customHeight="1" x14ac:dyDescent="0.25">
      <c r="A1050" s="16" t="s">
        <v>23</v>
      </c>
      <c r="B1050" s="14">
        <v>6694642</v>
      </c>
      <c r="C1050" s="13">
        <v>44725</v>
      </c>
      <c r="D1050" s="3" t="s">
        <v>57</v>
      </c>
      <c r="E1050" s="12" t="str">
        <f>VLOOKUP(D1050,'[1]Plano de contas '!B:J,9,0)</f>
        <v>FORNECEDORES DE INSUMOS</v>
      </c>
      <c r="F1050" s="16" t="s">
        <v>749</v>
      </c>
      <c r="G1050" s="19">
        <v>0</v>
      </c>
      <c r="H1050" s="17">
        <v>2674.26</v>
      </c>
      <c r="I1050" s="12" t="s">
        <v>15</v>
      </c>
    </row>
    <row r="1051" spans="1:9" s="8" customFormat="1" ht="12.75" customHeight="1" x14ac:dyDescent="0.25">
      <c r="A1051" s="16" t="s">
        <v>23</v>
      </c>
      <c r="B1051" s="14">
        <v>6694645</v>
      </c>
      <c r="C1051" s="13">
        <v>44725</v>
      </c>
      <c r="D1051" s="3" t="s">
        <v>40</v>
      </c>
      <c r="E1051" s="12" t="str">
        <f>VLOOKUP(D1051,'[1]Plano de contas '!B:J,9,0)</f>
        <v>MATERIAIS MÉDICO HOSPITALARES</v>
      </c>
      <c r="F1051" s="16" t="s">
        <v>750</v>
      </c>
      <c r="G1051" s="17">
        <v>3555.75</v>
      </c>
      <c r="H1051" s="18">
        <v>0</v>
      </c>
      <c r="I1051" s="12" t="s">
        <v>15</v>
      </c>
    </row>
    <row r="1052" spans="1:9" s="8" customFormat="1" ht="12.75" customHeight="1" x14ac:dyDescent="0.25">
      <c r="A1052" s="16" t="s">
        <v>23</v>
      </c>
      <c r="B1052" s="14">
        <v>6694645</v>
      </c>
      <c r="C1052" s="13">
        <v>44725</v>
      </c>
      <c r="D1052" s="3" t="s">
        <v>57</v>
      </c>
      <c r="E1052" s="12" t="str">
        <f>VLOOKUP(D1052,'[1]Plano de contas '!B:J,9,0)</f>
        <v>FORNECEDORES DE INSUMOS</v>
      </c>
      <c r="F1052" s="16" t="s">
        <v>750</v>
      </c>
      <c r="G1052" s="19">
        <v>0</v>
      </c>
      <c r="H1052" s="17">
        <v>3555.75</v>
      </c>
      <c r="I1052" s="12" t="s">
        <v>15</v>
      </c>
    </row>
    <row r="1053" spans="1:9" s="8" customFormat="1" ht="12.75" customHeight="1" x14ac:dyDescent="0.25">
      <c r="A1053" s="16" t="s">
        <v>23</v>
      </c>
      <c r="B1053" s="14">
        <v>6694646</v>
      </c>
      <c r="C1053" s="13">
        <v>44725</v>
      </c>
      <c r="D1053" s="3" t="s">
        <v>40</v>
      </c>
      <c r="E1053" s="12" t="str">
        <f>VLOOKUP(D1053,'[1]Plano de contas '!B:J,9,0)</f>
        <v>MATERIAIS MÉDICO HOSPITALARES</v>
      </c>
      <c r="F1053" s="16" t="s">
        <v>751</v>
      </c>
      <c r="G1053" s="17">
        <v>12850.23</v>
      </c>
      <c r="H1053" s="18">
        <v>0</v>
      </c>
      <c r="I1053" s="12" t="s">
        <v>15</v>
      </c>
    </row>
    <row r="1054" spans="1:9" s="8" customFormat="1" ht="12.75" customHeight="1" x14ac:dyDescent="0.25">
      <c r="A1054" s="16" t="s">
        <v>23</v>
      </c>
      <c r="B1054" s="14">
        <v>6694646</v>
      </c>
      <c r="C1054" s="13">
        <v>44725</v>
      </c>
      <c r="D1054" s="3" t="s">
        <v>57</v>
      </c>
      <c r="E1054" s="12" t="str">
        <f>VLOOKUP(D1054,'[1]Plano de contas '!B:J,9,0)</f>
        <v>FORNECEDORES DE INSUMOS</v>
      </c>
      <c r="F1054" s="16" t="s">
        <v>751</v>
      </c>
      <c r="G1054" s="19">
        <v>0</v>
      </c>
      <c r="H1054" s="17">
        <v>12850.23</v>
      </c>
      <c r="I1054" s="12" t="s">
        <v>15</v>
      </c>
    </row>
    <row r="1055" spans="1:9" s="8" customFormat="1" ht="12.75" customHeight="1" x14ac:dyDescent="0.25">
      <c r="A1055" s="16" t="s">
        <v>23</v>
      </c>
      <c r="B1055" s="14">
        <v>6694648</v>
      </c>
      <c r="C1055" s="13">
        <v>44725</v>
      </c>
      <c r="D1055" s="3" t="s">
        <v>39</v>
      </c>
      <c r="E1055" s="12" t="str">
        <f>VLOOKUP(D1055,'[1]Plano de contas '!B:J,9,0)</f>
        <v>MEDICAMENTOS</v>
      </c>
      <c r="F1055" s="16" t="s">
        <v>752</v>
      </c>
      <c r="G1055" s="17">
        <v>16868</v>
      </c>
      <c r="H1055" s="18">
        <v>0</v>
      </c>
      <c r="I1055" s="12" t="s">
        <v>15</v>
      </c>
    </row>
    <row r="1056" spans="1:9" s="8" customFormat="1" ht="12.75" customHeight="1" x14ac:dyDescent="0.25">
      <c r="A1056" s="16" t="s">
        <v>23</v>
      </c>
      <c r="B1056" s="14">
        <v>6694648</v>
      </c>
      <c r="C1056" s="13">
        <v>44725</v>
      </c>
      <c r="D1056" s="3" t="s">
        <v>57</v>
      </c>
      <c r="E1056" s="12" t="str">
        <f>VLOOKUP(D1056,'[1]Plano de contas '!B:J,9,0)</f>
        <v>FORNECEDORES DE INSUMOS</v>
      </c>
      <c r="F1056" s="16" t="s">
        <v>752</v>
      </c>
      <c r="G1056" s="19">
        <v>0</v>
      </c>
      <c r="H1056" s="17">
        <v>16868</v>
      </c>
      <c r="I1056" s="12" t="s">
        <v>15</v>
      </c>
    </row>
    <row r="1057" spans="1:9" s="8" customFormat="1" ht="12.75" customHeight="1" x14ac:dyDescent="0.25">
      <c r="A1057" s="16" t="s">
        <v>23</v>
      </c>
      <c r="B1057" s="14">
        <v>6694649</v>
      </c>
      <c r="C1057" s="13">
        <v>44725</v>
      </c>
      <c r="D1057" s="3" t="s">
        <v>39</v>
      </c>
      <c r="E1057" s="12" t="str">
        <f>VLOOKUP(D1057,'[1]Plano de contas '!B:J,9,0)</f>
        <v>MEDICAMENTOS</v>
      </c>
      <c r="F1057" s="16" t="s">
        <v>753</v>
      </c>
      <c r="G1057" s="17">
        <v>38523.85</v>
      </c>
      <c r="H1057" s="18">
        <v>0</v>
      </c>
      <c r="I1057" s="12" t="s">
        <v>15</v>
      </c>
    </row>
    <row r="1058" spans="1:9" s="8" customFormat="1" ht="12.75" customHeight="1" x14ac:dyDescent="0.25">
      <c r="A1058" s="16" t="s">
        <v>23</v>
      </c>
      <c r="B1058" s="14">
        <v>6694649</v>
      </c>
      <c r="C1058" s="13">
        <v>44725</v>
      </c>
      <c r="D1058" s="3" t="s">
        <v>57</v>
      </c>
      <c r="E1058" s="12" t="str">
        <f>VLOOKUP(D1058,'[1]Plano de contas '!B:J,9,0)</f>
        <v>FORNECEDORES DE INSUMOS</v>
      </c>
      <c r="F1058" s="16" t="s">
        <v>753</v>
      </c>
      <c r="G1058" s="19">
        <v>0</v>
      </c>
      <c r="H1058" s="17">
        <v>38523.85</v>
      </c>
      <c r="I1058" s="12" t="s">
        <v>15</v>
      </c>
    </row>
    <row r="1059" spans="1:9" s="8" customFormat="1" ht="12.75" customHeight="1" x14ac:dyDescent="0.25">
      <c r="A1059" s="16" t="s">
        <v>23</v>
      </c>
      <c r="B1059" s="14">
        <v>6694692</v>
      </c>
      <c r="C1059" s="13">
        <v>44725</v>
      </c>
      <c r="D1059" s="3" t="s">
        <v>39</v>
      </c>
      <c r="E1059" s="12" t="str">
        <f>VLOOKUP(D1059,'[1]Plano de contas '!B:J,9,0)</f>
        <v>MEDICAMENTOS</v>
      </c>
      <c r="F1059" s="16" t="s">
        <v>754</v>
      </c>
      <c r="G1059" s="17">
        <v>1574.56</v>
      </c>
      <c r="H1059" s="18">
        <v>0</v>
      </c>
      <c r="I1059" s="12" t="s">
        <v>15</v>
      </c>
    </row>
    <row r="1060" spans="1:9" s="8" customFormat="1" ht="12.75" customHeight="1" x14ac:dyDescent="0.25">
      <c r="A1060" s="16" t="s">
        <v>23</v>
      </c>
      <c r="B1060" s="14">
        <v>6694692</v>
      </c>
      <c r="C1060" s="13">
        <v>44725</v>
      </c>
      <c r="D1060" s="3" t="s">
        <v>57</v>
      </c>
      <c r="E1060" s="12" t="str">
        <f>VLOOKUP(D1060,'[1]Plano de contas '!B:J,9,0)</f>
        <v>FORNECEDORES DE INSUMOS</v>
      </c>
      <c r="F1060" s="16" t="s">
        <v>754</v>
      </c>
      <c r="G1060" s="19">
        <v>0</v>
      </c>
      <c r="H1060" s="17">
        <v>1574.56</v>
      </c>
      <c r="I1060" s="12" t="s">
        <v>15</v>
      </c>
    </row>
    <row r="1061" spans="1:9" s="8" customFormat="1" ht="12.75" customHeight="1" x14ac:dyDescent="0.25">
      <c r="A1061" s="16" t="s">
        <v>23</v>
      </c>
      <c r="B1061" s="14">
        <v>6694700</v>
      </c>
      <c r="C1061" s="13">
        <v>44725</v>
      </c>
      <c r="D1061" s="3" t="s">
        <v>39</v>
      </c>
      <c r="E1061" s="12" t="str">
        <f>VLOOKUP(D1061,'[1]Plano de contas '!B:J,9,0)</f>
        <v>MEDICAMENTOS</v>
      </c>
      <c r="F1061" s="16" t="s">
        <v>288</v>
      </c>
      <c r="G1061" s="17">
        <v>7020</v>
      </c>
      <c r="H1061" s="18">
        <v>0</v>
      </c>
      <c r="I1061" s="12" t="s">
        <v>15</v>
      </c>
    </row>
    <row r="1062" spans="1:9" s="8" customFormat="1" ht="12.75" customHeight="1" x14ac:dyDescent="0.25">
      <c r="A1062" s="16" t="s">
        <v>23</v>
      </c>
      <c r="B1062" s="14">
        <v>6694700</v>
      </c>
      <c r="C1062" s="13">
        <v>44725</v>
      </c>
      <c r="D1062" s="3" t="s">
        <v>57</v>
      </c>
      <c r="E1062" s="12" t="str">
        <f>VLOOKUP(D1062,'[1]Plano de contas '!B:J,9,0)</f>
        <v>FORNECEDORES DE INSUMOS</v>
      </c>
      <c r="F1062" s="16" t="s">
        <v>288</v>
      </c>
      <c r="G1062" s="19">
        <v>0</v>
      </c>
      <c r="H1062" s="17">
        <v>7020</v>
      </c>
      <c r="I1062" s="12" t="s">
        <v>15</v>
      </c>
    </row>
    <row r="1063" spans="1:9" s="8" customFormat="1" ht="12.75" customHeight="1" x14ac:dyDescent="0.25">
      <c r="A1063" s="16" t="s">
        <v>23</v>
      </c>
      <c r="B1063" s="14">
        <v>6694710</v>
      </c>
      <c r="C1063" s="13">
        <v>44725</v>
      </c>
      <c r="D1063" s="3" t="s">
        <v>39</v>
      </c>
      <c r="E1063" s="12" t="str">
        <f>VLOOKUP(D1063,'[1]Plano de contas '!B:J,9,0)</f>
        <v>MEDICAMENTOS</v>
      </c>
      <c r="F1063" s="16" t="s">
        <v>755</v>
      </c>
      <c r="G1063" s="17">
        <v>7456</v>
      </c>
      <c r="H1063" s="18">
        <v>0</v>
      </c>
      <c r="I1063" s="12" t="s">
        <v>15</v>
      </c>
    </row>
    <row r="1064" spans="1:9" s="8" customFormat="1" ht="12.75" customHeight="1" x14ac:dyDescent="0.25">
      <c r="A1064" s="16" t="s">
        <v>23</v>
      </c>
      <c r="B1064" s="14">
        <v>6694710</v>
      </c>
      <c r="C1064" s="13">
        <v>44725</v>
      </c>
      <c r="D1064" s="3" t="s">
        <v>57</v>
      </c>
      <c r="E1064" s="12" t="str">
        <f>VLOOKUP(D1064,'[1]Plano de contas '!B:J,9,0)</f>
        <v>FORNECEDORES DE INSUMOS</v>
      </c>
      <c r="F1064" s="16" t="s">
        <v>755</v>
      </c>
      <c r="G1064" s="19">
        <v>0</v>
      </c>
      <c r="H1064" s="17">
        <v>7456</v>
      </c>
      <c r="I1064" s="12" t="s">
        <v>15</v>
      </c>
    </row>
    <row r="1065" spans="1:9" s="8" customFormat="1" ht="12.75" customHeight="1" x14ac:dyDescent="0.25">
      <c r="A1065" s="16" t="s">
        <v>23</v>
      </c>
      <c r="B1065" s="14">
        <v>6694720</v>
      </c>
      <c r="C1065" s="13">
        <v>44725</v>
      </c>
      <c r="D1065" s="3" t="s">
        <v>39</v>
      </c>
      <c r="E1065" s="12" t="str">
        <f>VLOOKUP(D1065,'[1]Plano de contas '!B:J,9,0)</f>
        <v>MEDICAMENTOS</v>
      </c>
      <c r="F1065" s="16" t="s">
        <v>756</v>
      </c>
      <c r="G1065" s="17">
        <v>791</v>
      </c>
      <c r="H1065" s="18">
        <v>0</v>
      </c>
      <c r="I1065" s="12" t="s">
        <v>15</v>
      </c>
    </row>
    <row r="1066" spans="1:9" s="8" customFormat="1" ht="12.75" customHeight="1" x14ac:dyDescent="0.25">
      <c r="A1066" s="16" t="s">
        <v>23</v>
      </c>
      <c r="B1066" s="14">
        <v>6694720</v>
      </c>
      <c r="C1066" s="13">
        <v>44725</v>
      </c>
      <c r="D1066" s="3" t="s">
        <v>57</v>
      </c>
      <c r="E1066" s="12" t="str">
        <f>VLOOKUP(D1066,'[1]Plano de contas '!B:J,9,0)</f>
        <v>FORNECEDORES DE INSUMOS</v>
      </c>
      <c r="F1066" s="16" t="s">
        <v>756</v>
      </c>
      <c r="G1066" s="19">
        <v>0</v>
      </c>
      <c r="H1066" s="17">
        <v>791</v>
      </c>
      <c r="I1066" s="12" t="s">
        <v>15</v>
      </c>
    </row>
    <row r="1067" spans="1:9" s="8" customFormat="1" ht="12.75" customHeight="1" x14ac:dyDescent="0.25">
      <c r="A1067" s="16" t="s">
        <v>23</v>
      </c>
      <c r="B1067" s="14">
        <v>6694771</v>
      </c>
      <c r="C1067" s="13">
        <v>44725</v>
      </c>
      <c r="D1067" s="3" t="s">
        <v>99</v>
      </c>
      <c r="E1067" s="12" t="str">
        <f>VLOOKUP(D1067,'[1]Plano de contas '!B:J,9,0)</f>
        <v>EXAMES PERIODICOS</v>
      </c>
      <c r="F1067" s="16" t="s">
        <v>757</v>
      </c>
      <c r="G1067" s="17">
        <v>150</v>
      </c>
      <c r="H1067" s="18">
        <v>0</v>
      </c>
      <c r="I1067" s="12" t="s">
        <v>15</v>
      </c>
    </row>
    <row r="1068" spans="1:9" s="8" customFormat="1" ht="12.75" customHeight="1" x14ac:dyDescent="0.25">
      <c r="A1068" s="16" t="s">
        <v>23</v>
      </c>
      <c r="B1068" s="14">
        <v>6694771</v>
      </c>
      <c r="C1068" s="13">
        <v>44725</v>
      </c>
      <c r="D1068" s="3" t="s">
        <v>59</v>
      </c>
      <c r="E1068" s="12" t="str">
        <f>VLOOKUP(D1068,'[1]Plano de contas '!B:J,9,0)</f>
        <v>FORNECEDORES DE SERVICOS DIVERSOS</v>
      </c>
      <c r="F1068" s="16" t="s">
        <v>757</v>
      </c>
      <c r="G1068" s="19">
        <v>0</v>
      </c>
      <c r="H1068" s="17">
        <v>143.58000000000001</v>
      </c>
      <c r="I1068" s="12" t="s">
        <v>15</v>
      </c>
    </row>
    <row r="1069" spans="1:9" s="8" customFormat="1" ht="12.75" customHeight="1" x14ac:dyDescent="0.25">
      <c r="A1069" s="16" t="s">
        <v>23</v>
      </c>
      <c r="B1069" s="14">
        <v>6694771</v>
      </c>
      <c r="C1069" s="13">
        <v>44725</v>
      </c>
      <c r="D1069" s="3" t="s">
        <v>71</v>
      </c>
      <c r="E1069" s="12" t="str">
        <f>VLOOKUP(D1069,'[1]Plano de contas '!B:J,9,0)</f>
        <v>ISSQN RETIDO A RECOLHER</v>
      </c>
      <c r="F1069" s="16" t="s">
        <v>332</v>
      </c>
      <c r="G1069" s="19">
        <v>0</v>
      </c>
      <c r="H1069" s="17">
        <v>6.42</v>
      </c>
      <c r="I1069" s="12" t="s">
        <v>15</v>
      </c>
    </row>
    <row r="1070" spans="1:9" s="8" customFormat="1" ht="12.75" customHeight="1" x14ac:dyDescent="0.25">
      <c r="A1070" s="16" t="s">
        <v>23</v>
      </c>
      <c r="B1070" s="14">
        <v>6694775</v>
      </c>
      <c r="C1070" s="13">
        <v>44725</v>
      </c>
      <c r="D1070" s="3" t="s">
        <v>125</v>
      </c>
      <c r="E1070" s="12" t="str">
        <f>VLOOKUP(D1070,'[1]Plano de contas '!B:J,9,0)</f>
        <v>MANUTENCAO EQUIPAMENTOS</v>
      </c>
      <c r="F1070" s="16" t="s">
        <v>758</v>
      </c>
      <c r="G1070" s="17">
        <v>2135</v>
      </c>
      <c r="H1070" s="18">
        <v>0</v>
      </c>
      <c r="I1070" s="12" t="s">
        <v>15</v>
      </c>
    </row>
    <row r="1071" spans="1:9" s="8" customFormat="1" ht="12.75" customHeight="1" x14ac:dyDescent="0.25">
      <c r="A1071" s="16" t="s">
        <v>23</v>
      </c>
      <c r="B1071" s="14">
        <v>6694775</v>
      </c>
      <c r="C1071" s="13">
        <v>44725</v>
      </c>
      <c r="D1071" s="3" t="s">
        <v>59</v>
      </c>
      <c r="E1071" s="12" t="str">
        <f>VLOOKUP(D1071,'[1]Plano de contas '!B:J,9,0)</f>
        <v>FORNECEDORES DE SERVICOS DIVERSOS</v>
      </c>
      <c r="F1071" s="16" t="s">
        <v>758</v>
      </c>
      <c r="G1071" s="19">
        <v>0</v>
      </c>
      <c r="H1071" s="17">
        <v>2028.25</v>
      </c>
      <c r="I1071" s="12" t="s">
        <v>15</v>
      </c>
    </row>
    <row r="1072" spans="1:9" s="8" customFormat="1" ht="12.75" customHeight="1" x14ac:dyDescent="0.25">
      <c r="A1072" s="16" t="s">
        <v>23</v>
      </c>
      <c r="B1072" s="14">
        <v>6694775</v>
      </c>
      <c r="C1072" s="13">
        <v>44725</v>
      </c>
      <c r="D1072" s="3" t="s">
        <v>71</v>
      </c>
      <c r="E1072" s="12" t="str">
        <f>VLOOKUP(D1072,'[1]Plano de contas '!B:J,9,0)</f>
        <v>ISSQN RETIDO A RECOLHER</v>
      </c>
      <c r="F1072" s="16" t="s">
        <v>201</v>
      </c>
      <c r="G1072" s="19">
        <v>0</v>
      </c>
      <c r="H1072" s="17">
        <v>106.75</v>
      </c>
      <c r="I1072" s="12" t="s">
        <v>15</v>
      </c>
    </row>
    <row r="1073" spans="1:9" s="8" customFormat="1" ht="12.75" customHeight="1" x14ac:dyDescent="0.25">
      <c r="A1073" s="16" t="s">
        <v>23</v>
      </c>
      <c r="B1073" s="14">
        <v>6694792</v>
      </c>
      <c r="C1073" s="13">
        <v>44725</v>
      </c>
      <c r="D1073" s="3" t="s">
        <v>128</v>
      </c>
      <c r="E1073" s="12" t="str">
        <f>VLOOKUP(D1073,'[1]Plano de contas '!B:J,9,0)</f>
        <v>LOCAÇAO DE IMOVEIS</v>
      </c>
      <c r="F1073" s="16" t="s">
        <v>759</v>
      </c>
      <c r="G1073" s="17">
        <v>19000</v>
      </c>
      <c r="H1073" s="18">
        <v>0</v>
      </c>
      <c r="I1073" s="12" t="s">
        <v>15</v>
      </c>
    </row>
    <row r="1074" spans="1:9" s="8" customFormat="1" ht="12.75" customHeight="1" x14ac:dyDescent="0.25">
      <c r="A1074" s="16" t="s">
        <v>23</v>
      </c>
      <c r="B1074" s="14">
        <v>6694792</v>
      </c>
      <c r="C1074" s="13">
        <v>44725</v>
      </c>
      <c r="D1074" s="3" t="s">
        <v>59</v>
      </c>
      <c r="E1074" s="12" t="str">
        <f>VLOOKUP(D1074,'[1]Plano de contas '!B:J,9,0)</f>
        <v>FORNECEDORES DE SERVICOS DIVERSOS</v>
      </c>
      <c r="F1074" s="16" t="s">
        <v>759</v>
      </c>
      <c r="G1074" s="19">
        <v>0</v>
      </c>
      <c r="H1074" s="17">
        <v>17115.560000000001</v>
      </c>
      <c r="I1074" s="12" t="s">
        <v>15</v>
      </c>
    </row>
    <row r="1075" spans="1:9" s="8" customFormat="1" ht="12.75" customHeight="1" x14ac:dyDescent="0.25">
      <c r="A1075" s="16" t="s">
        <v>23</v>
      </c>
      <c r="B1075" s="14">
        <v>6694792</v>
      </c>
      <c r="C1075" s="13">
        <v>44725</v>
      </c>
      <c r="D1075" s="3" t="s">
        <v>69</v>
      </c>
      <c r="E1075" s="12" t="str">
        <f>VLOOKUP(D1075,'[1]Plano de contas '!B:J,9,0)</f>
        <v>IRRF / SOBRE PESSOA JURIDICA A RECOLHER</v>
      </c>
      <c r="F1075" s="16" t="s">
        <v>760</v>
      </c>
      <c r="G1075" s="19">
        <v>0</v>
      </c>
      <c r="H1075" s="17">
        <v>1884.44</v>
      </c>
      <c r="I1075" s="12" t="s">
        <v>15</v>
      </c>
    </row>
    <row r="1076" spans="1:9" s="8" customFormat="1" ht="12.75" customHeight="1" x14ac:dyDescent="0.25">
      <c r="A1076" s="16" t="s">
        <v>23</v>
      </c>
      <c r="B1076" s="14">
        <v>6694795</v>
      </c>
      <c r="C1076" s="13">
        <v>44725</v>
      </c>
      <c r="D1076" s="3" t="s">
        <v>130</v>
      </c>
      <c r="E1076" s="12" t="str">
        <f>VLOOKUP(D1076,'[1]Plano de contas '!B:J,9,0)</f>
        <v>SERVIÇOS DE CONSULTORIA</v>
      </c>
      <c r="F1076" s="16" t="s">
        <v>761</v>
      </c>
      <c r="G1076" s="17">
        <v>13486.17</v>
      </c>
      <c r="H1076" s="18">
        <v>0</v>
      </c>
      <c r="I1076" s="12" t="s">
        <v>15</v>
      </c>
    </row>
    <row r="1077" spans="1:9" s="8" customFormat="1" ht="12.75" customHeight="1" x14ac:dyDescent="0.25">
      <c r="A1077" s="16" t="s">
        <v>23</v>
      </c>
      <c r="B1077" s="14">
        <v>6694795</v>
      </c>
      <c r="C1077" s="13">
        <v>44725</v>
      </c>
      <c r="D1077" s="3" t="s">
        <v>59</v>
      </c>
      <c r="E1077" s="12" t="str">
        <f>VLOOKUP(D1077,'[1]Plano de contas '!B:J,9,0)</f>
        <v>FORNECEDORES DE SERVICOS DIVERSOS</v>
      </c>
      <c r="F1077" s="16" t="s">
        <v>761</v>
      </c>
      <c r="G1077" s="19">
        <v>0</v>
      </c>
      <c r="H1077" s="17">
        <v>13035.73</v>
      </c>
      <c r="I1077" s="12" t="s">
        <v>15</v>
      </c>
    </row>
    <row r="1078" spans="1:9" s="8" customFormat="1" ht="12.75" customHeight="1" x14ac:dyDescent="0.25">
      <c r="A1078" s="16" t="s">
        <v>23</v>
      </c>
      <c r="B1078" s="14">
        <v>6694795</v>
      </c>
      <c r="C1078" s="13">
        <v>44725</v>
      </c>
      <c r="D1078" s="3" t="s">
        <v>71</v>
      </c>
      <c r="E1078" s="12" t="str">
        <f>VLOOKUP(D1078,'[1]Plano de contas '!B:J,9,0)</f>
        <v>ISSQN RETIDO A RECOLHER</v>
      </c>
      <c r="F1078" s="16" t="s">
        <v>762</v>
      </c>
      <c r="G1078" s="19">
        <v>0</v>
      </c>
      <c r="H1078" s="17">
        <v>450.44</v>
      </c>
      <c r="I1078" s="12" t="s">
        <v>15</v>
      </c>
    </row>
    <row r="1079" spans="1:9" s="8" customFormat="1" ht="12.75" customHeight="1" x14ac:dyDescent="0.25">
      <c r="A1079" s="16" t="s">
        <v>23</v>
      </c>
      <c r="B1079" s="14">
        <v>6694803</v>
      </c>
      <c r="C1079" s="13">
        <v>44725</v>
      </c>
      <c r="D1079" s="3" t="s">
        <v>125</v>
      </c>
      <c r="E1079" s="12" t="str">
        <f>VLOOKUP(D1079,'[1]Plano de contas '!B:J,9,0)</f>
        <v>MANUTENCAO EQUIPAMENTOS</v>
      </c>
      <c r="F1079" s="16" t="s">
        <v>763</v>
      </c>
      <c r="G1079" s="17">
        <v>25256.639999999999</v>
      </c>
      <c r="H1079" s="18">
        <v>0</v>
      </c>
      <c r="I1079" s="12" t="s">
        <v>15</v>
      </c>
    </row>
    <row r="1080" spans="1:9" s="8" customFormat="1" ht="12.75" customHeight="1" x14ac:dyDescent="0.25">
      <c r="A1080" s="16" t="s">
        <v>23</v>
      </c>
      <c r="B1080" s="14">
        <v>6694803</v>
      </c>
      <c r="C1080" s="13">
        <v>44725</v>
      </c>
      <c r="D1080" s="3" t="s">
        <v>58</v>
      </c>
      <c r="E1080" s="12" t="str">
        <f>VLOOKUP(D1080,'[1]Plano de contas '!B:J,9,0)</f>
        <v>FORNECEDORES DE SERVIÇOS MEDICOS</v>
      </c>
      <c r="F1080" s="16" t="s">
        <v>763</v>
      </c>
      <c r="G1080" s="19">
        <v>0</v>
      </c>
      <c r="H1080" s="17">
        <v>25256.639999999999</v>
      </c>
      <c r="I1080" s="12" t="s">
        <v>15</v>
      </c>
    </row>
    <row r="1081" spans="1:9" s="8" customFormat="1" ht="12.75" customHeight="1" x14ac:dyDescent="0.25">
      <c r="A1081" s="16" t="s">
        <v>23</v>
      </c>
      <c r="B1081" s="14">
        <v>6694809</v>
      </c>
      <c r="C1081" s="13">
        <v>44725</v>
      </c>
      <c r="D1081" s="3" t="s">
        <v>116</v>
      </c>
      <c r="E1081" s="12" t="str">
        <f>VLOOKUP(D1081,'[1]Plano de contas '!B:J,9,0)</f>
        <v>SERVIÇOS DE HIGIENE E LIMPEZA</v>
      </c>
      <c r="F1081" s="16" t="s">
        <v>764</v>
      </c>
      <c r="G1081" s="17">
        <v>477716.81</v>
      </c>
      <c r="H1081" s="18">
        <v>0</v>
      </c>
      <c r="I1081" s="12" t="s">
        <v>15</v>
      </c>
    </row>
    <row r="1082" spans="1:9" s="8" customFormat="1" ht="12.75" customHeight="1" x14ac:dyDescent="0.25">
      <c r="A1082" s="16" t="s">
        <v>23</v>
      </c>
      <c r="B1082" s="14">
        <v>6694809</v>
      </c>
      <c r="C1082" s="13">
        <v>44725</v>
      </c>
      <c r="D1082" s="3" t="s">
        <v>59</v>
      </c>
      <c r="E1082" s="12" t="str">
        <f>VLOOKUP(D1082,'[1]Plano de contas '!B:J,9,0)</f>
        <v>FORNECEDORES DE SERVICOS DIVERSOS</v>
      </c>
      <c r="F1082" s="16" t="s">
        <v>764</v>
      </c>
      <c r="G1082" s="19">
        <v>0</v>
      </c>
      <c r="H1082" s="17">
        <v>374291.12</v>
      </c>
      <c r="I1082" s="12" t="s">
        <v>15</v>
      </c>
    </row>
    <row r="1083" spans="1:9" s="8" customFormat="1" ht="12.75" customHeight="1" x14ac:dyDescent="0.25">
      <c r="A1083" s="16" t="s">
        <v>23</v>
      </c>
      <c r="B1083" s="14">
        <v>6694809</v>
      </c>
      <c r="C1083" s="13">
        <v>44725</v>
      </c>
      <c r="D1083" s="3" t="s">
        <v>73</v>
      </c>
      <c r="E1083" s="12" t="str">
        <f>VLOOKUP(D1083,'[1]Plano de contas '!B:J,9,0)</f>
        <v>INSS RETIDO A RECOLHER</v>
      </c>
      <c r="F1083" s="16" t="s">
        <v>221</v>
      </c>
      <c r="G1083" s="19">
        <v>0</v>
      </c>
      <c r="H1083" s="17">
        <v>52548.85</v>
      </c>
      <c r="I1083" s="12" t="s">
        <v>15</v>
      </c>
    </row>
    <row r="1084" spans="1:9" s="8" customFormat="1" ht="12.75" customHeight="1" x14ac:dyDescent="0.25">
      <c r="A1084" s="16" t="s">
        <v>23</v>
      </c>
      <c r="B1084" s="14">
        <v>6694809</v>
      </c>
      <c r="C1084" s="13">
        <v>44725</v>
      </c>
      <c r="D1084" s="3" t="s">
        <v>69</v>
      </c>
      <c r="E1084" s="12" t="str">
        <f>VLOOKUP(D1084,'[1]Plano de contas '!B:J,9,0)</f>
        <v>IRRF / SOBRE PESSOA JURIDICA A RECOLHER</v>
      </c>
      <c r="F1084" s="16" t="s">
        <v>220</v>
      </c>
      <c r="G1084" s="19">
        <v>0</v>
      </c>
      <c r="H1084" s="17">
        <v>4777.17</v>
      </c>
      <c r="I1084" s="12" t="s">
        <v>15</v>
      </c>
    </row>
    <row r="1085" spans="1:9" s="8" customFormat="1" ht="12.75" customHeight="1" x14ac:dyDescent="0.25">
      <c r="A1085" s="16" t="s">
        <v>23</v>
      </c>
      <c r="B1085" s="14">
        <v>6694809</v>
      </c>
      <c r="C1085" s="13">
        <v>44725</v>
      </c>
      <c r="D1085" s="3" t="s">
        <v>71</v>
      </c>
      <c r="E1085" s="12" t="str">
        <f>VLOOKUP(D1085,'[1]Plano de contas '!B:J,9,0)</f>
        <v>ISSQN RETIDO A RECOLHER</v>
      </c>
      <c r="F1085" s="16" t="s">
        <v>329</v>
      </c>
      <c r="G1085" s="19">
        <v>0</v>
      </c>
      <c r="H1085" s="17">
        <v>23885.84</v>
      </c>
      <c r="I1085" s="12" t="s">
        <v>15</v>
      </c>
    </row>
    <row r="1086" spans="1:9" s="8" customFormat="1" ht="12.75" customHeight="1" x14ac:dyDescent="0.25">
      <c r="A1086" s="16" t="s">
        <v>23</v>
      </c>
      <c r="B1086" s="14">
        <v>6694809</v>
      </c>
      <c r="C1086" s="13">
        <v>44725</v>
      </c>
      <c r="D1086" s="3" t="s">
        <v>72</v>
      </c>
      <c r="E1086" s="12" t="str">
        <f>VLOOKUP(D1086,'[1]Plano de contas '!B:J,9,0)</f>
        <v>PIS/COFINS/CSLL RETIDOS A RECOLHER</v>
      </c>
      <c r="F1086" s="16" t="s">
        <v>330</v>
      </c>
      <c r="G1086" s="19">
        <v>0</v>
      </c>
      <c r="H1086" s="17">
        <v>22213.83</v>
      </c>
      <c r="I1086" s="12" t="s">
        <v>15</v>
      </c>
    </row>
    <row r="1087" spans="1:9" s="8" customFormat="1" ht="12.75" customHeight="1" x14ac:dyDescent="0.25">
      <c r="A1087" s="16" t="s">
        <v>23</v>
      </c>
      <c r="B1087" s="14">
        <v>6694820</v>
      </c>
      <c r="C1087" s="13">
        <v>44725</v>
      </c>
      <c r="D1087" s="3" t="s">
        <v>115</v>
      </c>
      <c r="E1087" s="12" t="str">
        <f>VLOOKUP(D1087,'[1]Plano de contas '!B:J,9,0)</f>
        <v>ENERGIA ELETRICA</v>
      </c>
      <c r="F1087" s="16" t="s">
        <v>765</v>
      </c>
      <c r="G1087" s="17">
        <v>108.64</v>
      </c>
      <c r="H1087" s="18">
        <v>0</v>
      </c>
      <c r="I1087" s="12" t="s">
        <v>15</v>
      </c>
    </row>
    <row r="1088" spans="1:9" s="8" customFormat="1" ht="12.75" customHeight="1" x14ac:dyDescent="0.25">
      <c r="A1088" s="16" t="s">
        <v>23</v>
      </c>
      <c r="B1088" s="14">
        <v>6694820</v>
      </c>
      <c r="C1088" s="13">
        <v>44725</v>
      </c>
      <c r="D1088" s="3" t="s">
        <v>75</v>
      </c>
      <c r="E1088" s="12" t="str">
        <f>VLOOKUP(D1088,'[1]Plano de contas '!B:J,9,0)</f>
        <v>ENERGIA ELETRICA A PAGAR</v>
      </c>
      <c r="F1088" s="16" t="s">
        <v>765</v>
      </c>
      <c r="G1088" s="19">
        <v>0</v>
      </c>
      <c r="H1088" s="17">
        <v>108.64</v>
      </c>
      <c r="I1088" s="12" t="s">
        <v>15</v>
      </c>
    </row>
    <row r="1089" spans="1:9" s="8" customFormat="1" ht="12.75" customHeight="1" x14ac:dyDescent="0.25">
      <c r="A1089" s="16" t="s">
        <v>23</v>
      </c>
      <c r="B1089" s="14">
        <v>6694846</v>
      </c>
      <c r="C1089" s="13">
        <v>44725</v>
      </c>
      <c r="D1089" s="3" t="s">
        <v>125</v>
      </c>
      <c r="E1089" s="12" t="str">
        <f>VLOOKUP(D1089,'[1]Plano de contas '!B:J,9,0)</f>
        <v>MANUTENCAO EQUIPAMENTOS</v>
      </c>
      <c r="F1089" s="16" t="s">
        <v>766</v>
      </c>
      <c r="G1089" s="17">
        <v>440851.44</v>
      </c>
      <c r="H1089" s="18">
        <v>0</v>
      </c>
      <c r="I1089" s="12" t="s">
        <v>15</v>
      </c>
    </row>
    <row r="1090" spans="1:9" s="8" customFormat="1" ht="12.75" customHeight="1" x14ac:dyDescent="0.25">
      <c r="A1090" s="16" t="s">
        <v>23</v>
      </c>
      <c r="B1090" s="14">
        <v>6694846</v>
      </c>
      <c r="C1090" s="13">
        <v>44725</v>
      </c>
      <c r="D1090" s="3" t="s">
        <v>59</v>
      </c>
      <c r="E1090" s="12" t="str">
        <f>VLOOKUP(D1090,'[1]Plano de contas '!B:J,9,0)</f>
        <v>FORNECEDORES DE SERVICOS DIVERSOS</v>
      </c>
      <c r="F1090" s="16" t="s">
        <v>766</v>
      </c>
      <c r="G1090" s="19">
        <v>0</v>
      </c>
      <c r="H1090" s="17">
        <v>422335.68</v>
      </c>
      <c r="I1090" s="12" t="s">
        <v>15</v>
      </c>
    </row>
    <row r="1091" spans="1:9" s="8" customFormat="1" ht="12.75" customHeight="1" x14ac:dyDescent="0.25">
      <c r="A1091" s="16" t="s">
        <v>23</v>
      </c>
      <c r="B1091" s="14">
        <v>6694846</v>
      </c>
      <c r="C1091" s="13">
        <v>44725</v>
      </c>
      <c r="D1091" s="3" t="s">
        <v>73</v>
      </c>
      <c r="E1091" s="12" t="str">
        <f>VLOOKUP(D1091,'[1]Plano de contas '!B:J,9,0)</f>
        <v>INSS RETIDO A RECOLHER</v>
      </c>
      <c r="F1091" s="16" t="s">
        <v>275</v>
      </c>
      <c r="G1091" s="19">
        <v>0</v>
      </c>
      <c r="H1091" s="17">
        <v>9257.8799999999992</v>
      </c>
      <c r="I1091" s="12" t="s">
        <v>15</v>
      </c>
    </row>
    <row r="1092" spans="1:9" s="8" customFormat="1" ht="12.75" customHeight="1" x14ac:dyDescent="0.25">
      <c r="A1092" s="16" t="s">
        <v>23</v>
      </c>
      <c r="B1092" s="14">
        <v>6694846</v>
      </c>
      <c r="C1092" s="13">
        <v>44725</v>
      </c>
      <c r="D1092" s="3" t="s">
        <v>71</v>
      </c>
      <c r="E1092" s="12" t="str">
        <f>VLOOKUP(D1092,'[1]Plano de contas '!B:J,9,0)</f>
        <v>ISSQN RETIDO A RECOLHER</v>
      </c>
      <c r="F1092" s="16" t="s">
        <v>276</v>
      </c>
      <c r="G1092" s="19">
        <v>0</v>
      </c>
      <c r="H1092" s="17">
        <v>9257.8799999999992</v>
      </c>
      <c r="I1092" s="12" t="s">
        <v>15</v>
      </c>
    </row>
    <row r="1093" spans="1:9" s="8" customFormat="1" ht="12.75" customHeight="1" x14ac:dyDescent="0.25">
      <c r="A1093" s="16" t="s">
        <v>23</v>
      </c>
      <c r="B1093" s="14">
        <v>6694867</v>
      </c>
      <c r="C1093" s="13">
        <v>44725</v>
      </c>
      <c r="D1093" s="3" t="s">
        <v>125</v>
      </c>
      <c r="E1093" s="12" t="str">
        <f>VLOOKUP(D1093,'[1]Plano de contas '!B:J,9,0)</f>
        <v>MANUTENCAO EQUIPAMENTOS</v>
      </c>
      <c r="F1093" s="16" t="s">
        <v>767</v>
      </c>
      <c r="G1093" s="17">
        <v>7491.15</v>
      </c>
      <c r="H1093" s="18">
        <v>0</v>
      </c>
      <c r="I1093" s="12" t="s">
        <v>15</v>
      </c>
    </row>
    <row r="1094" spans="1:9" s="8" customFormat="1" ht="12.75" customHeight="1" x14ac:dyDescent="0.25">
      <c r="A1094" s="16" t="s">
        <v>23</v>
      </c>
      <c r="B1094" s="14">
        <v>6694867</v>
      </c>
      <c r="C1094" s="13">
        <v>44725</v>
      </c>
      <c r="D1094" s="3" t="s">
        <v>59</v>
      </c>
      <c r="E1094" s="12" t="str">
        <f>VLOOKUP(D1094,'[1]Plano de contas '!B:J,9,0)</f>
        <v>FORNECEDORES DE SERVICOS DIVERSOS</v>
      </c>
      <c r="F1094" s="16" t="s">
        <v>767</v>
      </c>
      <c r="G1094" s="19">
        <v>0</v>
      </c>
      <c r="H1094" s="17">
        <v>7142.81</v>
      </c>
      <c r="I1094" s="12" t="s">
        <v>15</v>
      </c>
    </row>
    <row r="1095" spans="1:9" s="8" customFormat="1" ht="12.75" customHeight="1" x14ac:dyDescent="0.25">
      <c r="A1095" s="16" t="s">
        <v>23</v>
      </c>
      <c r="B1095" s="14">
        <v>6694867</v>
      </c>
      <c r="C1095" s="13">
        <v>44725</v>
      </c>
      <c r="D1095" s="3" t="s">
        <v>72</v>
      </c>
      <c r="E1095" s="12" t="str">
        <f>VLOOKUP(D1095,'[1]Plano de contas '!B:J,9,0)</f>
        <v>PIS/COFINS/CSLL RETIDOS A RECOLHER</v>
      </c>
      <c r="F1095" s="16" t="s">
        <v>328</v>
      </c>
      <c r="G1095" s="19">
        <v>0</v>
      </c>
      <c r="H1095" s="17">
        <v>348.34</v>
      </c>
      <c r="I1095" s="12" t="s">
        <v>15</v>
      </c>
    </row>
    <row r="1096" spans="1:9" s="8" customFormat="1" ht="12.75" customHeight="1" x14ac:dyDescent="0.25">
      <c r="A1096" s="16" t="s">
        <v>23</v>
      </c>
      <c r="B1096" s="14">
        <v>6694873</v>
      </c>
      <c r="C1096" s="13">
        <v>44725</v>
      </c>
      <c r="D1096" s="3" t="s">
        <v>132</v>
      </c>
      <c r="E1096" s="12" t="str">
        <f>VLOOKUP(D1096,'[1]Plano de contas '!B:J,9,0)</f>
        <v>SERVIÇOS DE APOIO ADMINISTRATIVO</v>
      </c>
      <c r="F1096" s="16" t="s">
        <v>768</v>
      </c>
      <c r="G1096" s="17">
        <v>1040</v>
      </c>
      <c r="H1096" s="18">
        <v>0</v>
      </c>
      <c r="I1096" s="12" t="s">
        <v>15</v>
      </c>
    </row>
    <row r="1097" spans="1:9" s="8" customFormat="1" ht="12.75" customHeight="1" x14ac:dyDescent="0.25">
      <c r="A1097" s="16" t="s">
        <v>23</v>
      </c>
      <c r="B1097" s="14">
        <v>6694873</v>
      </c>
      <c r="C1097" s="13">
        <v>44725</v>
      </c>
      <c r="D1097" s="3" t="s">
        <v>59</v>
      </c>
      <c r="E1097" s="12" t="str">
        <f>VLOOKUP(D1097,'[1]Plano de contas '!B:J,9,0)</f>
        <v>FORNECEDORES DE SERVICOS DIVERSOS</v>
      </c>
      <c r="F1097" s="16" t="s">
        <v>768</v>
      </c>
      <c r="G1097" s="19">
        <v>0</v>
      </c>
      <c r="H1097" s="17">
        <v>1001.31</v>
      </c>
      <c r="I1097" s="12" t="s">
        <v>15</v>
      </c>
    </row>
    <row r="1098" spans="1:9" s="8" customFormat="1" ht="12.75" customHeight="1" x14ac:dyDescent="0.25">
      <c r="A1098" s="16" t="s">
        <v>23</v>
      </c>
      <c r="B1098" s="14">
        <v>6694873</v>
      </c>
      <c r="C1098" s="13">
        <v>44725</v>
      </c>
      <c r="D1098" s="3" t="s">
        <v>71</v>
      </c>
      <c r="E1098" s="12" t="str">
        <f>VLOOKUP(D1098,'[1]Plano de contas '!B:J,9,0)</f>
        <v>ISSQN RETIDO A RECOLHER</v>
      </c>
      <c r="F1098" s="16" t="s">
        <v>309</v>
      </c>
      <c r="G1098" s="19">
        <v>0</v>
      </c>
      <c r="H1098" s="17">
        <v>38.69</v>
      </c>
      <c r="I1098" s="12" t="s">
        <v>15</v>
      </c>
    </row>
    <row r="1099" spans="1:9" s="8" customFormat="1" ht="12.75" customHeight="1" x14ac:dyDescent="0.25">
      <c r="A1099" s="16" t="s">
        <v>23</v>
      </c>
      <c r="B1099" s="14">
        <v>6694877</v>
      </c>
      <c r="C1099" s="13">
        <v>44725</v>
      </c>
      <c r="D1099" s="3" t="s">
        <v>127</v>
      </c>
      <c r="E1099" s="12" t="str">
        <f>VLOOKUP(D1099,'[1]Plano de contas '!B:J,9,0)</f>
        <v>LOCAÇAO DE EQUIPAMENTOS</v>
      </c>
      <c r="F1099" s="16" t="s">
        <v>769</v>
      </c>
      <c r="G1099" s="17">
        <v>3951.65</v>
      </c>
      <c r="H1099" s="18">
        <v>0</v>
      </c>
      <c r="I1099" s="12" t="s">
        <v>15</v>
      </c>
    </row>
    <row r="1100" spans="1:9" s="8" customFormat="1" ht="12.75" customHeight="1" x14ac:dyDescent="0.25">
      <c r="A1100" s="16" t="s">
        <v>23</v>
      </c>
      <c r="B1100" s="14">
        <v>6694877</v>
      </c>
      <c r="C1100" s="13">
        <v>44725</v>
      </c>
      <c r="D1100" s="3" t="s">
        <v>58</v>
      </c>
      <c r="E1100" s="12" t="str">
        <f>VLOOKUP(D1100,'[1]Plano de contas '!B:J,9,0)</f>
        <v>FORNECEDORES DE SERVIÇOS MEDICOS</v>
      </c>
      <c r="F1100" s="16" t="s">
        <v>769</v>
      </c>
      <c r="G1100" s="19">
        <v>0</v>
      </c>
      <c r="H1100" s="17">
        <v>3951.65</v>
      </c>
      <c r="I1100" s="12" t="s">
        <v>15</v>
      </c>
    </row>
    <row r="1101" spans="1:9" s="8" customFormat="1" ht="12.75" customHeight="1" x14ac:dyDescent="0.25">
      <c r="A1101" s="16" t="s">
        <v>23</v>
      </c>
      <c r="B1101" s="14">
        <v>6694891</v>
      </c>
      <c r="C1101" s="13">
        <v>44725</v>
      </c>
      <c r="D1101" s="3" t="s">
        <v>57</v>
      </c>
      <c r="E1101" s="12" t="str">
        <f>VLOOKUP(D1101,'[1]Plano de contas '!B:J,9,0)</f>
        <v>FORNECEDORES DE INSUMOS</v>
      </c>
      <c r="F1101" s="16" t="s">
        <v>770</v>
      </c>
      <c r="G1101" s="17">
        <v>1000.06</v>
      </c>
      <c r="H1101" s="18">
        <v>0</v>
      </c>
      <c r="I1101" s="12" t="s">
        <v>15</v>
      </c>
    </row>
    <row r="1102" spans="1:9" s="8" customFormat="1" ht="12.75" customHeight="1" x14ac:dyDescent="0.25">
      <c r="A1102" s="16" t="s">
        <v>23</v>
      </c>
      <c r="B1102" s="14">
        <v>6694891</v>
      </c>
      <c r="C1102" s="13">
        <v>44725</v>
      </c>
      <c r="D1102" s="3" t="s">
        <v>57</v>
      </c>
      <c r="E1102" s="12" t="str">
        <f>VLOOKUP(D1102,'[1]Plano de contas '!B:J,9,0)</f>
        <v>FORNECEDORES DE INSUMOS</v>
      </c>
      <c r="F1102" s="16" t="s">
        <v>771</v>
      </c>
      <c r="G1102" s="17">
        <v>660</v>
      </c>
      <c r="H1102" s="18">
        <v>0</v>
      </c>
      <c r="I1102" s="12" t="s">
        <v>15</v>
      </c>
    </row>
    <row r="1103" spans="1:9" s="8" customFormat="1" ht="12.75" customHeight="1" x14ac:dyDescent="0.25">
      <c r="A1103" s="16" t="s">
        <v>23</v>
      </c>
      <c r="B1103" s="14">
        <v>6694891</v>
      </c>
      <c r="C1103" s="13">
        <v>44725</v>
      </c>
      <c r="D1103" s="3" t="s">
        <v>57</v>
      </c>
      <c r="E1103" s="12" t="str">
        <f>VLOOKUP(D1103,'[1]Plano de contas '!B:J,9,0)</f>
        <v>FORNECEDORES DE INSUMOS</v>
      </c>
      <c r="F1103" s="16" t="s">
        <v>772</v>
      </c>
      <c r="G1103" s="17">
        <v>5007.5</v>
      </c>
      <c r="H1103" s="18">
        <v>0</v>
      </c>
      <c r="I1103" s="12" t="s">
        <v>15</v>
      </c>
    </row>
    <row r="1104" spans="1:9" s="8" customFormat="1" ht="12.75" customHeight="1" x14ac:dyDescent="0.25">
      <c r="A1104" s="16" t="s">
        <v>23</v>
      </c>
      <c r="B1104" s="14">
        <v>6694891</v>
      </c>
      <c r="C1104" s="13">
        <v>44725</v>
      </c>
      <c r="D1104" s="3" t="s">
        <v>57</v>
      </c>
      <c r="E1104" s="12" t="str">
        <f>VLOOKUP(D1104,'[1]Plano de contas '!B:J,9,0)</f>
        <v>FORNECEDORES DE INSUMOS</v>
      </c>
      <c r="F1104" s="16" t="s">
        <v>773</v>
      </c>
      <c r="G1104" s="17">
        <v>1620</v>
      </c>
      <c r="H1104" s="18">
        <v>0</v>
      </c>
      <c r="I1104" s="12" t="s">
        <v>15</v>
      </c>
    </row>
    <row r="1105" spans="1:9" s="8" customFormat="1" ht="12.75" customHeight="1" x14ac:dyDescent="0.25">
      <c r="A1105" s="16" t="s">
        <v>23</v>
      </c>
      <c r="B1105" s="14">
        <v>6694891</v>
      </c>
      <c r="C1105" s="13">
        <v>44725</v>
      </c>
      <c r="D1105" s="3" t="s">
        <v>57</v>
      </c>
      <c r="E1105" s="12" t="str">
        <f>VLOOKUP(D1105,'[1]Plano de contas '!B:J,9,0)</f>
        <v>FORNECEDORES DE INSUMOS</v>
      </c>
      <c r="F1105" s="16" t="s">
        <v>774</v>
      </c>
      <c r="G1105" s="17">
        <v>6700</v>
      </c>
      <c r="H1105" s="18">
        <v>0</v>
      </c>
      <c r="I1105" s="12" t="s">
        <v>15</v>
      </c>
    </row>
    <row r="1106" spans="1:9" s="8" customFormat="1" ht="12.75" customHeight="1" x14ac:dyDescent="0.25">
      <c r="A1106" s="16" t="s">
        <v>23</v>
      </c>
      <c r="B1106" s="14">
        <v>6694891</v>
      </c>
      <c r="C1106" s="13">
        <v>44725</v>
      </c>
      <c r="D1106" s="3" t="s">
        <v>59</v>
      </c>
      <c r="E1106" s="12" t="str">
        <f>VLOOKUP(D1106,'[1]Plano de contas '!B:J,9,0)</f>
        <v>FORNECEDORES DE SERVICOS DIVERSOS</v>
      </c>
      <c r="F1106" s="16" t="s">
        <v>775</v>
      </c>
      <c r="G1106" s="17">
        <v>922.12</v>
      </c>
      <c r="H1106" s="18">
        <v>0</v>
      </c>
      <c r="I1106" s="12" t="s">
        <v>15</v>
      </c>
    </row>
    <row r="1107" spans="1:9" s="8" customFormat="1" ht="12.75" customHeight="1" x14ac:dyDescent="0.25">
      <c r="A1107" s="16" t="s">
        <v>23</v>
      </c>
      <c r="B1107" s="14">
        <v>6694891</v>
      </c>
      <c r="C1107" s="13">
        <v>44725</v>
      </c>
      <c r="D1107" s="3" t="s">
        <v>59</v>
      </c>
      <c r="E1107" s="12" t="str">
        <f>VLOOKUP(D1107,'[1]Plano de contas '!B:J,9,0)</f>
        <v>FORNECEDORES DE SERVICOS DIVERSOS</v>
      </c>
      <c r="F1107" s="16" t="s">
        <v>776</v>
      </c>
      <c r="G1107" s="17">
        <v>237</v>
      </c>
      <c r="H1107" s="18">
        <v>0</v>
      </c>
      <c r="I1107" s="12" t="s">
        <v>15</v>
      </c>
    </row>
    <row r="1108" spans="1:9" s="8" customFormat="1" ht="12.75" customHeight="1" x14ac:dyDescent="0.25">
      <c r="A1108" s="16" t="s">
        <v>23</v>
      </c>
      <c r="B1108" s="14">
        <v>6694891</v>
      </c>
      <c r="C1108" s="13">
        <v>44725</v>
      </c>
      <c r="D1108" s="3" t="s">
        <v>58</v>
      </c>
      <c r="E1108" s="12" t="str">
        <f>VLOOKUP(D1108,'[1]Plano de contas '!B:J,9,0)</f>
        <v>FORNECEDORES DE SERVIÇOS MEDICOS</v>
      </c>
      <c r="F1108" s="16" t="s">
        <v>777</v>
      </c>
      <c r="G1108" s="17">
        <v>5486.51</v>
      </c>
      <c r="H1108" s="18">
        <v>0</v>
      </c>
      <c r="I1108" s="12" t="s">
        <v>15</v>
      </c>
    </row>
    <row r="1109" spans="1:9" s="8" customFormat="1" ht="12.75" customHeight="1" x14ac:dyDescent="0.25">
      <c r="A1109" s="16" t="s">
        <v>23</v>
      </c>
      <c r="B1109" s="14">
        <v>6694891</v>
      </c>
      <c r="C1109" s="13">
        <v>44725</v>
      </c>
      <c r="D1109" s="3" t="s">
        <v>26</v>
      </c>
      <c r="E1109" s="12" t="str">
        <f>VLOOKUP(D1109,'[1]Plano de contas '!B:J,9,0)</f>
        <v>BANCO CEF C/C1073-5 - HGG</v>
      </c>
      <c r="F1109" s="16" t="s">
        <v>778</v>
      </c>
      <c r="G1109" s="19">
        <v>0</v>
      </c>
      <c r="H1109" s="17">
        <v>21633.19</v>
      </c>
      <c r="I1109" s="12" t="s">
        <v>15</v>
      </c>
    </row>
    <row r="1110" spans="1:9" s="8" customFormat="1" ht="12.75" customHeight="1" x14ac:dyDescent="0.25">
      <c r="A1110" s="16" t="s">
        <v>23</v>
      </c>
      <c r="B1110" s="14">
        <v>6695003</v>
      </c>
      <c r="C1110" s="13">
        <v>44725</v>
      </c>
      <c r="D1110" s="3" t="s">
        <v>59</v>
      </c>
      <c r="E1110" s="12" t="str">
        <f>VLOOKUP(D1110,'[1]Plano de contas '!B:J,9,0)</f>
        <v>FORNECEDORES DE SERVICOS DIVERSOS</v>
      </c>
      <c r="F1110" s="16" t="s">
        <v>779</v>
      </c>
      <c r="G1110" s="17">
        <v>352.8</v>
      </c>
      <c r="H1110" s="18">
        <v>0</v>
      </c>
      <c r="I1110" s="12" t="s">
        <v>15</v>
      </c>
    </row>
    <row r="1111" spans="1:9" s="8" customFormat="1" ht="12.75" customHeight="1" x14ac:dyDescent="0.25">
      <c r="A1111" s="16" t="s">
        <v>23</v>
      </c>
      <c r="B1111" s="14">
        <v>6695003</v>
      </c>
      <c r="C1111" s="13">
        <v>44725</v>
      </c>
      <c r="D1111" s="3" t="s">
        <v>26</v>
      </c>
      <c r="E1111" s="12" t="str">
        <f>VLOOKUP(D1111,'[1]Plano de contas '!B:J,9,0)</f>
        <v>BANCO CEF C/C1073-5 - HGG</v>
      </c>
      <c r="F1111" s="16" t="s">
        <v>779</v>
      </c>
      <c r="G1111" s="19">
        <v>0</v>
      </c>
      <c r="H1111" s="17">
        <v>352.8</v>
      </c>
      <c r="I1111" s="12" t="s">
        <v>15</v>
      </c>
    </row>
    <row r="1112" spans="1:9" s="8" customFormat="1" ht="12.75" customHeight="1" x14ac:dyDescent="0.25">
      <c r="A1112" s="16" t="s">
        <v>23</v>
      </c>
      <c r="B1112" s="14">
        <v>6695004</v>
      </c>
      <c r="C1112" s="13">
        <v>44725</v>
      </c>
      <c r="D1112" s="3" t="s">
        <v>62</v>
      </c>
      <c r="E1112" s="12" t="str">
        <f>VLOOKUP(D1112,'[1]Plano de contas '!B:J,9,0)</f>
        <v>RESCISOES A PAGAR</v>
      </c>
      <c r="F1112" s="16" t="s">
        <v>780</v>
      </c>
      <c r="G1112" s="17">
        <v>727.64</v>
      </c>
      <c r="H1112" s="18">
        <v>0</v>
      </c>
      <c r="I1112" s="12" t="s">
        <v>15</v>
      </c>
    </row>
    <row r="1113" spans="1:9" s="8" customFormat="1" ht="12.75" customHeight="1" x14ac:dyDescent="0.25">
      <c r="A1113" s="16" t="s">
        <v>23</v>
      </c>
      <c r="B1113" s="14">
        <v>6695004</v>
      </c>
      <c r="C1113" s="13">
        <v>44725</v>
      </c>
      <c r="D1113" s="3" t="s">
        <v>26</v>
      </c>
      <c r="E1113" s="12" t="str">
        <f>VLOOKUP(D1113,'[1]Plano de contas '!B:J,9,0)</f>
        <v>BANCO CEF C/C1073-5 - HGG</v>
      </c>
      <c r="F1113" s="16" t="s">
        <v>780</v>
      </c>
      <c r="G1113" s="19">
        <v>0</v>
      </c>
      <c r="H1113" s="17">
        <v>727.64</v>
      </c>
      <c r="I1113" s="12" t="s">
        <v>15</v>
      </c>
    </row>
    <row r="1114" spans="1:9" s="8" customFormat="1" ht="12.75" customHeight="1" x14ac:dyDescent="0.25">
      <c r="A1114" s="16" t="s">
        <v>23</v>
      </c>
      <c r="B1114" s="14">
        <v>6695005</v>
      </c>
      <c r="C1114" s="13">
        <v>44725</v>
      </c>
      <c r="D1114" s="3" t="s">
        <v>62</v>
      </c>
      <c r="E1114" s="12" t="str">
        <f>VLOOKUP(D1114,'[1]Plano de contas '!B:J,9,0)</f>
        <v>RESCISOES A PAGAR</v>
      </c>
      <c r="F1114" s="16" t="s">
        <v>781</v>
      </c>
      <c r="G1114" s="17">
        <v>42965.2</v>
      </c>
      <c r="H1114" s="18">
        <v>0</v>
      </c>
      <c r="I1114" s="12" t="s">
        <v>15</v>
      </c>
    </row>
    <row r="1115" spans="1:9" s="8" customFormat="1" ht="12.75" customHeight="1" x14ac:dyDescent="0.25">
      <c r="A1115" s="16" t="s">
        <v>23</v>
      </c>
      <c r="B1115" s="14">
        <v>6695005</v>
      </c>
      <c r="C1115" s="13">
        <v>44725</v>
      </c>
      <c r="D1115" s="3" t="s">
        <v>26</v>
      </c>
      <c r="E1115" s="12" t="str">
        <f>VLOOKUP(D1115,'[1]Plano de contas '!B:J,9,0)</f>
        <v>BANCO CEF C/C1073-5 - HGG</v>
      </c>
      <c r="F1115" s="16" t="s">
        <v>781</v>
      </c>
      <c r="G1115" s="19">
        <v>0</v>
      </c>
      <c r="H1115" s="17">
        <v>42965.2</v>
      </c>
      <c r="I1115" s="12" t="s">
        <v>15</v>
      </c>
    </row>
    <row r="1116" spans="1:9" s="8" customFormat="1" ht="12.75" customHeight="1" x14ac:dyDescent="0.25">
      <c r="A1116" s="16" t="s">
        <v>23</v>
      </c>
      <c r="B1116" s="14">
        <v>6695006</v>
      </c>
      <c r="C1116" s="13">
        <v>44725</v>
      </c>
      <c r="D1116" s="3" t="s">
        <v>67</v>
      </c>
      <c r="E1116" s="12" t="str">
        <f>VLOOKUP(D1116,'[1]Plano de contas '!B:J,9,0)</f>
        <v>CONTRIBUIÇOES SINDICAIS A PAGAR</v>
      </c>
      <c r="F1116" s="16" t="s">
        <v>782</v>
      </c>
      <c r="G1116" s="17">
        <v>67177.509999999995</v>
      </c>
      <c r="H1116" s="18">
        <v>0</v>
      </c>
      <c r="I1116" s="12" t="s">
        <v>15</v>
      </c>
    </row>
    <row r="1117" spans="1:9" s="8" customFormat="1" ht="12.75" customHeight="1" x14ac:dyDescent="0.25">
      <c r="A1117" s="16" t="s">
        <v>23</v>
      </c>
      <c r="B1117" s="14">
        <v>6695006</v>
      </c>
      <c r="C1117" s="13">
        <v>44725</v>
      </c>
      <c r="D1117" s="3" t="s">
        <v>26</v>
      </c>
      <c r="E1117" s="12" t="str">
        <f>VLOOKUP(D1117,'[1]Plano de contas '!B:J,9,0)</f>
        <v>BANCO CEF C/C1073-5 - HGG</v>
      </c>
      <c r="F1117" s="16" t="s">
        <v>782</v>
      </c>
      <c r="G1117" s="19">
        <v>0</v>
      </c>
      <c r="H1117" s="17">
        <v>67177.509999999995</v>
      </c>
      <c r="I1117" s="12" t="s">
        <v>15</v>
      </c>
    </row>
    <row r="1118" spans="1:9" s="8" customFormat="1" ht="12.75" customHeight="1" x14ac:dyDescent="0.25">
      <c r="A1118" s="16" t="s">
        <v>23</v>
      </c>
      <c r="B1118" s="14">
        <v>6695007</v>
      </c>
      <c r="C1118" s="13">
        <v>44725</v>
      </c>
      <c r="D1118" s="3" t="s">
        <v>67</v>
      </c>
      <c r="E1118" s="12" t="str">
        <f>VLOOKUP(D1118,'[1]Plano de contas '!B:J,9,0)</f>
        <v>CONTRIBUIÇOES SINDICAIS A PAGAR</v>
      </c>
      <c r="F1118" s="16" t="s">
        <v>783</v>
      </c>
      <c r="G1118" s="17">
        <v>844.83</v>
      </c>
      <c r="H1118" s="18">
        <v>0</v>
      </c>
      <c r="I1118" s="12" t="s">
        <v>15</v>
      </c>
    </row>
    <row r="1119" spans="1:9" s="8" customFormat="1" ht="12.75" customHeight="1" x14ac:dyDescent="0.25">
      <c r="A1119" s="16" t="s">
        <v>23</v>
      </c>
      <c r="B1119" s="14">
        <v>6695007</v>
      </c>
      <c r="C1119" s="13">
        <v>44725</v>
      </c>
      <c r="D1119" s="3" t="s">
        <v>26</v>
      </c>
      <c r="E1119" s="12" t="str">
        <f>VLOOKUP(D1119,'[1]Plano de contas '!B:J,9,0)</f>
        <v>BANCO CEF C/C1073-5 - HGG</v>
      </c>
      <c r="F1119" s="16" t="s">
        <v>783</v>
      </c>
      <c r="G1119" s="19">
        <v>0</v>
      </c>
      <c r="H1119" s="17">
        <v>844.83</v>
      </c>
      <c r="I1119" s="12" t="s">
        <v>15</v>
      </c>
    </row>
    <row r="1120" spans="1:9" s="8" customFormat="1" ht="12.75" customHeight="1" x14ac:dyDescent="0.25">
      <c r="A1120" s="16" t="s">
        <v>23</v>
      </c>
      <c r="B1120" s="14">
        <v>6695008</v>
      </c>
      <c r="C1120" s="13">
        <v>44725</v>
      </c>
      <c r="D1120" s="3" t="s">
        <v>147</v>
      </c>
      <c r="E1120" s="12" t="str">
        <f>VLOOKUP(D1120,'[1]Plano de contas '!B:J,9,0)</f>
        <v>DESPESAS BANCARIAS</v>
      </c>
      <c r="F1120" s="16" t="s">
        <v>784</v>
      </c>
      <c r="G1120" s="17">
        <v>2.2999999999999998</v>
      </c>
      <c r="H1120" s="18">
        <v>0</v>
      </c>
      <c r="I1120" s="12" t="s">
        <v>15</v>
      </c>
    </row>
    <row r="1121" spans="1:9" s="8" customFormat="1" ht="12.75" customHeight="1" x14ac:dyDescent="0.25">
      <c r="A1121" s="16" t="s">
        <v>23</v>
      </c>
      <c r="B1121" s="14">
        <v>6695008</v>
      </c>
      <c r="C1121" s="13">
        <v>44725</v>
      </c>
      <c r="D1121" s="3" t="s">
        <v>59</v>
      </c>
      <c r="E1121" s="12" t="str">
        <f>VLOOKUP(D1121,'[1]Plano de contas '!B:J,9,0)</f>
        <v>FORNECEDORES DE SERVICOS DIVERSOS</v>
      </c>
      <c r="F1121" s="16" t="s">
        <v>784</v>
      </c>
      <c r="G1121" s="17">
        <v>223.6</v>
      </c>
      <c r="H1121" s="18">
        <v>0</v>
      </c>
      <c r="I1121" s="12" t="s">
        <v>15</v>
      </c>
    </row>
    <row r="1122" spans="1:9" s="8" customFormat="1" ht="12.75" customHeight="1" x14ac:dyDescent="0.25">
      <c r="A1122" s="16" t="s">
        <v>23</v>
      </c>
      <c r="B1122" s="14">
        <v>6695008</v>
      </c>
      <c r="C1122" s="13">
        <v>44725</v>
      </c>
      <c r="D1122" s="3" t="s">
        <v>26</v>
      </c>
      <c r="E1122" s="12" t="str">
        <f>VLOOKUP(D1122,'[1]Plano de contas '!B:J,9,0)</f>
        <v>BANCO CEF C/C1073-5 - HGG</v>
      </c>
      <c r="F1122" s="16" t="s">
        <v>784</v>
      </c>
      <c r="G1122" s="19">
        <v>0</v>
      </c>
      <c r="H1122" s="17">
        <v>225.9</v>
      </c>
      <c r="I1122" s="12" t="s">
        <v>15</v>
      </c>
    </row>
    <row r="1123" spans="1:9" s="8" customFormat="1" ht="12.75" customHeight="1" x14ac:dyDescent="0.25">
      <c r="A1123" s="16" t="s">
        <v>23</v>
      </c>
      <c r="B1123" s="14">
        <v>6695009</v>
      </c>
      <c r="C1123" s="13">
        <v>44725</v>
      </c>
      <c r="D1123" s="3" t="s">
        <v>65</v>
      </c>
      <c r="E1123" s="12" t="str">
        <f>VLOOKUP(D1123,'[1]Plano de contas '!B:J,9,0)</f>
        <v>FGTS DE FOLHA A RECOLHER</v>
      </c>
      <c r="F1123" s="16" t="s">
        <v>785</v>
      </c>
      <c r="G1123" s="17">
        <v>44.75</v>
      </c>
      <c r="H1123" s="18">
        <v>0</v>
      </c>
      <c r="I1123" s="12" t="s">
        <v>15</v>
      </c>
    </row>
    <row r="1124" spans="1:9" s="8" customFormat="1" ht="12.75" customHeight="1" x14ac:dyDescent="0.25">
      <c r="A1124" s="16" t="s">
        <v>23</v>
      </c>
      <c r="B1124" s="14">
        <v>6695009</v>
      </c>
      <c r="C1124" s="13">
        <v>44725</v>
      </c>
      <c r="D1124" s="3" t="s">
        <v>26</v>
      </c>
      <c r="E1124" s="12" t="str">
        <f>VLOOKUP(D1124,'[1]Plano de contas '!B:J,9,0)</f>
        <v>BANCO CEF C/C1073-5 - HGG</v>
      </c>
      <c r="F1124" s="16" t="s">
        <v>785</v>
      </c>
      <c r="G1124" s="19">
        <v>0</v>
      </c>
      <c r="H1124" s="17">
        <v>44.75</v>
      </c>
      <c r="I1124" s="12" t="s">
        <v>15</v>
      </c>
    </row>
    <row r="1125" spans="1:9" s="8" customFormat="1" ht="12.75" customHeight="1" x14ac:dyDescent="0.25">
      <c r="A1125" s="16" t="s">
        <v>23</v>
      </c>
      <c r="B1125" s="14">
        <v>6695010</v>
      </c>
      <c r="C1125" s="13">
        <v>44725</v>
      </c>
      <c r="D1125" s="3" t="s">
        <v>59</v>
      </c>
      <c r="E1125" s="12" t="str">
        <f>VLOOKUP(D1125,'[1]Plano de contas '!B:J,9,0)</f>
        <v>FORNECEDORES DE SERVICOS DIVERSOS</v>
      </c>
      <c r="F1125" s="16" t="s">
        <v>786</v>
      </c>
      <c r="G1125" s="17">
        <v>323.17</v>
      </c>
      <c r="H1125" s="18">
        <v>0</v>
      </c>
      <c r="I1125" s="12" t="s">
        <v>15</v>
      </c>
    </row>
    <row r="1126" spans="1:9" s="8" customFormat="1" ht="12.75" customHeight="1" x14ac:dyDescent="0.25">
      <c r="A1126" s="16" t="s">
        <v>23</v>
      </c>
      <c r="B1126" s="14">
        <v>6695010</v>
      </c>
      <c r="C1126" s="13">
        <v>44725</v>
      </c>
      <c r="D1126" s="3" t="s">
        <v>26</v>
      </c>
      <c r="E1126" s="12" t="str">
        <f>VLOOKUP(D1126,'[1]Plano de contas '!B:J,9,0)</f>
        <v>BANCO CEF C/C1073-5 - HGG</v>
      </c>
      <c r="F1126" s="16" t="s">
        <v>786</v>
      </c>
      <c r="G1126" s="19">
        <v>0</v>
      </c>
      <c r="H1126" s="17">
        <v>323.17</v>
      </c>
      <c r="I1126" s="12" t="s">
        <v>15</v>
      </c>
    </row>
    <row r="1127" spans="1:9" s="8" customFormat="1" ht="12.75" customHeight="1" x14ac:dyDescent="0.25">
      <c r="A1127" s="16" t="s">
        <v>23</v>
      </c>
      <c r="B1127" s="14">
        <v>6695011</v>
      </c>
      <c r="C1127" s="13">
        <v>44725</v>
      </c>
      <c r="D1127" s="3" t="s">
        <v>59</v>
      </c>
      <c r="E1127" s="12" t="str">
        <f>VLOOKUP(D1127,'[1]Plano de contas '!B:J,9,0)</f>
        <v>FORNECEDORES DE SERVICOS DIVERSOS</v>
      </c>
      <c r="F1127" s="16" t="s">
        <v>787</v>
      </c>
      <c r="G1127" s="17">
        <v>665.34</v>
      </c>
      <c r="H1127" s="18">
        <v>0</v>
      </c>
      <c r="I1127" s="12" t="s">
        <v>15</v>
      </c>
    </row>
    <row r="1128" spans="1:9" s="8" customFormat="1" ht="12.75" customHeight="1" x14ac:dyDescent="0.25">
      <c r="A1128" s="16" t="s">
        <v>23</v>
      </c>
      <c r="B1128" s="14">
        <v>6695011</v>
      </c>
      <c r="C1128" s="13">
        <v>44725</v>
      </c>
      <c r="D1128" s="3" t="s">
        <v>26</v>
      </c>
      <c r="E1128" s="12" t="str">
        <f>VLOOKUP(D1128,'[1]Plano de contas '!B:J,9,0)</f>
        <v>BANCO CEF C/C1073-5 - HGG</v>
      </c>
      <c r="F1128" s="16" t="s">
        <v>787</v>
      </c>
      <c r="G1128" s="19">
        <v>0</v>
      </c>
      <c r="H1128" s="17">
        <v>665.34</v>
      </c>
      <c r="I1128" s="12" t="s">
        <v>15</v>
      </c>
    </row>
    <row r="1129" spans="1:9" s="8" customFormat="1" ht="12.75" customHeight="1" x14ac:dyDescent="0.25">
      <c r="A1129" s="16" t="s">
        <v>23</v>
      </c>
      <c r="B1129" s="14">
        <v>6695012</v>
      </c>
      <c r="C1129" s="13">
        <v>44725</v>
      </c>
      <c r="D1129" s="3" t="s">
        <v>59</v>
      </c>
      <c r="E1129" s="12" t="str">
        <f>VLOOKUP(D1129,'[1]Plano de contas '!B:J,9,0)</f>
        <v>FORNECEDORES DE SERVICOS DIVERSOS</v>
      </c>
      <c r="F1129" s="16" t="s">
        <v>788</v>
      </c>
      <c r="G1129" s="17">
        <v>1720</v>
      </c>
      <c r="H1129" s="18">
        <v>0</v>
      </c>
      <c r="I1129" s="12" t="s">
        <v>15</v>
      </c>
    </row>
    <row r="1130" spans="1:9" s="8" customFormat="1" ht="12.75" customHeight="1" x14ac:dyDescent="0.25">
      <c r="A1130" s="16" t="s">
        <v>23</v>
      </c>
      <c r="B1130" s="14">
        <v>6695012</v>
      </c>
      <c r="C1130" s="13">
        <v>44725</v>
      </c>
      <c r="D1130" s="3" t="s">
        <v>26</v>
      </c>
      <c r="E1130" s="12" t="str">
        <f>VLOOKUP(D1130,'[1]Plano de contas '!B:J,9,0)</f>
        <v>BANCO CEF C/C1073-5 - HGG</v>
      </c>
      <c r="F1130" s="16" t="s">
        <v>788</v>
      </c>
      <c r="G1130" s="19">
        <v>0</v>
      </c>
      <c r="H1130" s="17">
        <v>1720</v>
      </c>
      <c r="I1130" s="12" t="s">
        <v>15</v>
      </c>
    </row>
    <row r="1131" spans="1:9" s="8" customFormat="1" ht="12.75" customHeight="1" x14ac:dyDescent="0.25">
      <c r="A1131" s="16" t="s">
        <v>23</v>
      </c>
      <c r="B1131" s="14">
        <v>6695013</v>
      </c>
      <c r="C1131" s="13">
        <v>44725</v>
      </c>
      <c r="D1131" s="3" t="s">
        <v>59</v>
      </c>
      <c r="E1131" s="12" t="str">
        <f>VLOOKUP(D1131,'[1]Plano de contas '!B:J,9,0)</f>
        <v>FORNECEDORES DE SERVICOS DIVERSOS</v>
      </c>
      <c r="F1131" s="16" t="s">
        <v>788</v>
      </c>
      <c r="G1131" s="17">
        <v>150</v>
      </c>
      <c r="H1131" s="18">
        <v>0</v>
      </c>
      <c r="I1131" s="12" t="s">
        <v>15</v>
      </c>
    </row>
    <row r="1132" spans="1:9" s="8" customFormat="1" ht="12.75" customHeight="1" x14ac:dyDescent="0.25">
      <c r="A1132" s="16" t="s">
        <v>23</v>
      </c>
      <c r="B1132" s="14">
        <v>6695013</v>
      </c>
      <c r="C1132" s="13">
        <v>44725</v>
      </c>
      <c r="D1132" s="3" t="s">
        <v>26</v>
      </c>
      <c r="E1132" s="12" t="str">
        <f>VLOOKUP(D1132,'[1]Plano de contas '!B:J,9,0)</f>
        <v>BANCO CEF C/C1073-5 - HGG</v>
      </c>
      <c r="F1132" s="16" t="s">
        <v>788</v>
      </c>
      <c r="G1132" s="19">
        <v>0</v>
      </c>
      <c r="H1132" s="17">
        <v>150</v>
      </c>
      <c r="I1132" s="12" t="s">
        <v>15</v>
      </c>
    </row>
    <row r="1133" spans="1:9" s="8" customFormat="1" ht="12.75" customHeight="1" x14ac:dyDescent="0.25">
      <c r="A1133" s="16" t="s">
        <v>23</v>
      </c>
      <c r="B1133" s="14">
        <v>6695014</v>
      </c>
      <c r="C1133" s="13">
        <v>44725</v>
      </c>
      <c r="D1133" s="3" t="s">
        <v>59</v>
      </c>
      <c r="E1133" s="12" t="str">
        <f>VLOOKUP(D1133,'[1]Plano de contas '!B:J,9,0)</f>
        <v>FORNECEDORES DE SERVICOS DIVERSOS</v>
      </c>
      <c r="F1133" s="16" t="s">
        <v>789</v>
      </c>
      <c r="G1133" s="17">
        <v>787.36</v>
      </c>
      <c r="H1133" s="18">
        <v>0</v>
      </c>
      <c r="I1133" s="12" t="s">
        <v>15</v>
      </c>
    </row>
    <row r="1134" spans="1:9" s="8" customFormat="1" ht="12.75" customHeight="1" x14ac:dyDescent="0.25">
      <c r="A1134" s="16" t="s">
        <v>23</v>
      </c>
      <c r="B1134" s="14">
        <v>6695014</v>
      </c>
      <c r="C1134" s="13">
        <v>44725</v>
      </c>
      <c r="D1134" s="3" t="s">
        <v>26</v>
      </c>
      <c r="E1134" s="12" t="str">
        <f>VLOOKUP(D1134,'[1]Plano de contas '!B:J,9,0)</f>
        <v>BANCO CEF C/C1073-5 - HGG</v>
      </c>
      <c r="F1134" s="16" t="s">
        <v>789</v>
      </c>
      <c r="G1134" s="19">
        <v>0</v>
      </c>
      <c r="H1134" s="17">
        <v>787.36</v>
      </c>
      <c r="I1134" s="12" t="s">
        <v>15</v>
      </c>
    </row>
    <row r="1135" spans="1:9" s="8" customFormat="1" ht="12.75" customHeight="1" x14ac:dyDescent="0.25">
      <c r="A1135" s="16" t="s">
        <v>23</v>
      </c>
      <c r="B1135" s="14">
        <v>6695015</v>
      </c>
      <c r="C1135" s="13">
        <v>44725</v>
      </c>
      <c r="D1135" s="3" t="s">
        <v>59</v>
      </c>
      <c r="E1135" s="12" t="str">
        <f>VLOOKUP(D1135,'[1]Plano de contas '!B:J,9,0)</f>
        <v>FORNECEDORES DE SERVICOS DIVERSOS</v>
      </c>
      <c r="F1135" s="16" t="s">
        <v>790</v>
      </c>
      <c r="G1135" s="17">
        <v>3031.99</v>
      </c>
      <c r="H1135" s="18">
        <v>0</v>
      </c>
      <c r="I1135" s="12" t="s">
        <v>15</v>
      </c>
    </row>
    <row r="1136" spans="1:9" s="8" customFormat="1" ht="12.75" customHeight="1" x14ac:dyDescent="0.25">
      <c r="A1136" s="16" t="s">
        <v>23</v>
      </c>
      <c r="B1136" s="14">
        <v>6695015</v>
      </c>
      <c r="C1136" s="13">
        <v>44725</v>
      </c>
      <c r="D1136" s="3" t="s">
        <v>26</v>
      </c>
      <c r="E1136" s="12" t="str">
        <f>VLOOKUP(D1136,'[1]Plano de contas '!B:J,9,0)</f>
        <v>BANCO CEF C/C1073-5 - HGG</v>
      </c>
      <c r="F1136" s="16" t="s">
        <v>790</v>
      </c>
      <c r="G1136" s="19">
        <v>0</v>
      </c>
      <c r="H1136" s="17">
        <v>3031.99</v>
      </c>
      <c r="I1136" s="12" t="s">
        <v>15</v>
      </c>
    </row>
    <row r="1137" spans="1:9" s="8" customFormat="1" ht="12.75" customHeight="1" x14ac:dyDescent="0.25">
      <c r="A1137" s="16" t="s">
        <v>23</v>
      </c>
      <c r="B1137" s="14">
        <v>6695016</v>
      </c>
      <c r="C1137" s="13">
        <v>44725</v>
      </c>
      <c r="D1137" s="3" t="s">
        <v>59</v>
      </c>
      <c r="E1137" s="12" t="str">
        <f>VLOOKUP(D1137,'[1]Plano de contas '!B:J,9,0)</f>
        <v>FORNECEDORES DE SERVICOS DIVERSOS</v>
      </c>
      <c r="F1137" s="16" t="s">
        <v>791</v>
      </c>
      <c r="G1137" s="17">
        <v>790</v>
      </c>
      <c r="H1137" s="18">
        <v>0</v>
      </c>
      <c r="I1137" s="12" t="s">
        <v>15</v>
      </c>
    </row>
    <row r="1138" spans="1:9" s="8" customFormat="1" ht="12.75" customHeight="1" x14ac:dyDescent="0.25">
      <c r="A1138" s="16" t="s">
        <v>23</v>
      </c>
      <c r="B1138" s="14">
        <v>6695016</v>
      </c>
      <c r="C1138" s="13">
        <v>44725</v>
      </c>
      <c r="D1138" s="3" t="s">
        <v>26</v>
      </c>
      <c r="E1138" s="12" t="str">
        <f>VLOOKUP(D1138,'[1]Plano de contas '!B:J,9,0)</f>
        <v>BANCO CEF C/C1073-5 - HGG</v>
      </c>
      <c r="F1138" s="16" t="s">
        <v>791</v>
      </c>
      <c r="G1138" s="19">
        <v>0</v>
      </c>
      <c r="H1138" s="17">
        <v>790</v>
      </c>
      <c r="I1138" s="12" t="s">
        <v>15</v>
      </c>
    </row>
    <row r="1139" spans="1:9" s="8" customFormat="1" ht="12.75" customHeight="1" x14ac:dyDescent="0.25">
      <c r="A1139" s="16" t="s">
        <v>23</v>
      </c>
      <c r="B1139" s="14">
        <v>6695017</v>
      </c>
      <c r="C1139" s="13">
        <v>44725</v>
      </c>
      <c r="D1139" s="3" t="s">
        <v>59</v>
      </c>
      <c r="E1139" s="12" t="str">
        <f>VLOOKUP(D1139,'[1]Plano de contas '!B:J,9,0)</f>
        <v>FORNECEDORES DE SERVICOS DIVERSOS</v>
      </c>
      <c r="F1139" s="16" t="s">
        <v>792</v>
      </c>
      <c r="G1139" s="17">
        <v>124753.76</v>
      </c>
      <c r="H1139" s="18">
        <v>0</v>
      </c>
      <c r="I1139" s="12" t="s">
        <v>15</v>
      </c>
    </row>
    <row r="1140" spans="1:9" s="8" customFormat="1" ht="12.75" customHeight="1" x14ac:dyDescent="0.25">
      <c r="A1140" s="16" t="s">
        <v>23</v>
      </c>
      <c r="B1140" s="14">
        <v>6695017</v>
      </c>
      <c r="C1140" s="13">
        <v>44725</v>
      </c>
      <c r="D1140" s="3" t="s">
        <v>26</v>
      </c>
      <c r="E1140" s="12" t="str">
        <f>VLOOKUP(D1140,'[1]Plano de contas '!B:J,9,0)</f>
        <v>BANCO CEF C/C1073-5 - HGG</v>
      </c>
      <c r="F1140" s="16" t="s">
        <v>792</v>
      </c>
      <c r="G1140" s="19">
        <v>0</v>
      </c>
      <c r="H1140" s="17">
        <v>124753.76</v>
      </c>
      <c r="I1140" s="12" t="s">
        <v>15</v>
      </c>
    </row>
    <row r="1141" spans="1:9" s="8" customFormat="1" ht="12.75" customHeight="1" x14ac:dyDescent="0.25">
      <c r="A1141" s="16" t="s">
        <v>23</v>
      </c>
      <c r="B1141" s="14">
        <v>6695018</v>
      </c>
      <c r="C1141" s="13">
        <v>44725</v>
      </c>
      <c r="D1141" s="3" t="s">
        <v>59</v>
      </c>
      <c r="E1141" s="12" t="str">
        <f>VLOOKUP(D1141,'[1]Plano de contas '!B:J,9,0)</f>
        <v>FORNECEDORES DE SERVICOS DIVERSOS</v>
      </c>
      <c r="F1141" s="16" t="s">
        <v>793</v>
      </c>
      <c r="G1141" s="17">
        <v>5686.31</v>
      </c>
      <c r="H1141" s="18">
        <v>0</v>
      </c>
      <c r="I1141" s="12" t="s">
        <v>15</v>
      </c>
    </row>
    <row r="1142" spans="1:9" s="8" customFormat="1" ht="12.75" customHeight="1" x14ac:dyDescent="0.25">
      <c r="A1142" s="16" t="s">
        <v>23</v>
      </c>
      <c r="B1142" s="14">
        <v>6695018</v>
      </c>
      <c r="C1142" s="13">
        <v>44725</v>
      </c>
      <c r="D1142" s="3" t="s">
        <v>26</v>
      </c>
      <c r="E1142" s="12" t="str">
        <f>VLOOKUP(D1142,'[1]Plano de contas '!B:J,9,0)</f>
        <v>BANCO CEF C/C1073-5 - HGG</v>
      </c>
      <c r="F1142" s="16" t="s">
        <v>786</v>
      </c>
      <c r="G1142" s="19">
        <v>0</v>
      </c>
      <c r="H1142" s="17">
        <v>5686.31</v>
      </c>
      <c r="I1142" s="12" t="s">
        <v>15</v>
      </c>
    </row>
    <row r="1143" spans="1:9" s="8" customFormat="1" ht="12.75" customHeight="1" x14ac:dyDescent="0.25">
      <c r="A1143" s="16" t="s">
        <v>23</v>
      </c>
      <c r="B1143" s="14">
        <v>6695019</v>
      </c>
      <c r="C1143" s="13">
        <v>44725</v>
      </c>
      <c r="D1143" s="3" t="s">
        <v>59</v>
      </c>
      <c r="E1143" s="12" t="str">
        <f>VLOOKUP(D1143,'[1]Plano de contas '!B:J,9,0)</f>
        <v>FORNECEDORES DE SERVICOS DIVERSOS</v>
      </c>
      <c r="F1143" s="16" t="s">
        <v>787</v>
      </c>
      <c r="G1143" s="17">
        <v>16613.689999999999</v>
      </c>
      <c r="H1143" s="18">
        <v>0</v>
      </c>
      <c r="I1143" s="12" t="s">
        <v>15</v>
      </c>
    </row>
    <row r="1144" spans="1:9" s="8" customFormat="1" ht="12.75" customHeight="1" x14ac:dyDescent="0.25">
      <c r="A1144" s="16" t="s">
        <v>23</v>
      </c>
      <c r="B1144" s="14">
        <v>6695019</v>
      </c>
      <c r="C1144" s="13">
        <v>44725</v>
      </c>
      <c r="D1144" s="3" t="s">
        <v>26</v>
      </c>
      <c r="E1144" s="12" t="str">
        <f>VLOOKUP(D1144,'[1]Plano de contas '!B:J,9,0)</f>
        <v>BANCO CEF C/C1073-5 - HGG</v>
      </c>
      <c r="F1144" s="16" t="s">
        <v>787</v>
      </c>
      <c r="G1144" s="19">
        <v>0</v>
      </c>
      <c r="H1144" s="17">
        <v>16613.689999999999</v>
      </c>
      <c r="I1144" s="12" t="s">
        <v>15</v>
      </c>
    </row>
    <row r="1145" spans="1:9" s="8" customFormat="1" ht="12.75" customHeight="1" x14ac:dyDescent="0.25">
      <c r="A1145" s="16" t="s">
        <v>23</v>
      </c>
      <c r="B1145" s="14">
        <v>6695020</v>
      </c>
      <c r="C1145" s="13">
        <v>44725</v>
      </c>
      <c r="D1145" s="3" t="s">
        <v>57</v>
      </c>
      <c r="E1145" s="12" t="str">
        <f>VLOOKUP(D1145,'[1]Plano de contas '!B:J,9,0)</f>
        <v>FORNECEDORES DE INSUMOS</v>
      </c>
      <c r="F1145" s="16" t="s">
        <v>154</v>
      </c>
      <c r="G1145" s="17">
        <v>194.6</v>
      </c>
      <c r="H1145" s="18">
        <v>0</v>
      </c>
      <c r="I1145" s="12" t="s">
        <v>15</v>
      </c>
    </row>
    <row r="1146" spans="1:9" s="8" customFormat="1" ht="12.75" customHeight="1" x14ac:dyDescent="0.25">
      <c r="A1146" s="16" t="s">
        <v>23</v>
      </c>
      <c r="B1146" s="14">
        <v>6695020</v>
      </c>
      <c r="C1146" s="13">
        <v>44725</v>
      </c>
      <c r="D1146" s="3" t="s">
        <v>26</v>
      </c>
      <c r="E1146" s="12" t="str">
        <f>VLOOKUP(D1146,'[1]Plano de contas '!B:J,9,0)</f>
        <v>BANCO CEF C/C1073-5 - HGG</v>
      </c>
      <c r="F1146" s="16" t="s">
        <v>154</v>
      </c>
      <c r="G1146" s="19">
        <v>0</v>
      </c>
      <c r="H1146" s="17">
        <v>194.6</v>
      </c>
      <c r="I1146" s="12" t="s">
        <v>15</v>
      </c>
    </row>
    <row r="1147" spans="1:9" s="8" customFormat="1" ht="12.75" customHeight="1" x14ac:dyDescent="0.25">
      <c r="A1147" s="16" t="s">
        <v>23</v>
      </c>
      <c r="B1147" s="14">
        <v>6695021</v>
      </c>
      <c r="C1147" s="13">
        <v>44725</v>
      </c>
      <c r="D1147" s="3" t="s">
        <v>57</v>
      </c>
      <c r="E1147" s="12" t="str">
        <f>VLOOKUP(D1147,'[1]Plano de contas '!B:J,9,0)</f>
        <v>FORNECEDORES DE INSUMOS</v>
      </c>
      <c r="F1147" s="16" t="s">
        <v>154</v>
      </c>
      <c r="G1147" s="17">
        <v>1230</v>
      </c>
      <c r="H1147" s="18">
        <v>0</v>
      </c>
      <c r="I1147" s="12" t="s">
        <v>15</v>
      </c>
    </row>
    <row r="1148" spans="1:9" s="8" customFormat="1" ht="12.75" customHeight="1" x14ac:dyDescent="0.25">
      <c r="A1148" s="16" t="s">
        <v>23</v>
      </c>
      <c r="B1148" s="14">
        <v>6695021</v>
      </c>
      <c r="C1148" s="13">
        <v>44725</v>
      </c>
      <c r="D1148" s="3" t="s">
        <v>26</v>
      </c>
      <c r="E1148" s="12" t="str">
        <f>VLOOKUP(D1148,'[1]Plano de contas '!B:J,9,0)</f>
        <v>BANCO CEF C/C1073-5 - HGG</v>
      </c>
      <c r="F1148" s="16" t="s">
        <v>154</v>
      </c>
      <c r="G1148" s="19">
        <v>0</v>
      </c>
      <c r="H1148" s="17">
        <v>1230</v>
      </c>
      <c r="I1148" s="12" t="s">
        <v>15</v>
      </c>
    </row>
    <row r="1149" spans="1:9" s="8" customFormat="1" ht="12.75" customHeight="1" x14ac:dyDescent="0.25">
      <c r="A1149" s="16" t="s">
        <v>23</v>
      </c>
      <c r="B1149" s="14">
        <v>6695022</v>
      </c>
      <c r="C1149" s="13">
        <v>44725</v>
      </c>
      <c r="D1149" s="3" t="s">
        <v>57</v>
      </c>
      <c r="E1149" s="12" t="str">
        <f>VLOOKUP(D1149,'[1]Plano de contas '!B:J,9,0)</f>
        <v>FORNECEDORES DE INSUMOS</v>
      </c>
      <c r="F1149" s="16" t="s">
        <v>243</v>
      </c>
      <c r="G1149" s="17">
        <v>47840</v>
      </c>
      <c r="H1149" s="18">
        <v>0</v>
      </c>
      <c r="I1149" s="12" t="s">
        <v>15</v>
      </c>
    </row>
    <row r="1150" spans="1:9" s="8" customFormat="1" ht="12.75" customHeight="1" x14ac:dyDescent="0.25">
      <c r="A1150" s="16" t="s">
        <v>23</v>
      </c>
      <c r="B1150" s="14">
        <v>6695022</v>
      </c>
      <c r="C1150" s="13">
        <v>44725</v>
      </c>
      <c r="D1150" s="3" t="s">
        <v>26</v>
      </c>
      <c r="E1150" s="12" t="str">
        <f>VLOOKUP(D1150,'[1]Plano de contas '!B:J,9,0)</f>
        <v>BANCO CEF C/C1073-5 - HGG</v>
      </c>
      <c r="F1150" s="16" t="s">
        <v>243</v>
      </c>
      <c r="G1150" s="19">
        <v>0</v>
      </c>
      <c r="H1150" s="17">
        <v>47840</v>
      </c>
      <c r="I1150" s="12" t="s">
        <v>15</v>
      </c>
    </row>
    <row r="1151" spans="1:9" s="8" customFormat="1" ht="12.75" customHeight="1" x14ac:dyDescent="0.25">
      <c r="A1151" s="16" t="s">
        <v>23</v>
      </c>
      <c r="B1151" s="14">
        <v>6695023</v>
      </c>
      <c r="C1151" s="13">
        <v>44725</v>
      </c>
      <c r="D1151" s="3" t="s">
        <v>58</v>
      </c>
      <c r="E1151" s="12" t="str">
        <f>VLOOKUP(D1151,'[1]Plano de contas '!B:J,9,0)</f>
        <v>FORNECEDORES DE SERVIÇOS MEDICOS</v>
      </c>
      <c r="F1151" s="16" t="s">
        <v>204</v>
      </c>
      <c r="G1151" s="17">
        <v>111622.87</v>
      </c>
      <c r="H1151" s="18">
        <v>0</v>
      </c>
      <c r="I1151" s="12" t="s">
        <v>15</v>
      </c>
    </row>
    <row r="1152" spans="1:9" s="8" customFormat="1" ht="12.75" customHeight="1" x14ac:dyDescent="0.25">
      <c r="A1152" s="16" t="s">
        <v>23</v>
      </c>
      <c r="B1152" s="14">
        <v>6695023</v>
      </c>
      <c r="C1152" s="13">
        <v>44725</v>
      </c>
      <c r="D1152" s="3" t="s">
        <v>26</v>
      </c>
      <c r="E1152" s="12" t="str">
        <f>VLOOKUP(D1152,'[1]Plano de contas '!B:J,9,0)</f>
        <v>BANCO CEF C/C1073-5 - HGG</v>
      </c>
      <c r="F1152" s="16" t="s">
        <v>204</v>
      </c>
      <c r="G1152" s="19">
        <v>0</v>
      </c>
      <c r="H1152" s="17">
        <v>111622.87</v>
      </c>
      <c r="I1152" s="12" t="s">
        <v>15</v>
      </c>
    </row>
    <row r="1153" spans="1:9" s="8" customFormat="1" ht="12.75" customHeight="1" x14ac:dyDescent="0.25">
      <c r="A1153" s="16" t="s">
        <v>23</v>
      </c>
      <c r="B1153" s="14">
        <v>6695024</v>
      </c>
      <c r="C1153" s="13">
        <v>44725</v>
      </c>
      <c r="D1153" s="3" t="s">
        <v>58</v>
      </c>
      <c r="E1153" s="12" t="str">
        <f>VLOOKUP(D1153,'[1]Plano de contas '!B:J,9,0)</f>
        <v>FORNECEDORES DE SERVIÇOS MEDICOS</v>
      </c>
      <c r="F1153" s="16" t="s">
        <v>203</v>
      </c>
      <c r="G1153" s="17">
        <v>2841.38</v>
      </c>
      <c r="H1153" s="18">
        <v>0</v>
      </c>
      <c r="I1153" s="12" t="s">
        <v>15</v>
      </c>
    </row>
    <row r="1154" spans="1:9" s="8" customFormat="1" ht="12.75" customHeight="1" x14ac:dyDescent="0.25">
      <c r="A1154" s="16" t="s">
        <v>23</v>
      </c>
      <c r="B1154" s="14">
        <v>6695024</v>
      </c>
      <c r="C1154" s="13">
        <v>44725</v>
      </c>
      <c r="D1154" s="3" t="s">
        <v>26</v>
      </c>
      <c r="E1154" s="12" t="str">
        <f>VLOOKUP(D1154,'[1]Plano de contas '!B:J,9,0)</f>
        <v>BANCO CEF C/C1073-5 - HGG</v>
      </c>
      <c r="F1154" s="16" t="s">
        <v>203</v>
      </c>
      <c r="G1154" s="19">
        <v>0</v>
      </c>
      <c r="H1154" s="17">
        <v>2841.38</v>
      </c>
      <c r="I1154" s="12" t="s">
        <v>15</v>
      </c>
    </row>
    <row r="1155" spans="1:9" s="8" customFormat="1" ht="12.75" customHeight="1" x14ac:dyDescent="0.25">
      <c r="A1155" s="16" t="s">
        <v>23</v>
      </c>
      <c r="B1155" s="14">
        <v>6695025</v>
      </c>
      <c r="C1155" s="13">
        <v>44725</v>
      </c>
      <c r="D1155" s="3" t="s">
        <v>59</v>
      </c>
      <c r="E1155" s="12" t="str">
        <f>VLOOKUP(D1155,'[1]Plano de contas '!B:J,9,0)</f>
        <v>FORNECEDORES DE SERVICOS DIVERSOS</v>
      </c>
      <c r="F1155" s="16" t="s">
        <v>202</v>
      </c>
      <c r="G1155" s="17">
        <v>27758.89</v>
      </c>
      <c r="H1155" s="18">
        <v>0</v>
      </c>
      <c r="I1155" s="12" t="s">
        <v>15</v>
      </c>
    </row>
    <row r="1156" spans="1:9" s="8" customFormat="1" ht="12.75" customHeight="1" x14ac:dyDescent="0.25">
      <c r="A1156" s="16" t="s">
        <v>23</v>
      </c>
      <c r="B1156" s="14">
        <v>6695025</v>
      </c>
      <c r="C1156" s="13">
        <v>44725</v>
      </c>
      <c r="D1156" s="3" t="s">
        <v>26</v>
      </c>
      <c r="E1156" s="12" t="str">
        <f>VLOOKUP(D1156,'[1]Plano de contas '!B:J,9,0)</f>
        <v>BANCO CEF C/C1073-5 - HGG</v>
      </c>
      <c r="F1156" s="16" t="s">
        <v>202</v>
      </c>
      <c r="G1156" s="19">
        <v>0</v>
      </c>
      <c r="H1156" s="17">
        <v>27758.89</v>
      </c>
      <c r="I1156" s="12" t="s">
        <v>15</v>
      </c>
    </row>
    <row r="1157" spans="1:9" s="8" customFormat="1" ht="12.75" customHeight="1" x14ac:dyDescent="0.25">
      <c r="A1157" s="16" t="s">
        <v>23</v>
      </c>
      <c r="B1157" s="14">
        <v>6695026</v>
      </c>
      <c r="C1157" s="13">
        <v>44725</v>
      </c>
      <c r="D1157" s="3" t="s">
        <v>59</v>
      </c>
      <c r="E1157" s="12" t="str">
        <f>VLOOKUP(D1157,'[1]Plano de contas '!B:J,9,0)</f>
        <v>FORNECEDORES DE SERVICOS DIVERSOS</v>
      </c>
      <c r="F1157" s="16" t="s">
        <v>155</v>
      </c>
      <c r="G1157" s="17">
        <v>131299</v>
      </c>
      <c r="H1157" s="18">
        <v>0</v>
      </c>
      <c r="I1157" s="12" t="s">
        <v>15</v>
      </c>
    </row>
    <row r="1158" spans="1:9" s="8" customFormat="1" ht="12.75" customHeight="1" x14ac:dyDescent="0.25">
      <c r="A1158" s="16" t="s">
        <v>23</v>
      </c>
      <c r="B1158" s="14">
        <v>6695026</v>
      </c>
      <c r="C1158" s="13">
        <v>44725</v>
      </c>
      <c r="D1158" s="3" t="s">
        <v>26</v>
      </c>
      <c r="E1158" s="12" t="str">
        <f>VLOOKUP(D1158,'[1]Plano de contas '!B:J,9,0)</f>
        <v>BANCO CEF C/C1073-5 - HGG</v>
      </c>
      <c r="F1158" s="16" t="s">
        <v>155</v>
      </c>
      <c r="G1158" s="19">
        <v>0</v>
      </c>
      <c r="H1158" s="17">
        <v>131299</v>
      </c>
      <c r="I1158" s="12" t="s">
        <v>15</v>
      </c>
    </row>
    <row r="1159" spans="1:9" s="8" customFormat="1" ht="12.75" customHeight="1" x14ac:dyDescent="0.25">
      <c r="A1159" s="16" t="s">
        <v>23</v>
      </c>
      <c r="B1159" s="14">
        <v>6695027</v>
      </c>
      <c r="C1159" s="13">
        <v>44725</v>
      </c>
      <c r="D1159" s="3" t="s">
        <v>57</v>
      </c>
      <c r="E1159" s="12" t="str">
        <f>VLOOKUP(D1159,'[1]Plano de contas '!B:J,9,0)</f>
        <v>FORNECEDORES DE INSUMOS</v>
      </c>
      <c r="F1159" s="16" t="s">
        <v>487</v>
      </c>
      <c r="G1159" s="17">
        <v>2452.25</v>
      </c>
      <c r="H1159" s="18">
        <v>0</v>
      </c>
      <c r="I1159" s="12" t="s">
        <v>15</v>
      </c>
    </row>
    <row r="1160" spans="1:9" s="8" customFormat="1" ht="12.75" customHeight="1" x14ac:dyDescent="0.25">
      <c r="A1160" s="16" t="s">
        <v>23</v>
      </c>
      <c r="B1160" s="14">
        <v>6695027</v>
      </c>
      <c r="C1160" s="13">
        <v>44725</v>
      </c>
      <c r="D1160" s="3" t="s">
        <v>26</v>
      </c>
      <c r="E1160" s="12" t="str">
        <f>VLOOKUP(D1160,'[1]Plano de contas '!B:J,9,0)</f>
        <v>BANCO CEF C/C1073-5 - HGG</v>
      </c>
      <c r="F1160" s="16" t="s">
        <v>487</v>
      </c>
      <c r="G1160" s="19">
        <v>0</v>
      </c>
      <c r="H1160" s="17">
        <v>2452.25</v>
      </c>
      <c r="I1160" s="12" t="s">
        <v>15</v>
      </c>
    </row>
    <row r="1161" spans="1:9" s="8" customFormat="1" ht="12.75" customHeight="1" x14ac:dyDescent="0.25">
      <c r="A1161" s="16" t="s">
        <v>23</v>
      </c>
      <c r="B1161" s="14">
        <v>6695028</v>
      </c>
      <c r="C1161" s="13">
        <v>44725</v>
      </c>
      <c r="D1161" s="3" t="s">
        <v>59</v>
      </c>
      <c r="E1161" s="12" t="str">
        <f>VLOOKUP(D1161,'[1]Plano de contas '!B:J,9,0)</f>
        <v>FORNECEDORES DE SERVICOS DIVERSOS</v>
      </c>
      <c r="F1161" s="16" t="s">
        <v>792</v>
      </c>
      <c r="G1161" s="17">
        <v>1783.93</v>
      </c>
      <c r="H1161" s="18">
        <v>0</v>
      </c>
      <c r="I1161" s="12" t="s">
        <v>15</v>
      </c>
    </row>
    <row r="1162" spans="1:9" s="8" customFormat="1" ht="12.75" customHeight="1" x14ac:dyDescent="0.25">
      <c r="A1162" s="16" t="s">
        <v>23</v>
      </c>
      <c r="B1162" s="14">
        <v>6695028</v>
      </c>
      <c r="C1162" s="13">
        <v>44725</v>
      </c>
      <c r="D1162" s="3" t="s">
        <v>26</v>
      </c>
      <c r="E1162" s="12" t="str">
        <f>VLOOKUP(D1162,'[1]Plano de contas '!B:J,9,0)</f>
        <v>BANCO CEF C/C1073-5 - HGG</v>
      </c>
      <c r="F1162" s="16" t="s">
        <v>792</v>
      </c>
      <c r="G1162" s="19">
        <v>0</v>
      </c>
      <c r="H1162" s="17">
        <v>1783.93</v>
      </c>
      <c r="I1162" s="12" t="s">
        <v>15</v>
      </c>
    </row>
    <row r="1163" spans="1:9" s="8" customFormat="1" ht="12.75" customHeight="1" x14ac:dyDescent="0.25">
      <c r="A1163" s="16" t="s">
        <v>23</v>
      </c>
      <c r="B1163" s="14">
        <v>6695029</v>
      </c>
      <c r="C1163" s="13">
        <v>44725</v>
      </c>
      <c r="D1163" s="3" t="s">
        <v>62</v>
      </c>
      <c r="E1163" s="12" t="str">
        <f>VLOOKUP(D1163,'[1]Plano de contas '!B:J,9,0)</f>
        <v>RESCISOES A PAGAR</v>
      </c>
      <c r="F1163" s="16" t="s">
        <v>794</v>
      </c>
      <c r="G1163" s="17">
        <v>84.71</v>
      </c>
      <c r="H1163" s="18">
        <v>0</v>
      </c>
      <c r="I1163" s="12" t="s">
        <v>15</v>
      </c>
    </row>
    <row r="1164" spans="1:9" s="8" customFormat="1" ht="12.75" customHeight="1" x14ac:dyDescent="0.25">
      <c r="A1164" s="16" t="s">
        <v>23</v>
      </c>
      <c r="B1164" s="14">
        <v>6695029</v>
      </c>
      <c r="C1164" s="13">
        <v>44725</v>
      </c>
      <c r="D1164" s="3" t="s">
        <v>26</v>
      </c>
      <c r="E1164" s="12" t="str">
        <f>VLOOKUP(D1164,'[1]Plano de contas '!B:J,9,0)</f>
        <v>BANCO CEF C/C1073-5 - HGG</v>
      </c>
      <c r="F1164" s="16" t="s">
        <v>794</v>
      </c>
      <c r="G1164" s="19">
        <v>0</v>
      </c>
      <c r="H1164" s="17">
        <v>84.71</v>
      </c>
      <c r="I1164" s="12" t="s">
        <v>15</v>
      </c>
    </row>
    <row r="1165" spans="1:9" s="8" customFormat="1" ht="12.75" customHeight="1" x14ac:dyDescent="0.25">
      <c r="A1165" s="16" t="s">
        <v>23</v>
      </c>
      <c r="B1165" s="14">
        <v>6695030</v>
      </c>
      <c r="C1165" s="13">
        <v>44725</v>
      </c>
      <c r="D1165" s="3" t="s">
        <v>62</v>
      </c>
      <c r="E1165" s="12" t="str">
        <f>VLOOKUP(D1165,'[1]Plano de contas '!B:J,9,0)</f>
        <v>RESCISOES A PAGAR</v>
      </c>
      <c r="F1165" s="16" t="s">
        <v>795</v>
      </c>
      <c r="G1165" s="17">
        <v>35634.79</v>
      </c>
      <c r="H1165" s="18">
        <v>0</v>
      </c>
      <c r="I1165" s="12" t="s">
        <v>15</v>
      </c>
    </row>
    <row r="1166" spans="1:9" s="8" customFormat="1" ht="12.75" customHeight="1" x14ac:dyDescent="0.25">
      <c r="A1166" s="16" t="s">
        <v>23</v>
      </c>
      <c r="B1166" s="14">
        <v>6695030</v>
      </c>
      <c r="C1166" s="13">
        <v>44725</v>
      </c>
      <c r="D1166" s="3" t="s">
        <v>26</v>
      </c>
      <c r="E1166" s="12" t="str">
        <f>VLOOKUP(D1166,'[1]Plano de contas '!B:J,9,0)</f>
        <v>BANCO CEF C/C1073-5 - HGG</v>
      </c>
      <c r="F1166" s="16" t="s">
        <v>795</v>
      </c>
      <c r="G1166" s="19">
        <v>0</v>
      </c>
      <c r="H1166" s="17">
        <v>35634.79</v>
      </c>
      <c r="I1166" s="12" t="s">
        <v>15</v>
      </c>
    </row>
    <row r="1167" spans="1:9" s="8" customFormat="1" ht="12.75" customHeight="1" x14ac:dyDescent="0.25">
      <c r="A1167" s="16" t="s">
        <v>23</v>
      </c>
      <c r="B1167" s="14">
        <v>6695293</v>
      </c>
      <c r="C1167" s="13">
        <v>44725</v>
      </c>
      <c r="D1167" s="3" t="s">
        <v>59</v>
      </c>
      <c r="E1167" s="12" t="str">
        <f>VLOOKUP(D1167,'[1]Plano de contas '!B:J,9,0)</f>
        <v>FORNECEDORES DE SERVICOS DIVERSOS</v>
      </c>
      <c r="F1167" s="16" t="s">
        <v>796</v>
      </c>
      <c r="G1167" s="17">
        <v>2000</v>
      </c>
      <c r="H1167" s="18">
        <v>0</v>
      </c>
      <c r="I1167" s="12" t="s">
        <v>15</v>
      </c>
    </row>
    <row r="1168" spans="1:9" s="8" customFormat="1" ht="12.75" customHeight="1" x14ac:dyDescent="0.25">
      <c r="A1168" s="16" t="s">
        <v>23</v>
      </c>
      <c r="B1168" s="14">
        <v>6695293</v>
      </c>
      <c r="C1168" s="13">
        <v>44725</v>
      </c>
      <c r="D1168" s="3" t="s">
        <v>26</v>
      </c>
      <c r="E1168" s="12" t="str">
        <f>VLOOKUP(D1168,'[1]Plano de contas '!B:J,9,0)</f>
        <v>BANCO CEF C/C1073-5 - HGG</v>
      </c>
      <c r="F1168" s="16" t="s">
        <v>796</v>
      </c>
      <c r="G1168" s="19">
        <v>0</v>
      </c>
      <c r="H1168" s="17">
        <v>2000</v>
      </c>
      <c r="I1168" s="12" t="s">
        <v>15</v>
      </c>
    </row>
    <row r="1169" spans="1:9" s="8" customFormat="1" ht="12.75" customHeight="1" x14ac:dyDescent="0.25">
      <c r="A1169" s="16" t="s">
        <v>23</v>
      </c>
      <c r="B1169" s="14">
        <v>6695294</v>
      </c>
      <c r="C1169" s="13">
        <v>44725</v>
      </c>
      <c r="D1169" s="3" t="s">
        <v>59</v>
      </c>
      <c r="E1169" s="12" t="str">
        <f>VLOOKUP(D1169,'[1]Plano de contas '!B:J,9,0)</f>
        <v>FORNECEDORES DE SERVICOS DIVERSOS</v>
      </c>
      <c r="F1169" s="16" t="s">
        <v>350</v>
      </c>
      <c r="G1169" s="17">
        <v>13818</v>
      </c>
      <c r="H1169" s="18">
        <v>0</v>
      </c>
      <c r="I1169" s="12" t="s">
        <v>15</v>
      </c>
    </row>
    <row r="1170" spans="1:9" s="8" customFormat="1" ht="12.75" customHeight="1" x14ac:dyDescent="0.25">
      <c r="A1170" s="16" t="s">
        <v>23</v>
      </c>
      <c r="B1170" s="14">
        <v>6695294</v>
      </c>
      <c r="C1170" s="13">
        <v>44725</v>
      </c>
      <c r="D1170" s="3" t="s">
        <v>26</v>
      </c>
      <c r="E1170" s="12" t="str">
        <f>VLOOKUP(D1170,'[1]Plano de contas '!B:J,9,0)</f>
        <v>BANCO CEF C/C1073-5 - HGG</v>
      </c>
      <c r="F1170" s="16" t="s">
        <v>350</v>
      </c>
      <c r="G1170" s="19">
        <v>0</v>
      </c>
      <c r="H1170" s="17">
        <v>13818</v>
      </c>
      <c r="I1170" s="12" t="s">
        <v>15</v>
      </c>
    </row>
    <row r="1171" spans="1:9" s="8" customFormat="1" ht="12.75" customHeight="1" x14ac:dyDescent="0.25">
      <c r="A1171" s="16" t="s">
        <v>23</v>
      </c>
      <c r="B1171" s="14">
        <v>6695295</v>
      </c>
      <c r="C1171" s="13">
        <v>44725</v>
      </c>
      <c r="D1171" s="3" t="s">
        <v>57</v>
      </c>
      <c r="E1171" s="12" t="str">
        <f>VLOOKUP(D1171,'[1]Plano de contas '!B:J,9,0)</f>
        <v>FORNECEDORES DE INSUMOS</v>
      </c>
      <c r="F1171" s="16" t="s">
        <v>157</v>
      </c>
      <c r="G1171" s="17">
        <v>547.5</v>
      </c>
      <c r="H1171" s="18">
        <v>0</v>
      </c>
      <c r="I1171" s="12" t="s">
        <v>15</v>
      </c>
    </row>
    <row r="1172" spans="1:9" s="8" customFormat="1" ht="12.75" customHeight="1" x14ac:dyDescent="0.25">
      <c r="A1172" s="16" t="s">
        <v>23</v>
      </c>
      <c r="B1172" s="14">
        <v>6695295</v>
      </c>
      <c r="C1172" s="13">
        <v>44725</v>
      </c>
      <c r="D1172" s="3" t="s">
        <v>26</v>
      </c>
      <c r="E1172" s="12" t="str">
        <f>VLOOKUP(D1172,'[1]Plano de contas '!B:J,9,0)</f>
        <v>BANCO CEF C/C1073-5 - HGG</v>
      </c>
      <c r="F1172" s="16" t="s">
        <v>157</v>
      </c>
      <c r="G1172" s="19">
        <v>0</v>
      </c>
      <c r="H1172" s="17">
        <v>547.5</v>
      </c>
      <c r="I1172" s="12" t="s">
        <v>15</v>
      </c>
    </row>
    <row r="1173" spans="1:9" s="8" customFormat="1" ht="12.75" customHeight="1" x14ac:dyDescent="0.25">
      <c r="A1173" s="16" t="s">
        <v>23</v>
      </c>
      <c r="B1173" s="14">
        <v>6695296</v>
      </c>
      <c r="C1173" s="13">
        <v>44725</v>
      </c>
      <c r="D1173" s="3" t="s">
        <v>57</v>
      </c>
      <c r="E1173" s="12" t="str">
        <f>VLOOKUP(D1173,'[1]Plano de contas '!B:J,9,0)</f>
        <v>FORNECEDORES DE INSUMOS</v>
      </c>
      <c r="F1173" s="16" t="s">
        <v>259</v>
      </c>
      <c r="G1173" s="17">
        <v>9863.49</v>
      </c>
      <c r="H1173" s="18">
        <v>0</v>
      </c>
      <c r="I1173" s="12" t="s">
        <v>15</v>
      </c>
    </row>
    <row r="1174" spans="1:9" s="8" customFormat="1" ht="12.75" customHeight="1" x14ac:dyDescent="0.25">
      <c r="A1174" s="16" t="s">
        <v>23</v>
      </c>
      <c r="B1174" s="14">
        <v>6695296</v>
      </c>
      <c r="C1174" s="13">
        <v>44725</v>
      </c>
      <c r="D1174" s="3" t="s">
        <v>26</v>
      </c>
      <c r="E1174" s="12" t="str">
        <f>VLOOKUP(D1174,'[1]Plano de contas '!B:J,9,0)</f>
        <v>BANCO CEF C/C1073-5 - HGG</v>
      </c>
      <c r="F1174" s="16" t="s">
        <v>259</v>
      </c>
      <c r="G1174" s="19">
        <v>0</v>
      </c>
      <c r="H1174" s="17">
        <v>9863.49</v>
      </c>
      <c r="I1174" s="12" t="s">
        <v>15</v>
      </c>
    </row>
    <row r="1175" spans="1:9" s="8" customFormat="1" ht="12.75" customHeight="1" x14ac:dyDescent="0.25">
      <c r="A1175" s="16" t="s">
        <v>23</v>
      </c>
      <c r="B1175" s="14">
        <v>6695297</v>
      </c>
      <c r="C1175" s="13">
        <v>44725</v>
      </c>
      <c r="D1175" s="3" t="s">
        <v>57</v>
      </c>
      <c r="E1175" s="12" t="str">
        <f>VLOOKUP(D1175,'[1]Plano de contas '!B:J,9,0)</f>
        <v>FORNECEDORES DE INSUMOS</v>
      </c>
      <c r="F1175" s="16" t="s">
        <v>265</v>
      </c>
      <c r="G1175" s="17">
        <v>173.77</v>
      </c>
      <c r="H1175" s="18">
        <v>0</v>
      </c>
      <c r="I1175" s="12" t="s">
        <v>15</v>
      </c>
    </row>
    <row r="1176" spans="1:9" s="8" customFormat="1" ht="12.75" customHeight="1" x14ac:dyDescent="0.25">
      <c r="A1176" s="16" t="s">
        <v>23</v>
      </c>
      <c r="B1176" s="14">
        <v>6695297</v>
      </c>
      <c r="C1176" s="13">
        <v>44725</v>
      </c>
      <c r="D1176" s="3" t="s">
        <v>26</v>
      </c>
      <c r="E1176" s="12" t="str">
        <f>VLOOKUP(D1176,'[1]Plano de contas '!B:J,9,0)</f>
        <v>BANCO CEF C/C1073-5 - HGG</v>
      </c>
      <c r="F1176" s="16" t="s">
        <v>207</v>
      </c>
      <c r="G1176" s="19">
        <v>0</v>
      </c>
      <c r="H1176" s="17">
        <v>173.77</v>
      </c>
      <c r="I1176" s="12" t="s">
        <v>15</v>
      </c>
    </row>
    <row r="1177" spans="1:9" s="8" customFormat="1" ht="12.75" customHeight="1" x14ac:dyDescent="0.25">
      <c r="A1177" s="16" t="s">
        <v>23</v>
      </c>
      <c r="B1177" s="14">
        <v>6695298</v>
      </c>
      <c r="C1177" s="13">
        <v>44725</v>
      </c>
      <c r="D1177" s="3" t="s">
        <v>57</v>
      </c>
      <c r="E1177" s="12" t="str">
        <f>VLOOKUP(D1177,'[1]Plano de contas '!B:J,9,0)</f>
        <v>FORNECEDORES DE INSUMOS</v>
      </c>
      <c r="F1177" s="16" t="s">
        <v>163</v>
      </c>
      <c r="G1177" s="17">
        <v>5627.13</v>
      </c>
      <c r="H1177" s="18">
        <v>0</v>
      </c>
      <c r="I1177" s="12" t="s">
        <v>15</v>
      </c>
    </row>
    <row r="1178" spans="1:9" s="8" customFormat="1" ht="12.75" customHeight="1" x14ac:dyDescent="0.25">
      <c r="A1178" s="16" t="s">
        <v>23</v>
      </c>
      <c r="B1178" s="14">
        <v>6695298</v>
      </c>
      <c r="C1178" s="13">
        <v>44725</v>
      </c>
      <c r="D1178" s="3" t="s">
        <v>26</v>
      </c>
      <c r="E1178" s="12" t="str">
        <f>VLOOKUP(D1178,'[1]Plano de contas '!B:J,9,0)</f>
        <v>BANCO CEF C/C1073-5 - HGG</v>
      </c>
      <c r="F1178" s="16" t="s">
        <v>163</v>
      </c>
      <c r="G1178" s="19">
        <v>0</v>
      </c>
      <c r="H1178" s="17">
        <v>5627.13</v>
      </c>
      <c r="I1178" s="12" t="s">
        <v>15</v>
      </c>
    </row>
    <row r="1179" spans="1:9" s="8" customFormat="1" ht="12.75" customHeight="1" x14ac:dyDescent="0.25">
      <c r="A1179" s="16" t="s">
        <v>23</v>
      </c>
      <c r="B1179" s="14">
        <v>6695299</v>
      </c>
      <c r="C1179" s="13">
        <v>44725</v>
      </c>
      <c r="D1179" s="3" t="s">
        <v>57</v>
      </c>
      <c r="E1179" s="12" t="str">
        <f>VLOOKUP(D1179,'[1]Plano de contas '!B:J,9,0)</f>
        <v>FORNECEDORES DE INSUMOS</v>
      </c>
      <c r="F1179" s="16" t="s">
        <v>185</v>
      </c>
      <c r="G1179" s="17">
        <v>1041.78</v>
      </c>
      <c r="H1179" s="18">
        <v>0</v>
      </c>
      <c r="I1179" s="12" t="s">
        <v>15</v>
      </c>
    </row>
    <row r="1180" spans="1:9" s="8" customFormat="1" ht="12.75" customHeight="1" x14ac:dyDescent="0.25">
      <c r="A1180" s="16" t="s">
        <v>23</v>
      </c>
      <c r="B1180" s="14">
        <v>6695299</v>
      </c>
      <c r="C1180" s="13">
        <v>44725</v>
      </c>
      <c r="D1180" s="3" t="s">
        <v>26</v>
      </c>
      <c r="E1180" s="12" t="str">
        <f>VLOOKUP(D1180,'[1]Plano de contas '!B:J,9,0)</f>
        <v>BANCO CEF C/C1073-5 - HGG</v>
      </c>
      <c r="F1180" s="16" t="s">
        <v>185</v>
      </c>
      <c r="G1180" s="19">
        <v>0</v>
      </c>
      <c r="H1180" s="17">
        <v>1041.78</v>
      </c>
      <c r="I1180" s="12" t="s">
        <v>15</v>
      </c>
    </row>
    <row r="1181" spans="1:9" s="8" customFormat="1" ht="12.75" customHeight="1" x14ac:dyDescent="0.25">
      <c r="A1181" s="16" t="s">
        <v>23</v>
      </c>
      <c r="B1181" s="14">
        <v>6695300</v>
      </c>
      <c r="C1181" s="13">
        <v>44725</v>
      </c>
      <c r="D1181" s="3" t="s">
        <v>57</v>
      </c>
      <c r="E1181" s="12" t="str">
        <f>VLOOKUP(D1181,'[1]Plano de contas '!B:J,9,0)</f>
        <v>FORNECEDORES DE INSUMOS</v>
      </c>
      <c r="F1181" s="16" t="s">
        <v>211</v>
      </c>
      <c r="G1181" s="17">
        <v>6897.55</v>
      </c>
      <c r="H1181" s="18">
        <v>0</v>
      </c>
      <c r="I1181" s="12" t="s">
        <v>15</v>
      </c>
    </row>
    <row r="1182" spans="1:9" s="8" customFormat="1" ht="12.75" customHeight="1" x14ac:dyDescent="0.25">
      <c r="A1182" s="16" t="s">
        <v>23</v>
      </c>
      <c r="B1182" s="14">
        <v>6695300</v>
      </c>
      <c r="C1182" s="13">
        <v>44725</v>
      </c>
      <c r="D1182" s="3" t="s">
        <v>26</v>
      </c>
      <c r="E1182" s="12" t="str">
        <f>VLOOKUP(D1182,'[1]Plano de contas '!B:J,9,0)</f>
        <v>BANCO CEF C/C1073-5 - HGG</v>
      </c>
      <c r="F1182" s="16" t="s">
        <v>211</v>
      </c>
      <c r="G1182" s="19">
        <v>0</v>
      </c>
      <c r="H1182" s="17">
        <v>6897.55</v>
      </c>
      <c r="I1182" s="12" t="s">
        <v>15</v>
      </c>
    </row>
    <row r="1183" spans="1:9" s="8" customFormat="1" ht="12.75" customHeight="1" x14ac:dyDescent="0.25">
      <c r="A1183" s="16" t="s">
        <v>23</v>
      </c>
      <c r="B1183" s="14">
        <v>6695301</v>
      </c>
      <c r="C1183" s="13">
        <v>44725</v>
      </c>
      <c r="D1183" s="3" t="s">
        <v>57</v>
      </c>
      <c r="E1183" s="12" t="str">
        <f>VLOOKUP(D1183,'[1]Plano de contas '!B:J,9,0)</f>
        <v>FORNECEDORES DE INSUMOS</v>
      </c>
      <c r="F1183" s="16" t="s">
        <v>158</v>
      </c>
      <c r="G1183" s="17">
        <v>2180</v>
      </c>
      <c r="H1183" s="18">
        <v>0</v>
      </c>
      <c r="I1183" s="12" t="s">
        <v>15</v>
      </c>
    </row>
    <row r="1184" spans="1:9" s="8" customFormat="1" ht="12.75" customHeight="1" x14ac:dyDescent="0.25">
      <c r="A1184" s="16" t="s">
        <v>23</v>
      </c>
      <c r="B1184" s="14">
        <v>6695301</v>
      </c>
      <c r="C1184" s="13">
        <v>44725</v>
      </c>
      <c r="D1184" s="3" t="s">
        <v>26</v>
      </c>
      <c r="E1184" s="12" t="str">
        <f>VLOOKUP(D1184,'[1]Plano de contas '!B:J,9,0)</f>
        <v>BANCO CEF C/C1073-5 - HGG</v>
      </c>
      <c r="F1184" s="16" t="s">
        <v>158</v>
      </c>
      <c r="G1184" s="19">
        <v>0</v>
      </c>
      <c r="H1184" s="17">
        <v>2180</v>
      </c>
      <c r="I1184" s="12" t="s">
        <v>15</v>
      </c>
    </row>
    <row r="1185" spans="1:9" s="8" customFormat="1" ht="12.75" customHeight="1" x14ac:dyDescent="0.25">
      <c r="A1185" s="16" t="s">
        <v>23</v>
      </c>
      <c r="B1185" s="14">
        <v>6695302</v>
      </c>
      <c r="C1185" s="13">
        <v>44725</v>
      </c>
      <c r="D1185" s="3" t="s">
        <v>59</v>
      </c>
      <c r="E1185" s="12" t="str">
        <f>VLOOKUP(D1185,'[1]Plano de contas '!B:J,9,0)</f>
        <v>FORNECEDORES DE SERVICOS DIVERSOS</v>
      </c>
      <c r="F1185" s="16" t="s">
        <v>188</v>
      </c>
      <c r="G1185" s="17">
        <v>1741.35</v>
      </c>
      <c r="H1185" s="18">
        <v>0</v>
      </c>
      <c r="I1185" s="12" t="s">
        <v>15</v>
      </c>
    </row>
    <row r="1186" spans="1:9" s="8" customFormat="1" ht="12.75" customHeight="1" x14ac:dyDescent="0.25">
      <c r="A1186" s="16" t="s">
        <v>23</v>
      </c>
      <c r="B1186" s="14">
        <v>6695302</v>
      </c>
      <c r="C1186" s="13">
        <v>44725</v>
      </c>
      <c r="D1186" s="3" t="s">
        <v>26</v>
      </c>
      <c r="E1186" s="12" t="str">
        <f>VLOOKUP(D1186,'[1]Plano de contas '!B:J,9,0)</f>
        <v>BANCO CEF C/C1073-5 - HGG</v>
      </c>
      <c r="F1186" s="16" t="s">
        <v>188</v>
      </c>
      <c r="G1186" s="19">
        <v>0</v>
      </c>
      <c r="H1186" s="17">
        <v>1741.35</v>
      </c>
      <c r="I1186" s="12" t="s">
        <v>15</v>
      </c>
    </row>
    <row r="1187" spans="1:9" s="8" customFormat="1" ht="12.75" customHeight="1" x14ac:dyDescent="0.25">
      <c r="A1187" s="16" t="s">
        <v>23</v>
      </c>
      <c r="B1187" s="14">
        <v>6695303</v>
      </c>
      <c r="C1187" s="13">
        <v>44725</v>
      </c>
      <c r="D1187" s="3" t="s">
        <v>59</v>
      </c>
      <c r="E1187" s="12" t="str">
        <f>VLOOKUP(D1187,'[1]Plano de contas '!B:J,9,0)</f>
        <v>FORNECEDORES DE SERVICOS DIVERSOS</v>
      </c>
      <c r="F1187" s="16" t="s">
        <v>164</v>
      </c>
      <c r="G1187" s="17">
        <v>210.04</v>
      </c>
      <c r="H1187" s="18">
        <v>0</v>
      </c>
      <c r="I1187" s="12" t="s">
        <v>15</v>
      </c>
    </row>
    <row r="1188" spans="1:9" s="8" customFormat="1" ht="12.75" customHeight="1" x14ac:dyDescent="0.25">
      <c r="A1188" s="16" t="s">
        <v>23</v>
      </c>
      <c r="B1188" s="14">
        <v>6695303</v>
      </c>
      <c r="C1188" s="13">
        <v>44725</v>
      </c>
      <c r="D1188" s="3" t="s">
        <v>26</v>
      </c>
      <c r="E1188" s="12" t="str">
        <f>VLOOKUP(D1188,'[1]Plano de contas '!B:J,9,0)</f>
        <v>BANCO CEF C/C1073-5 - HGG</v>
      </c>
      <c r="F1188" s="16" t="s">
        <v>164</v>
      </c>
      <c r="G1188" s="19">
        <v>0</v>
      </c>
      <c r="H1188" s="17">
        <v>210.04</v>
      </c>
      <c r="I1188" s="12" t="s">
        <v>15</v>
      </c>
    </row>
    <row r="1189" spans="1:9" s="8" customFormat="1" ht="12.75" customHeight="1" x14ac:dyDescent="0.25">
      <c r="A1189" s="16" t="s">
        <v>23</v>
      </c>
      <c r="B1189" s="14">
        <v>6695304</v>
      </c>
      <c r="C1189" s="13">
        <v>44725</v>
      </c>
      <c r="D1189" s="3" t="s">
        <v>57</v>
      </c>
      <c r="E1189" s="12" t="str">
        <f>VLOOKUP(D1189,'[1]Plano de contas '!B:J,9,0)</f>
        <v>FORNECEDORES DE INSUMOS</v>
      </c>
      <c r="F1189" s="16" t="s">
        <v>241</v>
      </c>
      <c r="G1189" s="17">
        <v>449</v>
      </c>
      <c r="H1189" s="18">
        <v>0</v>
      </c>
      <c r="I1189" s="12" t="s">
        <v>15</v>
      </c>
    </row>
    <row r="1190" spans="1:9" s="8" customFormat="1" ht="12.75" customHeight="1" x14ac:dyDescent="0.25">
      <c r="A1190" s="16" t="s">
        <v>23</v>
      </c>
      <c r="B1190" s="14">
        <v>6695304</v>
      </c>
      <c r="C1190" s="13">
        <v>44725</v>
      </c>
      <c r="D1190" s="3" t="s">
        <v>26</v>
      </c>
      <c r="E1190" s="12" t="str">
        <f>VLOOKUP(D1190,'[1]Plano de contas '!B:J,9,0)</f>
        <v>BANCO CEF C/C1073-5 - HGG</v>
      </c>
      <c r="F1190" s="16" t="s">
        <v>241</v>
      </c>
      <c r="G1190" s="19">
        <v>0</v>
      </c>
      <c r="H1190" s="17">
        <v>449</v>
      </c>
      <c r="I1190" s="12" t="s">
        <v>15</v>
      </c>
    </row>
    <row r="1191" spans="1:9" s="8" customFormat="1" ht="12.75" customHeight="1" x14ac:dyDescent="0.25">
      <c r="A1191" s="16" t="s">
        <v>23</v>
      </c>
      <c r="B1191" s="14">
        <v>6695305</v>
      </c>
      <c r="C1191" s="13">
        <v>44725</v>
      </c>
      <c r="D1191" s="3" t="s">
        <v>59</v>
      </c>
      <c r="E1191" s="12" t="str">
        <f>VLOOKUP(D1191,'[1]Plano de contas '!B:J,9,0)</f>
        <v>FORNECEDORES DE SERVICOS DIVERSOS</v>
      </c>
      <c r="F1191" s="16" t="s">
        <v>190</v>
      </c>
      <c r="G1191" s="17">
        <v>2562.36</v>
      </c>
      <c r="H1191" s="18">
        <v>0</v>
      </c>
      <c r="I1191" s="12" t="s">
        <v>15</v>
      </c>
    </row>
    <row r="1192" spans="1:9" s="8" customFormat="1" ht="12.75" customHeight="1" x14ac:dyDescent="0.25">
      <c r="A1192" s="16" t="s">
        <v>23</v>
      </c>
      <c r="B1192" s="14">
        <v>6695305</v>
      </c>
      <c r="C1192" s="13">
        <v>44725</v>
      </c>
      <c r="D1192" s="3" t="s">
        <v>26</v>
      </c>
      <c r="E1192" s="12" t="str">
        <f>VLOOKUP(D1192,'[1]Plano de contas '!B:J,9,0)</f>
        <v>BANCO CEF C/C1073-5 - HGG</v>
      </c>
      <c r="F1192" s="16" t="s">
        <v>190</v>
      </c>
      <c r="G1192" s="19">
        <v>0</v>
      </c>
      <c r="H1192" s="17">
        <v>2562.36</v>
      </c>
      <c r="I1192" s="12" t="s">
        <v>15</v>
      </c>
    </row>
    <row r="1193" spans="1:9" s="8" customFormat="1" ht="12.75" customHeight="1" x14ac:dyDescent="0.25">
      <c r="A1193" s="16" t="s">
        <v>23</v>
      </c>
      <c r="B1193" s="14">
        <v>6695306</v>
      </c>
      <c r="C1193" s="13">
        <v>44725</v>
      </c>
      <c r="D1193" s="3" t="s">
        <v>57</v>
      </c>
      <c r="E1193" s="12" t="str">
        <f>VLOOKUP(D1193,'[1]Plano de contas '!B:J,9,0)</f>
        <v>FORNECEDORES DE INSUMOS</v>
      </c>
      <c r="F1193" s="16" t="s">
        <v>345</v>
      </c>
      <c r="G1193" s="17">
        <v>327</v>
      </c>
      <c r="H1193" s="18">
        <v>0</v>
      </c>
      <c r="I1193" s="12" t="s">
        <v>15</v>
      </c>
    </row>
    <row r="1194" spans="1:9" s="8" customFormat="1" ht="12.75" customHeight="1" x14ac:dyDescent="0.25">
      <c r="A1194" s="16" t="s">
        <v>23</v>
      </c>
      <c r="B1194" s="14">
        <v>6695306</v>
      </c>
      <c r="C1194" s="13">
        <v>44725</v>
      </c>
      <c r="D1194" s="3" t="s">
        <v>26</v>
      </c>
      <c r="E1194" s="12" t="str">
        <f>VLOOKUP(D1194,'[1]Plano de contas '!B:J,9,0)</f>
        <v>BANCO CEF C/C1073-5 - HGG</v>
      </c>
      <c r="F1194" s="16" t="s">
        <v>345</v>
      </c>
      <c r="G1194" s="19">
        <v>0</v>
      </c>
      <c r="H1194" s="17">
        <v>327</v>
      </c>
      <c r="I1194" s="12" t="s">
        <v>15</v>
      </c>
    </row>
    <row r="1195" spans="1:9" s="8" customFormat="1" ht="12.75" customHeight="1" x14ac:dyDescent="0.25">
      <c r="A1195" s="16" t="s">
        <v>23</v>
      </c>
      <c r="B1195" s="14">
        <v>6695307</v>
      </c>
      <c r="C1195" s="13">
        <v>44725</v>
      </c>
      <c r="D1195" s="3" t="s">
        <v>57</v>
      </c>
      <c r="E1195" s="12" t="str">
        <f>VLOOKUP(D1195,'[1]Plano de contas '!B:J,9,0)</f>
        <v>FORNECEDORES DE INSUMOS</v>
      </c>
      <c r="F1195" s="16" t="s">
        <v>239</v>
      </c>
      <c r="G1195" s="17">
        <v>7517.76</v>
      </c>
      <c r="H1195" s="18">
        <v>0</v>
      </c>
      <c r="I1195" s="12" t="s">
        <v>15</v>
      </c>
    </row>
    <row r="1196" spans="1:9" s="8" customFormat="1" ht="12.75" customHeight="1" x14ac:dyDescent="0.25">
      <c r="A1196" s="16" t="s">
        <v>23</v>
      </c>
      <c r="B1196" s="14">
        <v>6695307</v>
      </c>
      <c r="C1196" s="13">
        <v>44725</v>
      </c>
      <c r="D1196" s="3" t="s">
        <v>26</v>
      </c>
      <c r="E1196" s="12" t="str">
        <f>VLOOKUP(D1196,'[1]Plano de contas '!B:J,9,0)</f>
        <v>BANCO CEF C/C1073-5 - HGG</v>
      </c>
      <c r="F1196" s="16" t="s">
        <v>239</v>
      </c>
      <c r="G1196" s="19">
        <v>0</v>
      </c>
      <c r="H1196" s="17">
        <v>7517.76</v>
      </c>
      <c r="I1196" s="12" t="s">
        <v>15</v>
      </c>
    </row>
    <row r="1197" spans="1:9" s="8" customFormat="1" ht="12.75" customHeight="1" x14ac:dyDescent="0.25">
      <c r="A1197" s="16" t="s">
        <v>23</v>
      </c>
      <c r="B1197" s="14">
        <v>6695308</v>
      </c>
      <c r="C1197" s="13">
        <v>44725</v>
      </c>
      <c r="D1197" s="3" t="s">
        <v>59</v>
      </c>
      <c r="E1197" s="12" t="str">
        <f>VLOOKUP(D1197,'[1]Plano de contas '!B:J,9,0)</f>
        <v>FORNECEDORES DE SERVICOS DIVERSOS</v>
      </c>
      <c r="F1197" s="16" t="s">
        <v>797</v>
      </c>
      <c r="G1197" s="17">
        <v>21028</v>
      </c>
      <c r="H1197" s="18">
        <v>0</v>
      </c>
      <c r="I1197" s="12" t="s">
        <v>15</v>
      </c>
    </row>
    <row r="1198" spans="1:9" s="8" customFormat="1" ht="12.75" customHeight="1" x14ac:dyDescent="0.25">
      <c r="A1198" s="16" t="s">
        <v>23</v>
      </c>
      <c r="B1198" s="14">
        <v>6695308</v>
      </c>
      <c r="C1198" s="13">
        <v>44725</v>
      </c>
      <c r="D1198" s="3" t="s">
        <v>26</v>
      </c>
      <c r="E1198" s="12" t="str">
        <f>VLOOKUP(D1198,'[1]Plano de contas '!B:J,9,0)</f>
        <v>BANCO CEF C/C1073-5 - HGG</v>
      </c>
      <c r="F1198" s="16" t="s">
        <v>797</v>
      </c>
      <c r="G1198" s="19">
        <v>0</v>
      </c>
      <c r="H1198" s="17">
        <v>21028</v>
      </c>
      <c r="I1198" s="12" t="s">
        <v>15</v>
      </c>
    </row>
    <row r="1199" spans="1:9" s="8" customFormat="1" ht="12.75" customHeight="1" x14ac:dyDescent="0.25">
      <c r="A1199" s="16" t="s">
        <v>23</v>
      </c>
      <c r="B1199" s="14">
        <v>6695309</v>
      </c>
      <c r="C1199" s="13">
        <v>44725</v>
      </c>
      <c r="D1199" s="3" t="s">
        <v>59</v>
      </c>
      <c r="E1199" s="12" t="str">
        <f>VLOOKUP(D1199,'[1]Plano de contas '!B:J,9,0)</f>
        <v>FORNECEDORES DE SERVICOS DIVERSOS</v>
      </c>
      <c r="F1199" s="16" t="s">
        <v>238</v>
      </c>
      <c r="G1199" s="17">
        <v>6267.01</v>
      </c>
      <c r="H1199" s="18">
        <v>0</v>
      </c>
      <c r="I1199" s="12" t="s">
        <v>15</v>
      </c>
    </row>
    <row r="1200" spans="1:9" s="8" customFormat="1" ht="12.75" customHeight="1" x14ac:dyDescent="0.25">
      <c r="A1200" s="16" t="s">
        <v>23</v>
      </c>
      <c r="B1200" s="14">
        <v>6695309</v>
      </c>
      <c r="C1200" s="13">
        <v>44725</v>
      </c>
      <c r="D1200" s="3" t="s">
        <v>26</v>
      </c>
      <c r="E1200" s="12" t="str">
        <f>VLOOKUP(D1200,'[1]Plano de contas '!B:J,9,0)</f>
        <v>BANCO CEF C/C1073-5 - HGG</v>
      </c>
      <c r="F1200" s="16" t="s">
        <v>238</v>
      </c>
      <c r="G1200" s="19">
        <v>0</v>
      </c>
      <c r="H1200" s="17">
        <v>6267.01</v>
      </c>
      <c r="I1200" s="12" t="s">
        <v>15</v>
      </c>
    </row>
    <row r="1201" spans="1:9" s="8" customFormat="1" ht="12.75" customHeight="1" x14ac:dyDescent="0.25">
      <c r="A1201" s="16" t="s">
        <v>23</v>
      </c>
      <c r="B1201" s="14">
        <v>6695310</v>
      </c>
      <c r="C1201" s="13">
        <v>44725</v>
      </c>
      <c r="D1201" s="3" t="s">
        <v>59</v>
      </c>
      <c r="E1201" s="12" t="str">
        <f>VLOOKUP(D1201,'[1]Plano de contas '!B:J,9,0)</f>
        <v>FORNECEDORES DE SERVICOS DIVERSOS</v>
      </c>
      <c r="F1201" s="16" t="s">
        <v>187</v>
      </c>
      <c r="G1201" s="17">
        <v>778.66</v>
      </c>
      <c r="H1201" s="18">
        <v>0</v>
      </c>
      <c r="I1201" s="12" t="s">
        <v>15</v>
      </c>
    </row>
    <row r="1202" spans="1:9" s="8" customFormat="1" ht="12.75" customHeight="1" x14ac:dyDescent="0.25">
      <c r="A1202" s="16" t="s">
        <v>23</v>
      </c>
      <c r="B1202" s="14">
        <v>6695310</v>
      </c>
      <c r="C1202" s="13">
        <v>44725</v>
      </c>
      <c r="D1202" s="3" t="s">
        <v>26</v>
      </c>
      <c r="E1202" s="12" t="str">
        <f>VLOOKUP(D1202,'[1]Plano de contas '!B:J,9,0)</f>
        <v>BANCO CEF C/C1073-5 - HGG</v>
      </c>
      <c r="F1202" s="16" t="s">
        <v>187</v>
      </c>
      <c r="G1202" s="19">
        <v>0</v>
      </c>
      <c r="H1202" s="17">
        <v>778.66</v>
      </c>
      <c r="I1202" s="12" t="s">
        <v>15</v>
      </c>
    </row>
    <row r="1203" spans="1:9" s="8" customFormat="1" ht="12.75" customHeight="1" x14ac:dyDescent="0.25">
      <c r="A1203" s="16" t="s">
        <v>23</v>
      </c>
      <c r="B1203" s="14">
        <v>6695311</v>
      </c>
      <c r="C1203" s="13">
        <v>44725</v>
      </c>
      <c r="D1203" s="3" t="s">
        <v>57</v>
      </c>
      <c r="E1203" s="12" t="str">
        <f>VLOOKUP(D1203,'[1]Plano de contas '!B:J,9,0)</f>
        <v>FORNECEDORES DE INSUMOS</v>
      </c>
      <c r="F1203" s="16" t="s">
        <v>267</v>
      </c>
      <c r="G1203" s="17">
        <v>240</v>
      </c>
      <c r="H1203" s="18">
        <v>0</v>
      </c>
      <c r="I1203" s="12" t="s">
        <v>15</v>
      </c>
    </row>
    <row r="1204" spans="1:9" s="8" customFormat="1" ht="12.75" customHeight="1" x14ac:dyDescent="0.25">
      <c r="A1204" s="16" t="s">
        <v>23</v>
      </c>
      <c r="B1204" s="14">
        <v>6695311</v>
      </c>
      <c r="C1204" s="13">
        <v>44725</v>
      </c>
      <c r="D1204" s="3" t="s">
        <v>26</v>
      </c>
      <c r="E1204" s="12" t="str">
        <f>VLOOKUP(D1204,'[1]Plano de contas '!B:J,9,0)</f>
        <v>BANCO CEF C/C1073-5 - HGG</v>
      </c>
      <c r="F1204" s="16" t="s">
        <v>267</v>
      </c>
      <c r="G1204" s="19">
        <v>0</v>
      </c>
      <c r="H1204" s="17">
        <v>240</v>
      </c>
      <c r="I1204" s="12" t="s">
        <v>15</v>
      </c>
    </row>
    <row r="1205" spans="1:9" s="8" customFormat="1" ht="12.75" customHeight="1" x14ac:dyDescent="0.25">
      <c r="A1205" s="16" t="s">
        <v>23</v>
      </c>
      <c r="B1205" s="14">
        <v>6695312</v>
      </c>
      <c r="C1205" s="13">
        <v>44725</v>
      </c>
      <c r="D1205" s="3" t="s">
        <v>59</v>
      </c>
      <c r="E1205" s="12" t="str">
        <f>VLOOKUP(D1205,'[1]Plano de contas '!B:J,9,0)</f>
        <v>FORNECEDORES DE SERVICOS DIVERSOS</v>
      </c>
      <c r="F1205" s="16" t="s">
        <v>267</v>
      </c>
      <c r="G1205" s="17">
        <v>373.22</v>
      </c>
      <c r="H1205" s="18">
        <v>0</v>
      </c>
      <c r="I1205" s="12" t="s">
        <v>15</v>
      </c>
    </row>
    <row r="1206" spans="1:9" s="8" customFormat="1" ht="12.75" customHeight="1" x14ac:dyDescent="0.25">
      <c r="A1206" s="16" t="s">
        <v>23</v>
      </c>
      <c r="B1206" s="14">
        <v>6695312</v>
      </c>
      <c r="C1206" s="13">
        <v>44725</v>
      </c>
      <c r="D1206" s="3" t="s">
        <v>26</v>
      </c>
      <c r="E1206" s="12" t="str">
        <f>VLOOKUP(D1206,'[1]Plano de contas '!B:J,9,0)</f>
        <v>BANCO CEF C/C1073-5 - HGG</v>
      </c>
      <c r="F1206" s="16" t="s">
        <v>267</v>
      </c>
      <c r="G1206" s="19">
        <v>0</v>
      </c>
      <c r="H1206" s="17">
        <v>373.22</v>
      </c>
      <c r="I1206" s="12" t="s">
        <v>15</v>
      </c>
    </row>
    <row r="1207" spans="1:9" s="8" customFormat="1" ht="12.75" customHeight="1" x14ac:dyDescent="0.25">
      <c r="A1207" s="16" t="s">
        <v>23</v>
      </c>
      <c r="B1207" s="14">
        <v>6695313</v>
      </c>
      <c r="C1207" s="13">
        <v>44725</v>
      </c>
      <c r="D1207" s="3" t="s">
        <v>59</v>
      </c>
      <c r="E1207" s="12" t="str">
        <f>VLOOKUP(D1207,'[1]Plano de contas '!B:J,9,0)</f>
        <v>FORNECEDORES DE SERVICOS DIVERSOS</v>
      </c>
      <c r="F1207" s="16" t="s">
        <v>280</v>
      </c>
      <c r="G1207" s="17">
        <v>1680</v>
      </c>
      <c r="H1207" s="18">
        <v>0</v>
      </c>
      <c r="I1207" s="12" t="s">
        <v>15</v>
      </c>
    </row>
    <row r="1208" spans="1:9" s="8" customFormat="1" ht="12.75" customHeight="1" x14ac:dyDescent="0.25">
      <c r="A1208" s="16" t="s">
        <v>23</v>
      </c>
      <c r="B1208" s="14">
        <v>6695313</v>
      </c>
      <c r="C1208" s="13">
        <v>44725</v>
      </c>
      <c r="D1208" s="3" t="s">
        <v>26</v>
      </c>
      <c r="E1208" s="12" t="str">
        <f>VLOOKUP(D1208,'[1]Plano de contas '!B:J,9,0)</f>
        <v>BANCO CEF C/C1073-5 - HGG</v>
      </c>
      <c r="F1208" s="16" t="s">
        <v>280</v>
      </c>
      <c r="G1208" s="19">
        <v>0</v>
      </c>
      <c r="H1208" s="17">
        <v>1680</v>
      </c>
      <c r="I1208" s="12" t="s">
        <v>15</v>
      </c>
    </row>
    <row r="1209" spans="1:9" s="8" customFormat="1" ht="12.75" customHeight="1" x14ac:dyDescent="0.25">
      <c r="A1209" s="16" t="s">
        <v>23</v>
      </c>
      <c r="B1209" s="14">
        <v>6695314</v>
      </c>
      <c r="C1209" s="13">
        <v>44725</v>
      </c>
      <c r="D1209" s="3" t="s">
        <v>59</v>
      </c>
      <c r="E1209" s="12" t="str">
        <f>VLOOKUP(D1209,'[1]Plano de contas '!B:J,9,0)</f>
        <v>FORNECEDORES DE SERVICOS DIVERSOS</v>
      </c>
      <c r="F1209" s="16" t="s">
        <v>280</v>
      </c>
      <c r="G1209" s="17">
        <v>11845.69</v>
      </c>
      <c r="H1209" s="18">
        <v>0</v>
      </c>
      <c r="I1209" s="12" t="s">
        <v>15</v>
      </c>
    </row>
    <row r="1210" spans="1:9" s="8" customFormat="1" ht="12.75" customHeight="1" x14ac:dyDescent="0.25">
      <c r="A1210" s="16" t="s">
        <v>23</v>
      </c>
      <c r="B1210" s="14">
        <v>6695314</v>
      </c>
      <c r="C1210" s="13">
        <v>44725</v>
      </c>
      <c r="D1210" s="3" t="s">
        <v>26</v>
      </c>
      <c r="E1210" s="12" t="str">
        <f>VLOOKUP(D1210,'[1]Plano de contas '!B:J,9,0)</f>
        <v>BANCO CEF C/C1073-5 - HGG</v>
      </c>
      <c r="F1210" s="16" t="s">
        <v>280</v>
      </c>
      <c r="G1210" s="19">
        <v>0</v>
      </c>
      <c r="H1210" s="17">
        <v>11845.69</v>
      </c>
      <c r="I1210" s="12" t="s">
        <v>15</v>
      </c>
    </row>
    <row r="1211" spans="1:9" s="8" customFormat="1" ht="12.75" customHeight="1" x14ac:dyDescent="0.25">
      <c r="A1211" s="16" t="s">
        <v>23</v>
      </c>
      <c r="B1211" s="14">
        <v>6695315</v>
      </c>
      <c r="C1211" s="13">
        <v>44725</v>
      </c>
      <c r="D1211" s="3" t="s">
        <v>57</v>
      </c>
      <c r="E1211" s="12" t="str">
        <f>VLOOKUP(D1211,'[1]Plano de contas '!B:J,9,0)</f>
        <v>FORNECEDORES DE INSUMOS</v>
      </c>
      <c r="F1211" s="16" t="s">
        <v>798</v>
      </c>
      <c r="G1211" s="17">
        <v>5424</v>
      </c>
      <c r="H1211" s="18">
        <v>0</v>
      </c>
      <c r="I1211" s="12" t="s">
        <v>15</v>
      </c>
    </row>
    <row r="1212" spans="1:9" s="8" customFormat="1" ht="12.75" customHeight="1" x14ac:dyDescent="0.25">
      <c r="A1212" s="16" t="s">
        <v>23</v>
      </c>
      <c r="B1212" s="14">
        <v>6695315</v>
      </c>
      <c r="C1212" s="13">
        <v>44725</v>
      </c>
      <c r="D1212" s="3" t="s">
        <v>26</v>
      </c>
      <c r="E1212" s="12" t="str">
        <f>VLOOKUP(D1212,'[1]Plano de contas '!B:J,9,0)</f>
        <v>BANCO CEF C/C1073-5 - HGG</v>
      </c>
      <c r="F1212" s="16" t="s">
        <v>239</v>
      </c>
      <c r="G1212" s="19">
        <v>0</v>
      </c>
      <c r="H1212" s="17">
        <v>5424</v>
      </c>
      <c r="I1212" s="12" t="s">
        <v>15</v>
      </c>
    </row>
    <row r="1213" spans="1:9" s="8" customFormat="1" ht="12.75" customHeight="1" x14ac:dyDescent="0.25">
      <c r="A1213" s="16" t="s">
        <v>23</v>
      </c>
      <c r="B1213" s="14">
        <v>6695316</v>
      </c>
      <c r="C1213" s="13">
        <v>44725</v>
      </c>
      <c r="D1213" s="3" t="s">
        <v>57</v>
      </c>
      <c r="E1213" s="12" t="str">
        <f>VLOOKUP(D1213,'[1]Plano de contas '!B:J,9,0)</f>
        <v>FORNECEDORES DE INSUMOS</v>
      </c>
      <c r="F1213" s="16" t="s">
        <v>799</v>
      </c>
      <c r="G1213" s="17">
        <v>1269.45</v>
      </c>
      <c r="H1213" s="18">
        <v>0</v>
      </c>
      <c r="I1213" s="12" t="s">
        <v>15</v>
      </c>
    </row>
    <row r="1214" spans="1:9" s="8" customFormat="1" ht="12.75" customHeight="1" x14ac:dyDescent="0.25">
      <c r="A1214" s="16" t="s">
        <v>23</v>
      </c>
      <c r="B1214" s="14">
        <v>6695316</v>
      </c>
      <c r="C1214" s="13">
        <v>44725</v>
      </c>
      <c r="D1214" s="3" t="s">
        <v>26</v>
      </c>
      <c r="E1214" s="12" t="str">
        <f>VLOOKUP(D1214,'[1]Plano de contas '!B:J,9,0)</f>
        <v>BANCO CEF C/C1073-5 - HGG</v>
      </c>
      <c r="F1214" s="16" t="s">
        <v>799</v>
      </c>
      <c r="G1214" s="19">
        <v>0</v>
      </c>
      <c r="H1214" s="17">
        <v>1269.45</v>
      </c>
      <c r="I1214" s="12" t="s">
        <v>15</v>
      </c>
    </row>
    <row r="1215" spans="1:9" s="8" customFormat="1" ht="12.75" customHeight="1" x14ac:dyDescent="0.25">
      <c r="A1215" s="16" t="s">
        <v>23</v>
      </c>
      <c r="B1215" s="14">
        <v>6695317</v>
      </c>
      <c r="C1215" s="13">
        <v>44725</v>
      </c>
      <c r="D1215" s="3" t="s">
        <v>59</v>
      </c>
      <c r="E1215" s="12" t="str">
        <f>VLOOKUP(D1215,'[1]Plano de contas '!B:J,9,0)</f>
        <v>FORNECEDORES DE SERVICOS DIVERSOS</v>
      </c>
      <c r="F1215" s="16" t="s">
        <v>799</v>
      </c>
      <c r="G1215" s="17">
        <v>323.39999999999998</v>
      </c>
      <c r="H1215" s="18">
        <v>0</v>
      </c>
      <c r="I1215" s="12" t="s">
        <v>15</v>
      </c>
    </row>
    <row r="1216" spans="1:9" s="8" customFormat="1" ht="12.75" customHeight="1" x14ac:dyDescent="0.25">
      <c r="A1216" s="16" t="s">
        <v>23</v>
      </c>
      <c r="B1216" s="14">
        <v>6695317</v>
      </c>
      <c r="C1216" s="13">
        <v>44725</v>
      </c>
      <c r="D1216" s="3" t="s">
        <v>26</v>
      </c>
      <c r="E1216" s="12" t="str">
        <f>VLOOKUP(D1216,'[1]Plano de contas '!B:J,9,0)</f>
        <v>BANCO CEF C/C1073-5 - HGG</v>
      </c>
      <c r="F1216" s="16" t="s">
        <v>799</v>
      </c>
      <c r="G1216" s="19">
        <v>0</v>
      </c>
      <c r="H1216" s="17">
        <v>323.39999999999998</v>
      </c>
      <c r="I1216" s="12" t="s">
        <v>15</v>
      </c>
    </row>
    <row r="1217" spans="1:9" s="8" customFormat="1" ht="12.75" customHeight="1" x14ac:dyDescent="0.25">
      <c r="A1217" s="16" t="s">
        <v>23</v>
      </c>
      <c r="B1217" s="14">
        <v>6695318</v>
      </c>
      <c r="C1217" s="13">
        <v>44725</v>
      </c>
      <c r="D1217" s="3" t="s">
        <v>57</v>
      </c>
      <c r="E1217" s="12" t="str">
        <f>VLOOKUP(D1217,'[1]Plano de contas '!B:J,9,0)</f>
        <v>FORNECEDORES DE INSUMOS</v>
      </c>
      <c r="F1217" s="16" t="s">
        <v>800</v>
      </c>
      <c r="G1217" s="17">
        <v>3800</v>
      </c>
      <c r="H1217" s="18">
        <v>0</v>
      </c>
      <c r="I1217" s="12" t="s">
        <v>15</v>
      </c>
    </row>
    <row r="1218" spans="1:9" s="8" customFormat="1" ht="12.75" customHeight="1" x14ac:dyDescent="0.25">
      <c r="A1218" s="16" t="s">
        <v>23</v>
      </c>
      <c r="B1218" s="14">
        <v>6695318</v>
      </c>
      <c r="C1218" s="13">
        <v>44725</v>
      </c>
      <c r="D1218" s="3" t="s">
        <v>26</v>
      </c>
      <c r="E1218" s="12" t="str">
        <f>VLOOKUP(D1218,'[1]Plano de contas '!B:J,9,0)</f>
        <v>BANCO CEF C/C1073-5 - HGG</v>
      </c>
      <c r="F1218" s="16" t="s">
        <v>800</v>
      </c>
      <c r="G1218" s="19">
        <v>0</v>
      </c>
      <c r="H1218" s="17">
        <v>3800</v>
      </c>
      <c r="I1218" s="12" t="s">
        <v>15</v>
      </c>
    </row>
    <row r="1219" spans="1:9" s="8" customFormat="1" ht="12.75" customHeight="1" x14ac:dyDescent="0.25">
      <c r="A1219" s="16" t="s">
        <v>23</v>
      </c>
      <c r="B1219" s="14">
        <v>6695319</v>
      </c>
      <c r="C1219" s="13">
        <v>44725</v>
      </c>
      <c r="D1219" s="3" t="s">
        <v>57</v>
      </c>
      <c r="E1219" s="12" t="str">
        <f>VLOOKUP(D1219,'[1]Plano de contas '!B:J,9,0)</f>
        <v>FORNECEDORES DE INSUMOS</v>
      </c>
      <c r="F1219" s="16" t="s">
        <v>158</v>
      </c>
      <c r="G1219" s="17">
        <v>2990</v>
      </c>
      <c r="H1219" s="18">
        <v>0</v>
      </c>
      <c r="I1219" s="12" t="s">
        <v>15</v>
      </c>
    </row>
    <row r="1220" spans="1:9" s="8" customFormat="1" ht="12.75" customHeight="1" x14ac:dyDescent="0.25">
      <c r="A1220" s="16" t="s">
        <v>23</v>
      </c>
      <c r="B1220" s="14">
        <v>6695319</v>
      </c>
      <c r="C1220" s="13">
        <v>44725</v>
      </c>
      <c r="D1220" s="3" t="s">
        <v>26</v>
      </c>
      <c r="E1220" s="12" t="str">
        <f>VLOOKUP(D1220,'[1]Plano de contas '!B:J,9,0)</f>
        <v>BANCO CEF C/C1073-5 - HGG</v>
      </c>
      <c r="F1220" s="16" t="s">
        <v>158</v>
      </c>
      <c r="G1220" s="19">
        <v>0</v>
      </c>
      <c r="H1220" s="17">
        <v>2990</v>
      </c>
      <c r="I1220" s="12" t="s">
        <v>15</v>
      </c>
    </row>
    <row r="1221" spans="1:9" s="8" customFormat="1" ht="12.75" customHeight="1" x14ac:dyDescent="0.25">
      <c r="A1221" s="16" t="s">
        <v>23</v>
      </c>
      <c r="B1221" s="14">
        <v>6695320</v>
      </c>
      <c r="C1221" s="13">
        <v>44725</v>
      </c>
      <c r="D1221" s="3" t="s">
        <v>59</v>
      </c>
      <c r="E1221" s="12" t="str">
        <f>VLOOKUP(D1221,'[1]Plano de contas '!B:J,9,0)</f>
        <v>FORNECEDORES DE SERVICOS DIVERSOS</v>
      </c>
      <c r="F1221" s="16" t="s">
        <v>279</v>
      </c>
      <c r="G1221" s="17">
        <v>1081.23</v>
      </c>
      <c r="H1221" s="18">
        <v>0</v>
      </c>
      <c r="I1221" s="12" t="s">
        <v>15</v>
      </c>
    </row>
    <row r="1222" spans="1:9" s="8" customFormat="1" ht="12.75" customHeight="1" x14ac:dyDescent="0.25">
      <c r="A1222" s="16" t="s">
        <v>23</v>
      </c>
      <c r="B1222" s="14">
        <v>6695320</v>
      </c>
      <c r="C1222" s="13">
        <v>44725</v>
      </c>
      <c r="D1222" s="3" t="s">
        <v>26</v>
      </c>
      <c r="E1222" s="12" t="str">
        <f>VLOOKUP(D1222,'[1]Plano de contas '!B:J,9,0)</f>
        <v>BANCO CEF C/C1073-5 - HGG</v>
      </c>
      <c r="F1222" s="16" t="s">
        <v>279</v>
      </c>
      <c r="G1222" s="19">
        <v>0</v>
      </c>
      <c r="H1222" s="17">
        <v>1081.23</v>
      </c>
      <c r="I1222" s="12" t="s">
        <v>15</v>
      </c>
    </row>
    <row r="1223" spans="1:9" s="8" customFormat="1" ht="12.75" customHeight="1" x14ac:dyDescent="0.25">
      <c r="A1223" s="16" t="s">
        <v>23</v>
      </c>
      <c r="B1223" s="14">
        <v>6695321</v>
      </c>
      <c r="C1223" s="13">
        <v>44725</v>
      </c>
      <c r="D1223" s="3" t="s">
        <v>57</v>
      </c>
      <c r="E1223" s="12" t="str">
        <f>VLOOKUP(D1223,'[1]Plano de contas '!B:J,9,0)</f>
        <v>FORNECEDORES DE INSUMOS</v>
      </c>
      <c r="F1223" s="16" t="s">
        <v>185</v>
      </c>
      <c r="G1223" s="17">
        <v>505</v>
      </c>
      <c r="H1223" s="18">
        <v>0</v>
      </c>
      <c r="I1223" s="12" t="s">
        <v>15</v>
      </c>
    </row>
    <row r="1224" spans="1:9" s="8" customFormat="1" ht="12.75" customHeight="1" x14ac:dyDescent="0.25">
      <c r="A1224" s="16" t="s">
        <v>23</v>
      </c>
      <c r="B1224" s="14">
        <v>6695321</v>
      </c>
      <c r="C1224" s="13">
        <v>44725</v>
      </c>
      <c r="D1224" s="3" t="s">
        <v>26</v>
      </c>
      <c r="E1224" s="12" t="str">
        <f>VLOOKUP(D1224,'[1]Plano de contas '!B:J,9,0)</f>
        <v>BANCO CEF C/C1073-5 - HGG</v>
      </c>
      <c r="F1224" s="16" t="s">
        <v>185</v>
      </c>
      <c r="G1224" s="19">
        <v>0</v>
      </c>
      <c r="H1224" s="17">
        <v>505</v>
      </c>
      <c r="I1224" s="12" t="s">
        <v>15</v>
      </c>
    </row>
    <row r="1225" spans="1:9" s="8" customFormat="1" ht="12.75" customHeight="1" x14ac:dyDescent="0.25">
      <c r="A1225" s="16" t="s">
        <v>23</v>
      </c>
      <c r="B1225" s="14">
        <v>6695322</v>
      </c>
      <c r="C1225" s="13">
        <v>44725</v>
      </c>
      <c r="D1225" s="3" t="s">
        <v>58</v>
      </c>
      <c r="E1225" s="12" t="str">
        <f>VLOOKUP(D1225,'[1]Plano de contas '!B:J,9,0)</f>
        <v>FORNECEDORES DE SERVIÇOS MEDICOS</v>
      </c>
      <c r="F1225" s="16" t="s">
        <v>192</v>
      </c>
      <c r="G1225" s="17">
        <v>1793.51</v>
      </c>
      <c r="H1225" s="18">
        <v>0</v>
      </c>
      <c r="I1225" s="12" t="s">
        <v>15</v>
      </c>
    </row>
    <row r="1226" spans="1:9" s="8" customFormat="1" ht="12.75" customHeight="1" x14ac:dyDescent="0.25">
      <c r="A1226" s="16" t="s">
        <v>23</v>
      </c>
      <c r="B1226" s="14">
        <v>6695322</v>
      </c>
      <c r="C1226" s="13">
        <v>44725</v>
      </c>
      <c r="D1226" s="3" t="s">
        <v>26</v>
      </c>
      <c r="E1226" s="12" t="str">
        <f>VLOOKUP(D1226,'[1]Plano de contas '!B:J,9,0)</f>
        <v>BANCO CEF C/C1073-5 - HGG</v>
      </c>
      <c r="F1226" s="16" t="s">
        <v>192</v>
      </c>
      <c r="G1226" s="19">
        <v>0</v>
      </c>
      <c r="H1226" s="17">
        <v>1793.51</v>
      </c>
      <c r="I1226" s="12" t="s">
        <v>15</v>
      </c>
    </row>
    <row r="1227" spans="1:9" s="8" customFormat="1" ht="12.75" customHeight="1" x14ac:dyDescent="0.25">
      <c r="A1227" s="16" t="s">
        <v>23</v>
      </c>
      <c r="B1227" s="14">
        <v>6695323</v>
      </c>
      <c r="C1227" s="13">
        <v>44725</v>
      </c>
      <c r="D1227" s="3" t="s">
        <v>57</v>
      </c>
      <c r="E1227" s="12" t="str">
        <f>VLOOKUP(D1227,'[1]Plano de contas '!B:J,9,0)</f>
        <v>FORNECEDORES DE INSUMOS</v>
      </c>
      <c r="F1227" s="16" t="s">
        <v>161</v>
      </c>
      <c r="G1227" s="17">
        <v>19375.2</v>
      </c>
      <c r="H1227" s="18">
        <v>0</v>
      </c>
      <c r="I1227" s="12" t="s">
        <v>15</v>
      </c>
    </row>
    <row r="1228" spans="1:9" s="8" customFormat="1" ht="12.75" customHeight="1" x14ac:dyDescent="0.25">
      <c r="A1228" s="16" t="s">
        <v>23</v>
      </c>
      <c r="B1228" s="14">
        <v>6695323</v>
      </c>
      <c r="C1228" s="13">
        <v>44725</v>
      </c>
      <c r="D1228" s="3" t="s">
        <v>26</v>
      </c>
      <c r="E1228" s="12" t="str">
        <f>VLOOKUP(D1228,'[1]Plano de contas '!B:J,9,0)</f>
        <v>BANCO CEF C/C1073-5 - HGG</v>
      </c>
      <c r="F1228" s="16" t="s">
        <v>161</v>
      </c>
      <c r="G1228" s="19">
        <v>0</v>
      </c>
      <c r="H1228" s="17">
        <v>19375.2</v>
      </c>
      <c r="I1228" s="12" t="s">
        <v>15</v>
      </c>
    </row>
    <row r="1229" spans="1:9" s="8" customFormat="1" ht="12.75" customHeight="1" x14ac:dyDescent="0.25">
      <c r="A1229" s="16" t="s">
        <v>23</v>
      </c>
      <c r="B1229" s="14">
        <v>6695324</v>
      </c>
      <c r="C1229" s="13">
        <v>44725</v>
      </c>
      <c r="D1229" s="3" t="s">
        <v>59</v>
      </c>
      <c r="E1229" s="12" t="str">
        <f>VLOOKUP(D1229,'[1]Plano de contas '!B:J,9,0)</f>
        <v>FORNECEDORES DE SERVICOS DIVERSOS</v>
      </c>
      <c r="F1229" s="16" t="s">
        <v>159</v>
      </c>
      <c r="G1229" s="17">
        <v>3903.12</v>
      </c>
      <c r="H1229" s="18">
        <v>0</v>
      </c>
      <c r="I1229" s="12" t="s">
        <v>15</v>
      </c>
    </row>
    <row r="1230" spans="1:9" s="8" customFormat="1" ht="12.75" customHeight="1" x14ac:dyDescent="0.25">
      <c r="A1230" s="16" t="s">
        <v>23</v>
      </c>
      <c r="B1230" s="14">
        <v>6695324</v>
      </c>
      <c r="C1230" s="13">
        <v>44725</v>
      </c>
      <c r="D1230" s="3" t="s">
        <v>26</v>
      </c>
      <c r="E1230" s="12" t="str">
        <f>VLOOKUP(D1230,'[1]Plano de contas '!B:J,9,0)</f>
        <v>BANCO CEF C/C1073-5 - HGG</v>
      </c>
      <c r="F1230" s="16" t="s">
        <v>159</v>
      </c>
      <c r="G1230" s="19">
        <v>0</v>
      </c>
      <c r="H1230" s="17">
        <v>3903.12</v>
      </c>
      <c r="I1230" s="12" t="s">
        <v>15</v>
      </c>
    </row>
    <row r="1231" spans="1:9" s="8" customFormat="1" ht="12.75" customHeight="1" x14ac:dyDescent="0.25">
      <c r="A1231" s="16" t="s">
        <v>23</v>
      </c>
      <c r="B1231" s="14">
        <v>6695325</v>
      </c>
      <c r="C1231" s="13">
        <v>44725</v>
      </c>
      <c r="D1231" s="3" t="s">
        <v>59</v>
      </c>
      <c r="E1231" s="12" t="str">
        <f>VLOOKUP(D1231,'[1]Plano de contas '!B:J,9,0)</f>
        <v>FORNECEDORES DE SERVICOS DIVERSOS</v>
      </c>
      <c r="F1231" s="16" t="s">
        <v>351</v>
      </c>
      <c r="G1231" s="17">
        <v>729.6</v>
      </c>
      <c r="H1231" s="18">
        <v>0</v>
      </c>
      <c r="I1231" s="12" t="s">
        <v>15</v>
      </c>
    </row>
    <row r="1232" spans="1:9" s="8" customFormat="1" ht="12.75" customHeight="1" x14ac:dyDescent="0.25">
      <c r="A1232" s="16" t="s">
        <v>23</v>
      </c>
      <c r="B1232" s="14">
        <v>6695325</v>
      </c>
      <c r="C1232" s="13">
        <v>44725</v>
      </c>
      <c r="D1232" s="3" t="s">
        <v>26</v>
      </c>
      <c r="E1232" s="12" t="str">
        <f>VLOOKUP(D1232,'[1]Plano de contas '!B:J,9,0)</f>
        <v>BANCO CEF C/C1073-5 - HGG</v>
      </c>
      <c r="F1232" s="16" t="s">
        <v>351</v>
      </c>
      <c r="G1232" s="19">
        <v>0</v>
      </c>
      <c r="H1232" s="17">
        <v>729.6</v>
      </c>
      <c r="I1232" s="12" t="s">
        <v>15</v>
      </c>
    </row>
    <row r="1233" spans="1:9" s="8" customFormat="1" ht="12.75" customHeight="1" x14ac:dyDescent="0.25">
      <c r="A1233" s="16" t="s">
        <v>23</v>
      </c>
      <c r="B1233" s="14">
        <v>6695326</v>
      </c>
      <c r="C1233" s="13">
        <v>44725</v>
      </c>
      <c r="D1233" s="3" t="s">
        <v>57</v>
      </c>
      <c r="E1233" s="12" t="str">
        <f>VLOOKUP(D1233,'[1]Plano de contas '!B:J,9,0)</f>
        <v>FORNECEDORES DE INSUMOS</v>
      </c>
      <c r="F1233" s="16" t="s">
        <v>160</v>
      </c>
      <c r="G1233" s="17">
        <v>1656</v>
      </c>
      <c r="H1233" s="18">
        <v>0</v>
      </c>
      <c r="I1233" s="12" t="s">
        <v>15</v>
      </c>
    </row>
    <row r="1234" spans="1:9" s="8" customFormat="1" ht="12.75" customHeight="1" x14ac:dyDescent="0.25">
      <c r="A1234" s="16" t="s">
        <v>23</v>
      </c>
      <c r="B1234" s="14">
        <v>6695326</v>
      </c>
      <c r="C1234" s="13">
        <v>44725</v>
      </c>
      <c r="D1234" s="3" t="s">
        <v>26</v>
      </c>
      <c r="E1234" s="12" t="str">
        <f>VLOOKUP(D1234,'[1]Plano de contas '!B:J,9,0)</f>
        <v>BANCO CEF C/C1073-5 - HGG</v>
      </c>
      <c r="F1234" s="16" t="s">
        <v>160</v>
      </c>
      <c r="G1234" s="19">
        <v>0</v>
      </c>
      <c r="H1234" s="17">
        <v>1656</v>
      </c>
      <c r="I1234" s="12" t="s">
        <v>15</v>
      </c>
    </row>
    <row r="1235" spans="1:9" s="8" customFormat="1" ht="12.75" customHeight="1" x14ac:dyDescent="0.25">
      <c r="A1235" s="16" t="s">
        <v>23</v>
      </c>
      <c r="B1235" s="14">
        <v>6695327</v>
      </c>
      <c r="C1235" s="13">
        <v>44725</v>
      </c>
      <c r="D1235" s="3" t="s">
        <v>57</v>
      </c>
      <c r="E1235" s="12" t="str">
        <f>VLOOKUP(D1235,'[1]Plano de contas '!B:J,9,0)</f>
        <v>FORNECEDORES DE INSUMOS</v>
      </c>
      <c r="F1235" s="16" t="s">
        <v>184</v>
      </c>
      <c r="G1235" s="17">
        <v>480</v>
      </c>
      <c r="H1235" s="18">
        <v>0</v>
      </c>
      <c r="I1235" s="12" t="s">
        <v>15</v>
      </c>
    </row>
    <row r="1236" spans="1:9" s="8" customFormat="1" ht="12.75" customHeight="1" x14ac:dyDescent="0.25">
      <c r="A1236" s="16" t="s">
        <v>23</v>
      </c>
      <c r="B1236" s="14">
        <v>6695327</v>
      </c>
      <c r="C1236" s="13">
        <v>44725</v>
      </c>
      <c r="D1236" s="3" t="s">
        <v>26</v>
      </c>
      <c r="E1236" s="12" t="str">
        <f>VLOOKUP(D1236,'[1]Plano de contas '!B:J,9,0)</f>
        <v>BANCO CEF C/C1073-5 - HGG</v>
      </c>
      <c r="F1236" s="16" t="s">
        <v>184</v>
      </c>
      <c r="G1236" s="19">
        <v>0</v>
      </c>
      <c r="H1236" s="17">
        <v>480</v>
      </c>
      <c r="I1236" s="12" t="s">
        <v>15</v>
      </c>
    </row>
    <row r="1237" spans="1:9" s="8" customFormat="1" ht="12.75" customHeight="1" x14ac:dyDescent="0.25">
      <c r="A1237" s="16" t="s">
        <v>23</v>
      </c>
      <c r="B1237" s="14">
        <v>6695328</v>
      </c>
      <c r="C1237" s="13">
        <v>44725</v>
      </c>
      <c r="D1237" s="3" t="s">
        <v>57</v>
      </c>
      <c r="E1237" s="12" t="str">
        <f>VLOOKUP(D1237,'[1]Plano de contas '!B:J,9,0)</f>
        <v>FORNECEDORES DE INSUMOS</v>
      </c>
      <c r="F1237" s="16" t="s">
        <v>184</v>
      </c>
      <c r="G1237" s="17">
        <v>4180</v>
      </c>
      <c r="H1237" s="18">
        <v>0</v>
      </c>
      <c r="I1237" s="12" t="s">
        <v>15</v>
      </c>
    </row>
    <row r="1238" spans="1:9" s="8" customFormat="1" ht="12.75" customHeight="1" x14ac:dyDescent="0.25">
      <c r="A1238" s="16" t="s">
        <v>23</v>
      </c>
      <c r="B1238" s="14">
        <v>6695328</v>
      </c>
      <c r="C1238" s="13">
        <v>44725</v>
      </c>
      <c r="D1238" s="3" t="s">
        <v>26</v>
      </c>
      <c r="E1238" s="12" t="str">
        <f>VLOOKUP(D1238,'[1]Plano de contas '!B:J,9,0)</f>
        <v>BANCO CEF C/C1073-5 - HGG</v>
      </c>
      <c r="F1238" s="16" t="s">
        <v>184</v>
      </c>
      <c r="G1238" s="19">
        <v>0</v>
      </c>
      <c r="H1238" s="17">
        <v>4180</v>
      </c>
      <c r="I1238" s="12" t="s">
        <v>15</v>
      </c>
    </row>
    <row r="1239" spans="1:9" s="8" customFormat="1" ht="12.75" customHeight="1" x14ac:dyDescent="0.25">
      <c r="A1239" s="16" t="s">
        <v>23</v>
      </c>
      <c r="B1239" s="14">
        <v>6695329</v>
      </c>
      <c r="C1239" s="13">
        <v>44725</v>
      </c>
      <c r="D1239" s="3" t="s">
        <v>57</v>
      </c>
      <c r="E1239" s="12" t="str">
        <f>VLOOKUP(D1239,'[1]Plano de contas '!B:J,9,0)</f>
        <v>FORNECEDORES DE INSUMOS</v>
      </c>
      <c r="F1239" s="16" t="s">
        <v>163</v>
      </c>
      <c r="G1239" s="17">
        <v>5382.97</v>
      </c>
      <c r="H1239" s="18">
        <v>0</v>
      </c>
      <c r="I1239" s="12" t="s">
        <v>15</v>
      </c>
    </row>
    <row r="1240" spans="1:9" s="8" customFormat="1" ht="12.75" customHeight="1" x14ac:dyDescent="0.25">
      <c r="A1240" s="16" t="s">
        <v>23</v>
      </c>
      <c r="B1240" s="14">
        <v>6695329</v>
      </c>
      <c r="C1240" s="13">
        <v>44725</v>
      </c>
      <c r="D1240" s="3" t="s">
        <v>26</v>
      </c>
      <c r="E1240" s="12" t="str">
        <f>VLOOKUP(D1240,'[1]Plano de contas '!B:J,9,0)</f>
        <v>BANCO CEF C/C1073-5 - HGG</v>
      </c>
      <c r="F1240" s="16" t="s">
        <v>163</v>
      </c>
      <c r="G1240" s="19">
        <v>0</v>
      </c>
      <c r="H1240" s="17">
        <v>5382.97</v>
      </c>
      <c r="I1240" s="12" t="s">
        <v>15</v>
      </c>
    </row>
    <row r="1241" spans="1:9" s="8" customFormat="1" ht="12.75" customHeight="1" x14ac:dyDescent="0.25">
      <c r="A1241" s="16" t="s">
        <v>23</v>
      </c>
      <c r="B1241" s="14">
        <v>6695330</v>
      </c>
      <c r="C1241" s="13">
        <v>44725</v>
      </c>
      <c r="D1241" s="3" t="s">
        <v>57</v>
      </c>
      <c r="E1241" s="12" t="str">
        <f>VLOOKUP(D1241,'[1]Plano de contas '!B:J,9,0)</f>
        <v>FORNECEDORES DE INSUMOS</v>
      </c>
      <c r="F1241" s="16" t="s">
        <v>184</v>
      </c>
      <c r="G1241" s="17">
        <v>4660</v>
      </c>
      <c r="H1241" s="18">
        <v>0</v>
      </c>
      <c r="I1241" s="12" t="s">
        <v>15</v>
      </c>
    </row>
    <row r="1242" spans="1:9" s="8" customFormat="1" ht="12.75" customHeight="1" x14ac:dyDescent="0.25">
      <c r="A1242" s="16" t="s">
        <v>23</v>
      </c>
      <c r="B1242" s="14">
        <v>6695330</v>
      </c>
      <c r="C1242" s="13">
        <v>44725</v>
      </c>
      <c r="D1242" s="3" t="s">
        <v>26</v>
      </c>
      <c r="E1242" s="12" t="str">
        <f>VLOOKUP(D1242,'[1]Plano de contas '!B:J,9,0)</f>
        <v>BANCO CEF C/C1073-5 - HGG</v>
      </c>
      <c r="F1242" s="16" t="s">
        <v>184</v>
      </c>
      <c r="G1242" s="19">
        <v>0</v>
      </c>
      <c r="H1242" s="17">
        <v>4660</v>
      </c>
      <c r="I1242" s="12" t="s">
        <v>15</v>
      </c>
    </row>
    <row r="1243" spans="1:9" s="8" customFormat="1" ht="12.75" customHeight="1" x14ac:dyDescent="0.25">
      <c r="A1243" s="16" t="s">
        <v>23</v>
      </c>
      <c r="B1243" s="14">
        <v>6695331</v>
      </c>
      <c r="C1243" s="13">
        <v>44725</v>
      </c>
      <c r="D1243" s="3" t="s">
        <v>57</v>
      </c>
      <c r="E1243" s="12" t="str">
        <f>VLOOKUP(D1243,'[1]Plano de contas '!B:J,9,0)</f>
        <v>FORNECEDORES DE INSUMOS</v>
      </c>
      <c r="F1243" s="16" t="s">
        <v>184</v>
      </c>
      <c r="G1243" s="17">
        <v>5140</v>
      </c>
      <c r="H1243" s="18">
        <v>0</v>
      </c>
      <c r="I1243" s="12" t="s">
        <v>15</v>
      </c>
    </row>
    <row r="1244" spans="1:9" s="8" customFormat="1" ht="12.75" customHeight="1" x14ac:dyDescent="0.25">
      <c r="A1244" s="16" t="s">
        <v>23</v>
      </c>
      <c r="B1244" s="14">
        <v>6695331</v>
      </c>
      <c r="C1244" s="13">
        <v>44725</v>
      </c>
      <c r="D1244" s="3" t="s">
        <v>26</v>
      </c>
      <c r="E1244" s="12" t="str">
        <f>VLOOKUP(D1244,'[1]Plano de contas '!B:J,9,0)</f>
        <v>BANCO CEF C/C1073-5 - HGG</v>
      </c>
      <c r="F1244" s="16" t="s">
        <v>184</v>
      </c>
      <c r="G1244" s="19">
        <v>0</v>
      </c>
      <c r="H1244" s="17">
        <v>5140</v>
      </c>
      <c r="I1244" s="12" t="s">
        <v>15</v>
      </c>
    </row>
    <row r="1245" spans="1:9" s="8" customFormat="1" ht="12.75" customHeight="1" x14ac:dyDescent="0.25">
      <c r="A1245" s="16" t="s">
        <v>23</v>
      </c>
      <c r="B1245" s="14">
        <v>6695332</v>
      </c>
      <c r="C1245" s="13">
        <v>44725</v>
      </c>
      <c r="D1245" s="3" t="s">
        <v>57</v>
      </c>
      <c r="E1245" s="12" t="str">
        <f>VLOOKUP(D1245,'[1]Plano de contas '!B:J,9,0)</f>
        <v>FORNECEDORES DE INSUMOS</v>
      </c>
      <c r="F1245" s="16" t="s">
        <v>217</v>
      </c>
      <c r="G1245" s="17">
        <v>8007.8</v>
      </c>
      <c r="H1245" s="18">
        <v>0</v>
      </c>
      <c r="I1245" s="12" t="s">
        <v>15</v>
      </c>
    </row>
    <row r="1246" spans="1:9" s="8" customFormat="1" ht="12.75" customHeight="1" x14ac:dyDescent="0.25">
      <c r="A1246" s="16" t="s">
        <v>23</v>
      </c>
      <c r="B1246" s="14">
        <v>6695332</v>
      </c>
      <c r="C1246" s="13">
        <v>44725</v>
      </c>
      <c r="D1246" s="3" t="s">
        <v>26</v>
      </c>
      <c r="E1246" s="12" t="str">
        <f>VLOOKUP(D1246,'[1]Plano de contas '!B:J,9,0)</f>
        <v>BANCO CEF C/C1073-5 - HGG</v>
      </c>
      <c r="F1246" s="16" t="s">
        <v>262</v>
      </c>
      <c r="G1246" s="19">
        <v>0</v>
      </c>
      <c r="H1246" s="17">
        <v>8007.8</v>
      </c>
      <c r="I1246" s="12" t="s">
        <v>15</v>
      </c>
    </row>
    <row r="1247" spans="1:9" s="8" customFormat="1" ht="12.75" customHeight="1" x14ac:dyDescent="0.25">
      <c r="A1247" s="16" t="s">
        <v>23</v>
      </c>
      <c r="B1247" s="14">
        <v>6695333</v>
      </c>
      <c r="C1247" s="13">
        <v>44725</v>
      </c>
      <c r="D1247" s="3" t="s">
        <v>57</v>
      </c>
      <c r="E1247" s="12" t="str">
        <f>VLOOKUP(D1247,'[1]Plano de contas '!B:J,9,0)</f>
        <v>FORNECEDORES DE INSUMOS</v>
      </c>
      <c r="F1247" s="16" t="s">
        <v>290</v>
      </c>
      <c r="G1247" s="17">
        <v>21960</v>
      </c>
      <c r="H1247" s="18">
        <v>0</v>
      </c>
      <c r="I1247" s="12" t="s">
        <v>15</v>
      </c>
    </row>
    <row r="1248" spans="1:9" s="8" customFormat="1" ht="12.75" customHeight="1" x14ac:dyDescent="0.25">
      <c r="A1248" s="16" t="s">
        <v>23</v>
      </c>
      <c r="B1248" s="14">
        <v>6695333</v>
      </c>
      <c r="C1248" s="13">
        <v>44725</v>
      </c>
      <c r="D1248" s="3" t="s">
        <v>26</v>
      </c>
      <c r="E1248" s="12" t="str">
        <f>VLOOKUP(D1248,'[1]Plano de contas '!B:J,9,0)</f>
        <v>BANCO CEF C/C1073-5 - HGG</v>
      </c>
      <c r="F1248" s="16" t="s">
        <v>290</v>
      </c>
      <c r="G1248" s="19">
        <v>0</v>
      </c>
      <c r="H1248" s="17">
        <v>21960</v>
      </c>
      <c r="I1248" s="12" t="s">
        <v>15</v>
      </c>
    </row>
    <row r="1249" spans="1:9" s="8" customFormat="1" ht="12.75" customHeight="1" x14ac:dyDescent="0.25">
      <c r="A1249" s="16" t="s">
        <v>23</v>
      </c>
      <c r="B1249" s="14">
        <v>6695334</v>
      </c>
      <c r="C1249" s="13">
        <v>44725</v>
      </c>
      <c r="D1249" s="3" t="s">
        <v>57</v>
      </c>
      <c r="E1249" s="12" t="str">
        <f>VLOOKUP(D1249,'[1]Plano de contas '!B:J,9,0)</f>
        <v>FORNECEDORES DE INSUMOS</v>
      </c>
      <c r="F1249" s="16" t="s">
        <v>152</v>
      </c>
      <c r="G1249" s="17">
        <v>1698</v>
      </c>
      <c r="H1249" s="18">
        <v>0</v>
      </c>
      <c r="I1249" s="12" t="s">
        <v>15</v>
      </c>
    </row>
    <row r="1250" spans="1:9" s="8" customFormat="1" ht="12.75" customHeight="1" x14ac:dyDescent="0.25">
      <c r="A1250" s="16" t="s">
        <v>23</v>
      </c>
      <c r="B1250" s="14">
        <v>6695334</v>
      </c>
      <c r="C1250" s="13">
        <v>44725</v>
      </c>
      <c r="D1250" s="3" t="s">
        <v>26</v>
      </c>
      <c r="E1250" s="12" t="str">
        <f>VLOOKUP(D1250,'[1]Plano de contas '!B:J,9,0)</f>
        <v>BANCO CEF C/C1073-5 - HGG</v>
      </c>
      <c r="F1250" s="16" t="s">
        <v>152</v>
      </c>
      <c r="G1250" s="19">
        <v>0</v>
      </c>
      <c r="H1250" s="17">
        <v>1698</v>
      </c>
      <c r="I1250" s="12" t="s">
        <v>15</v>
      </c>
    </row>
    <row r="1251" spans="1:9" s="8" customFormat="1" ht="12.75" customHeight="1" x14ac:dyDescent="0.25">
      <c r="A1251" s="16" t="s">
        <v>23</v>
      </c>
      <c r="B1251" s="14">
        <v>6695335</v>
      </c>
      <c r="C1251" s="13">
        <v>44725</v>
      </c>
      <c r="D1251" s="3" t="s">
        <v>57</v>
      </c>
      <c r="E1251" s="12" t="str">
        <f>VLOOKUP(D1251,'[1]Plano de contas '!B:J,9,0)</f>
        <v>FORNECEDORES DE INSUMOS</v>
      </c>
      <c r="F1251" s="16" t="s">
        <v>152</v>
      </c>
      <c r="G1251" s="17">
        <v>1486</v>
      </c>
      <c r="H1251" s="18">
        <v>0</v>
      </c>
      <c r="I1251" s="12" t="s">
        <v>15</v>
      </c>
    </row>
    <row r="1252" spans="1:9" s="8" customFormat="1" ht="12.75" customHeight="1" x14ac:dyDescent="0.25">
      <c r="A1252" s="16" t="s">
        <v>23</v>
      </c>
      <c r="B1252" s="14">
        <v>6695335</v>
      </c>
      <c r="C1252" s="13">
        <v>44725</v>
      </c>
      <c r="D1252" s="3" t="s">
        <v>26</v>
      </c>
      <c r="E1252" s="12" t="str">
        <f>VLOOKUP(D1252,'[1]Plano de contas '!B:J,9,0)</f>
        <v>BANCO CEF C/C1073-5 - HGG</v>
      </c>
      <c r="F1252" s="16" t="s">
        <v>152</v>
      </c>
      <c r="G1252" s="19">
        <v>0</v>
      </c>
      <c r="H1252" s="17">
        <v>1486</v>
      </c>
      <c r="I1252" s="12" t="s">
        <v>15</v>
      </c>
    </row>
    <row r="1253" spans="1:9" s="8" customFormat="1" ht="12.75" customHeight="1" x14ac:dyDescent="0.25">
      <c r="A1253" s="16" t="s">
        <v>23</v>
      </c>
      <c r="B1253" s="14">
        <v>6695336</v>
      </c>
      <c r="C1253" s="13">
        <v>44725</v>
      </c>
      <c r="D1253" s="3" t="s">
        <v>58</v>
      </c>
      <c r="E1253" s="12" t="str">
        <f>VLOOKUP(D1253,'[1]Plano de contas '!B:J,9,0)</f>
        <v>FORNECEDORES DE SERVIÇOS MEDICOS</v>
      </c>
      <c r="F1253" s="16" t="s">
        <v>801</v>
      </c>
      <c r="G1253" s="17">
        <v>525.36</v>
      </c>
      <c r="H1253" s="18">
        <v>0</v>
      </c>
      <c r="I1253" s="12" t="s">
        <v>15</v>
      </c>
    </row>
    <row r="1254" spans="1:9" s="8" customFormat="1" ht="12.75" customHeight="1" x14ac:dyDescent="0.25">
      <c r="A1254" s="16" t="s">
        <v>23</v>
      </c>
      <c r="B1254" s="14">
        <v>6695336</v>
      </c>
      <c r="C1254" s="13">
        <v>44725</v>
      </c>
      <c r="D1254" s="3" t="s">
        <v>26</v>
      </c>
      <c r="E1254" s="12" t="str">
        <f>VLOOKUP(D1254,'[1]Plano de contas '!B:J,9,0)</f>
        <v>BANCO CEF C/C1073-5 - HGG</v>
      </c>
      <c r="F1254" s="16" t="s">
        <v>801</v>
      </c>
      <c r="G1254" s="19">
        <v>0</v>
      </c>
      <c r="H1254" s="17">
        <v>525.36</v>
      </c>
      <c r="I1254" s="12" t="s">
        <v>15</v>
      </c>
    </row>
    <row r="1255" spans="1:9" s="8" customFormat="1" ht="12.75" customHeight="1" x14ac:dyDescent="0.25">
      <c r="A1255" s="16" t="s">
        <v>23</v>
      </c>
      <c r="B1255" s="14">
        <v>6695337</v>
      </c>
      <c r="C1255" s="13">
        <v>44725</v>
      </c>
      <c r="D1255" s="3" t="s">
        <v>58</v>
      </c>
      <c r="E1255" s="12" t="str">
        <f>VLOOKUP(D1255,'[1]Plano de contas '!B:J,9,0)</f>
        <v>FORNECEDORES DE SERVIÇOS MEDICOS</v>
      </c>
      <c r="F1255" s="16" t="s">
        <v>218</v>
      </c>
      <c r="G1255" s="17">
        <v>1827.82</v>
      </c>
      <c r="H1255" s="18">
        <v>0</v>
      </c>
      <c r="I1255" s="12" t="s">
        <v>15</v>
      </c>
    </row>
    <row r="1256" spans="1:9" s="8" customFormat="1" ht="12.75" customHeight="1" x14ac:dyDescent="0.25">
      <c r="A1256" s="16" t="s">
        <v>23</v>
      </c>
      <c r="B1256" s="14">
        <v>6695337</v>
      </c>
      <c r="C1256" s="13">
        <v>44725</v>
      </c>
      <c r="D1256" s="3" t="s">
        <v>26</v>
      </c>
      <c r="E1256" s="12" t="str">
        <f>VLOOKUP(D1256,'[1]Plano de contas '!B:J,9,0)</f>
        <v>BANCO CEF C/C1073-5 - HGG</v>
      </c>
      <c r="F1256" s="16" t="s">
        <v>218</v>
      </c>
      <c r="G1256" s="19">
        <v>0</v>
      </c>
      <c r="H1256" s="17">
        <v>1827.82</v>
      </c>
      <c r="I1256" s="12" t="s">
        <v>15</v>
      </c>
    </row>
    <row r="1257" spans="1:9" s="8" customFormat="1" ht="12.75" customHeight="1" x14ac:dyDescent="0.25">
      <c r="A1257" s="16" t="s">
        <v>23</v>
      </c>
      <c r="B1257" s="14">
        <v>6695338</v>
      </c>
      <c r="C1257" s="13">
        <v>44725</v>
      </c>
      <c r="D1257" s="3" t="s">
        <v>57</v>
      </c>
      <c r="E1257" s="12" t="str">
        <f>VLOOKUP(D1257,'[1]Plano de contas '!B:J,9,0)</f>
        <v>FORNECEDORES DE INSUMOS</v>
      </c>
      <c r="F1257" s="16" t="s">
        <v>152</v>
      </c>
      <c r="G1257" s="17">
        <v>3031.99</v>
      </c>
      <c r="H1257" s="18">
        <v>0</v>
      </c>
      <c r="I1257" s="12" t="s">
        <v>15</v>
      </c>
    </row>
    <row r="1258" spans="1:9" s="8" customFormat="1" ht="12.75" customHeight="1" x14ac:dyDescent="0.25">
      <c r="A1258" s="16" t="s">
        <v>23</v>
      </c>
      <c r="B1258" s="14">
        <v>6695338</v>
      </c>
      <c r="C1258" s="13">
        <v>44725</v>
      </c>
      <c r="D1258" s="3" t="s">
        <v>26</v>
      </c>
      <c r="E1258" s="12" t="str">
        <f>VLOOKUP(D1258,'[1]Plano de contas '!B:J,9,0)</f>
        <v>BANCO CEF C/C1073-5 - HGG</v>
      </c>
      <c r="F1258" s="16" t="s">
        <v>152</v>
      </c>
      <c r="G1258" s="19">
        <v>0</v>
      </c>
      <c r="H1258" s="17">
        <v>3031.99</v>
      </c>
      <c r="I1258" s="12" t="s">
        <v>15</v>
      </c>
    </row>
    <row r="1259" spans="1:9" s="8" customFormat="1" ht="12.75" customHeight="1" x14ac:dyDescent="0.25">
      <c r="A1259" s="16" t="s">
        <v>23</v>
      </c>
      <c r="B1259" s="14">
        <v>6695475</v>
      </c>
      <c r="C1259" s="13">
        <v>44725</v>
      </c>
      <c r="D1259" s="3" t="s">
        <v>74</v>
      </c>
      <c r="E1259" s="12" t="str">
        <f>VLOOKUP(D1259,'[1]Plano de contas '!B:J,9,0)</f>
        <v>OUTRAS CONTAS A PAGAR</v>
      </c>
      <c r="F1259" s="16" t="s">
        <v>802</v>
      </c>
      <c r="G1259" s="17">
        <v>0.01</v>
      </c>
      <c r="H1259" s="18">
        <v>0</v>
      </c>
      <c r="I1259" s="12" t="s">
        <v>15</v>
      </c>
    </row>
    <row r="1260" spans="1:9" s="8" customFormat="1" ht="12.75" customHeight="1" x14ac:dyDescent="0.25">
      <c r="A1260" s="16" t="s">
        <v>23</v>
      </c>
      <c r="B1260" s="14">
        <v>6695475</v>
      </c>
      <c r="C1260" s="13">
        <v>44725</v>
      </c>
      <c r="D1260" s="3" t="s">
        <v>132</v>
      </c>
      <c r="E1260" s="12" t="str">
        <f>VLOOKUP(D1260,'[1]Plano de contas '!B:J,9,0)</f>
        <v>SERVIÇOS DE APOIO ADMINISTRATIVO</v>
      </c>
      <c r="F1260" s="16" t="s">
        <v>802</v>
      </c>
      <c r="G1260" s="19">
        <v>0</v>
      </c>
      <c r="H1260" s="17">
        <v>0.01</v>
      </c>
      <c r="I1260" s="12" t="s">
        <v>15</v>
      </c>
    </row>
    <row r="1261" spans="1:9" s="8" customFormat="1" ht="12.75" customHeight="1" x14ac:dyDescent="0.25">
      <c r="A1261" s="16" t="s">
        <v>23</v>
      </c>
      <c r="B1261" s="14">
        <v>6695476</v>
      </c>
      <c r="C1261" s="13">
        <v>44725</v>
      </c>
      <c r="D1261" s="3" t="s">
        <v>57</v>
      </c>
      <c r="E1261" s="12" t="str">
        <f>VLOOKUP(D1261,'[1]Plano de contas '!B:J,9,0)</f>
        <v>FORNECEDORES DE INSUMOS</v>
      </c>
      <c r="F1261" s="16" t="s">
        <v>803</v>
      </c>
      <c r="G1261" s="17">
        <v>428</v>
      </c>
      <c r="H1261" s="18">
        <v>0</v>
      </c>
      <c r="I1261" s="12" t="s">
        <v>15</v>
      </c>
    </row>
    <row r="1262" spans="1:9" s="8" customFormat="1" ht="12.75" customHeight="1" x14ac:dyDescent="0.25">
      <c r="A1262" s="16" t="s">
        <v>23</v>
      </c>
      <c r="B1262" s="14">
        <v>6695476</v>
      </c>
      <c r="C1262" s="13">
        <v>44725</v>
      </c>
      <c r="D1262" s="3" t="s">
        <v>51</v>
      </c>
      <c r="E1262" s="12" t="str">
        <f>VLOOKUP(D1262,'[1]Plano de contas '!B:J,9,0)</f>
        <v xml:space="preserve">ADIANTAMENTO A FORNECEDORES DE ESTOQUE </v>
      </c>
      <c r="F1262" s="16" t="s">
        <v>803</v>
      </c>
      <c r="G1262" s="19">
        <v>0</v>
      </c>
      <c r="H1262" s="17">
        <v>428</v>
      </c>
      <c r="I1262" s="12" t="s">
        <v>15</v>
      </c>
    </row>
    <row r="1263" spans="1:9" s="8" customFormat="1" ht="12.75" customHeight="1" x14ac:dyDescent="0.25">
      <c r="A1263" s="16" t="s">
        <v>23</v>
      </c>
      <c r="B1263" s="14">
        <v>6695477</v>
      </c>
      <c r="C1263" s="13">
        <v>44725</v>
      </c>
      <c r="D1263" s="3" t="s">
        <v>57</v>
      </c>
      <c r="E1263" s="12" t="str">
        <f>VLOOKUP(D1263,'[1]Plano de contas '!B:J,9,0)</f>
        <v>FORNECEDORES DE INSUMOS</v>
      </c>
      <c r="F1263" s="16" t="s">
        <v>803</v>
      </c>
      <c r="G1263" s="17">
        <v>3685</v>
      </c>
      <c r="H1263" s="18">
        <v>0</v>
      </c>
      <c r="I1263" s="12" t="s">
        <v>15</v>
      </c>
    </row>
    <row r="1264" spans="1:9" s="8" customFormat="1" ht="12.75" customHeight="1" x14ac:dyDescent="0.25">
      <c r="A1264" s="16" t="s">
        <v>23</v>
      </c>
      <c r="B1264" s="14">
        <v>6695477</v>
      </c>
      <c r="C1264" s="13">
        <v>44725</v>
      </c>
      <c r="D1264" s="3" t="s">
        <v>51</v>
      </c>
      <c r="E1264" s="12" t="str">
        <f>VLOOKUP(D1264,'[1]Plano de contas '!B:J,9,0)</f>
        <v xml:space="preserve">ADIANTAMENTO A FORNECEDORES DE ESTOQUE </v>
      </c>
      <c r="F1264" s="16" t="s">
        <v>803</v>
      </c>
      <c r="G1264" s="19">
        <v>0</v>
      </c>
      <c r="H1264" s="17">
        <v>3685</v>
      </c>
      <c r="I1264" s="12" t="s">
        <v>15</v>
      </c>
    </row>
    <row r="1265" spans="1:9" s="8" customFormat="1" ht="12.75" customHeight="1" x14ac:dyDescent="0.25">
      <c r="A1265" s="16" t="s">
        <v>23</v>
      </c>
      <c r="B1265" s="14">
        <v>6694331</v>
      </c>
      <c r="C1265" s="13">
        <v>44726</v>
      </c>
      <c r="D1265" s="3" t="s">
        <v>147</v>
      </c>
      <c r="E1265" s="12" t="str">
        <f>VLOOKUP(D1265,'[1]Plano de contas '!B:J,9,0)</f>
        <v>DESPESAS BANCARIAS</v>
      </c>
      <c r="F1265" s="16" t="s">
        <v>9</v>
      </c>
      <c r="G1265" s="17">
        <v>160.54</v>
      </c>
      <c r="H1265" s="18">
        <v>0</v>
      </c>
      <c r="I1265" s="12" t="s">
        <v>15</v>
      </c>
    </row>
    <row r="1266" spans="1:9" s="8" customFormat="1" ht="12.75" customHeight="1" x14ac:dyDescent="0.25">
      <c r="A1266" s="16" t="s">
        <v>23</v>
      </c>
      <c r="B1266" s="14">
        <v>6694331</v>
      </c>
      <c r="C1266" s="13">
        <v>44726</v>
      </c>
      <c r="D1266" s="3" t="s">
        <v>26</v>
      </c>
      <c r="E1266" s="12" t="str">
        <f>VLOOKUP(D1266,'[1]Plano de contas '!B:J,9,0)</f>
        <v>BANCO CEF C/C1073-5 - HGG</v>
      </c>
      <c r="F1266" s="16" t="s">
        <v>9</v>
      </c>
      <c r="G1266" s="19">
        <v>0</v>
      </c>
      <c r="H1266" s="17">
        <v>160.54</v>
      </c>
      <c r="I1266" s="12" t="s">
        <v>15</v>
      </c>
    </row>
    <row r="1267" spans="1:9" s="8" customFormat="1" ht="12.75" customHeight="1" x14ac:dyDescent="0.25">
      <c r="A1267" s="16" t="s">
        <v>23</v>
      </c>
      <c r="B1267" s="14">
        <v>6694332</v>
      </c>
      <c r="C1267" s="13">
        <v>44726</v>
      </c>
      <c r="D1267" s="3" t="s">
        <v>147</v>
      </c>
      <c r="E1267" s="12" t="str">
        <f>VLOOKUP(D1267,'[1]Plano de contas '!B:J,9,0)</f>
        <v>DESPESAS BANCARIAS</v>
      </c>
      <c r="F1267" s="16" t="s">
        <v>9</v>
      </c>
      <c r="G1267" s="17">
        <v>3.96</v>
      </c>
      <c r="H1267" s="18">
        <v>0</v>
      </c>
      <c r="I1267" s="12" t="s">
        <v>15</v>
      </c>
    </row>
    <row r="1268" spans="1:9" s="8" customFormat="1" ht="12.75" customHeight="1" x14ac:dyDescent="0.25">
      <c r="A1268" s="16" t="s">
        <v>23</v>
      </c>
      <c r="B1268" s="14">
        <v>6694332</v>
      </c>
      <c r="C1268" s="13">
        <v>44726</v>
      </c>
      <c r="D1268" s="3" t="s">
        <v>26</v>
      </c>
      <c r="E1268" s="12" t="str">
        <f>VLOOKUP(D1268,'[1]Plano de contas '!B:J,9,0)</f>
        <v>BANCO CEF C/C1073-5 - HGG</v>
      </c>
      <c r="F1268" s="16" t="s">
        <v>9</v>
      </c>
      <c r="G1268" s="19">
        <v>0</v>
      </c>
      <c r="H1268" s="17">
        <v>3.96</v>
      </c>
      <c r="I1268" s="12" t="s">
        <v>15</v>
      </c>
    </row>
    <row r="1269" spans="1:9" s="8" customFormat="1" ht="12.75" customHeight="1" x14ac:dyDescent="0.25">
      <c r="A1269" s="16" t="s">
        <v>23</v>
      </c>
      <c r="B1269" s="14">
        <v>6694333</v>
      </c>
      <c r="C1269" s="13">
        <v>44726</v>
      </c>
      <c r="D1269" s="3" t="s">
        <v>26</v>
      </c>
      <c r="E1269" s="12" t="str">
        <f>VLOOKUP(D1269,'[1]Plano de contas '!B:J,9,0)</f>
        <v>BANCO CEF C/C1073-5 - HGG</v>
      </c>
      <c r="F1269" s="16" t="s">
        <v>17</v>
      </c>
      <c r="G1269" s="17">
        <v>604.79</v>
      </c>
      <c r="H1269" s="18">
        <v>0</v>
      </c>
      <c r="I1269" s="12" t="s">
        <v>15</v>
      </c>
    </row>
    <row r="1270" spans="1:9" s="8" customFormat="1" ht="12.75" customHeight="1" x14ac:dyDescent="0.25">
      <c r="A1270" s="16" t="s">
        <v>23</v>
      </c>
      <c r="B1270" s="14">
        <v>6694333</v>
      </c>
      <c r="C1270" s="13">
        <v>44726</v>
      </c>
      <c r="D1270" s="3" t="s">
        <v>28</v>
      </c>
      <c r="E1270" s="12" t="str">
        <f>VLOOKUP(D1270,'[1]Plano de contas '!B:J,9,0)</f>
        <v>BANCO CEF FIC GIRO EMP. DI 1073-5 - HGG</v>
      </c>
      <c r="F1270" s="16" t="s">
        <v>17</v>
      </c>
      <c r="G1270" s="19">
        <v>0</v>
      </c>
      <c r="H1270" s="17">
        <v>604.79</v>
      </c>
      <c r="I1270" s="12" t="s">
        <v>15</v>
      </c>
    </row>
    <row r="1271" spans="1:9" s="8" customFormat="1" ht="12.75" customHeight="1" x14ac:dyDescent="0.25">
      <c r="A1271" s="16" t="s">
        <v>23</v>
      </c>
      <c r="B1271" s="14">
        <v>6694486</v>
      </c>
      <c r="C1271" s="13">
        <v>44726</v>
      </c>
      <c r="D1271" s="3" t="s">
        <v>39</v>
      </c>
      <c r="E1271" s="12" t="str">
        <f>VLOOKUP(D1271,'[1]Plano de contas '!B:J,9,0)</f>
        <v>MEDICAMENTOS</v>
      </c>
      <c r="F1271" s="16" t="s">
        <v>804</v>
      </c>
      <c r="G1271" s="17">
        <v>18820</v>
      </c>
      <c r="H1271" s="18">
        <v>0</v>
      </c>
      <c r="I1271" s="12" t="s">
        <v>15</v>
      </c>
    </row>
    <row r="1272" spans="1:9" s="8" customFormat="1" ht="12.75" customHeight="1" x14ac:dyDescent="0.25">
      <c r="A1272" s="16" t="s">
        <v>23</v>
      </c>
      <c r="B1272" s="14">
        <v>6694486</v>
      </c>
      <c r="C1272" s="13">
        <v>44726</v>
      </c>
      <c r="D1272" s="3" t="s">
        <v>57</v>
      </c>
      <c r="E1272" s="12" t="str">
        <f>VLOOKUP(D1272,'[1]Plano de contas '!B:J,9,0)</f>
        <v>FORNECEDORES DE INSUMOS</v>
      </c>
      <c r="F1272" s="16" t="s">
        <v>804</v>
      </c>
      <c r="G1272" s="19">
        <v>0</v>
      </c>
      <c r="H1272" s="17">
        <v>18820</v>
      </c>
      <c r="I1272" s="12" t="s">
        <v>15</v>
      </c>
    </row>
    <row r="1273" spans="1:9" s="8" customFormat="1" ht="12.75" customHeight="1" x14ac:dyDescent="0.25">
      <c r="A1273" s="16" t="s">
        <v>23</v>
      </c>
      <c r="B1273" s="14">
        <v>6694495</v>
      </c>
      <c r="C1273" s="13">
        <v>44726</v>
      </c>
      <c r="D1273" s="3" t="s">
        <v>40</v>
      </c>
      <c r="E1273" s="12" t="str">
        <f>VLOOKUP(D1273,'[1]Plano de contas '!B:J,9,0)</f>
        <v>MATERIAIS MÉDICO HOSPITALARES</v>
      </c>
      <c r="F1273" s="16" t="s">
        <v>805</v>
      </c>
      <c r="G1273" s="17">
        <v>2986</v>
      </c>
      <c r="H1273" s="18">
        <v>0</v>
      </c>
      <c r="I1273" s="12" t="s">
        <v>15</v>
      </c>
    </row>
    <row r="1274" spans="1:9" s="8" customFormat="1" ht="12.75" customHeight="1" x14ac:dyDescent="0.25">
      <c r="A1274" s="16" t="s">
        <v>23</v>
      </c>
      <c r="B1274" s="14">
        <v>6694495</v>
      </c>
      <c r="C1274" s="13">
        <v>44726</v>
      </c>
      <c r="D1274" s="3" t="s">
        <v>57</v>
      </c>
      <c r="E1274" s="12" t="str">
        <f>VLOOKUP(D1274,'[1]Plano de contas '!B:J,9,0)</f>
        <v>FORNECEDORES DE INSUMOS</v>
      </c>
      <c r="F1274" s="16" t="s">
        <v>805</v>
      </c>
      <c r="G1274" s="19">
        <v>0</v>
      </c>
      <c r="H1274" s="17">
        <v>2986</v>
      </c>
      <c r="I1274" s="12" t="s">
        <v>15</v>
      </c>
    </row>
    <row r="1275" spans="1:9" s="8" customFormat="1" ht="12.75" customHeight="1" x14ac:dyDescent="0.25">
      <c r="A1275" s="16" t="s">
        <v>23</v>
      </c>
      <c r="B1275" s="14">
        <v>6694507</v>
      </c>
      <c r="C1275" s="13">
        <v>44726</v>
      </c>
      <c r="D1275" s="3" t="s">
        <v>39</v>
      </c>
      <c r="E1275" s="12" t="str">
        <f>VLOOKUP(D1275,'[1]Plano de contas '!B:J,9,0)</f>
        <v>MEDICAMENTOS</v>
      </c>
      <c r="F1275" s="16" t="s">
        <v>806</v>
      </c>
      <c r="G1275" s="17">
        <v>3332.6</v>
      </c>
      <c r="H1275" s="18">
        <v>0</v>
      </c>
      <c r="I1275" s="12" t="s">
        <v>15</v>
      </c>
    </row>
    <row r="1276" spans="1:9" s="8" customFormat="1" ht="12.75" customHeight="1" x14ac:dyDescent="0.25">
      <c r="A1276" s="16" t="s">
        <v>23</v>
      </c>
      <c r="B1276" s="14">
        <v>6694507</v>
      </c>
      <c r="C1276" s="13">
        <v>44726</v>
      </c>
      <c r="D1276" s="3" t="s">
        <v>57</v>
      </c>
      <c r="E1276" s="12" t="str">
        <f>VLOOKUP(D1276,'[1]Plano de contas '!B:J,9,0)</f>
        <v>FORNECEDORES DE INSUMOS</v>
      </c>
      <c r="F1276" s="16" t="s">
        <v>807</v>
      </c>
      <c r="G1276" s="19">
        <v>0</v>
      </c>
      <c r="H1276" s="17">
        <v>3332.6</v>
      </c>
      <c r="I1276" s="12" t="s">
        <v>15</v>
      </c>
    </row>
    <row r="1277" spans="1:9" s="8" customFormat="1" ht="12.75" customHeight="1" x14ac:dyDescent="0.25">
      <c r="A1277" s="16" t="s">
        <v>23</v>
      </c>
      <c r="B1277" s="14">
        <v>6694515</v>
      </c>
      <c r="C1277" s="13">
        <v>44726</v>
      </c>
      <c r="D1277" s="3" t="s">
        <v>40</v>
      </c>
      <c r="E1277" s="12" t="str">
        <f>VLOOKUP(D1277,'[1]Plano de contas '!B:J,9,0)</f>
        <v>MATERIAIS MÉDICO HOSPITALARES</v>
      </c>
      <c r="F1277" s="16" t="s">
        <v>808</v>
      </c>
      <c r="G1277" s="17">
        <v>721.62</v>
      </c>
      <c r="H1277" s="18">
        <v>0</v>
      </c>
      <c r="I1277" s="12" t="s">
        <v>15</v>
      </c>
    </row>
    <row r="1278" spans="1:9" s="8" customFormat="1" ht="12.75" customHeight="1" x14ac:dyDescent="0.25">
      <c r="A1278" s="16" t="s">
        <v>23</v>
      </c>
      <c r="B1278" s="14">
        <v>6694515</v>
      </c>
      <c r="C1278" s="13">
        <v>44726</v>
      </c>
      <c r="D1278" s="3" t="s">
        <v>57</v>
      </c>
      <c r="E1278" s="12" t="str">
        <f>VLOOKUP(D1278,'[1]Plano de contas '!B:J,9,0)</f>
        <v>FORNECEDORES DE INSUMOS</v>
      </c>
      <c r="F1278" s="16" t="s">
        <v>808</v>
      </c>
      <c r="G1278" s="19">
        <v>0</v>
      </c>
      <c r="H1278" s="17">
        <v>721.62</v>
      </c>
      <c r="I1278" s="12" t="s">
        <v>15</v>
      </c>
    </row>
    <row r="1279" spans="1:9" s="8" customFormat="1" ht="12.75" customHeight="1" x14ac:dyDescent="0.25">
      <c r="A1279" s="16" t="s">
        <v>23</v>
      </c>
      <c r="B1279" s="14">
        <v>6694521</v>
      </c>
      <c r="C1279" s="13">
        <v>44726</v>
      </c>
      <c r="D1279" s="3" t="s">
        <v>39</v>
      </c>
      <c r="E1279" s="12" t="str">
        <f>VLOOKUP(D1279,'[1]Plano de contas '!B:J,9,0)</f>
        <v>MEDICAMENTOS</v>
      </c>
      <c r="F1279" s="16" t="s">
        <v>809</v>
      </c>
      <c r="G1279" s="17">
        <v>14042.5</v>
      </c>
      <c r="H1279" s="18">
        <v>0</v>
      </c>
      <c r="I1279" s="12" t="s">
        <v>15</v>
      </c>
    </row>
    <row r="1280" spans="1:9" s="8" customFormat="1" ht="12.75" customHeight="1" x14ac:dyDescent="0.25">
      <c r="A1280" s="16" t="s">
        <v>23</v>
      </c>
      <c r="B1280" s="14">
        <v>6694521</v>
      </c>
      <c r="C1280" s="13">
        <v>44726</v>
      </c>
      <c r="D1280" s="3" t="s">
        <v>57</v>
      </c>
      <c r="E1280" s="12" t="str">
        <f>VLOOKUP(D1280,'[1]Plano de contas '!B:J,9,0)</f>
        <v>FORNECEDORES DE INSUMOS</v>
      </c>
      <c r="F1280" s="16" t="s">
        <v>809</v>
      </c>
      <c r="G1280" s="19">
        <v>0</v>
      </c>
      <c r="H1280" s="17">
        <v>14042.5</v>
      </c>
      <c r="I1280" s="12" t="s">
        <v>15</v>
      </c>
    </row>
    <row r="1281" spans="1:9" s="8" customFormat="1" ht="12.75" customHeight="1" x14ac:dyDescent="0.25">
      <c r="A1281" s="16" t="s">
        <v>23</v>
      </c>
      <c r="B1281" s="14">
        <v>6694523</v>
      </c>
      <c r="C1281" s="13">
        <v>44726</v>
      </c>
      <c r="D1281" s="3" t="s">
        <v>40</v>
      </c>
      <c r="E1281" s="12" t="str">
        <f>VLOOKUP(D1281,'[1]Plano de contas '!B:J,9,0)</f>
        <v>MATERIAIS MÉDICO HOSPITALARES</v>
      </c>
      <c r="F1281" s="16" t="s">
        <v>810</v>
      </c>
      <c r="G1281" s="17">
        <v>1218</v>
      </c>
      <c r="H1281" s="18">
        <v>0</v>
      </c>
      <c r="I1281" s="12" t="s">
        <v>15</v>
      </c>
    </row>
    <row r="1282" spans="1:9" s="8" customFormat="1" ht="12.75" customHeight="1" x14ac:dyDescent="0.25">
      <c r="A1282" s="16" t="s">
        <v>23</v>
      </c>
      <c r="B1282" s="14">
        <v>6694523</v>
      </c>
      <c r="C1282" s="13">
        <v>44726</v>
      </c>
      <c r="D1282" s="3" t="s">
        <v>57</v>
      </c>
      <c r="E1282" s="12" t="str">
        <f>VLOOKUP(D1282,'[1]Plano de contas '!B:J,9,0)</f>
        <v>FORNECEDORES DE INSUMOS</v>
      </c>
      <c r="F1282" s="16" t="s">
        <v>810</v>
      </c>
      <c r="G1282" s="19">
        <v>0</v>
      </c>
      <c r="H1282" s="17">
        <v>1218</v>
      </c>
      <c r="I1282" s="12" t="s">
        <v>15</v>
      </c>
    </row>
    <row r="1283" spans="1:9" s="8" customFormat="1" ht="12.75" customHeight="1" x14ac:dyDescent="0.25">
      <c r="A1283" s="16" t="s">
        <v>23</v>
      </c>
      <c r="B1283" s="14">
        <v>6694537</v>
      </c>
      <c r="C1283" s="13">
        <v>44726</v>
      </c>
      <c r="D1283" s="3" t="s">
        <v>40</v>
      </c>
      <c r="E1283" s="12" t="str">
        <f>VLOOKUP(D1283,'[1]Plano de contas '!B:J,9,0)</f>
        <v>MATERIAIS MÉDICO HOSPITALARES</v>
      </c>
      <c r="F1283" s="16" t="s">
        <v>811</v>
      </c>
      <c r="G1283" s="17">
        <v>585</v>
      </c>
      <c r="H1283" s="18">
        <v>0</v>
      </c>
      <c r="I1283" s="12" t="s">
        <v>15</v>
      </c>
    </row>
    <row r="1284" spans="1:9" s="8" customFormat="1" ht="12.75" customHeight="1" x14ac:dyDescent="0.25">
      <c r="A1284" s="16" t="s">
        <v>23</v>
      </c>
      <c r="B1284" s="14">
        <v>6694537</v>
      </c>
      <c r="C1284" s="13">
        <v>44726</v>
      </c>
      <c r="D1284" s="3" t="s">
        <v>57</v>
      </c>
      <c r="E1284" s="12" t="str">
        <f>VLOOKUP(D1284,'[1]Plano de contas '!B:J,9,0)</f>
        <v>FORNECEDORES DE INSUMOS</v>
      </c>
      <c r="F1284" s="16" t="s">
        <v>811</v>
      </c>
      <c r="G1284" s="19">
        <v>0</v>
      </c>
      <c r="H1284" s="17">
        <v>585</v>
      </c>
      <c r="I1284" s="12" t="s">
        <v>15</v>
      </c>
    </row>
    <row r="1285" spans="1:9" s="8" customFormat="1" ht="12.75" customHeight="1" x14ac:dyDescent="0.25">
      <c r="A1285" s="16" t="s">
        <v>23</v>
      </c>
      <c r="B1285" s="14">
        <v>6694570</v>
      </c>
      <c r="C1285" s="13">
        <v>44726</v>
      </c>
      <c r="D1285" s="3" t="s">
        <v>40</v>
      </c>
      <c r="E1285" s="12" t="str">
        <f>VLOOKUP(D1285,'[1]Plano de contas '!B:J,9,0)</f>
        <v>MATERIAIS MÉDICO HOSPITALARES</v>
      </c>
      <c r="F1285" s="16" t="s">
        <v>812</v>
      </c>
      <c r="G1285" s="17">
        <v>19133.599999999999</v>
      </c>
      <c r="H1285" s="18">
        <v>0</v>
      </c>
      <c r="I1285" s="12" t="s">
        <v>15</v>
      </c>
    </row>
    <row r="1286" spans="1:9" s="8" customFormat="1" ht="12.75" customHeight="1" x14ac:dyDescent="0.25">
      <c r="A1286" s="16" t="s">
        <v>23</v>
      </c>
      <c r="B1286" s="14">
        <v>6694570</v>
      </c>
      <c r="C1286" s="13">
        <v>44726</v>
      </c>
      <c r="D1286" s="3" t="s">
        <v>57</v>
      </c>
      <c r="E1286" s="12" t="str">
        <f>VLOOKUP(D1286,'[1]Plano de contas '!B:J,9,0)</f>
        <v>FORNECEDORES DE INSUMOS</v>
      </c>
      <c r="F1286" s="16" t="s">
        <v>812</v>
      </c>
      <c r="G1286" s="19">
        <v>0</v>
      </c>
      <c r="H1286" s="17">
        <v>19133.599999999999</v>
      </c>
      <c r="I1286" s="12" t="s">
        <v>15</v>
      </c>
    </row>
    <row r="1287" spans="1:9" s="8" customFormat="1" ht="12.75" customHeight="1" x14ac:dyDescent="0.25">
      <c r="A1287" s="16" t="s">
        <v>23</v>
      </c>
      <c r="B1287" s="14">
        <v>6694575</v>
      </c>
      <c r="C1287" s="13">
        <v>44726</v>
      </c>
      <c r="D1287" s="3" t="s">
        <v>40</v>
      </c>
      <c r="E1287" s="12" t="str">
        <f>VLOOKUP(D1287,'[1]Plano de contas '!B:J,9,0)</f>
        <v>MATERIAIS MÉDICO HOSPITALARES</v>
      </c>
      <c r="F1287" s="16" t="s">
        <v>813</v>
      </c>
      <c r="G1287" s="17">
        <v>2990</v>
      </c>
      <c r="H1287" s="18">
        <v>0</v>
      </c>
      <c r="I1287" s="12" t="s">
        <v>15</v>
      </c>
    </row>
    <row r="1288" spans="1:9" s="8" customFormat="1" ht="12.75" customHeight="1" x14ac:dyDescent="0.25">
      <c r="A1288" s="16" t="s">
        <v>23</v>
      </c>
      <c r="B1288" s="14">
        <v>6694575</v>
      </c>
      <c r="C1288" s="13">
        <v>44726</v>
      </c>
      <c r="D1288" s="3" t="s">
        <v>57</v>
      </c>
      <c r="E1288" s="12" t="str">
        <f>VLOOKUP(D1288,'[1]Plano de contas '!B:J,9,0)</f>
        <v>FORNECEDORES DE INSUMOS</v>
      </c>
      <c r="F1288" s="16" t="s">
        <v>813</v>
      </c>
      <c r="G1288" s="19">
        <v>0</v>
      </c>
      <c r="H1288" s="17">
        <v>2990</v>
      </c>
      <c r="I1288" s="12" t="s">
        <v>15</v>
      </c>
    </row>
    <row r="1289" spans="1:9" s="8" customFormat="1" ht="12.75" customHeight="1" x14ac:dyDescent="0.25">
      <c r="A1289" s="16" t="s">
        <v>23</v>
      </c>
      <c r="B1289" s="14">
        <v>6694595</v>
      </c>
      <c r="C1289" s="13">
        <v>44726</v>
      </c>
      <c r="D1289" s="3" t="s">
        <v>39</v>
      </c>
      <c r="E1289" s="12" t="str">
        <f>VLOOKUP(D1289,'[1]Plano de contas '!B:J,9,0)</f>
        <v>MEDICAMENTOS</v>
      </c>
      <c r="F1289" s="16" t="s">
        <v>814</v>
      </c>
      <c r="G1289" s="17">
        <v>38154.6</v>
      </c>
      <c r="H1289" s="18">
        <v>0</v>
      </c>
      <c r="I1289" s="12" t="s">
        <v>15</v>
      </c>
    </row>
    <row r="1290" spans="1:9" s="8" customFormat="1" ht="12.75" customHeight="1" x14ac:dyDescent="0.25">
      <c r="A1290" s="16" t="s">
        <v>23</v>
      </c>
      <c r="B1290" s="14">
        <v>6694595</v>
      </c>
      <c r="C1290" s="13">
        <v>44726</v>
      </c>
      <c r="D1290" s="3" t="s">
        <v>57</v>
      </c>
      <c r="E1290" s="12" t="str">
        <f>VLOOKUP(D1290,'[1]Plano de contas '!B:J,9,0)</f>
        <v>FORNECEDORES DE INSUMOS</v>
      </c>
      <c r="F1290" s="16" t="s">
        <v>814</v>
      </c>
      <c r="G1290" s="19">
        <v>0</v>
      </c>
      <c r="H1290" s="17">
        <v>38154.6</v>
      </c>
      <c r="I1290" s="12" t="s">
        <v>15</v>
      </c>
    </row>
    <row r="1291" spans="1:9" s="8" customFormat="1" ht="12.75" customHeight="1" x14ac:dyDescent="0.25">
      <c r="A1291" s="16" t="s">
        <v>23</v>
      </c>
      <c r="B1291" s="14">
        <v>6694614</v>
      </c>
      <c r="C1291" s="13">
        <v>44726</v>
      </c>
      <c r="D1291" s="3" t="s">
        <v>40</v>
      </c>
      <c r="E1291" s="12" t="str">
        <f>VLOOKUP(D1291,'[1]Plano de contas '!B:J,9,0)</f>
        <v>MATERIAIS MÉDICO HOSPITALARES</v>
      </c>
      <c r="F1291" s="16" t="s">
        <v>815</v>
      </c>
      <c r="G1291" s="17">
        <v>5045.87</v>
      </c>
      <c r="H1291" s="18">
        <v>0</v>
      </c>
      <c r="I1291" s="12" t="s">
        <v>15</v>
      </c>
    </row>
    <row r="1292" spans="1:9" s="8" customFormat="1" ht="12.75" customHeight="1" x14ac:dyDescent="0.25">
      <c r="A1292" s="16" t="s">
        <v>23</v>
      </c>
      <c r="B1292" s="14">
        <v>6694614</v>
      </c>
      <c r="C1292" s="13">
        <v>44726</v>
      </c>
      <c r="D1292" s="3" t="s">
        <v>57</v>
      </c>
      <c r="E1292" s="12" t="str">
        <f>VLOOKUP(D1292,'[1]Plano de contas '!B:J,9,0)</f>
        <v>FORNECEDORES DE INSUMOS</v>
      </c>
      <c r="F1292" s="16" t="s">
        <v>815</v>
      </c>
      <c r="G1292" s="19">
        <v>0</v>
      </c>
      <c r="H1292" s="17">
        <v>5045.87</v>
      </c>
      <c r="I1292" s="12" t="s">
        <v>15</v>
      </c>
    </row>
    <row r="1293" spans="1:9" s="8" customFormat="1" ht="12.75" customHeight="1" x14ac:dyDescent="0.25">
      <c r="A1293" s="16" t="s">
        <v>23</v>
      </c>
      <c r="B1293" s="14">
        <v>6694628</v>
      </c>
      <c r="C1293" s="13">
        <v>44726</v>
      </c>
      <c r="D1293" s="3" t="s">
        <v>39</v>
      </c>
      <c r="E1293" s="12" t="str">
        <f>VLOOKUP(D1293,'[1]Plano de contas '!B:J,9,0)</f>
        <v>MEDICAMENTOS</v>
      </c>
      <c r="F1293" s="16" t="s">
        <v>816</v>
      </c>
      <c r="G1293" s="17">
        <v>11139</v>
      </c>
      <c r="H1293" s="18">
        <v>0</v>
      </c>
      <c r="I1293" s="12" t="s">
        <v>15</v>
      </c>
    </row>
    <row r="1294" spans="1:9" s="8" customFormat="1" ht="12.75" customHeight="1" x14ac:dyDescent="0.25">
      <c r="A1294" s="16" t="s">
        <v>23</v>
      </c>
      <c r="B1294" s="14">
        <v>6694628</v>
      </c>
      <c r="C1294" s="13">
        <v>44726</v>
      </c>
      <c r="D1294" s="3" t="s">
        <v>57</v>
      </c>
      <c r="E1294" s="12" t="str">
        <f>VLOOKUP(D1294,'[1]Plano de contas '!B:J,9,0)</f>
        <v>FORNECEDORES DE INSUMOS</v>
      </c>
      <c r="F1294" s="16" t="s">
        <v>816</v>
      </c>
      <c r="G1294" s="19">
        <v>0</v>
      </c>
      <c r="H1294" s="17">
        <v>11139</v>
      </c>
      <c r="I1294" s="12" t="s">
        <v>15</v>
      </c>
    </row>
    <row r="1295" spans="1:9" s="8" customFormat="1" ht="12.75" customHeight="1" x14ac:dyDescent="0.25">
      <c r="A1295" s="16" t="s">
        <v>23</v>
      </c>
      <c r="B1295" s="14">
        <v>6694686</v>
      </c>
      <c r="C1295" s="13">
        <v>44726</v>
      </c>
      <c r="D1295" s="3" t="s">
        <v>45</v>
      </c>
      <c r="E1295" s="12" t="str">
        <f>VLOOKUP(D1295,'[1]Plano de contas '!B:J,9,0)</f>
        <v>MATERIAIS DE MANUTENÇÃO E CONSERVAÇÃO</v>
      </c>
      <c r="F1295" s="16" t="s">
        <v>817</v>
      </c>
      <c r="G1295" s="17">
        <v>5099.0200000000004</v>
      </c>
      <c r="H1295" s="18">
        <v>0</v>
      </c>
      <c r="I1295" s="12" t="s">
        <v>15</v>
      </c>
    </row>
    <row r="1296" spans="1:9" s="8" customFormat="1" ht="12.75" customHeight="1" x14ac:dyDescent="0.25">
      <c r="A1296" s="16" t="s">
        <v>23</v>
      </c>
      <c r="B1296" s="14">
        <v>6694686</v>
      </c>
      <c r="C1296" s="13">
        <v>44726</v>
      </c>
      <c r="D1296" s="3" t="s">
        <v>57</v>
      </c>
      <c r="E1296" s="12" t="str">
        <f>VLOOKUP(D1296,'[1]Plano de contas '!B:J,9,0)</f>
        <v>FORNECEDORES DE INSUMOS</v>
      </c>
      <c r="F1296" s="16" t="s">
        <v>817</v>
      </c>
      <c r="G1296" s="19">
        <v>0</v>
      </c>
      <c r="H1296" s="17">
        <v>5099.0200000000004</v>
      </c>
      <c r="I1296" s="12" t="s">
        <v>15</v>
      </c>
    </row>
    <row r="1297" spans="1:9" s="8" customFormat="1" ht="12.75" customHeight="1" x14ac:dyDescent="0.25">
      <c r="A1297" s="16" t="s">
        <v>23</v>
      </c>
      <c r="B1297" s="14">
        <v>6694693</v>
      </c>
      <c r="C1297" s="13">
        <v>44726</v>
      </c>
      <c r="D1297" s="3" t="s">
        <v>40</v>
      </c>
      <c r="E1297" s="12" t="str">
        <f>VLOOKUP(D1297,'[1]Plano de contas '!B:J,9,0)</f>
        <v>MATERIAIS MÉDICO HOSPITALARES</v>
      </c>
      <c r="F1297" s="16" t="s">
        <v>818</v>
      </c>
      <c r="G1297" s="17">
        <v>2242.2600000000002</v>
      </c>
      <c r="H1297" s="18">
        <v>0</v>
      </c>
      <c r="I1297" s="12" t="s">
        <v>15</v>
      </c>
    </row>
    <row r="1298" spans="1:9" s="8" customFormat="1" ht="12.75" customHeight="1" x14ac:dyDescent="0.25">
      <c r="A1298" s="16" t="s">
        <v>23</v>
      </c>
      <c r="B1298" s="14">
        <v>6694693</v>
      </c>
      <c r="C1298" s="13">
        <v>44726</v>
      </c>
      <c r="D1298" s="3" t="s">
        <v>57</v>
      </c>
      <c r="E1298" s="12" t="str">
        <f>VLOOKUP(D1298,'[1]Plano de contas '!B:J,9,0)</f>
        <v>FORNECEDORES DE INSUMOS</v>
      </c>
      <c r="F1298" s="16" t="s">
        <v>818</v>
      </c>
      <c r="G1298" s="19">
        <v>0</v>
      </c>
      <c r="H1298" s="17">
        <v>2242.2600000000002</v>
      </c>
      <c r="I1298" s="12" t="s">
        <v>15</v>
      </c>
    </row>
    <row r="1299" spans="1:9" s="8" customFormat="1" ht="12.75" customHeight="1" x14ac:dyDescent="0.25">
      <c r="A1299" s="16" t="s">
        <v>23</v>
      </c>
      <c r="B1299" s="14">
        <v>6694694</v>
      </c>
      <c r="C1299" s="13">
        <v>44726</v>
      </c>
      <c r="D1299" s="3" t="s">
        <v>40</v>
      </c>
      <c r="E1299" s="12" t="str">
        <f>VLOOKUP(D1299,'[1]Plano de contas '!B:J,9,0)</f>
        <v>MATERIAIS MÉDICO HOSPITALARES</v>
      </c>
      <c r="F1299" s="16" t="s">
        <v>819</v>
      </c>
      <c r="G1299" s="17">
        <v>8197.6</v>
      </c>
      <c r="H1299" s="18">
        <v>0</v>
      </c>
      <c r="I1299" s="12" t="s">
        <v>15</v>
      </c>
    </row>
    <row r="1300" spans="1:9" s="8" customFormat="1" ht="12.75" customHeight="1" x14ac:dyDescent="0.25">
      <c r="A1300" s="16" t="s">
        <v>23</v>
      </c>
      <c r="B1300" s="14">
        <v>6694694</v>
      </c>
      <c r="C1300" s="13">
        <v>44726</v>
      </c>
      <c r="D1300" s="3" t="s">
        <v>57</v>
      </c>
      <c r="E1300" s="12" t="str">
        <f>VLOOKUP(D1300,'[1]Plano de contas '!B:J,9,0)</f>
        <v>FORNECEDORES DE INSUMOS</v>
      </c>
      <c r="F1300" s="16" t="s">
        <v>819</v>
      </c>
      <c r="G1300" s="19">
        <v>0</v>
      </c>
      <c r="H1300" s="17">
        <v>8197.6</v>
      </c>
      <c r="I1300" s="12" t="s">
        <v>15</v>
      </c>
    </row>
    <row r="1301" spans="1:9" s="8" customFormat="1" ht="12.75" customHeight="1" x14ac:dyDescent="0.25">
      <c r="A1301" s="16" t="s">
        <v>23</v>
      </c>
      <c r="B1301" s="14">
        <v>6694695</v>
      </c>
      <c r="C1301" s="13">
        <v>44726</v>
      </c>
      <c r="D1301" s="3" t="s">
        <v>40</v>
      </c>
      <c r="E1301" s="12" t="str">
        <f>VLOOKUP(D1301,'[1]Plano de contas '!B:J,9,0)</f>
        <v>MATERIAIS MÉDICO HOSPITALARES</v>
      </c>
      <c r="F1301" s="16" t="s">
        <v>820</v>
      </c>
      <c r="G1301" s="17">
        <v>1095</v>
      </c>
      <c r="H1301" s="18">
        <v>0</v>
      </c>
      <c r="I1301" s="12" t="s">
        <v>15</v>
      </c>
    </row>
    <row r="1302" spans="1:9" s="8" customFormat="1" ht="12.75" customHeight="1" x14ac:dyDescent="0.25">
      <c r="A1302" s="16" t="s">
        <v>23</v>
      </c>
      <c r="B1302" s="14">
        <v>6694695</v>
      </c>
      <c r="C1302" s="13">
        <v>44726</v>
      </c>
      <c r="D1302" s="3" t="s">
        <v>57</v>
      </c>
      <c r="E1302" s="12" t="str">
        <f>VLOOKUP(D1302,'[1]Plano de contas '!B:J,9,0)</f>
        <v>FORNECEDORES DE INSUMOS</v>
      </c>
      <c r="F1302" s="16" t="s">
        <v>820</v>
      </c>
      <c r="G1302" s="19">
        <v>0</v>
      </c>
      <c r="H1302" s="17">
        <v>1095</v>
      </c>
      <c r="I1302" s="12" t="s">
        <v>15</v>
      </c>
    </row>
    <row r="1303" spans="1:9" s="8" customFormat="1" ht="12.75" customHeight="1" x14ac:dyDescent="0.25">
      <c r="A1303" s="16" t="s">
        <v>23</v>
      </c>
      <c r="B1303" s="14">
        <v>6694701</v>
      </c>
      <c r="C1303" s="13">
        <v>44726</v>
      </c>
      <c r="D1303" s="3" t="s">
        <v>39</v>
      </c>
      <c r="E1303" s="12" t="str">
        <f>VLOOKUP(D1303,'[1]Plano de contas '!B:J,9,0)</f>
        <v>MEDICAMENTOS</v>
      </c>
      <c r="F1303" s="16" t="s">
        <v>821</v>
      </c>
      <c r="G1303" s="17">
        <v>897</v>
      </c>
      <c r="H1303" s="18">
        <v>0</v>
      </c>
      <c r="I1303" s="12" t="s">
        <v>15</v>
      </c>
    </row>
    <row r="1304" spans="1:9" s="8" customFormat="1" ht="12.75" customHeight="1" x14ac:dyDescent="0.25">
      <c r="A1304" s="16" t="s">
        <v>23</v>
      </c>
      <c r="B1304" s="14">
        <v>6694701</v>
      </c>
      <c r="C1304" s="13">
        <v>44726</v>
      </c>
      <c r="D1304" s="3" t="s">
        <v>57</v>
      </c>
      <c r="E1304" s="12" t="str">
        <f>VLOOKUP(D1304,'[1]Plano de contas '!B:J,9,0)</f>
        <v>FORNECEDORES DE INSUMOS</v>
      </c>
      <c r="F1304" s="16" t="s">
        <v>821</v>
      </c>
      <c r="G1304" s="19">
        <v>0</v>
      </c>
      <c r="H1304" s="17">
        <v>897</v>
      </c>
      <c r="I1304" s="12" t="s">
        <v>15</v>
      </c>
    </row>
    <row r="1305" spans="1:9" s="8" customFormat="1" ht="12.75" customHeight="1" x14ac:dyDescent="0.25">
      <c r="A1305" s="16" t="s">
        <v>23</v>
      </c>
      <c r="B1305" s="14">
        <v>6694721</v>
      </c>
      <c r="C1305" s="13">
        <v>44726</v>
      </c>
      <c r="D1305" s="3" t="s">
        <v>40</v>
      </c>
      <c r="E1305" s="12" t="str">
        <f>VLOOKUP(D1305,'[1]Plano de contas '!B:J,9,0)</f>
        <v>MATERIAIS MÉDICO HOSPITALARES</v>
      </c>
      <c r="F1305" s="16" t="s">
        <v>822</v>
      </c>
      <c r="G1305" s="17">
        <v>1400</v>
      </c>
      <c r="H1305" s="18">
        <v>0</v>
      </c>
      <c r="I1305" s="12" t="s">
        <v>15</v>
      </c>
    </row>
    <row r="1306" spans="1:9" s="8" customFormat="1" ht="12.75" customHeight="1" x14ac:dyDescent="0.25">
      <c r="A1306" s="16" t="s">
        <v>23</v>
      </c>
      <c r="B1306" s="14">
        <v>6694721</v>
      </c>
      <c r="C1306" s="13">
        <v>44726</v>
      </c>
      <c r="D1306" s="3" t="s">
        <v>57</v>
      </c>
      <c r="E1306" s="12" t="str">
        <f>VLOOKUP(D1306,'[1]Plano de contas '!B:J,9,0)</f>
        <v>FORNECEDORES DE INSUMOS</v>
      </c>
      <c r="F1306" s="16" t="s">
        <v>822</v>
      </c>
      <c r="G1306" s="19">
        <v>0</v>
      </c>
      <c r="H1306" s="17">
        <v>1400</v>
      </c>
      <c r="I1306" s="12" t="s">
        <v>15</v>
      </c>
    </row>
    <row r="1307" spans="1:9" s="8" customFormat="1" ht="12.75" customHeight="1" x14ac:dyDescent="0.25">
      <c r="A1307" s="16" t="s">
        <v>23</v>
      </c>
      <c r="B1307" s="14">
        <v>6694722</v>
      </c>
      <c r="C1307" s="13">
        <v>44726</v>
      </c>
      <c r="D1307" s="3" t="s">
        <v>40</v>
      </c>
      <c r="E1307" s="12" t="str">
        <f>VLOOKUP(D1307,'[1]Plano de contas '!B:J,9,0)</f>
        <v>MATERIAIS MÉDICO HOSPITALARES</v>
      </c>
      <c r="F1307" s="16" t="s">
        <v>823</v>
      </c>
      <c r="G1307" s="17">
        <v>2990</v>
      </c>
      <c r="H1307" s="18">
        <v>0</v>
      </c>
      <c r="I1307" s="12" t="s">
        <v>15</v>
      </c>
    </row>
    <row r="1308" spans="1:9" s="8" customFormat="1" ht="12.75" customHeight="1" x14ac:dyDescent="0.25">
      <c r="A1308" s="16" t="s">
        <v>23</v>
      </c>
      <c r="B1308" s="14">
        <v>6694722</v>
      </c>
      <c r="C1308" s="13">
        <v>44726</v>
      </c>
      <c r="D1308" s="3" t="s">
        <v>57</v>
      </c>
      <c r="E1308" s="12" t="str">
        <f>VLOOKUP(D1308,'[1]Plano de contas '!B:J,9,0)</f>
        <v>FORNECEDORES DE INSUMOS</v>
      </c>
      <c r="F1308" s="16" t="s">
        <v>823</v>
      </c>
      <c r="G1308" s="19">
        <v>0</v>
      </c>
      <c r="H1308" s="17">
        <v>2990</v>
      </c>
      <c r="I1308" s="12" t="s">
        <v>15</v>
      </c>
    </row>
    <row r="1309" spans="1:9" s="8" customFormat="1" ht="12.75" customHeight="1" x14ac:dyDescent="0.25">
      <c r="A1309" s="16" t="s">
        <v>23</v>
      </c>
      <c r="B1309" s="14">
        <v>6694723</v>
      </c>
      <c r="C1309" s="13">
        <v>44726</v>
      </c>
      <c r="D1309" s="3" t="s">
        <v>45</v>
      </c>
      <c r="E1309" s="12" t="str">
        <f>VLOOKUP(D1309,'[1]Plano de contas '!B:J,9,0)</f>
        <v>MATERIAIS DE MANUTENÇÃO E CONSERVAÇÃO</v>
      </c>
      <c r="F1309" s="16" t="s">
        <v>824</v>
      </c>
      <c r="G1309" s="17">
        <v>7034.32</v>
      </c>
      <c r="H1309" s="18">
        <v>0</v>
      </c>
      <c r="I1309" s="12" t="s">
        <v>15</v>
      </c>
    </row>
    <row r="1310" spans="1:9" s="8" customFormat="1" ht="12.75" customHeight="1" x14ac:dyDescent="0.25">
      <c r="A1310" s="16" t="s">
        <v>23</v>
      </c>
      <c r="B1310" s="14">
        <v>6694723</v>
      </c>
      <c r="C1310" s="13">
        <v>44726</v>
      </c>
      <c r="D1310" s="3" t="s">
        <v>57</v>
      </c>
      <c r="E1310" s="12" t="str">
        <f>VLOOKUP(D1310,'[1]Plano de contas '!B:J,9,0)</f>
        <v>FORNECEDORES DE INSUMOS</v>
      </c>
      <c r="F1310" s="16" t="s">
        <v>824</v>
      </c>
      <c r="G1310" s="19">
        <v>0</v>
      </c>
      <c r="H1310" s="17">
        <v>7034.32</v>
      </c>
      <c r="I1310" s="12" t="s">
        <v>15</v>
      </c>
    </row>
    <row r="1311" spans="1:9" s="8" customFormat="1" ht="12.75" customHeight="1" x14ac:dyDescent="0.25">
      <c r="A1311" s="16" t="s">
        <v>23</v>
      </c>
      <c r="B1311" s="14">
        <v>6694762</v>
      </c>
      <c r="C1311" s="13">
        <v>44726</v>
      </c>
      <c r="D1311" s="3" t="s">
        <v>124</v>
      </c>
      <c r="E1311" s="12" t="str">
        <f>VLOOKUP(D1311,'[1]Plano de contas '!B:J,9,0)</f>
        <v>MANUTENCAO VEICULAR</v>
      </c>
      <c r="F1311" s="16" t="s">
        <v>825</v>
      </c>
      <c r="G1311" s="17">
        <v>800</v>
      </c>
      <c r="H1311" s="18">
        <v>0</v>
      </c>
      <c r="I1311" s="12" t="s">
        <v>15</v>
      </c>
    </row>
    <row r="1312" spans="1:9" s="8" customFormat="1" ht="12.75" customHeight="1" x14ac:dyDescent="0.25">
      <c r="A1312" s="16" t="s">
        <v>23</v>
      </c>
      <c r="B1312" s="14">
        <v>6694762</v>
      </c>
      <c r="C1312" s="13">
        <v>44726</v>
      </c>
      <c r="D1312" s="3" t="s">
        <v>59</v>
      </c>
      <c r="E1312" s="12" t="str">
        <f>VLOOKUP(D1312,'[1]Plano de contas '!B:J,9,0)</f>
        <v>FORNECEDORES DE SERVICOS DIVERSOS</v>
      </c>
      <c r="F1312" s="16" t="s">
        <v>825</v>
      </c>
      <c r="G1312" s="19">
        <v>0</v>
      </c>
      <c r="H1312" s="17">
        <v>784</v>
      </c>
      <c r="I1312" s="12" t="s">
        <v>15</v>
      </c>
    </row>
    <row r="1313" spans="1:9" s="8" customFormat="1" ht="12.75" customHeight="1" x14ac:dyDescent="0.25">
      <c r="A1313" s="16" t="s">
        <v>23</v>
      </c>
      <c r="B1313" s="14">
        <v>6694762</v>
      </c>
      <c r="C1313" s="13">
        <v>44726</v>
      </c>
      <c r="D1313" s="3" t="s">
        <v>71</v>
      </c>
      <c r="E1313" s="12" t="str">
        <f>VLOOKUP(D1313,'[1]Plano de contas '!B:J,9,0)</f>
        <v>ISSQN RETIDO A RECOLHER</v>
      </c>
      <c r="F1313" s="16" t="s">
        <v>153</v>
      </c>
      <c r="G1313" s="19">
        <v>0</v>
      </c>
      <c r="H1313" s="17">
        <v>16</v>
      </c>
      <c r="I1313" s="12" t="s">
        <v>15</v>
      </c>
    </row>
    <row r="1314" spans="1:9" s="8" customFormat="1" ht="12.75" customHeight="1" x14ac:dyDescent="0.25">
      <c r="A1314" s="16" t="s">
        <v>23</v>
      </c>
      <c r="B1314" s="14">
        <v>6694817</v>
      </c>
      <c r="C1314" s="13">
        <v>44726</v>
      </c>
      <c r="D1314" s="3" t="s">
        <v>120</v>
      </c>
      <c r="E1314" s="12" t="str">
        <f>VLOOKUP(D1314,'[1]Plano de contas '!B:J,9,0)</f>
        <v>SERVICOS DE TELEFONIA/ INTERNET</v>
      </c>
      <c r="F1314" s="16" t="s">
        <v>826</v>
      </c>
      <c r="G1314" s="17">
        <v>180.68</v>
      </c>
      <c r="H1314" s="18">
        <v>0</v>
      </c>
      <c r="I1314" s="12" t="s">
        <v>15</v>
      </c>
    </row>
    <row r="1315" spans="1:9" s="8" customFormat="1" ht="12.75" customHeight="1" x14ac:dyDescent="0.25">
      <c r="A1315" s="16" t="s">
        <v>23</v>
      </c>
      <c r="B1315" s="14">
        <v>6694817</v>
      </c>
      <c r="C1315" s="13">
        <v>44726</v>
      </c>
      <c r="D1315" s="3" t="s">
        <v>59</v>
      </c>
      <c r="E1315" s="12" t="str">
        <f>VLOOKUP(D1315,'[1]Plano de contas '!B:J,9,0)</f>
        <v>FORNECEDORES DE SERVICOS DIVERSOS</v>
      </c>
      <c r="F1315" s="16" t="s">
        <v>826</v>
      </c>
      <c r="G1315" s="19">
        <v>0</v>
      </c>
      <c r="H1315" s="17">
        <v>180.68</v>
      </c>
      <c r="I1315" s="12" t="s">
        <v>15</v>
      </c>
    </row>
    <row r="1316" spans="1:9" s="8" customFormat="1" ht="12.75" customHeight="1" x14ac:dyDescent="0.25">
      <c r="A1316" s="16" t="s">
        <v>23</v>
      </c>
      <c r="B1316" s="14">
        <v>6694845</v>
      </c>
      <c r="C1316" s="13">
        <v>44726</v>
      </c>
      <c r="D1316" s="15" t="s">
        <v>134</v>
      </c>
      <c r="E1316" s="12" t="str">
        <f>VLOOKUP(D1316,'[1]Plano de contas '!B:J,9,0)</f>
        <v>SERVICOS MEDICOS</v>
      </c>
      <c r="F1316" s="16" t="s">
        <v>827</v>
      </c>
      <c r="G1316" s="17">
        <v>28690.59</v>
      </c>
      <c r="H1316" s="18">
        <v>0</v>
      </c>
      <c r="I1316" s="12" t="s">
        <v>15</v>
      </c>
    </row>
    <row r="1317" spans="1:9" s="8" customFormat="1" ht="12.75" customHeight="1" x14ac:dyDescent="0.25">
      <c r="A1317" s="16" t="s">
        <v>23</v>
      </c>
      <c r="B1317" s="14">
        <v>6694845</v>
      </c>
      <c r="C1317" s="13">
        <v>44726</v>
      </c>
      <c r="D1317" s="3" t="s">
        <v>58</v>
      </c>
      <c r="E1317" s="12" t="str">
        <f>VLOOKUP(D1317,'[1]Plano de contas '!B:J,9,0)</f>
        <v>FORNECEDORES DE SERVIÇOS MEDICOS</v>
      </c>
      <c r="F1317" s="16" t="s">
        <v>827</v>
      </c>
      <c r="G1317" s="19">
        <v>0</v>
      </c>
      <c r="H1317" s="17">
        <v>25921.98</v>
      </c>
      <c r="I1317" s="12" t="s">
        <v>15</v>
      </c>
    </row>
    <row r="1318" spans="1:9" s="8" customFormat="1" ht="12.75" customHeight="1" x14ac:dyDescent="0.25">
      <c r="A1318" s="16" t="s">
        <v>23</v>
      </c>
      <c r="B1318" s="14">
        <v>6694845</v>
      </c>
      <c r="C1318" s="13">
        <v>44726</v>
      </c>
      <c r="D1318" s="3" t="s">
        <v>69</v>
      </c>
      <c r="E1318" s="12" t="str">
        <f>VLOOKUP(D1318,'[1]Plano de contas '!B:J,9,0)</f>
        <v>IRRF / SOBRE PESSOA JURIDICA A RECOLHER</v>
      </c>
      <c r="F1318" s="16" t="s">
        <v>315</v>
      </c>
      <c r="G1318" s="19">
        <v>0</v>
      </c>
      <c r="H1318" s="17">
        <v>430.35</v>
      </c>
      <c r="I1318" s="12" t="s">
        <v>15</v>
      </c>
    </row>
    <row r="1319" spans="1:9" s="8" customFormat="1" ht="12.75" customHeight="1" x14ac:dyDescent="0.25">
      <c r="A1319" s="16" t="s">
        <v>23</v>
      </c>
      <c r="B1319" s="14">
        <v>6694845</v>
      </c>
      <c r="C1319" s="13">
        <v>44726</v>
      </c>
      <c r="D1319" s="3" t="s">
        <v>71</v>
      </c>
      <c r="E1319" s="12" t="str">
        <f>VLOOKUP(D1319,'[1]Plano de contas '!B:J,9,0)</f>
        <v>ISSQN RETIDO A RECOLHER</v>
      </c>
      <c r="F1319" s="16" t="s">
        <v>316</v>
      </c>
      <c r="G1319" s="19">
        <v>0</v>
      </c>
      <c r="H1319" s="17">
        <v>1004.17</v>
      </c>
      <c r="I1319" s="12" t="s">
        <v>15</v>
      </c>
    </row>
    <row r="1320" spans="1:9" s="8" customFormat="1" ht="12.75" customHeight="1" x14ac:dyDescent="0.25">
      <c r="A1320" s="16" t="s">
        <v>23</v>
      </c>
      <c r="B1320" s="14">
        <v>6694845</v>
      </c>
      <c r="C1320" s="13">
        <v>44726</v>
      </c>
      <c r="D1320" s="3" t="s">
        <v>72</v>
      </c>
      <c r="E1320" s="12" t="str">
        <f>VLOOKUP(D1320,'[1]Plano de contas '!B:J,9,0)</f>
        <v>PIS/COFINS/CSLL RETIDOS A RECOLHER</v>
      </c>
      <c r="F1320" s="16" t="s">
        <v>317</v>
      </c>
      <c r="G1320" s="19">
        <v>0</v>
      </c>
      <c r="H1320" s="17">
        <v>1334.09</v>
      </c>
      <c r="I1320" s="12" t="s">
        <v>15</v>
      </c>
    </row>
    <row r="1321" spans="1:9" s="8" customFormat="1" ht="12.75" customHeight="1" x14ac:dyDescent="0.25">
      <c r="A1321" s="16" t="s">
        <v>23</v>
      </c>
      <c r="B1321" s="14">
        <v>6694849</v>
      </c>
      <c r="C1321" s="13">
        <v>44726</v>
      </c>
      <c r="D1321" s="3" t="s">
        <v>127</v>
      </c>
      <c r="E1321" s="12" t="str">
        <f>VLOOKUP(D1321,'[1]Plano de contas '!B:J,9,0)</f>
        <v>LOCAÇAO DE EQUIPAMENTOS</v>
      </c>
      <c r="F1321" s="16" t="s">
        <v>828</v>
      </c>
      <c r="G1321" s="17">
        <v>300</v>
      </c>
      <c r="H1321" s="18">
        <v>0</v>
      </c>
      <c r="I1321" s="12" t="s">
        <v>15</v>
      </c>
    </row>
    <row r="1322" spans="1:9" s="8" customFormat="1" ht="12.75" customHeight="1" x14ac:dyDescent="0.25">
      <c r="A1322" s="16" t="s">
        <v>23</v>
      </c>
      <c r="B1322" s="14">
        <v>6694849</v>
      </c>
      <c r="C1322" s="13">
        <v>44726</v>
      </c>
      <c r="D1322" s="3" t="s">
        <v>59</v>
      </c>
      <c r="E1322" s="12" t="str">
        <f>VLOOKUP(D1322,'[1]Plano de contas '!B:J,9,0)</f>
        <v>FORNECEDORES DE SERVICOS DIVERSOS</v>
      </c>
      <c r="F1322" s="16" t="s">
        <v>828</v>
      </c>
      <c r="G1322" s="19">
        <v>0</v>
      </c>
      <c r="H1322" s="17">
        <v>300</v>
      </c>
      <c r="I1322" s="12" t="s">
        <v>15</v>
      </c>
    </row>
    <row r="1323" spans="1:9" s="8" customFormat="1" ht="12.75" customHeight="1" x14ac:dyDescent="0.25">
      <c r="A1323" s="16" t="s">
        <v>23</v>
      </c>
      <c r="B1323" s="14">
        <v>6694853</v>
      </c>
      <c r="C1323" s="13">
        <v>44726</v>
      </c>
      <c r="D1323" s="3" t="s">
        <v>120</v>
      </c>
      <c r="E1323" s="12" t="str">
        <f>VLOOKUP(D1323,'[1]Plano de contas '!B:J,9,0)</f>
        <v>SERVICOS DE TELEFONIA/ INTERNET</v>
      </c>
      <c r="F1323" s="16" t="s">
        <v>829</v>
      </c>
      <c r="G1323" s="17">
        <v>1450</v>
      </c>
      <c r="H1323" s="18">
        <v>0</v>
      </c>
      <c r="I1323" s="12" t="s">
        <v>15</v>
      </c>
    </row>
    <row r="1324" spans="1:9" s="8" customFormat="1" ht="12.75" customHeight="1" x14ac:dyDescent="0.25">
      <c r="A1324" s="16" t="s">
        <v>23</v>
      </c>
      <c r="B1324" s="14">
        <v>6694853</v>
      </c>
      <c r="C1324" s="13">
        <v>44726</v>
      </c>
      <c r="D1324" s="3" t="s">
        <v>59</v>
      </c>
      <c r="E1324" s="12" t="str">
        <f>VLOOKUP(D1324,'[1]Plano de contas '!B:J,9,0)</f>
        <v>FORNECEDORES DE SERVICOS DIVERSOS</v>
      </c>
      <c r="F1324" s="16" t="s">
        <v>829</v>
      </c>
      <c r="G1324" s="19">
        <v>0</v>
      </c>
      <c r="H1324" s="17">
        <v>1394.32</v>
      </c>
      <c r="I1324" s="12" t="s">
        <v>15</v>
      </c>
    </row>
    <row r="1325" spans="1:9" s="8" customFormat="1" ht="12.75" customHeight="1" x14ac:dyDescent="0.25">
      <c r="A1325" s="16" t="s">
        <v>23</v>
      </c>
      <c r="B1325" s="14">
        <v>6694853</v>
      </c>
      <c r="C1325" s="13">
        <v>44726</v>
      </c>
      <c r="D1325" s="3" t="s">
        <v>71</v>
      </c>
      <c r="E1325" s="12" t="str">
        <f>VLOOKUP(D1325,'[1]Plano de contas '!B:J,9,0)</f>
        <v>ISSQN RETIDO A RECOLHER</v>
      </c>
      <c r="F1325" s="16" t="s">
        <v>196</v>
      </c>
      <c r="G1325" s="19">
        <v>0</v>
      </c>
      <c r="H1325" s="17">
        <v>55.68</v>
      </c>
      <c r="I1325" s="12" t="s">
        <v>15</v>
      </c>
    </row>
    <row r="1326" spans="1:9" s="8" customFormat="1" ht="12.75" customHeight="1" x14ac:dyDescent="0.25">
      <c r="A1326" s="16" t="s">
        <v>23</v>
      </c>
      <c r="B1326" s="14">
        <v>6694886</v>
      </c>
      <c r="C1326" s="13">
        <v>44726</v>
      </c>
      <c r="D1326" s="3" t="s">
        <v>120</v>
      </c>
      <c r="E1326" s="12" t="str">
        <f>VLOOKUP(D1326,'[1]Plano de contas '!B:J,9,0)</f>
        <v>SERVICOS DE TELEFONIA/ INTERNET</v>
      </c>
      <c r="F1326" s="16" t="s">
        <v>830</v>
      </c>
      <c r="G1326" s="17">
        <v>1500</v>
      </c>
      <c r="H1326" s="18">
        <v>0</v>
      </c>
      <c r="I1326" s="12" t="s">
        <v>15</v>
      </c>
    </row>
    <row r="1327" spans="1:9" s="8" customFormat="1" ht="12.75" customHeight="1" x14ac:dyDescent="0.25">
      <c r="A1327" s="16" t="s">
        <v>23</v>
      </c>
      <c r="B1327" s="14">
        <v>6694886</v>
      </c>
      <c r="C1327" s="13">
        <v>44726</v>
      </c>
      <c r="D1327" s="3" t="s">
        <v>59</v>
      </c>
      <c r="E1327" s="12" t="str">
        <f>VLOOKUP(D1327,'[1]Plano de contas '!B:J,9,0)</f>
        <v>FORNECEDORES DE SERVICOS DIVERSOS</v>
      </c>
      <c r="F1327" s="16" t="s">
        <v>831</v>
      </c>
      <c r="G1327" s="19">
        <v>0</v>
      </c>
      <c r="H1327" s="17">
        <v>1442.4</v>
      </c>
      <c r="I1327" s="12" t="s">
        <v>15</v>
      </c>
    </row>
    <row r="1328" spans="1:9" s="8" customFormat="1" ht="12.75" customHeight="1" x14ac:dyDescent="0.25">
      <c r="A1328" s="16" t="s">
        <v>23</v>
      </c>
      <c r="B1328" s="14">
        <v>6694886</v>
      </c>
      <c r="C1328" s="13">
        <v>44726</v>
      </c>
      <c r="D1328" s="3" t="s">
        <v>71</v>
      </c>
      <c r="E1328" s="12" t="str">
        <f>VLOOKUP(D1328,'[1]Plano de contas '!B:J,9,0)</f>
        <v>ISSQN RETIDO A RECOLHER</v>
      </c>
      <c r="F1328" s="16" t="s">
        <v>196</v>
      </c>
      <c r="G1328" s="19">
        <v>0</v>
      </c>
      <c r="H1328" s="17">
        <v>57.6</v>
      </c>
      <c r="I1328" s="12" t="s">
        <v>15</v>
      </c>
    </row>
    <row r="1329" spans="1:9" s="8" customFormat="1" ht="12.75" customHeight="1" x14ac:dyDescent="0.25">
      <c r="A1329" s="16" t="s">
        <v>23</v>
      </c>
      <c r="B1329" s="14">
        <v>6695339</v>
      </c>
      <c r="C1329" s="13">
        <v>44726</v>
      </c>
      <c r="D1329" s="3" t="s">
        <v>58</v>
      </c>
      <c r="E1329" s="12" t="str">
        <f>VLOOKUP(D1329,'[1]Plano de contas '!B:J,9,0)</f>
        <v>FORNECEDORES DE SERVIÇOS MEDICOS</v>
      </c>
      <c r="F1329" s="16" t="s">
        <v>832</v>
      </c>
      <c r="G1329" s="17">
        <v>440.29</v>
      </c>
      <c r="H1329" s="18">
        <v>0</v>
      </c>
      <c r="I1329" s="12" t="s">
        <v>15</v>
      </c>
    </row>
    <row r="1330" spans="1:9" s="8" customFormat="1" ht="12.75" customHeight="1" x14ac:dyDescent="0.25">
      <c r="A1330" s="16" t="s">
        <v>23</v>
      </c>
      <c r="B1330" s="14">
        <v>6695339</v>
      </c>
      <c r="C1330" s="13">
        <v>44726</v>
      </c>
      <c r="D1330" s="3" t="s">
        <v>26</v>
      </c>
      <c r="E1330" s="12" t="str">
        <f>VLOOKUP(D1330,'[1]Plano de contas '!B:J,9,0)</f>
        <v>BANCO CEF C/C1073-5 - HGG</v>
      </c>
      <c r="F1330" s="16" t="s">
        <v>832</v>
      </c>
      <c r="G1330" s="19">
        <v>0</v>
      </c>
      <c r="H1330" s="17">
        <v>440.29</v>
      </c>
      <c r="I1330" s="12" t="s">
        <v>15</v>
      </c>
    </row>
    <row r="1331" spans="1:9" s="8" customFormat="1" ht="12.75" customHeight="1" x14ac:dyDescent="0.25">
      <c r="A1331" s="16" t="s">
        <v>23</v>
      </c>
      <c r="B1331" s="14">
        <v>6486780</v>
      </c>
      <c r="C1331" s="13">
        <v>44727</v>
      </c>
      <c r="D1331" s="3" t="s">
        <v>60</v>
      </c>
      <c r="E1331" s="12" t="str">
        <f>VLOOKUP(D1331,'[1]Plano de contas '!B:J,9,0)</f>
        <v>CONTRATOS A FATURAR</v>
      </c>
      <c r="F1331" s="16" t="s">
        <v>833</v>
      </c>
      <c r="G1331" s="17">
        <v>95333.65</v>
      </c>
      <c r="H1331" s="18">
        <v>0</v>
      </c>
      <c r="I1331" s="12" t="s">
        <v>15</v>
      </c>
    </row>
    <row r="1332" spans="1:9" s="8" customFormat="1" ht="12.75" customHeight="1" x14ac:dyDescent="0.25">
      <c r="A1332" s="16" t="s">
        <v>23</v>
      </c>
      <c r="B1332" s="14">
        <v>6486780</v>
      </c>
      <c r="C1332" s="13">
        <v>44727</v>
      </c>
      <c r="D1332" s="15" t="s">
        <v>134</v>
      </c>
      <c r="E1332" s="12" t="str">
        <f>VLOOKUP(D1332,'[1]Plano de contas '!B:J,9,0)</f>
        <v>SERVICOS MEDICOS</v>
      </c>
      <c r="F1332" s="16" t="s">
        <v>833</v>
      </c>
      <c r="G1332" s="19">
        <v>0</v>
      </c>
      <c r="H1332" s="17">
        <v>95333.65</v>
      </c>
      <c r="I1332" s="12" t="s">
        <v>15</v>
      </c>
    </row>
    <row r="1333" spans="1:9" s="8" customFormat="1" ht="12.75" customHeight="1" x14ac:dyDescent="0.25">
      <c r="A1333" s="16" t="s">
        <v>23</v>
      </c>
      <c r="B1333" s="14">
        <v>6486781</v>
      </c>
      <c r="C1333" s="13">
        <v>44727</v>
      </c>
      <c r="D1333" s="3" t="s">
        <v>60</v>
      </c>
      <c r="E1333" s="12" t="str">
        <f>VLOOKUP(D1333,'[1]Plano de contas '!B:J,9,0)</f>
        <v>CONTRATOS A FATURAR</v>
      </c>
      <c r="F1333" s="16" t="s">
        <v>834</v>
      </c>
      <c r="G1333" s="17">
        <v>32805.89</v>
      </c>
      <c r="H1333" s="18">
        <v>0</v>
      </c>
      <c r="I1333" s="12" t="s">
        <v>15</v>
      </c>
    </row>
    <row r="1334" spans="1:9" s="8" customFormat="1" ht="12.75" customHeight="1" x14ac:dyDescent="0.25">
      <c r="A1334" s="16" t="s">
        <v>23</v>
      </c>
      <c r="B1334" s="14">
        <v>6486781</v>
      </c>
      <c r="C1334" s="13">
        <v>44727</v>
      </c>
      <c r="D1334" s="15" t="s">
        <v>134</v>
      </c>
      <c r="E1334" s="12" t="str">
        <f>VLOOKUP(D1334,'[1]Plano de contas '!B:J,9,0)</f>
        <v>SERVICOS MEDICOS</v>
      </c>
      <c r="F1334" s="16" t="s">
        <v>834</v>
      </c>
      <c r="G1334" s="19">
        <v>0</v>
      </c>
      <c r="H1334" s="17">
        <v>32805.89</v>
      </c>
      <c r="I1334" s="12" t="s">
        <v>15</v>
      </c>
    </row>
    <row r="1335" spans="1:9" s="8" customFormat="1" ht="12.75" customHeight="1" x14ac:dyDescent="0.25">
      <c r="A1335" s="16" t="s">
        <v>23</v>
      </c>
      <c r="B1335" s="14">
        <v>6486787</v>
      </c>
      <c r="C1335" s="13">
        <v>44727</v>
      </c>
      <c r="D1335" s="3" t="s">
        <v>60</v>
      </c>
      <c r="E1335" s="12" t="str">
        <f>VLOOKUP(D1335,'[1]Plano de contas '!B:J,9,0)</f>
        <v>CONTRATOS A FATURAR</v>
      </c>
      <c r="F1335" s="16" t="s">
        <v>835</v>
      </c>
      <c r="G1335" s="17">
        <v>148834.79</v>
      </c>
      <c r="H1335" s="18">
        <v>0</v>
      </c>
      <c r="I1335" s="12" t="s">
        <v>15</v>
      </c>
    </row>
    <row r="1336" spans="1:9" s="8" customFormat="1" ht="12.75" customHeight="1" x14ac:dyDescent="0.25">
      <c r="A1336" s="16" t="s">
        <v>23</v>
      </c>
      <c r="B1336" s="14">
        <v>6486787</v>
      </c>
      <c r="C1336" s="13">
        <v>44727</v>
      </c>
      <c r="D1336" s="15" t="s">
        <v>134</v>
      </c>
      <c r="E1336" s="12" t="str">
        <f>VLOOKUP(D1336,'[1]Plano de contas '!B:J,9,0)</f>
        <v>SERVICOS MEDICOS</v>
      </c>
      <c r="F1336" s="16" t="s">
        <v>835</v>
      </c>
      <c r="G1336" s="19">
        <v>0</v>
      </c>
      <c r="H1336" s="17">
        <v>148834.79</v>
      </c>
      <c r="I1336" s="12" t="s">
        <v>15</v>
      </c>
    </row>
    <row r="1337" spans="1:9" s="8" customFormat="1" ht="12.75" customHeight="1" x14ac:dyDescent="0.25">
      <c r="A1337" s="16" t="s">
        <v>23</v>
      </c>
      <c r="B1337" s="14">
        <v>6694334</v>
      </c>
      <c r="C1337" s="13">
        <v>44727</v>
      </c>
      <c r="D1337" s="3" t="s">
        <v>76</v>
      </c>
      <c r="E1337" s="12" t="str">
        <f>VLOOKUP(D1337,'[1]Plano de contas '!B:J,9,0)</f>
        <v>VALORES ENTRE PROJETOS A PAGAR</v>
      </c>
      <c r="F1337" s="16" t="s">
        <v>836</v>
      </c>
      <c r="G1337" s="17">
        <v>6550.51</v>
      </c>
      <c r="H1337" s="18">
        <v>0</v>
      </c>
      <c r="I1337" s="12" t="s">
        <v>15</v>
      </c>
    </row>
    <row r="1338" spans="1:9" s="8" customFormat="1" ht="12.75" customHeight="1" x14ac:dyDescent="0.25">
      <c r="A1338" s="16" t="s">
        <v>23</v>
      </c>
      <c r="B1338" s="14">
        <v>6694334</v>
      </c>
      <c r="C1338" s="13">
        <v>44727</v>
      </c>
      <c r="D1338" s="3" t="s">
        <v>26</v>
      </c>
      <c r="E1338" s="12" t="str">
        <f>VLOOKUP(D1338,'[1]Plano de contas '!B:J,9,0)</f>
        <v>BANCO CEF C/C1073-5 - HGG</v>
      </c>
      <c r="F1338" s="16" t="s">
        <v>836</v>
      </c>
      <c r="G1338" s="19">
        <v>0</v>
      </c>
      <c r="H1338" s="17">
        <v>6550.51</v>
      </c>
      <c r="I1338" s="12" t="s">
        <v>15</v>
      </c>
    </row>
    <row r="1339" spans="1:9" s="8" customFormat="1" ht="12.75" customHeight="1" x14ac:dyDescent="0.25">
      <c r="A1339" s="16" t="s">
        <v>23</v>
      </c>
      <c r="B1339" s="14">
        <v>6694335</v>
      </c>
      <c r="C1339" s="13">
        <v>44727</v>
      </c>
      <c r="D1339" s="3" t="s">
        <v>76</v>
      </c>
      <c r="E1339" s="12" t="str">
        <f>VLOOKUP(D1339,'[1]Plano de contas '!B:J,9,0)</f>
        <v>VALORES ENTRE PROJETOS A PAGAR</v>
      </c>
      <c r="F1339" s="16" t="s">
        <v>837</v>
      </c>
      <c r="G1339" s="17">
        <v>1679.9</v>
      </c>
      <c r="H1339" s="18">
        <v>0</v>
      </c>
      <c r="I1339" s="12" t="s">
        <v>15</v>
      </c>
    </row>
    <row r="1340" spans="1:9" s="8" customFormat="1" ht="12.75" customHeight="1" x14ac:dyDescent="0.25">
      <c r="A1340" s="16" t="s">
        <v>23</v>
      </c>
      <c r="B1340" s="14">
        <v>6694335</v>
      </c>
      <c r="C1340" s="13">
        <v>44727</v>
      </c>
      <c r="D1340" s="3" t="s">
        <v>26</v>
      </c>
      <c r="E1340" s="12" t="str">
        <f>VLOOKUP(D1340,'[1]Plano de contas '!B:J,9,0)</f>
        <v>BANCO CEF C/C1073-5 - HGG</v>
      </c>
      <c r="F1340" s="16" t="s">
        <v>837</v>
      </c>
      <c r="G1340" s="19">
        <v>0</v>
      </c>
      <c r="H1340" s="17">
        <v>1679.9</v>
      </c>
      <c r="I1340" s="12" t="s">
        <v>15</v>
      </c>
    </row>
    <row r="1341" spans="1:9" s="8" customFormat="1" ht="12.75" customHeight="1" x14ac:dyDescent="0.25">
      <c r="A1341" s="16" t="s">
        <v>23</v>
      </c>
      <c r="B1341" s="14">
        <v>6694336</v>
      </c>
      <c r="C1341" s="13">
        <v>44727</v>
      </c>
      <c r="D1341" s="3" t="s">
        <v>76</v>
      </c>
      <c r="E1341" s="12" t="str">
        <f>VLOOKUP(D1341,'[1]Plano de contas '!B:J,9,0)</f>
        <v>VALORES ENTRE PROJETOS A PAGAR</v>
      </c>
      <c r="F1341" s="16" t="s">
        <v>352</v>
      </c>
      <c r="G1341" s="17">
        <v>7438.3</v>
      </c>
      <c r="H1341" s="18">
        <v>0</v>
      </c>
      <c r="I1341" s="12" t="s">
        <v>15</v>
      </c>
    </row>
    <row r="1342" spans="1:9" s="8" customFormat="1" ht="12.75" customHeight="1" x14ac:dyDescent="0.25">
      <c r="A1342" s="16" t="s">
        <v>23</v>
      </c>
      <c r="B1342" s="14">
        <v>6694336</v>
      </c>
      <c r="C1342" s="13">
        <v>44727</v>
      </c>
      <c r="D1342" s="3" t="s">
        <v>26</v>
      </c>
      <c r="E1342" s="12" t="str">
        <f>VLOOKUP(D1342,'[1]Plano de contas '!B:J,9,0)</f>
        <v>BANCO CEF C/C1073-5 - HGG</v>
      </c>
      <c r="F1342" s="16" t="s">
        <v>352</v>
      </c>
      <c r="G1342" s="19">
        <v>0</v>
      </c>
      <c r="H1342" s="17">
        <v>7438.3</v>
      </c>
      <c r="I1342" s="12" t="s">
        <v>15</v>
      </c>
    </row>
    <row r="1343" spans="1:9" s="8" customFormat="1" ht="12.75" customHeight="1" x14ac:dyDescent="0.25">
      <c r="A1343" s="16" t="s">
        <v>23</v>
      </c>
      <c r="B1343" s="14">
        <v>6694337</v>
      </c>
      <c r="C1343" s="13">
        <v>44727</v>
      </c>
      <c r="D1343" s="3" t="s">
        <v>147</v>
      </c>
      <c r="E1343" s="12" t="str">
        <f>VLOOKUP(D1343,'[1]Plano de contas '!B:J,9,0)</f>
        <v>DESPESAS BANCARIAS</v>
      </c>
      <c r="F1343" s="16" t="s">
        <v>9</v>
      </c>
      <c r="G1343" s="17">
        <v>3.49</v>
      </c>
      <c r="H1343" s="18">
        <v>0</v>
      </c>
      <c r="I1343" s="12" t="s">
        <v>15</v>
      </c>
    </row>
    <row r="1344" spans="1:9" s="8" customFormat="1" ht="12.75" customHeight="1" x14ac:dyDescent="0.25">
      <c r="A1344" s="16" t="s">
        <v>23</v>
      </c>
      <c r="B1344" s="14">
        <v>6694337</v>
      </c>
      <c r="C1344" s="13">
        <v>44727</v>
      </c>
      <c r="D1344" s="3" t="s">
        <v>26</v>
      </c>
      <c r="E1344" s="12" t="str">
        <f>VLOOKUP(D1344,'[1]Plano de contas '!B:J,9,0)</f>
        <v>BANCO CEF C/C1073-5 - HGG</v>
      </c>
      <c r="F1344" s="16" t="s">
        <v>9</v>
      </c>
      <c r="G1344" s="19">
        <v>0</v>
      </c>
      <c r="H1344" s="17">
        <v>3.49</v>
      </c>
      <c r="I1344" s="12" t="s">
        <v>15</v>
      </c>
    </row>
    <row r="1345" spans="1:9" s="8" customFormat="1" ht="12.75" customHeight="1" x14ac:dyDescent="0.25">
      <c r="A1345" s="16" t="s">
        <v>23</v>
      </c>
      <c r="B1345" s="14">
        <v>6694338</v>
      </c>
      <c r="C1345" s="13">
        <v>44727</v>
      </c>
      <c r="D1345" s="3" t="s">
        <v>147</v>
      </c>
      <c r="E1345" s="12" t="str">
        <f>VLOOKUP(D1345,'[1]Plano de contas '!B:J,9,0)</f>
        <v>DESPESAS BANCARIAS</v>
      </c>
      <c r="F1345" s="16" t="s">
        <v>9</v>
      </c>
      <c r="G1345" s="17">
        <v>3.6</v>
      </c>
      <c r="H1345" s="18">
        <v>0</v>
      </c>
      <c r="I1345" s="12" t="s">
        <v>15</v>
      </c>
    </row>
    <row r="1346" spans="1:9" s="8" customFormat="1" ht="12.75" customHeight="1" x14ac:dyDescent="0.25">
      <c r="A1346" s="16" t="s">
        <v>23</v>
      </c>
      <c r="B1346" s="14">
        <v>6694338</v>
      </c>
      <c r="C1346" s="13">
        <v>44727</v>
      </c>
      <c r="D1346" s="3" t="s">
        <v>26</v>
      </c>
      <c r="E1346" s="12" t="str">
        <f>VLOOKUP(D1346,'[1]Plano de contas '!B:J,9,0)</f>
        <v>BANCO CEF C/C1073-5 - HGG</v>
      </c>
      <c r="F1346" s="16" t="s">
        <v>9</v>
      </c>
      <c r="G1346" s="19">
        <v>0</v>
      </c>
      <c r="H1346" s="17">
        <v>3.6</v>
      </c>
      <c r="I1346" s="12" t="s">
        <v>15</v>
      </c>
    </row>
    <row r="1347" spans="1:9" s="8" customFormat="1" ht="12.75" customHeight="1" x14ac:dyDescent="0.25">
      <c r="A1347" s="16" t="s">
        <v>23</v>
      </c>
      <c r="B1347" s="14">
        <v>6694339</v>
      </c>
      <c r="C1347" s="13">
        <v>44727</v>
      </c>
      <c r="D1347" s="3" t="s">
        <v>26</v>
      </c>
      <c r="E1347" s="12" t="str">
        <f>VLOOKUP(D1347,'[1]Plano de contas '!B:J,9,0)</f>
        <v>BANCO CEF C/C1073-5 - HGG</v>
      </c>
      <c r="F1347" s="16" t="s">
        <v>17</v>
      </c>
      <c r="G1347" s="17">
        <v>8482.2800000000007</v>
      </c>
      <c r="H1347" s="18">
        <v>0</v>
      </c>
      <c r="I1347" s="12" t="s">
        <v>15</v>
      </c>
    </row>
    <row r="1348" spans="1:9" s="8" customFormat="1" ht="12.75" customHeight="1" x14ac:dyDescent="0.25">
      <c r="A1348" s="16" t="s">
        <v>23</v>
      </c>
      <c r="B1348" s="14">
        <v>6694339</v>
      </c>
      <c r="C1348" s="13">
        <v>44727</v>
      </c>
      <c r="D1348" s="3" t="s">
        <v>28</v>
      </c>
      <c r="E1348" s="12" t="str">
        <f>VLOOKUP(D1348,'[1]Plano de contas '!B:J,9,0)</f>
        <v>BANCO CEF FIC GIRO EMP. DI 1073-5 - HGG</v>
      </c>
      <c r="F1348" s="16" t="s">
        <v>17</v>
      </c>
      <c r="G1348" s="19">
        <v>0</v>
      </c>
      <c r="H1348" s="17">
        <v>8482.2800000000007</v>
      </c>
      <c r="I1348" s="12" t="s">
        <v>15</v>
      </c>
    </row>
    <row r="1349" spans="1:9" s="8" customFormat="1" ht="12.75" customHeight="1" x14ac:dyDescent="0.25">
      <c r="A1349" s="16" t="s">
        <v>23</v>
      </c>
      <c r="B1349" s="14">
        <v>6694455</v>
      </c>
      <c r="C1349" s="13">
        <v>44727</v>
      </c>
      <c r="D1349" s="3" t="s">
        <v>26</v>
      </c>
      <c r="E1349" s="12" t="str">
        <f>VLOOKUP(D1349,'[1]Plano de contas '!B:J,9,0)</f>
        <v>BANCO CEF C/C1073-5 - HGG</v>
      </c>
      <c r="F1349" s="16" t="s">
        <v>838</v>
      </c>
      <c r="G1349" s="17">
        <v>1679.9</v>
      </c>
      <c r="H1349" s="18">
        <v>0</v>
      </c>
      <c r="I1349" s="12" t="s">
        <v>15</v>
      </c>
    </row>
    <row r="1350" spans="1:9" s="8" customFormat="1" ht="12.75" customHeight="1" x14ac:dyDescent="0.25">
      <c r="A1350" s="16" t="s">
        <v>23</v>
      </c>
      <c r="B1350" s="14">
        <v>6694455</v>
      </c>
      <c r="C1350" s="13">
        <v>44727</v>
      </c>
      <c r="D1350" s="3" t="s">
        <v>31</v>
      </c>
      <c r="E1350" s="12" t="str">
        <f>VLOOKUP(D1350,'[1]Plano de contas '!B:J,9,0)</f>
        <v>FUNDO RESCISÓRIO C/ P 60-5 HGG – CSC</v>
      </c>
      <c r="F1350" s="16" t="s">
        <v>838</v>
      </c>
      <c r="G1350" s="19">
        <v>0</v>
      </c>
      <c r="H1350" s="17">
        <v>1679.9</v>
      </c>
      <c r="I1350" s="12" t="s">
        <v>15</v>
      </c>
    </row>
    <row r="1351" spans="1:9" s="8" customFormat="1" ht="12.75" customHeight="1" x14ac:dyDescent="0.25">
      <c r="A1351" s="16" t="s">
        <v>23</v>
      </c>
      <c r="B1351" s="14">
        <v>6694456</v>
      </c>
      <c r="C1351" s="13">
        <v>44727</v>
      </c>
      <c r="D1351" s="3" t="s">
        <v>26</v>
      </c>
      <c r="E1351" s="12" t="str">
        <f>VLOOKUP(D1351,'[1]Plano de contas '!B:J,9,0)</f>
        <v>BANCO CEF C/C1073-5 - HGG</v>
      </c>
      <c r="F1351" s="16" t="s">
        <v>839</v>
      </c>
      <c r="G1351" s="17">
        <v>6550.51</v>
      </c>
      <c r="H1351" s="18">
        <v>0</v>
      </c>
      <c r="I1351" s="12" t="s">
        <v>15</v>
      </c>
    </row>
    <row r="1352" spans="1:9" s="8" customFormat="1" ht="12.75" customHeight="1" x14ac:dyDescent="0.25">
      <c r="A1352" s="16" t="s">
        <v>23</v>
      </c>
      <c r="B1352" s="14">
        <v>6694456</v>
      </c>
      <c r="C1352" s="13">
        <v>44727</v>
      </c>
      <c r="D1352" s="3" t="s">
        <v>31</v>
      </c>
      <c r="E1352" s="12" t="str">
        <f>VLOOKUP(D1352,'[1]Plano de contas '!B:J,9,0)</f>
        <v>FUNDO RESCISÓRIO C/ P 60-5 HGG – CSC</v>
      </c>
      <c r="F1352" s="16" t="s">
        <v>839</v>
      </c>
      <c r="G1352" s="19">
        <v>0</v>
      </c>
      <c r="H1352" s="17">
        <v>6550.51</v>
      </c>
      <c r="I1352" s="12" t="s">
        <v>15</v>
      </c>
    </row>
    <row r="1353" spans="1:9" s="8" customFormat="1" ht="12.75" customHeight="1" x14ac:dyDescent="0.25">
      <c r="A1353" s="16" t="s">
        <v>23</v>
      </c>
      <c r="B1353" s="14">
        <v>6694457</v>
      </c>
      <c r="C1353" s="13">
        <v>44727</v>
      </c>
      <c r="D1353" s="3" t="s">
        <v>26</v>
      </c>
      <c r="E1353" s="12" t="str">
        <f>VLOOKUP(D1353,'[1]Plano de contas '!B:J,9,0)</f>
        <v>BANCO CEF C/C1073-5 - HGG</v>
      </c>
      <c r="F1353" s="16" t="s">
        <v>532</v>
      </c>
      <c r="G1353" s="17">
        <v>7438.3</v>
      </c>
      <c r="H1353" s="18">
        <v>0</v>
      </c>
      <c r="I1353" s="12" t="s">
        <v>15</v>
      </c>
    </row>
    <row r="1354" spans="1:9" s="8" customFormat="1" ht="12.75" customHeight="1" x14ac:dyDescent="0.25">
      <c r="A1354" s="16" t="s">
        <v>23</v>
      </c>
      <c r="B1354" s="14">
        <v>6694457</v>
      </c>
      <c r="C1354" s="13">
        <v>44727</v>
      </c>
      <c r="D1354" s="3" t="s">
        <v>31</v>
      </c>
      <c r="E1354" s="12" t="str">
        <f>VLOOKUP(D1354,'[1]Plano de contas '!B:J,9,0)</f>
        <v>FUNDO RESCISÓRIO C/ P 60-5 HGG – CSC</v>
      </c>
      <c r="F1354" s="16" t="s">
        <v>532</v>
      </c>
      <c r="G1354" s="19">
        <v>0</v>
      </c>
      <c r="H1354" s="17">
        <v>7438.3</v>
      </c>
      <c r="I1354" s="12" t="s">
        <v>15</v>
      </c>
    </row>
    <row r="1355" spans="1:9" s="8" customFormat="1" ht="12.75" customHeight="1" x14ac:dyDescent="0.25">
      <c r="A1355" s="16" t="s">
        <v>23</v>
      </c>
      <c r="B1355" s="14">
        <v>6694458</v>
      </c>
      <c r="C1355" s="13">
        <v>44727</v>
      </c>
      <c r="D1355" s="3" t="s">
        <v>26</v>
      </c>
      <c r="E1355" s="12" t="str">
        <f>VLOOKUP(D1355,'[1]Plano de contas '!B:J,9,0)</f>
        <v>BANCO CEF C/C1073-5 - HGG</v>
      </c>
      <c r="F1355" s="16" t="s">
        <v>840</v>
      </c>
      <c r="G1355" s="17">
        <v>20222.63</v>
      </c>
      <c r="H1355" s="18">
        <v>0</v>
      </c>
      <c r="I1355" s="12" t="s">
        <v>15</v>
      </c>
    </row>
    <row r="1356" spans="1:9" s="8" customFormat="1" ht="12.75" customHeight="1" x14ac:dyDescent="0.25">
      <c r="A1356" s="16" t="s">
        <v>23</v>
      </c>
      <c r="B1356" s="14">
        <v>6694458</v>
      </c>
      <c r="C1356" s="13">
        <v>44727</v>
      </c>
      <c r="D1356" s="3" t="s">
        <v>30</v>
      </c>
      <c r="E1356" s="12" t="str">
        <f>VLOOKUP(D1356,'[1]Plano de contas '!B:J,9,0)</f>
        <v>FUNDO RESCISÓRIO - HGG (CEF 25-7)</v>
      </c>
      <c r="F1356" s="16" t="s">
        <v>840</v>
      </c>
      <c r="G1356" s="19">
        <v>0</v>
      </c>
      <c r="H1356" s="17">
        <v>20222.63</v>
      </c>
      <c r="I1356" s="12" t="s">
        <v>15</v>
      </c>
    </row>
    <row r="1357" spans="1:9" s="8" customFormat="1" ht="12.75" customHeight="1" x14ac:dyDescent="0.25">
      <c r="A1357" s="16" t="s">
        <v>23</v>
      </c>
      <c r="B1357" s="14">
        <v>6694472</v>
      </c>
      <c r="C1357" s="13">
        <v>44727</v>
      </c>
      <c r="D1357" s="3" t="s">
        <v>40</v>
      </c>
      <c r="E1357" s="12" t="str">
        <f>VLOOKUP(D1357,'[1]Plano de contas '!B:J,9,0)</f>
        <v>MATERIAIS MÉDICO HOSPITALARES</v>
      </c>
      <c r="F1357" s="16" t="s">
        <v>841</v>
      </c>
      <c r="G1357" s="17">
        <v>2990</v>
      </c>
      <c r="H1357" s="18">
        <v>0</v>
      </c>
      <c r="I1357" s="12" t="s">
        <v>15</v>
      </c>
    </row>
    <row r="1358" spans="1:9" s="8" customFormat="1" ht="12.75" customHeight="1" x14ac:dyDescent="0.25">
      <c r="A1358" s="16" t="s">
        <v>23</v>
      </c>
      <c r="B1358" s="14">
        <v>6694472</v>
      </c>
      <c r="C1358" s="13">
        <v>44727</v>
      </c>
      <c r="D1358" s="3" t="s">
        <v>57</v>
      </c>
      <c r="E1358" s="12" t="str">
        <f>VLOOKUP(D1358,'[1]Plano de contas '!B:J,9,0)</f>
        <v>FORNECEDORES DE INSUMOS</v>
      </c>
      <c r="F1358" s="16" t="s">
        <v>841</v>
      </c>
      <c r="G1358" s="19">
        <v>0</v>
      </c>
      <c r="H1358" s="17">
        <v>2990</v>
      </c>
      <c r="I1358" s="12" t="s">
        <v>15</v>
      </c>
    </row>
    <row r="1359" spans="1:9" s="8" customFormat="1" ht="12.75" customHeight="1" x14ac:dyDescent="0.25">
      <c r="A1359" s="16" t="s">
        <v>23</v>
      </c>
      <c r="B1359" s="14">
        <v>6694479</v>
      </c>
      <c r="C1359" s="13">
        <v>44727</v>
      </c>
      <c r="D1359" s="3" t="s">
        <v>40</v>
      </c>
      <c r="E1359" s="12" t="str">
        <f>VLOOKUP(D1359,'[1]Plano de contas '!B:J,9,0)</f>
        <v>MATERIAIS MÉDICO HOSPITALARES</v>
      </c>
      <c r="F1359" s="16" t="s">
        <v>842</v>
      </c>
      <c r="G1359" s="17">
        <v>3000</v>
      </c>
      <c r="H1359" s="18">
        <v>0</v>
      </c>
      <c r="I1359" s="12" t="s">
        <v>15</v>
      </c>
    </row>
    <row r="1360" spans="1:9" s="8" customFormat="1" ht="12.75" customHeight="1" x14ac:dyDescent="0.25">
      <c r="A1360" s="16" t="s">
        <v>23</v>
      </c>
      <c r="B1360" s="14">
        <v>6694479</v>
      </c>
      <c r="C1360" s="13">
        <v>44727</v>
      </c>
      <c r="D1360" s="3" t="s">
        <v>57</v>
      </c>
      <c r="E1360" s="12" t="str">
        <f>VLOOKUP(D1360,'[1]Plano de contas '!B:J,9,0)</f>
        <v>FORNECEDORES DE INSUMOS</v>
      </c>
      <c r="F1360" s="16" t="s">
        <v>842</v>
      </c>
      <c r="G1360" s="19">
        <v>0</v>
      </c>
      <c r="H1360" s="17">
        <v>3000</v>
      </c>
      <c r="I1360" s="12" t="s">
        <v>15</v>
      </c>
    </row>
    <row r="1361" spans="1:9" s="8" customFormat="1" ht="12.75" customHeight="1" x14ac:dyDescent="0.25">
      <c r="A1361" s="16" t="s">
        <v>23</v>
      </c>
      <c r="B1361" s="14">
        <v>6694480</v>
      </c>
      <c r="C1361" s="13">
        <v>44727</v>
      </c>
      <c r="D1361" s="3" t="s">
        <v>45</v>
      </c>
      <c r="E1361" s="12" t="str">
        <f>VLOOKUP(D1361,'[1]Plano de contas '!B:J,9,0)</f>
        <v>MATERIAIS DE MANUTENÇÃO E CONSERVAÇÃO</v>
      </c>
      <c r="F1361" s="16" t="s">
        <v>843</v>
      </c>
      <c r="G1361" s="17">
        <v>1178</v>
      </c>
      <c r="H1361" s="18">
        <v>0</v>
      </c>
      <c r="I1361" s="12" t="s">
        <v>15</v>
      </c>
    </row>
    <row r="1362" spans="1:9" s="8" customFormat="1" ht="12.75" customHeight="1" x14ac:dyDescent="0.25">
      <c r="A1362" s="16" t="s">
        <v>23</v>
      </c>
      <c r="B1362" s="14">
        <v>6694480</v>
      </c>
      <c r="C1362" s="13">
        <v>44727</v>
      </c>
      <c r="D1362" s="3" t="s">
        <v>57</v>
      </c>
      <c r="E1362" s="12" t="str">
        <f>VLOOKUP(D1362,'[1]Plano de contas '!B:J,9,0)</f>
        <v>FORNECEDORES DE INSUMOS</v>
      </c>
      <c r="F1362" s="16" t="s">
        <v>843</v>
      </c>
      <c r="G1362" s="19">
        <v>0</v>
      </c>
      <c r="H1362" s="17">
        <v>1178</v>
      </c>
      <c r="I1362" s="12" t="s">
        <v>15</v>
      </c>
    </row>
    <row r="1363" spans="1:9" s="8" customFormat="1" ht="12.75" customHeight="1" x14ac:dyDescent="0.25">
      <c r="A1363" s="16" t="s">
        <v>23</v>
      </c>
      <c r="B1363" s="14">
        <v>6694500</v>
      </c>
      <c r="C1363" s="13">
        <v>44727</v>
      </c>
      <c r="D1363" s="3" t="s">
        <v>40</v>
      </c>
      <c r="E1363" s="12" t="str">
        <f>VLOOKUP(D1363,'[1]Plano de contas '!B:J,9,0)</f>
        <v>MATERIAIS MÉDICO HOSPITALARES</v>
      </c>
      <c r="F1363" s="16" t="s">
        <v>844</v>
      </c>
      <c r="G1363" s="17">
        <v>228.38</v>
      </c>
      <c r="H1363" s="18">
        <v>0</v>
      </c>
      <c r="I1363" s="12" t="s">
        <v>15</v>
      </c>
    </row>
    <row r="1364" spans="1:9" s="8" customFormat="1" ht="12.75" customHeight="1" x14ac:dyDescent="0.25">
      <c r="A1364" s="16" t="s">
        <v>23</v>
      </c>
      <c r="B1364" s="14">
        <v>6694500</v>
      </c>
      <c r="C1364" s="13">
        <v>44727</v>
      </c>
      <c r="D1364" s="3" t="s">
        <v>57</v>
      </c>
      <c r="E1364" s="12" t="str">
        <f>VLOOKUP(D1364,'[1]Plano de contas '!B:J,9,0)</f>
        <v>FORNECEDORES DE INSUMOS</v>
      </c>
      <c r="F1364" s="16" t="s">
        <v>844</v>
      </c>
      <c r="G1364" s="19">
        <v>0</v>
      </c>
      <c r="H1364" s="17">
        <v>228.38</v>
      </c>
      <c r="I1364" s="12" t="s">
        <v>15</v>
      </c>
    </row>
    <row r="1365" spans="1:9" s="8" customFormat="1" ht="12.75" customHeight="1" x14ac:dyDescent="0.25">
      <c r="A1365" s="16" t="s">
        <v>23</v>
      </c>
      <c r="B1365" s="14">
        <v>6694544</v>
      </c>
      <c r="C1365" s="13">
        <v>44727</v>
      </c>
      <c r="D1365" s="3" t="s">
        <v>40</v>
      </c>
      <c r="E1365" s="12" t="str">
        <f>VLOOKUP(D1365,'[1]Plano de contas '!B:J,9,0)</f>
        <v>MATERIAIS MÉDICO HOSPITALARES</v>
      </c>
      <c r="F1365" s="16" t="s">
        <v>845</v>
      </c>
      <c r="G1365" s="17">
        <v>2470.64</v>
      </c>
      <c r="H1365" s="18">
        <v>0</v>
      </c>
      <c r="I1365" s="12" t="s">
        <v>15</v>
      </c>
    </row>
    <row r="1366" spans="1:9" s="8" customFormat="1" ht="12.75" customHeight="1" x14ac:dyDescent="0.25">
      <c r="A1366" s="16" t="s">
        <v>23</v>
      </c>
      <c r="B1366" s="14">
        <v>6694544</v>
      </c>
      <c r="C1366" s="13">
        <v>44727</v>
      </c>
      <c r="D1366" s="3" t="s">
        <v>57</v>
      </c>
      <c r="E1366" s="12" t="str">
        <f>VLOOKUP(D1366,'[1]Plano de contas '!B:J,9,0)</f>
        <v>FORNECEDORES DE INSUMOS</v>
      </c>
      <c r="F1366" s="16" t="s">
        <v>845</v>
      </c>
      <c r="G1366" s="19">
        <v>0</v>
      </c>
      <c r="H1366" s="17">
        <v>2470.64</v>
      </c>
      <c r="I1366" s="12" t="s">
        <v>15</v>
      </c>
    </row>
    <row r="1367" spans="1:9" s="8" customFormat="1" ht="12.75" customHeight="1" x14ac:dyDescent="0.25">
      <c r="A1367" s="16" t="s">
        <v>23</v>
      </c>
      <c r="B1367" s="14">
        <v>6694545</v>
      </c>
      <c r="C1367" s="13">
        <v>44727</v>
      </c>
      <c r="D1367" s="3" t="s">
        <v>39</v>
      </c>
      <c r="E1367" s="12" t="str">
        <f>VLOOKUP(D1367,'[1]Plano de contas '!B:J,9,0)</f>
        <v>MEDICAMENTOS</v>
      </c>
      <c r="F1367" s="16" t="s">
        <v>846</v>
      </c>
      <c r="G1367" s="17">
        <v>540</v>
      </c>
      <c r="H1367" s="18">
        <v>0</v>
      </c>
      <c r="I1367" s="12" t="s">
        <v>15</v>
      </c>
    </row>
    <row r="1368" spans="1:9" s="8" customFormat="1" ht="12.75" customHeight="1" x14ac:dyDescent="0.25">
      <c r="A1368" s="16" t="s">
        <v>23</v>
      </c>
      <c r="B1368" s="14">
        <v>6694545</v>
      </c>
      <c r="C1368" s="13">
        <v>44727</v>
      </c>
      <c r="D1368" s="3" t="s">
        <v>57</v>
      </c>
      <c r="E1368" s="12" t="str">
        <f>VLOOKUP(D1368,'[1]Plano de contas '!B:J,9,0)</f>
        <v>FORNECEDORES DE INSUMOS</v>
      </c>
      <c r="F1368" s="16" t="s">
        <v>846</v>
      </c>
      <c r="G1368" s="19">
        <v>0</v>
      </c>
      <c r="H1368" s="17">
        <v>540</v>
      </c>
      <c r="I1368" s="12" t="s">
        <v>15</v>
      </c>
    </row>
    <row r="1369" spans="1:9" s="8" customFormat="1" ht="12.75" customHeight="1" x14ac:dyDescent="0.25">
      <c r="A1369" s="16" t="s">
        <v>23</v>
      </c>
      <c r="B1369" s="14">
        <v>6694546</v>
      </c>
      <c r="C1369" s="13">
        <v>44727</v>
      </c>
      <c r="D1369" s="3" t="s">
        <v>39</v>
      </c>
      <c r="E1369" s="12" t="str">
        <f>VLOOKUP(D1369,'[1]Plano de contas '!B:J,9,0)</f>
        <v>MEDICAMENTOS</v>
      </c>
      <c r="F1369" s="16" t="s">
        <v>847</v>
      </c>
      <c r="G1369" s="17">
        <v>2416</v>
      </c>
      <c r="H1369" s="18">
        <v>0</v>
      </c>
      <c r="I1369" s="12" t="s">
        <v>15</v>
      </c>
    </row>
    <row r="1370" spans="1:9" s="8" customFormat="1" ht="12.75" customHeight="1" x14ac:dyDescent="0.25">
      <c r="A1370" s="16" t="s">
        <v>23</v>
      </c>
      <c r="B1370" s="14">
        <v>6694546</v>
      </c>
      <c r="C1370" s="13">
        <v>44727</v>
      </c>
      <c r="D1370" s="3" t="s">
        <v>57</v>
      </c>
      <c r="E1370" s="12" t="str">
        <f>VLOOKUP(D1370,'[1]Plano de contas '!B:J,9,0)</f>
        <v>FORNECEDORES DE INSUMOS</v>
      </c>
      <c r="F1370" s="16" t="s">
        <v>847</v>
      </c>
      <c r="G1370" s="19">
        <v>0</v>
      </c>
      <c r="H1370" s="17">
        <v>2416</v>
      </c>
      <c r="I1370" s="12" t="s">
        <v>15</v>
      </c>
    </row>
    <row r="1371" spans="1:9" s="8" customFormat="1" ht="12.75" customHeight="1" x14ac:dyDescent="0.25">
      <c r="A1371" s="16" t="s">
        <v>23</v>
      </c>
      <c r="B1371" s="14">
        <v>6694550</v>
      </c>
      <c r="C1371" s="13">
        <v>44727</v>
      </c>
      <c r="D1371" s="3" t="s">
        <v>39</v>
      </c>
      <c r="E1371" s="12" t="str">
        <f>VLOOKUP(D1371,'[1]Plano de contas '!B:J,9,0)</f>
        <v>MEDICAMENTOS</v>
      </c>
      <c r="F1371" s="16" t="s">
        <v>848</v>
      </c>
      <c r="G1371" s="17">
        <v>4278.8500000000004</v>
      </c>
      <c r="H1371" s="18">
        <v>0</v>
      </c>
      <c r="I1371" s="12" t="s">
        <v>15</v>
      </c>
    </row>
    <row r="1372" spans="1:9" s="8" customFormat="1" ht="12.75" customHeight="1" x14ac:dyDescent="0.25">
      <c r="A1372" s="16" t="s">
        <v>23</v>
      </c>
      <c r="B1372" s="14">
        <v>6694550</v>
      </c>
      <c r="C1372" s="13">
        <v>44727</v>
      </c>
      <c r="D1372" s="3" t="s">
        <v>57</v>
      </c>
      <c r="E1372" s="12" t="str">
        <f>VLOOKUP(D1372,'[1]Plano de contas '!B:J,9,0)</f>
        <v>FORNECEDORES DE INSUMOS</v>
      </c>
      <c r="F1372" s="16" t="s">
        <v>848</v>
      </c>
      <c r="G1372" s="19">
        <v>0</v>
      </c>
      <c r="H1372" s="17">
        <v>4278.8500000000004</v>
      </c>
      <c r="I1372" s="12" t="s">
        <v>15</v>
      </c>
    </row>
    <row r="1373" spans="1:9" s="8" customFormat="1" ht="12.75" customHeight="1" x14ac:dyDescent="0.25">
      <c r="A1373" s="16" t="s">
        <v>23</v>
      </c>
      <c r="B1373" s="14">
        <v>6694563</v>
      </c>
      <c r="C1373" s="13">
        <v>44727</v>
      </c>
      <c r="D1373" s="3" t="s">
        <v>39</v>
      </c>
      <c r="E1373" s="12" t="str">
        <f>VLOOKUP(D1373,'[1]Plano de contas '!B:J,9,0)</f>
        <v>MEDICAMENTOS</v>
      </c>
      <c r="F1373" s="16" t="s">
        <v>849</v>
      </c>
      <c r="G1373" s="17">
        <v>2267.62</v>
      </c>
      <c r="H1373" s="18">
        <v>0</v>
      </c>
      <c r="I1373" s="12" t="s">
        <v>15</v>
      </c>
    </row>
    <row r="1374" spans="1:9" s="8" customFormat="1" ht="12.75" customHeight="1" x14ac:dyDescent="0.25">
      <c r="A1374" s="16" t="s">
        <v>23</v>
      </c>
      <c r="B1374" s="14">
        <v>6694563</v>
      </c>
      <c r="C1374" s="13">
        <v>44727</v>
      </c>
      <c r="D1374" s="3" t="s">
        <v>57</v>
      </c>
      <c r="E1374" s="12" t="str">
        <f>VLOOKUP(D1374,'[1]Plano de contas '!B:J,9,0)</f>
        <v>FORNECEDORES DE INSUMOS</v>
      </c>
      <c r="F1374" s="16" t="s">
        <v>849</v>
      </c>
      <c r="G1374" s="19">
        <v>0</v>
      </c>
      <c r="H1374" s="17">
        <v>2267.62</v>
      </c>
      <c r="I1374" s="12" t="s">
        <v>15</v>
      </c>
    </row>
    <row r="1375" spans="1:9" s="8" customFormat="1" ht="12.75" customHeight="1" x14ac:dyDescent="0.25">
      <c r="A1375" s="16" t="s">
        <v>23</v>
      </c>
      <c r="B1375" s="14">
        <v>6694587</v>
      </c>
      <c r="C1375" s="13">
        <v>44727</v>
      </c>
      <c r="D1375" s="3" t="s">
        <v>39</v>
      </c>
      <c r="E1375" s="12" t="str">
        <f>VLOOKUP(D1375,'[1]Plano de contas '!B:J,9,0)</f>
        <v>MEDICAMENTOS</v>
      </c>
      <c r="F1375" s="16" t="s">
        <v>850</v>
      </c>
      <c r="G1375" s="17">
        <v>2624.4</v>
      </c>
      <c r="H1375" s="18">
        <v>0</v>
      </c>
      <c r="I1375" s="12" t="s">
        <v>15</v>
      </c>
    </row>
    <row r="1376" spans="1:9" s="8" customFormat="1" ht="12.75" customHeight="1" x14ac:dyDescent="0.25">
      <c r="A1376" s="16" t="s">
        <v>23</v>
      </c>
      <c r="B1376" s="14">
        <v>6694587</v>
      </c>
      <c r="C1376" s="13">
        <v>44727</v>
      </c>
      <c r="D1376" s="3" t="s">
        <v>57</v>
      </c>
      <c r="E1376" s="12" t="str">
        <f>VLOOKUP(D1376,'[1]Plano de contas '!B:J,9,0)</f>
        <v>FORNECEDORES DE INSUMOS</v>
      </c>
      <c r="F1376" s="16" t="s">
        <v>850</v>
      </c>
      <c r="G1376" s="19">
        <v>0</v>
      </c>
      <c r="H1376" s="17">
        <v>2624.4</v>
      </c>
      <c r="I1376" s="12" t="s">
        <v>15</v>
      </c>
    </row>
    <row r="1377" spans="1:9" s="8" customFormat="1" ht="12.75" customHeight="1" x14ac:dyDescent="0.25">
      <c r="A1377" s="16" t="s">
        <v>23</v>
      </c>
      <c r="B1377" s="14">
        <v>6694613</v>
      </c>
      <c r="C1377" s="13">
        <v>44727</v>
      </c>
      <c r="D1377" s="3" t="s">
        <v>40</v>
      </c>
      <c r="E1377" s="12" t="str">
        <f>VLOOKUP(D1377,'[1]Plano de contas '!B:J,9,0)</f>
        <v>MATERIAIS MÉDICO HOSPITALARES</v>
      </c>
      <c r="F1377" s="16" t="s">
        <v>851</v>
      </c>
      <c r="G1377" s="17">
        <v>7673</v>
      </c>
      <c r="H1377" s="18">
        <v>0</v>
      </c>
      <c r="I1377" s="12" t="s">
        <v>15</v>
      </c>
    </row>
    <row r="1378" spans="1:9" s="8" customFormat="1" ht="12.75" customHeight="1" x14ac:dyDescent="0.25">
      <c r="A1378" s="16" t="s">
        <v>23</v>
      </c>
      <c r="B1378" s="14">
        <v>6694613</v>
      </c>
      <c r="C1378" s="13">
        <v>44727</v>
      </c>
      <c r="D1378" s="3" t="s">
        <v>57</v>
      </c>
      <c r="E1378" s="12" t="str">
        <f>VLOOKUP(D1378,'[1]Plano de contas '!B:J,9,0)</f>
        <v>FORNECEDORES DE INSUMOS</v>
      </c>
      <c r="F1378" s="16" t="s">
        <v>851</v>
      </c>
      <c r="G1378" s="19">
        <v>0</v>
      </c>
      <c r="H1378" s="17">
        <v>7673</v>
      </c>
      <c r="I1378" s="12" t="s">
        <v>15</v>
      </c>
    </row>
    <row r="1379" spans="1:9" s="8" customFormat="1" ht="12.75" customHeight="1" x14ac:dyDescent="0.25">
      <c r="A1379" s="16" t="s">
        <v>23</v>
      </c>
      <c r="B1379" s="14">
        <v>6694633</v>
      </c>
      <c r="C1379" s="13">
        <v>44727</v>
      </c>
      <c r="D1379" s="3" t="s">
        <v>40</v>
      </c>
      <c r="E1379" s="12" t="str">
        <f>VLOOKUP(D1379,'[1]Plano de contas '!B:J,9,0)</f>
        <v>MATERIAIS MÉDICO HOSPITALARES</v>
      </c>
      <c r="F1379" s="16" t="s">
        <v>852</v>
      </c>
      <c r="G1379" s="17">
        <v>805</v>
      </c>
      <c r="H1379" s="18">
        <v>0</v>
      </c>
      <c r="I1379" s="12" t="s">
        <v>15</v>
      </c>
    </row>
    <row r="1380" spans="1:9" s="8" customFormat="1" ht="12.75" customHeight="1" x14ac:dyDescent="0.25">
      <c r="A1380" s="16" t="s">
        <v>23</v>
      </c>
      <c r="B1380" s="14">
        <v>6694633</v>
      </c>
      <c r="C1380" s="13">
        <v>44727</v>
      </c>
      <c r="D1380" s="3" t="s">
        <v>57</v>
      </c>
      <c r="E1380" s="12" t="str">
        <f>VLOOKUP(D1380,'[1]Plano de contas '!B:J,9,0)</f>
        <v>FORNECEDORES DE INSUMOS</v>
      </c>
      <c r="F1380" s="16" t="s">
        <v>852</v>
      </c>
      <c r="G1380" s="19">
        <v>0</v>
      </c>
      <c r="H1380" s="17">
        <v>805</v>
      </c>
      <c r="I1380" s="12" t="s">
        <v>15</v>
      </c>
    </row>
    <row r="1381" spans="1:9" s="8" customFormat="1" ht="12.75" customHeight="1" x14ac:dyDescent="0.25">
      <c r="A1381" s="16" t="s">
        <v>23</v>
      </c>
      <c r="B1381" s="14">
        <v>6694643</v>
      </c>
      <c r="C1381" s="13">
        <v>44727</v>
      </c>
      <c r="D1381" s="3" t="s">
        <v>40</v>
      </c>
      <c r="E1381" s="12" t="str">
        <f>VLOOKUP(D1381,'[1]Plano de contas '!B:J,9,0)</f>
        <v>MATERIAIS MÉDICO HOSPITALARES</v>
      </c>
      <c r="F1381" s="16" t="s">
        <v>853</v>
      </c>
      <c r="G1381" s="17">
        <v>13681.94</v>
      </c>
      <c r="H1381" s="18">
        <v>0</v>
      </c>
      <c r="I1381" s="12" t="s">
        <v>15</v>
      </c>
    </row>
    <row r="1382" spans="1:9" s="8" customFormat="1" ht="12.75" customHeight="1" x14ac:dyDescent="0.25">
      <c r="A1382" s="16" t="s">
        <v>23</v>
      </c>
      <c r="B1382" s="14">
        <v>6694643</v>
      </c>
      <c r="C1382" s="13">
        <v>44727</v>
      </c>
      <c r="D1382" s="3" t="s">
        <v>57</v>
      </c>
      <c r="E1382" s="12" t="str">
        <f>VLOOKUP(D1382,'[1]Plano de contas '!B:J,9,0)</f>
        <v>FORNECEDORES DE INSUMOS</v>
      </c>
      <c r="F1382" s="16" t="s">
        <v>853</v>
      </c>
      <c r="G1382" s="19">
        <v>0</v>
      </c>
      <c r="H1382" s="17">
        <v>13681.94</v>
      </c>
      <c r="I1382" s="12" t="s">
        <v>15</v>
      </c>
    </row>
    <row r="1383" spans="1:9" s="8" customFormat="1" ht="12.75" customHeight="1" x14ac:dyDescent="0.25">
      <c r="A1383" s="16" t="s">
        <v>23</v>
      </c>
      <c r="B1383" s="14">
        <v>6694644</v>
      </c>
      <c r="C1383" s="13">
        <v>44727</v>
      </c>
      <c r="D1383" s="3" t="s">
        <v>45</v>
      </c>
      <c r="E1383" s="12" t="str">
        <f>VLOOKUP(D1383,'[1]Plano de contas '!B:J,9,0)</f>
        <v>MATERIAIS DE MANUTENÇÃO E CONSERVAÇÃO</v>
      </c>
      <c r="F1383" s="16" t="s">
        <v>854</v>
      </c>
      <c r="G1383" s="17">
        <v>2356</v>
      </c>
      <c r="H1383" s="18">
        <v>0</v>
      </c>
      <c r="I1383" s="12" t="s">
        <v>15</v>
      </c>
    </row>
    <row r="1384" spans="1:9" s="8" customFormat="1" ht="12.75" customHeight="1" x14ac:dyDescent="0.25">
      <c r="A1384" s="16" t="s">
        <v>23</v>
      </c>
      <c r="B1384" s="14">
        <v>6694644</v>
      </c>
      <c r="C1384" s="13">
        <v>44727</v>
      </c>
      <c r="D1384" s="3" t="s">
        <v>57</v>
      </c>
      <c r="E1384" s="12" t="str">
        <f>VLOOKUP(D1384,'[1]Plano de contas '!B:J,9,0)</f>
        <v>FORNECEDORES DE INSUMOS</v>
      </c>
      <c r="F1384" s="16" t="s">
        <v>854</v>
      </c>
      <c r="G1384" s="19">
        <v>0</v>
      </c>
      <c r="H1384" s="17">
        <v>2356</v>
      </c>
      <c r="I1384" s="12" t="s">
        <v>15</v>
      </c>
    </row>
    <row r="1385" spans="1:9" s="8" customFormat="1" ht="12.75" customHeight="1" x14ac:dyDescent="0.25">
      <c r="A1385" s="16" t="s">
        <v>23</v>
      </c>
      <c r="B1385" s="14">
        <v>6694669</v>
      </c>
      <c r="C1385" s="13">
        <v>44727</v>
      </c>
      <c r="D1385" s="3" t="s">
        <v>40</v>
      </c>
      <c r="E1385" s="12" t="str">
        <f>VLOOKUP(D1385,'[1]Plano de contas '!B:J,9,0)</f>
        <v>MATERIAIS MÉDICO HOSPITALARES</v>
      </c>
      <c r="F1385" s="16" t="s">
        <v>855</v>
      </c>
      <c r="G1385" s="17">
        <v>511</v>
      </c>
      <c r="H1385" s="18">
        <v>0</v>
      </c>
      <c r="I1385" s="12" t="s">
        <v>15</v>
      </c>
    </row>
    <row r="1386" spans="1:9" s="8" customFormat="1" ht="12.75" customHeight="1" x14ac:dyDescent="0.25">
      <c r="A1386" s="16" t="s">
        <v>23</v>
      </c>
      <c r="B1386" s="14">
        <v>6694669</v>
      </c>
      <c r="C1386" s="13">
        <v>44727</v>
      </c>
      <c r="D1386" s="3" t="s">
        <v>57</v>
      </c>
      <c r="E1386" s="12" t="str">
        <f>VLOOKUP(D1386,'[1]Plano de contas '!B:J,9,0)</f>
        <v>FORNECEDORES DE INSUMOS</v>
      </c>
      <c r="F1386" s="16" t="s">
        <v>855</v>
      </c>
      <c r="G1386" s="19">
        <v>0</v>
      </c>
      <c r="H1386" s="17">
        <v>511</v>
      </c>
      <c r="I1386" s="12" t="s">
        <v>15</v>
      </c>
    </row>
    <row r="1387" spans="1:9" s="8" customFormat="1" ht="12.75" customHeight="1" x14ac:dyDescent="0.25">
      <c r="A1387" s="16" t="s">
        <v>23</v>
      </c>
      <c r="B1387" s="14">
        <v>6694674</v>
      </c>
      <c r="C1387" s="13">
        <v>44727</v>
      </c>
      <c r="D1387" s="3" t="s">
        <v>39</v>
      </c>
      <c r="E1387" s="12" t="str">
        <f>VLOOKUP(D1387,'[1]Plano de contas '!B:J,9,0)</f>
        <v>MEDICAMENTOS</v>
      </c>
      <c r="F1387" s="16" t="s">
        <v>856</v>
      </c>
      <c r="G1387" s="17">
        <v>170</v>
      </c>
      <c r="H1387" s="18">
        <v>0</v>
      </c>
      <c r="I1387" s="12" t="s">
        <v>15</v>
      </c>
    </row>
    <row r="1388" spans="1:9" s="8" customFormat="1" ht="12.75" customHeight="1" x14ac:dyDescent="0.25">
      <c r="A1388" s="16" t="s">
        <v>23</v>
      </c>
      <c r="B1388" s="14">
        <v>6694674</v>
      </c>
      <c r="C1388" s="13">
        <v>44727</v>
      </c>
      <c r="D1388" s="3" t="s">
        <v>57</v>
      </c>
      <c r="E1388" s="12" t="str">
        <f>VLOOKUP(D1388,'[1]Plano de contas '!B:J,9,0)</f>
        <v>FORNECEDORES DE INSUMOS</v>
      </c>
      <c r="F1388" s="16" t="s">
        <v>856</v>
      </c>
      <c r="G1388" s="19">
        <v>0</v>
      </c>
      <c r="H1388" s="17">
        <v>170</v>
      </c>
      <c r="I1388" s="12" t="s">
        <v>15</v>
      </c>
    </row>
    <row r="1389" spans="1:9" s="8" customFormat="1" ht="12.75" customHeight="1" x14ac:dyDescent="0.25">
      <c r="A1389" s="16" t="s">
        <v>23</v>
      </c>
      <c r="B1389" s="14">
        <v>6694697</v>
      </c>
      <c r="C1389" s="13">
        <v>44727</v>
      </c>
      <c r="D1389" s="3" t="s">
        <v>39</v>
      </c>
      <c r="E1389" s="12" t="str">
        <f>VLOOKUP(D1389,'[1]Plano de contas '!B:J,9,0)</f>
        <v>MEDICAMENTOS</v>
      </c>
      <c r="F1389" s="16" t="s">
        <v>857</v>
      </c>
      <c r="G1389" s="17">
        <v>26214</v>
      </c>
      <c r="H1389" s="18">
        <v>0</v>
      </c>
      <c r="I1389" s="12" t="s">
        <v>15</v>
      </c>
    </row>
    <row r="1390" spans="1:9" s="8" customFormat="1" ht="12.75" customHeight="1" x14ac:dyDescent="0.25">
      <c r="A1390" s="16" t="s">
        <v>23</v>
      </c>
      <c r="B1390" s="14">
        <v>6694697</v>
      </c>
      <c r="C1390" s="13">
        <v>44727</v>
      </c>
      <c r="D1390" s="3" t="s">
        <v>57</v>
      </c>
      <c r="E1390" s="12" t="str">
        <f>VLOOKUP(D1390,'[1]Plano de contas '!B:J,9,0)</f>
        <v>FORNECEDORES DE INSUMOS</v>
      </c>
      <c r="F1390" s="16" t="s">
        <v>857</v>
      </c>
      <c r="G1390" s="19">
        <v>0</v>
      </c>
      <c r="H1390" s="17">
        <v>26214</v>
      </c>
      <c r="I1390" s="12" t="s">
        <v>15</v>
      </c>
    </row>
    <row r="1391" spans="1:9" s="8" customFormat="1" ht="12.75" customHeight="1" x14ac:dyDescent="0.25">
      <c r="A1391" s="16" t="s">
        <v>23</v>
      </c>
      <c r="B1391" s="14">
        <v>6694717</v>
      </c>
      <c r="C1391" s="13">
        <v>44727</v>
      </c>
      <c r="D1391" s="3" t="s">
        <v>40</v>
      </c>
      <c r="E1391" s="12" t="str">
        <f>VLOOKUP(D1391,'[1]Plano de contas '!B:J,9,0)</f>
        <v>MATERIAIS MÉDICO HOSPITALARES</v>
      </c>
      <c r="F1391" s="16" t="s">
        <v>858</v>
      </c>
      <c r="G1391" s="17">
        <v>228.38</v>
      </c>
      <c r="H1391" s="18">
        <v>0</v>
      </c>
      <c r="I1391" s="12" t="s">
        <v>15</v>
      </c>
    </row>
    <row r="1392" spans="1:9" s="8" customFormat="1" ht="12.75" customHeight="1" x14ac:dyDescent="0.25">
      <c r="A1392" s="16" t="s">
        <v>23</v>
      </c>
      <c r="B1392" s="14">
        <v>6694717</v>
      </c>
      <c r="C1392" s="13">
        <v>44727</v>
      </c>
      <c r="D1392" s="3" t="s">
        <v>57</v>
      </c>
      <c r="E1392" s="12" t="str">
        <f>VLOOKUP(D1392,'[1]Plano de contas '!B:J,9,0)</f>
        <v>FORNECEDORES DE INSUMOS</v>
      </c>
      <c r="F1392" s="16" t="s">
        <v>858</v>
      </c>
      <c r="G1392" s="19">
        <v>0</v>
      </c>
      <c r="H1392" s="17">
        <v>228.38</v>
      </c>
      <c r="I1392" s="12" t="s">
        <v>15</v>
      </c>
    </row>
    <row r="1393" spans="1:9" s="8" customFormat="1" ht="12.75" customHeight="1" x14ac:dyDescent="0.25">
      <c r="A1393" s="16" t="s">
        <v>23</v>
      </c>
      <c r="B1393" s="14">
        <v>6694738</v>
      </c>
      <c r="C1393" s="13">
        <v>44727</v>
      </c>
      <c r="D1393" s="3" t="s">
        <v>40</v>
      </c>
      <c r="E1393" s="12" t="str">
        <f>VLOOKUP(D1393,'[1]Plano de contas '!B:J,9,0)</f>
        <v>MATERIAIS MÉDICO HOSPITALARES</v>
      </c>
      <c r="F1393" s="16" t="s">
        <v>859</v>
      </c>
      <c r="G1393" s="17">
        <v>300</v>
      </c>
      <c r="H1393" s="18">
        <v>0</v>
      </c>
      <c r="I1393" s="12" t="s">
        <v>15</v>
      </c>
    </row>
    <row r="1394" spans="1:9" s="8" customFormat="1" ht="12.75" customHeight="1" x14ac:dyDescent="0.25">
      <c r="A1394" s="16" t="s">
        <v>23</v>
      </c>
      <c r="B1394" s="14">
        <v>6694738</v>
      </c>
      <c r="C1394" s="13">
        <v>44727</v>
      </c>
      <c r="D1394" s="3" t="s">
        <v>57</v>
      </c>
      <c r="E1394" s="12" t="str">
        <f>VLOOKUP(D1394,'[1]Plano de contas '!B:J,9,0)</f>
        <v>FORNECEDORES DE INSUMOS</v>
      </c>
      <c r="F1394" s="16" t="s">
        <v>859</v>
      </c>
      <c r="G1394" s="19">
        <v>0</v>
      </c>
      <c r="H1394" s="17">
        <v>300</v>
      </c>
      <c r="I1394" s="12" t="s">
        <v>15</v>
      </c>
    </row>
    <row r="1395" spans="1:9" s="8" customFormat="1" ht="12.75" customHeight="1" x14ac:dyDescent="0.25">
      <c r="A1395" s="16" t="s">
        <v>23</v>
      </c>
      <c r="B1395" s="14">
        <v>6694752</v>
      </c>
      <c r="C1395" s="13">
        <v>44727</v>
      </c>
      <c r="D1395" s="3" t="s">
        <v>125</v>
      </c>
      <c r="E1395" s="12" t="str">
        <f>VLOOKUP(D1395,'[1]Plano de contas '!B:J,9,0)</f>
        <v>MANUTENCAO EQUIPAMENTOS</v>
      </c>
      <c r="F1395" s="16" t="s">
        <v>860</v>
      </c>
      <c r="G1395" s="17">
        <v>220</v>
      </c>
      <c r="H1395" s="18">
        <v>0</v>
      </c>
      <c r="I1395" s="12" t="s">
        <v>15</v>
      </c>
    </row>
    <row r="1396" spans="1:9" s="8" customFormat="1" ht="12.75" customHeight="1" x14ac:dyDescent="0.25">
      <c r="A1396" s="16" t="s">
        <v>23</v>
      </c>
      <c r="B1396" s="14">
        <v>6694752</v>
      </c>
      <c r="C1396" s="13">
        <v>44727</v>
      </c>
      <c r="D1396" s="3" t="s">
        <v>59</v>
      </c>
      <c r="E1396" s="12" t="str">
        <f>VLOOKUP(D1396,'[1]Plano de contas '!B:J,9,0)</f>
        <v>FORNECEDORES DE SERVICOS DIVERSOS</v>
      </c>
      <c r="F1396" s="16" t="s">
        <v>860</v>
      </c>
      <c r="G1396" s="19">
        <v>0</v>
      </c>
      <c r="H1396" s="17">
        <v>211.09</v>
      </c>
      <c r="I1396" s="12" t="s">
        <v>15</v>
      </c>
    </row>
    <row r="1397" spans="1:9" s="8" customFormat="1" ht="12.75" customHeight="1" x14ac:dyDescent="0.25">
      <c r="A1397" s="16" t="s">
        <v>23</v>
      </c>
      <c r="B1397" s="14">
        <v>6694752</v>
      </c>
      <c r="C1397" s="13">
        <v>44727</v>
      </c>
      <c r="D1397" s="3" t="s">
        <v>71</v>
      </c>
      <c r="E1397" s="12" t="str">
        <f>VLOOKUP(D1397,'[1]Plano de contas '!B:J,9,0)</f>
        <v>ISSQN RETIDO A RECOLHER</v>
      </c>
      <c r="F1397" s="16" t="s">
        <v>861</v>
      </c>
      <c r="G1397" s="19">
        <v>0</v>
      </c>
      <c r="H1397" s="17">
        <v>8.91</v>
      </c>
      <c r="I1397" s="12" t="s">
        <v>15</v>
      </c>
    </row>
    <row r="1398" spans="1:9" s="8" customFormat="1" ht="12.75" customHeight="1" x14ac:dyDescent="0.25">
      <c r="A1398" s="16" t="s">
        <v>23</v>
      </c>
      <c r="B1398" s="14">
        <v>6694770</v>
      </c>
      <c r="C1398" s="13">
        <v>44727</v>
      </c>
      <c r="D1398" s="15" t="s">
        <v>134</v>
      </c>
      <c r="E1398" s="12" t="str">
        <f>VLOOKUP(D1398,'[1]Plano de contas '!B:J,9,0)</f>
        <v>SERVICOS MEDICOS</v>
      </c>
      <c r="F1398" s="16" t="s">
        <v>862</v>
      </c>
      <c r="G1398" s="17">
        <v>298448.75</v>
      </c>
      <c r="H1398" s="18">
        <v>0</v>
      </c>
      <c r="I1398" s="12" t="s">
        <v>15</v>
      </c>
    </row>
    <row r="1399" spans="1:9" s="8" customFormat="1" ht="12.75" customHeight="1" x14ac:dyDescent="0.25">
      <c r="A1399" s="16" t="s">
        <v>23</v>
      </c>
      <c r="B1399" s="14">
        <v>6694770</v>
      </c>
      <c r="C1399" s="13">
        <v>44727</v>
      </c>
      <c r="D1399" s="3" t="s">
        <v>58</v>
      </c>
      <c r="E1399" s="12" t="str">
        <f>VLOOKUP(D1399,'[1]Plano de contas '!B:J,9,0)</f>
        <v>FORNECEDORES DE SERVIÇOS MEDICOS</v>
      </c>
      <c r="F1399" s="16" t="s">
        <v>862</v>
      </c>
      <c r="G1399" s="19">
        <v>0</v>
      </c>
      <c r="H1399" s="17">
        <v>293972.02</v>
      </c>
      <c r="I1399" s="12" t="s">
        <v>15</v>
      </c>
    </row>
    <row r="1400" spans="1:9" s="8" customFormat="1" ht="12.75" customHeight="1" x14ac:dyDescent="0.25">
      <c r="A1400" s="16" t="s">
        <v>23</v>
      </c>
      <c r="B1400" s="14">
        <v>6694770</v>
      </c>
      <c r="C1400" s="13">
        <v>44727</v>
      </c>
      <c r="D1400" s="3" t="s">
        <v>69</v>
      </c>
      <c r="E1400" s="12" t="str">
        <f>VLOOKUP(D1400,'[1]Plano de contas '!B:J,9,0)</f>
        <v>IRRF / SOBRE PESSOA JURIDICA A RECOLHER</v>
      </c>
      <c r="F1400" s="16" t="s">
        <v>333</v>
      </c>
      <c r="G1400" s="19">
        <v>0</v>
      </c>
      <c r="H1400" s="17">
        <v>4476.7299999999996</v>
      </c>
      <c r="I1400" s="12" t="s">
        <v>15</v>
      </c>
    </row>
    <row r="1401" spans="1:9" s="8" customFormat="1" ht="12.75" customHeight="1" x14ac:dyDescent="0.25">
      <c r="A1401" s="16" t="s">
        <v>23</v>
      </c>
      <c r="B1401" s="14">
        <v>6694772</v>
      </c>
      <c r="C1401" s="13">
        <v>44727</v>
      </c>
      <c r="D1401" s="15" t="s">
        <v>134</v>
      </c>
      <c r="E1401" s="12" t="str">
        <f>VLOOKUP(D1401,'[1]Plano de contas '!B:J,9,0)</f>
        <v>SERVICOS MEDICOS</v>
      </c>
      <c r="F1401" s="16" t="s">
        <v>863</v>
      </c>
      <c r="G1401" s="17">
        <v>14000</v>
      </c>
      <c r="H1401" s="18">
        <v>0</v>
      </c>
      <c r="I1401" s="12" t="s">
        <v>15</v>
      </c>
    </row>
    <row r="1402" spans="1:9" s="8" customFormat="1" ht="12.75" customHeight="1" x14ac:dyDescent="0.25">
      <c r="A1402" s="16" t="s">
        <v>23</v>
      </c>
      <c r="B1402" s="14">
        <v>6694772</v>
      </c>
      <c r="C1402" s="13">
        <v>44727</v>
      </c>
      <c r="D1402" s="3" t="s">
        <v>58</v>
      </c>
      <c r="E1402" s="12" t="str">
        <f>VLOOKUP(D1402,'[1]Plano de contas '!B:J,9,0)</f>
        <v>FORNECEDORES DE SERVIÇOS MEDICOS</v>
      </c>
      <c r="F1402" s="16" t="s">
        <v>863</v>
      </c>
      <c r="G1402" s="19">
        <v>0</v>
      </c>
      <c r="H1402" s="17">
        <v>12649</v>
      </c>
      <c r="I1402" s="12" t="s">
        <v>15</v>
      </c>
    </row>
    <row r="1403" spans="1:9" s="8" customFormat="1" ht="12.75" customHeight="1" x14ac:dyDescent="0.25">
      <c r="A1403" s="16" t="s">
        <v>23</v>
      </c>
      <c r="B1403" s="14">
        <v>6694772</v>
      </c>
      <c r="C1403" s="13">
        <v>44727</v>
      </c>
      <c r="D1403" s="3" t="s">
        <v>69</v>
      </c>
      <c r="E1403" s="12" t="str">
        <f>VLOOKUP(D1403,'[1]Plano de contas '!B:J,9,0)</f>
        <v>IRRF / SOBRE PESSOA JURIDICA A RECOLHER</v>
      </c>
      <c r="F1403" s="16" t="s">
        <v>178</v>
      </c>
      <c r="G1403" s="19">
        <v>0</v>
      </c>
      <c r="H1403" s="17">
        <v>210</v>
      </c>
      <c r="I1403" s="12" t="s">
        <v>15</v>
      </c>
    </row>
    <row r="1404" spans="1:9" s="8" customFormat="1" ht="12.75" customHeight="1" x14ac:dyDescent="0.25">
      <c r="A1404" s="16" t="s">
        <v>23</v>
      </c>
      <c r="B1404" s="14">
        <v>6694772</v>
      </c>
      <c r="C1404" s="13">
        <v>44727</v>
      </c>
      <c r="D1404" s="3" t="s">
        <v>71</v>
      </c>
      <c r="E1404" s="12" t="str">
        <f>VLOOKUP(D1404,'[1]Plano de contas '!B:J,9,0)</f>
        <v>ISSQN RETIDO A RECOLHER</v>
      </c>
      <c r="F1404" s="16" t="s">
        <v>179</v>
      </c>
      <c r="G1404" s="19">
        <v>0</v>
      </c>
      <c r="H1404" s="17">
        <v>490</v>
      </c>
      <c r="I1404" s="12" t="s">
        <v>15</v>
      </c>
    </row>
    <row r="1405" spans="1:9" s="8" customFormat="1" ht="12.75" customHeight="1" x14ac:dyDescent="0.25">
      <c r="A1405" s="16" t="s">
        <v>23</v>
      </c>
      <c r="B1405" s="14">
        <v>6694772</v>
      </c>
      <c r="C1405" s="13">
        <v>44727</v>
      </c>
      <c r="D1405" s="3" t="s">
        <v>72</v>
      </c>
      <c r="E1405" s="12" t="str">
        <f>VLOOKUP(D1405,'[1]Plano de contas '!B:J,9,0)</f>
        <v>PIS/COFINS/CSLL RETIDOS A RECOLHER</v>
      </c>
      <c r="F1405" s="16" t="s">
        <v>180</v>
      </c>
      <c r="G1405" s="19">
        <v>0</v>
      </c>
      <c r="H1405" s="17">
        <v>651</v>
      </c>
      <c r="I1405" s="12" t="s">
        <v>15</v>
      </c>
    </row>
    <row r="1406" spans="1:9" s="8" customFormat="1" ht="12.75" customHeight="1" x14ac:dyDescent="0.25">
      <c r="A1406" s="16" t="s">
        <v>23</v>
      </c>
      <c r="B1406" s="14">
        <v>6694786</v>
      </c>
      <c r="C1406" s="13">
        <v>44727</v>
      </c>
      <c r="D1406" s="3" t="s">
        <v>125</v>
      </c>
      <c r="E1406" s="12" t="str">
        <f>VLOOKUP(D1406,'[1]Plano de contas '!B:J,9,0)</f>
        <v>MANUTENCAO EQUIPAMENTOS</v>
      </c>
      <c r="F1406" s="16" t="s">
        <v>864</v>
      </c>
      <c r="G1406" s="17">
        <v>656.2</v>
      </c>
      <c r="H1406" s="18">
        <v>0</v>
      </c>
      <c r="I1406" s="12" t="s">
        <v>15</v>
      </c>
    </row>
    <row r="1407" spans="1:9" s="8" customFormat="1" ht="12.75" customHeight="1" x14ac:dyDescent="0.25">
      <c r="A1407" s="16" t="s">
        <v>23</v>
      </c>
      <c r="B1407" s="14">
        <v>6694786</v>
      </c>
      <c r="C1407" s="13">
        <v>44727</v>
      </c>
      <c r="D1407" s="3" t="s">
        <v>59</v>
      </c>
      <c r="E1407" s="12" t="str">
        <f>VLOOKUP(D1407,'[1]Plano de contas '!B:J,9,0)</f>
        <v>FORNECEDORES DE SERVICOS DIVERSOS</v>
      </c>
      <c r="F1407" s="16" t="s">
        <v>864</v>
      </c>
      <c r="G1407" s="19">
        <v>0</v>
      </c>
      <c r="H1407" s="17">
        <v>629.62</v>
      </c>
      <c r="I1407" s="12" t="s">
        <v>15</v>
      </c>
    </row>
    <row r="1408" spans="1:9" s="8" customFormat="1" ht="12.75" customHeight="1" x14ac:dyDescent="0.25">
      <c r="A1408" s="16" t="s">
        <v>23</v>
      </c>
      <c r="B1408" s="14">
        <v>6694786</v>
      </c>
      <c r="C1408" s="13">
        <v>44727</v>
      </c>
      <c r="D1408" s="3" t="s">
        <v>71</v>
      </c>
      <c r="E1408" s="12" t="str">
        <f>VLOOKUP(D1408,'[1]Plano de contas '!B:J,9,0)</f>
        <v>ISSQN RETIDO A RECOLHER</v>
      </c>
      <c r="F1408" s="16" t="s">
        <v>861</v>
      </c>
      <c r="G1408" s="19">
        <v>0</v>
      </c>
      <c r="H1408" s="17">
        <v>26.58</v>
      </c>
      <c r="I1408" s="12" t="s">
        <v>15</v>
      </c>
    </row>
    <row r="1409" spans="1:9" s="8" customFormat="1" ht="12.75" customHeight="1" x14ac:dyDescent="0.25">
      <c r="A1409" s="16" t="s">
        <v>23</v>
      </c>
      <c r="B1409" s="14">
        <v>6694823</v>
      </c>
      <c r="C1409" s="13">
        <v>44727</v>
      </c>
      <c r="D1409" s="3" t="s">
        <v>125</v>
      </c>
      <c r="E1409" s="12" t="str">
        <f>VLOOKUP(D1409,'[1]Plano de contas '!B:J,9,0)</f>
        <v>MANUTENCAO EQUIPAMENTOS</v>
      </c>
      <c r="F1409" s="16" t="s">
        <v>865</v>
      </c>
      <c r="G1409" s="17">
        <v>130</v>
      </c>
      <c r="H1409" s="18">
        <v>0</v>
      </c>
      <c r="I1409" s="12" t="s">
        <v>15</v>
      </c>
    </row>
    <row r="1410" spans="1:9" s="8" customFormat="1" ht="12.75" customHeight="1" x14ac:dyDescent="0.25">
      <c r="A1410" s="16" t="s">
        <v>23</v>
      </c>
      <c r="B1410" s="14">
        <v>6694823</v>
      </c>
      <c r="C1410" s="13">
        <v>44727</v>
      </c>
      <c r="D1410" s="3" t="s">
        <v>59</v>
      </c>
      <c r="E1410" s="12" t="str">
        <f>VLOOKUP(D1410,'[1]Plano de contas '!B:J,9,0)</f>
        <v>FORNECEDORES DE SERVICOS DIVERSOS</v>
      </c>
      <c r="F1410" s="16" t="s">
        <v>865</v>
      </c>
      <c r="G1410" s="19">
        <v>0</v>
      </c>
      <c r="H1410" s="17">
        <v>123.5</v>
      </c>
      <c r="I1410" s="12" t="s">
        <v>15</v>
      </c>
    </row>
    <row r="1411" spans="1:9" s="8" customFormat="1" ht="12.75" customHeight="1" x14ac:dyDescent="0.25">
      <c r="A1411" s="16" t="s">
        <v>23</v>
      </c>
      <c r="B1411" s="14">
        <v>6694823</v>
      </c>
      <c r="C1411" s="13">
        <v>44727</v>
      </c>
      <c r="D1411" s="3" t="s">
        <v>71</v>
      </c>
      <c r="E1411" s="12" t="str">
        <f>VLOOKUP(D1411,'[1]Plano de contas '!B:J,9,0)</f>
        <v>ISSQN RETIDO A RECOLHER</v>
      </c>
      <c r="F1411" s="16" t="s">
        <v>866</v>
      </c>
      <c r="G1411" s="19">
        <v>0</v>
      </c>
      <c r="H1411" s="17">
        <v>6.5</v>
      </c>
      <c r="I1411" s="12" t="s">
        <v>15</v>
      </c>
    </row>
    <row r="1412" spans="1:9" s="8" customFormat="1" ht="12.75" customHeight="1" x14ac:dyDescent="0.25">
      <c r="A1412" s="16" t="s">
        <v>23</v>
      </c>
      <c r="B1412" s="14">
        <v>6694824</v>
      </c>
      <c r="C1412" s="13">
        <v>44727</v>
      </c>
      <c r="D1412" s="3" t="s">
        <v>125</v>
      </c>
      <c r="E1412" s="12" t="str">
        <f>VLOOKUP(D1412,'[1]Plano de contas '!B:J,9,0)</f>
        <v>MANUTENCAO EQUIPAMENTOS</v>
      </c>
      <c r="F1412" s="16" t="s">
        <v>867</v>
      </c>
      <c r="G1412" s="17">
        <v>130</v>
      </c>
      <c r="H1412" s="18">
        <v>0</v>
      </c>
      <c r="I1412" s="12" t="s">
        <v>15</v>
      </c>
    </row>
    <row r="1413" spans="1:9" s="8" customFormat="1" ht="12.75" customHeight="1" x14ac:dyDescent="0.25">
      <c r="A1413" s="16" t="s">
        <v>23</v>
      </c>
      <c r="B1413" s="14">
        <v>6694824</v>
      </c>
      <c r="C1413" s="13">
        <v>44727</v>
      </c>
      <c r="D1413" s="3" t="s">
        <v>59</v>
      </c>
      <c r="E1413" s="12" t="str">
        <f>VLOOKUP(D1413,'[1]Plano de contas '!B:J,9,0)</f>
        <v>FORNECEDORES DE SERVICOS DIVERSOS</v>
      </c>
      <c r="F1413" s="16" t="s">
        <v>868</v>
      </c>
      <c r="G1413" s="19">
        <v>0</v>
      </c>
      <c r="H1413" s="17">
        <v>123.5</v>
      </c>
      <c r="I1413" s="12" t="s">
        <v>15</v>
      </c>
    </row>
    <row r="1414" spans="1:9" s="8" customFormat="1" ht="12.75" customHeight="1" x14ac:dyDescent="0.25">
      <c r="A1414" s="16" t="s">
        <v>23</v>
      </c>
      <c r="B1414" s="14">
        <v>6694824</v>
      </c>
      <c r="C1414" s="13">
        <v>44727</v>
      </c>
      <c r="D1414" s="3" t="s">
        <v>71</v>
      </c>
      <c r="E1414" s="12" t="str">
        <f>VLOOKUP(D1414,'[1]Plano de contas '!B:J,9,0)</f>
        <v>ISSQN RETIDO A RECOLHER</v>
      </c>
      <c r="F1414" s="16" t="s">
        <v>866</v>
      </c>
      <c r="G1414" s="19">
        <v>0</v>
      </c>
      <c r="H1414" s="17">
        <v>6.5</v>
      </c>
      <c r="I1414" s="12" t="s">
        <v>15</v>
      </c>
    </row>
    <row r="1415" spans="1:9" s="8" customFormat="1" ht="12.75" customHeight="1" x14ac:dyDescent="0.25">
      <c r="A1415" s="16" t="s">
        <v>23</v>
      </c>
      <c r="B1415" s="14">
        <v>6694829</v>
      </c>
      <c r="C1415" s="13">
        <v>44727</v>
      </c>
      <c r="D1415" s="15" t="s">
        <v>134</v>
      </c>
      <c r="E1415" s="12" t="str">
        <f>VLOOKUP(D1415,'[1]Plano de contas '!B:J,9,0)</f>
        <v>SERVICOS MEDICOS</v>
      </c>
      <c r="F1415" s="16" t="s">
        <v>869</v>
      </c>
      <c r="G1415" s="17">
        <v>10435.32</v>
      </c>
      <c r="H1415" s="18">
        <v>0</v>
      </c>
      <c r="I1415" s="12" t="s">
        <v>15</v>
      </c>
    </row>
    <row r="1416" spans="1:9" s="8" customFormat="1" ht="12.75" customHeight="1" x14ac:dyDescent="0.25">
      <c r="A1416" s="16" t="s">
        <v>23</v>
      </c>
      <c r="B1416" s="14">
        <v>6694829</v>
      </c>
      <c r="C1416" s="13">
        <v>44727</v>
      </c>
      <c r="D1416" s="3" t="s">
        <v>58</v>
      </c>
      <c r="E1416" s="12" t="str">
        <f>VLOOKUP(D1416,'[1]Plano de contas '!B:J,9,0)</f>
        <v>FORNECEDORES DE SERVIÇOS MEDICOS</v>
      </c>
      <c r="F1416" s="16" t="s">
        <v>869</v>
      </c>
      <c r="G1416" s="19">
        <v>0</v>
      </c>
      <c r="H1416" s="17">
        <v>9428.31</v>
      </c>
      <c r="I1416" s="12" t="s">
        <v>15</v>
      </c>
    </row>
    <row r="1417" spans="1:9" s="8" customFormat="1" ht="12.75" customHeight="1" x14ac:dyDescent="0.25">
      <c r="A1417" s="16" t="s">
        <v>23</v>
      </c>
      <c r="B1417" s="14">
        <v>6694829</v>
      </c>
      <c r="C1417" s="13">
        <v>44727</v>
      </c>
      <c r="D1417" s="3" t="s">
        <v>69</v>
      </c>
      <c r="E1417" s="12" t="str">
        <f>VLOOKUP(D1417,'[1]Plano de contas '!B:J,9,0)</f>
        <v>IRRF / SOBRE PESSOA JURIDICA A RECOLHER</v>
      </c>
      <c r="F1417" s="16" t="s">
        <v>322</v>
      </c>
      <c r="G1417" s="19">
        <v>0</v>
      </c>
      <c r="H1417" s="17">
        <v>156.53</v>
      </c>
      <c r="I1417" s="12" t="s">
        <v>15</v>
      </c>
    </row>
    <row r="1418" spans="1:9" s="8" customFormat="1" ht="12.75" customHeight="1" x14ac:dyDescent="0.25">
      <c r="A1418" s="16" t="s">
        <v>23</v>
      </c>
      <c r="B1418" s="14">
        <v>6694829</v>
      </c>
      <c r="C1418" s="13">
        <v>44727</v>
      </c>
      <c r="D1418" s="3" t="s">
        <v>71</v>
      </c>
      <c r="E1418" s="12" t="str">
        <f>VLOOKUP(D1418,'[1]Plano de contas '!B:J,9,0)</f>
        <v>ISSQN RETIDO A RECOLHER</v>
      </c>
      <c r="F1418" s="16" t="s">
        <v>323</v>
      </c>
      <c r="G1418" s="19">
        <v>0</v>
      </c>
      <c r="H1418" s="17">
        <v>365.24</v>
      </c>
      <c r="I1418" s="12" t="s">
        <v>15</v>
      </c>
    </row>
    <row r="1419" spans="1:9" s="8" customFormat="1" ht="12.75" customHeight="1" x14ac:dyDescent="0.25">
      <c r="A1419" s="16" t="s">
        <v>23</v>
      </c>
      <c r="B1419" s="14">
        <v>6694829</v>
      </c>
      <c r="C1419" s="13">
        <v>44727</v>
      </c>
      <c r="D1419" s="3" t="s">
        <v>72</v>
      </c>
      <c r="E1419" s="12" t="str">
        <f>VLOOKUP(D1419,'[1]Plano de contas '!B:J,9,0)</f>
        <v>PIS/COFINS/CSLL RETIDOS A RECOLHER</v>
      </c>
      <c r="F1419" s="16" t="s">
        <v>324</v>
      </c>
      <c r="G1419" s="19">
        <v>0</v>
      </c>
      <c r="H1419" s="17">
        <v>485.24</v>
      </c>
      <c r="I1419" s="12" t="s">
        <v>15</v>
      </c>
    </row>
    <row r="1420" spans="1:9" s="8" customFormat="1" ht="12.75" customHeight="1" x14ac:dyDescent="0.25">
      <c r="A1420" s="16" t="s">
        <v>23</v>
      </c>
      <c r="B1420" s="14">
        <v>6694838</v>
      </c>
      <c r="C1420" s="13">
        <v>44727</v>
      </c>
      <c r="D1420" s="3" t="s">
        <v>132</v>
      </c>
      <c r="E1420" s="12" t="str">
        <f>VLOOKUP(D1420,'[1]Plano de contas '!B:J,9,0)</f>
        <v>SERVIÇOS DE APOIO ADMINISTRATIVO</v>
      </c>
      <c r="F1420" s="16" t="s">
        <v>870</v>
      </c>
      <c r="G1420" s="17">
        <v>420</v>
      </c>
      <c r="H1420" s="18">
        <v>0</v>
      </c>
      <c r="I1420" s="12" t="s">
        <v>15</v>
      </c>
    </row>
    <row r="1421" spans="1:9" s="8" customFormat="1" ht="12.75" customHeight="1" x14ac:dyDescent="0.25">
      <c r="A1421" s="16" t="s">
        <v>23</v>
      </c>
      <c r="B1421" s="14">
        <v>6694838</v>
      </c>
      <c r="C1421" s="13">
        <v>44727</v>
      </c>
      <c r="D1421" s="3" t="s">
        <v>59</v>
      </c>
      <c r="E1421" s="12" t="str">
        <f>VLOOKUP(D1421,'[1]Plano de contas '!B:J,9,0)</f>
        <v>FORNECEDORES DE SERVICOS DIVERSOS</v>
      </c>
      <c r="F1421" s="16" t="s">
        <v>870</v>
      </c>
      <c r="G1421" s="19">
        <v>0</v>
      </c>
      <c r="H1421" s="17">
        <v>420</v>
      </c>
      <c r="I1421" s="12" t="s">
        <v>15</v>
      </c>
    </row>
    <row r="1422" spans="1:9" s="8" customFormat="1" ht="12.75" customHeight="1" x14ac:dyDescent="0.25">
      <c r="A1422" s="16" t="s">
        <v>23</v>
      </c>
      <c r="B1422" s="14">
        <v>6694839</v>
      </c>
      <c r="C1422" s="13">
        <v>44727</v>
      </c>
      <c r="D1422" s="3" t="s">
        <v>132</v>
      </c>
      <c r="E1422" s="12" t="str">
        <f>VLOOKUP(D1422,'[1]Plano de contas '!B:J,9,0)</f>
        <v>SERVIÇOS DE APOIO ADMINISTRATIVO</v>
      </c>
      <c r="F1422" s="16" t="s">
        <v>871</v>
      </c>
      <c r="G1422" s="17">
        <v>11886.78</v>
      </c>
      <c r="H1422" s="18">
        <v>0</v>
      </c>
      <c r="I1422" s="12" t="s">
        <v>15</v>
      </c>
    </row>
    <row r="1423" spans="1:9" s="8" customFormat="1" ht="12.75" customHeight="1" x14ac:dyDescent="0.25">
      <c r="A1423" s="16" t="s">
        <v>23</v>
      </c>
      <c r="B1423" s="14">
        <v>6694839</v>
      </c>
      <c r="C1423" s="13">
        <v>44727</v>
      </c>
      <c r="D1423" s="3" t="s">
        <v>59</v>
      </c>
      <c r="E1423" s="12" t="str">
        <f>VLOOKUP(D1423,'[1]Plano de contas '!B:J,9,0)</f>
        <v>FORNECEDORES DE SERVICOS DIVERSOS</v>
      </c>
      <c r="F1423" s="16" t="s">
        <v>871</v>
      </c>
      <c r="G1423" s="19">
        <v>0</v>
      </c>
      <c r="H1423" s="17">
        <v>11155.75</v>
      </c>
      <c r="I1423" s="12" t="s">
        <v>15</v>
      </c>
    </row>
    <row r="1424" spans="1:9" s="8" customFormat="1" ht="12.75" customHeight="1" x14ac:dyDescent="0.25">
      <c r="A1424" s="16" t="s">
        <v>23</v>
      </c>
      <c r="B1424" s="14">
        <v>6694839</v>
      </c>
      <c r="C1424" s="13">
        <v>44727</v>
      </c>
      <c r="D1424" s="3" t="s">
        <v>69</v>
      </c>
      <c r="E1424" s="12" t="str">
        <f>VLOOKUP(D1424,'[1]Plano de contas '!B:J,9,0)</f>
        <v>IRRF / SOBRE PESSOA JURIDICA A RECOLHER</v>
      </c>
      <c r="F1424" s="16" t="s">
        <v>872</v>
      </c>
      <c r="G1424" s="19">
        <v>0</v>
      </c>
      <c r="H1424" s="17">
        <v>178.3</v>
      </c>
      <c r="I1424" s="12" t="s">
        <v>15</v>
      </c>
    </row>
    <row r="1425" spans="1:9" s="8" customFormat="1" ht="12.75" customHeight="1" x14ac:dyDescent="0.25">
      <c r="A1425" s="16" t="s">
        <v>23</v>
      </c>
      <c r="B1425" s="14">
        <v>6694839</v>
      </c>
      <c r="C1425" s="13">
        <v>44727</v>
      </c>
      <c r="D1425" s="3" t="s">
        <v>72</v>
      </c>
      <c r="E1425" s="12" t="str">
        <f>VLOOKUP(D1425,'[1]Plano de contas '!B:J,9,0)</f>
        <v>PIS/COFINS/CSLL RETIDOS A RECOLHER</v>
      </c>
      <c r="F1425" s="16" t="s">
        <v>873</v>
      </c>
      <c r="G1425" s="19">
        <v>0</v>
      </c>
      <c r="H1425" s="17">
        <v>552.73</v>
      </c>
      <c r="I1425" s="12" t="s">
        <v>15</v>
      </c>
    </row>
    <row r="1426" spans="1:9" s="8" customFormat="1" ht="12.75" customHeight="1" x14ac:dyDescent="0.25">
      <c r="A1426" s="16" t="s">
        <v>23</v>
      </c>
      <c r="B1426" s="14">
        <v>6694848</v>
      </c>
      <c r="C1426" s="13">
        <v>44727</v>
      </c>
      <c r="D1426" s="3" t="s">
        <v>131</v>
      </c>
      <c r="E1426" s="12" t="str">
        <f>VLOOKUP(D1426,'[1]Plano de contas '!B:J,9,0)</f>
        <v>SERVIÇOS DE TI/SOFTWARE</v>
      </c>
      <c r="F1426" s="16" t="s">
        <v>874</v>
      </c>
      <c r="G1426" s="17">
        <v>32634.880000000001</v>
      </c>
      <c r="H1426" s="18">
        <v>0</v>
      </c>
      <c r="I1426" s="12" t="s">
        <v>15</v>
      </c>
    </row>
    <row r="1427" spans="1:9" s="8" customFormat="1" ht="12.75" customHeight="1" x14ac:dyDescent="0.25">
      <c r="A1427" s="16" t="s">
        <v>23</v>
      </c>
      <c r="B1427" s="14">
        <v>6694848</v>
      </c>
      <c r="C1427" s="13">
        <v>44727</v>
      </c>
      <c r="D1427" s="3" t="s">
        <v>58</v>
      </c>
      <c r="E1427" s="12" t="str">
        <f>VLOOKUP(D1427,'[1]Plano de contas '!B:J,9,0)</f>
        <v>FORNECEDORES DE SERVIÇOS MEDICOS</v>
      </c>
      <c r="F1427" s="16" t="s">
        <v>874</v>
      </c>
      <c r="G1427" s="19">
        <v>0</v>
      </c>
      <c r="H1427" s="17">
        <v>30627.83</v>
      </c>
      <c r="I1427" s="12" t="s">
        <v>15</v>
      </c>
    </row>
    <row r="1428" spans="1:9" s="8" customFormat="1" ht="12.75" customHeight="1" x14ac:dyDescent="0.25">
      <c r="A1428" s="16" t="s">
        <v>23</v>
      </c>
      <c r="B1428" s="14">
        <v>6694848</v>
      </c>
      <c r="C1428" s="13">
        <v>44727</v>
      </c>
      <c r="D1428" s="3" t="s">
        <v>69</v>
      </c>
      <c r="E1428" s="12" t="str">
        <f>VLOOKUP(D1428,'[1]Plano de contas '!B:J,9,0)</f>
        <v>IRRF / SOBRE PESSOA JURIDICA A RECOLHER</v>
      </c>
      <c r="F1428" s="16" t="s">
        <v>199</v>
      </c>
      <c r="G1428" s="19">
        <v>0</v>
      </c>
      <c r="H1428" s="17">
        <v>489.52</v>
      </c>
      <c r="I1428" s="12" t="s">
        <v>15</v>
      </c>
    </row>
    <row r="1429" spans="1:9" s="8" customFormat="1" ht="12.75" customHeight="1" x14ac:dyDescent="0.25">
      <c r="A1429" s="16" t="s">
        <v>23</v>
      </c>
      <c r="B1429" s="14">
        <v>6694848</v>
      </c>
      <c r="C1429" s="13">
        <v>44727</v>
      </c>
      <c r="D1429" s="3" t="s">
        <v>72</v>
      </c>
      <c r="E1429" s="12" t="str">
        <f>VLOOKUP(D1429,'[1]Plano de contas '!B:J,9,0)</f>
        <v>PIS/COFINS/CSLL RETIDOS A RECOLHER</v>
      </c>
      <c r="F1429" s="16" t="s">
        <v>200</v>
      </c>
      <c r="G1429" s="19">
        <v>0</v>
      </c>
      <c r="H1429" s="17">
        <v>1517.53</v>
      </c>
      <c r="I1429" s="12" t="s">
        <v>15</v>
      </c>
    </row>
    <row r="1430" spans="1:9" s="8" customFormat="1" ht="12.75" customHeight="1" x14ac:dyDescent="0.25">
      <c r="A1430" s="16" t="s">
        <v>23</v>
      </c>
      <c r="B1430" s="14">
        <v>6694876</v>
      </c>
      <c r="C1430" s="13">
        <v>44727</v>
      </c>
      <c r="D1430" s="15" t="s">
        <v>134</v>
      </c>
      <c r="E1430" s="12" t="str">
        <f>VLOOKUP(D1430,'[1]Plano de contas '!B:J,9,0)</f>
        <v>SERVICOS MEDICOS</v>
      </c>
      <c r="F1430" s="16" t="s">
        <v>875</v>
      </c>
      <c r="G1430" s="17">
        <v>95333.65</v>
      </c>
      <c r="H1430" s="18">
        <v>0</v>
      </c>
      <c r="I1430" s="12" t="s">
        <v>15</v>
      </c>
    </row>
    <row r="1431" spans="1:9" s="8" customFormat="1" ht="12.75" customHeight="1" x14ac:dyDescent="0.25">
      <c r="A1431" s="16" t="s">
        <v>23</v>
      </c>
      <c r="B1431" s="14">
        <v>6694876</v>
      </c>
      <c r="C1431" s="13">
        <v>44727</v>
      </c>
      <c r="D1431" s="3" t="s">
        <v>58</v>
      </c>
      <c r="E1431" s="12" t="str">
        <f>VLOOKUP(D1431,'[1]Plano de contas '!B:J,9,0)</f>
        <v>FORNECEDORES DE SERVIÇOS MEDICOS</v>
      </c>
      <c r="F1431" s="16" t="s">
        <v>875</v>
      </c>
      <c r="G1431" s="19">
        <v>0</v>
      </c>
      <c r="H1431" s="17">
        <v>86133.95</v>
      </c>
      <c r="I1431" s="12" t="s">
        <v>15</v>
      </c>
    </row>
    <row r="1432" spans="1:9" s="8" customFormat="1" ht="12.75" customHeight="1" x14ac:dyDescent="0.25">
      <c r="A1432" s="16" t="s">
        <v>23</v>
      </c>
      <c r="B1432" s="14">
        <v>6694876</v>
      </c>
      <c r="C1432" s="13">
        <v>44727</v>
      </c>
      <c r="D1432" s="3" t="s">
        <v>69</v>
      </c>
      <c r="E1432" s="12" t="str">
        <f>VLOOKUP(D1432,'[1]Plano de contas '!B:J,9,0)</f>
        <v>IRRF / SOBRE PESSOA JURIDICA A RECOLHER</v>
      </c>
      <c r="F1432" s="16" t="s">
        <v>178</v>
      </c>
      <c r="G1432" s="19">
        <v>0</v>
      </c>
      <c r="H1432" s="17">
        <v>1430</v>
      </c>
      <c r="I1432" s="12" t="s">
        <v>15</v>
      </c>
    </row>
    <row r="1433" spans="1:9" s="8" customFormat="1" ht="12.75" customHeight="1" x14ac:dyDescent="0.25">
      <c r="A1433" s="16" t="s">
        <v>23</v>
      </c>
      <c r="B1433" s="14">
        <v>6694876</v>
      </c>
      <c r="C1433" s="13">
        <v>44727</v>
      </c>
      <c r="D1433" s="3" t="s">
        <v>71</v>
      </c>
      <c r="E1433" s="12" t="str">
        <f>VLOOKUP(D1433,'[1]Plano de contas '!B:J,9,0)</f>
        <v>ISSQN RETIDO A RECOLHER</v>
      </c>
      <c r="F1433" s="16" t="s">
        <v>179</v>
      </c>
      <c r="G1433" s="19">
        <v>0</v>
      </c>
      <c r="H1433" s="17">
        <v>3336.68</v>
      </c>
      <c r="I1433" s="12" t="s">
        <v>15</v>
      </c>
    </row>
    <row r="1434" spans="1:9" s="8" customFormat="1" ht="12.75" customHeight="1" x14ac:dyDescent="0.25">
      <c r="A1434" s="16" t="s">
        <v>23</v>
      </c>
      <c r="B1434" s="14">
        <v>6694876</v>
      </c>
      <c r="C1434" s="13">
        <v>44727</v>
      </c>
      <c r="D1434" s="3" t="s">
        <v>72</v>
      </c>
      <c r="E1434" s="12" t="str">
        <f>VLOOKUP(D1434,'[1]Plano de contas '!B:J,9,0)</f>
        <v>PIS/COFINS/CSLL RETIDOS A RECOLHER</v>
      </c>
      <c r="F1434" s="16" t="s">
        <v>180</v>
      </c>
      <c r="G1434" s="19">
        <v>0</v>
      </c>
      <c r="H1434" s="17">
        <v>4433.0200000000004</v>
      </c>
      <c r="I1434" s="12" t="s">
        <v>15</v>
      </c>
    </row>
    <row r="1435" spans="1:9" s="8" customFormat="1" ht="12.75" customHeight="1" x14ac:dyDescent="0.25">
      <c r="A1435" s="16" t="s">
        <v>23</v>
      </c>
      <c r="B1435" s="14">
        <v>6695031</v>
      </c>
      <c r="C1435" s="13">
        <v>44727</v>
      </c>
      <c r="D1435" s="3" t="s">
        <v>62</v>
      </c>
      <c r="E1435" s="12" t="str">
        <f>VLOOKUP(D1435,'[1]Plano de contas '!B:J,9,0)</f>
        <v>RESCISOES A PAGAR</v>
      </c>
      <c r="F1435" s="16" t="s">
        <v>876</v>
      </c>
      <c r="G1435" s="17">
        <v>20222.63</v>
      </c>
      <c r="H1435" s="18">
        <v>0</v>
      </c>
      <c r="I1435" s="12" t="s">
        <v>15</v>
      </c>
    </row>
    <row r="1436" spans="1:9" s="8" customFormat="1" ht="12.75" customHeight="1" x14ac:dyDescent="0.25">
      <c r="A1436" s="16" t="s">
        <v>23</v>
      </c>
      <c r="B1436" s="14">
        <v>6695031</v>
      </c>
      <c r="C1436" s="13">
        <v>44727</v>
      </c>
      <c r="D1436" s="3" t="s">
        <v>26</v>
      </c>
      <c r="E1436" s="12" t="str">
        <f>VLOOKUP(D1436,'[1]Plano de contas '!B:J,9,0)</f>
        <v>BANCO CEF C/C1073-5 - HGG</v>
      </c>
      <c r="F1436" s="16" t="s">
        <v>876</v>
      </c>
      <c r="G1436" s="19">
        <v>0</v>
      </c>
      <c r="H1436" s="17">
        <v>20222.63</v>
      </c>
      <c r="I1436" s="12" t="s">
        <v>15</v>
      </c>
    </row>
    <row r="1437" spans="1:9" s="8" customFormat="1" ht="12.75" customHeight="1" x14ac:dyDescent="0.25">
      <c r="A1437" s="16" t="s">
        <v>23</v>
      </c>
      <c r="B1437" s="14">
        <v>6695032</v>
      </c>
      <c r="C1437" s="13">
        <v>44727</v>
      </c>
      <c r="D1437" s="3" t="s">
        <v>33</v>
      </c>
      <c r="E1437" s="12" t="str">
        <f>VLOOKUP(D1437,'[1]Plano de contas '!B:J,9,0)</f>
        <v>ADIANTAMENTO FÉRIAS</v>
      </c>
      <c r="F1437" s="16" t="s">
        <v>877</v>
      </c>
      <c r="G1437" s="17">
        <v>3023.49</v>
      </c>
      <c r="H1437" s="18">
        <v>0</v>
      </c>
      <c r="I1437" s="12" t="s">
        <v>15</v>
      </c>
    </row>
    <row r="1438" spans="1:9" s="8" customFormat="1" ht="12.75" customHeight="1" x14ac:dyDescent="0.25">
      <c r="A1438" s="16" t="s">
        <v>23</v>
      </c>
      <c r="B1438" s="14">
        <v>6695032</v>
      </c>
      <c r="C1438" s="13">
        <v>44727</v>
      </c>
      <c r="D1438" s="3" t="s">
        <v>26</v>
      </c>
      <c r="E1438" s="12" t="str">
        <f>VLOOKUP(D1438,'[1]Plano de contas '!B:J,9,0)</f>
        <v>BANCO CEF C/C1073-5 - HGG</v>
      </c>
      <c r="F1438" s="16" t="s">
        <v>877</v>
      </c>
      <c r="G1438" s="19">
        <v>0</v>
      </c>
      <c r="H1438" s="17">
        <v>3023.49</v>
      </c>
      <c r="I1438" s="12" t="s">
        <v>15</v>
      </c>
    </row>
    <row r="1439" spans="1:9" s="8" customFormat="1" ht="12.75" customHeight="1" x14ac:dyDescent="0.25">
      <c r="A1439" s="16" t="s">
        <v>23</v>
      </c>
      <c r="B1439" s="14">
        <v>6695033</v>
      </c>
      <c r="C1439" s="13">
        <v>44727</v>
      </c>
      <c r="D1439" s="3" t="s">
        <v>33</v>
      </c>
      <c r="E1439" s="12" t="str">
        <f>VLOOKUP(D1439,'[1]Plano de contas '!B:J,9,0)</f>
        <v>ADIANTAMENTO FÉRIAS</v>
      </c>
      <c r="F1439" s="16" t="s">
        <v>878</v>
      </c>
      <c r="G1439" s="17">
        <v>4406.7</v>
      </c>
      <c r="H1439" s="18">
        <v>0</v>
      </c>
      <c r="I1439" s="12" t="s">
        <v>15</v>
      </c>
    </row>
    <row r="1440" spans="1:9" s="8" customFormat="1" ht="12.75" customHeight="1" x14ac:dyDescent="0.25">
      <c r="A1440" s="16" t="s">
        <v>23</v>
      </c>
      <c r="B1440" s="14">
        <v>6695033</v>
      </c>
      <c r="C1440" s="13">
        <v>44727</v>
      </c>
      <c r="D1440" s="3" t="s">
        <v>26</v>
      </c>
      <c r="E1440" s="12" t="str">
        <f>VLOOKUP(D1440,'[1]Plano de contas '!B:J,9,0)</f>
        <v>BANCO CEF C/C1073-5 - HGG</v>
      </c>
      <c r="F1440" s="16" t="s">
        <v>878</v>
      </c>
      <c r="G1440" s="19">
        <v>0</v>
      </c>
      <c r="H1440" s="17">
        <v>4406.7</v>
      </c>
      <c r="I1440" s="12" t="s">
        <v>15</v>
      </c>
    </row>
    <row r="1441" spans="1:9" s="8" customFormat="1" ht="12.75" customHeight="1" x14ac:dyDescent="0.25">
      <c r="A1441" s="16" t="s">
        <v>23</v>
      </c>
      <c r="B1441" s="14">
        <v>6695340</v>
      </c>
      <c r="C1441" s="13">
        <v>44727</v>
      </c>
      <c r="D1441" s="3" t="s">
        <v>57</v>
      </c>
      <c r="E1441" s="12" t="str">
        <f>VLOOKUP(D1441,'[1]Plano de contas '!B:J,9,0)</f>
        <v>FORNECEDORES DE INSUMOS</v>
      </c>
      <c r="F1441" s="16" t="s">
        <v>879</v>
      </c>
      <c r="G1441" s="17">
        <v>800</v>
      </c>
      <c r="H1441" s="18">
        <v>0</v>
      </c>
      <c r="I1441" s="12" t="s">
        <v>15</v>
      </c>
    </row>
    <row r="1442" spans="1:9" s="8" customFormat="1" ht="12.75" customHeight="1" x14ac:dyDescent="0.25">
      <c r="A1442" s="16" t="s">
        <v>23</v>
      </c>
      <c r="B1442" s="14">
        <v>6695340</v>
      </c>
      <c r="C1442" s="13">
        <v>44727</v>
      </c>
      <c r="D1442" s="3" t="s">
        <v>26</v>
      </c>
      <c r="E1442" s="12" t="str">
        <f>VLOOKUP(D1442,'[1]Plano de contas '!B:J,9,0)</f>
        <v>BANCO CEF C/C1073-5 - HGG</v>
      </c>
      <c r="F1442" s="16" t="s">
        <v>879</v>
      </c>
      <c r="G1442" s="19">
        <v>0</v>
      </c>
      <c r="H1442" s="17">
        <v>800</v>
      </c>
      <c r="I1442" s="12" t="s">
        <v>15</v>
      </c>
    </row>
    <row r="1443" spans="1:9" s="8" customFormat="1" ht="12.75" customHeight="1" x14ac:dyDescent="0.25">
      <c r="A1443" s="16" t="s">
        <v>23</v>
      </c>
      <c r="B1443" s="14">
        <v>6695341</v>
      </c>
      <c r="C1443" s="13">
        <v>44727</v>
      </c>
      <c r="D1443" s="3" t="s">
        <v>59</v>
      </c>
      <c r="E1443" s="12" t="str">
        <f>VLOOKUP(D1443,'[1]Plano de contas '!B:J,9,0)</f>
        <v>FORNECEDORES DE SERVICOS DIVERSOS</v>
      </c>
      <c r="F1443" s="16" t="s">
        <v>880</v>
      </c>
      <c r="G1443" s="17">
        <v>245</v>
      </c>
      <c r="H1443" s="18">
        <v>0</v>
      </c>
      <c r="I1443" s="12" t="s">
        <v>15</v>
      </c>
    </row>
    <row r="1444" spans="1:9" s="8" customFormat="1" ht="12.75" customHeight="1" x14ac:dyDescent="0.25">
      <c r="A1444" s="16" t="s">
        <v>23</v>
      </c>
      <c r="B1444" s="14">
        <v>6695341</v>
      </c>
      <c r="C1444" s="13">
        <v>44727</v>
      </c>
      <c r="D1444" s="3" t="s">
        <v>26</v>
      </c>
      <c r="E1444" s="12" t="str">
        <f>VLOOKUP(D1444,'[1]Plano de contas '!B:J,9,0)</f>
        <v>BANCO CEF C/C1073-5 - HGG</v>
      </c>
      <c r="F1444" s="16" t="s">
        <v>879</v>
      </c>
      <c r="G1444" s="19">
        <v>0</v>
      </c>
      <c r="H1444" s="17">
        <v>245</v>
      </c>
      <c r="I1444" s="12" t="s">
        <v>15</v>
      </c>
    </row>
    <row r="1445" spans="1:9" s="8" customFormat="1" ht="12.75" customHeight="1" x14ac:dyDescent="0.25">
      <c r="A1445" s="16" t="s">
        <v>23</v>
      </c>
      <c r="B1445" s="14">
        <v>6694482</v>
      </c>
      <c r="C1445" s="13">
        <v>44728</v>
      </c>
      <c r="D1445" s="3" t="s">
        <v>40</v>
      </c>
      <c r="E1445" s="12" t="str">
        <f>VLOOKUP(D1445,'[1]Plano de contas '!B:J,9,0)</f>
        <v>MATERIAIS MÉDICO HOSPITALARES</v>
      </c>
      <c r="F1445" s="16" t="s">
        <v>881</v>
      </c>
      <c r="G1445" s="17">
        <v>610</v>
      </c>
      <c r="H1445" s="18">
        <v>0</v>
      </c>
      <c r="I1445" s="12" t="s">
        <v>15</v>
      </c>
    </row>
    <row r="1446" spans="1:9" s="8" customFormat="1" ht="12.75" customHeight="1" x14ac:dyDescent="0.25">
      <c r="A1446" s="16" t="s">
        <v>23</v>
      </c>
      <c r="B1446" s="14">
        <v>6694482</v>
      </c>
      <c r="C1446" s="13">
        <v>44728</v>
      </c>
      <c r="D1446" s="3" t="s">
        <v>57</v>
      </c>
      <c r="E1446" s="12" t="str">
        <f>VLOOKUP(D1446,'[1]Plano de contas '!B:J,9,0)</f>
        <v>FORNECEDORES DE INSUMOS</v>
      </c>
      <c r="F1446" s="16" t="s">
        <v>881</v>
      </c>
      <c r="G1446" s="19">
        <v>0</v>
      </c>
      <c r="H1446" s="17">
        <v>610</v>
      </c>
      <c r="I1446" s="12" t="s">
        <v>15</v>
      </c>
    </row>
    <row r="1447" spans="1:9" s="8" customFormat="1" ht="12.75" customHeight="1" x14ac:dyDescent="0.25">
      <c r="A1447" s="16" t="s">
        <v>23</v>
      </c>
      <c r="B1447" s="14">
        <v>6694340</v>
      </c>
      <c r="C1447" s="13">
        <v>44729</v>
      </c>
      <c r="D1447" s="3" t="s">
        <v>147</v>
      </c>
      <c r="E1447" s="12" t="str">
        <f>VLOOKUP(D1447,'[1]Plano de contas '!B:J,9,0)</f>
        <v>DESPESAS BANCARIAS</v>
      </c>
      <c r="F1447" s="16" t="s">
        <v>9</v>
      </c>
      <c r="G1447" s="17">
        <v>6.98</v>
      </c>
      <c r="H1447" s="18">
        <v>0</v>
      </c>
      <c r="I1447" s="12" t="s">
        <v>15</v>
      </c>
    </row>
    <row r="1448" spans="1:9" s="8" customFormat="1" ht="12.75" customHeight="1" x14ac:dyDescent="0.25">
      <c r="A1448" s="16" t="s">
        <v>23</v>
      </c>
      <c r="B1448" s="14">
        <v>6694340</v>
      </c>
      <c r="C1448" s="13">
        <v>44729</v>
      </c>
      <c r="D1448" s="3" t="s">
        <v>26</v>
      </c>
      <c r="E1448" s="12" t="str">
        <f>VLOOKUP(D1448,'[1]Plano de contas '!B:J,9,0)</f>
        <v>BANCO CEF C/C1073-5 - HGG</v>
      </c>
      <c r="F1448" s="16" t="s">
        <v>9</v>
      </c>
      <c r="G1448" s="19">
        <v>0</v>
      </c>
      <c r="H1448" s="17">
        <v>6.98</v>
      </c>
      <c r="I1448" s="12" t="s">
        <v>15</v>
      </c>
    </row>
    <row r="1449" spans="1:9" s="8" customFormat="1" ht="12.75" customHeight="1" x14ac:dyDescent="0.25">
      <c r="A1449" s="16" t="s">
        <v>23</v>
      </c>
      <c r="B1449" s="14">
        <v>6694341</v>
      </c>
      <c r="C1449" s="13">
        <v>44729</v>
      </c>
      <c r="D1449" s="3" t="s">
        <v>147</v>
      </c>
      <c r="E1449" s="12" t="str">
        <f>VLOOKUP(D1449,'[1]Plano de contas '!B:J,9,0)</f>
        <v>DESPESAS BANCARIAS</v>
      </c>
      <c r="F1449" s="16" t="s">
        <v>9</v>
      </c>
      <c r="G1449" s="17">
        <v>2.97</v>
      </c>
      <c r="H1449" s="18">
        <v>0</v>
      </c>
      <c r="I1449" s="12" t="s">
        <v>15</v>
      </c>
    </row>
    <row r="1450" spans="1:9" s="8" customFormat="1" ht="12.75" customHeight="1" x14ac:dyDescent="0.25">
      <c r="A1450" s="16" t="s">
        <v>23</v>
      </c>
      <c r="B1450" s="14">
        <v>6694341</v>
      </c>
      <c r="C1450" s="13">
        <v>44729</v>
      </c>
      <c r="D1450" s="3" t="s">
        <v>26</v>
      </c>
      <c r="E1450" s="12" t="str">
        <f>VLOOKUP(D1450,'[1]Plano de contas '!B:J,9,0)</f>
        <v>BANCO CEF C/C1073-5 - HGG</v>
      </c>
      <c r="F1450" s="16" t="s">
        <v>9</v>
      </c>
      <c r="G1450" s="19">
        <v>0</v>
      </c>
      <c r="H1450" s="17">
        <v>2.97</v>
      </c>
      <c r="I1450" s="12" t="s">
        <v>15</v>
      </c>
    </row>
    <row r="1451" spans="1:9" s="8" customFormat="1" ht="12.75" customHeight="1" x14ac:dyDescent="0.25">
      <c r="A1451" s="16" t="s">
        <v>23</v>
      </c>
      <c r="B1451" s="14">
        <v>6694342</v>
      </c>
      <c r="C1451" s="13">
        <v>44729</v>
      </c>
      <c r="D1451" s="3" t="s">
        <v>26</v>
      </c>
      <c r="E1451" s="12" t="str">
        <f>VLOOKUP(D1451,'[1]Plano de contas '!B:J,9,0)</f>
        <v>BANCO CEF C/C1073-5 - HGG</v>
      </c>
      <c r="F1451" s="16" t="s">
        <v>17</v>
      </c>
      <c r="G1451" s="17">
        <v>9.9499999999999993</v>
      </c>
      <c r="H1451" s="18">
        <v>0</v>
      </c>
      <c r="I1451" s="12" t="s">
        <v>15</v>
      </c>
    </row>
    <row r="1452" spans="1:9" s="8" customFormat="1" ht="12.75" customHeight="1" x14ac:dyDescent="0.25">
      <c r="A1452" s="16" t="s">
        <v>23</v>
      </c>
      <c r="B1452" s="14">
        <v>6694342</v>
      </c>
      <c r="C1452" s="13">
        <v>44729</v>
      </c>
      <c r="D1452" s="3" t="s">
        <v>28</v>
      </c>
      <c r="E1452" s="12" t="str">
        <f>VLOOKUP(D1452,'[1]Plano de contas '!B:J,9,0)</f>
        <v>BANCO CEF FIC GIRO EMP. DI 1073-5 - HGG</v>
      </c>
      <c r="F1452" s="16" t="s">
        <v>17</v>
      </c>
      <c r="G1452" s="19">
        <v>0</v>
      </c>
      <c r="H1452" s="17">
        <v>9.9499999999999993</v>
      </c>
      <c r="I1452" s="12" t="s">
        <v>15</v>
      </c>
    </row>
    <row r="1453" spans="1:9" s="8" customFormat="1" ht="12.75" customHeight="1" x14ac:dyDescent="0.25">
      <c r="A1453" s="16" t="s">
        <v>23</v>
      </c>
      <c r="B1453" s="14">
        <v>6694380</v>
      </c>
      <c r="C1453" s="13">
        <v>44729</v>
      </c>
      <c r="D1453" s="3" t="s">
        <v>31</v>
      </c>
      <c r="E1453" s="12" t="str">
        <f>VLOOKUP(D1453,'[1]Plano de contas '!B:J,9,0)</f>
        <v>FUNDO RESCISÓRIO C/ P 60-5 HGG – CSC</v>
      </c>
      <c r="F1453" s="16" t="s">
        <v>254</v>
      </c>
      <c r="G1453" s="17">
        <v>159.87</v>
      </c>
      <c r="H1453" s="18">
        <v>0</v>
      </c>
      <c r="I1453" s="12" t="s">
        <v>15</v>
      </c>
    </row>
    <row r="1454" spans="1:9" s="8" customFormat="1" ht="12.75" customHeight="1" x14ac:dyDescent="0.25">
      <c r="A1454" s="16" t="s">
        <v>23</v>
      </c>
      <c r="B1454" s="14">
        <v>6694380</v>
      </c>
      <c r="C1454" s="13">
        <v>44729</v>
      </c>
      <c r="D1454" s="3" t="s">
        <v>85</v>
      </c>
      <c r="E1454" s="12" t="str">
        <f>VLOOKUP(D1454,'[1]Plano de contas '!B:J,9,0)</f>
        <v>RENDIMENTO DE APLICAÇAO FINANCEIRA</v>
      </c>
      <c r="F1454" s="16" t="s">
        <v>254</v>
      </c>
      <c r="G1454" s="19">
        <v>0</v>
      </c>
      <c r="H1454" s="17">
        <v>159.87</v>
      </c>
      <c r="I1454" s="12" t="s">
        <v>15</v>
      </c>
    </row>
    <row r="1455" spans="1:9" s="8" customFormat="1" ht="12.75" customHeight="1" x14ac:dyDescent="0.25">
      <c r="A1455" s="16" t="s">
        <v>23</v>
      </c>
      <c r="B1455" s="14">
        <v>6694381</v>
      </c>
      <c r="C1455" s="13">
        <v>44729</v>
      </c>
      <c r="D1455" s="3" t="s">
        <v>31</v>
      </c>
      <c r="E1455" s="12" t="str">
        <f>VLOOKUP(D1455,'[1]Plano de contas '!B:J,9,0)</f>
        <v>FUNDO RESCISÓRIO C/ P 60-5 HGG – CSC</v>
      </c>
      <c r="F1455" s="16" t="s">
        <v>11</v>
      </c>
      <c r="G1455" s="17">
        <v>475.47</v>
      </c>
      <c r="H1455" s="18">
        <v>0</v>
      </c>
      <c r="I1455" s="12" t="s">
        <v>15</v>
      </c>
    </row>
    <row r="1456" spans="1:9" s="8" customFormat="1" ht="12.75" customHeight="1" x14ac:dyDescent="0.25">
      <c r="A1456" s="16" t="s">
        <v>23</v>
      </c>
      <c r="B1456" s="14">
        <v>6694381</v>
      </c>
      <c r="C1456" s="13">
        <v>44729</v>
      </c>
      <c r="D1456" s="3" t="s">
        <v>85</v>
      </c>
      <c r="E1456" s="12" t="str">
        <f>VLOOKUP(D1456,'[1]Plano de contas '!B:J,9,0)</f>
        <v>RENDIMENTO DE APLICAÇAO FINANCEIRA</v>
      </c>
      <c r="F1456" s="16" t="s">
        <v>11</v>
      </c>
      <c r="G1456" s="19">
        <v>0</v>
      </c>
      <c r="H1456" s="17">
        <v>475.47</v>
      </c>
      <c r="I1456" s="12" t="s">
        <v>15</v>
      </c>
    </row>
    <row r="1457" spans="1:9" s="8" customFormat="1" ht="12.75" customHeight="1" x14ac:dyDescent="0.25">
      <c r="A1457" s="16" t="s">
        <v>23</v>
      </c>
      <c r="B1457" s="14">
        <v>6694488</v>
      </c>
      <c r="C1457" s="13">
        <v>44729</v>
      </c>
      <c r="D1457" s="3" t="s">
        <v>40</v>
      </c>
      <c r="E1457" s="12" t="str">
        <f>VLOOKUP(D1457,'[1]Plano de contas '!B:J,9,0)</f>
        <v>MATERIAIS MÉDICO HOSPITALARES</v>
      </c>
      <c r="F1457" s="16" t="s">
        <v>882</v>
      </c>
      <c r="G1457" s="17">
        <v>16000</v>
      </c>
      <c r="H1457" s="18">
        <v>0</v>
      </c>
      <c r="I1457" s="12" t="s">
        <v>15</v>
      </c>
    </row>
    <row r="1458" spans="1:9" s="8" customFormat="1" ht="12.75" customHeight="1" x14ac:dyDescent="0.25">
      <c r="A1458" s="16" t="s">
        <v>23</v>
      </c>
      <c r="B1458" s="14">
        <v>6694488</v>
      </c>
      <c r="C1458" s="13">
        <v>44729</v>
      </c>
      <c r="D1458" s="3" t="s">
        <v>57</v>
      </c>
      <c r="E1458" s="12" t="str">
        <f>VLOOKUP(D1458,'[1]Plano de contas '!B:J,9,0)</f>
        <v>FORNECEDORES DE INSUMOS</v>
      </c>
      <c r="F1458" s="16" t="s">
        <v>882</v>
      </c>
      <c r="G1458" s="19">
        <v>0</v>
      </c>
      <c r="H1458" s="17">
        <v>16000</v>
      </c>
      <c r="I1458" s="12" t="s">
        <v>15</v>
      </c>
    </row>
    <row r="1459" spans="1:9" s="8" customFormat="1" ht="12.75" customHeight="1" x14ac:dyDescent="0.25">
      <c r="A1459" s="16" t="s">
        <v>23</v>
      </c>
      <c r="B1459" s="14">
        <v>6694514</v>
      </c>
      <c r="C1459" s="13">
        <v>44729</v>
      </c>
      <c r="D1459" s="3" t="s">
        <v>40</v>
      </c>
      <c r="E1459" s="12" t="str">
        <f>VLOOKUP(D1459,'[1]Plano de contas '!B:J,9,0)</f>
        <v>MATERIAIS MÉDICO HOSPITALARES</v>
      </c>
      <c r="F1459" s="16" t="s">
        <v>883</v>
      </c>
      <c r="G1459" s="17">
        <v>183.8</v>
      </c>
      <c r="H1459" s="18">
        <v>0</v>
      </c>
      <c r="I1459" s="12" t="s">
        <v>15</v>
      </c>
    </row>
    <row r="1460" spans="1:9" s="8" customFormat="1" ht="12.75" customHeight="1" x14ac:dyDescent="0.25">
      <c r="A1460" s="16" t="s">
        <v>23</v>
      </c>
      <c r="B1460" s="14">
        <v>6694514</v>
      </c>
      <c r="C1460" s="13">
        <v>44729</v>
      </c>
      <c r="D1460" s="3" t="s">
        <v>57</v>
      </c>
      <c r="E1460" s="12" t="str">
        <f>VLOOKUP(D1460,'[1]Plano de contas '!B:J,9,0)</f>
        <v>FORNECEDORES DE INSUMOS</v>
      </c>
      <c r="F1460" s="16" t="s">
        <v>883</v>
      </c>
      <c r="G1460" s="19">
        <v>0</v>
      </c>
      <c r="H1460" s="17">
        <v>183.8</v>
      </c>
      <c r="I1460" s="12" t="s">
        <v>15</v>
      </c>
    </row>
    <row r="1461" spans="1:9" s="8" customFormat="1" ht="12.75" customHeight="1" x14ac:dyDescent="0.25">
      <c r="A1461" s="16" t="s">
        <v>23</v>
      </c>
      <c r="B1461" s="14">
        <v>6694519</v>
      </c>
      <c r="C1461" s="13">
        <v>44729</v>
      </c>
      <c r="D1461" s="3" t="s">
        <v>40</v>
      </c>
      <c r="E1461" s="12" t="str">
        <f>VLOOKUP(D1461,'[1]Plano de contas '!B:J,9,0)</f>
        <v>MATERIAIS MÉDICO HOSPITALARES</v>
      </c>
      <c r="F1461" s="16" t="s">
        <v>884</v>
      </c>
      <c r="G1461" s="17">
        <v>2810</v>
      </c>
      <c r="H1461" s="18">
        <v>0</v>
      </c>
      <c r="I1461" s="12" t="s">
        <v>15</v>
      </c>
    </row>
    <row r="1462" spans="1:9" s="8" customFormat="1" ht="12.75" customHeight="1" x14ac:dyDescent="0.25">
      <c r="A1462" s="16" t="s">
        <v>23</v>
      </c>
      <c r="B1462" s="14">
        <v>6694519</v>
      </c>
      <c r="C1462" s="13">
        <v>44729</v>
      </c>
      <c r="D1462" s="3" t="s">
        <v>57</v>
      </c>
      <c r="E1462" s="12" t="str">
        <f>VLOOKUP(D1462,'[1]Plano de contas '!B:J,9,0)</f>
        <v>FORNECEDORES DE INSUMOS</v>
      </c>
      <c r="F1462" s="16" t="s">
        <v>884</v>
      </c>
      <c r="G1462" s="19">
        <v>0</v>
      </c>
      <c r="H1462" s="17">
        <v>2810</v>
      </c>
      <c r="I1462" s="12" t="s">
        <v>15</v>
      </c>
    </row>
    <row r="1463" spans="1:9" s="8" customFormat="1" ht="12.75" customHeight="1" x14ac:dyDescent="0.25">
      <c r="A1463" s="16" t="s">
        <v>23</v>
      </c>
      <c r="B1463" s="14">
        <v>6694581</v>
      </c>
      <c r="C1463" s="13">
        <v>44729</v>
      </c>
      <c r="D1463" s="3" t="s">
        <v>40</v>
      </c>
      <c r="E1463" s="12" t="str">
        <f>VLOOKUP(D1463,'[1]Plano de contas '!B:J,9,0)</f>
        <v>MATERIAIS MÉDICO HOSPITALARES</v>
      </c>
      <c r="F1463" s="16" t="s">
        <v>885</v>
      </c>
      <c r="G1463" s="17">
        <v>3000</v>
      </c>
      <c r="H1463" s="18">
        <v>0</v>
      </c>
      <c r="I1463" s="12" t="s">
        <v>15</v>
      </c>
    </row>
    <row r="1464" spans="1:9" s="8" customFormat="1" ht="12.75" customHeight="1" x14ac:dyDescent="0.25">
      <c r="A1464" s="16" t="s">
        <v>23</v>
      </c>
      <c r="B1464" s="14">
        <v>6694581</v>
      </c>
      <c r="C1464" s="13">
        <v>44729</v>
      </c>
      <c r="D1464" s="3" t="s">
        <v>57</v>
      </c>
      <c r="E1464" s="12" t="str">
        <f>VLOOKUP(D1464,'[1]Plano de contas '!B:J,9,0)</f>
        <v>FORNECEDORES DE INSUMOS</v>
      </c>
      <c r="F1464" s="16" t="s">
        <v>885</v>
      </c>
      <c r="G1464" s="19">
        <v>0</v>
      </c>
      <c r="H1464" s="17">
        <v>3000</v>
      </c>
      <c r="I1464" s="12" t="s">
        <v>15</v>
      </c>
    </row>
    <row r="1465" spans="1:9" s="8" customFormat="1" ht="12.75" customHeight="1" x14ac:dyDescent="0.25">
      <c r="A1465" s="16" t="s">
        <v>23</v>
      </c>
      <c r="B1465" s="14">
        <v>6694583</v>
      </c>
      <c r="C1465" s="13">
        <v>44729</v>
      </c>
      <c r="D1465" s="3" t="s">
        <v>40</v>
      </c>
      <c r="E1465" s="12" t="str">
        <f>VLOOKUP(D1465,'[1]Plano de contas '!B:J,9,0)</f>
        <v>MATERIAIS MÉDICO HOSPITALARES</v>
      </c>
      <c r="F1465" s="16" t="s">
        <v>886</v>
      </c>
      <c r="G1465" s="17">
        <v>780.16</v>
      </c>
      <c r="H1465" s="18">
        <v>0</v>
      </c>
      <c r="I1465" s="12" t="s">
        <v>15</v>
      </c>
    </row>
    <row r="1466" spans="1:9" s="8" customFormat="1" ht="12.75" customHeight="1" x14ac:dyDescent="0.25">
      <c r="A1466" s="16" t="s">
        <v>23</v>
      </c>
      <c r="B1466" s="14">
        <v>6694583</v>
      </c>
      <c r="C1466" s="13">
        <v>44729</v>
      </c>
      <c r="D1466" s="3" t="s">
        <v>57</v>
      </c>
      <c r="E1466" s="12" t="str">
        <f>VLOOKUP(D1466,'[1]Plano de contas '!B:J,9,0)</f>
        <v>FORNECEDORES DE INSUMOS</v>
      </c>
      <c r="F1466" s="16" t="s">
        <v>887</v>
      </c>
      <c r="G1466" s="19">
        <v>0</v>
      </c>
      <c r="H1466" s="17">
        <v>780.16</v>
      </c>
      <c r="I1466" s="12" t="s">
        <v>15</v>
      </c>
    </row>
    <row r="1467" spans="1:9" s="8" customFormat="1" ht="12.75" customHeight="1" x14ac:dyDescent="0.25">
      <c r="A1467" s="16" t="s">
        <v>23</v>
      </c>
      <c r="B1467" s="14">
        <v>6694616</v>
      </c>
      <c r="C1467" s="13">
        <v>44729</v>
      </c>
      <c r="D1467" s="3" t="s">
        <v>40</v>
      </c>
      <c r="E1467" s="12" t="str">
        <f>VLOOKUP(D1467,'[1]Plano de contas '!B:J,9,0)</f>
        <v>MATERIAIS MÉDICO HOSPITALARES</v>
      </c>
      <c r="F1467" s="16" t="s">
        <v>888</v>
      </c>
      <c r="G1467" s="17">
        <v>2155.41</v>
      </c>
      <c r="H1467" s="18">
        <v>0</v>
      </c>
      <c r="I1467" s="12" t="s">
        <v>15</v>
      </c>
    </row>
    <row r="1468" spans="1:9" s="8" customFormat="1" ht="12.75" customHeight="1" x14ac:dyDescent="0.25">
      <c r="A1468" s="16" t="s">
        <v>23</v>
      </c>
      <c r="B1468" s="14">
        <v>6694616</v>
      </c>
      <c r="C1468" s="13">
        <v>44729</v>
      </c>
      <c r="D1468" s="3" t="s">
        <v>57</v>
      </c>
      <c r="E1468" s="12" t="str">
        <f>VLOOKUP(D1468,'[1]Plano de contas '!B:J,9,0)</f>
        <v>FORNECEDORES DE INSUMOS</v>
      </c>
      <c r="F1468" s="16" t="s">
        <v>888</v>
      </c>
      <c r="G1468" s="19">
        <v>0</v>
      </c>
      <c r="H1468" s="17">
        <v>2155.41</v>
      </c>
      <c r="I1468" s="12" t="s">
        <v>15</v>
      </c>
    </row>
    <row r="1469" spans="1:9" s="8" customFormat="1" ht="12.75" customHeight="1" x14ac:dyDescent="0.25">
      <c r="A1469" s="16" t="s">
        <v>23</v>
      </c>
      <c r="B1469" s="14">
        <v>6694623</v>
      </c>
      <c r="C1469" s="13">
        <v>44729</v>
      </c>
      <c r="D1469" s="3" t="s">
        <v>40</v>
      </c>
      <c r="E1469" s="12" t="str">
        <f>VLOOKUP(D1469,'[1]Plano de contas '!B:J,9,0)</f>
        <v>MATERIAIS MÉDICO HOSPITALARES</v>
      </c>
      <c r="F1469" s="16" t="s">
        <v>889</v>
      </c>
      <c r="G1469" s="17">
        <v>2491.35</v>
      </c>
      <c r="H1469" s="18">
        <v>0</v>
      </c>
      <c r="I1469" s="12" t="s">
        <v>15</v>
      </c>
    </row>
    <row r="1470" spans="1:9" s="8" customFormat="1" ht="12.75" customHeight="1" x14ac:dyDescent="0.25">
      <c r="A1470" s="16" t="s">
        <v>23</v>
      </c>
      <c r="B1470" s="14">
        <v>6694623</v>
      </c>
      <c r="C1470" s="13">
        <v>44729</v>
      </c>
      <c r="D1470" s="3" t="s">
        <v>57</v>
      </c>
      <c r="E1470" s="12" t="str">
        <f>VLOOKUP(D1470,'[1]Plano de contas '!B:J,9,0)</f>
        <v>FORNECEDORES DE INSUMOS</v>
      </c>
      <c r="F1470" s="16" t="s">
        <v>889</v>
      </c>
      <c r="G1470" s="19">
        <v>0</v>
      </c>
      <c r="H1470" s="17">
        <v>2491.35</v>
      </c>
      <c r="I1470" s="12" t="s">
        <v>15</v>
      </c>
    </row>
    <row r="1471" spans="1:9" s="8" customFormat="1" ht="12.75" customHeight="1" x14ac:dyDescent="0.25">
      <c r="A1471" s="16" t="s">
        <v>23</v>
      </c>
      <c r="B1471" s="14">
        <v>6694650</v>
      </c>
      <c r="C1471" s="13">
        <v>44729</v>
      </c>
      <c r="D1471" s="3" t="s">
        <v>40</v>
      </c>
      <c r="E1471" s="12" t="str">
        <f>VLOOKUP(D1471,'[1]Plano de contas '!B:J,9,0)</f>
        <v>MATERIAIS MÉDICO HOSPITALARES</v>
      </c>
      <c r="F1471" s="16" t="s">
        <v>890</v>
      </c>
      <c r="G1471" s="17">
        <v>2100</v>
      </c>
      <c r="H1471" s="18">
        <v>0</v>
      </c>
      <c r="I1471" s="12" t="s">
        <v>15</v>
      </c>
    </row>
    <row r="1472" spans="1:9" s="8" customFormat="1" ht="12.75" customHeight="1" x14ac:dyDescent="0.25">
      <c r="A1472" s="16" t="s">
        <v>23</v>
      </c>
      <c r="B1472" s="14">
        <v>6694650</v>
      </c>
      <c r="C1472" s="13">
        <v>44729</v>
      </c>
      <c r="D1472" s="3" t="s">
        <v>57</v>
      </c>
      <c r="E1472" s="12" t="str">
        <f>VLOOKUP(D1472,'[1]Plano de contas '!B:J,9,0)</f>
        <v>FORNECEDORES DE INSUMOS</v>
      </c>
      <c r="F1472" s="16" t="s">
        <v>890</v>
      </c>
      <c r="G1472" s="19">
        <v>0</v>
      </c>
      <c r="H1472" s="17">
        <v>2100</v>
      </c>
      <c r="I1472" s="12" t="s">
        <v>15</v>
      </c>
    </row>
    <row r="1473" spans="1:9" s="8" customFormat="1" ht="12.75" customHeight="1" x14ac:dyDescent="0.25">
      <c r="A1473" s="16" t="s">
        <v>23</v>
      </c>
      <c r="B1473" s="14">
        <v>6694685</v>
      </c>
      <c r="C1473" s="13">
        <v>44729</v>
      </c>
      <c r="D1473" s="3" t="s">
        <v>40</v>
      </c>
      <c r="E1473" s="12" t="str">
        <f>VLOOKUP(D1473,'[1]Plano de contas '!B:J,9,0)</f>
        <v>MATERIAIS MÉDICO HOSPITALARES</v>
      </c>
      <c r="F1473" s="16" t="s">
        <v>891</v>
      </c>
      <c r="G1473" s="17">
        <v>1716</v>
      </c>
      <c r="H1473" s="18">
        <v>0</v>
      </c>
      <c r="I1473" s="12" t="s">
        <v>15</v>
      </c>
    </row>
    <row r="1474" spans="1:9" s="8" customFormat="1" ht="12.75" customHeight="1" x14ac:dyDescent="0.25">
      <c r="A1474" s="16" t="s">
        <v>23</v>
      </c>
      <c r="B1474" s="14">
        <v>6694685</v>
      </c>
      <c r="C1474" s="13">
        <v>44729</v>
      </c>
      <c r="D1474" s="3" t="s">
        <v>57</v>
      </c>
      <c r="E1474" s="12" t="str">
        <f>VLOOKUP(D1474,'[1]Plano de contas '!B:J,9,0)</f>
        <v>FORNECEDORES DE INSUMOS</v>
      </c>
      <c r="F1474" s="16" t="s">
        <v>891</v>
      </c>
      <c r="G1474" s="19">
        <v>0</v>
      </c>
      <c r="H1474" s="17">
        <v>1716</v>
      </c>
      <c r="I1474" s="12" t="s">
        <v>15</v>
      </c>
    </row>
    <row r="1475" spans="1:9" s="8" customFormat="1" ht="12.75" customHeight="1" x14ac:dyDescent="0.25">
      <c r="A1475" s="16" t="s">
        <v>23</v>
      </c>
      <c r="B1475" s="14">
        <v>6694725</v>
      </c>
      <c r="C1475" s="13">
        <v>44729</v>
      </c>
      <c r="D1475" s="3" t="s">
        <v>40</v>
      </c>
      <c r="E1475" s="12" t="str">
        <f>VLOOKUP(D1475,'[1]Plano de contas '!B:J,9,0)</f>
        <v>MATERIAIS MÉDICO HOSPITALARES</v>
      </c>
      <c r="F1475" s="16" t="s">
        <v>892</v>
      </c>
      <c r="G1475" s="17">
        <v>326.48</v>
      </c>
      <c r="H1475" s="18">
        <v>0</v>
      </c>
      <c r="I1475" s="12" t="s">
        <v>15</v>
      </c>
    </row>
    <row r="1476" spans="1:9" s="8" customFormat="1" ht="12.75" customHeight="1" x14ac:dyDescent="0.25">
      <c r="A1476" s="16" t="s">
        <v>23</v>
      </c>
      <c r="B1476" s="14">
        <v>6694725</v>
      </c>
      <c r="C1476" s="13">
        <v>44729</v>
      </c>
      <c r="D1476" s="3" t="s">
        <v>57</v>
      </c>
      <c r="E1476" s="12" t="str">
        <f>VLOOKUP(D1476,'[1]Plano de contas '!B:J,9,0)</f>
        <v>FORNECEDORES DE INSUMOS</v>
      </c>
      <c r="F1476" s="16" t="s">
        <v>892</v>
      </c>
      <c r="G1476" s="19">
        <v>0</v>
      </c>
      <c r="H1476" s="17">
        <v>326.48</v>
      </c>
      <c r="I1476" s="12" t="s">
        <v>15</v>
      </c>
    </row>
    <row r="1477" spans="1:9" s="8" customFormat="1" ht="12.75" customHeight="1" x14ac:dyDescent="0.25">
      <c r="A1477" s="16" t="s">
        <v>23</v>
      </c>
      <c r="B1477" s="14">
        <v>6694737</v>
      </c>
      <c r="C1477" s="13">
        <v>44729</v>
      </c>
      <c r="D1477" s="3" t="s">
        <v>40</v>
      </c>
      <c r="E1477" s="12" t="str">
        <f>VLOOKUP(D1477,'[1]Plano de contas '!B:J,9,0)</f>
        <v>MATERIAIS MÉDICO HOSPITALARES</v>
      </c>
      <c r="F1477" s="16" t="s">
        <v>893</v>
      </c>
      <c r="G1477" s="17">
        <v>18000</v>
      </c>
      <c r="H1477" s="18">
        <v>0</v>
      </c>
      <c r="I1477" s="12" t="s">
        <v>15</v>
      </c>
    </row>
    <row r="1478" spans="1:9" s="8" customFormat="1" ht="12.75" customHeight="1" x14ac:dyDescent="0.25">
      <c r="A1478" s="16" t="s">
        <v>23</v>
      </c>
      <c r="B1478" s="14">
        <v>6694737</v>
      </c>
      <c r="C1478" s="13">
        <v>44729</v>
      </c>
      <c r="D1478" s="3" t="s">
        <v>57</v>
      </c>
      <c r="E1478" s="12" t="str">
        <f>VLOOKUP(D1478,'[1]Plano de contas '!B:J,9,0)</f>
        <v>FORNECEDORES DE INSUMOS</v>
      </c>
      <c r="F1478" s="16" t="s">
        <v>893</v>
      </c>
      <c r="G1478" s="19">
        <v>0</v>
      </c>
      <c r="H1478" s="17">
        <v>18000</v>
      </c>
      <c r="I1478" s="12" t="s">
        <v>15</v>
      </c>
    </row>
    <row r="1479" spans="1:9" s="8" customFormat="1" ht="12.75" customHeight="1" x14ac:dyDescent="0.25">
      <c r="A1479" s="16" t="s">
        <v>23</v>
      </c>
      <c r="B1479" s="14">
        <v>6694374</v>
      </c>
      <c r="C1479" s="13">
        <v>44730</v>
      </c>
      <c r="D1479" s="3" t="s">
        <v>29</v>
      </c>
      <c r="E1479" s="12" t="str">
        <f>VLOOKUP(D1479,'[1]Plano de contas '!B:J,9,0)</f>
        <v>HGG INVESTIMENTO C/ P - 39</v>
      </c>
      <c r="F1479" s="16" t="s">
        <v>254</v>
      </c>
      <c r="G1479" s="17">
        <v>4348.6899999999996</v>
      </c>
      <c r="H1479" s="18">
        <v>0</v>
      </c>
      <c r="I1479" s="12" t="s">
        <v>15</v>
      </c>
    </row>
    <row r="1480" spans="1:9" s="8" customFormat="1" ht="12.75" customHeight="1" x14ac:dyDescent="0.25">
      <c r="A1480" s="16" t="s">
        <v>23</v>
      </c>
      <c r="B1480" s="14">
        <v>6694374</v>
      </c>
      <c r="C1480" s="13">
        <v>44730</v>
      </c>
      <c r="D1480" s="3" t="s">
        <v>85</v>
      </c>
      <c r="E1480" s="12" t="str">
        <f>VLOOKUP(D1480,'[1]Plano de contas '!B:J,9,0)</f>
        <v>RENDIMENTO DE APLICAÇAO FINANCEIRA</v>
      </c>
      <c r="F1480" s="16" t="s">
        <v>254</v>
      </c>
      <c r="G1480" s="19">
        <v>0</v>
      </c>
      <c r="H1480" s="17">
        <v>4348.6899999999996</v>
      </c>
      <c r="I1480" s="12" t="s">
        <v>15</v>
      </c>
    </row>
    <row r="1481" spans="1:9" s="8" customFormat="1" ht="12.75" customHeight="1" x14ac:dyDescent="0.25">
      <c r="A1481" s="16" t="s">
        <v>23</v>
      </c>
      <c r="B1481" s="14">
        <v>6694375</v>
      </c>
      <c r="C1481" s="13">
        <v>44730</v>
      </c>
      <c r="D1481" s="3" t="s">
        <v>29</v>
      </c>
      <c r="E1481" s="12" t="str">
        <f>VLOOKUP(D1481,'[1]Plano de contas '!B:J,9,0)</f>
        <v>HGG INVESTIMENTO C/ P - 39</v>
      </c>
      <c r="F1481" s="16" t="s">
        <v>11</v>
      </c>
      <c r="G1481" s="17">
        <v>12895.3</v>
      </c>
      <c r="H1481" s="18">
        <v>0</v>
      </c>
      <c r="I1481" s="12" t="s">
        <v>15</v>
      </c>
    </row>
    <row r="1482" spans="1:9" s="8" customFormat="1" ht="12.75" customHeight="1" x14ac:dyDescent="0.25">
      <c r="A1482" s="16" t="s">
        <v>23</v>
      </c>
      <c r="B1482" s="14">
        <v>6694375</v>
      </c>
      <c r="C1482" s="13">
        <v>44730</v>
      </c>
      <c r="D1482" s="3" t="s">
        <v>85</v>
      </c>
      <c r="E1482" s="12" t="str">
        <f>VLOOKUP(D1482,'[1]Plano de contas '!B:J,9,0)</f>
        <v>RENDIMENTO DE APLICAÇAO FINANCEIRA</v>
      </c>
      <c r="F1482" s="16" t="s">
        <v>11</v>
      </c>
      <c r="G1482" s="19">
        <v>0</v>
      </c>
      <c r="H1482" s="17">
        <v>12895.3</v>
      </c>
      <c r="I1482" s="12" t="s">
        <v>15</v>
      </c>
    </row>
    <row r="1483" spans="1:9" s="8" customFormat="1" ht="12.75" customHeight="1" x14ac:dyDescent="0.25">
      <c r="A1483" s="16" t="s">
        <v>23</v>
      </c>
      <c r="B1483" s="14">
        <v>6694386</v>
      </c>
      <c r="C1483" s="13">
        <v>44730</v>
      </c>
      <c r="D1483" s="3" t="s">
        <v>255</v>
      </c>
      <c r="E1483" s="12" t="str">
        <f>VLOOKUP(D1483,'[1]Plano de contas '!B:J,9,0)</f>
        <v>BANCO CEF C/P 67-2 HGG REFORMA E AMPLIAÇÃO</v>
      </c>
      <c r="F1483" s="16" t="s">
        <v>254</v>
      </c>
      <c r="G1483" s="17">
        <v>16917.84</v>
      </c>
      <c r="H1483" s="18">
        <v>0</v>
      </c>
      <c r="I1483" s="12" t="s">
        <v>15</v>
      </c>
    </row>
    <row r="1484" spans="1:9" s="8" customFormat="1" ht="12.75" customHeight="1" x14ac:dyDescent="0.25">
      <c r="A1484" s="16" t="s">
        <v>23</v>
      </c>
      <c r="B1484" s="14">
        <v>6694386</v>
      </c>
      <c r="C1484" s="13">
        <v>44730</v>
      </c>
      <c r="D1484" s="3" t="s">
        <v>85</v>
      </c>
      <c r="E1484" s="12" t="str">
        <f>VLOOKUP(D1484,'[1]Plano de contas '!B:J,9,0)</f>
        <v>RENDIMENTO DE APLICAÇAO FINANCEIRA</v>
      </c>
      <c r="F1484" s="16" t="s">
        <v>254</v>
      </c>
      <c r="G1484" s="19">
        <v>0</v>
      </c>
      <c r="H1484" s="17">
        <v>16917.84</v>
      </c>
      <c r="I1484" s="12" t="s">
        <v>15</v>
      </c>
    </row>
    <row r="1485" spans="1:9" s="8" customFormat="1" ht="12.75" customHeight="1" x14ac:dyDescent="0.25">
      <c r="A1485" s="16" t="s">
        <v>23</v>
      </c>
      <c r="B1485" s="14">
        <v>6694387</v>
      </c>
      <c r="C1485" s="13">
        <v>44730</v>
      </c>
      <c r="D1485" s="3" t="s">
        <v>255</v>
      </c>
      <c r="E1485" s="12" t="str">
        <f>VLOOKUP(D1485,'[1]Plano de contas '!B:J,9,0)</f>
        <v>BANCO CEF C/P 67-2 HGG REFORMA E AMPLIAÇÃO</v>
      </c>
      <c r="F1485" s="16" t="s">
        <v>11</v>
      </c>
      <c r="G1485" s="17">
        <v>50167</v>
      </c>
      <c r="H1485" s="18">
        <v>0</v>
      </c>
      <c r="I1485" s="12" t="s">
        <v>15</v>
      </c>
    </row>
    <row r="1486" spans="1:9" s="8" customFormat="1" ht="12.75" customHeight="1" x14ac:dyDescent="0.25">
      <c r="A1486" s="16" t="s">
        <v>23</v>
      </c>
      <c r="B1486" s="14">
        <v>6694387</v>
      </c>
      <c r="C1486" s="13">
        <v>44730</v>
      </c>
      <c r="D1486" s="3" t="s">
        <v>85</v>
      </c>
      <c r="E1486" s="12" t="str">
        <f>VLOOKUP(D1486,'[1]Plano de contas '!B:J,9,0)</f>
        <v>RENDIMENTO DE APLICAÇAO FINANCEIRA</v>
      </c>
      <c r="F1486" s="16" t="s">
        <v>11</v>
      </c>
      <c r="G1486" s="19">
        <v>0</v>
      </c>
      <c r="H1486" s="17">
        <v>50167</v>
      </c>
      <c r="I1486" s="12" t="s">
        <v>15</v>
      </c>
    </row>
    <row r="1487" spans="1:9" s="8" customFormat="1" ht="12.75" customHeight="1" x14ac:dyDescent="0.25">
      <c r="A1487" s="16" t="s">
        <v>23</v>
      </c>
      <c r="B1487" s="14">
        <v>6486775</v>
      </c>
      <c r="C1487" s="13">
        <v>44732</v>
      </c>
      <c r="D1487" s="3" t="s">
        <v>60</v>
      </c>
      <c r="E1487" s="12" t="str">
        <f>VLOOKUP(D1487,'[1]Plano de contas '!B:J,9,0)</f>
        <v>CONTRATOS A FATURAR</v>
      </c>
      <c r="F1487" s="16" t="s">
        <v>894</v>
      </c>
      <c r="G1487" s="17">
        <v>99940.84</v>
      </c>
      <c r="H1487" s="18">
        <v>0</v>
      </c>
      <c r="I1487" s="12" t="s">
        <v>15</v>
      </c>
    </row>
    <row r="1488" spans="1:9" s="8" customFormat="1" ht="12.75" customHeight="1" x14ac:dyDescent="0.25">
      <c r="A1488" s="16" t="s">
        <v>23</v>
      </c>
      <c r="B1488" s="14">
        <v>6486775</v>
      </c>
      <c r="C1488" s="13">
        <v>44732</v>
      </c>
      <c r="D1488" s="3" t="s">
        <v>117</v>
      </c>
      <c r="E1488" s="12" t="str">
        <f>VLOOKUP(D1488,'[1]Plano de contas '!B:J,9,0)</f>
        <v>AGUA E ESGOTO</v>
      </c>
      <c r="F1488" s="16" t="s">
        <v>894</v>
      </c>
      <c r="G1488" s="19">
        <v>0</v>
      </c>
      <c r="H1488" s="17">
        <v>99940.84</v>
      </c>
      <c r="I1488" s="12" t="s">
        <v>15</v>
      </c>
    </row>
    <row r="1489" spans="1:9" s="8" customFormat="1" ht="12.75" customHeight="1" x14ac:dyDescent="0.25">
      <c r="A1489" s="16" t="s">
        <v>23</v>
      </c>
      <c r="B1489" s="14">
        <v>6486776</v>
      </c>
      <c r="C1489" s="13">
        <v>44732</v>
      </c>
      <c r="D1489" s="3" t="s">
        <v>60</v>
      </c>
      <c r="E1489" s="12" t="str">
        <f>VLOOKUP(D1489,'[1]Plano de contas '!B:J,9,0)</f>
        <v>CONTRATOS A FATURAR</v>
      </c>
      <c r="F1489" s="16" t="s">
        <v>895</v>
      </c>
      <c r="G1489" s="17">
        <v>15072.4</v>
      </c>
      <c r="H1489" s="18">
        <v>0</v>
      </c>
      <c r="I1489" s="12" t="s">
        <v>15</v>
      </c>
    </row>
    <row r="1490" spans="1:9" s="8" customFormat="1" ht="12.75" customHeight="1" x14ac:dyDescent="0.25">
      <c r="A1490" s="16" t="s">
        <v>23</v>
      </c>
      <c r="B1490" s="14">
        <v>6486776</v>
      </c>
      <c r="C1490" s="13">
        <v>44732</v>
      </c>
      <c r="D1490" s="3" t="s">
        <v>117</v>
      </c>
      <c r="E1490" s="12" t="str">
        <f>VLOOKUP(D1490,'[1]Plano de contas '!B:J,9,0)</f>
        <v>AGUA E ESGOTO</v>
      </c>
      <c r="F1490" s="16" t="s">
        <v>895</v>
      </c>
      <c r="G1490" s="19">
        <v>0</v>
      </c>
      <c r="H1490" s="17">
        <v>15072.4</v>
      </c>
      <c r="I1490" s="12" t="s">
        <v>15</v>
      </c>
    </row>
    <row r="1491" spans="1:9" s="8" customFormat="1" ht="12.75" customHeight="1" x14ac:dyDescent="0.25">
      <c r="A1491" s="16" t="s">
        <v>23</v>
      </c>
      <c r="B1491" s="14">
        <v>6486786</v>
      </c>
      <c r="C1491" s="13">
        <v>44732</v>
      </c>
      <c r="D1491" s="3" t="s">
        <v>60</v>
      </c>
      <c r="E1491" s="12" t="str">
        <f>VLOOKUP(D1491,'[1]Plano de contas '!B:J,9,0)</f>
        <v>CONTRATOS A FATURAR</v>
      </c>
      <c r="F1491" s="16" t="s">
        <v>896</v>
      </c>
      <c r="G1491" s="17">
        <v>6000</v>
      </c>
      <c r="H1491" s="18">
        <v>0</v>
      </c>
      <c r="I1491" s="12" t="s">
        <v>15</v>
      </c>
    </row>
    <row r="1492" spans="1:9" s="8" customFormat="1" ht="12.75" customHeight="1" x14ac:dyDescent="0.25">
      <c r="A1492" s="16" t="s">
        <v>23</v>
      </c>
      <c r="B1492" s="14">
        <v>6486786</v>
      </c>
      <c r="C1492" s="13">
        <v>44732</v>
      </c>
      <c r="D1492" s="3" t="s">
        <v>119</v>
      </c>
      <c r="E1492" s="12" t="str">
        <f>VLOOKUP(D1492,'[1]Plano de contas '!B:J,9,0)</f>
        <v>SERVIÇOS DE TRANSPORTE</v>
      </c>
      <c r="F1492" s="16" t="s">
        <v>896</v>
      </c>
      <c r="G1492" s="19">
        <v>0</v>
      </c>
      <c r="H1492" s="17">
        <v>6000</v>
      </c>
      <c r="I1492" s="12" t="s">
        <v>15</v>
      </c>
    </row>
    <row r="1493" spans="1:9" s="8" customFormat="1" ht="12.75" customHeight="1" x14ac:dyDescent="0.25">
      <c r="A1493" s="16" t="s">
        <v>23</v>
      </c>
      <c r="B1493" s="14">
        <v>6694343</v>
      </c>
      <c r="C1493" s="13">
        <v>44732</v>
      </c>
      <c r="D1493" s="3" t="s">
        <v>26</v>
      </c>
      <c r="E1493" s="12" t="str">
        <f>VLOOKUP(D1493,'[1]Plano de contas '!B:J,9,0)</f>
        <v>BANCO CEF C/C1073-5 - HGG</v>
      </c>
      <c r="F1493" s="16" t="s">
        <v>897</v>
      </c>
      <c r="G1493" s="17">
        <v>7580.84</v>
      </c>
      <c r="H1493" s="18">
        <v>0</v>
      </c>
      <c r="I1493" s="12" t="s">
        <v>15</v>
      </c>
    </row>
    <row r="1494" spans="1:9" s="8" customFormat="1" ht="12.75" customHeight="1" x14ac:dyDescent="0.25">
      <c r="A1494" s="16" t="s">
        <v>23</v>
      </c>
      <c r="B1494" s="14">
        <v>6694343</v>
      </c>
      <c r="C1494" s="13">
        <v>44732</v>
      </c>
      <c r="D1494" s="3" t="s">
        <v>38</v>
      </c>
      <c r="E1494" s="12" t="str">
        <f>VLOOKUP(D1494,'[1]Plano de contas '!B:J,9,0)</f>
        <v>VALORES ENTRE PROJETOS A RECEBER</v>
      </c>
      <c r="F1494" s="16" t="s">
        <v>897</v>
      </c>
      <c r="G1494" s="19">
        <v>0</v>
      </c>
      <c r="H1494" s="17">
        <v>7580.84</v>
      </c>
      <c r="I1494" s="12" t="s">
        <v>15</v>
      </c>
    </row>
    <row r="1495" spans="1:9" s="8" customFormat="1" ht="12.75" customHeight="1" x14ac:dyDescent="0.25">
      <c r="A1495" s="16" t="s">
        <v>23</v>
      </c>
      <c r="B1495" s="14">
        <v>6694344</v>
      </c>
      <c r="C1495" s="13">
        <v>44732</v>
      </c>
      <c r="D1495" s="3" t="s">
        <v>26</v>
      </c>
      <c r="E1495" s="12" t="str">
        <f>VLOOKUP(D1495,'[1]Plano de contas '!B:J,9,0)</f>
        <v>BANCO CEF C/C1073-5 - HGG</v>
      </c>
      <c r="F1495" s="16" t="s">
        <v>898</v>
      </c>
      <c r="G1495" s="17">
        <v>9834.44</v>
      </c>
      <c r="H1495" s="18">
        <v>0</v>
      </c>
      <c r="I1495" s="12" t="s">
        <v>15</v>
      </c>
    </row>
    <row r="1496" spans="1:9" s="8" customFormat="1" ht="12.75" customHeight="1" x14ac:dyDescent="0.25">
      <c r="A1496" s="16" t="s">
        <v>23</v>
      </c>
      <c r="B1496" s="14">
        <v>6694344</v>
      </c>
      <c r="C1496" s="13">
        <v>44732</v>
      </c>
      <c r="D1496" s="3" t="s">
        <v>38</v>
      </c>
      <c r="E1496" s="12" t="str">
        <f>VLOOKUP(D1496,'[1]Plano de contas '!B:J,9,0)</f>
        <v>VALORES ENTRE PROJETOS A RECEBER</v>
      </c>
      <c r="F1496" s="16" t="s">
        <v>898</v>
      </c>
      <c r="G1496" s="19">
        <v>0</v>
      </c>
      <c r="H1496" s="17">
        <v>9834.44</v>
      </c>
      <c r="I1496" s="12" t="s">
        <v>15</v>
      </c>
    </row>
    <row r="1497" spans="1:9" s="8" customFormat="1" ht="12.75" customHeight="1" x14ac:dyDescent="0.25">
      <c r="A1497" s="16" t="s">
        <v>23</v>
      </c>
      <c r="B1497" s="14">
        <v>6694345</v>
      </c>
      <c r="C1497" s="13">
        <v>44732</v>
      </c>
      <c r="D1497" s="3" t="s">
        <v>26</v>
      </c>
      <c r="E1497" s="12" t="str">
        <f>VLOOKUP(D1497,'[1]Plano de contas '!B:J,9,0)</f>
        <v>BANCO CEF C/C1073-5 - HGG</v>
      </c>
      <c r="F1497" s="16" t="s">
        <v>899</v>
      </c>
      <c r="G1497" s="17">
        <v>13120.35</v>
      </c>
      <c r="H1497" s="18">
        <v>0</v>
      </c>
      <c r="I1497" s="12" t="s">
        <v>15</v>
      </c>
    </row>
    <row r="1498" spans="1:9" s="8" customFormat="1" ht="12.75" customHeight="1" x14ac:dyDescent="0.25">
      <c r="A1498" s="16" t="s">
        <v>23</v>
      </c>
      <c r="B1498" s="14">
        <v>6694345</v>
      </c>
      <c r="C1498" s="13">
        <v>44732</v>
      </c>
      <c r="D1498" s="3" t="s">
        <v>38</v>
      </c>
      <c r="E1498" s="12" t="str">
        <f>VLOOKUP(D1498,'[1]Plano de contas '!B:J,9,0)</f>
        <v>VALORES ENTRE PROJETOS A RECEBER</v>
      </c>
      <c r="F1498" s="16" t="s">
        <v>899</v>
      </c>
      <c r="G1498" s="19">
        <v>0</v>
      </c>
      <c r="H1498" s="17">
        <v>13120.35</v>
      </c>
      <c r="I1498" s="12" t="s">
        <v>15</v>
      </c>
    </row>
    <row r="1499" spans="1:9" s="8" customFormat="1" ht="12.75" customHeight="1" x14ac:dyDescent="0.25">
      <c r="A1499" s="16" t="s">
        <v>23</v>
      </c>
      <c r="B1499" s="14">
        <v>6694346</v>
      </c>
      <c r="C1499" s="13">
        <v>44732</v>
      </c>
      <c r="D1499" s="3" t="s">
        <v>26</v>
      </c>
      <c r="E1499" s="12" t="str">
        <f>VLOOKUP(D1499,'[1]Plano de contas '!B:J,9,0)</f>
        <v>BANCO CEF C/C1073-5 - HGG</v>
      </c>
      <c r="F1499" s="16" t="s">
        <v>900</v>
      </c>
      <c r="G1499" s="17">
        <v>0.08</v>
      </c>
      <c r="H1499" s="18">
        <v>0</v>
      </c>
      <c r="I1499" s="12" t="s">
        <v>15</v>
      </c>
    </row>
    <row r="1500" spans="1:9" s="8" customFormat="1" ht="12.75" customHeight="1" x14ac:dyDescent="0.25">
      <c r="A1500" s="16" t="s">
        <v>23</v>
      </c>
      <c r="B1500" s="14">
        <v>6694346</v>
      </c>
      <c r="C1500" s="13">
        <v>44732</v>
      </c>
      <c r="D1500" s="3" t="s">
        <v>148</v>
      </c>
      <c r="E1500" s="12" t="str">
        <f>VLOOKUP(D1500,'[1]Plano de contas '!B:J,9,0)</f>
        <v>JUROS DESEMBOLÇADOS</v>
      </c>
      <c r="F1500" s="16" t="s">
        <v>900</v>
      </c>
      <c r="G1500" s="19">
        <v>0</v>
      </c>
      <c r="H1500" s="17">
        <v>0.08</v>
      </c>
      <c r="I1500" s="12" t="s">
        <v>15</v>
      </c>
    </row>
    <row r="1501" spans="1:9" s="8" customFormat="1" ht="12.75" customHeight="1" x14ac:dyDescent="0.25">
      <c r="A1501" s="16" t="s">
        <v>23</v>
      </c>
      <c r="B1501" s="14">
        <v>6694347</v>
      </c>
      <c r="C1501" s="13">
        <v>44732</v>
      </c>
      <c r="D1501" s="3" t="s">
        <v>76</v>
      </c>
      <c r="E1501" s="12" t="str">
        <f>VLOOKUP(D1501,'[1]Plano de contas '!B:J,9,0)</f>
        <v>VALORES ENTRE PROJETOS A PAGAR</v>
      </c>
      <c r="F1501" s="16" t="s">
        <v>901</v>
      </c>
      <c r="G1501" s="17">
        <v>51439.6</v>
      </c>
      <c r="H1501" s="18">
        <v>0</v>
      </c>
      <c r="I1501" s="12" t="s">
        <v>15</v>
      </c>
    </row>
    <row r="1502" spans="1:9" s="8" customFormat="1" ht="12.75" customHeight="1" x14ac:dyDescent="0.25">
      <c r="A1502" s="16" t="s">
        <v>23</v>
      </c>
      <c r="B1502" s="14">
        <v>6694347</v>
      </c>
      <c r="C1502" s="13">
        <v>44732</v>
      </c>
      <c r="D1502" s="3" t="s">
        <v>26</v>
      </c>
      <c r="E1502" s="12" t="str">
        <f>VLOOKUP(D1502,'[1]Plano de contas '!B:J,9,0)</f>
        <v>BANCO CEF C/C1073-5 - HGG</v>
      </c>
      <c r="F1502" s="16" t="s">
        <v>901</v>
      </c>
      <c r="G1502" s="19">
        <v>0</v>
      </c>
      <c r="H1502" s="17">
        <v>51439.6</v>
      </c>
      <c r="I1502" s="12" t="s">
        <v>15</v>
      </c>
    </row>
    <row r="1503" spans="1:9" s="8" customFormat="1" ht="12.75" customHeight="1" x14ac:dyDescent="0.25">
      <c r="A1503" s="16" t="s">
        <v>23</v>
      </c>
      <c r="B1503" s="14">
        <v>6694348</v>
      </c>
      <c r="C1503" s="13">
        <v>44732</v>
      </c>
      <c r="D1503" s="3" t="s">
        <v>76</v>
      </c>
      <c r="E1503" s="12" t="str">
        <f>VLOOKUP(D1503,'[1]Plano de contas '!B:J,9,0)</f>
        <v>VALORES ENTRE PROJETOS A PAGAR</v>
      </c>
      <c r="F1503" s="16" t="s">
        <v>902</v>
      </c>
      <c r="G1503" s="17">
        <v>105758.27</v>
      </c>
      <c r="H1503" s="18">
        <v>0</v>
      </c>
      <c r="I1503" s="12" t="s">
        <v>15</v>
      </c>
    </row>
    <row r="1504" spans="1:9" s="8" customFormat="1" ht="12.75" customHeight="1" x14ac:dyDescent="0.25">
      <c r="A1504" s="16" t="s">
        <v>23</v>
      </c>
      <c r="B1504" s="14">
        <v>6694348</v>
      </c>
      <c r="C1504" s="13">
        <v>44732</v>
      </c>
      <c r="D1504" s="3" t="s">
        <v>26</v>
      </c>
      <c r="E1504" s="12" t="str">
        <f>VLOOKUP(D1504,'[1]Plano de contas '!B:J,9,0)</f>
        <v>BANCO CEF C/C1073-5 - HGG</v>
      </c>
      <c r="F1504" s="16" t="s">
        <v>902</v>
      </c>
      <c r="G1504" s="19">
        <v>0</v>
      </c>
      <c r="H1504" s="17">
        <v>105758.27</v>
      </c>
      <c r="I1504" s="12" t="s">
        <v>15</v>
      </c>
    </row>
    <row r="1505" spans="1:9" s="8" customFormat="1" ht="12.75" customHeight="1" x14ac:dyDescent="0.25">
      <c r="A1505" s="16" t="s">
        <v>23</v>
      </c>
      <c r="B1505" s="14">
        <v>6694349</v>
      </c>
      <c r="C1505" s="13">
        <v>44732</v>
      </c>
      <c r="D1505" s="3" t="s">
        <v>76</v>
      </c>
      <c r="E1505" s="12" t="str">
        <f>VLOOKUP(D1505,'[1]Plano de contas '!B:J,9,0)</f>
        <v>VALORES ENTRE PROJETOS A PAGAR</v>
      </c>
      <c r="F1505" s="16" t="s">
        <v>902</v>
      </c>
      <c r="G1505" s="17">
        <v>1358190.53</v>
      </c>
      <c r="H1505" s="18">
        <v>0</v>
      </c>
      <c r="I1505" s="12" t="s">
        <v>15</v>
      </c>
    </row>
    <row r="1506" spans="1:9" s="8" customFormat="1" ht="12.75" customHeight="1" x14ac:dyDescent="0.25">
      <c r="A1506" s="16" t="s">
        <v>23</v>
      </c>
      <c r="B1506" s="14">
        <v>6694349</v>
      </c>
      <c r="C1506" s="13">
        <v>44732</v>
      </c>
      <c r="D1506" s="3" t="s">
        <v>26</v>
      </c>
      <c r="E1506" s="12" t="str">
        <f>VLOOKUP(D1506,'[1]Plano de contas '!B:J,9,0)</f>
        <v>BANCO CEF C/C1073-5 - HGG</v>
      </c>
      <c r="F1506" s="16" t="s">
        <v>902</v>
      </c>
      <c r="G1506" s="19">
        <v>0</v>
      </c>
      <c r="H1506" s="17">
        <v>1358190.53</v>
      </c>
      <c r="I1506" s="12" t="s">
        <v>15</v>
      </c>
    </row>
    <row r="1507" spans="1:9" s="8" customFormat="1" ht="12.75" customHeight="1" x14ac:dyDescent="0.25">
      <c r="A1507" s="16" t="s">
        <v>23</v>
      </c>
      <c r="B1507" s="14">
        <v>6694350</v>
      </c>
      <c r="C1507" s="13">
        <v>44732</v>
      </c>
      <c r="D1507" s="3" t="s">
        <v>76</v>
      </c>
      <c r="E1507" s="12" t="str">
        <f>VLOOKUP(D1507,'[1]Plano de contas '!B:J,9,0)</f>
        <v>VALORES ENTRE PROJETOS A PAGAR</v>
      </c>
      <c r="F1507" s="16" t="s">
        <v>902</v>
      </c>
      <c r="G1507" s="17">
        <v>965.97</v>
      </c>
      <c r="H1507" s="18">
        <v>0</v>
      </c>
      <c r="I1507" s="12" t="s">
        <v>15</v>
      </c>
    </row>
    <row r="1508" spans="1:9" s="8" customFormat="1" ht="12.75" customHeight="1" x14ac:dyDescent="0.25">
      <c r="A1508" s="16" t="s">
        <v>23</v>
      </c>
      <c r="B1508" s="14">
        <v>6694350</v>
      </c>
      <c r="C1508" s="13">
        <v>44732</v>
      </c>
      <c r="D1508" s="3" t="s">
        <v>26</v>
      </c>
      <c r="E1508" s="12" t="str">
        <f>VLOOKUP(D1508,'[1]Plano de contas '!B:J,9,0)</f>
        <v>BANCO CEF C/C1073-5 - HGG</v>
      </c>
      <c r="F1508" s="16" t="s">
        <v>902</v>
      </c>
      <c r="G1508" s="19">
        <v>0</v>
      </c>
      <c r="H1508" s="17">
        <v>965.97</v>
      </c>
      <c r="I1508" s="12" t="s">
        <v>15</v>
      </c>
    </row>
    <row r="1509" spans="1:9" s="8" customFormat="1" ht="12.75" customHeight="1" x14ac:dyDescent="0.25">
      <c r="A1509" s="16" t="s">
        <v>23</v>
      </c>
      <c r="B1509" s="14">
        <v>6694351</v>
      </c>
      <c r="C1509" s="13">
        <v>44732</v>
      </c>
      <c r="D1509" s="3" t="s">
        <v>76</v>
      </c>
      <c r="E1509" s="12" t="str">
        <f>VLOOKUP(D1509,'[1]Plano de contas '!B:J,9,0)</f>
        <v>VALORES ENTRE PROJETOS A PAGAR</v>
      </c>
      <c r="F1509" s="16" t="s">
        <v>251</v>
      </c>
      <c r="G1509" s="17">
        <v>46.53</v>
      </c>
      <c r="H1509" s="18">
        <v>0</v>
      </c>
      <c r="I1509" s="12" t="s">
        <v>15</v>
      </c>
    </row>
    <row r="1510" spans="1:9" s="8" customFormat="1" ht="12.75" customHeight="1" x14ac:dyDescent="0.25">
      <c r="A1510" s="16" t="s">
        <v>23</v>
      </c>
      <c r="B1510" s="14">
        <v>6694351</v>
      </c>
      <c r="C1510" s="13">
        <v>44732</v>
      </c>
      <c r="D1510" s="3" t="s">
        <v>26</v>
      </c>
      <c r="E1510" s="12" t="str">
        <f>VLOOKUP(D1510,'[1]Plano de contas '!B:J,9,0)</f>
        <v>BANCO CEF C/C1073-5 - HGG</v>
      </c>
      <c r="F1510" s="16" t="s">
        <v>251</v>
      </c>
      <c r="G1510" s="19">
        <v>0</v>
      </c>
      <c r="H1510" s="17">
        <v>46.53</v>
      </c>
      <c r="I1510" s="12" t="s">
        <v>15</v>
      </c>
    </row>
    <row r="1511" spans="1:9" s="8" customFormat="1" ht="12.75" customHeight="1" x14ac:dyDescent="0.25">
      <c r="A1511" s="16" t="s">
        <v>23</v>
      </c>
      <c r="B1511" s="14">
        <v>6694352</v>
      </c>
      <c r="C1511" s="13">
        <v>44732</v>
      </c>
      <c r="D1511" s="3" t="s">
        <v>76</v>
      </c>
      <c r="E1511" s="12" t="str">
        <f>VLOOKUP(D1511,'[1]Plano de contas '!B:J,9,0)</f>
        <v>VALORES ENTRE PROJETOS A PAGAR</v>
      </c>
      <c r="F1511" s="16" t="s">
        <v>198</v>
      </c>
      <c r="G1511" s="17">
        <v>9066.6200000000008</v>
      </c>
      <c r="H1511" s="18">
        <v>0</v>
      </c>
      <c r="I1511" s="12" t="s">
        <v>15</v>
      </c>
    </row>
    <row r="1512" spans="1:9" s="8" customFormat="1" ht="12.75" customHeight="1" x14ac:dyDescent="0.25">
      <c r="A1512" s="16" t="s">
        <v>23</v>
      </c>
      <c r="B1512" s="14">
        <v>6694352</v>
      </c>
      <c r="C1512" s="13">
        <v>44732</v>
      </c>
      <c r="D1512" s="3" t="s">
        <v>26</v>
      </c>
      <c r="E1512" s="12" t="str">
        <f>VLOOKUP(D1512,'[1]Plano de contas '!B:J,9,0)</f>
        <v>BANCO CEF C/C1073-5 - HGG</v>
      </c>
      <c r="F1512" s="16" t="s">
        <v>198</v>
      </c>
      <c r="G1512" s="19">
        <v>0</v>
      </c>
      <c r="H1512" s="17">
        <v>9066.6200000000008</v>
      </c>
      <c r="I1512" s="12" t="s">
        <v>15</v>
      </c>
    </row>
    <row r="1513" spans="1:9" s="8" customFormat="1" ht="12.75" customHeight="1" x14ac:dyDescent="0.25">
      <c r="A1513" s="16" t="s">
        <v>23</v>
      </c>
      <c r="B1513" s="14">
        <v>6694353</v>
      </c>
      <c r="C1513" s="13">
        <v>44732</v>
      </c>
      <c r="D1513" s="3" t="s">
        <v>76</v>
      </c>
      <c r="E1513" s="12" t="str">
        <f>VLOOKUP(D1513,'[1]Plano de contas '!B:J,9,0)</f>
        <v>VALORES ENTRE PROJETOS A PAGAR</v>
      </c>
      <c r="F1513" s="16" t="s">
        <v>252</v>
      </c>
      <c r="G1513" s="17">
        <v>747.61</v>
      </c>
      <c r="H1513" s="18">
        <v>0</v>
      </c>
      <c r="I1513" s="12" t="s">
        <v>15</v>
      </c>
    </row>
    <row r="1514" spans="1:9" s="8" customFormat="1" ht="12.75" customHeight="1" x14ac:dyDescent="0.25">
      <c r="A1514" s="16" t="s">
        <v>23</v>
      </c>
      <c r="B1514" s="14">
        <v>6694353</v>
      </c>
      <c r="C1514" s="13">
        <v>44732</v>
      </c>
      <c r="D1514" s="3" t="s">
        <v>26</v>
      </c>
      <c r="E1514" s="12" t="str">
        <f>VLOOKUP(D1514,'[1]Plano de contas '!B:J,9,0)</f>
        <v>BANCO CEF C/C1073-5 - HGG</v>
      </c>
      <c r="F1514" s="16" t="s">
        <v>252</v>
      </c>
      <c r="G1514" s="19">
        <v>0</v>
      </c>
      <c r="H1514" s="17">
        <v>747.61</v>
      </c>
      <c r="I1514" s="12" t="s">
        <v>15</v>
      </c>
    </row>
    <row r="1515" spans="1:9" s="8" customFormat="1" ht="12.75" customHeight="1" x14ac:dyDescent="0.25">
      <c r="A1515" s="16" t="s">
        <v>23</v>
      </c>
      <c r="B1515" s="14">
        <v>6694354</v>
      </c>
      <c r="C1515" s="13">
        <v>44732</v>
      </c>
      <c r="D1515" s="3" t="s">
        <v>76</v>
      </c>
      <c r="E1515" s="12" t="str">
        <f>VLOOKUP(D1515,'[1]Plano de contas '!B:J,9,0)</f>
        <v>VALORES ENTRE PROJETOS A PAGAR</v>
      </c>
      <c r="F1515" s="16" t="s">
        <v>903</v>
      </c>
      <c r="G1515" s="17">
        <v>4552.09</v>
      </c>
      <c r="H1515" s="18">
        <v>0</v>
      </c>
      <c r="I1515" s="12" t="s">
        <v>15</v>
      </c>
    </row>
    <row r="1516" spans="1:9" s="8" customFormat="1" ht="12.75" customHeight="1" x14ac:dyDescent="0.25">
      <c r="A1516" s="16" t="s">
        <v>23</v>
      </c>
      <c r="B1516" s="14">
        <v>6694354</v>
      </c>
      <c r="C1516" s="13">
        <v>44732</v>
      </c>
      <c r="D1516" s="3" t="s">
        <v>26</v>
      </c>
      <c r="E1516" s="12" t="str">
        <f>VLOOKUP(D1516,'[1]Plano de contas '!B:J,9,0)</f>
        <v>BANCO CEF C/C1073-5 - HGG</v>
      </c>
      <c r="F1516" s="16" t="s">
        <v>903</v>
      </c>
      <c r="G1516" s="19">
        <v>0</v>
      </c>
      <c r="H1516" s="17">
        <v>4552.09</v>
      </c>
      <c r="I1516" s="12" t="s">
        <v>15</v>
      </c>
    </row>
    <row r="1517" spans="1:9" s="8" customFormat="1" ht="12.75" customHeight="1" x14ac:dyDescent="0.25">
      <c r="A1517" s="16" t="s">
        <v>23</v>
      </c>
      <c r="B1517" s="14">
        <v>6694355</v>
      </c>
      <c r="C1517" s="13">
        <v>44732</v>
      </c>
      <c r="D1517" s="3" t="s">
        <v>147</v>
      </c>
      <c r="E1517" s="12" t="str">
        <f>VLOOKUP(D1517,'[1]Plano de contas '!B:J,9,0)</f>
        <v>DESPESAS BANCARIAS</v>
      </c>
      <c r="F1517" s="16" t="s">
        <v>9</v>
      </c>
      <c r="G1517" s="17">
        <v>10.45</v>
      </c>
      <c r="H1517" s="18">
        <v>0</v>
      </c>
      <c r="I1517" s="12" t="s">
        <v>15</v>
      </c>
    </row>
    <row r="1518" spans="1:9" s="8" customFormat="1" ht="12.75" customHeight="1" x14ac:dyDescent="0.25">
      <c r="A1518" s="16" t="s">
        <v>23</v>
      </c>
      <c r="B1518" s="14">
        <v>6694355</v>
      </c>
      <c r="C1518" s="13">
        <v>44732</v>
      </c>
      <c r="D1518" s="3" t="s">
        <v>26</v>
      </c>
      <c r="E1518" s="12" t="str">
        <f>VLOOKUP(D1518,'[1]Plano de contas '!B:J,9,0)</f>
        <v>BANCO CEF C/C1073-5 - HGG</v>
      </c>
      <c r="F1518" s="16" t="s">
        <v>9</v>
      </c>
      <c r="G1518" s="19">
        <v>0</v>
      </c>
      <c r="H1518" s="17">
        <v>10.45</v>
      </c>
      <c r="I1518" s="12" t="s">
        <v>15</v>
      </c>
    </row>
    <row r="1519" spans="1:9" s="8" customFormat="1" ht="12.75" customHeight="1" x14ac:dyDescent="0.25">
      <c r="A1519" s="16" t="s">
        <v>23</v>
      </c>
      <c r="B1519" s="14">
        <v>6694356</v>
      </c>
      <c r="C1519" s="13">
        <v>44732</v>
      </c>
      <c r="D1519" s="3" t="s">
        <v>147</v>
      </c>
      <c r="E1519" s="12" t="str">
        <f>VLOOKUP(D1519,'[1]Plano de contas '!B:J,9,0)</f>
        <v>DESPESAS BANCARIAS</v>
      </c>
      <c r="F1519" s="16" t="s">
        <v>9</v>
      </c>
      <c r="G1519" s="17">
        <v>10.8</v>
      </c>
      <c r="H1519" s="18">
        <v>0</v>
      </c>
      <c r="I1519" s="12" t="s">
        <v>15</v>
      </c>
    </row>
    <row r="1520" spans="1:9" s="8" customFormat="1" ht="12.75" customHeight="1" x14ac:dyDescent="0.25">
      <c r="A1520" s="16" t="s">
        <v>23</v>
      </c>
      <c r="B1520" s="14">
        <v>6694356</v>
      </c>
      <c r="C1520" s="13">
        <v>44732</v>
      </c>
      <c r="D1520" s="3" t="s">
        <v>26</v>
      </c>
      <c r="E1520" s="12" t="str">
        <f>VLOOKUP(D1520,'[1]Plano de contas '!B:J,9,0)</f>
        <v>BANCO CEF C/C1073-5 - HGG</v>
      </c>
      <c r="F1520" s="16" t="s">
        <v>9</v>
      </c>
      <c r="G1520" s="19">
        <v>0</v>
      </c>
      <c r="H1520" s="17">
        <v>10.8</v>
      </c>
      <c r="I1520" s="12" t="s">
        <v>15</v>
      </c>
    </row>
    <row r="1521" spans="1:9" s="8" customFormat="1" ht="12.75" customHeight="1" x14ac:dyDescent="0.25">
      <c r="A1521" s="16" t="s">
        <v>23</v>
      </c>
      <c r="B1521" s="14">
        <v>6694357</v>
      </c>
      <c r="C1521" s="13">
        <v>44732</v>
      </c>
      <c r="D1521" s="3" t="s">
        <v>26</v>
      </c>
      <c r="E1521" s="12" t="str">
        <f>VLOOKUP(D1521,'[1]Plano de contas '!B:J,9,0)</f>
        <v>BANCO CEF C/C1073-5 - HGG</v>
      </c>
      <c r="F1521" s="16" t="s">
        <v>17</v>
      </c>
      <c r="G1521" s="17">
        <v>3070525.1</v>
      </c>
      <c r="H1521" s="18">
        <v>0</v>
      </c>
      <c r="I1521" s="12" t="s">
        <v>15</v>
      </c>
    </row>
    <row r="1522" spans="1:9" s="8" customFormat="1" ht="12.75" customHeight="1" x14ac:dyDescent="0.25">
      <c r="A1522" s="16" t="s">
        <v>23</v>
      </c>
      <c r="B1522" s="14">
        <v>6694357</v>
      </c>
      <c r="C1522" s="13">
        <v>44732</v>
      </c>
      <c r="D1522" s="3" t="s">
        <v>28</v>
      </c>
      <c r="E1522" s="12" t="str">
        <f>VLOOKUP(D1522,'[1]Plano de contas '!B:J,9,0)</f>
        <v>BANCO CEF FIC GIRO EMP. DI 1073-5 - HGG</v>
      </c>
      <c r="F1522" s="16" t="s">
        <v>17</v>
      </c>
      <c r="G1522" s="19">
        <v>0</v>
      </c>
      <c r="H1522" s="17">
        <v>3070525.1</v>
      </c>
      <c r="I1522" s="12" t="s">
        <v>15</v>
      </c>
    </row>
    <row r="1523" spans="1:9" s="8" customFormat="1" ht="12.75" customHeight="1" x14ac:dyDescent="0.25">
      <c r="A1523" s="16" t="s">
        <v>23</v>
      </c>
      <c r="B1523" s="14">
        <v>6694358</v>
      </c>
      <c r="C1523" s="13">
        <v>44732</v>
      </c>
      <c r="D1523" s="3" t="s">
        <v>76</v>
      </c>
      <c r="E1523" s="12" t="str">
        <f>VLOOKUP(D1523,'[1]Plano de contas '!B:J,9,0)</f>
        <v>VALORES ENTRE PROJETOS A PAGAR</v>
      </c>
      <c r="F1523" s="16" t="s">
        <v>904</v>
      </c>
      <c r="G1523" s="17">
        <v>1180.48</v>
      </c>
      <c r="H1523" s="18">
        <v>0</v>
      </c>
      <c r="I1523" s="12" t="s">
        <v>15</v>
      </c>
    </row>
    <row r="1524" spans="1:9" s="8" customFormat="1" ht="12.75" customHeight="1" x14ac:dyDescent="0.25">
      <c r="A1524" s="16" t="s">
        <v>23</v>
      </c>
      <c r="B1524" s="14">
        <v>6694358</v>
      </c>
      <c r="C1524" s="13">
        <v>44732</v>
      </c>
      <c r="D1524" s="3" t="s">
        <v>26</v>
      </c>
      <c r="E1524" s="12" t="str">
        <f>VLOOKUP(D1524,'[1]Plano de contas '!B:J,9,0)</f>
        <v>BANCO CEF C/C1073-5 - HGG</v>
      </c>
      <c r="F1524" s="16" t="s">
        <v>905</v>
      </c>
      <c r="G1524" s="19">
        <v>0</v>
      </c>
      <c r="H1524" s="17">
        <v>1180.48</v>
      </c>
      <c r="I1524" s="12" t="s">
        <v>15</v>
      </c>
    </row>
    <row r="1525" spans="1:9" s="8" customFormat="1" ht="12.75" customHeight="1" x14ac:dyDescent="0.25">
      <c r="A1525" s="16" t="s">
        <v>23</v>
      </c>
      <c r="B1525" s="14">
        <v>6694470</v>
      </c>
      <c r="C1525" s="13">
        <v>44732</v>
      </c>
      <c r="D1525" s="3" t="s">
        <v>40</v>
      </c>
      <c r="E1525" s="12" t="str">
        <f>VLOOKUP(D1525,'[1]Plano de contas '!B:J,9,0)</f>
        <v>MATERIAIS MÉDICO HOSPITALARES</v>
      </c>
      <c r="F1525" s="16" t="s">
        <v>906</v>
      </c>
      <c r="G1525" s="17">
        <v>570</v>
      </c>
      <c r="H1525" s="18">
        <v>0</v>
      </c>
      <c r="I1525" s="12" t="s">
        <v>15</v>
      </c>
    </row>
    <row r="1526" spans="1:9" s="8" customFormat="1" ht="12.75" customHeight="1" x14ac:dyDescent="0.25">
      <c r="A1526" s="16" t="s">
        <v>23</v>
      </c>
      <c r="B1526" s="14">
        <v>6694470</v>
      </c>
      <c r="C1526" s="13">
        <v>44732</v>
      </c>
      <c r="D1526" s="3" t="s">
        <v>57</v>
      </c>
      <c r="E1526" s="12" t="str">
        <f>VLOOKUP(D1526,'[1]Plano de contas '!B:J,9,0)</f>
        <v>FORNECEDORES DE INSUMOS</v>
      </c>
      <c r="F1526" s="16" t="s">
        <v>906</v>
      </c>
      <c r="G1526" s="19">
        <v>0</v>
      </c>
      <c r="H1526" s="17">
        <v>570</v>
      </c>
      <c r="I1526" s="12" t="s">
        <v>15</v>
      </c>
    </row>
    <row r="1527" spans="1:9" s="8" customFormat="1" ht="12.75" customHeight="1" x14ac:dyDescent="0.25">
      <c r="A1527" s="16" t="s">
        <v>23</v>
      </c>
      <c r="B1527" s="14">
        <v>6694473</v>
      </c>
      <c r="C1527" s="13">
        <v>44732</v>
      </c>
      <c r="D1527" s="3" t="s">
        <v>41</v>
      </c>
      <c r="E1527" s="12" t="str">
        <f>VLOOKUP(D1527,'[1]Plano de contas '!B:J,9,0)</f>
        <v>NUTRIÇÃO ENTERAL</v>
      </c>
      <c r="F1527" s="16" t="s">
        <v>907</v>
      </c>
      <c r="G1527" s="17">
        <v>1656</v>
      </c>
      <c r="H1527" s="18">
        <v>0</v>
      </c>
      <c r="I1527" s="12" t="s">
        <v>15</v>
      </c>
    </row>
    <row r="1528" spans="1:9" s="8" customFormat="1" ht="12.75" customHeight="1" x14ac:dyDescent="0.25">
      <c r="A1528" s="16" t="s">
        <v>23</v>
      </c>
      <c r="B1528" s="14">
        <v>6694473</v>
      </c>
      <c r="C1528" s="13">
        <v>44732</v>
      </c>
      <c r="D1528" s="3" t="s">
        <v>57</v>
      </c>
      <c r="E1528" s="12" t="str">
        <f>VLOOKUP(D1528,'[1]Plano de contas '!B:J,9,0)</f>
        <v>FORNECEDORES DE INSUMOS</v>
      </c>
      <c r="F1528" s="16" t="s">
        <v>907</v>
      </c>
      <c r="G1528" s="19">
        <v>0</v>
      </c>
      <c r="H1528" s="17">
        <v>1656</v>
      </c>
      <c r="I1528" s="12" t="s">
        <v>15</v>
      </c>
    </row>
    <row r="1529" spans="1:9" s="8" customFormat="1" ht="12.75" customHeight="1" x14ac:dyDescent="0.25">
      <c r="A1529" s="16" t="s">
        <v>23</v>
      </c>
      <c r="B1529" s="14">
        <v>6694475</v>
      </c>
      <c r="C1529" s="13">
        <v>44732</v>
      </c>
      <c r="D1529" s="3" t="s">
        <v>40</v>
      </c>
      <c r="E1529" s="12" t="str">
        <f>VLOOKUP(D1529,'[1]Plano de contas '!B:J,9,0)</f>
        <v>MATERIAIS MÉDICO HOSPITALARES</v>
      </c>
      <c r="F1529" s="16" t="s">
        <v>908</v>
      </c>
      <c r="G1529" s="17">
        <v>4922</v>
      </c>
      <c r="H1529" s="18">
        <v>0</v>
      </c>
      <c r="I1529" s="12" t="s">
        <v>15</v>
      </c>
    </row>
    <row r="1530" spans="1:9" s="8" customFormat="1" ht="12.75" customHeight="1" x14ac:dyDescent="0.25">
      <c r="A1530" s="16" t="s">
        <v>23</v>
      </c>
      <c r="B1530" s="14">
        <v>6694475</v>
      </c>
      <c r="C1530" s="13">
        <v>44732</v>
      </c>
      <c r="D1530" s="3" t="s">
        <v>57</v>
      </c>
      <c r="E1530" s="12" t="str">
        <f>VLOOKUP(D1530,'[1]Plano de contas '!B:J,9,0)</f>
        <v>FORNECEDORES DE INSUMOS</v>
      </c>
      <c r="F1530" s="16" t="s">
        <v>908</v>
      </c>
      <c r="G1530" s="19">
        <v>0</v>
      </c>
      <c r="H1530" s="17">
        <v>4922</v>
      </c>
      <c r="I1530" s="12" t="s">
        <v>15</v>
      </c>
    </row>
    <row r="1531" spans="1:9" s="8" customFormat="1" ht="12.75" customHeight="1" x14ac:dyDescent="0.25">
      <c r="A1531" s="16" t="s">
        <v>23</v>
      </c>
      <c r="B1531" s="14">
        <v>6694505</v>
      </c>
      <c r="C1531" s="13">
        <v>44732</v>
      </c>
      <c r="D1531" s="3" t="s">
        <v>40</v>
      </c>
      <c r="E1531" s="12" t="str">
        <f>VLOOKUP(D1531,'[1]Plano de contas '!B:J,9,0)</f>
        <v>MATERIAIS MÉDICO HOSPITALARES</v>
      </c>
      <c r="F1531" s="16" t="s">
        <v>909</v>
      </c>
      <c r="G1531" s="17">
        <v>4304</v>
      </c>
      <c r="H1531" s="18">
        <v>0</v>
      </c>
      <c r="I1531" s="12" t="s">
        <v>15</v>
      </c>
    </row>
    <row r="1532" spans="1:9" s="8" customFormat="1" ht="12.75" customHeight="1" x14ac:dyDescent="0.25">
      <c r="A1532" s="16" t="s">
        <v>23</v>
      </c>
      <c r="B1532" s="14">
        <v>6694505</v>
      </c>
      <c r="C1532" s="13">
        <v>44732</v>
      </c>
      <c r="D1532" s="3" t="s">
        <v>57</v>
      </c>
      <c r="E1532" s="12" t="str">
        <f>VLOOKUP(D1532,'[1]Plano de contas '!B:J,9,0)</f>
        <v>FORNECEDORES DE INSUMOS</v>
      </c>
      <c r="F1532" s="16" t="s">
        <v>909</v>
      </c>
      <c r="G1532" s="19">
        <v>0</v>
      </c>
      <c r="H1532" s="17">
        <v>4304</v>
      </c>
      <c r="I1532" s="12" t="s">
        <v>15</v>
      </c>
    </row>
    <row r="1533" spans="1:9" s="8" customFormat="1" ht="12.75" customHeight="1" x14ac:dyDescent="0.25">
      <c r="A1533" s="16" t="s">
        <v>23</v>
      </c>
      <c r="B1533" s="14">
        <v>6694518</v>
      </c>
      <c r="C1533" s="13">
        <v>44732</v>
      </c>
      <c r="D1533" s="3" t="s">
        <v>40</v>
      </c>
      <c r="E1533" s="12" t="str">
        <f>VLOOKUP(D1533,'[1]Plano de contas '!B:J,9,0)</f>
        <v>MATERIAIS MÉDICO HOSPITALARES</v>
      </c>
      <c r="F1533" s="16" t="s">
        <v>910</v>
      </c>
      <c r="G1533" s="17">
        <v>2941.56</v>
      </c>
      <c r="H1533" s="18">
        <v>0</v>
      </c>
      <c r="I1533" s="12" t="s">
        <v>15</v>
      </c>
    </row>
    <row r="1534" spans="1:9" s="8" customFormat="1" ht="12.75" customHeight="1" x14ac:dyDescent="0.25">
      <c r="A1534" s="16" t="s">
        <v>23</v>
      </c>
      <c r="B1534" s="14">
        <v>6694518</v>
      </c>
      <c r="C1534" s="13">
        <v>44732</v>
      </c>
      <c r="D1534" s="3" t="s">
        <v>57</v>
      </c>
      <c r="E1534" s="12" t="str">
        <f>VLOOKUP(D1534,'[1]Plano de contas '!B:J,9,0)</f>
        <v>FORNECEDORES DE INSUMOS</v>
      </c>
      <c r="F1534" s="16" t="s">
        <v>910</v>
      </c>
      <c r="G1534" s="19">
        <v>0</v>
      </c>
      <c r="H1534" s="17">
        <v>2941.56</v>
      </c>
      <c r="I1534" s="12" t="s">
        <v>15</v>
      </c>
    </row>
    <row r="1535" spans="1:9" s="8" customFormat="1" ht="12.75" customHeight="1" x14ac:dyDescent="0.25">
      <c r="A1535" s="16" t="s">
        <v>23</v>
      </c>
      <c r="B1535" s="14">
        <v>6694529</v>
      </c>
      <c r="C1535" s="13">
        <v>44732</v>
      </c>
      <c r="D1535" s="3" t="s">
        <v>41</v>
      </c>
      <c r="E1535" s="12" t="str">
        <f>VLOOKUP(D1535,'[1]Plano de contas '!B:J,9,0)</f>
        <v>NUTRIÇÃO ENTERAL</v>
      </c>
      <c r="F1535" s="16" t="s">
        <v>911</v>
      </c>
      <c r="G1535" s="17">
        <v>1057.5</v>
      </c>
      <c r="H1535" s="18">
        <v>0</v>
      </c>
      <c r="I1535" s="12" t="s">
        <v>15</v>
      </c>
    </row>
    <row r="1536" spans="1:9" s="8" customFormat="1" ht="12.75" customHeight="1" x14ac:dyDescent="0.25">
      <c r="A1536" s="16" t="s">
        <v>23</v>
      </c>
      <c r="B1536" s="14">
        <v>6694529</v>
      </c>
      <c r="C1536" s="13">
        <v>44732</v>
      </c>
      <c r="D1536" s="3" t="s">
        <v>57</v>
      </c>
      <c r="E1536" s="12" t="str">
        <f>VLOOKUP(D1536,'[1]Plano de contas '!B:J,9,0)</f>
        <v>FORNECEDORES DE INSUMOS</v>
      </c>
      <c r="F1536" s="16" t="s">
        <v>911</v>
      </c>
      <c r="G1536" s="19">
        <v>0</v>
      </c>
      <c r="H1536" s="17">
        <v>1057.5</v>
      </c>
      <c r="I1536" s="12" t="s">
        <v>15</v>
      </c>
    </row>
    <row r="1537" spans="1:9" s="8" customFormat="1" ht="12.75" customHeight="1" x14ac:dyDescent="0.25">
      <c r="A1537" s="16" t="s">
        <v>23</v>
      </c>
      <c r="B1537" s="14">
        <v>6694530</v>
      </c>
      <c r="C1537" s="13">
        <v>44732</v>
      </c>
      <c r="D1537" s="3" t="s">
        <v>45</v>
      </c>
      <c r="E1537" s="12" t="str">
        <f>VLOOKUP(D1537,'[1]Plano de contas '!B:J,9,0)</f>
        <v>MATERIAIS DE MANUTENÇÃO E CONSERVAÇÃO</v>
      </c>
      <c r="F1537" s="16" t="s">
        <v>912</v>
      </c>
      <c r="G1537" s="17">
        <v>269.3</v>
      </c>
      <c r="H1537" s="18">
        <v>0</v>
      </c>
      <c r="I1537" s="12" t="s">
        <v>15</v>
      </c>
    </row>
    <row r="1538" spans="1:9" s="8" customFormat="1" ht="12.75" customHeight="1" x14ac:dyDescent="0.25">
      <c r="A1538" s="16" t="s">
        <v>23</v>
      </c>
      <c r="B1538" s="14">
        <v>6694530</v>
      </c>
      <c r="C1538" s="13">
        <v>44732</v>
      </c>
      <c r="D1538" s="3" t="s">
        <v>57</v>
      </c>
      <c r="E1538" s="12" t="str">
        <f>VLOOKUP(D1538,'[1]Plano de contas '!B:J,9,0)</f>
        <v>FORNECEDORES DE INSUMOS</v>
      </c>
      <c r="F1538" s="16" t="s">
        <v>912</v>
      </c>
      <c r="G1538" s="19">
        <v>0</v>
      </c>
      <c r="H1538" s="17">
        <v>269.3</v>
      </c>
      <c r="I1538" s="12" t="s">
        <v>15</v>
      </c>
    </row>
    <row r="1539" spans="1:9" s="8" customFormat="1" ht="12.75" customHeight="1" x14ac:dyDescent="0.25">
      <c r="A1539" s="16" t="s">
        <v>23</v>
      </c>
      <c r="B1539" s="14">
        <v>6694541</v>
      </c>
      <c r="C1539" s="13">
        <v>44732</v>
      </c>
      <c r="D1539" s="3" t="s">
        <v>40</v>
      </c>
      <c r="E1539" s="12" t="str">
        <f>VLOOKUP(D1539,'[1]Plano de contas '!B:J,9,0)</f>
        <v>MATERIAIS MÉDICO HOSPITALARES</v>
      </c>
      <c r="F1539" s="16" t="s">
        <v>913</v>
      </c>
      <c r="G1539" s="17">
        <v>3609.6</v>
      </c>
      <c r="H1539" s="18">
        <v>0</v>
      </c>
      <c r="I1539" s="12" t="s">
        <v>15</v>
      </c>
    </row>
    <row r="1540" spans="1:9" s="8" customFormat="1" ht="12.75" customHeight="1" x14ac:dyDescent="0.25">
      <c r="A1540" s="16" t="s">
        <v>23</v>
      </c>
      <c r="B1540" s="14">
        <v>6694541</v>
      </c>
      <c r="C1540" s="13">
        <v>44732</v>
      </c>
      <c r="D1540" s="3" t="s">
        <v>57</v>
      </c>
      <c r="E1540" s="12" t="str">
        <f>VLOOKUP(D1540,'[1]Plano de contas '!B:J,9,0)</f>
        <v>FORNECEDORES DE INSUMOS</v>
      </c>
      <c r="F1540" s="16" t="s">
        <v>913</v>
      </c>
      <c r="G1540" s="19">
        <v>0</v>
      </c>
      <c r="H1540" s="17">
        <v>3609.6</v>
      </c>
      <c r="I1540" s="12" t="s">
        <v>15</v>
      </c>
    </row>
    <row r="1541" spans="1:9" s="8" customFormat="1" ht="12.75" customHeight="1" x14ac:dyDescent="0.25">
      <c r="A1541" s="16" t="s">
        <v>23</v>
      </c>
      <c r="B1541" s="14">
        <v>6694564</v>
      </c>
      <c r="C1541" s="13">
        <v>44732</v>
      </c>
      <c r="D1541" s="3" t="s">
        <v>45</v>
      </c>
      <c r="E1541" s="12" t="str">
        <f>VLOOKUP(D1541,'[1]Plano de contas '!B:J,9,0)</f>
        <v>MATERIAIS DE MANUTENÇÃO E CONSERVAÇÃO</v>
      </c>
      <c r="F1541" s="16" t="s">
        <v>914</v>
      </c>
      <c r="G1541" s="17">
        <v>222.2</v>
      </c>
      <c r="H1541" s="18">
        <v>0</v>
      </c>
      <c r="I1541" s="12" t="s">
        <v>15</v>
      </c>
    </row>
    <row r="1542" spans="1:9" s="8" customFormat="1" ht="12.75" customHeight="1" x14ac:dyDescent="0.25">
      <c r="A1542" s="16" t="s">
        <v>23</v>
      </c>
      <c r="B1542" s="14">
        <v>6694564</v>
      </c>
      <c r="C1542" s="13">
        <v>44732</v>
      </c>
      <c r="D1542" s="3" t="s">
        <v>57</v>
      </c>
      <c r="E1542" s="12" t="str">
        <f>VLOOKUP(D1542,'[1]Plano de contas '!B:J,9,0)</f>
        <v>FORNECEDORES DE INSUMOS</v>
      </c>
      <c r="F1542" s="16" t="s">
        <v>914</v>
      </c>
      <c r="G1542" s="19">
        <v>0</v>
      </c>
      <c r="H1542" s="17">
        <v>222.2</v>
      </c>
      <c r="I1542" s="12" t="s">
        <v>15</v>
      </c>
    </row>
    <row r="1543" spans="1:9" s="8" customFormat="1" ht="12.75" customHeight="1" x14ac:dyDescent="0.25">
      <c r="A1543" s="16" t="s">
        <v>23</v>
      </c>
      <c r="B1543" s="14">
        <v>6694580</v>
      </c>
      <c r="C1543" s="13">
        <v>44732</v>
      </c>
      <c r="D1543" s="3" t="s">
        <v>40</v>
      </c>
      <c r="E1543" s="12" t="str">
        <f>VLOOKUP(D1543,'[1]Plano de contas '!B:J,9,0)</f>
        <v>MATERIAIS MÉDICO HOSPITALARES</v>
      </c>
      <c r="F1543" s="16" t="s">
        <v>915</v>
      </c>
      <c r="G1543" s="17">
        <v>2780</v>
      </c>
      <c r="H1543" s="18">
        <v>0</v>
      </c>
      <c r="I1543" s="12" t="s">
        <v>15</v>
      </c>
    </row>
    <row r="1544" spans="1:9" s="8" customFormat="1" ht="12.75" customHeight="1" x14ac:dyDescent="0.25">
      <c r="A1544" s="16" t="s">
        <v>23</v>
      </c>
      <c r="B1544" s="14">
        <v>6694580</v>
      </c>
      <c r="C1544" s="13">
        <v>44732</v>
      </c>
      <c r="D1544" s="3" t="s">
        <v>57</v>
      </c>
      <c r="E1544" s="12" t="str">
        <f>VLOOKUP(D1544,'[1]Plano de contas '!B:J,9,0)</f>
        <v>FORNECEDORES DE INSUMOS</v>
      </c>
      <c r="F1544" s="16" t="s">
        <v>915</v>
      </c>
      <c r="G1544" s="19">
        <v>0</v>
      </c>
      <c r="H1544" s="17">
        <v>2780</v>
      </c>
      <c r="I1544" s="12" t="s">
        <v>15</v>
      </c>
    </row>
    <row r="1545" spans="1:9" s="8" customFormat="1" ht="12.75" customHeight="1" x14ac:dyDescent="0.25">
      <c r="A1545" s="16" t="s">
        <v>23</v>
      </c>
      <c r="B1545" s="14">
        <v>6694610</v>
      </c>
      <c r="C1545" s="13">
        <v>44732</v>
      </c>
      <c r="D1545" s="3" t="s">
        <v>40</v>
      </c>
      <c r="E1545" s="12" t="str">
        <f>VLOOKUP(D1545,'[1]Plano de contas '!B:J,9,0)</f>
        <v>MATERIAIS MÉDICO HOSPITALARES</v>
      </c>
      <c r="F1545" s="16" t="s">
        <v>916</v>
      </c>
      <c r="G1545" s="17">
        <v>4170</v>
      </c>
      <c r="H1545" s="18">
        <v>0</v>
      </c>
      <c r="I1545" s="12" t="s">
        <v>15</v>
      </c>
    </row>
    <row r="1546" spans="1:9" s="8" customFormat="1" ht="12.75" customHeight="1" x14ac:dyDescent="0.25">
      <c r="A1546" s="16" t="s">
        <v>23</v>
      </c>
      <c r="B1546" s="14">
        <v>6694610</v>
      </c>
      <c r="C1546" s="13">
        <v>44732</v>
      </c>
      <c r="D1546" s="3" t="s">
        <v>57</v>
      </c>
      <c r="E1546" s="12" t="str">
        <f>VLOOKUP(D1546,'[1]Plano de contas '!B:J,9,0)</f>
        <v>FORNECEDORES DE INSUMOS</v>
      </c>
      <c r="F1546" s="16" t="s">
        <v>916</v>
      </c>
      <c r="G1546" s="19">
        <v>0</v>
      </c>
      <c r="H1546" s="17">
        <v>4170</v>
      </c>
      <c r="I1546" s="12" t="s">
        <v>15</v>
      </c>
    </row>
    <row r="1547" spans="1:9" s="8" customFormat="1" ht="12.75" customHeight="1" x14ac:dyDescent="0.25">
      <c r="A1547" s="16" t="s">
        <v>23</v>
      </c>
      <c r="B1547" s="14">
        <v>6694618</v>
      </c>
      <c r="C1547" s="13">
        <v>44732</v>
      </c>
      <c r="D1547" s="3" t="s">
        <v>39</v>
      </c>
      <c r="E1547" s="12" t="str">
        <f>VLOOKUP(D1547,'[1]Plano de contas '!B:J,9,0)</f>
        <v>MEDICAMENTOS</v>
      </c>
      <c r="F1547" s="16" t="s">
        <v>917</v>
      </c>
      <c r="G1547" s="17">
        <v>2232</v>
      </c>
      <c r="H1547" s="18">
        <v>0</v>
      </c>
      <c r="I1547" s="12" t="s">
        <v>15</v>
      </c>
    </row>
    <row r="1548" spans="1:9" s="8" customFormat="1" ht="12.75" customHeight="1" x14ac:dyDescent="0.25">
      <c r="A1548" s="16" t="s">
        <v>23</v>
      </c>
      <c r="B1548" s="14">
        <v>6694618</v>
      </c>
      <c r="C1548" s="13">
        <v>44732</v>
      </c>
      <c r="D1548" s="3" t="s">
        <v>57</v>
      </c>
      <c r="E1548" s="12" t="str">
        <f>VLOOKUP(D1548,'[1]Plano de contas '!B:J,9,0)</f>
        <v>FORNECEDORES DE INSUMOS</v>
      </c>
      <c r="F1548" s="16" t="s">
        <v>917</v>
      </c>
      <c r="G1548" s="19">
        <v>0</v>
      </c>
      <c r="H1548" s="17">
        <v>2232</v>
      </c>
      <c r="I1548" s="12" t="s">
        <v>15</v>
      </c>
    </row>
    <row r="1549" spans="1:9" s="8" customFormat="1" ht="12.75" customHeight="1" x14ac:dyDescent="0.25">
      <c r="A1549" s="16" t="s">
        <v>23</v>
      </c>
      <c r="B1549" s="14">
        <v>6694619</v>
      </c>
      <c r="C1549" s="13">
        <v>44732</v>
      </c>
      <c r="D1549" s="3" t="s">
        <v>40</v>
      </c>
      <c r="E1549" s="12" t="str">
        <f>VLOOKUP(D1549,'[1]Plano de contas '!B:J,9,0)</f>
        <v>MATERIAIS MÉDICO HOSPITALARES</v>
      </c>
      <c r="F1549" s="16" t="s">
        <v>918</v>
      </c>
      <c r="G1549" s="17">
        <v>2842.28</v>
      </c>
      <c r="H1549" s="18">
        <v>0</v>
      </c>
      <c r="I1549" s="12" t="s">
        <v>15</v>
      </c>
    </row>
    <row r="1550" spans="1:9" s="8" customFormat="1" ht="12.75" customHeight="1" x14ac:dyDescent="0.25">
      <c r="A1550" s="16" t="s">
        <v>23</v>
      </c>
      <c r="B1550" s="14">
        <v>6694619</v>
      </c>
      <c r="C1550" s="13">
        <v>44732</v>
      </c>
      <c r="D1550" s="3" t="s">
        <v>57</v>
      </c>
      <c r="E1550" s="12" t="str">
        <f>VLOOKUP(D1550,'[1]Plano de contas '!B:J,9,0)</f>
        <v>FORNECEDORES DE INSUMOS</v>
      </c>
      <c r="F1550" s="16" t="s">
        <v>918</v>
      </c>
      <c r="G1550" s="19">
        <v>0</v>
      </c>
      <c r="H1550" s="17">
        <v>2842.28</v>
      </c>
      <c r="I1550" s="12" t="s">
        <v>15</v>
      </c>
    </row>
    <row r="1551" spans="1:9" s="8" customFormat="1" ht="12.75" customHeight="1" x14ac:dyDescent="0.25">
      <c r="A1551" s="16" t="s">
        <v>23</v>
      </c>
      <c r="B1551" s="14">
        <v>6694639</v>
      </c>
      <c r="C1551" s="13">
        <v>44732</v>
      </c>
      <c r="D1551" s="3" t="s">
        <v>40</v>
      </c>
      <c r="E1551" s="12" t="str">
        <f>VLOOKUP(D1551,'[1]Plano de contas '!B:J,9,0)</f>
        <v>MATERIAIS MÉDICO HOSPITALARES</v>
      </c>
      <c r="F1551" s="16" t="s">
        <v>919</v>
      </c>
      <c r="G1551" s="17">
        <v>802.24</v>
      </c>
      <c r="H1551" s="18">
        <v>0</v>
      </c>
      <c r="I1551" s="12" t="s">
        <v>15</v>
      </c>
    </row>
    <row r="1552" spans="1:9" s="8" customFormat="1" ht="12.75" customHeight="1" x14ac:dyDescent="0.25">
      <c r="A1552" s="16" t="s">
        <v>23</v>
      </c>
      <c r="B1552" s="14">
        <v>6694639</v>
      </c>
      <c r="C1552" s="13">
        <v>44732</v>
      </c>
      <c r="D1552" s="3" t="s">
        <v>57</v>
      </c>
      <c r="E1552" s="12" t="str">
        <f>VLOOKUP(D1552,'[1]Plano de contas '!B:J,9,0)</f>
        <v>FORNECEDORES DE INSUMOS</v>
      </c>
      <c r="F1552" s="16" t="s">
        <v>920</v>
      </c>
      <c r="G1552" s="19">
        <v>0</v>
      </c>
      <c r="H1552" s="17">
        <v>802.24</v>
      </c>
      <c r="I1552" s="12" t="s">
        <v>15</v>
      </c>
    </row>
    <row r="1553" spans="1:9" s="8" customFormat="1" ht="12.75" customHeight="1" x14ac:dyDescent="0.25">
      <c r="A1553" s="16" t="s">
        <v>23</v>
      </c>
      <c r="B1553" s="14">
        <v>6694656</v>
      </c>
      <c r="C1553" s="13">
        <v>44732</v>
      </c>
      <c r="D1553" s="3" t="s">
        <v>39</v>
      </c>
      <c r="E1553" s="12" t="str">
        <f>VLOOKUP(D1553,'[1]Plano de contas '!B:J,9,0)</f>
        <v>MEDICAMENTOS</v>
      </c>
      <c r="F1553" s="16" t="s">
        <v>921</v>
      </c>
      <c r="G1553" s="17">
        <v>282</v>
      </c>
      <c r="H1553" s="18">
        <v>0</v>
      </c>
      <c r="I1553" s="12" t="s">
        <v>15</v>
      </c>
    </row>
    <row r="1554" spans="1:9" s="8" customFormat="1" ht="12.75" customHeight="1" x14ac:dyDescent="0.25">
      <c r="A1554" s="16" t="s">
        <v>23</v>
      </c>
      <c r="B1554" s="14">
        <v>6694656</v>
      </c>
      <c r="C1554" s="13">
        <v>44732</v>
      </c>
      <c r="D1554" s="3" t="s">
        <v>57</v>
      </c>
      <c r="E1554" s="12" t="str">
        <f>VLOOKUP(D1554,'[1]Plano de contas '!B:J,9,0)</f>
        <v>FORNECEDORES DE INSUMOS</v>
      </c>
      <c r="F1554" s="16" t="s">
        <v>921</v>
      </c>
      <c r="G1554" s="19">
        <v>0</v>
      </c>
      <c r="H1554" s="17">
        <v>282</v>
      </c>
      <c r="I1554" s="12" t="s">
        <v>15</v>
      </c>
    </row>
    <row r="1555" spans="1:9" s="8" customFormat="1" ht="12.75" customHeight="1" x14ac:dyDescent="0.25">
      <c r="A1555" s="16" t="s">
        <v>23</v>
      </c>
      <c r="B1555" s="14">
        <v>6694689</v>
      </c>
      <c r="C1555" s="13">
        <v>44732</v>
      </c>
      <c r="D1555" s="3" t="s">
        <v>41</v>
      </c>
      <c r="E1555" s="12" t="str">
        <f>VLOOKUP(D1555,'[1]Plano de contas '!B:J,9,0)</f>
        <v>NUTRIÇÃO ENTERAL</v>
      </c>
      <c r="F1555" s="16" t="s">
        <v>922</v>
      </c>
      <c r="G1555" s="17">
        <v>1263.5999999999999</v>
      </c>
      <c r="H1555" s="18">
        <v>0</v>
      </c>
      <c r="I1555" s="12" t="s">
        <v>15</v>
      </c>
    </row>
    <row r="1556" spans="1:9" s="8" customFormat="1" ht="12.75" customHeight="1" x14ac:dyDescent="0.25">
      <c r="A1556" s="16" t="s">
        <v>23</v>
      </c>
      <c r="B1556" s="14">
        <v>6694689</v>
      </c>
      <c r="C1556" s="13">
        <v>44732</v>
      </c>
      <c r="D1556" s="3" t="s">
        <v>57</v>
      </c>
      <c r="E1556" s="12" t="str">
        <f>VLOOKUP(D1556,'[1]Plano de contas '!B:J,9,0)</f>
        <v>FORNECEDORES DE INSUMOS</v>
      </c>
      <c r="F1556" s="16" t="s">
        <v>922</v>
      </c>
      <c r="G1556" s="19">
        <v>0</v>
      </c>
      <c r="H1556" s="17">
        <v>1263.5999999999999</v>
      </c>
      <c r="I1556" s="12" t="s">
        <v>15</v>
      </c>
    </row>
    <row r="1557" spans="1:9" s="8" customFormat="1" ht="12.75" customHeight="1" x14ac:dyDescent="0.25">
      <c r="A1557" s="16" t="s">
        <v>23</v>
      </c>
      <c r="B1557" s="14">
        <v>6694699</v>
      </c>
      <c r="C1557" s="13">
        <v>44732</v>
      </c>
      <c r="D1557" s="3" t="s">
        <v>39</v>
      </c>
      <c r="E1557" s="12" t="str">
        <f>VLOOKUP(D1557,'[1]Plano de contas '!B:J,9,0)</f>
        <v>MEDICAMENTOS</v>
      </c>
      <c r="F1557" s="16" t="s">
        <v>923</v>
      </c>
      <c r="G1557" s="17">
        <v>18961.8</v>
      </c>
      <c r="H1557" s="18">
        <v>0</v>
      </c>
      <c r="I1557" s="12" t="s">
        <v>15</v>
      </c>
    </row>
    <row r="1558" spans="1:9" s="8" customFormat="1" ht="12.75" customHeight="1" x14ac:dyDescent="0.25">
      <c r="A1558" s="16" t="s">
        <v>23</v>
      </c>
      <c r="B1558" s="14">
        <v>6694699</v>
      </c>
      <c r="C1558" s="13">
        <v>44732</v>
      </c>
      <c r="D1558" s="3" t="s">
        <v>57</v>
      </c>
      <c r="E1558" s="12" t="str">
        <f>VLOOKUP(D1558,'[1]Plano de contas '!B:J,9,0)</f>
        <v>FORNECEDORES DE INSUMOS</v>
      </c>
      <c r="F1558" s="16" t="s">
        <v>923</v>
      </c>
      <c r="G1558" s="19">
        <v>0</v>
      </c>
      <c r="H1558" s="17">
        <v>18961.8</v>
      </c>
      <c r="I1558" s="12" t="s">
        <v>15</v>
      </c>
    </row>
    <row r="1559" spans="1:9" s="8" customFormat="1" ht="12.75" customHeight="1" x14ac:dyDescent="0.25">
      <c r="A1559" s="16" t="s">
        <v>23</v>
      </c>
      <c r="B1559" s="14">
        <v>6694702</v>
      </c>
      <c r="C1559" s="13">
        <v>44732</v>
      </c>
      <c r="D1559" s="3" t="s">
        <v>41</v>
      </c>
      <c r="E1559" s="12" t="str">
        <f>VLOOKUP(D1559,'[1]Plano de contas '!B:J,9,0)</f>
        <v>NUTRIÇÃO ENTERAL</v>
      </c>
      <c r="F1559" s="16" t="s">
        <v>924</v>
      </c>
      <c r="G1559" s="17">
        <v>2880</v>
      </c>
      <c r="H1559" s="18">
        <v>0</v>
      </c>
      <c r="I1559" s="12" t="s">
        <v>15</v>
      </c>
    </row>
    <row r="1560" spans="1:9" s="8" customFormat="1" ht="12.75" customHeight="1" x14ac:dyDescent="0.25">
      <c r="A1560" s="16" t="s">
        <v>23</v>
      </c>
      <c r="B1560" s="14">
        <v>6694702</v>
      </c>
      <c r="C1560" s="13">
        <v>44732</v>
      </c>
      <c r="D1560" s="3" t="s">
        <v>57</v>
      </c>
      <c r="E1560" s="12" t="str">
        <f>VLOOKUP(D1560,'[1]Plano de contas '!B:J,9,0)</f>
        <v>FORNECEDORES DE INSUMOS</v>
      </c>
      <c r="F1560" s="16" t="s">
        <v>924</v>
      </c>
      <c r="G1560" s="19">
        <v>0</v>
      </c>
      <c r="H1560" s="17">
        <v>2880</v>
      </c>
      <c r="I1560" s="12" t="s">
        <v>15</v>
      </c>
    </row>
    <row r="1561" spans="1:9" s="8" customFormat="1" ht="12.75" customHeight="1" x14ac:dyDescent="0.25">
      <c r="A1561" s="16" t="s">
        <v>23</v>
      </c>
      <c r="B1561" s="14">
        <v>6694731</v>
      </c>
      <c r="C1561" s="13">
        <v>44732</v>
      </c>
      <c r="D1561" s="3" t="s">
        <v>40</v>
      </c>
      <c r="E1561" s="12" t="str">
        <f>VLOOKUP(D1561,'[1]Plano de contas '!B:J,9,0)</f>
        <v>MATERIAIS MÉDICO HOSPITALARES</v>
      </c>
      <c r="F1561" s="16" t="s">
        <v>925</v>
      </c>
      <c r="G1561" s="17">
        <v>6048</v>
      </c>
      <c r="H1561" s="18">
        <v>0</v>
      </c>
      <c r="I1561" s="12" t="s">
        <v>15</v>
      </c>
    </row>
    <row r="1562" spans="1:9" s="8" customFormat="1" ht="12.75" customHeight="1" x14ac:dyDescent="0.25">
      <c r="A1562" s="16" t="s">
        <v>23</v>
      </c>
      <c r="B1562" s="14">
        <v>6694731</v>
      </c>
      <c r="C1562" s="13">
        <v>44732</v>
      </c>
      <c r="D1562" s="3" t="s">
        <v>57</v>
      </c>
      <c r="E1562" s="12" t="str">
        <f>VLOOKUP(D1562,'[1]Plano de contas '!B:J,9,0)</f>
        <v>FORNECEDORES DE INSUMOS</v>
      </c>
      <c r="F1562" s="16" t="s">
        <v>925</v>
      </c>
      <c r="G1562" s="19">
        <v>0</v>
      </c>
      <c r="H1562" s="17">
        <v>6048</v>
      </c>
      <c r="I1562" s="12" t="s">
        <v>15</v>
      </c>
    </row>
    <row r="1563" spans="1:9" s="8" customFormat="1" ht="12.75" customHeight="1" x14ac:dyDescent="0.25">
      <c r="A1563" s="16" t="s">
        <v>23</v>
      </c>
      <c r="B1563" s="14">
        <v>6694759</v>
      </c>
      <c r="C1563" s="13">
        <v>44732</v>
      </c>
      <c r="D1563" s="3" t="s">
        <v>117</v>
      </c>
      <c r="E1563" s="12" t="str">
        <f>VLOOKUP(D1563,'[1]Plano de contas '!B:J,9,0)</f>
        <v>AGUA E ESGOTO</v>
      </c>
      <c r="F1563" s="16" t="s">
        <v>926</v>
      </c>
      <c r="G1563" s="17">
        <v>99940.84</v>
      </c>
      <c r="H1563" s="18">
        <v>0</v>
      </c>
      <c r="I1563" s="12" t="s">
        <v>15</v>
      </c>
    </row>
    <row r="1564" spans="1:9" s="8" customFormat="1" ht="12.75" customHeight="1" x14ac:dyDescent="0.25">
      <c r="A1564" s="16" t="s">
        <v>23</v>
      </c>
      <c r="B1564" s="14">
        <v>6694759</v>
      </c>
      <c r="C1564" s="13">
        <v>44732</v>
      </c>
      <c r="D1564" s="3" t="s">
        <v>59</v>
      </c>
      <c r="E1564" s="12" t="str">
        <f>VLOOKUP(D1564,'[1]Plano de contas '!B:J,9,0)</f>
        <v>FORNECEDORES DE SERVICOS DIVERSOS</v>
      </c>
      <c r="F1564" s="16" t="s">
        <v>926</v>
      </c>
      <c r="G1564" s="19">
        <v>0</v>
      </c>
      <c r="H1564" s="17">
        <v>99940.84</v>
      </c>
      <c r="I1564" s="12" t="s">
        <v>15</v>
      </c>
    </row>
    <row r="1565" spans="1:9" s="8" customFormat="1" ht="12.75" customHeight="1" x14ac:dyDescent="0.25">
      <c r="A1565" s="16" t="s">
        <v>23</v>
      </c>
      <c r="B1565" s="14">
        <v>6694761</v>
      </c>
      <c r="C1565" s="13">
        <v>44732</v>
      </c>
      <c r="D1565" s="3" t="s">
        <v>119</v>
      </c>
      <c r="E1565" s="12" t="str">
        <f>VLOOKUP(D1565,'[1]Plano de contas '!B:J,9,0)</f>
        <v>SERVIÇOS DE TRANSPORTE</v>
      </c>
      <c r="F1565" s="16" t="s">
        <v>927</v>
      </c>
      <c r="G1565" s="17">
        <v>7440</v>
      </c>
      <c r="H1565" s="18">
        <v>0</v>
      </c>
      <c r="I1565" s="12" t="s">
        <v>15</v>
      </c>
    </row>
    <row r="1566" spans="1:9" s="8" customFormat="1" ht="12.75" customHeight="1" x14ac:dyDescent="0.25">
      <c r="A1566" s="16" t="s">
        <v>23</v>
      </c>
      <c r="B1566" s="14">
        <v>6694761</v>
      </c>
      <c r="C1566" s="13">
        <v>44732</v>
      </c>
      <c r="D1566" s="3" t="s">
        <v>59</v>
      </c>
      <c r="E1566" s="12" t="str">
        <f>VLOOKUP(D1566,'[1]Plano de contas '!B:J,9,0)</f>
        <v>FORNECEDORES DE SERVICOS DIVERSOS</v>
      </c>
      <c r="F1566" s="16" t="s">
        <v>927</v>
      </c>
      <c r="G1566" s="19">
        <v>0</v>
      </c>
      <c r="H1566" s="17">
        <v>6822.48</v>
      </c>
      <c r="I1566" s="12" t="s">
        <v>15</v>
      </c>
    </row>
    <row r="1567" spans="1:9" s="8" customFormat="1" ht="12.75" customHeight="1" x14ac:dyDescent="0.25">
      <c r="A1567" s="16" t="s">
        <v>23</v>
      </c>
      <c r="B1567" s="14">
        <v>6694761</v>
      </c>
      <c r="C1567" s="13">
        <v>44732</v>
      </c>
      <c r="D1567" s="3" t="s">
        <v>73</v>
      </c>
      <c r="E1567" s="12" t="str">
        <f>VLOOKUP(D1567,'[1]Plano de contas '!B:J,9,0)</f>
        <v>INSS RETIDO A RECOLHER</v>
      </c>
      <c r="F1567" s="16" t="s">
        <v>312</v>
      </c>
      <c r="G1567" s="19">
        <v>0</v>
      </c>
      <c r="H1567" s="17">
        <v>245.52</v>
      </c>
      <c r="I1567" s="12" t="s">
        <v>15</v>
      </c>
    </row>
    <row r="1568" spans="1:9" s="8" customFormat="1" ht="12.75" customHeight="1" x14ac:dyDescent="0.25">
      <c r="A1568" s="16" t="s">
        <v>23</v>
      </c>
      <c r="B1568" s="14">
        <v>6694761</v>
      </c>
      <c r="C1568" s="13">
        <v>44732</v>
      </c>
      <c r="D1568" s="3" t="s">
        <v>71</v>
      </c>
      <c r="E1568" s="12" t="str">
        <f>VLOOKUP(D1568,'[1]Plano de contas '!B:J,9,0)</f>
        <v>ISSQN RETIDO A RECOLHER</v>
      </c>
      <c r="F1568" s="16" t="s">
        <v>313</v>
      </c>
      <c r="G1568" s="19">
        <v>0</v>
      </c>
      <c r="H1568" s="17">
        <v>372</v>
      </c>
      <c r="I1568" s="12" t="s">
        <v>15</v>
      </c>
    </row>
    <row r="1569" spans="1:9" s="8" customFormat="1" ht="12.75" customHeight="1" x14ac:dyDescent="0.25">
      <c r="A1569" s="16" t="s">
        <v>23</v>
      </c>
      <c r="B1569" s="14">
        <v>6694768</v>
      </c>
      <c r="C1569" s="13">
        <v>44732</v>
      </c>
      <c r="D1569" s="3" t="s">
        <v>131</v>
      </c>
      <c r="E1569" s="12" t="str">
        <f>VLOOKUP(D1569,'[1]Plano de contas '!B:J,9,0)</f>
        <v>SERVIÇOS DE TI/SOFTWARE</v>
      </c>
      <c r="F1569" s="16" t="s">
        <v>928</v>
      </c>
      <c r="G1569" s="17">
        <v>21450</v>
      </c>
      <c r="H1569" s="18">
        <v>0</v>
      </c>
      <c r="I1569" s="12" t="s">
        <v>15</v>
      </c>
    </row>
    <row r="1570" spans="1:9" s="8" customFormat="1" ht="12.75" customHeight="1" x14ac:dyDescent="0.25">
      <c r="A1570" s="16" t="s">
        <v>23</v>
      </c>
      <c r="B1570" s="14">
        <v>6694768</v>
      </c>
      <c r="C1570" s="13">
        <v>44732</v>
      </c>
      <c r="D1570" s="3" t="s">
        <v>58</v>
      </c>
      <c r="E1570" s="12" t="str">
        <f>VLOOKUP(D1570,'[1]Plano de contas '!B:J,9,0)</f>
        <v>FORNECEDORES DE SERVIÇOS MEDICOS</v>
      </c>
      <c r="F1570" s="16" t="s">
        <v>928</v>
      </c>
      <c r="G1570" s="19">
        <v>0</v>
      </c>
      <c r="H1570" s="17">
        <v>20130.830000000002</v>
      </c>
      <c r="I1570" s="12" t="s">
        <v>15</v>
      </c>
    </row>
    <row r="1571" spans="1:9" s="8" customFormat="1" ht="12.75" customHeight="1" x14ac:dyDescent="0.25">
      <c r="A1571" s="16" t="s">
        <v>23</v>
      </c>
      <c r="B1571" s="14">
        <v>6694768</v>
      </c>
      <c r="C1571" s="13">
        <v>44732</v>
      </c>
      <c r="D1571" s="3" t="s">
        <v>69</v>
      </c>
      <c r="E1571" s="12" t="str">
        <f>VLOOKUP(D1571,'[1]Plano de contas '!B:J,9,0)</f>
        <v>IRRF / SOBRE PESSOA JURIDICA A RECOLHER</v>
      </c>
      <c r="F1571" s="16" t="s">
        <v>222</v>
      </c>
      <c r="G1571" s="19">
        <v>0</v>
      </c>
      <c r="H1571" s="17">
        <v>321.75</v>
      </c>
      <c r="I1571" s="12" t="s">
        <v>15</v>
      </c>
    </row>
    <row r="1572" spans="1:9" s="8" customFormat="1" ht="12.75" customHeight="1" x14ac:dyDescent="0.25">
      <c r="A1572" s="16" t="s">
        <v>23</v>
      </c>
      <c r="B1572" s="14">
        <v>6694768</v>
      </c>
      <c r="C1572" s="13">
        <v>44732</v>
      </c>
      <c r="D1572" s="3" t="s">
        <v>72</v>
      </c>
      <c r="E1572" s="12" t="str">
        <f>VLOOKUP(D1572,'[1]Plano de contas '!B:J,9,0)</f>
        <v>PIS/COFINS/CSLL RETIDOS A RECOLHER</v>
      </c>
      <c r="F1572" s="16" t="s">
        <v>223</v>
      </c>
      <c r="G1572" s="19">
        <v>0</v>
      </c>
      <c r="H1572" s="17">
        <v>997.42</v>
      </c>
      <c r="I1572" s="12" t="s">
        <v>15</v>
      </c>
    </row>
    <row r="1573" spans="1:9" s="8" customFormat="1" ht="12.75" customHeight="1" x14ac:dyDescent="0.25">
      <c r="A1573" s="16" t="s">
        <v>23</v>
      </c>
      <c r="B1573" s="14">
        <v>6694774</v>
      </c>
      <c r="C1573" s="13">
        <v>44732</v>
      </c>
      <c r="D1573" s="3" t="s">
        <v>105</v>
      </c>
      <c r="E1573" s="12" t="str">
        <f>VLOOKUP(D1573,'[1]Plano de contas '!B:J,9,0)</f>
        <v>EXAMES MEDICOS E LABORATORIOS</v>
      </c>
      <c r="F1573" s="16" t="s">
        <v>929</v>
      </c>
      <c r="G1573" s="17">
        <v>13500</v>
      </c>
      <c r="H1573" s="18">
        <v>0</v>
      </c>
      <c r="I1573" s="12" t="s">
        <v>15</v>
      </c>
    </row>
    <row r="1574" spans="1:9" s="8" customFormat="1" ht="12.75" customHeight="1" x14ac:dyDescent="0.25">
      <c r="A1574" s="16" t="s">
        <v>23</v>
      </c>
      <c r="B1574" s="14">
        <v>6694774</v>
      </c>
      <c r="C1574" s="13">
        <v>44732</v>
      </c>
      <c r="D1574" s="3" t="s">
        <v>59</v>
      </c>
      <c r="E1574" s="12" t="str">
        <f>VLOOKUP(D1574,'[1]Plano de contas '!B:J,9,0)</f>
        <v>FORNECEDORES DE SERVICOS DIVERSOS</v>
      </c>
      <c r="F1574" s="16" t="s">
        <v>929</v>
      </c>
      <c r="G1574" s="19">
        <v>0</v>
      </c>
      <c r="H1574" s="17">
        <v>13207.05</v>
      </c>
      <c r="I1574" s="12" t="s">
        <v>15</v>
      </c>
    </row>
    <row r="1575" spans="1:9" s="8" customFormat="1" ht="12.75" customHeight="1" x14ac:dyDescent="0.25">
      <c r="A1575" s="16" t="s">
        <v>23</v>
      </c>
      <c r="B1575" s="14">
        <v>6694774</v>
      </c>
      <c r="C1575" s="13">
        <v>44732</v>
      </c>
      <c r="D1575" s="3" t="s">
        <v>71</v>
      </c>
      <c r="E1575" s="12" t="str">
        <f>VLOOKUP(D1575,'[1]Plano de contas '!B:J,9,0)</f>
        <v>ISSQN RETIDO A RECOLHER</v>
      </c>
      <c r="F1575" s="16" t="s">
        <v>930</v>
      </c>
      <c r="G1575" s="19">
        <v>0</v>
      </c>
      <c r="H1575" s="17">
        <v>292.95</v>
      </c>
      <c r="I1575" s="12" t="s">
        <v>15</v>
      </c>
    </row>
    <row r="1576" spans="1:9" s="8" customFormat="1" ht="12.75" customHeight="1" x14ac:dyDescent="0.25">
      <c r="A1576" s="16" t="s">
        <v>23</v>
      </c>
      <c r="B1576" s="14">
        <v>6694782</v>
      </c>
      <c r="C1576" s="13">
        <v>44732</v>
      </c>
      <c r="D1576" s="3" t="s">
        <v>125</v>
      </c>
      <c r="E1576" s="12" t="str">
        <f>VLOOKUP(D1576,'[1]Plano de contas '!B:J,9,0)</f>
        <v>MANUTENCAO EQUIPAMENTOS</v>
      </c>
      <c r="F1576" s="16" t="s">
        <v>931</v>
      </c>
      <c r="G1576" s="17">
        <v>2250.48</v>
      </c>
      <c r="H1576" s="18">
        <v>0</v>
      </c>
      <c r="I1576" s="12" t="s">
        <v>15</v>
      </c>
    </row>
    <row r="1577" spans="1:9" s="8" customFormat="1" ht="12.75" customHeight="1" x14ac:dyDescent="0.25">
      <c r="A1577" s="16" t="s">
        <v>23</v>
      </c>
      <c r="B1577" s="14">
        <v>6694782</v>
      </c>
      <c r="C1577" s="13">
        <v>44732</v>
      </c>
      <c r="D1577" s="3" t="s">
        <v>133</v>
      </c>
      <c r="E1577" s="12" t="str">
        <f>VLOOKUP(D1577,'[1]Plano de contas '!B:J,9,0)</f>
        <v>SERVIÇOS DE COMUNICAO E MARKETING</v>
      </c>
      <c r="F1577" s="16" t="s">
        <v>931</v>
      </c>
      <c r="G1577" s="17">
        <v>540.11</v>
      </c>
      <c r="H1577" s="18">
        <v>0</v>
      </c>
      <c r="I1577" s="12" t="s">
        <v>15</v>
      </c>
    </row>
    <row r="1578" spans="1:9" s="8" customFormat="1" ht="12.75" customHeight="1" x14ac:dyDescent="0.25">
      <c r="A1578" s="16" t="s">
        <v>23</v>
      </c>
      <c r="B1578" s="14">
        <v>6694782</v>
      </c>
      <c r="C1578" s="13">
        <v>44732</v>
      </c>
      <c r="D1578" s="3" t="s">
        <v>58</v>
      </c>
      <c r="E1578" s="12" t="str">
        <f>VLOOKUP(D1578,'[1]Plano de contas '!B:J,9,0)</f>
        <v>FORNECEDORES DE SERVIÇOS MEDICOS</v>
      </c>
      <c r="F1578" s="16" t="s">
        <v>931</v>
      </c>
      <c r="G1578" s="19">
        <v>0</v>
      </c>
      <c r="H1578" s="17">
        <v>2698.22</v>
      </c>
      <c r="I1578" s="12" t="s">
        <v>15</v>
      </c>
    </row>
    <row r="1579" spans="1:9" s="8" customFormat="1" ht="12.75" customHeight="1" x14ac:dyDescent="0.25">
      <c r="A1579" s="16" t="s">
        <v>23</v>
      </c>
      <c r="B1579" s="14">
        <v>6694782</v>
      </c>
      <c r="C1579" s="13">
        <v>44732</v>
      </c>
      <c r="D1579" s="3" t="s">
        <v>71</v>
      </c>
      <c r="E1579" s="12" t="str">
        <f>VLOOKUP(D1579,'[1]Plano de contas '!B:J,9,0)</f>
        <v>ISSQN RETIDO A RECOLHER</v>
      </c>
      <c r="F1579" s="16" t="s">
        <v>340</v>
      </c>
      <c r="G1579" s="19">
        <v>0</v>
      </c>
      <c r="H1579" s="17">
        <v>92.37</v>
      </c>
      <c r="I1579" s="12" t="s">
        <v>15</v>
      </c>
    </row>
    <row r="1580" spans="1:9" s="8" customFormat="1" ht="12.75" customHeight="1" x14ac:dyDescent="0.25">
      <c r="A1580" s="16" t="s">
        <v>23</v>
      </c>
      <c r="B1580" s="14">
        <v>6694878</v>
      </c>
      <c r="C1580" s="13">
        <v>44732</v>
      </c>
      <c r="D1580" s="3" t="s">
        <v>105</v>
      </c>
      <c r="E1580" s="12" t="str">
        <f>VLOOKUP(D1580,'[1]Plano de contas '!B:J,9,0)</f>
        <v>EXAMES MEDICOS E LABORATORIOS</v>
      </c>
      <c r="F1580" s="16" t="s">
        <v>932</v>
      </c>
      <c r="G1580" s="17">
        <v>13600</v>
      </c>
      <c r="H1580" s="18">
        <v>0</v>
      </c>
      <c r="I1580" s="12" t="s">
        <v>15</v>
      </c>
    </row>
    <row r="1581" spans="1:9" s="8" customFormat="1" ht="12.75" customHeight="1" x14ac:dyDescent="0.25">
      <c r="A1581" s="16" t="s">
        <v>23</v>
      </c>
      <c r="B1581" s="14">
        <v>6694878</v>
      </c>
      <c r="C1581" s="13">
        <v>44732</v>
      </c>
      <c r="D1581" s="3" t="s">
        <v>59</v>
      </c>
      <c r="E1581" s="12" t="str">
        <f>VLOOKUP(D1581,'[1]Plano de contas '!B:J,9,0)</f>
        <v>FORNECEDORES DE SERVICOS DIVERSOS</v>
      </c>
      <c r="F1581" s="16" t="s">
        <v>933</v>
      </c>
      <c r="G1581" s="19">
        <v>0</v>
      </c>
      <c r="H1581" s="17">
        <v>13304.88</v>
      </c>
      <c r="I1581" s="12" t="s">
        <v>15</v>
      </c>
    </row>
    <row r="1582" spans="1:9" s="8" customFormat="1" ht="12.75" customHeight="1" x14ac:dyDescent="0.25">
      <c r="A1582" s="16" t="s">
        <v>23</v>
      </c>
      <c r="B1582" s="14">
        <v>6694878</v>
      </c>
      <c r="C1582" s="13">
        <v>44732</v>
      </c>
      <c r="D1582" s="3" t="s">
        <v>71</v>
      </c>
      <c r="E1582" s="12" t="str">
        <f>VLOOKUP(D1582,'[1]Plano de contas '!B:J,9,0)</f>
        <v>ISSQN RETIDO A RECOLHER</v>
      </c>
      <c r="F1582" s="16" t="s">
        <v>930</v>
      </c>
      <c r="G1582" s="19">
        <v>0</v>
      </c>
      <c r="H1582" s="17">
        <v>295.12</v>
      </c>
      <c r="I1582" s="12" t="s">
        <v>15</v>
      </c>
    </row>
    <row r="1583" spans="1:9" s="8" customFormat="1" ht="12.75" customHeight="1" x14ac:dyDescent="0.25">
      <c r="A1583" s="16" t="s">
        <v>23</v>
      </c>
      <c r="B1583" s="14">
        <v>6694892</v>
      </c>
      <c r="C1583" s="13">
        <v>44732</v>
      </c>
      <c r="D1583" s="3" t="s">
        <v>57</v>
      </c>
      <c r="E1583" s="12" t="str">
        <f>VLOOKUP(D1583,'[1]Plano de contas '!B:J,9,0)</f>
        <v>FORNECEDORES DE INSUMOS</v>
      </c>
      <c r="F1583" s="16" t="s">
        <v>934</v>
      </c>
      <c r="G1583" s="17">
        <v>385.2</v>
      </c>
      <c r="H1583" s="18">
        <v>0</v>
      </c>
      <c r="I1583" s="12" t="s">
        <v>15</v>
      </c>
    </row>
    <row r="1584" spans="1:9" s="8" customFormat="1" ht="12.75" customHeight="1" x14ac:dyDescent="0.25">
      <c r="A1584" s="16" t="s">
        <v>23</v>
      </c>
      <c r="B1584" s="14">
        <v>6694892</v>
      </c>
      <c r="C1584" s="13">
        <v>44732</v>
      </c>
      <c r="D1584" s="3" t="s">
        <v>57</v>
      </c>
      <c r="E1584" s="12" t="str">
        <f>VLOOKUP(D1584,'[1]Plano de contas '!B:J,9,0)</f>
        <v>FORNECEDORES DE INSUMOS</v>
      </c>
      <c r="F1584" s="16" t="s">
        <v>935</v>
      </c>
      <c r="G1584" s="17">
        <v>2400</v>
      </c>
      <c r="H1584" s="18">
        <v>0</v>
      </c>
      <c r="I1584" s="12" t="s">
        <v>15</v>
      </c>
    </row>
    <row r="1585" spans="1:9" s="8" customFormat="1" ht="12.75" customHeight="1" x14ac:dyDescent="0.25">
      <c r="A1585" s="16" t="s">
        <v>23</v>
      </c>
      <c r="B1585" s="14">
        <v>6694892</v>
      </c>
      <c r="C1585" s="13">
        <v>44732</v>
      </c>
      <c r="D1585" s="3" t="s">
        <v>57</v>
      </c>
      <c r="E1585" s="12" t="str">
        <f>VLOOKUP(D1585,'[1]Plano de contas '!B:J,9,0)</f>
        <v>FORNECEDORES DE INSUMOS</v>
      </c>
      <c r="F1585" s="16" t="s">
        <v>934</v>
      </c>
      <c r="G1585" s="17">
        <v>70</v>
      </c>
      <c r="H1585" s="18">
        <v>0</v>
      </c>
      <c r="I1585" s="12" t="s">
        <v>15</v>
      </c>
    </row>
    <row r="1586" spans="1:9" s="8" customFormat="1" ht="12.75" customHeight="1" x14ac:dyDescent="0.25">
      <c r="A1586" s="16" t="s">
        <v>23</v>
      </c>
      <c r="B1586" s="14">
        <v>6694892</v>
      </c>
      <c r="C1586" s="13">
        <v>44732</v>
      </c>
      <c r="D1586" s="3" t="s">
        <v>57</v>
      </c>
      <c r="E1586" s="12" t="str">
        <f>VLOOKUP(D1586,'[1]Plano de contas '!B:J,9,0)</f>
        <v>FORNECEDORES DE INSUMOS</v>
      </c>
      <c r="F1586" s="16" t="s">
        <v>936</v>
      </c>
      <c r="G1586" s="17">
        <v>3287</v>
      </c>
      <c r="H1586" s="18">
        <v>0</v>
      </c>
      <c r="I1586" s="12" t="s">
        <v>15</v>
      </c>
    </row>
    <row r="1587" spans="1:9" s="8" customFormat="1" ht="12.75" customHeight="1" x14ac:dyDescent="0.25">
      <c r="A1587" s="16" t="s">
        <v>23</v>
      </c>
      <c r="B1587" s="14">
        <v>6694892</v>
      </c>
      <c r="C1587" s="13">
        <v>44732</v>
      </c>
      <c r="D1587" s="3" t="s">
        <v>57</v>
      </c>
      <c r="E1587" s="12" t="str">
        <f>VLOOKUP(D1587,'[1]Plano de contas '!B:J,9,0)</f>
        <v>FORNECEDORES DE INSUMOS</v>
      </c>
      <c r="F1587" s="16" t="s">
        <v>937</v>
      </c>
      <c r="G1587" s="17">
        <v>4768</v>
      </c>
      <c r="H1587" s="18">
        <v>0</v>
      </c>
      <c r="I1587" s="12" t="s">
        <v>15</v>
      </c>
    </row>
    <row r="1588" spans="1:9" s="8" customFormat="1" ht="12.75" customHeight="1" x14ac:dyDescent="0.25">
      <c r="A1588" s="16" t="s">
        <v>23</v>
      </c>
      <c r="B1588" s="14">
        <v>6694892</v>
      </c>
      <c r="C1588" s="13">
        <v>44732</v>
      </c>
      <c r="D1588" s="3" t="s">
        <v>57</v>
      </c>
      <c r="E1588" s="12" t="str">
        <f>VLOOKUP(D1588,'[1]Plano de contas '!B:J,9,0)</f>
        <v>FORNECEDORES DE INSUMOS</v>
      </c>
      <c r="F1588" s="16" t="s">
        <v>938</v>
      </c>
      <c r="G1588" s="17">
        <v>201.01</v>
      </c>
      <c r="H1588" s="18">
        <v>0</v>
      </c>
      <c r="I1588" s="12" t="s">
        <v>15</v>
      </c>
    </row>
    <row r="1589" spans="1:9" s="8" customFormat="1" ht="12.75" customHeight="1" x14ac:dyDescent="0.25">
      <c r="A1589" s="16" t="s">
        <v>23</v>
      </c>
      <c r="B1589" s="14">
        <v>6694892</v>
      </c>
      <c r="C1589" s="13">
        <v>44732</v>
      </c>
      <c r="D1589" s="3" t="s">
        <v>57</v>
      </c>
      <c r="E1589" s="12" t="str">
        <f>VLOOKUP(D1589,'[1]Plano de contas '!B:J,9,0)</f>
        <v>FORNECEDORES DE INSUMOS</v>
      </c>
      <c r="F1589" s="16" t="s">
        <v>939</v>
      </c>
      <c r="G1589" s="17">
        <v>4410</v>
      </c>
      <c r="H1589" s="18">
        <v>0</v>
      </c>
      <c r="I1589" s="12" t="s">
        <v>15</v>
      </c>
    </row>
    <row r="1590" spans="1:9" s="8" customFormat="1" ht="12.75" customHeight="1" x14ac:dyDescent="0.25">
      <c r="A1590" s="16" t="s">
        <v>23</v>
      </c>
      <c r="B1590" s="14">
        <v>6694892</v>
      </c>
      <c r="C1590" s="13">
        <v>44732</v>
      </c>
      <c r="D1590" s="3" t="s">
        <v>57</v>
      </c>
      <c r="E1590" s="12" t="str">
        <f>VLOOKUP(D1590,'[1]Plano de contas '!B:J,9,0)</f>
        <v>FORNECEDORES DE INSUMOS</v>
      </c>
      <c r="F1590" s="16" t="s">
        <v>940</v>
      </c>
      <c r="G1590" s="17">
        <v>802.8</v>
      </c>
      <c r="H1590" s="18">
        <v>0</v>
      </c>
      <c r="I1590" s="12" t="s">
        <v>15</v>
      </c>
    </row>
    <row r="1591" spans="1:9" s="8" customFormat="1" ht="12.75" customHeight="1" x14ac:dyDescent="0.25">
      <c r="A1591" s="16" t="s">
        <v>23</v>
      </c>
      <c r="B1591" s="14">
        <v>6694892</v>
      </c>
      <c r="C1591" s="13">
        <v>44732</v>
      </c>
      <c r="D1591" s="3" t="s">
        <v>57</v>
      </c>
      <c r="E1591" s="12" t="str">
        <f>VLOOKUP(D1591,'[1]Plano de contas '!B:J,9,0)</f>
        <v>FORNECEDORES DE INSUMOS</v>
      </c>
      <c r="F1591" s="16" t="s">
        <v>941</v>
      </c>
      <c r="G1591" s="17">
        <v>750</v>
      </c>
      <c r="H1591" s="18">
        <v>0</v>
      </c>
      <c r="I1591" s="12" t="s">
        <v>15</v>
      </c>
    </row>
    <row r="1592" spans="1:9" s="8" customFormat="1" ht="12.75" customHeight="1" x14ac:dyDescent="0.25">
      <c r="A1592" s="16" t="s">
        <v>23</v>
      </c>
      <c r="B1592" s="14">
        <v>6694892</v>
      </c>
      <c r="C1592" s="13">
        <v>44732</v>
      </c>
      <c r="D1592" s="3" t="s">
        <v>57</v>
      </c>
      <c r="E1592" s="12" t="str">
        <f>VLOOKUP(D1592,'[1]Plano de contas '!B:J,9,0)</f>
        <v>FORNECEDORES DE INSUMOS</v>
      </c>
      <c r="F1592" s="16" t="s">
        <v>942</v>
      </c>
      <c r="G1592" s="17">
        <v>2090</v>
      </c>
      <c r="H1592" s="18">
        <v>0</v>
      </c>
      <c r="I1592" s="12" t="s">
        <v>15</v>
      </c>
    </row>
    <row r="1593" spans="1:9" s="8" customFormat="1" ht="12.75" customHeight="1" x14ac:dyDescent="0.25">
      <c r="A1593" s="16" t="s">
        <v>23</v>
      </c>
      <c r="B1593" s="14">
        <v>6694892</v>
      </c>
      <c r="C1593" s="13">
        <v>44732</v>
      </c>
      <c r="D1593" s="3" t="s">
        <v>57</v>
      </c>
      <c r="E1593" s="12" t="str">
        <f>VLOOKUP(D1593,'[1]Plano de contas '!B:J,9,0)</f>
        <v>FORNECEDORES DE INSUMOS</v>
      </c>
      <c r="F1593" s="16" t="s">
        <v>943</v>
      </c>
      <c r="G1593" s="17">
        <v>356.4</v>
      </c>
      <c r="H1593" s="18">
        <v>0</v>
      </c>
      <c r="I1593" s="12" t="s">
        <v>15</v>
      </c>
    </row>
    <row r="1594" spans="1:9" s="8" customFormat="1" ht="12.75" customHeight="1" x14ac:dyDescent="0.25">
      <c r="A1594" s="16" t="s">
        <v>23</v>
      </c>
      <c r="B1594" s="14">
        <v>6694892</v>
      </c>
      <c r="C1594" s="13">
        <v>44732</v>
      </c>
      <c r="D1594" s="3" t="s">
        <v>57</v>
      </c>
      <c r="E1594" s="12" t="str">
        <f>VLOOKUP(D1594,'[1]Plano de contas '!B:J,9,0)</f>
        <v>FORNECEDORES DE INSUMOS</v>
      </c>
      <c r="F1594" s="16" t="s">
        <v>938</v>
      </c>
      <c r="G1594" s="17">
        <v>338.45</v>
      </c>
      <c r="H1594" s="18">
        <v>0</v>
      </c>
      <c r="I1594" s="12" t="s">
        <v>15</v>
      </c>
    </row>
    <row r="1595" spans="1:9" s="8" customFormat="1" ht="12.75" customHeight="1" x14ac:dyDescent="0.25">
      <c r="A1595" s="16" t="s">
        <v>23</v>
      </c>
      <c r="B1595" s="14">
        <v>6694892</v>
      </c>
      <c r="C1595" s="13">
        <v>44732</v>
      </c>
      <c r="D1595" s="3" t="s">
        <v>57</v>
      </c>
      <c r="E1595" s="12" t="str">
        <f>VLOOKUP(D1595,'[1]Plano de contas '!B:J,9,0)</f>
        <v>FORNECEDORES DE INSUMOS</v>
      </c>
      <c r="F1595" s="16" t="s">
        <v>944</v>
      </c>
      <c r="G1595" s="17">
        <v>3742.5</v>
      </c>
      <c r="H1595" s="18">
        <v>0</v>
      </c>
      <c r="I1595" s="12" t="s">
        <v>15</v>
      </c>
    </row>
    <row r="1596" spans="1:9" s="8" customFormat="1" ht="12.75" customHeight="1" x14ac:dyDescent="0.25">
      <c r="A1596" s="16" t="s">
        <v>23</v>
      </c>
      <c r="B1596" s="14">
        <v>6694892</v>
      </c>
      <c r="C1596" s="13">
        <v>44732</v>
      </c>
      <c r="D1596" s="3" t="s">
        <v>57</v>
      </c>
      <c r="E1596" s="12" t="str">
        <f>VLOOKUP(D1596,'[1]Plano de contas '!B:J,9,0)</f>
        <v>FORNECEDORES DE INSUMOS</v>
      </c>
      <c r="F1596" s="16" t="s">
        <v>945</v>
      </c>
      <c r="G1596" s="17">
        <v>868.2</v>
      </c>
      <c r="H1596" s="18">
        <v>0</v>
      </c>
      <c r="I1596" s="12" t="s">
        <v>15</v>
      </c>
    </row>
    <row r="1597" spans="1:9" s="8" customFormat="1" ht="12.75" customHeight="1" x14ac:dyDescent="0.25">
      <c r="A1597" s="16" t="s">
        <v>23</v>
      </c>
      <c r="B1597" s="14">
        <v>6694892</v>
      </c>
      <c r="C1597" s="13">
        <v>44732</v>
      </c>
      <c r="D1597" s="3" t="s">
        <v>59</v>
      </c>
      <c r="E1597" s="12" t="str">
        <f>VLOOKUP(D1597,'[1]Plano de contas '!B:J,9,0)</f>
        <v>FORNECEDORES DE SERVICOS DIVERSOS</v>
      </c>
      <c r="F1597" s="16" t="s">
        <v>946</v>
      </c>
      <c r="G1597" s="17">
        <v>354.27</v>
      </c>
      <c r="H1597" s="18">
        <v>0</v>
      </c>
      <c r="I1597" s="12" t="s">
        <v>15</v>
      </c>
    </row>
    <row r="1598" spans="1:9" s="8" customFormat="1" ht="12.75" customHeight="1" x14ac:dyDescent="0.25">
      <c r="A1598" s="16" t="s">
        <v>23</v>
      </c>
      <c r="B1598" s="14">
        <v>6694892</v>
      </c>
      <c r="C1598" s="13">
        <v>44732</v>
      </c>
      <c r="D1598" s="3" t="s">
        <v>58</v>
      </c>
      <c r="E1598" s="12" t="str">
        <f>VLOOKUP(D1598,'[1]Plano de contas '!B:J,9,0)</f>
        <v>FORNECEDORES DE SERVIÇOS MEDICOS</v>
      </c>
      <c r="F1598" s="16" t="s">
        <v>947</v>
      </c>
      <c r="G1598" s="17">
        <v>350.64</v>
      </c>
      <c r="H1598" s="18">
        <v>0</v>
      </c>
      <c r="I1598" s="12" t="s">
        <v>15</v>
      </c>
    </row>
    <row r="1599" spans="1:9" s="8" customFormat="1" ht="12.75" customHeight="1" x14ac:dyDescent="0.25">
      <c r="A1599" s="16" t="s">
        <v>23</v>
      </c>
      <c r="B1599" s="14">
        <v>6694892</v>
      </c>
      <c r="C1599" s="13">
        <v>44732</v>
      </c>
      <c r="D1599" s="3" t="s">
        <v>58</v>
      </c>
      <c r="E1599" s="12" t="str">
        <f>VLOOKUP(D1599,'[1]Plano de contas '!B:J,9,0)</f>
        <v>FORNECEDORES DE SERVIÇOS MEDICOS</v>
      </c>
      <c r="F1599" s="16" t="s">
        <v>948</v>
      </c>
      <c r="G1599" s="17">
        <v>30627.83</v>
      </c>
      <c r="H1599" s="18">
        <v>0</v>
      </c>
      <c r="I1599" s="12" t="s">
        <v>15</v>
      </c>
    </row>
    <row r="1600" spans="1:9" s="8" customFormat="1" ht="12.75" customHeight="1" x14ac:dyDescent="0.25">
      <c r="A1600" s="16" t="s">
        <v>23</v>
      </c>
      <c r="B1600" s="14">
        <v>6694892</v>
      </c>
      <c r="C1600" s="13">
        <v>44732</v>
      </c>
      <c r="D1600" s="3" t="s">
        <v>26</v>
      </c>
      <c r="E1600" s="12" t="str">
        <f>VLOOKUP(D1600,'[1]Plano de contas '!B:J,9,0)</f>
        <v>BANCO CEF C/C1073-5 - HGG</v>
      </c>
      <c r="F1600" s="16" t="s">
        <v>949</v>
      </c>
      <c r="G1600" s="19">
        <v>0</v>
      </c>
      <c r="H1600" s="17">
        <v>55802.3</v>
      </c>
      <c r="I1600" s="12" t="s">
        <v>15</v>
      </c>
    </row>
    <row r="1601" spans="1:9" s="8" customFormat="1" ht="12.75" customHeight="1" x14ac:dyDescent="0.25">
      <c r="A1601" s="16" t="s">
        <v>23</v>
      </c>
      <c r="B1601" s="14">
        <v>6695034</v>
      </c>
      <c r="C1601" s="13">
        <v>44732</v>
      </c>
      <c r="D1601" s="3" t="s">
        <v>51</v>
      </c>
      <c r="E1601" s="12" t="str">
        <f>VLOOKUP(D1601,'[1]Plano de contas '!B:J,9,0)</f>
        <v xml:space="preserve">ADIANTAMENTO A FORNECEDORES DE ESTOQUE </v>
      </c>
      <c r="F1601" s="16" t="s">
        <v>950</v>
      </c>
      <c r="G1601" s="17">
        <v>47837.8</v>
      </c>
      <c r="H1601" s="18">
        <v>0</v>
      </c>
      <c r="I1601" s="12" t="s">
        <v>15</v>
      </c>
    </row>
    <row r="1602" spans="1:9" s="8" customFormat="1" ht="12.75" customHeight="1" x14ac:dyDescent="0.25">
      <c r="A1602" s="16" t="s">
        <v>23</v>
      </c>
      <c r="B1602" s="14">
        <v>6695034</v>
      </c>
      <c r="C1602" s="13">
        <v>44732</v>
      </c>
      <c r="D1602" s="3" t="s">
        <v>26</v>
      </c>
      <c r="E1602" s="12" t="str">
        <f>VLOOKUP(D1602,'[1]Plano de contas '!B:J,9,0)</f>
        <v>BANCO CEF C/C1073-5 - HGG</v>
      </c>
      <c r="F1602" s="16" t="s">
        <v>950</v>
      </c>
      <c r="G1602" s="19">
        <v>0</v>
      </c>
      <c r="H1602" s="17">
        <v>47837.8</v>
      </c>
      <c r="I1602" s="12" t="s">
        <v>15</v>
      </c>
    </row>
    <row r="1603" spans="1:9" s="8" customFormat="1" ht="12.75" customHeight="1" x14ac:dyDescent="0.25">
      <c r="A1603" s="16" t="s">
        <v>23</v>
      </c>
      <c r="B1603" s="14">
        <v>6695035</v>
      </c>
      <c r="C1603" s="13">
        <v>44732</v>
      </c>
      <c r="D1603" s="3" t="s">
        <v>59</v>
      </c>
      <c r="E1603" s="12" t="str">
        <f>VLOOKUP(D1603,'[1]Plano de contas '!B:J,9,0)</f>
        <v>FORNECEDORES DE SERVICOS DIVERSOS</v>
      </c>
      <c r="F1603" s="16" t="s">
        <v>951</v>
      </c>
      <c r="G1603" s="17">
        <v>17955</v>
      </c>
      <c r="H1603" s="18">
        <v>0</v>
      </c>
      <c r="I1603" s="12" t="s">
        <v>15</v>
      </c>
    </row>
    <row r="1604" spans="1:9" s="8" customFormat="1" ht="12.75" customHeight="1" x14ac:dyDescent="0.25">
      <c r="A1604" s="16" t="s">
        <v>23</v>
      </c>
      <c r="B1604" s="14">
        <v>6695035</v>
      </c>
      <c r="C1604" s="13">
        <v>44732</v>
      </c>
      <c r="D1604" s="3" t="s">
        <v>26</v>
      </c>
      <c r="E1604" s="12" t="str">
        <f>VLOOKUP(D1604,'[1]Plano de contas '!B:J,9,0)</f>
        <v>BANCO CEF C/C1073-5 - HGG</v>
      </c>
      <c r="F1604" s="16" t="s">
        <v>951</v>
      </c>
      <c r="G1604" s="19">
        <v>0</v>
      </c>
      <c r="H1604" s="17">
        <v>17955</v>
      </c>
      <c r="I1604" s="12" t="s">
        <v>15</v>
      </c>
    </row>
    <row r="1605" spans="1:9" s="8" customFormat="1" ht="12.75" customHeight="1" x14ac:dyDescent="0.25">
      <c r="A1605" s="16" t="s">
        <v>23</v>
      </c>
      <c r="B1605" s="14">
        <v>6695036</v>
      </c>
      <c r="C1605" s="13">
        <v>44732</v>
      </c>
      <c r="D1605" s="3" t="s">
        <v>68</v>
      </c>
      <c r="E1605" s="12" t="str">
        <f>VLOOKUP(D1605,'[1]Plano de contas '!B:J,9,0)</f>
        <v>IRRF / SOBRE FOLHA A RECOLHER</v>
      </c>
      <c r="F1605" s="16" t="s">
        <v>952</v>
      </c>
      <c r="G1605" s="17">
        <v>51.75</v>
      </c>
      <c r="H1605" s="18">
        <v>0</v>
      </c>
      <c r="I1605" s="12" t="s">
        <v>15</v>
      </c>
    </row>
    <row r="1606" spans="1:9" s="8" customFormat="1" ht="12.75" customHeight="1" x14ac:dyDescent="0.25">
      <c r="A1606" s="16" t="s">
        <v>23</v>
      </c>
      <c r="B1606" s="14">
        <v>6695036</v>
      </c>
      <c r="C1606" s="13">
        <v>44732</v>
      </c>
      <c r="D1606" s="3" t="s">
        <v>26</v>
      </c>
      <c r="E1606" s="12" t="str">
        <f>VLOOKUP(D1606,'[1]Plano de contas '!B:J,9,0)</f>
        <v>BANCO CEF C/C1073-5 - HGG</v>
      </c>
      <c r="F1606" s="16" t="s">
        <v>952</v>
      </c>
      <c r="G1606" s="19">
        <v>0</v>
      </c>
      <c r="H1606" s="17">
        <v>51.75</v>
      </c>
      <c r="I1606" s="12" t="s">
        <v>15</v>
      </c>
    </row>
    <row r="1607" spans="1:9" s="8" customFormat="1" ht="12.75" customHeight="1" x14ac:dyDescent="0.25">
      <c r="A1607" s="16" t="s">
        <v>23</v>
      </c>
      <c r="B1607" s="14">
        <v>6695037</v>
      </c>
      <c r="C1607" s="13">
        <v>44732</v>
      </c>
      <c r="D1607" s="3" t="s">
        <v>68</v>
      </c>
      <c r="E1607" s="12" t="str">
        <f>VLOOKUP(D1607,'[1]Plano de contas '!B:J,9,0)</f>
        <v>IRRF / SOBRE FOLHA A RECOLHER</v>
      </c>
      <c r="F1607" s="16" t="s">
        <v>953</v>
      </c>
      <c r="G1607" s="17">
        <v>1922.57</v>
      </c>
      <c r="H1607" s="18">
        <v>0</v>
      </c>
      <c r="I1607" s="12" t="s">
        <v>15</v>
      </c>
    </row>
    <row r="1608" spans="1:9" s="8" customFormat="1" ht="12.75" customHeight="1" x14ac:dyDescent="0.25">
      <c r="A1608" s="16" t="s">
        <v>23</v>
      </c>
      <c r="B1608" s="14">
        <v>6695037</v>
      </c>
      <c r="C1608" s="13">
        <v>44732</v>
      </c>
      <c r="D1608" s="3" t="s">
        <v>26</v>
      </c>
      <c r="E1608" s="12" t="str">
        <f>VLOOKUP(D1608,'[1]Plano de contas '!B:J,9,0)</f>
        <v>BANCO CEF C/C1073-5 - HGG</v>
      </c>
      <c r="F1608" s="16" t="s">
        <v>953</v>
      </c>
      <c r="G1608" s="19">
        <v>0</v>
      </c>
      <c r="H1608" s="17">
        <v>1922.57</v>
      </c>
      <c r="I1608" s="12" t="s">
        <v>15</v>
      </c>
    </row>
    <row r="1609" spans="1:9" s="8" customFormat="1" ht="12.75" customHeight="1" x14ac:dyDescent="0.25">
      <c r="A1609" s="16" t="s">
        <v>23</v>
      </c>
      <c r="B1609" s="14">
        <v>6695038</v>
      </c>
      <c r="C1609" s="13">
        <v>44732</v>
      </c>
      <c r="D1609" s="3" t="s">
        <v>68</v>
      </c>
      <c r="E1609" s="12" t="str">
        <f>VLOOKUP(D1609,'[1]Plano de contas '!B:J,9,0)</f>
        <v>IRRF / SOBRE FOLHA A RECOLHER</v>
      </c>
      <c r="F1609" s="16" t="s">
        <v>954</v>
      </c>
      <c r="G1609" s="17">
        <v>3238.89</v>
      </c>
      <c r="H1609" s="18">
        <v>0</v>
      </c>
      <c r="I1609" s="12" t="s">
        <v>15</v>
      </c>
    </row>
    <row r="1610" spans="1:9" s="8" customFormat="1" ht="12.75" customHeight="1" x14ac:dyDescent="0.25">
      <c r="A1610" s="16" t="s">
        <v>23</v>
      </c>
      <c r="B1610" s="14">
        <v>6695038</v>
      </c>
      <c r="C1610" s="13">
        <v>44732</v>
      </c>
      <c r="D1610" s="3" t="s">
        <v>26</v>
      </c>
      <c r="E1610" s="12" t="str">
        <f>VLOOKUP(D1610,'[1]Plano de contas '!B:J,9,0)</f>
        <v>BANCO CEF C/C1073-5 - HGG</v>
      </c>
      <c r="F1610" s="16" t="s">
        <v>954</v>
      </c>
      <c r="G1610" s="19">
        <v>0</v>
      </c>
      <c r="H1610" s="17">
        <v>3238.89</v>
      </c>
      <c r="I1610" s="12" t="s">
        <v>15</v>
      </c>
    </row>
    <row r="1611" spans="1:9" s="8" customFormat="1" ht="12.75" customHeight="1" x14ac:dyDescent="0.25">
      <c r="A1611" s="16" t="s">
        <v>23</v>
      </c>
      <c r="B1611" s="14">
        <v>6695039</v>
      </c>
      <c r="C1611" s="13">
        <v>44732</v>
      </c>
      <c r="D1611" s="3" t="s">
        <v>68</v>
      </c>
      <c r="E1611" s="12" t="str">
        <f>VLOOKUP(D1611,'[1]Plano de contas '!B:J,9,0)</f>
        <v>IRRF / SOBRE FOLHA A RECOLHER</v>
      </c>
      <c r="F1611" s="16" t="s">
        <v>955</v>
      </c>
      <c r="G1611" s="17">
        <v>28905.65</v>
      </c>
      <c r="H1611" s="18">
        <v>0</v>
      </c>
      <c r="I1611" s="12" t="s">
        <v>15</v>
      </c>
    </row>
    <row r="1612" spans="1:9" s="8" customFormat="1" ht="12.75" customHeight="1" x14ac:dyDescent="0.25">
      <c r="A1612" s="16" t="s">
        <v>23</v>
      </c>
      <c r="B1612" s="14">
        <v>6695039</v>
      </c>
      <c r="C1612" s="13">
        <v>44732</v>
      </c>
      <c r="D1612" s="3" t="s">
        <v>26</v>
      </c>
      <c r="E1612" s="12" t="str">
        <f>VLOOKUP(D1612,'[1]Plano de contas '!B:J,9,0)</f>
        <v>BANCO CEF C/C1073-5 - HGG</v>
      </c>
      <c r="F1612" s="16" t="s">
        <v>955</v>
      </c>
      <c r="G1612" s="19">
        <v>0</v>
      </c>
      <c r="H1612" s="17">
        <v>28905.65</v>
      </c>
      <c r="I1612" s="12" t="s">
        <v>15</v>
      </c>
    </row>
    <row r="1613" spans="1:9" s="8" customFormat="1" ht="12.75" customHeight="1" x14ac:dyDescent="0.25">
      <c r="A1613" s="16" t="s">
        <v>23</v>
      </c>
      <c r="B1613" s="14">
        <v>6695040</v>
      </c>
      <c r="C1613" s="13">
        <v>44732</v>
      </c>
      <c r="D1613" s="3" t="s">
        <v>66</v>
      </c>
      <c r="E1613" s="12" t="str">
        <f>VLOOKUP(D1613,'[1]Plano de contas '!B:J,9,0)</f>
        <v>PIS DE FOLHA A RECOLHER</v>
      </c>
      <c r="F1613" s="16" t="s">
        <v>956</v>
      </c>
      <c r="G1613" s="17">
        <v>39734.949999999997</v>
      </c>
      <c r="H1613" s="18">
        <v>0</v>
      </c>
      <c r="I1613" s="12" t="s">
        <v>15</v>
      </c>
    </row>
    <row r="1614" spans="1:9" s="8" customFormat="1" ht="12.75" customHeight="1" x14ac:dyDescent="0.25">
      <c r="A1614" s="16" t="s">
        <v>23</v>
      </c>
      <c r="B1614" s="14">
        <v>6695040</v>
      </c>
      <c r="C1614" s="13">
        <v>44732</v>
      </c>
      <c r="D1614" s="3" t="s">
        <v>26</v>
      </c>
      <c r="E1614" s="12" t="str">
        <f>VLOOKUP(D1614,'[1]Plano de contas '!B:J,9,0)</f>
        <v>BANCO CEF C/C1073-5 - HGG</v>
      </c>
      <c r="F1614" s="16" t="s">
        <v>957</v>
      </c>
      <c r="G1614" s="19">
        <v>0</v>
      </c>
      <c r="H1614" s="17">
        <v>39734.949999999997</v>
      </c>
      <c r="I1614" s="12" t="s">
        <v>15</v>
      </c>
    </row>
    <row r="1615" spans="1:9" s="8" customFormat="1" ht="12.75" customHeight="1" x14ac:dyDescent="0.25">
      <c r="A1615" s="16" t="s">
        <v>23</v>
      </c>
      <c r="B1615" s="14">
        <v>6695041</v>
      </c>
      <c r="C1615" s="13">
        <v>44732</v>
      </c>
      <c r="D1615" s="3" t="s">
        <v>68</v>
      </c>
      <c r="E1615" s="12" t="str">
        <f>VLOOKUP(D1615,'[1]Plano de contas '!B:J,9,0)</f>
        <v>IRRF / SOBRE FOLHA A RECOLHER</v>
      </c>
      <c r="F1615" s="16" t="s">
        <v>958</v>
      </c>
      <c r="G1615" s="17">
        <v>344744.01</v>
      </c>
      <c r="H1615" s="18">
        <v>0</v>
      </c>
      <c r="I1615" s="12" t="s">
        <v>15</v>
      </c>
    </row>
    <row r="1616" spans="1:9" s="8" customFormat="1" ht="12.75" customHeight="1" x14ac:dyDescent="0.25">
      <c r="A1616" s="16" t="s">
        <v>23</v>
      </c>
      <c r="B1616" s="14">
        <v>6695041</v>
      </c>
      <c r="C1616" s="13">
        <v>44732</v>
      </c>
      <c r="D1616" s="3" t="s">
        <v>26</v>
      </c>
      <c r="E1616" s="12" t="str">
        <f>VLOOKUP(D1616,'[1]Plano de contas '!B:J,9,0)</f>
        <v>BANCO CEF C/C1073-5 - HGG</v>
      </c>
      <c r="F1616" s="16" t="s">
        <v>958</v>
      </c>
      <c r="G1616" s="19">
        <v>0</v>
      </c>
      <c r="H1616" s="17">
        <v>344744.01</v>
      </c>
      <c r="I1616" s="12" t="s">
        <v>15</v>
      </c>
    </row>
    <row r="1617" spans="1:9" s="8" customFormat="1" ht="12.75" customHeight="1" x14ac:dyDescent="0.25">
      <c r="A1617" s="16" t="s">
        <v>23</v>
      </c>
      <c r="B1617" s="14">
        <v>6695042</v>
      </c>
      <c r="C1617" s="13">
        <v>44732</v>
      </c>
      <c r="D1617" s="3" t="s">
        <v>69</v>
      </c>
      <c r="E1617" s="12" t="str">
        <f>VLOOKUP(D1617,'[1]Plano de contas '!B:J,9,0)</f>
        <v>IRRF / SOBRE PESSOA JURIDICA A RECOLHER</v>
      </c>
      <c r="F1617" s="16" t="s">
        <v>959</v>
      </c>
      <c r="G1617" s="17">
        <v>11.16</v>
      </c>
      <c r="H1617" s="18">
        <v>0</v>
      </c>
      <c r="I1617" s="12" t="s">
        <v>15</v>
      </c>
    </row>
    <row r="1618" spans="1:9" s="8" customFormat="1" ht="12.75" customHeight="1" x14ac:dyDescent="0.25">
      <c r="A1618" s="16" t="s">
        <v>23</v>
      </c>
      <c r="B1618" s="14">
        <v>6695042</v>
      </c>
      <c r="C1618" s="13">
        <v>44732</v>
      </c>
      <c r="D1618" s="3" t="s">
        <v>26</v>
      </c>
      <c r="E1618" s="12" t="str">
        <f>VLOOKUP(D1618,'[1]Plano de contas '!B:J,9,0)</f>
        <v>BANCO CEF C/C1073-5 - HGG</v>
      </c>
      <c r="F1618" s="16" t="s">
        <v>959</v>
      </c>
      <c r="G1618" s="19">
        <v>0</v>
      </c>
      <c r="H1618" s="17">
        <v>11.16</v>
      </c>
      <c r="I1618" s="12" t="s">
        <v>15</v>
      </c>
    </row>
    <row r="1619" spans="1:9" s="8" customFormat="1" ht="12.75" customHeight="1" x14ac:dyDescent="0.25">
      <c r="A1619" s="16" t="s">
        <v>23</v>
      </c>
      <c r="B1619" s="14">
        <v>6695043</v>
      </c>
      <c r="C1619" s="13">
        <v>44732</v>
      </c>
      <c r="D1619" s="3" t="s">
        <v>69</v>
      </c>
      <c r="E1619" s="12" t="str">
        <f>VLOOKUP(D1619,'[1]Plano de contas '!B:J,9,0)</f>
        <v>IRRF / SOBRE PESSOA JURIDICA A RECOLHER</v>
      </c>
      <c r="F1619" s="16" t="s">
        <v>960</v>
      </c>
      <c r="G1619" s="17">
        <v>17.14</v>
      </c>
      <c r="H1619" s="18">
        <v>0</v>
      </c>
      <c r="I1619" s="12" t="s">
        <v>15</v>
      </c>
    </row>
    <row r="1620" spans="1:9" s="8" customFormat="1" ht="12.75" customHeight="1" x14ac:dyDescent="0.25">
      <c r="A1620" s="16" t="s">
        <v>23</v>
      </c>
      <c r="B1620" s="14">
        <v>6695043</v>
      </c>
      <c r="C1620" s="13">
        <v>44732</v>
      </c>
      <c r="D1620" s="3" t="s">
        <v>26</v>
      </c>
      <c r="E1620" s="12" t="str">
        <f>VLOOKUP(D1620,'[1]Plano de contas '!B:J,9,0)</f>
        <v>BANCO CEF C/C1073-5 - HGG</v>
      </c>
      <c r="F1620" s="16" t="s">
        <v>960</v>
      </c>
      <c r="G1620" s="19">
        <v>0</v>
      </c>
      <c r="H1620" s="17">
        <v>17.14</v>
      </c>
      <c r="I1620" s="12" t="s">
        <v>15</v>
      </c>
    </row>
    <row r="1621" spans="1:9" s="8" customFormat="1" ht="12.75" customHeight="1" x14ac:dyDescent="0.25">
      <c r="A1621" s="16" t="s">
        <v>23</v>
      </c>
      <c r="B1621" s="14">
        <v>6695044</v>
      </c>
      <c r="C1621" s="13">
        <v>44732</v>
      </c>
      <c r="D1621" s="3" t="s">
        <v>69</v>
      </c>
      <c r="E1621" s="12" t="str">
        <f>VLOOKUP(D1621,'[1]Plano de contas '!B:J,9,0)</f>
        <v>IRRF / SOBRE PESSOA JURIDICA A RECOLHER</v>
      </c>
      <c r="F1621" s="16" t="s">
        <v>961</v>
      </c>
      <c r="G1621" s="17">
        <v>28.99</v>
      </c>
      <c r="H1621" s="18">
        <v>0</v>
      </c>
      <c r="I1621" s="12" t="s">
        <v>15</v>
      </c>
    </row>
    <row r="1622" spans="1:9" s="8" customFormat="1" ht="12.75" customHeight="1" x14ac:dyDescent="0.25">
      <c r="A1622" s="16" t="s">
        <v>23</v>
      </c>
      <c r="B1622" s="14">
        <v>6695044</v>
      </c>
      <c r="C1622" s="13">
        <v>44732</v>
      </c>
      <c r="D1622" s="3" t="s">
        <v>26</v>
      </c>
      <c r="E1622" s="12" t="str">
        <f>VLOOKUP(D1622,'[1]Plano de contas '!B:J,9,0)</f>
        <v>BANCO CEF C/C1073-5 - HGG</v>
      </c>
      <c r="F1622" s="16" t="s">
        <v>961</v>
      </c>
      <c r="G1622" s="19">
        <v>0</v>
      </c>
      <c r="H1622" s="17">
        <v>28.99</v>
      </c>
      <c r="I1622" s="12" t="s">
        <v>15</v>
      </c>
    </row>
    <row r="1623" spans="1:9" s="8" customFormat="1" ht="12.75" customHeight="1" x14ac:dyDescent="0.25">
      <c r="A1623" s="16" t="s">
        <v>23</v>
      </c>
      <c r="B1623" s="14">
        <v>6695045</v>
      </c>
      <c r="C1623" s="13">
        <v>44732</v>
      </c>
      <c r="D1623" s="3" t="s">
        <v>69</v>
      </c>
      <c r="E1623" s="12" t="str">
        <f>VLOOKUP(D1623,'[1]Plano de contas '!B:J,9,0)</f>
        <v>IRRF / SOBRE PESSOA JURIDICA A RECOLHER</v>
      </c>
      <c r="F1623" s="16" t="s">
        <v>962</v>
      </c>
      <c r="G1623" s="17">
        <v>32.56</v>
      </c>
      <c r="H1623" s="18">
        <v>0</v>
      </c>
      <c r="I1623" s="12" t="s">
        <v>15</v>
      </c>
    </row>
    <row r="1624" spans="1:9" s="8" customFormat="1" ht="12.75" customHeight="1" x14ac:dyDescent="0.25">
      <c r="A1624" s="16" t="s">
        <v>23</v>
      </c>
      <c r="B1624" s="14">
        <v>6695045</v>
      </c>
      <c r="C1624" s="13">
        <v>44732</v>
      </c>
      <c r="D1624" s="3" t="s">
        <v>26</v>
      </c>
      <c r="E1624" s="12" t="str">
        <f>VLOOKUP(D1624,'[1]Plano de contas '!B:J,9,0)</f>
        <v>BANCO CEF C/C1073-5 - HGG</v>
      </c>
      <c r="F1624" s="16" t="s">
        <v>962</v>
      </c>
      <c r="G1624" s="19">
        <v>0</v>
      </c>
      <c r="H1624" s="17">
        <v>32.56</v>
      </c>
      <c r="I1624" s="12" t="s">
        <v>15</v>
      </c>
    </row>
    <row r="1625" spans="1:9" s="8" customFormat="1" ht="12.75" customHeight="1" x14ac:dyDescent="0.25">
      <c r="A1625" s="16" t="s">
        <v>23</v>
      </c>
      <c r="B1625" s="14">
        <v>6695046</v>
      </c>
      <c r="C1625" s="13">
        <v>44732</v>
      </c>
      <c r="D1625" s="3" t="s">
        <v>69</v>
      </c>
      <c r="E1625" s="12" t="str">
        <f>VLOOKUP(D1625,'[1]Plano de contas '!B:J,9,0)</f>
        <v>IRRF / SOBRE PESSOA JURIDICA A RECOLHER</v>
      </c>
      <c r="F1625" s="16" t="s">
        <v>963</v>
      </c>
      <c r="G1625" s="17">
        <v>35.880000000000003</v>
      </c>
      <c r="H1625" s="18">
        <v>0</v>
      </c>
      <c r="I1625" s="12" t="s">
        <v>15</v>
      </c>
    </row>
    <row r="1626" spans="1:9" s="8" customFormat="1" ht="12.75" customHeight="1" x14ac:dyDescent="0.25">
      <c r="A1626" s="16" t="s">
        <v>23</v>
      </c>
      <c r="B1626" s="14">
        <v>6695046</v>
      </c>
      <c r="C1626" s="13">
        <v>44732</v>
      </c>
      <c r="D1626" s="3" t="s">
        <v>26</v>
      </c>
      <c r="E1626" s="12" t="str">
        <f>VLOOKUP(D1626,'[1]Plano de contas '!B:J,9,0)</f>
        <v>BANCO CEF C/C1073-5 - HGG</v>
      </c>
      <c r="F1626" s="16" t="s">
        <v>963</v>
      </c>
      <c r="G1626" s="19">
        <v>0</v>
      </c>
      <c r="H1626" s="17">
        <v>35.880000000000003</v>
      </c>
      <c r="I1626" s="12" t="s">
        <v>15</v>
      </c>
    </row>
    <row r="1627" spans="1:9" s="8" customFormat="1" ht="12.75" customHeight="1" x14ac:dyDescent="0.25">
      <c r="A1627" s="16" t="s">
        <v>23</v>
      </c>
      <c r="B1627" s="14">
        <v>6695047</v>
      </c>
      <c r="C1627" s="13">
        <v>44732</v>
      </c>
      <c r="D1627" s="3" t="s">
        <v>69</v>
      </c>
      <c r="E1627" s="12" t="str">
        <f>VLOOKUP(D1627,'[1]Plano de contas '!B:J,9,0)</f>
        <v>IRRF / SOBRE PESSOA JURIDICA A RECOLHER</v>
      </c>
      <c r="F1627" s="16" t="s">
        <v>964</v>
      </c>
      <c r="G1627" s="17">
        <v>53.38</v>
      </c>
      <c r="H1627" s="18">
        <v>0</v>
      </c>
      <c r="I1627" s="12" t="s">
        <v>15</v>
      </c>
    </row>
    <row r="1628" spans="1:9" s="8" customFormat="1" ht="12.75" customHeight="1" x14ac:dyDescent="0.25">
      <c r="A1628" s="16" t="s">
        <v>23</v>
      </c>
      <c r="B1628" s="14">
        <v>6695047</v>
      </c>
      <c r="C1628" s="13">
        <v>44732</v>
      </c>
      <c r="D1628" s="3" t="s">
        <v>26</v>
      </c>
      <c r="E1628" s="12" t="str">
        <f>VLOOKUP(D1628,'[1]Plano de contas '!B:J,9,0)</f>
        <v>BANCO CEF C/C1073-5 - HGG</v>
      </c>
      <c r="F1628" s="16" t="s">
        <v>964</v>
      </c>
      <c r="G1628" s="19">
        <v>0</v>
      </c>
      <c r="H1628" s="17">
        <v>53.38</v>
      </c>
      <c r="I1628" s="12" t="s">
        <v>15</v>
      </c>
    </row>
    <row r="1629" spans="1:9" s="8" customFormat="1" ht="12.75" customHeight="1" x14ac:dyDescent="0.25">
      <c r="A1629" s="16" t="s">
        <v>23</v>
      </c>
      <c r="B1629" s="14">
        <v>6695048</v>
      </c>
      <c r="C1629" s="13">
        <v>44732</v>
      </c>
      <c r="D1629" s="3" t="s">
        <v>69</v>
      </c>
      <c r="E1629" s="12" t="str">
        <f>VLOOKUP(D1629,'[1]Plano de contas '!B:J,9,0)</f>
        <v>IRRF / SOBRE PESSOA JURIDICA A RECOLHER</v>
      </c>
      <c r="F1629" s="16" t="s">
        <v>965</v>
      </c>
      <c r="G1629" s="17">
        <v>96</v>
      </c>
      <c r="H1629" s="18">
        <v>0</v>
      </c>
      <c r="I1629" s="12" t="s">
        <v>15</v>
      </c>
    </row>
    <row r="1630" spans="1:9" s="8" customFormat="1" ht="12.75" customHeight="1" x14ac:dyDescent="0.25">
      <c r="A1630" s="16" t="s">
        <v>23</v>
      </c>
      <c r="B1630" s="14">
        <v>6695048</v>
      </c>
      <c r="C1630" s="13">
        <v>44732</v>
      </c>
      <c r="D1630" s="3" t="s">
        <v>26</v>
      </c>
      <c r="E1630" s="12" t="str">
        <f>VLOOKUP(D1630,'[1]Plano de contas '!B:J,9,0)</f>
        <v>BANCO CEF C/C1073-5 - HGG</v>
      </c>
      <c r="F1630" s="16" t="s">
        <v>965</v>
      </c>
      <c r="G1630" s="19">
        <v>0</v>
      </c>
      <c r="H1630" s="17">
        <v>96</v>
      </c>
      <c r="I1630" s="12" t="s">
        <v>15</v>
      </c>
    </row>
    <row r="1631" spans="1:9" s="8" customFormat="1" ht="12.75" customHeight="1" x14ac:dyDescent="0.25">
      <c r="A1631" s="16" t="s">
        <v>23</v>
      </c>
      <c r="B1631" s="14">
        <v>6695049</v>
      </c>
      <c r="C1631" s="13">
        <v>44732</v>
      </c>
      <c r="D1631" s="3" t="s">
        <v>69</v>
      </c>
      <c r="E1631" s="12" t="str">
        <f>VLOOKUP(D1631,'[1]Plano de contas '!B:J,9,0)</f>
        <v>IRRF / SOBRE PESSOA JURIDICA A RECOLHER</v>
      </c>
      <c r="F1631" s="16" t="s">
        <v>966</v>
      </c>
      <c r="G1631" s="17">
        <v>157.75</v>
      </c>
      <c r="H1631" s="18">
        <v>0</v>
      </c>
      <c r="I1631" s="12" t="s">
        <v>15</v>
      </c>
    </row>
    <row r="1632" spans="1:9" s="8" customFormat="1" ht="12.75" customHeight="1" x14ac:dyDescent="0.25">
      <c r="A1632" s="16" t="s">
        <v>23</v>
      </c>
      <c r="B1632" s="14">
        <v>6695049</v>
      </c>
      <c r="C1632" s="13">
        <v>44732</v>
      </c>
      <c r="D1632" s="3" t="s">
        <v>26</v>
      </c>
      <c r="E1632" s="12" t="str">
        <f>VLOOKUP(D1632,'[1]Plano de contas '!B:J,9,0)</f>
        <v>BANCO CEF C/C1073-5 - HGG</v>
      </c>
      <c r="F1632" s="16" t="s">
        <v>966</v>
      </c>
      <c r="G1632" s="19">
        <v>0</v>
      </c>
      <c r="H1632" s="17">
        <v>157.75</v>
      </c>
      <c r="I1632" s="12" t="s">
        <v>15</v>
      </c>
    </row>
    <row r="1633" spans="1:9" s="8" customFormat="1" ht="12.75" customHeight="1" x14ac:dyDescent="0.25">
      <c r="A1633" s="16" t="s">
        <v>23</v>
      </c>
      <c r="B1633" s="14">
        <v>6695050</v>
      </c>
      <c r="C1633" s="13">
        <v>44732</v>
      </c>
      <c r="D1633" s="3" t="s">
        <v>69</v>
      </c>
      <c r="E1633" s="12" t="str">
        <f>VLOOKUP(D1633,'[1]Plano de contas '!B:J,9,0)</f>
        <v>IRRF / SOBRE PESSOA JURIDICA A RECOLHER</v>
      </c>
      <c r="F1633" s="16" t="s">
        <v>967</v>
      </c>
      <c r="G1633" s="17">
        <v>210</v>
      </c>
      <c r="H1633" s="18">
        <v>0</v>
      </c>
      <c r="I1633" s="12" t="s">
        <v>15</v>
      </c>
    </row>
    <row r="1634" spans="1:9" s="8" customFormat="1" ht="12.75" customHeight="1" x14ac:dyDescent="0.25">
      <c r="A1634" s="16" t="s">
        <v>23</v>
      </c>
      <c r="B1634" s="14">
        <v>6695050</v>
      </c>
      <c r="C1634" s="13">
        <v>44732</v>
      </c>
      <c r="D1634" s="3" t="s">
        <v>26</v>
      </c>
      <c r="E1634" s="12" t="str">
        <f>VLOOKUP(D1634,'[1]Plano de contas '!B:J,9,0)</f>
        <v>BANCO CEF C/C1073-5 - HGG</v>
      </c>
      <c r="F1634" s="16" t="s">
        <v>967</v>
      </c>
      <c r="G1634" s="19">
        <v>0</v>
      </c>
      <c r="H1634" s="17">
        <v>210</v>
      </c>
      <c r="I1634" s="12" t="s">
        <v>15</v>
      </c>
    </row>
    <row r="1635" spans="1:9" s="8" customFormat="1" ht="12.75" customHeight="1" x14ac:dyDescent="0.25">
      <c r="A1635" s="16" t="s">
        <v>23</v>
      </c>
      <c r="B1635" s="14">
        <v>6695051</v>
      </c>
      <c r="C1635" s="13">
        <v>44732</v>
      </c>
      <c r="D1635" s="3" t="s">
        <v>69</v>
      </c>
      <c r="E1635" s="12" t="str">
        <f>VLOOKUP(D1635,'[1]Plano de contas '!B:J,9,0)</f>
        <v>IRRF / SOBRE PESSOA JURIDICA A RECOLHER</v>
      </c>
      <c r="F1635" s="16" t="s">
        <v>968</v>
      </c>
      <c r="G1635" s="17">
        <v>321.75</v>
      </c>
      <c r="H1635" s="18">
        <v>0</v>
      </c>
      <c r="I1635" s="12" t="s">
        <v>15</v>
      </c>
    </row>
    <row r="1636" spans="1:9" s="8" customFormat="1" ht="12.75" customHeight="1" x14ac:dyDescent="0.25">
      <c r="A1636" s="16" t="s">
        <v>23</v>
      </c>
      <c r="B1636" s="14">
        <v>6695051</v>
      </c>
      <c r="C1636" s="13">
        <v>44732</v>
      </c>
      <c r="D1636" s="3" t="s">
        <v>26</v>
      </c>
      <c r="E1636" s="12" t="str">
        <f>VLOOKUP(D1636,'[1]Plano de contas '!B:J,9,0)</f>
        <v>BANCO CEF C/C1073-5 - HGG</v>
      </c>
      <c r="F1636" s="16" t="s">
        <v>968</v>
      </c>
      <c r="G1636" s="19">
        <v>0</v>
      </c>
      <c r="H1636" s="17">
        <v>321.75</v>
      </c>
      <c r="I1636" s="12" t="s">
        <v>15</v>
      </c>
    </row>
    <row r="1637" spans="1:9" s="8" customFormat="1" ht="12.75" customHeight="1" x14ac:dyDescent="0.25">
      <c r="A1637" s="16" t="s">
        <v>23</v>
      </c>
      <c r="B1637" s="14">
        <v>6695052</v>
      </c>
      <c r="C1637" s="13">
        <v>44732</v>
      </c>
      <c r="D1637" s="3" t="s">
        <v>69</v>
      </c>
      <c r="E1637" s="12" t="str">
        <f>VLOOKUP(D1637,'[1]Plano de contas '!B:J,9,0)</f>
        <v>IRRF / SOBRE PESSOA JURIDICA A RECOLHER</v>
      </c>
      <c r="F1637" s="16" t="s">
        <v>969</v>
      </c>
      <c r="G1637" s="17">
        <v>430.35</v>
      </c>
      <c r="H1637" s="18">
        <v>0</v>
      </c>
      <c r="I1637" s="12" t="s">
        <v>15</v>
      </c>
    </row>
    <row r="1638" spans="1:9" s="8" customFormat="1" ht="12.75" customHeight="1" x14ac:dyDescent="0.25">
      <c r="A1638" s="16" t="s">
        <v>23</v>
      </c>
      <c r="B1638" s="14">
        <v>6695052</v>
      </c>
      <c r="C1638" s="13">
        <v>44732</v>
      </c>
      <c r="D1638" s="3" t="s">
        <v>26</v>
      </c>
      <c r="E1638" s="12" t="str">
        <f>VLOOKUP(D1638,'[1]Plano de contas '!B:J,9,0)</f>
        <v>BANCO CEF C/C1073-5 - HGG</v>
      </c>
      <c r="F1638" s="16" t="s">
        <v>969</v>
      </c>
      <c r="G1638" s="19">
        <v>0</v>
      </c>
      <c r="H1638" s="17">
        <v>430.35</v>
      </c>
      <c r="I1638" s="12" t="s">
        <v>15</v>
      </c>
    </row>
    <row r="1639" spans="1:9" s="8" customFormat="1" ht="12.75" customHeight="1" x14ac:dyDescent="0.25">
      <c r="A1639" s="16" t="s">
        <v>23</v>
      </c>
      <c r="B1639" s="14">
        <v>6695053</v>
      </c>
      <c r="C1639" s="13">
        <v>44732</v>
      </c>
      <c r="D1639" s="3" t="s">
        <v>69</v>
      </c>
      <c r="E1639" s="12" t="str">
        <f>VLOOKUP(D1639,'[1]Plano de contas '!B:J,9,0)</f>
        <v>IRRF / SOBRE PESSOA JURIDICA A RECOLHER</v>
      </c>
      <c r="F1639" s="16" t="s">
        <v>970</v>
      </c>
      <c r="G1639" s="17">
        <v>489.52</v>
      </c>
      <c r="H1639" s="18">
        <v>0</v>
      </c>
      <c r="I1639" s="12" t="s">
        <v>15</v>
      </c>
    </row>
    <row r="1640" spans="1:9" s="8" customFormat="1" ht="12.75" customHeight="1" x14ac:dyDescent="0.25">
      <c r="A1640" s="16" t="s">
        <v>23</v>
      </c>
      <c r="B1640" s="14">
        <v>6695053</v>
      </c>
      <c r="C1640" s="13">
        <v>44732</v>
      </c>
      <c r="D1640" s="3" t="s">
        <v>26</v>
      </c>
      <c r="E1640" s="12" t="str">
        <f>VLOOKUP(D1640,'[1]Plano de contas '!B:J,9,0)</f>
        <v>BANCO CEF C/C1073-5 - HGG</v>
      </c>
      <c r="F1640" s="16" t="s">
        <v>970</v>
      </c>
      <c r="G1640" s="19">
        <v>0</v>
      </c>
      <c r="H1640" s="17">
        <v>489.52</v>
      </c>
      <c r="I1640" s="12" t="s">
        <v>15</v>
      </c>
    </row>
    <row r="1641" spans="1:9" s="8" customFormat="1" ht="12.75" customHeight="1" x14ac:dyDescent="0.25">
      <c r="A1641" s="16" t="s">
        <v>23</v>
      </c>
      <c r="B1641" s="14">
        <v>6695054</v>
      </c>
      <c r="C1641" s="13">
        <v>44732</v>
      </c>
      <c r="D1641" s="3" t="s">
        <v>69</v>
      </c>
      <c r="E1641" s="12" t="str">
        <f>VLOOKUP(D1641,'[1]Plano de contas '!B:J,9,0)</f>
        <v>IRRF / SOBRE PESSOA JURIDICA A RECOLHER</v>
      </c>
      <c r="F1641" s="16" t="s">
        <v>971</v>
      </c>
      <c r="G1641" s="17">
        <v>519.64</v>
      </c>
      <c r="H1641" s="18">
        <v>0</v>
      </c>
      <c r="I1641" s="12" t="s">
        <v>15</v>
      </c>
    </row>
    <row r="1642" spans="1:9" s="8" customFormat="1" ht="12.75" customHeight="1" x14ac:dyDescent="0.25">
      <c r="A1642" s="16" t="s">
        <v>23</v>
      </c>
      <c r="B1642" s="14">
        <v>6695054</v>
      </c>
      <c r="C1642" s="13">
        <v>44732</v>
      </c>
      <c r="D1642" s="3" t="s">
        <v>26</v>
      </c>
      <c r="E1642" s="12" t="str">
        <f>VLOOKUP(D1642,'[1]Plano de contas '!B:J,9,0)</f>
        <v>BANCO CEF C/C1073-5 - HGG</v>
      </c>
      <c r="F1642" s="16" t="s">
        <v>971</v>
      </c>
      <c r="G1642" s="19">
        <v>0</v>
      </c>
      <c r="H1642" s="17">
        <v>519.64</v>
      </c>
      <c r="I1642" s="12" t="s">
        <v>15</v>
      </c>
    </row>
    <row r="1643" spans="1:9" s="8" customFormat="1" ht="12.75" customHeight="1" x14ac:dyDescent="0.25">
      <c r="A1643" s="16" t="s">
        <v>23</v>
      </c>
      <c r="B1643" s="14">
        <v>6695055</v>
      </c>
      <c r="C1643" s="13">
        <v>44732</v>
      </c>
      <c r="D1643" s="3" t="s">
        <v>69</v>
      </c>
      <c r="E1643" s="12" t="str">
        <f>VLOOKUP(D1643,'[1]Plano de contas '!B:J,9,0)</f>
        <v>IRRF / SOBRE PESSOA JURIDICA A RECOLHER</v>
      </c>
      <c r="F1643" s="16" t="s">
        <v>972</v>
      </c>
      <c r="G1643" s="17">
        <v>848.75</v>
      </c>
      <c r="H1643" s="18">
        <v>0</v>
      </c>
      <c r="I1643" s="12" t="s">
        <v>15</v>
      </c>
    </row>
    <row r="1644" spans="1:9" s="8" customFormat="1" ht="12.75" customHeight="1" x14ac:dyDescent="0.25">
      <c r="A1644" s="16" t="s">
        <v>23</v>
      </c>
      <c r="B1644" s="14">
        <v>6695055</v>
      </c>
      <c r="C1644" s="13">
        <v>44732</v>
      </c>
      <c r="D1644" s="3" t="s">
        <v>26</v>
      </c>
      <c r="E1644" s="12" t="str">
        <f>VLOOKUP(D1644,'[1]Plano de contas '!B:J,9,0)</f>
        <v>BANCO CEF C/C1073-5 - HGG</v>
      </c>
      <c r="F1644" s="16" t="s">
        <v>972</v>
      </c>
      <c r="G1644" s="19">
        <v>0</v>
      </c>
      <c r="H1644" s="17">
        <v>848.75</v>
      </c>
      <c r="I1644" s="12" t="s">
        <v>15</v>
      </c>
    </row>
    <row r="1645" spans="1:9" s="8" customFormat="1" ht="12.75" customHeight="1" x14ac:dyDescent="0.25">
      <c r="A1645" s="16" t="s">
        <v>23</v>
      </c>
      <c r="B1645" s="14">
        <v>6695056</v>
      </c>
      <c r="C1645" s="13">
        <v>44732</v>
      </c>
      <c r="D1645" s="3" t="s">
        <v>69</v>
      </c>
      <c r="E1645" s="12" t="str">
        <f>VLOOKUP(D1645,'[1]Plano de contas '!B:J,9,0)</f>
        <v>IRRF / SOBRE PESSOA JURIDICA A RECOLHER</v>
      </c>
      <c r="F1645" s="16" t="s">
        <v>973</v>
      </c>
      <c r="G1645" s="17">
        <v>1267.3800000000001</v>
      </c>
      <c r="H1645" s="18">
        <v>0</v>
      </c>
      <c r="I1645" s="12" t="s">
        <v>15</v>
      </c>
    </row>
    <row r="1646" spans="1:9" s="8" customFormat="1" ht="12.75" customHeight="1" x14ac:dyDescent="0.25">
      <c r="A1646" s="16" t="s">
        <v>23</v>
      </c>
      <c r="B1646" s="14">
        <v>6695056</v>
      </c>
      <c r="C1646" s="13">
        <v>44732</v>
      </c>
      <c r="D1646" s="3" t="s">
        <v>26</v>
      </c>
      <c r="E1646" s="12" t="str">
        <f>VLOOKUP(D1646,'[1]Plano de contas '!B:J,9,0)</f>
        <v>BANCO CEF C/C1073-5 - HGG</v>
      </c>
      <c r="F1646" s="16" t="s">
        <v>973</v>
      </c>
      <c r="G1646" s="19">
        <v>0</v>
      </c>
      <c r="H1646" s="17">
        <v>1267.3800000000001</v>
      </c>
      <c r="I1646" s="12" t="s">
        <v>15</v>
      </c>
    </row>
    <row r="1647" spans="1:9" s="8" customFormat="1" ht="12.75" customHeight="1" x14ac:dyDescent="0.25">
      <c r="A1647" s="16" t="s">
        <v>23</v>
      </c>
      <c r="B1647" s="14">
        <v>6695057</v>
      </c>
      <c r="C1647" s="13">
        <v>44732</v>
      </c>
      <c r="D1647" s="3" t="s">
        <v>69</v>
      </c>
      <c r="E1647" s="12" t="str">
        <f>VLOOKUP(D1647,'[1]Plano de contas '!B:J,9,0)</f>
        <v>IRRF / SOBRE PESSOA JURIDICA A RECOLHER</v>
      </c>
      <c r="F1647" s="16" t="s">
        <v>974</v>
      </c>
      <c r="G1647" s="17">
        <v>1443.48</v>
      </c>
      <c r="H1647" s="18">
        <v>0</v>
      </c>
      <c r="I1647" s="12" t="s">
        <v>15</v>
      </c>
    </row>
    <row r="1648" spans="1:9" s="8" customFormat="1" ht="12.75" customHeight="1" x14ac:dyDescent="0.25">
      <c r="A1648" s="16" t="s">
        <v>23</v>
      </c>
      <c r="B1648" s="14">
        <v>6695057</v>
      </c>
      <c r="C1648" s="13">
        <v>44732</v>
      </c>
      <c r="D1648" s="3" t="s">
        <v>26</v>
      </c>
      <c r="E1648" s="12" t="str">
        <f>VLOOKUP(D1648,'[1]Plano de contas '!B:J,9,0)</f>
        <v>BANCO CEF C/C1073-5 - HGG</v>
      </c>
      <c r="F1648" s="16" t="s">
        <v>975</v>
      </c>
      <c r="G1648" s="19">
        <v>0</v>
      </c>
      <c r="H1648" s="17">
        <v>1443.48</v>
      </c>
      <c r="I1648" s="12" t="s">
        <v>15</v>
      </c>
    </row>
    <row r="1649" spans="1:9" s="8" customFormat="1" ht="12.75" customHeight="1" x14ac:dyDescent="0.25">
      <c r="A1649" s="16" t="s">
        <v>23</v>
      </c>
      <c r="B1649" s="14">
        <v>6695058</v>
      </c>
      <c r="C1649" s="13">
        <v>44732</v>
      </c>
      <c r="D1649" s="3" t="s">
        <v>69</v>
      </c>
      <c r="E1649" s="12" t="str">
        <f>VLOOKUP(D1649,'[1]Plano de contas '!B:J,9,0)</f>
        <v>IRRF / SOBRE PESSOA JURIDICA A RECOLHER</v>
      </c>
      <c r="F1649" s="16" t="s">
        <v>976</v>
      </c>
      <c r="G1649" s="17">
        <v>1958.44</v>
      </c>
      <c r="H1649" s="18">
        <v>0</v>
      </c>
      <c r="I1649" s="12" t="s">
        <v>15</v>
      </c>
    </row>
    <row r="1650" spans="1:9" s="8" customFormat="1" ht="12.75" customHeight="1" x14ac:dyDescent="0.25">
      <c r="A1650" s="16" t="s">
        <v>23</v>
      </c>
      <c r="B1650" s="14">
        <v>6695058</v>
      </c>
      <c r="C1650" s="13">
        <v>44732</v>
      </c>
      <c r="D1650" s="3" t="s">
        <v>26</v>
      </c>
      <c r="E1650" s="12" t="str">
        <f>VLOOKUP(D1650,'[1]Plano de contas '!B:J,9,0)</f>
        <v>BANCO CEF C/C1073-5 - HGG</v>
      </c>
      <c r="F1650" s="16" t="s">
        <v>976</v>
      </c>
      <c r="G1650" s="19">
        <v>0</v>
      </c>
      <c r="H1650" s="17">
        <v>1958.44</v>
      </c>
      <c r="I1650" s="12" t="s">
        <v>15</v>
      </c>
    </row>
    <row r="1651" spans="1:9" s="8" customFormat="1" ht="12.75" customHeight="1" x14ac:dyDescent="0.25">
      <c r="A1651" s="16" t="s">
        <v>23</v>
      </c>
      <c r="B1651" s="14">
        <v>6695059</v>
      </c>
      <c r="C1651" s="13">
        <v>44732</v>
      </c>
      <c r="D1651" s="3" t="s">
        <v>69</v>
      </c>
      <c r="E1651" s="12" t="str">
        <f>VLOOKUP(D1651,'[1]Plano de contas '!B:J,9,0)</f>
        <v>IRRF / SOBRE PESSOA JURIDICA A RECOLHER</v>
      </c>
      <c r="F1651" s="16" t="s">
        <v>977</v>
      </c>
      <c r="G1651" s="17">
        <v>4777.17</v>
      </c>
      <c r="H1651" s="18">
        <v>0</v>
      </c>
      <c r="I1651" s="12" t="s">
        <v>15</v>
      </c>
    </row>
    <row r="1652" spans="1:9" s="8" customFormat="1" ht="12.75" customHeight="1" x14ac:dyDescent="0.25">
      <c r="A1652" s="16" t="s">
        <v>23</v>
      </c>
      <c r="B1652" s="14">
        <v>6695059</v>
      </c>
      <c r="C1652" s="13">
        <v>44732</v>
      </c>
      <c r="D1652" s="3" t="s">
        <v>26</v>
      </c>
      <c r="E1652" s="12" t="str">
        <f>VLOOKUP(D1652,'[1]Plano de contas '!B:J,9,0)</f>
        <v>BANCO CEF C/C1073-5 - HGG</v>
      </c>
      <c r="F1652" s="16" t="s">
        <v>977</v>
      </c>
      <c r="G1652" s="19">
        <v>0</v>
      </c>
      <c r="H1652" s="17">
        <v>4777.17</v>
      </c>
      <c r="I1652" s="12" t="s">
        <v>15</v>
      </c>
    </row>
    <row r="1653" spans="1:9" s="8" customFormat="1" ht="12.75" customHeight="1" x14ac:dyDescent="0.25">
      <c r="A1653" s="16" t="s">
        <v>23</v>
      </c>
      <c r="B1653" s="14">
        <v>6695060</v>
      </c>
      <c r="C1653" s="13">
        <v>44732</v>
      </c>
      <c r="D1653" s="3" t="s">
        <v>69</v>
      </c>
      <c r="E1653" s="12" t="str">
        <f>VLOOKUP(D1653,'[1]Plano de contas '!B:J,9,0)</f>
        <v>IRRF / SOBRE PESSOA JURIDICA A RECOLHER</v>
      </c>
      <c r="F1653" s="16" t="s">
        <v>978</v>
      </c>
      <c r="G1653" s="17">
        <v>6186.84</v>
      </c>
      <c r="H1653" s="18">
        <v>0</v>
      </c>
      <c r="I1653" s="12" t="s">
        <v>15</v>
      </c>
    </row>
    <row r="1654" spans="1:9" s="8" customFormat="1" ht="12.75" customHeight="1" x14ac:dyDescent="0.25">
      <c r="A1654" s="16" t="s">
        <v>23</v>
      </c>
      <c r="B1654" s="14">
        <v>6695060</v>
      </c>
      <c r="C1654" s="13">
        <v>44732</v>
      </c>
      <c r="D1654" s="3" t="s">
        <v>26</v>
      </c>
      <c r="E1654" s="12" t="str">
        <f>VLOOKUP(D1654,'[1]Plano de contas '!B:J,9,0)</f>
        <v>BANCO CEF C/C1073-5 - HGG</v>
      </c>
      <c r="F1654" s="16" t="s">
        <v>978</v>
      </c>
      <c r="G1654" s="19">
        <v>0</v>
      </c>
      <c r="H1654" s="17">
        <v>6186.84</v>
      </c>
      <c r="I1654" s="12" t="s">
        <v>15</v>
      </c>
    </row>
    <row r="1655" spans="1:9" s="8" customFormat="1" ht="12.75" customHeight="1" x14ac:dyDescent="0.25">
      <c r="A1655" s="16" t="s">
        <v>23</v>
      </c>
      <c r="B1655" s="14">
        <v>6695061</v>
      </c>
      <c r="C1655" s="13">
        <v>44732</v>
      </c>
      <c r="D1655" s="3" t="s">
        <v>69</v>
      </c>
      <c r="E1655" s="12" t="str">
        <f>VLOOKUP(D1655,'[1]Plano de contas '!B:J,9,0)</f>
        <v>IRRF / SOBRE PESSOA JURIDICA A RECOLHER</v>
      </c>
      <c r="F1655" s="16" t="s">
        <v>979</v>
      </c>
      <c r="G1655" s="17">
        <v>6932.71</v>
      </c>
      <c r="H1655" s="18">
        <v>0</v>
      </c>
      <c r="I1655" s="12" t="s">
        <v>15</v>
      </c>
    </row>
    <row r="1656" spans="1:9" s="8" customFormat="1" ht="12.75" customHeight="1" x14ac:dyDescent="0.25">
      <c r="A1656" s="16" t="s">
        <v>23</v>
      </c>
      <c r="B1656" s="14">
        <v>6695061</v>
      </c>
      <c r="C1656" s="13">
        <v>44732</v>
      </c>
      <c r="D1656" s="3" t="s">
        <v>26</v>
      </c>
      <c r="E1656" s="12" t="str">
        <f>VLOOKUP(D1656,'[1]Plano de contas '!B:J,9,0)</f>
        <v>BANCO CEF C/C1073-5 - HGG</v>
      </c>
      <c r="F1656" s="16" t="s">
        <v>979</v>
      </c>
      <c r="G1656" s="19">
        <v>0</v>
      </c>
      <c r="H1656" s="17">
        <v>6932.71</v>
      </c>
      <c r="I1656" s="12" t="s">
        <v>15</v>
      </c>
    </row>
    <row r="1657" spans="1:9" s="8" customFormat="1" ht="12.75" customHeight="1" x14ac:dyDescent="0.25">
      <c r="A1657" s="16" t="s">
        <v>23</v>
      </c>
      <c r="B1657" s="14">
        <v>6695062</v>
      </c>
      <c r="C1657" s="13">
        <v>44732</v>
      </c>
      <c r="D1657" s="3" t="s">
        <v>69</v>
      </c>
      <c r="E1657" s="12" t="str">
        <f>VLOOKUP(D1657,'[1]Plano de contas '!B:J,9,0)</f>
        <v>IRRF / SOBRE PESSOA JURIDICA A RECOLHER</v>
      </c>
      <c r="F1657" s="16" t="s">
        <v>349</v>
      </c>
      <c r="G1657" s="17">
        <v>1055.6400000000001</v>
      </c>
      <c r="H1657" s="18">
        <v>0</v>
      </c>
      <c r="I1657" s="12" t="s">
        <v>15</v>
      </c>
    </row>
    <row r="1658" spans="1:9" s="8" customFormat="1" ht="12.75" customHeight="1" x14ac:dyDescent="0.25">
      <c r="A1658" s="16" t="s">
        <v>23</v>
      </c>
      <c r="B1658" s="14">
        <v>6695062</v>
      </c>
      <c r="C1658" s="13">
        <v>44732</v>
      </c>
      <c r="D1658" s="3" t="s">
        <v>26</v>
      </c>
      <c r="E1658" s="12" t="str">
        <f>VLOOKUP(D1658,'[1]Plano de contas '!B:J,9,0)</f>
        <v>BANCO CEF C/C1073-5 - HGG</v>
      </c>
      <c r="F1658" s="16" t="s">
        <v>349</v>
      </c>
      <c r="G1658" s="19">
        <v>0</v>
      </c>
      <c r="H1658" s="17">
        <v>1055.6400000000001</v>
      </c>
      <c r="I1658" s="12" t="s">
        <v>15</v>
      </c>
    </row>
    <row r="1659" spans="1:9" s="8" customFormat="1" ht="12.75" customHeight="1" x14ac:dyDescent="0.25">
      <c r="A1659" s="16" t="s">
        <v>23</v>
      </c>
      <c r="B1659" s="14">
        <v>6695063</v>
      </c>
      <c r="C1659" s="13">
        <v>44732</v>
      </c>
      <c r="D1659" s="3" t="s">
        <v>69</v>
      </c>
      <c r="E1659" s="12" t="str">
        <f>VLOOKUP(D1659,'[1]Plano de contas '!B:J,9,0)</f>
        <v>IRRF / SOBRE PESSOA JURIDICA A RECOLHER</v>
      </c>
      <c r="F1659" s="16" t="s">
        <v>980</v>
      </c>
      <c r="G1659" s="17">
        <v>4128.9399999999996</v>
      </c>
      <c r="H1659" s="18">
        <v>0</v>
      </c>
      <c r="I1659" s="12" t="s">
        <v>15</v>
      </c>
    </row>
    <row r="1660" spans="1:9" s="8" customFormat="1" ht="12.75" customHeight="1" x14ac:dyDescent="0.25">
      <c r="A1660" s="16" t="s">
        <v>23</v>
      </c>
      <c r="B1660" s="14">
        <v>6695063</v>
      </c>
      <c r="C1660" s="13">
        <v>44732</v>
      </c>
      <c r="D1660" s="3" t="s">
        <v>26</v>
      </c>
      <c r="E1660" s="12" t="str">
        <f>VLOOKUP(D1660,'[1]Plano de contas '!B:J,9,0)</f>
        <v>BANCO CEF C/C1073-5 - HGG</v>
      </c>
      <c r="F1660" s="16" t="s">
        <v>980</v>
      </c>
      <c r="G1660" s="19">
        <v>0</v>
      </c>
      <c r="H1660" s="17">
        <v>4128.9399999999996</v>
      </c>
      <c r="I1660" s="12" t="s">
        <v>15</v>
      </c>
    </row>
    <row r="1661" spans="1:9" s="8" customFormat="1" ht="12.75" customHeight="1" x14ac:dyDescent="0.25">
      <c r="A1661" s="16" t="s">
        <v>23</v>
      </c>
      <c r="B1661" s="14">
        <v>6695064</v>
      </c>
      <c r="C1661" s="13">
        <v>44732</v>
      </c>
      <c r="D1661" s="3" t="s">
        <v>72</v>
      </c>
      <c r="E1661" s="12" t="str">
        <f>VLOOKUP(D1661,'[1]Plano de contas '!B:J,9,0)</f>
        <v>PIS/COFINS/CSLL RETIDOS A RECOLHER</v>
      </c>
      <c r="F1661" s="16" t="s">
        <v>981</v>
      </c>
      <c r="G1661" s="17">
        <v>34.590000000000003</v>
      </c>
      <c r="H1661" s="18">
        <v>0</v>
      </c>
      <c r="I1661" s="12" t="s">
        <v>15</v>
      </c>
    </row>
    <row r="1662" spans="1:9" s="8" customFormat="1" ht="12.75" customHeight="1" x14ac:dyDescent="0.25">
      <c r="A1662" s="16" t="s">
        <v>23</v>
      </c>
      <c r="B1662" s="14">
        <v>6695064</v>
      </c>
      <c r="C1662" s="13">
        <v>44732</v>
      </c>
      <c r="D1662" s="3" t="s">
        <v>26</v>
      </c>
      <c r="E1662" s="12" t="str">
        <f>VLOOKUP(D1662,'[1]Plano de contas '!B:J,9,0)</f>
        <v>BANCO CEF C/C1073-5 - HGG</v>
      </c>
      <c r="F1662" s="16" t="s">
        <v>981</v>
      </c>
      <c r="G1662" s="19">
        <v>0</v>
      </c>
      <c r="H1662" s="17">
        <v>34.590000000000003</v>
      </c>
      <c r="I1662" s="12" t="s">
        <v>15</v>
      </c>
    </row>
    <row r="1663" spans="1:9" s="8" customFormat="1" ht="12.75" customHeight="1" x14ac:dyDescent="0.25">
      <c r="A1663" s="16" t="s">
        <v>23</v>
      </c>
      <c r="B1663" s="14">
        <v>6695065</v>
      </c>
      <c r="C1663" s="13">
        <v>44732</v>
      </c>
      <c r="D1663" s="3" t="s">
        <v>72</v>
      </c>
      <c r="E1663" s="12" t="str">
        <f>VLOOKUP(D1663,'[1]Plano de contas '!B:J,9,0)</f>
        <v>PIS/COFINS/CSLL RETIDOS A RECOLHER</v>
      </c>
      <c r="F1663" s="16" t="s">
        <v>982</v>
      </c>
      <c r="G1663" s="17">
        <v>53.12</v>
      </c>
      <c r="H1663" s="18">
        <v>0</v>
      </c>
      <c r="I1663" s="12" t="s">
        <v>15</v>
      </c>
    </row>
    <row r="1664" spans="1:9" s="8" customFormat="1" ht="12.75" customHeight="1" x14ac:dyDescent="0.25">
      <c r="A1664" s="16" t="s">
        <v>23</v>
      </c>
      <c r="B1664" s="14">
        <v>6695065</v>
      </c>
      <c r="C1664" s="13">
        <v>44732</v>
      </c>
      <c r="D1664" s="3" t="s">
        <v>26</v>
      </c>
      <c r="E1664" s="12" t="str">
        <f>VLOOKUP(D1664,'[1]Plano de contas '!B:J,9,0)</f>
        <v>BANCO CEF C/C1073-5 - HGG</v>
      </c>
      <c r="F1664" s="16" t="s">
        <v>982</v>
      </c>
      <c r="G1664" s="19">
        <v>0</v>
      </c>
      <c r="H1664" s="17">
        <v>53.12</v>
      </c>
      <c r="I1664" s="12" t="s">
        <v>15</v>
      </c>
    </row>
    <row r="1665" spans="1:9" s="8" customFormat="1" ht="12.75" customHeight="1" x14ac:dyDescent="0.25">
      <c r="A1665" s="16" t="s">
        <v>23</v>
      </c>
      <c r="B1665" s="14">
        <v>6695066</v>
      </c>
      <c r="C1665" s="13">
        <v>44732</v>
      </c>
      <c r="D1665" s="3" t="s">
        <v>72</v>
      </c>
      <c r="E1665" s="12" t="str">
        <f>VLOOKUP(D1665,'[1]Plano de contas '!B:J,9,0)</f>
        <v>PIS/COFINS/CSLL RETIDOS A RECOLHER</v>
      </c>
      <c r="F1665" s="16" t="s">
        <v>983</v>
      </c>
      <c r="G1665" s="17">
        <v>53.12</v>
      </c>
      <c r="H1665" s="18">
        <v>0</v>
      </c>
      <c r="I1665" s="12" t="s">
        <v>15</v>
      </c>
    </row>
    <row r="1666" spans="1:9" s="8" customFormat="1" ht="12.75" customHeight="1" x14ac:dyDescent="0.25">
      <c r="A1666" s="16" t="s">
        <v>23</v>
      </c>
      <c r="B1666" s="14">
        <v>6695066</v>
      </c>
      <c r="C1666" s="13">
        <v>44732</v>
      </c>
      <c r="D1666" s="3" t="s">
        <v>26</v>
      </c>
      <c r="E1666" s="12" t="str">
        <f>VLOOKUP(D1666,'[1]Plano de contas '!B:J,9,0)</f>
        <v>BANCO CEF C/C1073-5 - HGG</v>
      </c>
      <c r="F1666" s="16" t="s">
        <v>983</v>
      </c>
      <c r="G1666" s="19">
        <v>0</v>
      </c>
      <c r="H1666" s="17">
        <v>53.12</v>
      </c>
      <c r="I1666" s="12" t="s">
        <v>15</v>
      </c>
    </row>
    <row r="1667" spans="1:9" s="8" customFormat="1" ht="12.75" customHeight="1" x14ac:dyDescent="0.25">
      <c r="A1667" s="16" t="s">
        <v>23</v>
      </c>
      <c r="B1667" s="14">
        <v>6695067</v>
      </c>
      <c r="C1667" s="13">
        <v>44732</v>
      </c>
      <c r="D1667" s="3" t="s">
        <v>72</v>
      </c>
      <c r="E1667" s="12" t="str">
        <f>VLOOKUP(D1667,'[1]Plano de contas '!B:J,9,0)</f>
        <v>PIS/COFINS/CSLL RETIDOS A RECOLHER</v>
      </c>
      <c r="F1667" s="16" t="s">
        <v>984</v>
      </c>
      <c r="G1667" s="17">
        <v>55.65</v>
      </c>
      <c r="H1667" s="18">
        <v>0</v>
      </c>
      <c r="I1667" s="12" t="s">
        <v>15</v>
      </c>
    </row>
    <row r="1668" spans="1:9" s="8" customFormat="1" ht="12.75" customHeight="1" x14ac:dyDescent="0.25">
      <c r="A1668" s="16" t="s">
        <v>23</v>
      </c>
      <c r="B1668" s="14">
        <v>6695067</v>
      </c>
      <c r="C1668" s="13">
        <v>44732</v>
      </c>
      <c r="D1668" s="3" t="s">
        <v>26</v>
      </c>
      <c r="E1668" s="12" t="str">
        <f>VLOOKUP(D1668,'[1]Plano de contas '!B:J,9,0)</f>
        <v>BANCO CEF C/C1073-5 - HGG</v>
      </c>
      <c r="F1668" s="16" t="s">
        <v>984</v>
      </c>
      <c r="G1668" s="19">
        <v>0</v>
      </c>
      <c r="H1668" s="17">
        <v>55.65</v>
      </c>
      <c r="I1668" s="12" t="s">
        <v>15</v>
      </c>
    </row>
    <row r="1669" spans="1:9" s="8" customFormat="1" ht="12.75" customHeight="1" x14ac:dyDescent="0.25">
      <c r="A1669" s="16" t="s">
        <v>23</v>
      </c>
      <c r="B1669" s="14">
        <v>6695068</v>
      </c>
      <c r="C1669" s="13">
        <v>44732</v>
      </c>
      <c r="D1669" s="3" t="s">
        <v>72</v>
      </c>
      <c r="E1669" s="12" t="str">
        <f>VLOOKUP(D1669,'[1]Plano de contas '!B:J,9,0)</f>
        <v>PIS/COFINS/CSLL RETIDOS A RECOLHER</v>
      </c>
      <c r="F1669" s="16" t="s">
        <v>985</v>
      </c>
      <c r="G1669" s="17">
        <v>89.88</v>
      </c>
      <c r="H1669" s="18">
        <v>0</v>
      </c>
      <c r="I1669" s="12" t="s">
        <v>15</v>
      </c>
    </row>
    <row r="1670" spans="1:9" s="8" customFormat="1" ht="12.75" customHeight="1" x14ac:dyDescent="0.25">
      <c r="A1670" s="16" t="s">
        <v>23</v>
      </c>
      <c r="B1670" s="14">
        <v>6695068</v>
      </c>
      <c r="C1670" s="13">
        <v>44732</v>
      </c>
      <c r="D1670" s="3" t="s">
        <v>26</v>
      </c>
      <c r="E1670" s="12" t="str">
        <f>VLOOKUP(D1670,'[1]Plano de contas '!B:J,9,0)</f>
        <v>BANCO CEF C/C1073-5 - HGG</v>
      </c>
      <c r="F1670" s="16" t="s">
        <v>985</v>
      </c>
      <c r="G1670" s="19">
        <v>0</v>
      </c>
      <c r="H1670" s="17">
        <v>89.88</v>
      </c>
      <c r="I1670" s="12" t="s">
        <v>15</v>
      </c>
    </row>
    <row r="1671" spans="1:9" s="8" customFormat="1" ht="12.75" customHeight="1" x14ac:dyDescent="0.25">
      <c r="A1671" s="16" t="s">
        <v>23</v>
      </c>
      <c r="B1671" s="14">
        <v>6695069</v>
      </c>
      <c r="C1671" s="13">
        <v>44732</v>
      </c>
      <c r="D1671" s="3" t="s">
        <v>72</v>
      </c>
      <c r="E1671" s="12" t="str">
        <f>VLOOKUP(D1671,'[1]Plano de contas '!B:J,9,0)</f>
        <v>PIS/COFINS/CSLL RETIDOS A RECOLHER</v>
      </c>
      <c r="F1671" s="16" t="s">
        <v>986</v>
      </c>
      <c r="G1671" s="17">
        <v>100.95</v>
      </c>
      <c r="H1671" s="18">
        <v>0</v>
      </c>
      <c r="I1671" s="12" t="s">
        <v>15</v>
      </c>
    </row>
    <row r="1672" spans="1:9" s="8" customFormat="1" ht="12.75" customHeight="1" x14ac:dyDescent="0.25">
      <c r="A1672" s="16" t="s">
        <v>23</v>
      </c>
      <c r="B1672" s="14">
        <v>6695069</v>
      </c>
      <c r="C1672" s="13">
        <v>44732</v>
      </c>
      <c r="D1672" s="3" t="s">
        <v>26</v>
      </c>
      <c r="E1672" s="12" t="str">
        <f>VLOOKUP(D1672,'[1]Plano de contas '!B:J,9,0)</f>
        <v>BANCO CEF C/C1073-5 - HGG</v>
      </c>
      <c r="F1672" s="16" t="s">
        <v>986</v>
      </c>
      <c r="G1672" s="19">
        <v>0</v>
      </c>
      <c r="H1672" s="17">
        <v>100.95</v>
      </c>
      <c r="I1672" s="12" t="s">
        <v>15</v>
      </c>
    </row>
    <row r="1673" spans="1:9" s="8" customFormat="1" ht="12.75" customHeight="1" x14ac:dyDescent="0.25">
      <c r="A1673" s="16" t="s">
        <v>23</v>
      </c>
      <c r="B1673" s="14">
        <v>6695070</v>
      </c>
      <c r="C1673" s="13">
        <v>44732</v>
      </c>
      <c r="D1673" s="3" t="s">
        <v>72</v>
      </c>
      <c r="E1673" s="12" t="str">
        <f>VLOOKUP(D1673,'[1]Plano de contas '!B:J,9,0)</f>
        <v>PIS/COFINS/CSLL RETIDOS A RECOLHER</v>
      </c>
      <c r="F1673" s="16" t="s">
        <v>987</v>
      </c>
      <c r="G1673" s="17">
        <v>122.76</v>
      </c>
      <c r="H1673" s="18">
        <v>0</v>
      </c>
      <c r="I1673" s="12" t="s">
        <v>15</v>
      </c>
    </row>
    <row r="1674" spans="1:9" s="8" customFormat="1" ht="12.75" customHeight="1" x14ac:dyDescent="0.25">
      <c r="A1674" s="16" t="s">
        <v>23</v>
      </c>
      <c r="B1674" s="14">
        <v>6695070</v>
      </c>
      <c r="C1674" s="13">
        <v>44732</v>
      </c>
      <c r="D1674" s="3" t="s">
        <v>26</v>
      </c>
      <c r="E1674" s="12" t="str">
        <f>VLOOKUP(D1674,'[1]Plano de contas '!B:J,9,0)</f>
        <v>BANCO CEF C/C1073-5 - HGG</v>
      </c>
      <c r="F1674" s="16" t="s">
        <v>987</v>
      </c>
      <c r="G1674" s="19">
        <v>0</v>
      </c>
      <c r="H1674" s="17">
        <v>122.76</v>
      </c>
      <c r="I1674" s="12" t="s">
        <v>15</v>
      </c>
    </row>
    <row r="1675" spans="1:9" s="8" customFormat="1" ht="12.75" customHeight="1" x14ac:dyDescent="0.25">
      <c r="A1675" s="16" t="s">
        <v>23</v>
      </c>
      <c r="B1675" s="14">
        <v>6695071</v>
      </c>
      <c r="C1675" s="13">
        <v>44732</v>
      </c>
      <c r="D1675" s="3" t="s">
        <v>72</v>
      </c>
      <c r="E1675" s="12" t="str">
        <f>VLOOKUP(D1675,'[1]Plano de contas '!B:J,9,0)</f>
        <v>PIS/COFINS/CSLL RETIDOS A RECOLHER</v>
      </c>
      <c r="F1675" s="16" t="s">
        <v>988</v>
      </c>
      <c r="G1675" s="17">
        <v>122.76</v>
      </c>
      <c r="H1675" s="18">
        <v>0</v>
      </c>
      <c r="I1675" s="12" t="s">
        <v>15</v>
      </c>
    </row>
    <row r="1676" spans="1:9" s="8" customFormat="1" ht="12.75" customHeight="1" x14ac:dyDescent="0.25">
      <c r="A1676" s="16" t="s">
        <v>23</v>
      </c>
      <c r="B1676" s="14">
        <v>6695071</v>
      </c>
      <c r="C1676" s="13">
        <v>44732</v>
      </c>
      <c r="D1676" s="3" t="s">
        <v>26</v>
      </c>
      <c r="E1676" s="12" t="str">
        <f>VLOOKUP(D1676,'[1]Plano de contas '!B:J,9,0)</f>
        <v>BANCO CEF C/C1073-5 - HGG</v>
      </c>
      <c r="F1676" s="16" t="s">
        <v>988</v>
      </c>
      <c r="G1676" s="19">
        <v>0</v>
      </c>
      <c r="H1676" s="17">
        <v>122.76</v>
      </c>
      <c r="I1676" s="12" t="s">
        <v>15</v>
      </c>
    </row>
    <row r="1677" spans="1:9" s="8" customFormat="1" ht="12.75" customHeight="1" x14ac:dyDescent="0.25">
      <c r="A1677" s="16" t="s">
        <v>23</v>
      </c>
      <c r="B1677" s="14">
        <v>6695072</v>
      </c>
      <c r="C1677" s="13">
        <v>44732</v>
      </c>
      <c r="D1677" s="3" t="s">
        <v>72</v>
      </c>
      <c r="E1677" s="12" t="str">
        <f>VLOOKUP(D1677,'[1]Plano de contas '!B:J,9,0)</f>
        <v>PIS/COFINS/CSLL RETIDOS A RECOLHER</v>
      </c>
      <c r="F1677" s="16" t="s">
        <v>989</v>
      </c>
      <c r="G1677" s="17">
        <v>125.55</v>
      </c>
      <c r="H1677" s="18">
        <v>0</v>
      </c>
      <c r="I1677" s="12" t="s">
        <v>15</v>
      </c>
    </row>
    <row r="1678" spans="1:9" s="8" customFormat="1" ht="12.75" customHeight="1" x14ac:dyDescent="0.25">
      <c r="A1678" s="16" t="s">
        <v>23</v>
      </c>
      <c r="B1678" s="14">
        <v>6695072</v>
      </c>
      <c r="C1678" s="13">
        <v>44732</v>
      </c>
      <c r="D1678" s="3" t="s">
        <v>26</v>
      </c>
      <c r="E1678" s="12" t="str">
        <f>VLOOKUP(D1678,'[1]Plano de contas '!B:J,9,0)</f>
        <v>BANCO CEF C/C1073-5 - HGG</v>
      </c>
      <c r="F1678" s="16" t="s">
        <v>989</v>
      </c>
      <c r="G1678" s="19">
        <v>0</v>
      </c>
      <c r="H1678" s="17">
        <v>125.55</v>
      </c>
      <c r="I1678" s="12" t="s">
        <v>15</v>
      </c>
    </row>
    <row r="1679" spans="1:9" s="8" customFormat="1" ht="12.75" customHeight="1" x14ac:dyDescent="0.25">
      <c r="A1679" s="16" t="s">
        <v>23</v>
      </c>
      <c r="B1679" s="14">
        <v>6695073</v>
      </c>
      <c r="C1679" s="13">
        <v>44732</v>
      </c>
      <c r="D1679" s="3" t="s">
        <v>72</v>
      </c>
      <c r="E1679" s="12" t="str">
        <f>VLOOKUP(D1679,'[1]Plano de contas '!B:J,9,0)</f>
        <v>PIS/COFINS/CSLL RETIDOS A RECOLHER</v>
      </c>
      <c r="F1679" s="16" t="s">
        <v>990</v>
      </c>
      <c r="G1679" s="17">
        <v>166.85</v>
      </c>
      <c r="H1679" s="18">
        <v>0</v>
      </c>
      <c r="I1679" s="12" t="s">
        <v>15</v>
      </c>
    </row>
    <row r="1680" spans="1:9" s="8" customFormat="1" ht="12.75" customHeight="1" x14ac:dyDescent="0.25">
      <c r="A1680" s="16" t="s">
        <v>23</v>
      </c>
      <c r="B1680" s="14">
        <v>6695073</v>
      </c>
      <c r="C1680" s="13">
        <v>44732</v>
      </c>
      <c r="D1680" s="3" t="s">
        <v>26</v>
      </c>
      <c r="E1680" s="12" t="str">
        <f>VLOOKUP(D1680,'[1]Plano de contas '!B:J,9,0)</f>
        <v>BANCO CEF C/C1073-5 - HGG</v>
      </c>
      <c r="F1680" s="16" t="s">
        <v>990</v>
      </c>
      <c r="G1680" s="19">
        <v>0</v>
      </c>
      <c r="H1680" s="17">
        <v>166.85</v>
      </c>
      <c r="I1680" s="12" t="s">
        <v>15</v>
      </c>
    </row>
    <row r="1681" spans="1:9" s="8" customFormat="1" ht="12.75" customHeight="1" x14ac:dyDescent="0.25">
      <c r="A1681" s="16" t="s">
        <v>23</v>
      </c>
      <c r="B1681" s="14">
        <v>6695074</v>
      </c>
      <c r="C1681" s="13">
        <v>44732</v>
      </c>
      <c r="D1681" s="3" t="s">
        <v>72</v>
      </c>
      <c r="E1681" s="12" t="str">
        <f>VLOOKUP(D1681,'[1]Plano de contas '!B:J,9,0)</f>
        <v>PIS/COFINS/CSLL RETIDOS A RECOLHER</v>
      </c>
      <c r="F1681" s="16" t="s">
        <v>991</v>
      </c>
      <c r="G1681" s="17">
        <v>166.85</v>
      </c>
      <c r="H1681" s="18">
        <v>0</v>
      </c>
      <c r="I1681" s="12" t="s">
        <v>15</v>
      </c>
    </row>
    <row r="1682" spans="1:9" s="8" customFormat="1" ht="12.75" customHeight="1" x14ac:dyDescent="0.25">
      <c r="A1682" s="16" t="s">
        <v>23</v>
      </c>
      <c r="B1682" s="14">
        <v>6695074</v>
      </c>
      <c r="C1682" s="13">
        <v>44732</v>
      </c>
      <c r="D1682" s="3" t="s">
        <v>26</v>
      </c>
      <c r="E1682" s="12" t="str">
        <f>VLOOKUP(D1682,'[1]Plano de contas '!B:J,9,0)</f>
        <v>BANCO CEF C/C1073-5 - HGG</v>
      </c>
      <c r="F1682" s="16" t="s">
        <v>992</v>
      </c>
      <c r="G1682" s="19">
        <v>0</v>
      </c>
      <c r="H1682" s="17">
        <v>166.85</v>
      </c>
      <c r="I1682" s="12" t="s">
        <v>15</v>
      </c>
    </row>
    <row r="1683" spans="1:9" s="8" customFormat="1" ht="12.75" customHeight="1" x14ac:dyDescent="0.25">
      <c r="A1683" s="16" t="s">
        <v>23</v>
      </c>
      <c r="B1683" s="14">
        <v>6695075</v>
      </c>
      <c r="C1683" s="13">
        <v>44732</v>
      </c>
      <c r="D1683" s="3" t="s">
        <v>72</v>
      </c>
      <c r="E1683" s="12" t="str">
        <f>VLOOKUP(D1683,'[1]Plano de contas '!B:J,9,0)</f>
        <v>PIS/COFINS/CSLL RETIDOS A RECOLHER</v>
      </c>
      <c r="F1683" s="16" t="s">
        <v>993</v>
      </c>
      <c r="G1683" s="17">
        <v>177.4</v>
      </c>
      <c r="H1683" s="18">
        <v>0</v>
      </c>
      <c r="I1683" s="12" t="s">
        <v>15</v>
      </c>
    </row>
    <row r="1684" spans="1:9" s="8" customFormat="1" ht="12.75" customHeight="1" x14ac:dyDescent="0.25">
      <c r="A1684" s="16" t="s">
        <v>23</v>
      </c>
      <c r="B1684" s="14">
        <v>6695075</v>
      </c>
      <c r="C1684" s="13">
        <v>44732</v>
      </c>
      <c r="D1684" s="3" t="s">
        <v>26</v>
      </c>
      <c r="E1684" s="12" t="str">
        <f>VLOOKUP(D1684,'[1]Plano de contas '!B:J,9,0)</f>
        <v>BANCO CEF C/C1073-5 - HGG</v>
      </c>
      <c r="F1684" s="16" t="s">
        <v>993</v>
      </c>
      <c r="G1684" s="19">
        <v>0</v>
      </c>
      <c r="H1684" s="17">
        <v>177.4</v>
      </c>
      <c r="I1684" s="12" t="s">
        <v>15</v>
      </c>
    </row>
    <row r="1685" spans="1:9" s="8" customFormat="1" ht="12.75" customHeight="1" x14ac:dyDescent="0.25">
      <c r="A1685" s="16" t="s">
        <v>23</v>
      </c>
      <c r="B1685" s="14">
        <v>6695076</v>
      </c>
      <c r="C1685" s="13">
        <v>44732</v>
      </c>
      <c r="D1685" s="3" t="s">
        <v>72</v>
      </c>
      <c r="E1685" s="12" t="str">
        <f>VLOOKUP(D1685,'[1]Plano de contas '!B:J,9,0)</f>
        <v>PIS/COFINS/CSLL RETIDOS A RECOLHER</v>
      </c>
      <c r="F1685" s="16" t="s">
        <v>994</v>
      </c>
      <c r="G1685" s="17">
        <v>200.88</v>
      </c>
      <c r="H1685" s="18">
        <v>0</v>
      </c>
      <c r="I1685" s="12" t="s">
        <v>15</v>
      </c>
    </row>
    <row r="1686" spans="1:9" s="8" customFormat="1" ht="12.75" customHeight="1" x14ac:dyDescent="0.25">
      <c r="A1686" s="16" t="s">
        <v>23</v>
      </c>
      <c r="B1686" s="14">
        <v>6695076</v>
      </c>
      <c r="C1686" s="13">
        <v>44732</v>
      </c>
      <c r="D1686" s="3" t="s">
        <v>26</v>
      </c>
      <c r="E1686" s="12" t="str">
        <f>VLOOKUP(D1686,'[1]Plano de contas '!B:J,9,0)</f>
        <v>BANCO CEF C/C1073-5 - HGG</v>
      </c>
      <c r="F1686" s="16" t="s">
        <v>994</v>
      </c>
      <c r="G1686" s="19">
        <v>0</v>
      </c>
      <c r="H1686" s="17">
        <v>200.88</v>
      </c>
      <c r="I1686" s="12" t="s">
        <v>15</v>
      </c>
    </row>
    <row r="1687" spans="1:9" s="8" customFormat="1" ht="12.75" customHeight="1" x14ac:dyDescent="0.25">
      <c r="A1687" s="16" t="s">
        <v>23</v>
      </c>
      <c r="B1687" s="14">
        <v>6695077</v>
      </c>
      <c r="C1687" s="13">
        <v>44732</v>
      </c>
      <c r="D1687" s="3" t="s">
        <v>72</v>
      </c>
      <c r="E1687" s="12" t="str">
        <f>VLOOKUP(D1687,'[1]Plano de contas '!B:J,9,0)</f>
        <v>PIS/COFINS/CSLL RETIDOS A RECOLHER</v>
      </c>
      <c r="F1687" s="16" t="s">
        <v>995</v>
      </c>
      <c r="G1687" s="17">
        <v>214.13</v>
      </c>
      <c r="H1687" s="18">
        <v>0</v>
      </c>
      <c r="I1687" s="12" t="s">
        <v>15</v>
      </c>
    </row>
    <row r="1688" spans="1:9" s="8" customFormat="1" ht="12.75" customHeight="1" x14ac:dyDescent="0.25">
      <c r="A1688" s="16" t="s">
        <v>23</v>
      </c>
      <c r="B1688" s="14">
        <v>6695077</v>
      </c>
      <c r="C1688" s="13">
        <v>44732</v>
      </c>
      <c r="D1688" s="3" t="s">
        <v>26</v>
      </c>
      <c r="E1688" s="12" t="str">
        <f>VLOOKUP(D1688,'[1]Plano de contas '!B:J,9,0)</f>
        <v>BANCO CEF C/C1073-5 - HGG</v>
      </c>
      <c r="F1688" s="16" t="s">
        <v>995</v>
      </c>
      <c r="G1688" s="19">
        <v>0</v>
      </c>
      <c r="H1688" s="17">
        <v>214.13</v>
      </c>
      <c r="I1688" s="12" t="s">
        <v>15</v>
      </c>
    </row>
    <row r="1689" spans="1:9" s="8" customFormat="1" ht="12.75" customHeight="1" x14ac:dyDescent="0.25">
      <c r="A1689" s="16" t="s">
        <v>23</v>
      </c>
      <c r="B1689" s="14">
        <v>6695078</v>
      </c>
      <c r="C1689" s="13">
        <v>44732</v>
      </c>
      <c r="D1689" s="3" t="s">
        <v>72</v>
      </c>
      <c r="E1689" s="12" t="str">
        <f>VLOOKUP(D1689,'[1]Plano de contas '!B:J,9,0)</f>
        <v>PIS/COFINS/CSLL RETIDOS A RECOLHER</v>
      </c>
      <c r="F1689" s="16" t="s">
        <v>996</v>
      </c>
      <c r="G1689" s="17">
        <v>297.60000000000002</v>
      </c>
      <c r="H1689" s="18">
        <v>0</v>
      </c>
      <c r="I1689" s="12" t="s">
        <v>15</v>
      </c>
    </row>
    <row r="1690" spans="1:9" s="8" customFormat="1" ht="12.75" customHeight="1" x14ac:dyDescent="0.25">
      <c r="A1690" s="16" t="s">
        <v>23</v>
      </c>
      <c r="B1690" s="14">
        <v>6695078</v>
      </c>
      <c r="C1690" s="13">
        <v>44732</v>
      </c>
      <c r="D1690" s="3" t="s">
        <v>26</v>
      </c>
      <c r="E1690" s="12" t="str">
        <f>VLOOKUP(D1690,'[1]Plano de contas '!B:J,9,0)</f>
        <v>BANCO CEF C/C1073-5 - HGG</v>
      </c>
      <c r="F1690" s="16" t="s">
        <v>996</v>
      </c>
      <c r="G1690" s="19">
        <v>0</v>
      </c>
      <c r="H1690" s="17">
        <v>297.60000000000002</v>
      </c>
      <c r="I1690" s="12" t="s">
        <v>15</v>
      </c>
    </row>
    <row r="1691" spans="1:9" s="8" customFormat="1" ht="12.75" customHeight="1" x14ac:dyDescent="0.25">
      <c r="A1691" s="16" t="s">
        <v>23</v>
      </c>
      <c r="B1691" s="14">
        <v>6695079</v>
      </c>
      <c r="C1691" s="13">
        <v>44732</v>
      </c>
      <c r="D1691" s="3" t="s">
        <v>72</v>
      </c>
      <c r="E1691" s="12" t="str">
        <f>VLOOKUP(D1691,'[1]Plano de contas '!B:J,9,0)</f>
        <v>PIS/COFINS/CSLL RETIDOS A RECOLHER</v>
      </c>
      <c r="F1691" s="16" t="s">
        <v>997</v>
      </c>
      <c r="G1691" s="17">
        <v>348.33</v>
      </c>
      <c r="H1691" s="18">
        <v>0</v>
      </c>
      <c r="I1691" s="12" t="s">
        <v>15</v>
      </c>
    </row>
    <row r="1692" spans="1:9" s="8" customFormat="1" ht="12.75" customHeight="1" x14ac:dyDescent="0.25">
      <c r="A1692" s="16" t="s">
        <v>23</v>
      </c>
      <c r="B1692" s="14">
        <v>6695079</v>
      </c>
      <c r="C1692" s="13">
        <v>44732</v>
      </c>
      <c r="D1692" s="3" t="s">
        <v>26</v>
      </c>
      <c r="E1692" s="12" t="str">
        <f>VLOOKUP(D1692,'[1]Plano de contas '!B:J,9,0)</f>
        <v>BANCO CEF C/C1073-5 - HGG</v>
      </c>
      <c r="F1692" s="16" t="s">
        <v>997</v>
      </c>
      <c r="G1692" s="19">
        <v>0</v>
      </c>
      <c r="H1692" s="17">
        <v>348.33</v>
      </c>
      <c r="I1692" s="12" t="s">
        <v>15</v>
      </c>
    </row>
    <row r="1693" spans="1:9" s="8" customFormat="1" ht="12.75" customHeight="1" x14ac:dyDescent="0.25">
      <c r="A1693" s="16" t="s">
        <v>23</v>
      </c>
      <c r="B1693" s="14">
        <v>6695080</v>
      </c>
      <c r="C1693" s="13">
        <v>44732</v>
      </c>
      <c r="D1693" s="3" t="s">
        <v>72</v>
      </c>
      <c r="E1693" s="12" t="str">
        <f>VLOOKUP(D1693,'[1]Plano de contas '!B:J,9,0)</f>
        <v>PIS/COFINS/CSLL RETIDOS A RECOLHER</v>
      </c>
      <c r="F1693" s="16" t="s">
        <v>998</v>
      </c>
      <c r="G1693" s="17">
        <v>348.33</v>
      </c>
      <c r="H1693" s="18">
        <v>0</v>
      </c>
      <c r="I1693" s="12" t="s">
        <v>15</v>
      </c>
    </row>
    <row r="1694" spans="1:9" s="8" customFormat="1" ht="12.75" customHeight="1" x14ac:dyDescent="0.25">
      <c r="A1694" s="16" t="s">
        <v>23</v>
      </c>
      <c r="B1694" s="14">
        <v>6695080</v>
      </c>
      <c r="C1694" s="13">
        <v>44732</v>
      </c>
      <c r="D1694" s="3" t="s">
        <v>26</v>
      </c>
      <c r="E1694" s="12" t="str">
        <f>VLOOKUP(D1694,'[1]Plano de contas '!B:J,9,0)</f>
        <v>BANCO CEF C/C1073-5 - HGG</v>
      </c>
      <c r="F1694" s="16" t="s">
        <v>998</v>
      </c>
      <c r="G1694" s="19">
        <v>0</v>
      </c>
      <c r="H1694" s="17">
        <v>348.33</v>
      </c>
      <c r="I1694" s="12" t="s">
        <v>15</v>
      </c>
    </row>
    <row r="1695" spans="1:9" s="8" customFormat="1" ht="12.75" customHeight="1" x14ac:dyDescent="0.25">
      <c r="A1695" s="16" t="s">
        <v>23</v>
      </c>
      <c r="B1695" s="14">
        <v>6695081</v>
      </c>
      <c r="C1695" s="13">
        <v>44732</v>
      </c>
      <c r="D1695" s="3" t="s">
        <v>72</v>
      </c>
      <c r="E1695" s="12" t="str">
        <f>VLOOKUP(D1695,'[1]Plano de contas '!B:J,9,0)</f>
        <v>PIS/COFINS/CSLL RETIDOS A RECOLHER</v>
      </c>
      <c r="F1695" s="16" t="s">
        <v>999</v>
      </c>
      <c r="G1695" s="17">
        <v>489.01</v>
      </c>
      <c r="H1695" s="18">
        <v>0</v>
      </c>
      <c r="I1695" s="12" t="s">
        <v>15</v>
      </c>
    </row>
    <row r="1696" spans="1:9" s="8" customFormat="1" ht="12.75" customHeight="1" x14ac:dyDescent="0.25">
      <c r="A1696" s="16" t="s">
        <v>23</v>
      </c>
      <c r="B1696" s="14">
        <v>6695081</v>
      </c>
      <c r="C1696" s="13">
        <v>44732</v>
      </c>
      <c r="D1696" s="3" t="s">
        <v>26</v>
      </c>
      <c r="E1696" s="12" t="str">
        <f>VLOOKUP(D1696,'[1]Plano de contas '!B:J,9,0)</f>
        <v>BANCO CEF C/C1073-5 - HGG</v>
      </c>
      <c r="F1696" s="16" t="s">
        <v>999</v>
      </c>
      <c r="G1696" s="19">
        <v>0</v>
      </c>
      <c r="H1696" s="17">
        <v>489.01</v>
      </c>
      <c r="I1696" s="12" t="s">
        <v>15</v>
      </c>
    </row>
    <row r="1697" spans="1:9" s="8" customFormat="1" ht="12.75" customHeight="1" x14ac:dyDescent="0.25">
      <c r="A1697" s="16" t="s">
        <v>23</v>
      </c>
      <c r="B1697" s="14">
        <v>6695082</v>
      </c>
      <c r="C1697" s="13">
        <v>44732</v>
      </c>
      <c r="D1697" s="3" t="s">
        <v>72</v>
      </c>
      <c r="E1697" s="12" t="str">
        <f>VLOOKUP(D1697,'[1]Plano de contas '!B:J,9,0)</f>
        <v>PIS/COFINS/CSLL RETIDOS A RECOLHER</v>
      </c>
      <c r="F1697" s="16" t="s">
        <v>1000</v>
      </c>
      <c r="G1697" s="17">
        <v>489.01</v>
      </c>
      <c r="H1697" s="18">
        <v>0</v>
      </c>
      <c r="I1697" s="12" t="s">
        <v>15</v>
      </c>
    </row>
    <row r="1698" spans="1:9" s="8" customFormat="1" ht="12.75" customHeight="1" x14ac:dyDescent="0.25">
      <c r="A1698" s="16" t="s">
        <v>23</v>
      </c>
      <c r="B1698" s="14">
        <v>6695082</v>
      </c>
      <c r="C1698" s="13">
        <v>44732</v>
      </c>
      <c r="D1698" s="3" t="s">
        <v>26</v>
      </c>
      <c r="E1698" s="12" t="str">
        <f>VLOOKUP(D1698,'[1]Plano de contas '!B:J,9,0)</f>
        <v>BANCO CEF C/C1073-5 - HGG</v>
      </c>
      <c r="F1698" s="16" t="s">
        <v>1000</v>
      </c>
      <c r="G1698" s="19">
        <v>0</v>
      </c>
      <c r="H1698" s="17">
        <v>489.01</v>
      </c>
      <c r="I1698" s="12" t="s">
        <v>15</v>
      </c>
    </row>
    <row r="1699" spans="1:9" s="8" customFormat="1" ht="12.75" customHeight="1" x14ac:dyDescent="0.25">
      <c r="A1699" s="16" t="s">
        <v>23</v>
      </c>
      <c r="B1699" s="14">
        <v>6695083</v>
      </c>
      <c r="C1699" s="13">
        <v>44732</v>
      </c>
      <c r="D1699" s="3" t="s">
        <v>72</v>
      </c>
      <c r="E1699" s="12" t="str">
        <f>VLOOKUP(D1699,'[1]Plano de contas '!B:J,9,0)</f>
        <v>PIS/COFINS/CSLL RETIDOS A RECOLHER</v>
      </c>
      <c r="F1699" s="16" t="s">
        <v>1001</v>
      </c>
      <c r="G1699" s="17">
        <v>651</v>
      </c>
      <c r="H1699" s="18">
        <v>0</v>
      </c>
      <c r="I1699" s="12" t="s">
        <v>15</v>
      </c>
    </row>
    <row r="1700" spans="1:9" s="8" customFormat="1" ht="12.75" customHeight="1" x14ac:dyDescent="0.25">
      <c r="A1700" s="16" t="s">
        <v>23</v>
      </c>
      <c r="B1700" s="14">
        <v>6695083</v>
      </c>
      <c r="C1700" s="13">
        <v>44732</v>
      </c>
      <c r="D1700" s="3" t="s">
        <v>26</v>
      </c>
      <c r="E1700" s="12" t="str">
        <f>VLOOKUP(D1700,'[1]Plano de contas '!B:J,9,0)</f>
        <v>BANCO CEF C/C1073-5 - HGG</v>
      </c>
      <c r="F1700" s="16" t="s">
        <v>1001</v>
      </c>
      <c r="G1700" s="19">
        <v>0</v>
      </c>
      <c r="H1700" s="17">
        <v>651</v>
      </c>
      <c r="I1700" s="12" t="s">
        <v>15</v>
      </c>
    </row>
    <row r="1701" spans="1:9" s="8" customFormat="1" ht="12.75" customHeight="1" x14ac:dyDescent="0.25">
      <c r="A1701" s="16" t="s">
        <v>23</v>
      </c>
      <c r="B1701" s="14">
        <v>6695084</v>
      </c>
      <c r="C1701" s="13">
        <v>44732</v>
      </c>
      <c r="D1701" s="3" t="s">
        <v>72</v>
      </c>
      <c r="E1701" s="12" t="str">
        <f>VLOOKUP(D1701,'[1]Plano de contas '!B:J,9,0)</f>
        <v>PIS/COFINS/CSLL RETIDOS A RECOLHER</v>
      </c>
      <c r="F1701" s="16" t="s">
        <v>1002</v>
      </c>
      <c r="G1701" s="17">
        <v>651</v>
      </c>
      <c r="H1701" s="18">
        <v>0</v>
      </c>
      <c r="I1701" s="12" t="s">
        <v>15</v>
      </c>
    </row>
    <row r="1702" spans="1:9" s="8" customFormat="1" ht="12.75" customHeight="1" x14ac:dyDescent="0.25">
      <c r="A1702" s="16" t="s">
        <v>23</v>
      </c>
      <c r="B1702" s="14">
        <v>6695084</v>
      </c>
      <c r="C1702" s="13">
        <v>44732</v>
      </c>
      <c r="D1702" s="3" t="s">
        <v>26</v>
      </c>
      <c r="E1702" s="12" t="str">
        <f>VLOOKUP(D1702,'[1]Plano de contas '!B:J,9,0)</f>
        <v>BANCO CEF C/C1073-5 - HGG</v>
      </c>
      <c r="F1702" s="16" t="s">
        <v>1002</v>
      </c>
      <c r="G1702" s="19">
        <v>0</v>
      </c>
      <c r="H1702" s="17">
        <v>651</v>
      </c>
      <c r="I1702" s="12" t="s">
        <v>15</v>
      </c>
    </row>
    <row r="1703" spans="1:9" s="8" customFormat="1" ht="12.75" customHeight="1" x14ac:dyDescent="0.25">
      <c r="A1703" s="16" t="s">
        <v>23</v>
      </c>
      <c r="B1703" s="14">
        <v>6695085</v>
      </c>
      <c r="C1703" s="13">
        <v>44732</v>
      </c>
      <c r="D1703" s="3" t="s">
        <v>72</v>
      </c>
      <c r="E1703" s="12" t="str">
        <f>VLOOKUP(D1703,'[1]Plano de contas '!B:J,9,0)</f>
        <v>PIS/COFINS/CSLL RETIDOS A RECOLHER</v>
      </c>
      <c r="F1703" s="16" t="s">
        <v>1003</v>
      </c>
      <c r="G1703" s="17">
        <v>997.43</v>
      </c>
      <c r="H1703" s="18">
        <v>0</v>
      </c>
      <c r="I1703" s="12" t="s">
        <v>15</v>
      </c>
    </row>
    <row r="1704" spans="1:9" s="8" customFormat="1" ht="12.75" customHeight="1" x14ac:dyDescent="0.25">
      <c r="A1704" s="16" t="s">
        <v>23</v>
      </c>
      <c r="B1704" s="14">
        <v>6695085</v>
      </c>
      <c r="C1704" s="13">
        <v>44732</v>
      </c>
      <c r="D1704" s="3" t="s">
        <v>26</v>
      </c>
      <c r="E1704" s="12" t="str">
        <f>VLOOKUP(D1704,'[1]Plano de contas '!B:J,9,0)</f>
        <v>BANCO CEF C/C1073-5 - HGG</v>
      </c>
      <c r="F1704" s="16" t="s">
        <v>1003</v>
      </c>
      <c r="G1704" s="19">
        <v>0</v>
      </c>
      <c r="H1704" s="17">
        <v>997.43</v>
      </c>
      <c r="I1704" s="12" t="s">
        <v>15</v>
      </c>
    </row>
    <row r="1705" spans="1:9" s="8" customFormat="1" ht="12.75" customHeight="1" x14ac:dyDescent="0.25">
      <c r="A1705" s="16" t="s">
        <v>23</v>
      </c>
      <c r="B1705" s="14">
        <v>6695086</v>
      </c>
      <c r="C1705" s="13">
        <v>44732</v>
      </c>
      <c r="D1705" s="3" t="s">
        <v>72</v>
      </c>
      <c r="E1705" s="12" t="str">
        <f>VLOOKUP(D1705,'[1]Plano de contas '!B:J,9,0)</f>
        <v>PIS/COFINS/CSLL RETIDOS A RECOLHER</v>
      </c>
      <c r="F1705" s="16" t="s">
        <v>1004</v>
      </c>
      <c r="G1705" s="17">
        <v>1224.1500000000001</v>
      </c>
      <c r="H1705" s="18">
        <v>0</v>
      </c>
      <c r="I1705" s="12" t="s">
        <v>15</v>
      </c>
    </row>
    <row r="1706" spans="1:9" s="8" customFormat="1" ht="12.75" customHeight="1" x14ac:dyDescent="0.25">
      <c r="A1706" s="16" t="s">
        <v>23</v>
      </c>
      <c r="B1706" s="14">
        <v>6695086</v>
      </c>
      <c r="C1706" s="13">
        <v>44732</v>
      </c>
      <c r="D1706" s="3" t="s">
        <v>26</v>
      </c>
      <c r="E1706" s="12" t="str">
        <f>VLOOKUP(D1706,'[1]Plano de contas '!B:J,9,0)</f>
        <v>BANCO CEF C/C1073-5 - HGG</v>
      </c>
      <c r="F1706" s="16" t="s">
        <v>1004</v>
      </c>
      <c r="G1706" s="19">
        <v>0</v>
      </c>
      <c r="H1706" s="17">
        <v>1224.1500000000001</v>
      </c>
      <c r="I1706" s="12" t="s">
        <v>15</v>
      </c>
    </row>
    <row r="1707" spans="1:9" s="8" customFormat="1" ht="12.75" customHeight="1" x14ac:dyDescent="0.25">
      <c r="A1707" s="16" t="s">
        <v>23</v>
      </c>
      <c r="B1707" s="14">
        <v>6695087</v>
      </c>
      <c r="C1707" s="13">
        <v>44732</v>
      </c>
      <c r="D1707" s="3" t="s">
        <v>72</v>
      </c>
      <c r="E1707" s="12" t="str">
        <f>VLOOKUP(D1707,'[1]Plano de contas '!B:J,9,0)</f>
        <v>PIS/COFINS/CSLL RETIDOS A RECOLHER</v>
      </c>
      <c r="F1707" s="16" t="s">
        <v>1005</v>
      </c>
      <c r="G1707" s="17">
        <v>1328.6</v>
      </c>
      <c r="H1707" s="18">
        <v>0</v>
      </c>
      <c r="I1707" s="12" t="s">
        <v>15</v>
      </c>
    </row>
    <row r="1708" spans="1:9" s="8" customFormat="1" ht="12.75" customHeight="1" x14ac:dyDescent="0.25">
      <c r="A1708" s="16" t="s">
        <v>23</v>
      </c>
      <c r="B1708" s="14">
        <v>6695087</v>
      </c>
      <c r="C1708" s="13">
        <v>44732</v>
      </c>
      <c r="D1708" s="3" t="s">
        <v>26</v>
      </c>
      <c r="E1708" s="12" t="str">
        <f>VLOOKUP(D1708,'[1]Plano de contas '!B:J,9,0)</f>
        <v>BANCO CEF C/C1073-5 - HGG</v>
      </c>
      <c r="F1708" s="16" t="s">
        <v>1005</v>
      </c>
      <c r="G1708" s="19">
        <v>0</v>
      </c>
      <c r="H1708" s="17">
        <v>1328.6</v>
      </c>
      <c r="I1708" s="12" t="s">
        <v>15</v>
      </c>
    </row>
    <row r="1709" spans="1:9" s="8" customFormat="1" ht="12.75" customHeight="1" x14ac:dyDescent="0.25">
      <c r="A1709" s="16" t="s">
        <v>23</v>
      </c>
      <c r="B1709" s="14">
        <v>6695088</v>
      </c>
      <c r="C1709" s="13">
        <v>44732</v>
      </c>
      <c r="D1709" s="3" t="s">
        <v>72</v>
      </c>
      <c r="E1709" s="12" t="str">
        <f>VLOOKUP(D1709,'[1]Plano de contas '!B:J,9,0)</f>
        <v>PIS/COFINS/CSLL RETIDOS A RECOLHER</v>
      </c>
      <c r="F1709" s="16" t="s">
        <v>1006</v>
      </c>
      <c r="G1709" s="17">
        <v>1517.52</v>
      </c>
      <c r="H1709" s="18">
        <v>0</v>
      </c>
      <c r="I1709" s="12" t="s">
        <v>15</v>
      </c>
    </row>
    <row r="1710" spans="1:9" s="8" customFormat="1" ht="12.75" customHeight="1" x14ac:dyDescent="0.25">
      <c r="A1710" s="16" t="s">
        <v>23</v>
      </c>
      <c r="B1710" s="14">
        <v>6695088</v>
      </c>
      <c r="C1710" s="13">
        <v>44732</v>
      </c>
      <c r="D1710" s="3" t="s">
        <v>26</v>
      </c>
      <c r="E1710" s="12" t="str">
        <f>VLOOKUP(D1710,'[1]Plano de contas '!B:J,9,0)</f>
        <v>BANCO CEF C/C1073-5 - HGG</v>
      </c>
      <c r="F1710" s="16" t="s">
        <v>1006</v>
      </c>
      <c r="G1710" s="19">
        <v>0</v>
      </c>
      <c r="H1710" s="17">
        <v>1517.52</v>
      </c>
      <c r="I1710" s="12" t="s">
        <v>15</v>
      </c>
    </row>
    <row r="1711" spans="1:9" s="8" customFormat="1" ht="12.75" customHeight="1" x14ac:dyDescent="0.25">
      <c r="A1711" s="16" t="s">
        <v>23</v>
      </c>
      <c r="B1711" s="14">
        <v>6695089</v>
      </c>
      <c r="C1711" s="13">
        <v>44732</v>
      </c>
      <c r="D1711" s="3" t="s">
        <v>72</v>
      </c>
      <c r="E1711" s="12" t="str">
        <f>VLOOKUP(D1711,'[1]Plano de contas '!B:J,9,0)</f>
        <v>PIS/COFINS/CSLL RETIDOS A RECOLHER</v>
      </c>
      <c r="F1711" s="16" t="s">
        <v>1007</v>
      </c>
      <c r="G1711" s="17">
        <v>1517.52</v>
      </c>
      <c r="H1711" s="18">
        <v>0</v>
      </c>
      <c r="I1711" s="12" t="s">
        <v>15</v>
      </c>
    </row>
    <row r="1712" spans="1:9" s="8" customFormat="1" ht="12.75" customHeight="1" x14ac:dyDescent="0.25">
      <c r="A1712" s="16" t="s">
        <v>23</v>
      </c>
      <c r="B1712" s="14">
        <v>6695089</v>
      </c>
      <c r="C1712" s="13">
        <v>44732</v>
      </c>
      <c r="D1712" s="3" t="s">
        <v>26</v>
      </c>
      <c r="E1712" s="12" t="str">
        <f>VLOOKUP(D1712,'[1]Plano de contas '!B:J,9,0)</f>
        <v>BANCO CEF C/C1073-5 - HGG</v>
      </c>
      <c r="F1712" s="16" t="s">
        <v>1007</v>
      </c>
      <c r="G1712" s="19">
        <v>0</v>
      </c>
      <c r="H1712" s="17">
        <v>1517.52</v>
      </c>
      <c r="I1712" s="12" t="s">
        <v>15</v>
      </c>
    </row>
    <row r="1713" spans="1:9" s="8" customFormat="1" ht="12.75" customHeight="1" x14ac:dyDescent="0.25">
      <c r="A1713" s="16" t="s">
        <v>23</v>
      </c>
      <c r="B1713" s="14">
        <v>6695090</v>
      </c>
      <c r="C1713" s="13">
        <v>44732</v>
      </c>
      <c r="D1713" s="3" t="s">
        <v>72</v>
      </c>
      <c r="E1713" s="12" t="str">
        <f>VLOOKUP(D1713,'[1]Plano de contas '!B:J,9,0)</f>
        <v>PIS/COFINS/CSLL RETIDOS A RECOLHER</v>
      </c>
      <c r="F1713" s="16" t="s">
        <v>1008</v>
      </c>
      <c r="G1713" s="17">
        <v>2416.33</v>
      </c>
      <c r="H1713" s="18">
        <v>0</v>
      </c>
      <c r="I1713" s="12" t="s">
        <v>15</v>
      </c>
    </row>
    <row r="1714" spans="1:9" s="8" customFormat="1" ht="12.75" customHeight="1" x14ac:dyDescent="0.25">
      <c r="A1714" s="16" t="s">
        <v>23</v>
      </c>
      <c r="B1714" s="14">
        <v>6695090</v>
      </c>
      <c r="C1714" s="13">
        <v>44732</v>
      </c>
      <c r="D1714" s="3" t="s">
        <v>26</v>
      </c>
      <c r="E1714" s="12" t="str">
        <f>VLOOKUP(D1714,'[1]Plano de contas '!B:J,9,0)</f>
        <v>BANCO CEF C/C1073-5 - HGG</v>
      </c>
      <c r="F1714" s="16" t="s">
        <v>1008</v>
      </c>
      <c r="G1714" s="19">
        <v>0</v>
      </c>
      <c r="H1714" s="17">
        <v>2416.33</v>
      </c>
      <c r="I1714" s="12" t="s">
        <v>15</v>
      </c>
    </row>
    <row r="1715" spans="1:9" s="8" customFormat="1" ht="12.75" customHeight="1" x14ac:dyDescent="0.25">
      <c r="A1715" s="16" t="s">
        <v>23</v>
      </c>
      <c r="B1715" s="14">
        <v>6695091</v>
      </c>
      <c r="C1715" s="13">
        <v>44732</v>
      </c>
      <c r="D1715" s="3" t="s">
        <v>72</v>
      </c>
      <c r="E1715" s="12" t="str">
        <f>VLOOKUP(D1715,'[1]Plano de contas '!B:J,9,0)</f>
        <v>PIS/COFINS/CSLL RETIDOS A RECOLHER</v>
      </c>
      <c r="F1715" s="16" t="s">
        <v>1009</v>
      </c>
      <c r="G1715" s="17">
        <v>3946.68</v>
      </c>
      <c r="H1715" s="18">
        <v>0</v>
      </c>
      <c r="I1715" s="12" t="s">
        <v>15</v>
      </c>
    </row>
    <row r="1716" spans="1:9" s="8" customFormat="1" ht="12.75" customHeight="1" x14ac:dyDescent="0.25">
      <c r="A1716" s="16" t="s">
        <v>23</v>
      </c>
      <c r="B1716" s="14">
        <v>6695091</v>
      </c>
      <c r="C1716" s="13">
        <v>44732</v>
      </c>
      <c r="D1716" s="3" t="s">
        <v>26</v>
      </c>
      <c r="E1716" s="12" t="str">
        <f>VLOOKUP(D1716,'[1]Plano de contas '!B:J,9,0)</f>
        <v>BANCO CEF C/C1073-5 - HGG</v>
      </c>
      <c r="F1716" s="16" t="s">
        <v>1010</v>
      </c>
      <c r="G1716" s="19">
        <v>0</v>
      </c>
      <c r="H1716" s="17">
        <v>3946.68</v>
      </c>
      <c r="I1716" s="12" t="s">
        <v>15</v>
      </c>
    </row>
    <row r="1717" spans="1:9" s="8" customFormat="1" ht="12.75" customHeight="1" x14ac:dyDescent="0.25">
      <c r="A1717" s="16" t="s">
        <v>23</v>
      </c>
      <c r="B1717" s="14">
        <v>6695092</v>
      </c>
      <c r="C1717" s="13">
        <v>44732</v>
      </c>
      <c r="D1717" s="3" t="s">
        <v>72</v>
      </c>
      <c r="E1717" s="12" t="str">
        <f>VLOOKUP(D1717,'[1]Plano de contas '!B:J,9,0)</f>
        <v>PIS/COFINS/CSLL RETIDOS A RECOLHER</v>
      </c>
      <c r="F1717" s="16" t="s">
        <v>1011</v>
      </c>
      <c r="G1717" s="17">
        <v>5977.29</v>
      </c>
      <c r="H1717" s="18">
        <v>0</v>
      </c>
      <c r="I1717" s="12" t="s">
        <v>15</v>
      </c>
    </row>
    <row r="1718" spans="1:9" s="8" customFormat="1" ht="12.75" customHeight="1" x14ac:dyDescent="0.25">
      <c r="A1718" s="16" t="s">
        <v>23</v>
      </c>
      <c r="B1718" s="14">
        <v>6695092</v>
      </c>
      <c r="C1718" s="13">
        <v>44732</v>
      </c>
      <c r="D1718" s="3" t="s">
        <v>26</v>
      </c>
      <c r="E1718" s="12" t="str">
        <f>VLOOKUP(D1718,'[1]Plano de contas '!B:J,9,0)</f>
        <v>BANCO CEF C/C1073-5 - HGG</v>
      </c>
      <c r="F1718" s="16" t="s">
        <v>1011</v>
      </c>
      <c r="G1718" s="19">
        <v>0</v>
      </c>
      <c r="H1718" s="17">
        <v>5977.29</v>
      </c>
      <c r="I1718" s="12" t="s">
        <v>15</v>
      </c>
    </row>
    <row r="1719" spans="1:9" s="8" customFormat="1" ht="12.75" customHeight="1" x14ac:dyDescent="0.25">
      <c r="A1719" s="16" t="s">
        <v>23</v>
      </c>
      <c r="B1719" s="14">
        <v>6695093</v>
      </c>
      <c r="C1719" s="13">
        <v>44732</v>
      </c>
      <c r="D1719" s="3" t="s">
        <v>72</v>
      </c>
      <c r="E1719" s="12" t="str">
        <f>VLOOKUP(D1719,'[1]Plano de contas '!B:J,9,0)</f>
        <v>PIS/COFINS/CSLL RETIDOS A RECOLHER</v>
      </c>
      <c r="F1719" s="16" t="s">
        <v>1012</v>
      </c>
      <c r="G1719" s="17">
        <v>6040.82</v>
      </c>
      <c r="H1719" s="18">
        <v>0</v>
      </c>
      <c r="I1719" s="12" t="s">
        <v>15</v>
      </c>
    </row>
    <row r="1720" spans="1:9" s="8" customFormat="1" ht="12.75" customHeight="1" x14ac:dyDescent="0.25">
      <c r="A1720" s="16" t="s">
        <v>23</v>
      </c>
      <c r="B1720" s="14">
        <v>6695093</v>
      </c>
      <c r="C1720" s="13">
        <v>44732</v>
      </c>
      <c r="D1720" s="3" t="s">
        <v>26</v>
      </c>
      <c r="E1720" s="12" t="str">
        <f>VLOOKUP(D1720,'[1]Plano de contas '!B:J,9,0)</f>
        <v>BANCO CEF C/C1073-5 - HGG</v>
      </c>
      <c r="F1720" s="16" t="s">
        <v>1012</v>
      </c>
      <c r="G1720" s="19">
        <v>0</v>
      </c>
      <c r="H1720" s="17">
        <v>6040.82</v>
      </c>
      <c r="I1720" s="12" t="s">
        <v>15</v>
      </c>
    </row>
    <row r="1721" spans="1:9" s="8" customFormat="1" ht="12.75" customHeight="1" x14ac:dyDescent="0.25">
      <c r="A1721" s="16" t="s">
        <v>23</v>
      </c>
      <c r="B1721" s="14">
        <v>6695094</v>
      </c>
      <c r="C1721" s="13">
        <v>44732</v>
      </c>
      <c r="D1721" s="3" t="s">
        <v>72</v>
      </c>
      <c r="E1721" s="12" t="str">
        <f>VLOOKUP(D1721,'[1]Plano de contas '!B:J,9,0)</f>
        <v>PIS/COFINS/CSLL RETIDOS A RECOLHER</v>
      </c>
      <c r="F1721" s="16" t="s">
        <v>1013</v>
      </c>
      <c r="G1721" s="17">
        <v>6633.98</v>
      </c>
      <c r="H1721" s="18">
        <v>0</v>
      </c>
      <c r="I1721" s="12" t="s">
        <v>15</v>
      </c>
    </row>
    <row r="1722" spans="1:9" s="8" customFormat="1" ht="12.75" customHeight="1" x14ac:dyDescent="0.25">
      <c r="A1722" s="16" t="s">
        <v>23</v>
      </c>
      <c r="B1722" s="14">
        <v>6695094</v>
      </c>
      <c r="C1722" s="13">
        <v>44732</v>
      </c>
      <c r="D1722" s="3" t="s">
        <v>26</v>
      </c>
      <c r="E1722" s="12" t="str">
        <f>VLOOKUP(D1722,'[1]Plano de contas '!B:J,9,0)</f>
        <v>BANCO CEF C/C1073-5 - HGG</v>
      </c>
      <c r="F1722" s="16" t="s">
        <v>1013</v>
      </c>
      <c r="G1722" s="19">
        <v>0</v>
      </c>
      <c r="H1722" s="17">
        <v>6633.98</v>
      </c>
      <c r="I1722" s="12" t="s">
        <v>15</v>
      </c>
    </row>
    <row r="1723" spans="1:9" s="8" customFormat="1" ht="12.75" customHeight="1" x14ac:dyDescent="0.25">
      <c r="A1723" s="16" t="s">
        <v>23</v>
      </c>
      <c r="B1723" s="14">
        <v>6695095</v>
      </c>
      <c r="C1723" s="13">
        <v>44732</v>
      </c>
      <c r="D1723" s="3" t="s">
        <v>72</v>
      </c>
      <c r="E1723" s="12" t="str">
        <f>VLOOKUP(D1723,'[1]Plano de contas '!B:J,9,0)</f>
        <v>PIS/COFINS/CSLL RETIDOS A RECOLHER</v>
      </c>
      <c r="F1723" s="16" t="s">
        <v>1014</v>
      </c>
      <c r="G1723" s="17">
        <v>6712.19</v>
      </c>
      <c r="H1723" s="18">
        <v>0</v>
      </c>
      <c r="I1723" s="12" t="s">
        <v>15</v>
      </c>
    </row>
    <row r="1724" spans="1:9" s="8" customFormat="1" ht="12.75" customHeight="1" x14ac:dyDescent="0.25">
      <c r="A1724" s="16" t="s">
        <v>23</v>
      </c>
      <c r="B1724" s="14">
        <v>6695095</v>
      </c>
      <c r="C1724" s="13">
        <v>44732</v>
      </c>
      <c r="D1724" s="3" t="s">
        <v>26</v>
      </c>
      <c r="E1724" s="12" t="str">
        <f>VLOOKUP(D1724,'[1]Plano de contas '!B:J,9,0)</f>
        <v>BANCO CEF C/C1073-5 - HGG</v>
      </c>
      <c r="F1724" s="16" t="s">
        <v>1014</v>
      </c>
      <c r="G1724" s="19">
        <v>0</v>
      </c>
      <c r="H1724" s="17">
        <v>6712.19</v>
      </c>
      <c r="I1724" s="12" t="s">
        <v>15</v>
      </c>
    </row>
    <row r="1725" spans="1:9" s="8" customFormat="1" ht="12.75" customHeight="1" x14ac:dyDescent="0.25">
      <c r="A1725" s="16" t="s">
        <v>23</v>
      </c>
      <c r="B1725" s="14">
        <v>6695096</v>
      </c>
      <c r="C1725" s="13">
        <v>44732</v>
      </c>
      <c r="D1725" s="3" t="s">
        <v>72</v>
      </c>
      <c r="E1725" s="12" t="str">
        <f>VLOOKUP(D1725,'[1]Plano de contas '!B:J,9,0)</f>
        <v>PIS/COFINS/CSLL RETIDOS A RECOLHER</v>
      </c>
      <c r="F1725" s="16" t="s">
        <v>1015</v>
      </c>
      <c r="G1725" s="17">
        <v>6712.19</v>
      </c>
      <c r="H1725" s="18">
        <v>0</v>
      </c>
      <c r="I1725" s="12" t="s">
        <v>15</v>
      </c>
    </row>
    <row r="1726" spans="1:9" s="8" customFormat="1" ht="12.75" customHeight="1" x14ac:dyDescent="0.25">
      <c r="A1726" s="16" t="s">
        <v>23</v>
      </c>
      <c r="B1726" s="14">
        <v>6695096</v>
      </c>
      <c r="C1726" s="13">
        <v>44732</v>
      </c>
      <c r="D1726" s="3" t="s">
        <v>26</v>
      </c>
      <c r="E1726" s="12" t="str">
        <f>VLOOKUP(D1726,'[1]Plano de contas '!B:J,9,0)</f>
        <v>BANCO CEF C/C1073-5 - HGG</v>
      </c>
      <c r="F1726" s="16" t="s">
        <v>1015</v>
      </c>
      <c r="G1726" s="19">
        <v>0</v>
      </c>
      <c r="H1726" s="17">
        <v>6712.19</v>
      </c>
      <c r="I1726" s="12" t="s">
        <v>15</v>
      </c>
    </row>
    <row r="1727" spans="1:9" s="8" customFormat="1" ht="12.75" customHeight="1" x14ac:dyDescent="0.25">
      <c r="A1727" s="16" t="s">
        <v>23</v>
      </c>
      <c r="B1727" s="14">
        <v>6695097</v>
      </c>
      <c r="C1727" s="13">
        <v>44732</v>
      </c>
      <c r="D1727" s="3" t="s">
        <v>72</v>
      </c>
      <c r="E1727" s="12" t="str">
        <f>VLOOKUP(D1727,'[1]Plano de contas '!B:J,9,0)</f>
        <v>PIS/COFINS/CSLL RETIDOS A RECOLHER</v>
      </c>
      <c r="F1727" s="16" t="s">
        <v>1016</v>
      </c>
      <c r="G1727" s="17">
        <v>20171.37</v>
      </c>
      <c r="H1727" s="18">
        <v>0</v>
      </c>
      <c r="I1727" s="12" t="s">
        <v>15</v>
      </c>
    </row>
    <row r="1728" spans="1:9" s="8" customFormat="1" ht="12.75" customHeight="1" x14ac:dyDescent="0.25">
      <c r="A1728" s="16" t="s">
        <v>23</v>
      </c>
      <c r="B1728" s="14">
        <v>6695097</v>
      </c>
      <c r="C1728" s="13">
        <v>44732</v>
      </c>
      <c r="D1728" s="3" t="s">
        <v>26</v>
      </c>
      <c r="E1728" s="12" t="str">
        <f>VLOOKUP(D1728,'[1]Plano de contas '!B:J,9,0)</f>
        <v>BANCO CEF C/C1073-5 - HGG</v>
      </c>
      <c r="F1728" s="16" t="s">
        <v>1016</v>
      </c>
      <c r="G1728" s="19">
        <v>0</v>
      </c>
      <c r="H1728" s="17">
        <v>20171.37</v>
      </c>
      <c r="I1728" s="12" t="s">
        <v>15</v>
      </c>
    </row>
    <row r="1729" spans="1:9" s="8" customFormat="1" ht="12.75" customHeight="1" x14ac:dyDescent="0.25">
      <c r="A1729" s="16" t="s">
        <v>23</v>
      </c>
      <c r="B1729" s="14">
        <v>6695098</v>
      </c>
      <c r="C1729" s="13">
        <v>44732</v>
      </c>
      <c r="D1729" s="3" t="s">
        <v>72</v>
      </c>
      <c r="E1729" s="12" t="str">
        <f>VLOOKUP(D1729,'[1]Plano de contas '!B:J,9,0)</f>
        <v>PIS/COFINS/CSLL RETIDOS A RECOLHER</v>
      </c>
      <c r="F1729" s="16" t="s">
        <v>1017</v>
      </c>
      <c r="G1729" s="17">
        <v>21491.4</v>
      </c>
      <c r="H1729" s="18">
        <v>0</v>
      </c>
      <c r="I1729" s="12" t="s">
        <v>15</v>
      </c>
    </row>
    <row r="1730" spans="1:9" s="8" customFormat="1" ht="12.75" customHeight="1" x14ac:dyDescent="0.25">
      <c r="A1730" s="16" t="s">
        <v>23</v>
      </c>
      <c r="B1730" s="14">
        <v>6695098</v>
      </c>
      <c r="C1730" s="13">
        <v>44732</v>
      </c>
      <c r="D1730" s="3" t="s">
        <v>26</v>
      </c>
      <c r="E1730" s="12" t="str">
        <f>VLOOKUP(D1730,'[1]Plano de contas '!B:J,9,0)</f>
        <v>BANCO CEF C/C1073-5 - HGG</v>
      </c>
      <c r="F1730" s="16" t="s">
        <v>1017</v>
      </c>
      <c r="G1730" s="19">
        <v>0</v>
      </c>
      <c r="H1730" s="17">
        <v>21491.4</v>
      </c>
      <c r="I1730" s="12" t="s">
        <v>15</v>
      </c>
    </row>
    <row r="1731" spans="1:9" s="8" customFormat="1" ht="12.75" customHeight="1" x14ac:dyDescent="0.25">
      <c r="A1731" s="16" t="s">
        <v>23</v>
      </c>
      <c r="B1731" s="14">
        <v>6695099</v>
      </c>
      <c r="C1731" s="13">
        <v>44732</v>
      </c>
      <c r="D1731" s="3" t="s">
        <v>72</v>
      </c>
      <c r="E1731" s="12" t="str">
        <f>VLOOKUP(D1731,'[1]Plano de contas '!B:J,9,0)</f>
        <v>PIS/COFINS/CSLL RETIDOS A RECOLHER</v>
      </c>
      <c r="F1731" s="16" t="s">
        <v>1018</v>
      </c>
      <c r="G1731" s="17">
        <v>22213.83</v>
      </c>
      <c r="H1731" s="18">
        <v>0</v>
      </c>
      <c r="I1731" s="12" t="s">
        <v>15</v>
      </c>
    </row>
    <row r="1732" spans="1:9" s="8" customFormat="1" ht="12.75" customHeight="1" x14ac:dyDescent="0.25">
      <c r="A1732" s="16" t="s">
        <v>23</v>
      </c>
      <c r="B1732" s="14">
        <v>6695099</v>
      </c>
      <c r="C1732" s="13">
        <v>44732</v>
      </c>
      <c r="D1732" s="3" t="s">
        <v>26</v>
      </c>
      <c r="E1732" s="12" t="str">
        <f>VLOOKUP(D1732,'[1]Plano de contas '!B:J,9,0)</f>
        <v>BANCO CEF C/C1073-5 - HGG</v>
      </c>
      <c r="F1732" s="16" t="s">
        <v>1018</v>
      </c>
      <c r="G1732" s="19">
        <v>0</v>
      </c>
      <c r="H1732" s="17">
        <v>22213.83</v>
      </c>
      <c r="I1732" s="12" t="s">
        <v>15</v>
      </c>
    </row>
    <row r="1733" spans="1:9" s="8" customFormat="1" ht="12.75" customHeight="1" x14ac:dyDescent="0.25">
      <c r="A1733" s="16" t="s">
        <v>23</v>
      </c>
      <c r="B1733" s="14">
        <v>6695100</v>
      </c>
      <c r="C1733" s="13">
        <v>44732</v>
      </c>
      <c r="D1733" s="3" t="s">
        <v>72</v>
      </c>
      <c r="E1733" s="12" t="str">
        <f>VLOOKUP(D1733,'[1]Plano de contas '!B:J,9,0)</f>
        <v>PIS/COFINS/CSLL RETIDOS A RECOLHER</v>
      </c>
      <c r="F1733" s="16" t="s">
        <v>1019</v>
      </c>
      <c r="G1733" s="17">
        <v>22213.83</v>
      </c>
      <c r="H1733" s="18">
        <v>0</v>
      </c>
      <c r="I1733" s="12" t="s">
        <v>15</v>
      </c>
    </row>
    <row r="1734" spans="1:9" s="8" customFormat="1" ht="12.75" customHeight="1" x14ac:dyDescent="0.25">
      <c r="A1734" s="16" t="s">
        <v>23</v>
      </c>
      <c r="B1734" s="14">
        <v>6695100</v>
      </c>
      <c r="C1734" s="13">
        <v>44732</v>
      </c>
      <c r="D1734" s="3" t="s">
        <v>26</v>
      </c>
      <c r="E1734" s="12" t="str">
        <f>VLOOKUP(D1734,'[1]Plano de contas '!B:J,9,0)</f>
        <v>BANCO CEF C/C1073-5 - HGG</v>
      </c>
      <c r="F1734" s="16" t="s">
        <v>1019</v>
      </c>
      <c r="G1734" s="19">
        <v>0</v>
      </c>
      <c r="H1734" s="17">
        <v>22213.83</v>
      </c>
      <c r="I1734" s="12" t="s">
        <v>15</v>
      </c>
    </row>
    <row r="1735" spans="1:9" s="8" customFormat="1" ht="12.75" customHeight="1" x14ac:dyDescent="0.25">
      <c r="A1735" s="16" t="s">
        <v>23</v>
      </c>
      <c r="B1735" s="14">
        <v>6695101</v>
      </c>
      <c r="C1735" s="13">
        <v>44732</v>
      </c>
      <c r="D1735" s="3" t="s">
        <v>69</v>
      </c>
      <c r="E1735" s="12" t="str">
        <f>VLOOKUP(D1735,'[1]Plano de contas '!B:J,9,0)</f>
        <v>IRRF / SOBRE PESSOA JURIDICA A RECOLHER</v>
      </c>
      <c r="F1735" s="16" t="s">
        <v>1020</v>
      </c>
      <c r="G1735" s="17">
        <v>431.59</v>
      </c>
      <c r="H1735" s="18">
        <v>0</v>
      </c>
      <c r="I1735" s="12" t="s">
        <v>15</v>
      </c>
    </row>
    <row r="1736" spans="1:9" s="8" customFormat="1" ht="12.75" customHeight="1" x14ac:dyDescent="0.25">
      <c r="A1736" s="16" t="s">
        <v>23</v>
      </c>
      <c r="B1736" s="14">
        <v>6695101</v>
      </c>
      <c r="C1736" s="13">
        <v>44732</v>
      </c>
      <c r="D1736" s="3" t="s">
        <v>26</v>
      </c>
      <c r="E1736" s="12" t="str">
        <f>VLOOKUP(D1736,'[1]Plano de contas '!B:J,9,0)</f>
        <v>BANCO CEF C/C1073-5 - HGG</v>
      </c>
      <c r="F1736" s="16" t="s">
        <v>1020</v>
      </c>
      <c r="G1736" s="19">
        <v>0</v>
      </c>
      <c r="H1736" s="17">
        <v>431.59</v>
      </c>
      <c r="I1736" s="12" t="s">
        <v>15</v>
      </c>
    </row>
    <row r="1737" spans="1:9" s="8" customFormat="1" ht="12.75" customHeight="1" x14ac:dyDescent="0.25">
      <c r="A1737" s="16" t="s">
        <v>23</v>
      </c>
      <c r="B1737" s="14">
        <v>6695102</v>
      </c>
      <c r="C1737" s="13">
        <v>44732</v>
      </c>
      <c r="D1737" s="3" t="s">
        <v>57</v>
      </c>
      <c r="E1737" s="12" t="str">
        <f>VLOOKUP(D1737,'[1]Plano de contas '!B:J,9,0)</f>
        <v>FORNECEDORES DE INSUMOS</v>
      </c>
      <c r="F1737" s="16" t="s">
        <v>1021</v>
      </c>
      <c r="G1737" s="17">
        <v>663.22</v>
      </c>
      <c r="H1737" s="18">
        <v>0</v>
      </c>
      <c r="I1737" s="12" t="s">
        <v>15</v>
      </c>
    </row>
    <row r="1738" spans="1:9" s="8" customFormat="1" ht="12.75" customHeight="1" x14ac:dyDescent="0.25">
      <c r="A1738" s="16" t="s">
        <v>23</v>
      </c>
      <c r="B1738" s="14">
        <v>6695102</v>
      </c>
      <c r="C1738" s="13">
        <v>44732</v>
      </c>
      <c r="D1738" s="3" t="s">
        <v>26</v>
      </c>
      <c r="E1738" s="12" t="str">
        <f>VLOOKUP(D1738,'[1]Plano de contas '!B:J,9,0)</f>
        <v>BANCO CEF C/C1073-5 - HGG</v>
      </c>
      <c r="F1738" s="16" t="s">
        <v>1021</v>
      </c>
      <c r="G1738" s="19">
        <v>0</v>
      </c>
      <c r="H1738" s="17">
        <v>663.22</v>
      </c>
      <c r="I1738" s="12" t="s">
        <v>15</v>
      </c>
    </row>
    <row r="1739" spans="1:9" s="8" customFormat="1" ht="12.75" customHeight="1" x14ac:dyDescent="0.25">
      <c r="A1739" s="16" t="s">
        <v>23</v>
      </c>
      <c r="B1739" s="14">
        <v>6695103</v>
      </c>
      <c r="C1739" s="13">
        <v>44732</v>
      </c>
      <c r="D1739" s="3" t="s">
        <v>59</v>
      </c>
      <c r="E1739" s="12" t="str">
        <f>VLOOKUP(D1739,'[1]Plano de contas '!B:J,9,0)</f>
        <v>FORNECEDORES DE SERVICOS DIVERSOS</v>
      </c>
      <c r="F1739" s="16" t="s">
        <v>1022</v>
      </c>
      <c r="G1739" s="17">
        <v>35.32</v>
      </c>
      <c r="H1739" s="18">
        <v>0</v>
      </c>
      <c r="I1739" s="12" t="s">
        <v>15</v>
      </c>
    </row>
    <row r="1740" spans="1:9" s="8" customFormat="1" ht="12.75" customHeight="1" x14ac:dyDescent="0.25">
      <c r="A1740" s="16" t="s">
        <v>23</v>
      </c>
      <c r="B1740" s="14">
        <v>6695103</v>
      </c>
      <c r="C1740" s="13">
        <v>44732</v>
      </c>
      <c r="D1740" s="3" t="s">
        <v>26</v>
      </c>
      <c r="E1740" s="12" t="str">
        <f>VLOOKUP(D1740,'[1]Plano de contas '!B:J,9,0)</f>
        <v>BANCO CEF C/C1073-5 - HGG</v>
      </c>
      <c r="F1740" s="16" t="s">
        <v>1022</v>
      </c>
      <c r="G1740" s="19">
        <v>0</v>
      </c>
      <c r="H1740" s="17">
        <v>35.32</v>
      </c>
      <c r="I1740" s="12" t="s">
        <v>15</v>
      </c>
    </row>
    <row r="1741" spans="1:9" s="8" customFormat="1" ht="12.75" customHeight="1" x14ac:dyDescent="0.25">
      <c r="A1741" s="16" t="s">
        <v>23</v>
      </c>
      <c r="B1741" s="14">
        <v>6695104</v>
      </c>
      <c r="C1741" s="13">
        <v>44732</v>
      </c>
      <c r="D1741" s="3" t="s">
        <v>59</v>
      </c>
      <c r="E1741" s="12" t="str">
        <f>VLOOKUP(D1741,'[1]Plano de contas '!B:J,9,0)</f>
        <v>FORNECEDORES DE SERVICOS DIVERSOS</v>
      </c>
      <c r="F1741" s="16" t="s">
        <v>155</v>
      </c>
      <c r="G1741" s="17">
        <v>422335.68</v>
      </c>
      <c r="H1741" s="18">
        <v>0</v>
      </c>
      <c r="I1741" s="12" t="s">
        <v>15</v>
      </c>
    </row>
    <row r="1742" spans="1:9" s="8" customFormat="1" ht="12.75" customHeight="1" x14ac:dyDescent="0.25">
      <c r="A1742" s="16" t="s">
        <v>23</v>
      </c>
      <c r="B1742" s="14">
        <v>6695104</v>
      </c>
      <c r="C1742" s="13">
        <v>44732</v>
      </c>
      <c r="D1742" s="3" t="s">
        <v>26</v>
      </c>
      <c r="E1742" s="12" t="str">
        <f>VLOOKUP(D1742,'[1]Plano de contas '!B:J,9,0)</f>
        <v>BANCO CEF C/C1073-5 - HGG</v>
      </c>
      <c r="F1742" s="16" t="s">
        <v>155</v>
      </c>
      <c r="G1742" s="19">
        <v>0</v>
      </c>
      <c r="H1742" s="17">
        <v>422335.68</v>
      </c>
      <c r="I1742" s="12" t="s">
        <v>15</v>
      </c>
    </row>
    <row r="1743" spans="1:9" s="8" customFormat="1" ht="12.75" customHeight="1" x14ac:dyDescent="0.25">
      <c r="A1743" s="16" t="s">
        <v>23</v>
      </c>
      <c r="B1743" s="14">
        <v>6695105</v>
      </c>
      <c r="C1743" s="13">
        <v>44732</v>
      </c>
      <c r="D1743" s="3" t="s">
        <v>68</v>
      </c>
      <c r="E1743" s="12" t="str">
        <f>VLOOKUP(D1743,'[1]Plano de contas '!B:J,9,0)</f>
        <v>IRRF / SOBRE FOLHA A RECOLHER</v>
      </c>
      <c r="F1743" s="16" t="s">
        <v>1023</v>
      </c>
      <c r="G1743" s="17">
        <v>708.2</v>
      </c>
      <c r="H1743" s="18">
        <v>0</v>
      </c>
      <c r="I1743" s="12" t="s">
        <v>15</v>
      </c>
    </row>
    <row r="1744" spans="1:9" s="8" customFormat="1" ht="12.75" customHeight="1" x14ac:dyDescent="0.25">
      <c r="A1744" s="16" t="s">
        <v>23</v>
      </c>
      <c r="B1744" s="14">
        <v>6695105</v>
      </c>
      <c r="C1744" s="13">
        <v>44732</v>
      </c>
      <c r="D1744" s="3" t="s">
        <v>26</v>
      </c>
      <c r="E1744" s="12" t="str">
        <f>VLOOKUP(D1744,'[1]Plano de contas '!B:J,9,0)</f>
        <v>BANCO CEF C/C1073-5 - HGG</v>
      </c>
      <c r="F1744" s="16" t="s">
        <v>1023</v>
      </c>
      <c r="G1744" s="19">
        <v>0</v>
      </c>
      <c r="H1744" s="17">
        <v>708.2</v>
      </c>
      <c r="I1744" s="12" t="s">
        <v>15</v>
      </c>
    </row>
    <row r="1745" spans="1:9" s="8" customFormat="1" ht="12.75" customHeight="1" x14ac:dyDescent="0.25">
      <c r="A1745" s="16" t="s">
        <v>23</v>
      </c>
      <c r="B1745" s="14">
        <v>6695106</v>
      </c>
      <c r="C1745" s="13">
        <v>44732</v>
      </c>
      <c r="D1745" s="3" t="s">
        <v>57</v>
      </c>
      <c r="E1745" s="12" t="str">
        <f>VLOOKUP(D1745,'[1]Plano de contas '!B:J,9,0)</f>
        <v>FORNECEDORES DE INSUMOS</v>
      </c>
      <c r="F1745" s="16" t="s">
        <v>154</v>
      </c>
      <c r="G1745" s="17">
        <v>1447.5</v>
      </c>
      <c r="H1745" s="18">
        <v>0</v>
      </c>
      <c r="I1745" s="12" t="s">
        <v>15</v>
      </c>
    </row>
    <row r="1746" spans="1:9" s="8" customFormat="1" ht="12.75" customHeight="1" x14ac:dyDescent="0.25">
      <c r="A1746" s="16" t="s">
        <v>23</v>
      </c>
      <c r="B1746" s="14">
        <v>6695106</v>
      </c>
      <c r="C1746" s="13">
        <v>44732</v>
      </c>
      <c r="D1746" s="3" t="s">
        <v>26</v>
      </c>
      <c r="E1746" s="12" t="str">
        <f>VLOOKUP(D1746,'[1]Plano de contas '!B:J,9,0)</f>
        <v>BANCO CEF C/C1073-5 - HGG</v>
      </c>
      <c r="F1746" s="16" t="s">
        <v>154</v>
      </c>
      <c r="G1746" s="19">
        <v>0</v>
      </c>
      <c r="H1746" s="17">
        <v>1447.5</v>
      </c>
      <c r="I1746" s="12" t="s">
        <v>15</v>
      </c>
    </row>
    <row r="1747" spans="1:9" s="8" customFormat="1" ht="12.75" customHeight="1" x14ac:dyDescent="0.25">
      <c r="A1747" s="16" t="s">
        <v>23</v>
      </c>
      <c r="B1747" s="14">
        <v>6695107</v>
      </c>
      <c r="C1747" s="13">
        <v>44732</v>
      </c>
      <c r="D1747" s="3" t="s">
        <v>57</v>
      </c>
      <c r="E1747" s="12" t="str">
        <f>VLOOKUP(D1747,'[1]Plano de contas '!B:J,9,0)</f>
        <v>FORNECEDORES DE INSUMOS</v>
      </c>
      <c r="F1747" s="16" t="s">
        <v>243</v>
      </c>
      <c r="G1747" s="17">
        <v>27400</v>
      </c>
      <c r="H1747" s="18">
        <v>0</v>
      </c>
      <c r="I1747" s="12" t="s">
        <v>15</v>
      </c>
    </row>
    <row r="1748" spans="1:9" s="8" customFormat="1" ht="12.75" customHeight="1" x14ac:dyDescent="0.25">
      <c r="A1748" s="16" t="s">
        <v>23</v>
      </c>
      <c r="B1748" s="14">
        <v>6695107</v>
      </c>
      <c r="C1748" s="13">
        <v>44732</v>
      </c>
      <c r="D1748" s="3" t="s">
        <v>26</v>
      </c>
      <c r="E1748" s="12" t="str">
        <f>VLOOKUP(D1748,'[1]Plano de contas '!B:J,9,0)</f>
        <v>BANCO CEF C/C1073-5 - HGG</v>
      </c>
      <c r="F1748" s="16" t="s">
        <v>243</v>
      </c>
      <c r="G1748" s="19">
        <v>0</v>
      </c>
      <c r="H1748" s="17">
        <v>27400</v>
      </c>
      <c r="I1748" s="12" t="s">
        <v>15</v>
      </c>
    </row>
    <row r="1749" spans="1:9" s="8" customFormat="1" ht="12.75" customHeight="1" x14ac:dyDescent="0.25">
      <c r="A1749" s="16" t="s">
        <v>23</v>
      </c>
      <c r="B1749" s="14">
        <v>6695108</v>
      </c>
      <c r="C1749" s="13">
        <v>44732</v>
      </c>
      <c r="D1749" s="3" t="s">
        <v>58</v>
      </c>
      <c r="E1749" s="12" t="str">
        <f>VLOOKUP(D1749,'[1]Plano de contas '!B:J,9,0)</f>
        <v>FORNECEDORES DE SERVIÇOS MEDICOS</v>
      </c>
      <c r="F1749" s="16" t="s">
        <v>258</v>
      </c>
      <c r="G1749" s="17">
        <v>1140</v>
      </c>
      <c r="H1749" s="18">
        <v>0</v>
      </c>
      <c r="I1749" s="12" t="s">
        <v>15</v>
      </c>
    </row>
    <row r="1750" spans="1:9" s="8" customFormat="1" ht="12.75" customHeight="1" x14ac:dyDescent="0.25">
      <c r="A1750" s="16" t="s">
        <v>23</v>
      </c>
      <c r="B1750" s="14">
        <v>6695108</v>
      </c>
      <c r="C1750" s="13">
        <v>44732</v>
      </c>
      <c r="D1750" s="3" t="s">
        <v>26</v>
      </c>
      <c r="E1750" s="12" t="str">
        <f>VLOOKUP(D1750,'[1]Plano de contas '!B:J,9,0)</f>
        <v>BANCO CEF C/C1073-5 - HGG</v>
      </c>
      <c r="F1750" s="16" t="s">
        <v>1024</v>
      </c>
      <c r="G1750" s="19">
        <v>0</v>
      </c>
      <c r="H1750" s="17">
        <v>1140</v>
      </c>
      <c r="I1750" s="12" t="s">
        <v>15</v>
      </c>
    </row>
    <row r="1751" spans="1:9" s="8" customFormat="1" ht="12.75" customHeight="1" x14ac:dyDescent="0.25">
      <c r="A1751" s="16" t="s">
        <v>23</v>
      </c>
      <c r="B1751" s="14">
        <v>6695109</v>
      </c>
      <c r="C1751" s="13">
        <v>44732</v>
      </c>
      <c r="D1751" s="3" t="s">
        <v>59</v>
      </c>
      <c r="E1751" s="12" t="str">
        <f>VLOOKUP(D1751,'[1]Plano de contas '!B:J,9,0)</f>
        <v>FORNECEDORES DE SERVICOS DIVERSOS</v>
      </c>
      <c r="F1751" s="16" t="s">
        <v>206</v>
      </c>
      <c r="G1751" s="17">
        <v>1166.56</v>
      </c>
      <c r="H1751" s="18">
        <v>0</v>
      </c>
      <c r="I1751" s="12" t="s">
        <v>15</v>
      </c>
    </row>
    <row r="1752" spans="1:9" s="8" customFormat="1" ht="12.75" customHeight="1" x14ac:dyDescent="0.25">
      <c r="A1752" s="16" t="s">
        <v>23</v>
      </c>
      <c r="B1752" s="14">
        <v>6695109</v>
      </c>
      <c r="C1752" s="13">
        <v>44732</v>
      </c>
      <c r="D1752" s="3" t="s">
        <v>26</v>
      </c>
      <c r="E1752" s="12" t="str">
        <f>VLOOKUP(D1752,'[1]Plano de contas '!B:J,9,0)</f>
        <v>BANCO CEF C/C1073-5 - HGG</v>
      </c>
      <c r="F1752" s="16" t="s">
        <v>206</v>
      </c>
      <c r="G1752" s="19">
        <v>0</v>
      </c>
      <c r="H1752" s="17">
        <v>1166.56</v>
      </c>
      <c r="I1752" s="12" t="s">
        <v>15</v>
      </c>
    </row>
    <row r="1753" spans="1:9" s="8" customFormat="1" ht="12.75" customHeight="1" x14ac:dyDescent="0.25">
      <c r="A1753" s="16" t="s">
        <v>23</v>
      </c>
      <c r="B1753" s="14">
        <v>6695110</v>
      </c>
      <c r="C1753" s="13">
        <v>44732</v>
      </c>
      <c r="D1753" s="3" t="s">
        <v>69</v>
      </c>
      <c r="E1753" s="12" t="str">
        <f>VLOOKUP(D1753,'[1]Plano de contas '!B:J,9,0)</f>
        <v>IRRF / SOBRE PESSOA JURIDICA A RECOLHER</v>
      </c>
      <c r="F1753" s="16" t="s">
        <v>1025</v>
      </c>
      <c r="G1753" s="17">
        <v>1743.14</v>
      </c>
      <c r="H1753" s="18">
        <v>0</v>
      </c>
      <c r="I1753" s="12" t="s">
        <v>15</v>
      </c>
    </row>
    <row r="1754" spans="1:9" s="8" customFormat="1" ht="12.75" customHeight="1" x14ac:dyDescent="0.25">
      <c r="A1754" s="16" t="s">
        <v>23</v>
      </c>
      <c r="B1754" s="14">
        <v>6695110</v>
      </c>
      <c r="C1754" s="13">
        <v>44732</v>
      </c>
      <c r="D1754" s="3" t="s">
        <v>26</v>
      </c>
      <c r="E1754" s="12" t="str">
        <f>VLOOKUP(D1754,'[1]Plano de contas '!B:J,9,0)</f>
        <v>BANCO CEF C/C1073-5 - HGG</v>
      </c>
      <c r="F1754" s="16" t="s">
        <v>1025</v>
      </c>
      <c r="G1754" s="19">
        <v>0</v>
      </c>
      <c r="H1754" s="17">
        <v>1743.14</v>
      </c>
      <c r="I1754" s="12" t="s">
        <v>15</v>
      </c>
    </row>
    <row r="1755" spans="1:9" s="8" customFormat="1" ht="12.75" customHeight="1" x14ac:dyDescent="0.25">
      <c r="A1755" s="16" t="s">
        <v>23</v>
      </c>
      <c r="B1755" s="14">
        <v>6695111</v>
      </c>
      <c r="C1755" s="13">
        <v>44732</v>
      </c>
      <c r="D1755" s="3" t="s">
        <v>69</v>
      </c>
      <c r="E1755" s="12" t="str">
        <f>VLOOKUP(D1755,'[1]Plano de contas '!B:J,9,0)</f>
        <v>IRRF / SOBRE PESSOA JURIDICA A RECOLHER</v>
      </c>
      <c r="F1755" s="16" t="s">
        <v>1026</v>
      </c>
      <c r="G1755" s="17">
        <v>141.30000000000001</v>
      </c>
      <c r="H1755" s="18">
        <v>0</v>
      </c>
      <c r="I1755" s="12" t="s">
        <v>15</v>
      </c>
    </row>
    <row r="1756" spans="1:9" s="8" customFormat="1" ht="12.75" customHeight="1" x14ac:dyDescent="0.25">
      <c r="A1756" s="16" t="s">
        <v>23</v>
      </c>
      <c r="B1756" s="14">
        <v>6695111</v>
      </c>
      <c r="C1756" s="13">
        <v>44732</v>
      </c>
      <c r="D1756" s="3" t="s">
        <v>26</v>
      </c>
      <c r="E1756" s="12" t="str">
        <f>VLOOKUP(D1756,'[1]Plano de contas '!B:J,9,0)</f>
        <v>BANCO CEF C/C1073-5 - HGG</v>
      </c>
      <c r="F1756" s="16" t="s">
        <v>1026</v>
      </c>
      <c r="G1756" s="19">
        <v>0</v>
      </c>
      <c r="H1756" s="17">
        <v>141.30000000000001</v>
      </c>
      <c r="I1756" s="12" t="s">
        <v>15</v>
      </c>
    </row>
    <row r="1757" spans="1:9" s="8" customFormat="1" ht="12.75" customHeight="1" x14ac:dyDescent="0.25">
      <c r="A1757" s="16" t="s">
        <v>23</v>
      </c>
      <c r="B1757" s="14">
        <v>6695342</v>
      </c>
      <c r="C1757" s="13">
        <v>44732</v>
      </c>
      <c r="D1757" s="3" t="s">
        <v>57</v>
      </c>
      <c r="E1757" s="12" t="str">
        <f>VLOOKUP(D1757,'[1]Plano de contas '!B:J,9,0)</f>
        <v>FORNECEDORES DE INSUMOS</v>
      </c>
      <c r="F1757" s="16" t="s">
        <v>182</v>
      </c>
      <c r="G1757" s="17">
        <v>6436.83</v>
      </c>
      <c r="H1757" s="18">
        <v>0</v>
      </c>
      <c r="I1757" s="12" t="s">
        <v>15</v>
      </c>
    </row>
    <row r="1758" spans="1:9" s="8" customFormat="1" ht="12.75" customHeight="1" x14ac:dyDescent="0.25">
      <c r="A1758" s="16" t="s">
        <v>23</v>
      </c>
      <c r="B1758" s="14">
        <v>6695342</v>
      </c>
      <c r="C1758" s="13">
        <v>44732</v>
      </c>
      <c r="D1758" s="3" t="s">
        <v>26</v>
      </c>
      <c r="E1758" s="12" t="str">
        <f>VLOOKUP(D1758,'[1]Plano de contas '!B:J,9,0)</f>
        <v>BANCO CEF C/C1073-5 - HGG</v>
      </c>
      <c r="F1758" s="16" t="s">
        <v>182</v>
      </c>
      <c r="G1758" s="19">
        <v>0</v>
      </c>
      <c r="H1758" s="17">
        <v>6436.83</v>
      </c>
      <c r="I1758" s="12" t="s">
        <v>15</v>
      </c>
    </row>
    <row r="1759" spans="1:9" s="8" customFormat="1" ht="12.75" customHeight="1" x14ac:dyDescent="0.25">
      <c r="A1759" s="16" t="s">
        <v>23</v>
      </c>
      <c r="B1759" s="14">
        <v>6695343</v>
      </c>
      <c r="C1759" s="13">
        <v>44732</v>
      </c>
      <c r="D1759" s="3" t="s">
        <v>57</v>
      </c>
      <c r="E1759" s="12" t="str">
        <f>VLOOKUP(D1759,'[1]Plano de contas '!B:J,9,0)</f>
        <v>FORNECEDORES DE INSUMOS</v>
      </c>
      <c r="F1759" s="16" t="s">
        <v>247</v>
      </c>
      <c r="G1759" s="17">
        <v>4503.07</v>
      </c>
      <c r="H1759" s="18">
        <v>0</v>
      </c>
      <c r="I1759" s="12" t="s">
        <v>15</v>
      </c>
    </row>
    <row r="1760" spans="1:9" s="8" customFormat="1" ht="12.75" customHeight="1" x14ac:dyDescent="0.25">
      <c r="A1760" s="16" t="s">
        <v>23</v>
      </c>
      <c r="B1760" s="14">
        <v>6695343</v>
      </c>
      <c r="C1760" s="13">
        <v>44732</v>
      </c>
      <c r="D1760" s="3" t="s">
        <v>26</v>
      </c>
      <c r="E1760" s="12" t="str">
        <f>VLOOKUP(D1760,'[1]Plano de contas '!B:J,9,0)</f>
        <v>BANCO CEF C/C1073-5 - HGG</v>
      </c>
      <c r="F1760" s="16" t="s">
        <v>247</v>
      </c>
      <c r="G1760" s="19">
        <v>0</v>
      </c>
      <c r="H1760" s="17">
        <v>4503.07</v>
      </c>
      <c r="I1760" s="12" t="s">
        <v>15</v>
      </c>
    </row>
    <row r="1761" spans="1:9" s="8" customFormat="1" ht="12.75" customHeight="1" x14ac:dyDescent="0.25">
      <c r="A1761" s="16" t="s">
        <v>23</v>
      </c>
      <c r="B1761" s="14">
        <v>6695344</v>
      </c>
      <c r="C1761" s="13">
        <v>44732</v>
      </c>
      <c r="D1761" s="3" t="s">
        <v>57</v>
      </c>
      <c r="E1761" s="12" t="str">
        <f>VLOOKUP(D1761,'[1]Plano de contas '!B:J,9,0)</f>
        <v>FORNECEDORES DE INSUMOS</v>
      </c>
      <c r="F1761" s="16" t="s">
        <v>183</v>
      </c>
      <c r="G1761" s="17">
        <v>296</v>
      </c>
      <c r="H1761" s="18">
        <v>0</v>
      </c>
      <c r="I1761" s="12" t="s">
        <v>15</v>
      </c>
    </row>
    <row r="1762" spans="1:9" s="8" customFormat="1" ht="12.75" customHeight="1" x14ac:dyDescent="0.25">
      <c r="A1762" s="16" t="s">
        <v>23</v>
      </c>
      <c r="B1762" s="14">
        <v>6695344</v>
      </c>
      <c r="C1762" s="13">
        <v>44732</v>
      </c>
      <c r="D1762" s="3" t="s">
        <v>26</v>
      </c>
      <c r="E1762" s="12" t="str">
        <f>VLOOKUP(D1762,'[1]Plano de contas '!B:J,9,0)</f>
        <v>BANCO CEF C/C1073-5 - HGG</v>
      </c>
      <c r="F1762" s="16" t="s">
        <v>183</v>
      </c>
      <c r="G1762" s="19">
        <v>0</v>
      </c>
      <c r="H1762" s="17">
        <v>296</v>
      </c>
      <c r="I1762" s="12" t="s">
        <v>15</v>
      </c>
    </row>
    <row r="1763" spans="1:9" s="8" customFormat="1" ht="12.75" customHeight="1" x14ac:dyDescent="0.25">
      <c r="A1763" s="16" t="s">
        <v>23</v>
      </c>
      <c r="B1763" s="14">
        <v>6695345</v>
      </c>
      <c r="C1763" s="13">
        <v>44732</v>
      </c>
      <c r="D1763" s="3" t="s">
        <v>57</v>
      </c>
      <c r="E1763" s="12" t="str">
        <f>VLOOKUP(D1763,'[1]Plano de contas '!B:J,9,0)</f>
        <v>FORNECEDORES DE INSUMOS</v>
      </c>
      <c r="F1763" s="16" t="s">
        <v>183</v>
      </c>
      <c r="G1763" s="17">
        <v>927</v>
      </c>
      <c r="H1763" s="18">
        <v>0</v>
      </c>
      <c r="I1763" s="12" t="s">
        <v>15</v>
      </c>
    </row>
    <row r="1764" spans="1:9" s="8" customFormat="1" ht="12.75" customHeight="1" x14ac:dyDescent="0.25">
      <c r="A1764" s="16" t="s">
        <v>23</v>
      </c>
      <c r="B1764" s="14">
        <v>6695345</v>
      </c>
      <c r="C1764" s="13">
        <v>44732</v>
      </c>
      <c r="D1764" s="3" t="s">
        <v>26</v>
      </c>
      <c r="E1764" s="12" t="str">
        <f>VLOOKUP(D1764,'[1]Plano de contas '!B:J,9,0)</f>
        <v>BANCO CEF C/C1073-5 - HGG</v>
      </c>
      <c r="F1764" s="16" t="s">
        <v>183</v>
      </c>
      <c r="G1764" s="19">
        <v>0</v>
      </c>
      <c r="H1764" s="17">
        <v>927</v>
      </c>
      <c r="I1764" s="12" t="s">
        <v>15</v>
      </c>
    </row>
    <row r="1765" spans="1:9" s="8" customFormat="1" ht="12.75" customHeight="1" x14ac:dyDescent="0.25">
      <c r="A1765" s="16" t="s">
        <v>23</v>
      </c>
      <c r="B1765" s="14">
        <v>6695346</v>
      </c>
      <c r="C1765" s="13">
        <v>44732</v>
      </c>
      <c r="D1765" s="3" t="s">
        <v>57</v>
      </c>
      <c r="E1765" s="12" t="str">
        <f>VLOOKUP(D1765,'[1]Plano de contas '!B:J,9,0)</f>
        <v>FORNECEDORES DE INSUMOS</v>
      </c>
      <c r="F1765" s="16" t="s">
        <v>341</v>
      </c>
      <c r="G1765" s="17">
        <v>6435</v>
      </c>
      <c r="H1765" s="18">
        <v>0</v>
      </c>
      <c r="I1765" s="12" t="s">
        <v>15</v>
      </c>
    </row>
    <row r="1766" spans="1:9" s="8" customFormat="1" ht="12.75" customHeight="1" x14ac:dyDescent="0.25">
      <c r="A1766" s="16" t="s">
        <v>23</v>
      </c>
      <c r="B1766" s="14">
        <v>6695346</v>
      </c>
      <c r="C1766" s="13">
        <v>44732</v>
      </c>
      <c r="D1766" s="3" t="s">
        <v>26</v>
      </c>
      <c r="E1766" s="12" t="str">
        <f>VLOOKUP(D1766,'[1]Plano de contas '!B:J,9,0)</f>
        <v>BANCO CEF C/C1073-5 - HGG</v>
      </c>
      <c r="F1766" s="16" t="s">
        <v>341</v>
      </c>
      <c r="G1766" s="19">
        <v>0</v>
      </c>
      <c r="H1766" s="17">
        <v>6435</v>
      </c>
      <c r="I1766" s="12" t="s">
        <v>15</v>
      </c>
    </row>
    <row r="1767" spans="1:9" s="8" customFormat="1" ht="12.75" customHeight="1" x14ac:dyDescent="0.25">
      <c r="A1767" s="16" t="s">
        <v>23</v>
      </c>
      <c r="B1767" s="14">
        <v>6695347</v>
      </c>
      <c r="C1767" s="13">
        <v>44732</v>
      </c>
      <c r="D1767" s="3" t="s">
        <v>57</v>
      </c>
      <c r="E1767" s="12" t="str">
        <f>VLOOKUP(D1767,'[1]Plano de contas '!B:J,9,0)</f>
        <v>FORNECEDORES DE INSUMOS</v>
      </c>
      <c r="F1767" s="16" t="s">
        <v>226</v>
      </c>
      <c r="G1767" s="17">
        <v>11976.35</v>
      </c>
      <c r="H1767" s="18">
        <v>0</v>
      </c>
      <c r="I1767" s="12" t="s">
        <v>15</v>
      </c>
    </row>
    <row r="1768" spans="1:9" s="8" customFormat="1" ht="12.75" customHeight="1" x14ac:dyDescent="0.25">
      <c r="A1768" s="16" t="s">
        <v>23</v>
      </c>
      <c r="B1768" s="14">
        <v>6695347</v>
      </c>
      <c r="C1768" s="13">
        <v>44732</v>
      </c>
      <c r="D1768" s="3" t="s">
        <v>26</v>
      </c>
      <c r="E1768" s="12" t="str">
        <f>VLOOKUP(D1768,'[1]Plano de contas '!B:J,9,0)</f>
        <v>BANCO CEF C/C1073-5 - HGG</v>
      </c>
      <c r="F1768" s="16" t="s">
        <v>226</v>
      </c>
      <c r="G1768" s="19">
        <v>0</v>
      </c>
      <c r="H1768" s="17">
        <v>11976.35</v>
      </c>
      <c r="I1768" s="12" t="s">
        <v>15</v>
      </c>
    </row>
    <row r="1769" spans="1:9" s="8" customFormat="1" ht="12.75" customHeight="1" x14ac:dyDescent="0.25">
      <c r="A1769" s="16" t="s">
        <v>23</v>
      </c>
      <c r="B1769" s="14">
        <v>6695348</v>
      </c>
      <c r="C1769" s="13">
        <v>44732</v>
      </c>
      <c r="D1769" s="3" t="s">
        <v>59</v>
      </c>
      <c r="E1769" s="12" t="str">
        <f>VLOOKUP(D1769,'[1]Plano de contas '!B:J,9,0)</f>
        <v>FORNECEDORES DE SERVICOS DIVERSOS</v>
      </c>
      <c r="F1769" s="16" t="s">
        <v>237</v>
      </c>
      <c r="G1769" s="17">
        <v>5944.36</v>
      </c>
      <c r="H1769" s="18">
        <v>0</v>
      </c>
      <c r="I1769" s="12" t="s">
        <v>15</v>
      </c>
    </row>
    <row r="1770" spans="1:9" s="8" customFormat="1" ht="12.75" customHeight="1" x14ac:dyDescent="0.25">
      <c r="A1770" s="16" t="s">
        <v>23</v>
      </c>
      <c r="B1770" s="14">
        <v>6695348</v>
      </c>
      <c r="C1770" s="13">
        <v>44732</v>
      </c>
      <c r="D1770" s="3" t="s">
        <v>26</v>
      </c>
      <c r="E1770" s="12" t="str">
        <f>VLOOKUP(D1770,'[1]Plano de contas '!B:J,9,0)</f>
        <v>BANCO CEF C/C1073-5 - HGG</v>
      </c>
      <c r="F1770" s="16" t="s">
        <v>237</v>
      </c>
      <c r="G1770" s="19">
        <v>0</v>
      </c>
      <c r="H1770" s="17">
        <v>5944.36</v>
      </c>
      <c r="I1770" s="12" t="s">
        <v>15</v>
      </c>
    </row>
    <row r="1771" spans="1:9" s="8" customFormat="1" ht="12.75" customHeight="1" x14ac:dyDescent="0.25">
      <c r="A1771" s="16" t="s">
        <v>23</v>
      </c>
      <c r="B1771" s="14">
        <v>6695349</v>
      </c>
      <c r="C1771" s="13">
        <v>44732</v>
      </c>
      <c r="D1771" s="3" t="s">
        <v>59</v>
      </c>
      <c r="E1771" s="12" t="str">
        <f>VLOOKUP(D1771,'[1]Plano de contas '!B:J,9,0)</f>
        <v>FORNECEDORES DE SERVICOS DIVERSOS</v>
      </c>
      <c r="F1771" s="16" t="s">
        <v>1027</v>
      </c>
      <c r="G1771" s="17">
        <v>13035.73</v>
      </c>
      <c r="H1771" s="18">
        <v>0</v>
      </c>
      <c r="I1771" s="12" t="s">
        <v>15</v>
      </c>
    </row>
    <row r="1772" spans="1:9" s="8" customFormat="1" ht="12.75" customHeight="1" x14ac:dyDescent="0.25">
      <c r="A1772" s="16" t="s">
        <v>23</v>
      </c>
      <c r="B1772" s="14">
        <v>6695349</v>
      </c>
      <c r="C1772" s="13">
        <v>44732</v>
      </c>
      <c r="D1772" s="3" t="s">
        <v>26</v>
      </c>
      <c r="E1772" s="12" t="str">
        <f>VLOOKUP(D1772,'[1]Plano de contas '!B:J,9,0)</f>
        <v>BANCO CEF C/C1073-5 - HGG</v>
      </c>
      <c r="F1772" s="16" t="s">
        <v>1027</v>
      </c>
      <c r="G1772" s="19">
        <v>0</v>
      </c>
      <c r="H1772" s="17">
        <v>13035.73</v>
      </c>
      <c r="I1772" s="12" t="s">
        <v>15</v>
      </c>
    </row>
    <row r="1773" spans="1:9" s="8" customFormat="1" ht="12.75" customHeight="1" x14ac:dyDescent="0.25">
      <c r="A1773" s="16" t="s">
        <v>23</v>
      </c>
      <c r="B1773" s="14">
        <v>6695350</v>
      </c>
      <c r="C1773" s="13">
        <v>44732</v>
      </c>
      <c r="D1773" s="3" t="s">
        <v>57</v>
      </c>
      <c r="E1773" s="12" t="str">
        <f>VLOOKUP(D1773,'[1]Plano de contas '!B:J,9,0)</f>
        <v>FORNECEDORES DE INSUMOS</v>
      </c>
      <c r="F1773" s="16" t="s">
        <v>239</v>
      </c>
      <c r="G1773" s="17">
        <v>5424</v>
      </c>
      <c r="H1773" s="18">
        <v>0</v>
      </c>
      <c r="I1773" s="12" t="s">
        <v>15</v>
      </c>
    </row>
    <row r="1774" spans="1:9" s="8" customFormat="1" ht="12.75" customHeight="1" x14ac:dyDescent="0.25">
      <c r="A1774" s="16" t="s">
        <v>23</v>
      </c>
      <c r="B1774" s="14">
        <v>6695350</v>
      </c>
      <c r="C1774" s="13">
        <v>44732</v>
      </c>
      <c r="D1774" s="3" t="s">
        <v>26</v>
      </c>
      <c r="E1774" s="12" t="str">
        <f>VLOOKUP(D1774,'[1]Plano de contas '!B:J,9,0)</f>
        <v>BANCO CEF C/C1073-5 - HGG</v>
      </c>
      <c r="F1774" s="16" t="s">
        <v>239</v>
      </c>
      <c r="G1774" s="19">
        <v>0</v>
      </c>
      <c r="H1774" s="17">
        <v>5424</v>
      </c>
      <c r="I1774" s="12" t="s">
        <v>15</v>
      </c>
    </row>
    <row r="1775" spans="1:9" s="8" customFormat="1" ht="12.75" customHeight="1" x14ac:dyDescent="0.25">
      <c r="A1775" s="16" t="s">
        <v>23</v>
      </c>
      <c r="B1775" s="14">
        <v>6695351</v>
      </c>
      <c r="C1775" s="13">
        <v>44732</v>
      </c>
      <c r="D1775" s="3" t="s">
        <v>57</v>
      </c>
      <c r="E1775" s="12" t="str">
        <f>VLOOKUP(D1775,'[1]Plano de contas '!B:J,9,0)</f>
        <v>FORNECEDORES DE INSUMOS</v>
      </c>
      <c r="F1775" s="16" t="s">
        <v>158</v>
      </c>
      <c r="G1775" s="17">
        <v>2990</v>
      </c>
      <c r="H1775" s="18">
        <v>0</v>
      </c>
      <c r="I1775" s="12" t="s">
        <v>15</v>
      </c>
    </row>
    <row r="1776" spans="1:9" s="8" customFormat="1" ht="12.75" customHeight="1" x14ac:dyDescent="0.25">
      <c r="A1776" s="16" t="s">
        <v>23</v>
      </c>
      <c r="B1776" s="14">
        <v>6695351</v>
      </c>
      <c r="C1776" s="13">
        <v>44732</v>
      </c>
      <c r="D1776" s="3" t="s">
        <v>26</v>
      </c>
      <c r="E1776" s="12" t="str">
        <f>VLOOKUP(D1776,'[1]Plano de contas '!B:J,9,0)</f>
        <v>BANCO CEF C/C1073-5 - HGG</v>
      </c>
      <c r="F1776" s="16" t="s">
        <v>158</v>
      </c>
      <c r="G1776" s="19">
        <v>0</v>
      </c>
      <c r="H1776" s="17">
        <v>2990</v>
      </c>
      <c r="I1776" s="12" t="s">
        <v>15</v>
      </c>
    </row>
    <row r="1777" spans="1:9" s="8" customFormat="1" ht="12.75" customHeight="1" x14ac:dyDescent="0.25">
      <c r="A1777" s="16" t="s">
        <v>23</v>
      </c>
      <c r="B1777" s="14">
        <v>6695352</v>
      </c>
      <c r="C1777" s="13">
        <v>44732</v>
      </c>
      <c r="D1777" s="3" t="s">
        <v>57</v>
      </c>
      <c r="E1777" s="12" t="str">
        <f>VLOOKUP(D1777,'[1]Plano de contas '!B:J,9,0)</f>
        <v>FORNECEDORES DE INSUMOS</v>
      </c>
      <c r="F1777" s="16" t="s">
        <v>158</v>
      </c>
      <c r="G1777" s="17">
        <v>4870</v>
      </c>
      <c r="H1777" s="18">
        <v>0</v>
      </c>
      <c r="I1777" s="12" t="s">
        <v>15</v>
      </c>
    </row>
    <row r="1778" spans="1:9" s="8" customFormat="1" ht="12.75" customHeight="1" x14ac:dyDescent="0.25">
      <c r="A1778" s="16" t="s">
        <v>23</v>
      </c>
      <c r="B1778" s="14">
        <v>6695352</v>
      </c>
      <c r="C1778" s="13">
        <v>44732</v>
      </c>
      <c r="D1778" s="3" t="s">
        <v>26</v>
      </c>
      <c r="E1778" s="12" t="str">
        <f>VLOOKUP(D1778,'[1]Plano de contas '!B:J,9,0)</f>
        <v>BANCO CEF C/C1073-5 - HGG</v>
      </c>
      <c r="F1778" s="16" t="s">
        <v>158</v>
      </c>
      <c r="G1778" s="19">
        <v>0</v>
      </c>
      <c r="H1778" s="17">
        <v>4870</v>
      </c>
      <c r="I1778" s="12" t="s">
        <v>15</v>
      </c>
    </row>
    <row r="1779" spans="1:9" s="8" customFormat="1" ht="12.75" customHeight="1" x14ac:dyDescent="0.25">
      <c r="A1779" s="16" t="s">
        <v>23</v>
      </c>
      <c r="B1779" s="14">
        <v>6695353</v>
      </c>
      <c r="C1779" s="13">
        <v>44732</v>
      </c>
      <c r="D1779" s="3" t="s">
        <v>57</v>
      </c>
      <c r="E1779" s="12" t="str">
        <f>VLOOKUP(D1779,'[1]Plano de contas '!B:J,9,0)</f>
        <v>FORNECEDORES DE INSUMOS</v>
      </c>
      <c r="F1779" s="16" t="s">
        <v>163</v>
      </c>
      <c r="G1779" s="17">
        <v>4360</v>
      </c>
      <c r="H1779" s="18">
        <v>0</v>
      </c>
      <c r="I1779" s="12" t="s">
        <v>15</v>
      </c>
    </row>
    <row r="1780" spans="1:9" s="8" customFormat="1" ht="12.75" customHeight="1" x14ac:dyDescent="0.25">
      <c r="A1780" s="16" t="s">
        <v>23</v>
      </c>
      <c r="B1780" s="14">
        <v>6695353</v>
      </c>
      <c r="C1780" s="13">
        <v>44732</v>
      </c>
      <c r="D1780" s="3" t="s">
        <v>26</v>
      </c>
      <c r="E1780" s="12" t="str">
        <f>VLOOKUP(D1780,'[1]Plano de contas '!B:J,9,0)</f>
        <v>BANCO CEF C/C1073-5 - HGG</v>
      </c>
      <c r="F1780" s="16" t="s">
        <v>163</v>
      </c>
      <c r="G1780" s="19">
        <v>0</v>
      </c>
      <c r="H1780" s="17">
        <v>4360</v>
      </c>
      <c r="I1780" s="12" t="s">
        <v>15</v>
      </c>
    </row>
    <row r="1781" spans="1:9" s="8" customFormat="1" ht="12.75" customHeight="1" x14ac:dyDescent="0.25">
      <c r="A1781" s="16" t="s">
        <v>23</v>
      </c>
      <c r="B1781" s="14">
        <v>6695354</v>
      </c>
      <c r="C1781" s="13">
        <v>44732</v>
      </c>
      <c r="D1781" s="3" t="s">
        <v>57</v>
      </c>
      <c r="E1781" s="12" t="str">
        <f>VLOOKUP(D1781,'[1]Plano de contas '!B:J,9,0)</f>
        <v>FORNECEDORES DE INSUMOS</v>
      </c>
      <c r="F1781" s="16" t="s">
        <v>272</v>
      </c>
      <c r="G1781" s="17">
        <v>2300</v>
      </c>
      <c r="H1781" s="18">
        <v>0</v>
      </c>
      <c r="I1781" s="12" t="s">
        <v>15</v>
      </c>
    </row>
    <row r="1782" spans="1:9" s="8" customFormat="1" ht="12.75" customHeight="1" x14ac:dyDescent="0.25">
      <c r="A1782" s="16" t="s">
        <v>23</v>
      </c>
      <c r="B1782" s="14">
        <v>6695354</v>
      </c>
      <c r="C1782" s="13">
        <v>44732</v>
      </c>
      <c r="D1782" s="3" t="s">
        <v>26</v>
      </c>
      <c r="E1782" s="12" t="str">
        <f>VLOOKUP(D1782,'[1]Plano de contas '!B:J,9,0)</f>
        <v>BANCO CEF C/C1073-5 - HGG</v>
      </c>
      <c r="F1782" s="16" t="s">
        <v>272</v>
      </c>
      <c r="G1782" s="19">
        <v>0</v>
      </c>
      <c r="H1782" s="17">
        <v>2300</v>
      </c>
      <c r="I1782" s="12" t="s">
        <v>15</v>
      </c>
    </row>
    <row r="1783" spans="1:9" s="8" customFormat="1" ht="12.75" customHeight="1" x14ac:dyDescent="0.25">
      <c r="A1783" s="16" t="s">
        <v>23</v>
      </c>
      <c r="B1783" s="14">
        <v>6695355</v>
      </c>
      <c r="C1783" s="13">
        <v>44732</v>
      </c>
      <c r="D1783" s="3" t="s">
        <v>57</v>
      </c>
      <c r="E1783" s="12" t="str">
        <f>VLOOKUP(D1783,'[1]Plano de contas '!B:J,9,0)</f>
        <v>FORNECEDORES DE INSUMOS</v>
      </c>
      <c r="F1783" s="16" t="s">
        <v>281</v>
      </c>
      <c r="G1783" s="17">
        <v>4998</v>
      </c>
      <c r="H1783" s="18">
        <v>0</v>
      </c>
      <c r="I1783" s="12" t="s">
        <v>15</v>
      </c>
    </row>
    <row r="1784" spans="1:9" s="8" customFormat="1" ht="12.75" customHeight="1" x14ac:dyDescent="0.25">
      <c r="A1784" s="16" t="s">
        <v>23</v>
      </c>
      <c r="B1784" s="14">
        <v>6695355</v>
      </c>
      <c r="C1784" s="13">
        <v>44732</v>
      </c>
      <c r="D1784" s="3" t="s">
        <v>26</v>
      </c>
      <c r="E1784" s="12" t="str">
        <f>VLOOKUP(D1784,'[1]Plano de contas '!B:J,9,0)</f>
        <v>BANCO CEF C/C1073-5 - HGG</v>
      </c>
      <c r="F1784" s="16" t="s">
        <v>281</v>
      </c>
      <c r="G1784" s="19">
        <v>0</v>
      </c>
      <c r="H1784" s="17">
        <v>4998</v>
      </c>
      <c r="I1784" s="12" t="s">
        <v>15</v>
      </c>
    </row>
    <row r="1785" spans="1:9" s="8" customFormat="1" ht="12.75" customHeight="1" x14ac:dyDescent="0.25">
      <c r="A1785" s="16" t="s">
        <v>23</v>
      </c>
      <c r="B1785" s="14">
        <v>6695356</v>
      </c>
      <c r="C1785" s="13">
        <v>44732</v>
      </c>
      <c r="D1785" s="3" t="s">
        <v>57</v>
      </c>
      <c r="E1785" s="12" t="str">
        <f>VLOOKUP(D1785,'[1]Plano de contas '!B:J,9,0)</f>
        <v>FORNECEDORES DE INSUMOS</v>
      </c>
      <c r="F1785" s="16" t="s">
        <v>1028</v>
      </c>
      <c r="G1785" s="17">
        <v>125</v>
      </c>
      <c r="H1785" s="18">
        <v>0</v>
      </c>
      <c r="I1785" s="12" t="s">
        <v>15</v>
      </c>
    </row>
    <row r="1786" spans="1:9" s="8" customFormat="1" ht="12.75" customHeight="1" x14ac:dyDescent="0.25">
      <c r="A1786" s="16" t="s">
        <v>23</v>
      </c>
      <c r="B1786" s="14">
        <v>6695356</v>
      </c>
      <c r="C1786" s="13">
        <v>44732</v>
      </c>
      <c r="D1786" s="3" t="s">
        <v>26</v>
      </c>
      <c r="E1786" s="12" t="str">
        <f>VLOOKUP(D1786,'[1]Plano de contas '!B:J,9,0)</f>
        <v>BANCO CEF C/C1073-5 - HGG</v>
      </c>
      <c r="F1786" s="16" t="s">
        <v>267</v>
      </c>
      <c r="G1786" s="19">
        <v>0</v>
      </c>
      <c r="H1786" s="17">
        <v>125</v>
      </c>
      <c r="I1786" s="12" t="s">
        <v>15</v>
      </c>
    </row>
    <row r="1787" spans="1:9" s="8" customFormat="1" ht="12.75" customHeight="1" x14ac:dyDescent="0.25">
      <c r="A1787" s="16" t="s">
        <v>23</v>
      </c>
      <c r="B1787" s="14">
        <v>6695357</v>
      </c>
      <c r="C1787" s="13">
        <v>44732</v>
      </c>
      <c r="D1787" s="3" t="s">
        <v>59</v>
      </c>
      <c r="E1787" s="12" t="str">
        <f>VLOOKUP(D1787,'[1]Plano de contas '!B:J,9,0)</f>
        <v>FORNECEDORES DE SERVICOS DIVERSOS</v>
      </c>
      <c r="F1787" s="16" t="s">
        <v>267</v>
      </c>
      <c r="G1787" s="17">
        <v>155.09</v>
      </c>
      <c r="H1787" s="18">
        <v>0</v>
      </c>
      <c r="I1787" s="12" t="s">
        <v>15</v>
      </c>
    </row>
    <row r="1788" spans="1:9" s="8" customFormat="1" ht="12.75" customHeight="1" x14ac:dyDescent="0.25">
      <c r="A1788" s="16" t="s">
        <v>23</v>
      </c>
      <c r="B1788" s="14">
        <v>6695357</v>
      </c>
      <c r="C1788" s="13">
        <v>44732</v>
      </c>
      <c r="D1788" s="3" t="s">
        <v>26</v>
      </c>
      <c r="E1788" s="12" t="str">
        <f>VLOOKUP(D1788,'[1]Plano de contas '!B:J,9,0)</f>
        <v>BANCO CEF C/C1073-5 - HGG</v>
      </c>
      <c r="F1788" s="16" t="s">
        <v>267</v>
      </c>
      <c r="G1788" s="19">
        <v>0</v>
      </c>
      <c r="H1788" s="17">
        <v>155.09</v>
      </c>
      <c r="I1788" s="12" t="s">
        <v>15</v>
      </c>
    </row>
    <row r="1789" spans="1:9" s="8" customFormat="1" ht="12.75" customHeight="1" x14ac:dyDescent="0.25">
      <c r="A1789" s="16" t="s">
        <v>23</v>
      </c>
      <c r="B1789" s="14">
        <v>6695358</v>
      </c>
      <c r="C1789" s="13">
        <v>44732</v>
      </c>
      <c r="D1789" s="3" t="s">
        <v>59</v>
      </c>
      <c r="E1789" s="12" t="str">
        <f>VLOOKUP(D1789,'[1]Plano de contas '!B:J,9,0)</f>
        <v>FORNECEDORES DE SERVICOS DIVERSOS</v>
      </c>
      <c r="F1789" s="16" t="s">
        <v>168</v>
      </c>
      <c r="G1789" s="17">
        <v>13028.6</v>
      </c>
      <c r="H1789" s="18">
        <v>0</v>
      </c>
      <c r="I1789" s="12" t="s">
        <v>15</v>
      </c>
    </row>
    <row r="1790" spans="1:9" s="8" customFormat="1" ht="12.75" customHeight="1" x14ac:dyDescent="0.25">
      <c r="A1790" s="16" t="s">
        <v>23</v>
      </c>
      <c r="B1790" s="14">
        <v>6695358</v>
      </c>
      <c r="C1790" s="13">
        <v>44732</v>
      </c>
      <c r="D1790" s="3" t="s">
        <v>26</v>
      </c>
      <c r="E1790" s="12" t="str">
        <f>VLOOKUP(D1790,'[1]Plano de contas '!B:J,9,0)</f>
        <v>BANCO CEF C/C1073-5 - HGG</v>
      </c>
      <c r="F1790" s="16" t="s">
        <v>168</v>
      </c>
      <c r="G1790" s="19">
        <v>0</v>
      </c>
      <c r="H1790" s="17">
        <v>13028.6</v>
      </c>
      <c r="I1790" s="12" t="s">
        <v>15</v>
      </c>
    </row>
    <row r="1791" spans="1:9" s="8" customFormat="1" ht="12.75" customHeight="1" x14ac:dyDescent="0.25">
      <c r="A1791" s="16" t="s">
        <v>23</v>
      </c>
      <c r="B1791" s="14">
        <v>6695359</v>
      </c>
      <c r="C1791" s="13">
        <v>44732</v>
      </c>
      <c r="D1791" s="3" t="s">
        <v>59</v>
      </c>
      <c r="E1791" s="12" t="str">
        <f>VLOOKUP(D1791,'[1]Plano de contas '!B:J,9,0)</f>
        <v>FORNECEDORES DE SERVICOS DIVERSOS</v>
      </c>
      <c r="F1791" s="16" t="s">
        <v>167</v>
      </c>
      <c r="G1791" s="17">
        <v>19351.05</v>
      </c>
      <c r="H1791" s="18">
        <v>0</v>
      </c>
      <c r="I1791" s="12" t="s">
        <v>15</v>
      </c>
    </row>
    <row r="1792" spans="1:9" s="8" customFormat="1" ht="12.75" customHeight="1" x14ac:dyDescent="0.25">
      <c r="A1792" s="16" t="s">
        <v>23</v>
      </c>
      <c r="B1792" s="14">
        <v>6695359</v>
      </c>
      <c r="C1792" s="13">
        <v>44732</v>
      </c>
      <c r="D1792" s="3" t="s">
        <v>26</v>
      </c>
      <c r="E1792" s="12" t="str">
        <f>VLOOKUP(D1792,'[1]Plano de contas '!B:J,9,0)</f>
        <v>BANCO CEF C/C1073-5 - HGG</v>
      </c>
      <c r="F1792" s="16" t="s">
        <v>167</v>
      </c>
      <c r="G1792" s="19">
        <v>0</v>
      </c>
      <c r="H1792" s="17">
        <v>19351.05</v>
      </c>
      <c r="I1792" s="12" t="s">
        <v>15</v>
      </c>
    </row>
    <row r="1793" spans="1:9" s="8" customFormat="1" ht="12.75" customHeight="1" x14ac:dyDescent="0.25">
      <c r="A1793" s="16" t="s">
        <v>23</v>
      </c>
      <c r="B1793" s="14">
        <v>6695360</v>
      </c>
      <c r="C1793" s="13">
        <v>44732</v>
      </c>
      <c r="D1793" s="3" t="s">
        <v>58</v>
      </c>
      <c r="E1793" s="12" t="str">
        <f>VLOOKUP(D1793,'[1]Plano de contas '!B:J,9,0)</f>
        <v>FORNECEDORES DE SERVIÇOS MEDICOS</v>
      </c>
      <c r="F1793" s="16" t="s">
        <v>189</v>
      </c>
      <c r="G1793" s="17">
        <v>9418.4</v>
      </c>
      <c r="H1793" s="18">
        <v>0</v>
      </c>
      <c r="I1793" s="12" t="s">
        <v>15</v>
      </c>
    </row>
    <row r="1794" spans="1:9" s="8" customFormat="1" ht="12.75" customHeight="1" x14ac:dyDescent="0.25">
      <c r="A1794" s="16" t="s">
        <v>23</v>
      </c>
      <c r="B1794" s="14">
        <v>6695360</v>
      </c>
      <c r="C1794" s="13">
        <v>44732</v>
      </c>
      <c r="D1794" s="3" t="s">
        <v>26</v>
      </c>
      <c r="E1794" s="12" t="str">
        <f>VLOOKUP(D1794,'[1]Plano de contas '!B:J,9,0)</f>
        <v>BANCO CEF C/C1073-5 - HGG</v>
      </c>
      <c r="F1794" s="16" t="s">
        <v>189</v>
      </c>
      <c r="G1794" s="19">
        <v>0</v>
      </c>
      <c r="H1794" s="17">
        <v>9418.4</v>
      </c>
      <c r="I1794" s="12" t="s">
        <v>15</v>
      </c>
    </row>
    <row r="1795" spans="1:9" s="8" customFormat="1" ht="12.75" customHeight="1" x14ac:dyDescent="0.25">
      <c r="A1795" s="16" t="s">
        <v>23</v>
      </c>
      <c r="B1795" s="14">
        <v>6695361</v>
      </c>
      <c r="C1795" s="13">
        <v>44732</v>
      </c>
      <c r="D1795" s="3" t="s">
        <v>57</v>
      </c>
      <c r="E1795" s="12" t="str">
        <f>VLOOKUP(D1795,'[1]Plano de contas '!B:J,9,0)</f>
        <v>FORNECEDORES DE INSUMOS</v>
      </c>
      <c r="F1795" s="16" t="s">
        <v>185</v>
      </c>
      <c r="G1795" s="17">
        <v>343.4</v>
      </c>
      <c r="H1795" s="18">
        <v>0</v>
      </c>
      <c r="I1795" s="12" t="s">
        <v>15</v>
      </c>
    </row>
    <row r="1796" spans="1:9" s="8" customFormat="1" ht="12.75" customHeight="1" x14ac:dyDescent="0.25">
      <c r="A1796" s="16" t="s">
        <v>23</v>
      </c>
      <c r="B1796" s="14">
        <v>6695361</v>
      </c>
      <c r="C1796" s="13">
        <v>44732</v>
      </c>
      <c r="D1796" s="3" t="s">
        <v>26</v>
      </c>
      <c r="E1796" s="12" t="str">
        <f>VLOOKUP(D1796,'[1]Plano de contas '!B:J,9,0)</f>
        <v>BANCO CEF C/C1073-5 - HGG</v>
      </c>
      <c r="F1796" s="16" t="s">
        <v>185</v>
      </c>
      <c r="G1796" s="19">
        <v>0</v>
      </c>
      <c r="H1796" s="17">
        <v>343.4</v>
      </c>
      <c r="I1796" s="12" t="s">
        <v>15</v>
      </c>
    </row>
    <row r="1797" spans="1:9" s="8" customFormat="1" ht="12.75" customHeight="1" x14ac:dyDescent="0.25">
      <c r="A1797" s="16" t="s">
        <v>23</v>
      </c>
      <c r="B1797" s="14">
        <v>6695362</v>
      </c>
      <c r="C1797" s="13">
        <v>44732</v>
      </c>
      <c r="D1797" s="3" t="s">
        <v>57</v>
      </c>
      <c r="E1797" s="12" t="str">
        <f>VLOOKUP(D1797,'[1]Plano de contas '!B:J,9,0)</f>
        <v>FORNECEDORES DE INSUMOS</v>
      </c>
      <c r="F1797" s="16" t="s">
        <v>182</v>
      </c>
      <c r="G1797" s="17">
        <v>14057.39</v>
      </c>
      <c r="H1797" s="18">
        <v>0</v>
      </c>
      <c r="I1797" s="12" t="s">
        <v>15</v>
      </c>
    </row>
    <row r="1798" spans="1:9" s="8" customFormat="1" ht="12.75" customHeight="1" x14ac:dyDescent="0.25">
      <c r="A1798" s="16" t="s">
        <v>23</v>
      </c>
      <c r="B1798" s="14">
        <v>6695362</v>
      </c>
      <c r="C1798" s="13">
        <v>44732</v>
      </c>
      <c r="D1798" s="3" t="s">
        <v>26</v>
      </c>
      <c r="E1798" s="12" t="str">
        <f>VLOOKUP(D1798,'[1]Plano de contas '!B:J,9,0)</f>
        <v>BANCO CEF C/C1073-5 - HGG</v>
      </c>
      <c r="F1798" s="16" t="s">
        <v>182</v>
      </c>
      <c r="G1798" s="19">
        <v>0</v>
      </c>
      <c r="H1798" s="17">
        <v>14057.39</v>
      </c>
      <c r="I1798" s="12" t="s">
        <v>15</v>
      </c>
    </row>
    <row r="1799" spans="1:9" s="8" customFormat="1" ht="12.75" customHeight="1" x14ac:dyDescent="0.25">
      <c r="A1799" s="16" t="s">
        <v>23</v>
      </c>
      <c r="B1799" s="14">
        <v>6695363</v>
      </c>
      <c r="C1799" s="13">
        <v>44732</v>
      </c>
      <c r="D1799" s="3" t="s">
        <v>59</v>
      </c>
      <c r="E1799" s="12" t="str">
        <f>VLOOKUP(D1799,'[1]Plano de contas '!B:J,9,0)</f>
        <v>FORNECEDORES DE SERVICOS DIVERSOS</v>
      </c>
      <c r="F1799" s="16" t="s">
        <v>213</v>
      </c>
      <c r="G1799" s="17">
        <v>143.58000000000001</v>
      </c>
      <c r="H1799" s="18">
        <v>0</v>
      </c>
      <c r="I1799" s="12" t="s">
        <v>15</v>
      </c>
    </row>
    <row r="1800" spans="1:9" s="8" customFormat="1" ht="12.75" customHeight="1" x14ac:dyDescent="0.25">
      <c r="A1800" s="16" t="s">
        <v>23</v>
      </c>
      <c r="B1800" s="14">
        <v>6695363</v>
      </c>
      <c r="C1800" s="13">
        <v>44732</v>
      </c>
      <c r="D1800" s="3" t="s">
        <v>26</v>
      </c>
      <c r="E1800" s="12" t="str">
        <f>VLOOKUP(D1800,'[1]Plano de contas '!B:J,9,0)</f>
        <v>BANCO CEF C/C1073-5 - HGG</v>
      </c>
      <c r="F1800" s="16" t="s">
        <v>213</v>
      </c>
      <c r="G1800" s="19">
        <v>0</v>
      </c>
      <c r="H1800" s="17">
        <v>143.58000000000001</v>
      </c>
      <c r="I1800" s="12" t="s">
        <v>15</v>
      </c>
    </row>
    <row r="1801" spans="1:9" s="8" customFormat="1" ht="12.75" customHeight="1" x14ac:dyDescent="0.25">
      <c r="A1801" s="16" t="s">
        <v>23</v>
      </c>
      <c r="B1801" s="14">
        <v>6695364</v>
      </c>
      <c r="C1801" s="13">
        <v>44732</v>
      </c>
      <c r="D1801" s="3" t="s">
        <v>58</v>
      </c>
      <c r="E1801" s="12" t="str">
        <f>VLOOKUP(D1801,'[1]Plano de contas '!B:J,9,0)</f>
        <v>FORNECEDORES DE SERVIÇOS MEDICOS</v>
      </c>
      <c r="F1801" s="16" t="s">
        <v>268</v>
      </c>
      <c r="G1801" s="17">
        <v>28.62</v>
      </c>
      <c r="H1801" s="18">
        <v>0</v>
      </c>
      <c r="I1801" s="12" t="s">
        <v>15</v>
      </c>
    </row>
    <row r="1802" spans="1:9" s="8" customFormat="1" ht="12.75" customHeight="1" x14ac:dyDescent="0.25">
      <c r="A1802" s="16" t="s">
        <v>23</v>
      </c>
      <c r="B1802" s="14">
        <v>6695364</v>
      </c>
      <c r="C1802" s="13">
        <v>44732</v>
      </c>
      <c r="D1802" s="3" t="s">
        <v>26</v>
      </c>
      <c r="E1802" s="12" t="str">
        <f>VLOOKUP(D1802,'[1]Plano de contas '!B:J,9,0)</f>
        <v>BANCO CEF C/C1073-5 - HGG</v>
      </c>
      <c r="F1802" s="16" t="s">
        <v>268</v>
      </c>
      <c r="G1802" s="19">
        <v>0</v>
      </c>
      <c r="H1802" s="17">
        <v>28.62</v>
      </c>
      <c r="I1802" s="12" t="s">
        <v>15</v>
      </c>
    </row>
    <row r="1803" spans="1:9" s="8" customFormat="1" ht="12.75" customHeight="1" x14ac:dyDescent="0.25">
      <c r="A1803" s="16" t="s">
        <v>23</v>
      </c>
      <c r="B1803" s="14">
        <v>6695365</v>
      </c>
      <c r="C1803" s="13">
        <v>44732</v>
      </c>
      <c r="D1803" s="3" t="s">
        <v>57</v>
      </c>
      <c r="E1803" s="12" t="str">
        <f>VLOOKUP(D1803,'[1]Plano de contas '!B:J,9,0)</f>
        <v>FORNECEDORES DE INSUMOS</v>
      </c>
      <c r="F1803" s="16" t="s">
        <v>236</v>
      </c>
      <c r="G1803" s="17">
        <v>354</v>
      </c>
      <c r="H1803" s="18">
        <v>0</v>
      </c>
      <c r="I1803" s="12" t="s">
        <v>15</v>
      </c>
    </row>
    <row r="1804" spans="1:9" s="8" customFormat="1" ht="12.75" customHeight="1" x14ac:dyDescent="0.25">
      <c r="A1804" s="16" t="s">
        <v>23</v>
      </c>
      <c r="B1804" s="14">
        <v>6695365</v>
      </c>
      <c r="C1804" s="13">
        <v>44732</v>
      </c>
      <c r="D1804" s="3" t="s">
        <v>26</v>
      </c>
      <c r="E1804" s="12" t="str">
        <f>VLOOKUP(D1804,'[1]Plano de contas '!B:J,9,0)</f>
        <v>BANCO CEF C/C1073-5 - HGG</v>
      </c>
      <c r="F1804" s="16" t="s">
        <v>236</v>
      </c>
      <c r="G1804" s="19">
        <v>0</v>
      </c>
      <c r="H1804" s="17">
        <v>354</v>
      </c>
      <c r="I1804" s="12" t="s">
        <v>15</v>
      </c>
    </row>
    <row r="1805" spans="1:9" s="8" customFormat="1" ht="12.75" customHeight="1" x14ac:dyDescent="0.25">
      <c r="A1805" s="16" t="s">
        <v>23</v>
      </c>
      <c r="B1805" s="14">
        <v>6695366</v>
      </c>
      <c r="C1805" s="13">
        <v>44732</v>
      </c>
      <c r="D1805" s="3" t="s">
        <v>57</v>
      </c>
      <c r="E1805" s="12" t="str">
        <f>VLOOKUP(D1805,'[1]Plano de contas '!B:J,9,0)</f>
        <v>FORNECEDORES DE INSUMOS</v>
      </c>
      <c r="F1805" s="16" t="s">
        <v>169</v>
      </c>
      <c r="G1805" s="17">
        <v>2099</v>
      </c>
      <c r="H1805" s="18">
        <v>0</v>
      </c>
      <c r="I1805" s="12" t="s">
        <v>15</v>
      </c>
    </row>
    <row r="1806" spans="1:9" s="8" customFormat="1" ht="12.75" customHeight="1" x14ac:dyDescent="0.25">
      <c r="A1806" s="16" t="s">
        <v>23</v>
      </c>
      <c r="B1806" s="14">
        <v>6695366</v>
      </c>
      <c r="C1806" s="13">
        <v>44732</v>
      </c>
      <c r="D1806" s="3" t="s">
        <v>26</v>
      </c>
      <c r="E1806" s="12" t="str">
        <f>VLOOKUP(D1806,'[1]Plano de contas '!B:J,9,0)</f>
        <v>BANCO CEF C/C1073-5 - HGG</v>
      </c>
      <c r="F1806" s="16" t="s">
        <v>169</v>
      </c>
      <c r="G1806" s="19">
        <v>0</v>
      </c>
      <c r="H1806" s="17">
        <v>2099</v>
      </c>
      <c r="I1806" s="12" t="s">
        <v>15</v>
      </c>
    </row>
    <row r="1807" spans="1:9" s="8" customFormat="1" ht="12.75" customHeight="1" x14ac:dyDescent="0.25">
      <c r="A1807" s="16" t="s">
        <v>23</v>
      </c>
      <c r="B1807" s="14">
        <v>6695367</v>
      </c>
      <c r="C1807" s="13">
        <v>44732</v>
      </c>
      <c r="D1807" s="3" t="s">
        <v>59</v>
      </c>
      <c r="E1807" s="12" t="str">
        <f>VLOOKUP(D1807,'[1]Plano de contas '!B:J,9,0)</f>
        <v>FORNECEDORES DE SERVICOS DIVERSOS</v>
      </c>
      <c r="F1807" s="16" t="s">
        <v>234</v>
      </c>
      <c r="G1807" s="17">
        <v>1301.73</v>
      </c>
      <c r="H1807" s="18">
        <v>0</v>
      </c>
      <c r="I1807" s="12" t="s">
        <v>15</v>
      </c>
    </row>
    <row r="1808" spans="1:9" s="8" customFormat="1" ht="12.75" customHeight="1" x14ac:dyDescent="0.25">
      <c r="A1808" s="16" t="s">
        <v>23</v>
      </c>
      <c r="B1808" s="14">
        <v>6695367</v>
      </c>
      <c r="C1808" s="13">
        <v>44732</v>
      </c>
      <c r="D1808" s="3" t="s">
        <v>26</v>
      </c>
      <c r="E1808" s="12" t="str">
        <f>VLOOKUP(D1808,'[1]Plano de contas '!B:J,9,0)</f>
        <v>BANCO CEF C/C1073-5 - HGG</v>
      </c>
      <c r="F1808" s="16" t="s">
        <v>234</v>
      </c>
      <c r="G1808" s="19">
        <v>0</v>
      </c>
      <c r="H1808" s="17">
        <v>1301.73</v>
      </c>
      <c r="I1808" s="12" t="s">
        <v>15</v>
      </c>
    </row>
    <row r="1809" spans="1:9" s="8" customFormat="1" ht="12.75" customHeight="1" x14ac:dyDescent="0.25">
      <c r="A1809" s="16" t="s">
        <v>23</v>
      </c>
      <c r="B1809" s="14">
        <v>6695368</v>
      </c>
      <c r="C1809" s="13">
        <v>44732</v>
      </c>
      <c r="D1809" s="3" t="s">
        <v>59</v>
      </c>
      <c r="E1809" s="12" t="str">
        <f>VLOOKUP(D1809,'[1]Plano de contas '!B:J,9,0)</f>
        <v>FORNECEDORES DE SERVICOS DIVERSOS</v>
      </c>
      <c r="F1809" s="16" t="s">
        <v>229</v>
      </c>
      <c r="G1809" s="17">
        <v>2028.25</v>
      </c>
      <c r="H1809" s="18">
        <v>0</v>
      </c>
      <c r="I1809" s="12" t="s">
        <v>15</v>
      </c>
    </row>
    <row r="1810" spans="1:9" s="8" customFormat="1" ht="12.75" customHeight="1" x14ac:dyDescent="0.25">
      <c r="A1810" s="16" t="s">
        <v>23</v>
      </c>
      <c r="B1810" s="14">
        <v>6695368</v>
      </c>
      <c r="C1810" s="13">
        <v>44732</v>
      </c>
      <c r="D1810" s="3" t="s">
        <v>26</v>
      </c>
      <c r="E1810" s="12" t="str">
        <f>VLOOKUP(D1810,'[1]Plano de contas '!B:J,9,0)</f>
        <v>BANCO CEF C/C1073-5 - HGG</v>
      </c>
      <c r="F1810" s="16" t="s">
        <v>229</v>
      </c>
      <c r="G1810" s="19">
        <v>0</v>
      </c>
      <c r="H1810" s="17">
        <v>2028.25</v>
      </c>
      <c r="I1810" s="12" t="s">
        <v>15</v>
      </c>
    </row>
    <row r="1811" spans="1:9" s="8" customFormat="1" ht="12.75" customHeight="1" x14ac:dyDescent="0.25">
      <c r="A1811" s="16" t="s">
        <v>23</v>
      </c>
      <c r="B1811" s="14">
        <v>6695369</v>
      </c>
      <c r="C1811" s="13">
        <v>44732</v>
      </c>
      <c r="D1811" s="3" t="s">
        <v>57</v>
      </c>
      <c r="E1811" s="12" t="str">
        <f>VLOOKUP(D1811,'[1]Plano de contas '!B:J,9,0)</f>
        <v>FORNECEDORES DE INSUMOS</v>
      </c>
      <c r="F1811" s="16" t="s">
        <v>185</v>
      </c>
      <c r="G1811" s="17">
        <v>467.95</v>
      </c>
      <c r="H1811" s="18">
        <v>0</v>
      </c>
      <c r="I1811" s="12" t="s">
        <v>15</v>
      </c>
    </row>
    <row r="1812" spans="1:9" s="8" customFormat="1" ht="12.75" customHeight="1" x14ac:dyDescent="0.25">
      <c r="A1812" s="16" t="s">
        <v>23</v>
      </c>
      <c r="B1812" s="14">
        <v>6695369</v>
      </c>
      <c r="C1812" s="13">
        <v>44732</v>
      </c>
      <c r="D1812" s="3" t="s">
        <v>26</v>
      </c>
      <c r="E1812" s="12" t="str">
        <f>VLOOKUP(D1812,'[1]Plano de contas '!B:J,9,0)</f>
        <v>BANCO CEF C/C1073-5 - HGG</v>
      </c>
      <c r="F1812" s="16" t="s">
        <v>185</v>
      </c>
      <c r="G1812" s="19">
        <v>0</v>
      </c>
      <c r="H1812" s="17">
        <v>467.95</v>
      </c>
      <c r="I1812" s="12" t="s">
        <v>15</v>
      </c>
    </row>
    <row r="1813" spans="1:9" s="8" customFormat="1" ht="12.75" customHeight="1" x14ac:dyDescent="0.25">
      <c r="A1813" s="16" t="s">
        <v>23</v>
      </c>
      <c r="B1813" s="14">
        <v>6695370</v>
      </c>
      <c r="C1813" s="13">
        <v>44732</v>
      </c>
      <c r="D1813" s="3" t="s">
        <v>57</v>
      </c>
      <c r="E1813" s="12" t="str">
        <f>VLOOKUP(D1813,'[1]Plano de contas '!B:J,9,0)</f>
        <v>FORNECEDORES DE INSUMOS</v>
      </c>
      <c r="F1813" s="16" t="s">
        <v>185</v>
      </c>
      <c r="G1813" s="17">
        <v>149.6</v>
      </c>
      <c r="H1813" s="18">
        <v>0</v>
      </c>
      <c r="I1813" s="12" t="s">
        <v>15</v>
      </c>
    </row>
    <row r="1814" spans="1:9" s="8" customFormat="1" ht="12.75" customHeight="1" x14ac:dyDescent="0.25">
      <c r="A1814" s="16" t="s">
        <v>23</v>
      </c>
      <c r="B1814" s="14">
        <v>6695370</v>
      </c>
      <c r="C1814" s="13">
        <v>44732</v>
      </c>
      <c r="D1814" s="3" t="s">
        <v>26</v>
      </c>
      <c r="E1814" s="12" t="str">
        <f>VLOOKUP(D1814,'[1]Plano de contas '!B:J,9,0)</f>
        <v>BANCO CEF C/C1073-5 - HGG</v>
      </c>
      <c r="F1814" s="16" t="s">
        <v>185</v>
      </c>
      <c r="G1814" s="19">
        <v>0</v>
      </c>
      <c r="H1814" s="17">
        <v>149.6</v>
      </c>
      <c r="I1814" s="12" t="s">
        <v>15</v>
      </c>
    </row>
    <row r="1815" spans="1:9" s="8" customFormat="1" ht="12.75" customHeight="1" x14ac:dyDescent="0.25">
      <c r="A1815" s="16" t="s">
        <v>23</v>
      </c>
      <c r="B1815" s="14">
        <v>6695371</v>
      </c>
      <c r="C1815" s="13">
        <v>44732</v>
      </c>
      <c r="D1815" s="3" t="s">
        <v>57</v>
      </c>
      <c r="E1815" s="12" t="str">
        <f>VLOOKUP(D1815,'[1]Plano de contas '!B:J,9,0)</f>
        <v>FORNECEDORES DE INSUMOS</v>
      </c>
      <c r="F1815" s="16" t="s">
        <v>166</v>
      </c>
      <c r="G1815" s="17">
        <v>3000</v>
      </c>
      <c r="H1815" s="18">
        <v>0</v>
      </c>
      <c r="I1815" s="12" t="s">
        <v>15</v>
      </c>
    </row>
    <row r="1816" spans="1:9" s="8" customFormat="1" ht="12.75" customHeight="1" x14ac:dyDescent="0.25">
      <c r="A1816" s="16" t="s">
        <v>23</v>
      </c>
      <c r="B1816" s="14">
        <v>6695371</v>
      </c>
      <c r="C1816" s="13">
        <v>44732</v>
      </c>
      <c r="D1816" s="3" t="s">
        <v>26</v>
      </c>
      <c r="E1816" s="12" t="str">
        <f>VLOOKUP(D1816,'[1]Plano de contas '!B:J,9,0)</f>
        <v>BANCO CEF C/C1073-5 - HGG</v>
      </c>
      <c r="F1816" s="16" t="s">
        <v>166</v>
      </c>
      <c r="G1816" s="19">
        <v>0</v>
      </c>
      <c r="H1816" s="17">
        <v>3000</v>
      </c>
      <c r="I1816" s="12" t="s">
        <v>15</v>
      </c>
    </row>
    <row r="1817" spans="1:9" s="8" customFormat="1" ht="12.75" customHeight="1" x14ac:dyDescent="0.25">
      <c r="A1817" s="16" t="s">
        <v>23</v>
      </c>
      <c r="B1817" s="14">
        <v>6695372</v>
      </c>
      <c r="C1817" s="13">
        <v>44732</v>
      </c>
      <c r="D1817" s="3" t="s">
        <v>58</v>
      </c>
      <c r="E1817" s="12" t="str">
        <f>VLOOKUP(D1817,'[1]Plano de contas '!B:J,9,0)</f>
        <v>FORNECEDORES DE SERVIÇOS MEDICOS</v>
      </c>
      <c r="F1817" s="16" t="s">
        <v>273</v>
      </c>
      <c r="G1817" s="17">
        <v>3871.28</v>
      </c>
      <c r="H1817" s="18">
        <v>0</v>
      </c>
      <c r="I1817" s="12" t="s">
        <v>15</v>
      </c>
    </row>
    <row r="1818" spans="1:9" s="8" customFormat="1" ht="12.75" customHeight="1" x14ac:dyDescent="0.25">
      <c r="A1818" s="16" t="s">
        <v>23</v>
      </c>
      <c r="B1818" s="14">
        <v>6695372</v>
      </c>
      <c r="C1818" s="13">
        <v>44732</v>
      </c>
      <c r="D1818" s="3" t="s">
        <v>26</v>
      </c>
      <c r="E1818" s="12" t="str">
        <f>VLOOKUP(D1818,'[1]Plano de contas '!B:J,9,0)</f>
        <v>BANCO CEF C/C1073-5 - HGG</v>
      </c>
      <c r="F1818" s="16" t="s">
        <v>273</v>
      </c>
      <c r="G1818" s="19">
        <v>0</v>
      </c>
      <c r="H1818" s="17">
        <v>3871.28</v>
      </c>
      <c r="I1818" s="12" t="s">
        <v>15</v>
      </c>
    </row>
    <row r="1819" spans="1:9" s="8" customFormat="1" ht="12.75" customHeight="1" x14ac:dyDescent="0.25">
      <c r="A1819" s="16" t="s">
        <v>23</v>
      </c>
      <c r="B1819" s="14">
        <v>6695373</v>
      </c>
      <c r="C1819" s="13">
        <v>44732</v>
      </c>
      <c r="D1819" s="3" t="s">
        <v>59</v>
      </c>
      <c r="E1819" s="12" t="str">
        <f>VLOOKUP(D1819,'[1]Plano de contas '!B:J,9,0)</f>
        <v>FORNECEDORES DE SERVICOS DIVERSOS</v>
      </c>
      <c r="F1819" s="16" t="s">
        <v>212</v>
      </c>
      <c r="G1819" s="17">
        <v>2069.86</v>
      </c>
      <c r="H1819" s="18">
        <v>0</v>
      </c>
      <c r="I1819" s="12" t="s">
        <v>15</v>
      </c>
    </row>
    <row r="1820" spans="1:9" s="8" customFormat="1" ht="12.75" customHeight="1" x14ac:dyDescent="0.25">
      <c r="A1820" s="16" t="s">
        <v>23</v>
      </c>
      <c r="B1820" s="14">
        <v>6695373</v>
      </c>
      <c r="C1820" s="13">
        <v>44732</v>
      </c>
      <c r="D1820" s="3" t="s">
        <v>26</v>
      </c>
      <c r="E1820" s="12" t="str">
        <f>VLOOKUP(D1820,'[1]Plano de contas '!B:J,9,0)</f>
        <v>BANCO CEF C/C1073-5 - HGG</v>
      </c>
      <c r="F1820" s="16" t="s">
        <v>1029</v>
      </c>
      <c r="G1820" s="19">
        <v>0</v>
      </c>
      <c r="H1820" s="17">
        <v>2069.86</v>
      </c>
      <c r="I1820" s="12" t="s">
        <v>15</v>
      </c>
    </row>
    <row r="1821" spans="1:9" s="8" customFormat="1" ht="12.75" customHeight="1" x14ac:dyDescent="0.25">
      <c r="A1821" s="16" t="s">
        <v>23</v>
      </c>
      <c r="B1821" s="14">
        <v>6695374</v>
      </c>
      <c r="C1821" s="13">
        <v>44732</v>
      </c>
      <c r="D1821" s="3" t="s">
        <v>57</v>
      </c>
      <c r="E1821" s="12" t="str">
        <f>VLOOKUP(D1821,'[1]Plano de contas '!B:J,9,0)</f>
        <v>FORNECEDORES DE INSUMOS</v>
      </c>
      <c r="F1821" s="16" t="s">
        <v>353</v>
      </c>
      <c r="G1821" s="17">
        <v>3479.04</v>
      </c>
      <c r="H1821" s="18">
        <v>0</v>
      </c>
      <c r="I1821" s="12" t="s">
        <v>15</v>
      </c>
    </row>
    <row r="1822" spans="1:9" s="8" customFormat="1" ht="12.75" customHeight="1" x14ac:dyDescent="0.25">
      <c r="A1822" s="16" t="s">
        <v>23</v>
      </c>
      <c r="B1822" s="14">
        <v>6695374</v>
      </c>
      <c r="C1822" s="13">
        <v>44732</v>
      </c>
      <c r="D1822" s="3" t="s">
        <v>26</v>
      </c>
      <c r="E1822" s="12" t="str">
        <f>VLOOKUP(D1822,'[1]Plano de contas '!B:J,9,0)</f>
        <v>BANCO CEF C/C1073-5 - HGG</v>
      </c>
      <c r="F1822" s="16" t="s">
        <v>353</v>
      </c>
      <c r="G1822" s="19">
        <v>0</v>
      </c>
      <c r="H1822" s="17">
        <v>3479.04</v>
      </c>
      <c r="I1822" s="12" t="s">
        <v>15</v>
      </c>
    </row>
    <row r="1823" spans="1:9" s="8" customFormat="1" ht="12.75" customHeight="1" x14ac:dyDescent="0.25">
      <c r="A1823" s="16" t="s">
        <v>23</v>
      </c>
      <c r="B1823" s="14">
        <v>6695375</v>
      </c>
      <c r="C1823" s="13">
        <v>44732</v>
      </c>
      <c r="D1823" s="3" t="s">
        <v>57</v>
      </c>
      <c r="E1823" s="12" t="str">
        <f>VLOOKUP(D1823,'[1]Plano de contas '!B:J,9,0)</f>
        <v>FORNECEDORES DE INSUMOS</v>
      </c>
      <c r="F1823" s="16" t="s">
        <v>219</v>
      </c>
      <c r="G1823" s="17">
        <v>6577.61</v>
      </c>
      <c r="H1823" s="18">
        <v>0</v>
      </c>
      <c r="I1823" s="12" t="s">
        <v>15</v>
      </c>
    </row>
    <row r="1824" spans="1:9" s="8" customFormat="1" ht="12.75" customHeight="1" x14ac:dyDescent="0.25">
      <c r="A1824" s="16" t="s">
        <v>23</v>
      </c>
      <c r="B1824" s="14">
        <v>6695375</v>
      </c>
      <c r="C1824" s="13">
        <v>44732</v>
      </c>
      <c r="D1824" s="3" t="s">
        <v>26</v>
      </c>
      <c r="E1824" s="12" t="str">
        <f>VLOOKUP(D1824,'[1]Plano de contas '!B:J,9,0)</f>
        <v>BANCO CEF C/C1073-5 - HGG</v>
      </c>
      <c r="F1824" s="16" t="s">
        <v>219</v>
      </c>
      <c r="G1824" s="19">
        <v>0</v>
      </c>
      <c r="H1824" s="17">
        <v>6577.61</v>
      </c>
      <c r="I1824" s="12" t="s">
        <v>15</v>
      </c>
    </row>
    <row r="1825" spans="1:9" s="8" customFormat="1" ht="12.75" customHeight="1" x14ac:dyDescent="0.25">
      <c r="A1825" s="16" t="s">
        <v>23</v>
      </c>
      <c r="B1825" s="14">
        <v>6695376</v>
      </c>
      <c r="C1825" s="13">
        <v>44732</v>
      </c>
      <c r="D1825" s="3" t="s">
        <v>57</v>
      </c>
      <c r="E1825" s="12" t="str">
        <f>VLOOKUP(D1825,'[1]Plano de contas '!B:J,9,0)</f>
        <v>FORNECEDORES DE INSUMOS</v>
      </c>
      <c r="F1825" s="16" t="s">
        <v>248</v>
      </c>
      <c r="G1825" s="17">
        <v>4425.93</v>
      </c>
      <c r="H1825" s="18">
        <v>0</v>
      </c>
      <c r="I1825" s="12" t="s">
        <v>15</v>
      </c>
    </row>
    <row r="1826" spans="1:9" s="8" customFormat="1" ht="12.75" customHeight="1" x14ac:dyDescent="0.25">
      <c r="A1826" s="16" t="s">
        <v>23</v>
      </c>
      <c r="B1826" s="14">
        <v>6695376</v>
      </c>
      <c r="C1826" s="13">
        <v>44732</v>
      </c>
      <c r="D1826" s="3" t="s">
        <v>26</v>
      </c>
      <c r="E1826" s="12" t="str">
        <f>VLOOKUP(D1826,'[1]Plano de contas '!B:J,9,0)</f>
        <v>BANCO CEF C/C1073-5 - HGG</v>
      </c>
      <c r="F1826" s="16" t="s">
        <v>248</v>
      </c>
      <c r="G1826" s="19">
        <v>0</v>
      </c>
      <c r="H1826" s="17">
        <v>4425.93</v>
      </c>
      <c r="I1826" s="12" t="s">
        <v>15</v>
      </c>
    </row>
    <row r="1827" spans="1:9" s="8" customFormat="1" ht="12.75" customHeight="1" x14ac:dyDescent="0.25">
      <c r="A1827" s="16" t="s">
        <v>23</v>
      </c>
      <c r="B1827" s="14">
        <v>6695377</v>
      </c>
      <c r="C1827" s="13">
        <v>44732</v>
      </c>
      <c r="D1827" s="3" t="s">
        <v>57</v>
      </c>
      <c r="E1827" s="12" t="str">
        <f>VLOOKUP(D1827,'[1]Plano de contas '!B:J,9,0)</f>
        <v>FORNECEDORES DE INSUMOS</v>
      </c>
      <c r="F1827" s="16" t="s">
        <v>248</v>
      </c>
      <c r="G1827" s="17">
        <v>9679</v>
      </c>
      <c r="H1827" s="18">
        <v>0</v>
      </c>
      <c r="I1827" s="12" t="s">
        <v>15</v>
      </c>
    </row>
    <row r="1828" spans="1:9" s="8" customFormat="1" ht="12.75" customHeight="1" x14ac:dyDescent="0.25">
      <c r="A1828" s="16" t="s">
        <v>23</v>
      </c>
      <c r="B1828" s="14">
        <v>6695377</v>
      </c>
      <c r="C1828" s="13">
        <v>44732</v>
      </c>
      <c r="D1828" s="3" t="s">
        <v>26</v>
      </c>
      <c r="E1828" s="12" t="str">
        <f>VLOOKUP(D1828,'[1]Plano de contas '!B:J,9,0)</f>
        <v>BANCO CEF C/C1073-5 - HGG</v>
      </c>
      <c r="F1828" s="16" t="s">
        <v>248</v>
      </c>
      <c r="G1828" s="19">
        <v>0</v>
      </c>
      <c r="H1828" s="17">
        <v>9679</v>
      </c>
      <c r="I1828" s="12" t="s">
        <v>15</v>
      </c>
    </row>
    <row r="1829" spans="1:9" s="8" customFormat="1" ht="12.75" customHeight="1" x14ac:dyDescent="0.25">
      <c r="A1829" s="16" t="s">
        <v>23</v>
      </c>
      <c r="B1829" s="14">
        <v>6695378</v>
      </c>
      <c r="C1829" s="13">
        <v>44732</v>
      </c>
      <c r="D1829" s="3" t="s">
        <v>57</v>
      </c>
      <c r="E1829" s="12" t="str">
        <f>VLOOKUP(D1829,'[1]Plano de contas '!B:J,9,0)</f>
        <v>FORNECEDORES DE INSUMOS</v>
      </c>
      <c r="F1829" s="16" t="s">
        <v>248</v>
      </c>
      <c r="G1829" s="17">
        <v>1755</v>
      </c>
      <c r="H1829" s="18">
        <v>0</v>
      </c>
      <c r="I1829" s="12" t="s">
        <v>15</v>
      </c>
    </row>
    <row r="1830" spans="1:9" s="8" customFormat="1" ht="12.75" customHeight="1" x14ac:dyDescent="0.25">
      <c r="A1830" s="16" t="s">
        <v>23</v>
      </c>
      <c r="B1830" s="14">
        <v>6695378</v>
      </c>
      <c r="C1830" s="13">
        <v>44732</v>
      </c>
      <c r="D1830" s="3" t="s">
        <v>26</v>
      </c>
      <c r="E1830" s="12" t="str">
        <f>VLOOKUP(D1830,'[1]Plano de contas '!B:J,9,0)</f>
        <v>BANCO CEF C/C1073-5 - HGG</v>
      </c>
      <c r="F1830" s="16" t="s">
        <v>248</v>
      </c>
      <c r="G1830" s="19">
        <v>0</v>
      </c>
      <c r="H1830" s="17">
        <v>1755</v>
      </c>
      <c r="I1830" s="12" t="s">
        <v>15</v>
      </c>
    </row>
    <row r="1831" spans="1:9" s="8" customFormat="1" ht="12.75" customHeight="1" x14ac:dyDescent="0.25">
      <c r="A1831" s="16" t="s">
        <v>23</v>
      </c>
      <c r="B1831" s="14">
        <v>6695379</v>
      </c>
      <c r="C1831" s="13">
        <v>44732</v>
      </c>
      <c r="D1831" s="3" t="s">
        <v>59</v>
      </c>
      <c r="E1831" s="12" t="str">
        <f>VLOOKUP(D1831,'[1]Plano de contas '!B:J,9,0)</f>
        <v>FORNECEDORES DE SERVICOS DIVERSOS</v>
      </c>
      <c r="F1831" s="16" t="s">
        <v>347</v>
      </c>
      <c r="G1831" s="17">
        <v>186003.63</v>
      </c>
      <c r="H1831" s="18">
        <v>0</v>
      </c>
      <c r="I1831" s="12" t="s">
        <v>15</v>
      </c>
    </row>
    <row r="1832" spans="1:9" s="8" customFormat="1" ht="12.75" customHeight="1" x14ac:dyDescent="0.25">
      <c r="A1832" s="16" t="s">
        <v>23</v>
      </c>
      <c r="B1832" s="14">
        <v>6695379</v>
      </c>
      <c r="C1832" s="13">
        <v>44732</v>
      </c>
      <c r="D1832" s="3" t="s">
        <v>26</v>
      </c>
      <c r="E1832" s="12" t="str">
        <f>VLOOKUP(D1832,'[1]Plano de contas '!B:J,9,0)</f>
        <v>BANCO CEF C/C1073-5 - HGG</v>
      </c>
      <c r="F1832" s="16" t="s">
        <v>347</v>
      </c>
      <c r="G1832" s="19">
        <v>0</v>
      </c>
      <c r="H1832" s="17">
        <v>186003.63</v>
      </c>
      <c r="I1832" s="12" t="s">
        <v>15</v>
      </c>
    </row>
    <row r="1833" spans="1:9" s="8" customFormat="1" ht="12.75" customHeight="1" x14ac:dyDescent="0.25">
      <c r="A1833" s="16" t="s">
        <v>23</v>
      </c>
      <c r="B1833" s="14">
        <v>6695380</v>
      </c>
      <c r="C1833" s="13">
        <v>44732</v>
      </c>
      <c r="D1833" s="3" t="s">
        <v>57</v>
      </c>
      <c r="E1833" s="12" t="str">
        <f>VLOOKUP(D1833,'[1]Plano de contas '!B:J,9,0)</f>
        <v>FORNECEDORES DE INSUMOS</v>
      </c>
      <c r="F1833" s="16" t="s">
        <v>1030</v>
      </c>
      <c r="G1833" s="17">
        <v>17931.099999999999</v>
      </c>
      <c r="H1833" s="18">
        <v>0</v>
      </c>
      <c r="I1833" s="12" t="s">
        <v>15</v>
      </c>
    </row>
    <row r="1834" spans="1:9" s="8" customFormat="1" ht="12.75" customHeight="1" x14ac:dyDescent="0.25">
      <c r="A1834" s="16" t="s">
        <v>23</v>
      </c>
      <c r="B1834" s="14">
        <v>6695380</v>
      </c>
      <c r="C1834" s="13">
        <v>44732</v>
      </c>
      <c r="D1834" s="3" t="s">
        <v>26</v>
      </c>
      <c r="E1834" s="12" t="str">
        <f>VLOOKUP(D1834,'[1]Plano de contas '!B:J,9,0)</f>
        <v>BANCO CEF C/C1073-5 - HGG</v>
      </c>
      <c r="F1834" s="16" t="s">
        <v>1030</v>
      </c>
      <c r="G1834" s="19">
        <v>0</v>
      </c>
      <c r="H1834" s="17">
        <v>17931.099999999999</v>
      </c>
      <c r="I1834" s="12" t="s">
        <v>15</v>
      </c>
    </row>
    <row r="1835" spans="1:9" s="8" customFormat="1" ht="12.75" customHeight="1" x14ac:dyDescent="0.25">
      <c r="A1835" s="16" t="s">
        <v>23</v>
      </c>
      <c r="B1835" s="14">
        <v>6695381</v>
      </c>
      <c r="C1835" s="13">
        <v>44732</v>
      </c>
      <c r="D1835" s="3" t="s">
        <v>57</v>
      </c>
      <c r="E1835" s="12" t="str">
        <f>VLOOKUP(D1835,'[1]Plano de contas '!B:J,9,0)</f>
        <v>FORNECEDORES DE INSUMOS</v>
      </c>
      <c r="F1835" s="16" t="s">
        <v>1030</v>
      </c>
      <c r="G1835" s="17">
        <v>17931.099999999999</v>
      </c>
      <c r="H1835" s="18">
        <v>0</v>
      </c>
      <c r="I1835" s="12" t="s">
        <v>15</v>
      </c>
    </row>
    <row r="1836" spans="1:9" s="8" customFormat="1" ht="12.75" customHeight="1" x14ac:dyDescent="0.25">
      <c r="A1836" s="16" t="s">
        <v>23</v>
      </c>
      <c r="B1836" s="14">
        <v>6695381</v>
      </c>
      <c r="C1836" s="13">
        <v>44732</v>
      </c>
      <c r="D1836" s="3" t="s">
        <v>26</v>
      </c>
      <c r="E1836" s="12" t="str">
        <f>VLOOKUP(D1836,'[1]Plano de contas '!B:J,9,0)</f>
        <v>BANCO CEF C/C1073-5 - HGG</v>
      </c>
      <c r="F1836" s="16" t="s">
        <v>1030</v>
      </c>
      <c r="G1836" s="19">
        <v>0</v>
      </c>
      <c r="H1836" s="17">
        <v>17931.099999999999</v>
      </c>
      <c r="I1836" s="12" t="s">
        <v>15</v>
      </c>
    </row>
    <row r="1837" spans="1:9" s="8" customFormat="1" ht="12.75" customHeight="1" x14ac:dyDescent="0.25">
      <c r="A1837" s="16" t="s">
        <v>23</v>
      </c>
      <c r="B1837" s="14">
        <v>6695382</v>
      </c>
      <c r="C1837" s="13">
        <v>44732</v>
      </c>
      <c r="D1837" s="3" t="s">
        <v>57</v>
      </c>
      <c r="E1837" s="12" t="str">
        <f>VLOOKUP(D1837,'[1]Plano de contas '!B:J,9,0)</f>
        <v>FORNECEDORES DE INSUMOS</v>
      </c>
      <c r="F1837" s="16" t="s">
        <v>1031</v>
      </c>
      <c r="G1837" s="17">
        <v>16400</v>
      </c>
      <c r="H1837" s="18">
        <v>0</v>
      </c>
      <c r="I1837" s="12" t="s">
        <v>15</v>
      </c>
    </row>
    <row r="1838" spans="1:9" s="8" customFormat="1" ht="12.75" customHeight="1" x14ac:dyDescent="0.25">
      <c r="A1838" s="16" t="s">
        <v>23</v>
      </c>
      <c r="B1838" s="14">
        <v>6695382</v>
      </c>
      <c r="C1838" s="13">
        <v>44732</v>
      </c>
      <c r="D1838" s="3" t="s">
        <v>26</v>
      </c>
      <c r="E1838" s="12" t="str">
        <f>VLOOKUP(D1838,'[1]Plano de contas '!B:J,9,0)</f>
        <v>BANCO CEF C/C1073-5 - HGG</v>
      </c>
      <c r="F1838" s="16" t="s">
        <v>1031</v>
      </c>
      <c r="G1838" s="19">
        <v>0</v>
      </c>
      <c r="H1838" s="17">
        <v>16400</v>
      </c>
      <c r="I1838" s="12" t="s">
        <v>15</v>
      </c>
    </row>
    <row r="1839" spans="1:9" s="8" customFormat="1" ht="12.75" customHeight="1" x14ac:dyDescent="0.25">
      <c r="A1839" s="16" t="s">
        <v>23</v>
      </c>
      <c r="B1839" s="14">
        <v>6695383</v>
      </c>
      <c r="C1839" s="13">
        <v>44732</v>
      </c>
      <c r="D1839" s="3" t="s">
        <v>57</v>
      </c>
      <c r="E1839" s="12" t="str">
        <f>VLOOKUP(D1839,'[1]Plano de contas '!B:J,9,0)</f>
        <v>FORNECEDORES DE INSUMOS</v>
      </c>
      <c r="F1839" s="16" t="s">
        <v>1032</v>
      </c>
      <c r="G1839" s="17">
        <v>5858</v>
      </c>
      <c r="H1839" s="18">
        <v>0</v>
      </c>
      <c r="I1839" s="12" t="s">
        <v>15</v>
      </c>
    </row>
    <row r="1840" spans="1:9" s="8" customFormat="1" ht="12.75" customHeight="1" x14ac:dyDescent="0.25">
      <c r="A1840" s="16" t="s">
        <v>23</v>
      </c>
      <c r="B1840" s="14">
        <v>6695383</v>
      </c>
      <c r="C1840" s="13">
        <v>44732</v>
      </c>
      <c r="D1840" s="3" t="s">
        <v>26</v>
      </c>
      <c r="E1840" s="12" t="str">
        <f>VLOOKUP(D1840,'[1]Plano de contas '!B:J,9,0)</f>
        <v>BANCO CEF C/C1073-5 - HGG</v>
      </c>
      <c r="F1840" s="16" t="s">
        <v>1032</v>
      </c>
      <c r="G1840" s="19">
        <v>0</v>
      </c>
      <c r="H1840" s="17">
        <v>5858</v>
      </c>
      <c r="I1840" s="12" t="s">
        <v>15</v>
      </c>
    </row>
    <row r="1841" spans="1:9" s="8" customFormat="1" ht="12.75" customHeight="1" x14ac:dyDescent="0.25">
      <c r="A1841" s="16" t="s">
        <v>23</v>
      </c>
      <c r="B1841" s="14">
        <v>6695384</v>
      </c>
      <c r="C1841" s="13">
        <v>44732</v>
      </c>
      <c r="D1841" s="3" t="s">
        <v>58</v>
      </c>
      <c r="E1841" s="12" t="str">
        <f>VLOOKUP(D1841,'[1]Plano de contas '!B:J,9,0)</f>
        <v>FORNECEDORES DE SERVIÇOS MEDICOS</v>
      </c>
      <c r="F1841" s="16" t="s">
        <v>283</v>
      </c>
      <c r="G1841" s="17">
        <v>6034.51</v>
      </c>
      <c r="H1841" s="18">
        <v>0</v>
      </c>
      <c r="I1841" s="12" t="s">
        <v>15</v>
      </c>
    </row>
    <row r="1842" spans="1:9" s="8" customFormat="1" ht="12.75" customHeight="1" x14ac:dyDescent="0.25">
      <c r="A1842" s="16" t="s">
        <v>23</v>
      </c>
      <c r="B1842" s="14">
        <v>6695384</v>
      </c>
      <c r="C1842" s="13">
        <v>44732</v>
      </c>
      <c r="D1842" s="3" t="s">
        <v>26</v>
      </c>
      <c r="E1842" s="12" t="str">
        <f>VLOOKUP(D1842,'[1]Plano de contas '!B:J,9,0)</f>
        <v>BANCO CEF C/C1073-5 - HGG</v>
      </c>
      <c r="F1842" s="16" t="s">
        <v>283</v>
      </c>
      <c r="G1842" s="19">
        <v>0</v>
      </c>
      <c r="H1842" s="17">
        <v>6034.51</v>
      </c>
      <c r="I1842" s="12" t="s">
        <v>15</v>
      </c>
    </row>
    <row r="1843" spans="1:9" s="8" customFormat="1" ht="12.75" customHeight="1" x14ac:dyDescent="0.25">
      <c r="A1843" s="16" t="s">
        <v>23</v>
      </c>
      <c r="B1843" s="14">
        <v>6695478</v>
      </c>
      <c r="C1843" s="13">
        <v>44732</v>
      </c>
      <c r="D1843" s="3" t="s">
        <v>73</v>
      </c>
      <c r="E1843" s="12" t="str">
        <f>VLOOKUP(D1843,'[1]Plano de contas '!B:J,9,0)</f>
        <v>INSS RETIDO A RECOLHER</v>
      </c>
      <c r="F1843" s="16" t="s">
        <v>1033</v>
      </c>
      <c r="G1843" s="17">
        <v>4724.43</v>
      </c>
      <c r="H1843" s="18">
        <v>0</v>
      </c>
      <c r="I1843" s="12" t="s">
        <v>15</v>
      </c>
    </row>
    <row r="1844" spans="1:9" s="8" customFormat="1" ht="12.75" customHeight="1" x14ac:dyDescent="0.25">
      <c r="A1844" s="16" t="s">
        <v>23</v>
      </c>
      <c r="B1844" s="14">
        <v>6695478</v>
      </c>
      <c r="C1844" s="13">
        <v>44732</v>
      </c>
      <c r="D1844" s="3" t="s">
        <v>76</v>
      </c>
      <c r="E1844" s="12" t="str">
        <f>VLOOKUP(D1844,'[1]Plano de contas '!B:J,9,0)</f>
        <v>VALORES ENTRE PROJETOS A PAGAR</v>
      </c>
      <c r="F1844" s="16" t="s">
        <v>1033</v>
      </c>
      <c r="G1844" s="19">
        <v>0</v>
      </c>
      <c r="H1844" s="17">
        <v>4724.43</v>
      </c>
      <c r="I1844" s="12" t="s">
        <v>15</v>
      </c>
    </row>
    <row r="1845" spans="1:9" s="8" customFormat="1" ht="12.75" customHeight="1" x14ac:dyDescent="0.25">
      <c r="A1845" s="16" t="s">
        <v>23</v>
      </c>
      <c r="B1845" s="14">
        <v>6695479</v>
      </c>
      <c r="C1845" s="13">
        <v>44732</v>
      </c>
      <c r="D1845" s="3" t="s">
        <v>57</v>
      </c>
      <c r="E1845" s="12" t="str">
        <f>VLOOKUP(D1845,'[1]Plano de contas '!B:J,9,0)</f>
        <v>FORNECEDORES DE INSUMOS</v>
      </c>
      <c r="F1845" s="16" t="s">
        <v>1034</v>
      </c>
      <c r="G1845" s="17">
        <v>1040</v>
      </c>
      <c r="H1845" s="18">
        <v>0</v>
      </c>
      <c r="I1845" s="12" t="s">
        <v>15</v>
      </c>
    </row>
    <row r="1846" spans="1:9" s="8" customFormat="1" ht="12.75" customHeight="1" x14ac:dyDescent="0.25">
      <c r="A1846" s="16" t="s">
        <v>23</v>
      </c>
      <c r="B1846" s="14">
        <v>6695479</v>
      </c>
      <c r="C1846" s="13">
        <v>44732</v>
      </c>
      <c r="D1846" s="3" t="s">
        <v>25</v>
      </c>
      <c r="E1846" s="12" t="str">
        <f>VLOOKUP(D1846,'[1]Plano de contas '!B:J,9,0)</f>
        <v>CAIXA PROJETO HGG</v>
      </c>
      <c r="F1846" s="16" t="s">
        <v>1034</v>
      </c>
      <c r="G1846" s="19">
        <v>0</v>
      </c>
      <c r="H1846" s="17">
        <v>1040</v>
      </c>
      <c r="I1846" s="12" t="s">
        <v>15</v>
      </c>
    </row>
    <row r="1847" spans="1:9" s="8" customFormat="1" ht="12.75" customHeight="1" x14ac:dyDescent="0.25">
      <c r="A1847" s="16" t="s">
        <v>23</v>
      </c>
      <c r="B1847" s="14">
        <v>6695480</v>
      </c>
      <c r="C1847" s="13">
        <v>44732</v>
      </c>
      <c r="D1847" s="3" t="s">
        <v>73</v>
      </c>
      <c r="E1847" s="12" t="str">
        <f>VLOOKUP(D1847,'[1]Plano de contas '!B:J,9,0)</f>
        <v>INSS RETIDO A RECOLHER</v>
      </c>
      <c r="F1847" s="16" t="s">
        <v>1035</v>
      </c>
      <c r="G1847" s="17">
        <v>744.56</v>
      </c>
      <c r="H1847" s="18">
        <v>0</v>
      </c>
      <c r="I1847" s="12" t="s">
        <v>15</v>
      </c>
    </row>
    <row r="1848" spans="1:9" s="8" customFormat="1" ht="12.75" customHeight="1" x14ac:dyDescent="0.25">
      <c r="A1848" s="16" t="s">
        <v>23</v>
      </c>
      <c r="B1848" s="14">
        <v>6695480</v>
      </c>
      <c r="C1848" s="13">
        <v>44732</v>
      </c>
      <c r="D1848" s="3" t="s">
        <v>76</v>
      </c>
      <c r="E1848" s="12" t="str">
        <f>VLOOKUP(D1848,'[1]Plano de contas '!B:J,9,0)</f>
        <v>VALORES ENTRE PROJETOS A PAGAR</v>
      </c>
      <c r="F1848" s="16" t="s">
        <v>1035</v>
      </c>
      <c r="G1848" s="19">
        <v>0</v>
      </c>
      <c r="H1848" s="17">
        <v>744.56</v>
      </c>
      <c r="I1848" s="12" t="s">
        <v>15</v>
      </c>
    </row>
    <row r="1849" spans="1:9" s="8" customFormat="1" ht="12.75" customHeight="1" x14ac:dyDescent="0.25">
      <c r="A1849" s="16" t="s">
        <v>23</v>
      </c>
      <c r="B1849" s="14">
        <v>6695481</v>
      </c>
      <c r="C1849" s="13">
        <v>44732</v>
      </c>
      <c r="D1849" s="3" t="s">
        <v>73</v>
      </c>
      <c r="E1849" s="12" t="str">
        <f>VLOOKUP(D1849,'[1]Plano de contas '!B:J,9,0)</f>
        <v>INSS RETIDO A RECOLHER</v>
      </c>
      <c r="F1849" s="16" t="s">
        <v>1036</v>
      </c>
      <c r="G1849" s="17">
        <v>221.43</v>
      </c>
      <c r="H1849" s="18">
        <v>0</v>
      </c>
      <c r="I1849" s="12" t="s">
        <v>15</v>
      </c>
    </row>
    <row r="1850" spans="1:9" s="8" customFormat="1" ht="12.75" customHeight="1" x14ac:dyDescent="0.25">
      <c r="A1850" s="16" t="s">
        <v>23</v>
      </c>
      <c r="B1850" s="14">
        <v>6695481</v>
      </c>
      <c r="C1850" s="13">
        <v>44732</v>
      </c>
      <c r="D1850" s="3" t="s">
        <v>76</v>
      </c>
      <c r="E1850" s="12" t="str">
        <f>VLOOKUP(D1850,'[1]Plano de contas '!B:J,9,0)</f>
        <v>VALORES ENTRE PROJETOS A PAGAR</v>
      </c>
      <c r="F1850" s="16" t="s">
        <v>1036</v>
      </c>
      <c r="G1850" s="19">
        <v>0</v>
      </c>
      <c r="H1850" s="17">
        <v>221.43</v>
      </c>
      <c r="I1850" s="12" t="s">
        <v>15</v>
      </c>
    </row>
    <row r="1851" spans="1:9" s="8" customFormat="1" ht="12.75" customHeight="1" x14ac:dyDescent="0.25">
      <c r="A1851" s="16" t="s">
        <v>23</v>
      </c>
      <c r="B1851" s="14">
        <v>6695482</v>
      </c>
      <c r="C1851" s="13">
        <v>44732</v>
      </c>
      <c r="D1851" s="3" t="s">
        <v>59</v>
      </c>
      <c r="E1851" s="12" t="str">
        <f>VLOOKUP(D1851,'[1]Plano de contas '!B:J,9,0)</f>
        <v>FORNECEDORES DE SERVICOS DIVERSOS</v>
      </c>
      <c r="F1851" s="16" t="s">
        <v>1037</v>
      </c>
      <c r="G1851" s="17">
        <v>36501.160000000003</v>
      </c>
      <c r="H1851" s="18">
        <v>0</v>
      </c>
      <c r="I1851" s="12" t="s">
        <v>15</v>
      </c>
    </row>
    <row r="1852" spans="1:9" s="8" customFormat="1" ht="12.75" customHeight="1" x14ac:dyDescent="0.25">
      <c r="A1852" s="16" t="s">
        <v>23</v>
      </c>
      <c r="B1852" s="14">
        <v>6695482</v>
      </c>
      <c r="C1852" s="13">
        <v>44732</v>
      </c>
      <c r="D1852" s="3" t="s">
        <v>113</v>
      </c>
      <c r="E1852" s="12" t="str">
        <f>VLOOKUP(D1852,'[1]Plano de contas '!B:J,9,0)</f>
        <v>ROUPARIA</v>
      </c>
      <c r="F1852" s="16" t="s">
        <v>1037</v>
      </c>
      <c r="G1852" s="19">
        <v>0</v>
      </c>
      <c r="H1852" s="17">
        <v>36501.160000000003</v>
      </c>
      <c r="I1852" s="12" t="s">
        <v>15</v>
      </c>
    </row>
    <row r="1853" spans="1:9" s="8" customFormat="1" ht="12.75" customHeight="1" x14ac:dyDescent="0.25">
      <c r="A1853" s="16" t="s">
        <v>23</v>
      </c>
      <c r="B1853" s="14">
        <v>6695483</v>
      </c>
      <c r="C1853" s="13">
        <v>44732</v>
      </c>
      <c r="D1853" s="3" t="s">
        <v>72</v>
      </c>
      <c r="E1853" s="12" t="str">
        <f>VLOOKUP(D1853,'[1]Plano de contas '!B:J,9,0)</f>
        <v>PIS/COFINS/CSLL RETIDOS A RECOLHER</v>
      </c>
      <c r="F1853" s="16" t="s">
        <v>1038</v>
      </c>
      <c r="G1853" s="17">
        <v>0.01</v>
      </c>
      <c r="H1853" s="18">
        <v>0</v>
      </c>
      <c r="I1853" s="12" t="s">
        <v>15</v>
      </c>
    </row>
    <row r="1854" spans="1:9" s="8" customFormat="1" ht="12.75" customHeight="1" x14ac:dyDescent="0.25">
      <c r="A1854" s="16" t="s">
        <v>23</v>
      </c>
      <c r="B1854" s="14">
        <v>6695483</v>
      </c>
      <c r="C1854" s="13">
        <v>44732</v>
      </c>
      <c r="D1854" s="3" t="s">
        <v>72</v>
      </c>
      <c r="E1854" s="12" t="str">
        <f>VLOOKUP(D1854,'[1]Plano de contas '!B:J,9,0)</f>
        <v>PIS/COFINS/CSLL RETIDOS A RECOLHER</v>
      </c>
      <c r="F1854" s="16" t="s">
        <v>1039</v>
      </c>
      <c r="G1854" s="19">
        <v>0</v>
      </c>
      <c r="H1854" s="17">
        <v>0.01</v>
      </c>
      <c r="I1854" s="12" t="s">
        <v>15</v>
      </c>
    </row>
    <row r="1855" spans="1:9" s="8" customFormat="1" ht="12.75" customHeight="1" x14ac:dyDescent="0.25">
      <c r="A1855" s="16" t="s">
        <v>23</v>
      </c>
      <c r="B1855" s="14">
        <v>6695484</v>
      </c>
      <c r="C1855" s="13">
        <v>44732</v>
      </c>
      <c r="D1855" s="3" t="s">
        <v>64</v>
      </c>
      <c r="E1855" s="12" t="str">
        <f>VLOOKUP(D1855,'[1]Plano de contas '!B:J,9,0)</f>
        <v>INSS DE FOLHA A RECOLHER</v>
      </c>
      <c r="F1855" s="16" t="s">
        <v>1040</v>
      </c>
      <c r="G1855" s="17">
        <v>1247934.47</v>
      </c>
      <c r="H1855" s="18">
        <v>0</v>
      </c>
      <c r="I1855" s="12" t="s">
        <v>15</v>
      </c>
    </row>
    <row r="1856" spans="1:9" s="8" customFormat="1" ht="12.75" customHeight="1" x14ac:dyDescent="0.25">
      <c r="A1856" s="16" t="s">
        <v>23</v>
      </c>
      <c r="B1856" s="14">
        <v>6695484</v>
      </c>
      <c r="C1856" s="13">
        <v>44732</v>
      </c>
      <c r="D1856" s="3" t="s">
        <v>76</v>
      </c>
      <c r="E1856" s="12" t="str">
        <f>VLOOKUP(D1856,'[1]Plano de contas '!B:J,9,0)</f>
        <v>VALORES ENTRE PROJETOS A PAGAR</v>
      </c>
      <c r="F1856" s="16" t="s">
        <v>1040</v>
      </c>
      <c r="G1856" s="19">
        <v>0</v>
      </c>
      <c r="H1856" s="17">
        <v>1247934.47</v>
      </c>
      <c r="I1856" s="12" t="s">
        <v>15</v>
      </c>
    </row>
    <row r="1857" spans="1:9" s="8" customFormat="1" ht="12.75" customHeight="1" x14ac:dyDescent="0.25">
      <c r="A1857" s="16" t="s">
        <v>23</v>
      </c>
      <c r="B1857" s="14">
        <v>6695485</v>
      </c>
      <c r="C1857" s="13">
        <v>44732</v>
      </c>
      <c r="D1857" s="3" t="s">
        <v>73</v>
      </c>
      <c r="E1857" s="12" t="str">
        <f>VLOOKUP(D1857,'[1]Plano de contas '!B:J,9,0)</f>
        <v>INSS RETIDO A RECOLHER</v>
      </c>
      <c r="F1857" s="16" t="s">
        <v>1041</v>
      </c>
      <c r="G1857" s="17">
        <v>52548.85</v>
      </c>
      <c r="H1857" s="18">
        <v>0</v>
      </c>
      <c r="I1857" s="12" t="s">
        <v>15</v>
      </c>
    </row>
    <row r="1858" spans="1:9" s="8" customFormat="1" ht="12.75" customHeight="1" x14ac:dyDescent="0.25">
      <c r="A1858" s="16" t="s">
        <v>23</v>
      </c>
      <c r="B1858" s="14">
        <v>6695485</v>
      </c>
      <c r="C1858" s="13">
        <v>44732</v>
      </c>
      <c r="D1858" s="3" t="s">
        <v>76</v>
      </c>
      <c r="E1858" s="12" t="str">
        <f>VLOOKUP(D1858,'[1]Plano de contas '!B:J,9,0)</f>
        <v>VALORES ENTRE PROJETOS A PAGAR</v>
      </c>
      <c r="F1858" s="16" t="s">
        <v>1041</v>
      </c>
      <c r="G1858" s="19">
        <v>0</v>
      </c>
      <c r="H1858" s="17">
        <v>52548.85</v>
      </c>
      <c r="I1858" s="12" t="s">
        <v>15</v>
      </c>
    </row>
    <row r="1859" spans="1:9" s="8" customFormat="1" ht="12.75" customHeight="1" x14ac:dyDescent="0.25">
      <c r="A1859" s="16" t="s">
        <v>23</v>
      </c>
      <c r="B1859" s="14">
        <v>6695486</v>
      </c>
      <c r="C1859" s="13">
        <v>44732</v>
      </c>
      <c r="D1859" s="3" t="s">
        <v>73</v>
      </c>
      <c r="E1859" s="12" t="str">
        <f>VLOOKUP(D1859,'[1]Plano de contas '!B:J,9,0)</f>
        <v>INSS RETIDO A RECOLHER</v>
      </c>
      <c r="F1859" s="16" t="s">
        <v>1042</v>
      </c>
      <c r="G1859" s="17">
        <v>363.78</v>
      </c>
      <c r="H1859" s="18">
        <v>0</v>
      </c>
      <c r="I1859" s="12" t="s">
        <v>15</v>
      </c>
    </row>
    <row r="1860" spans="1:9" s="8" customFormat="1" ht="12.75" customHeight="1" x14ac:dyDescent="0.25">
      <c r="A1860" s="16" t="s">
        <v>23</v>
      </c>
      <c r="B1860" s="14">
        <v>6695486</v>
      </c>
      <c r="C1860" s="13">
        <v>44732</v>
      </c>
      <c r="D1860" s="3" t="s">
        <v>76</v>
      </c>
      <c r="E1860" s="12" t="str">
        <f>VLOOKUP(D1860,'[1]Plano de contas '!B:J,9,0)</f>
        <v>VALORES ENTRE PROJETOS A PAGAR</v>
      </c>
      <c r="F1860" s="16" t="s">
        <v>1042</v>
      </c>
      <c r="G1860" s="19">
        <v>0</v>
      </c>
      <c r="H1860" s="17">
        <v>363.78</v>
      </c>
      <c r="I1860" s="12" t="s">
        <v>15</v>
      </c>
    </row>
    <row r="1861" spans="1:9" s="8" customFormat="1" ht="12.75" customHeight="1" x14ac:dyDescent="0.25">
      <c r="A1861" s="16" t="s">
        <v>23</v>
      </c>
      <c r="B1861" s="14">
        <v>6695487</v>
      </c>
      <c r="C1861" s="13">
        <v>44732</v>
      </c>
      <c r="D1861" s="3" t="s">
        <v>73</v>
      </c>
      <c r="E1861" s="12" t="str">
        <f>VLOOKUP(D1861,'[1]Plano de contas '!B:J,9,0)</f>
        <v>INSS RETIDO A RECOLHER</v>
      </c>
      <c r="F1861" s="16" t="s">
        <v>1043</v>
      </c>
      <c r="G1861" s="17">
        <v>8897.31</v>
      </c>
      <c r="H1861" s="18">
        <v>0</v>
      </c>
      <c r="I1861" s="12" t="s">
        <v>15</v>
      </c>
    </row>
    <row r="1862" spans="1:9" s="8" customFormat="1" ht="12.75" customHeight="1" x14ac:dyDescent="0.25">
      <c r="A1862" s="16" t="s">
        <v>23</v>
      </c>
      <c r="B1862" s="14">
        <v>6695487</v>
      </c>
      <c r="C1862" s="13">
        <v>44732</v>
      </c>
      <c r="D1862" s="3" t="s">
        <v>76</v>
      </c>
      <c r="E1862" s="12" t="str">
        <f>VLOOKUP(D1862,'[1]Plano de contas '!B:J,9,0)</f>
        <v>VALORES ENTRE PROJETOS A PAGAR</v>
      </c>
      <c r="F1862" s="16" t="s">
        <v>1043</v>
      </c>
      <c r="G1862" s="19">
        <v>0</v>
      </c>
      <c r="H1862" s="17">
        <v>8897.31</v>
      </c>
      <c r="I1862" s="12" t="s">
        <v>15</v>
      </c>
    </row>
    <row r="1863" spans="1:9" s="8" customFormat="1" ht="12.75" customHeight="1" x14ac:dyDescent="0.25">
      <c r="A1863" s="16" t="s">
        <v>23</v>
      </c>
      <c r="B1863" s="14">
        <v>6695488</v>
      </c>
      <c r="C1863" s="13">
        <v>44732</v>
      </c>
      <c r="D1863" s="3" t="s">
        <v>73</v>
      </c>
      <c r="E1863" s="12" t="str">
        <f>VLOOKUP(D1863,'[1]Plano de contas '!B:J,9,0)</f>
        <v>INSS RETIDO A RECOLHER</v>
      </c>
      <c r="F1863" s="16" t="s">
        <v>1044</v>
      </c>
      <c r="G1863" s="17">
        <v>5423.44</v>
      </c>
      <c r="H1863" s="18">
        <v>0</v>
      </c>
      <c r="I1863" s="12" t="s">
        <v>15</v>
      </c>
    </row>
    <row r="1864" spans="1:9" s="8" customFormat="1" ht="12.75" customHeight="1" x14ac:dyDescent="0.25">
      <c r="A1864" s="16" t="s">
        <v>23</v>
      </c>
      <c r="B1864" s="14">
        <v>6695488</v>
      </c>
      <c r="C1864" s="13">
        <v>44732</v>
      </c>
      <c r="D1864" s="3" t="s">
        <v>76</v>
      </c>
      <c r="E1864" s="12" t="str">
        <f>VLOOKUP(D1864,'[1]Plano de contas '!B:J,9,0)</f>
        <v>VALORES ENTRE PROJETOS A PAGAR</v>
      </c>
      <c r="F1864" s="16" t="s">
        <v>1044</v>
      </c>
      <c r="G1864" s="19">
        <v>0</v>
      </c>
      <c r="H1864" s="17">
        <v>5423.44</v>
      </c>
      <c r="I1864" s="12" t="s">
        <v>15</v>
      </c>
    </row>
    <row r="1865" spans="1:9" s="8" customFormat="1" ht="12.75" customHeight="1" x14ac:dyDescent="0.25">
      <c r="A1865" s="16" t="s">
        <v>23</v>
      </c>
      <c r="B1865" s="14">
        <v>6695489</v>
      </c>
      <c r="C1865" s="13">
        <v>44732</v>
      </c>
      <c r="D1865" s="3" t="s">
        <v>73</v>
      </c>
      <c r="E1865" s="12" t="str">
        <f>VLOOKUP(D1865,'[1]Plano de contas '!B:J,9,0)</f>
        <v>INSS RETIDO A RECOLHER</v>
      </c>
      <c r="F1865" s="16" t="s">
        <v>1045</v>
      </c>
      <c r="G1865" s="17">
        <v>266.8</v>
      </c>
      <c r="H1865" s="18">
        <v>0</v>
      </c>
      <c r="I1865" s="12" t="s">
        <v>15</v>
      </c>
    </row>
    <row r="1866" spans="1:9" s="8" customFormat="1" ht="12.75" customHeight="1" x14ac:dyDescent="0.25">
      <c r="A1866" s="16" t="s">
        <v>23</v>
      </c>
      <c r="B1866" s="14">
        <v>6695489</v>
      </c>
      <c r="C1866" s="13">
        <v>44732</v>
      </c>
      <c r="D1866" s="3" t="s">
        <v>76</v>
      </c>
      <c r="E1866" s="12" t="str">
        <f>VLOOKUP(D1866,'[1]Plano de contas '!B:J,9,0)</f>
        <v>VALORES ENTRE PROJETOS A PAGAR</v>
      </c>
      <c r="F1866" s="16" t="s">
        <v>1045</v>
      </c>
      <c r="G1866" s="19">
        <v>0</v>
      </c>
      <c r="H1866" s="17">
        <v>266.8</v>
      </c>
      <c r="I1866" s="12" t="s">
        <v>15</v>
      </c>
    </row>
    <row r="1867" spans="1:9" s="8" customFormat="1" ht="12.75" customHeight="1" x14ac:dyDescent="0.25">
      <c r="A1867" s="16" t="s">
        <v>23</v>
      </c>
      <c r="B1867" s="14">
        <v>6695490</v>
      </c>
      <c r="C1867" s="13">
        <v>44732</v>
      </c>
      <c r="D1867" s="3" t="s">
        <v>73</v>
      </c>
      <c r="E1867" s="12" t="str">
        <f>VLOOKUP(D1867,'[1]Plano de contas '!B:J,9,0)</f>
        <v>INSS RETIDO A RECOLHER</v>
      </c>
      <c r="F1867" s="16" t="s">
        <v>1046</v>
      </c>
      <c r="G1867" s="17">
        <v>15878.3</v>
      </c>
      <c r="H1867" s="18">
        <v>0</v>
      </c>
      <c r="I1867" s="12" t="s">
        <v>15</v>
      </c>
    </row>
    <row r="1868" spans="1:9" s="8" customFormat="1" ht="12.75" customHeight="1" x14ac:dyDescent="0.25">
      <c r="A1868" s="16" t="s">
        <v>23</v>
      </c>
      <c r="B1868" s="14">
        <v>6695490</v>
      </c>
      <c r="C1868" s="13">
        <v>44732</v>
      </c>
      <c r="D1868" s="3" t="s">
        <v>76</v>
      </c>
      <c r="E1868" s="12" t="str">
        <f>VLOOKUP(D1868,'[1]Plano de contas '!B:J,9,0)</f>
        <v>VALORES ENTRE PROJETOS A PAGAR</v>
      </c>
      <c r="F1868" s="16" t="s">
        <v>1046</v>
      </c>
      <c r="G1868" s="19">
        <v>0</v>
      </c>
      <c r="H1868" s="17">
        <v>15878.3</v>
      </c>
      <c r="I1868" s="12" t="s">
        <v>15</v>
      </c>
    </row>
    <row r="1869" spans="1:9" s="8" customFormat="1" ht="12.75" customHeight="1" x14ac:dyDescent="0.25">
      <c r="A1869" s="16" t="s">
        <v>23</v>
      </c>
      <c r="B1869" s="14">
        <v>6695491</v>
      </c>
      <c r="C1869" s="13">
        <v>44732</v>
      </c>
      <c r="D1869" s="3" t="s">
        <v>73</v>
      </c>
      <c r="E1869" s="12" t="str">
        <f>VLOOKUP(D1869,'[1]Plano de contas '!B:J,9,0)</f>
        <v>INSS RETIDO A RECOLHER</v>
      </c>
      <c r="F1869" s="16" t="s">
        <v>1047</v>
      </c>
      <c r="G1869" s="17">
        <v>391.43</v>
      </c>
      <c r="H1869" s="18">
        <v>0</v>
      </c>
      <c r="I1869" s="12" t="s">
        <v>15</v>
      </c>
    </row>
    <row r="1870" spans="1:9" s="8" customFormat="1" ht="12.75" customHeight="1" x14ac:dyDescent="0.25">
      <c r="A1870" s="16" t="s">
        <v>23</v>
      </c>
      <c r="B1870" s="14">
        <v>6695491</v>
      </c>
      <c r="C1870" s="13">
        <v>44732</v>
      </c>
      <c r="D1870" s="3" t="s">
        <v>76</v>
      </c>
      <c r="E1870" s="12" t="str">
        <f>VLOOKUP(D1870,'[1]Plano de contas '!B:J,9,0)</f>
        <v>VALORES ENTRE PROJETOS A PAGAR</v>
      </c>
      <c r="F1870" s="16" t="s">
        <v>1047</v>
      </c>
      <c r="G1870" s="19">
        <v>0</v>
      </c>
      <c r="H1870" s="17">
        <v>391.43</v>
      </c>
      <c r="I1870" s="12" t="s">
        <v>15</v>
      </c>
    </row>
    <row r="1871" spans="1:9" s="8" customFormat="1" ht="12.75" customHeight="1" x14ac:dyDescent="0.25">
      <c r="A1871" s="16" t="s">
        <v>23</v>
      </c>
      <c r="B1871" s="14">
        <v>6695492</v>
      </c>
      <c r="C1871" s="13">
        <v>44732</v>
      </c>
      <c r="D1871" s="3" t="s">
        <v>73</v>
      </c>
      <c r="E1871" s="12" t="str">
        <f>VLOOKUP(D1871,'[1]Plano de contas '!B:J,9,0)</f>
        <v>INSS RETIDO A RECOLHER</v>
      </c>
      <c r="F1871" s="16" t="s">
        <v>1048</v>
      </c>
      <c r="G1871" s="17">
        <v>14361.91</v>
      </c>
      <c r="H1871" s="18">
        <v>0</v>
      </c>
      <c r="I1871" s="12" t="s">
        <v>15</v>
      </c>
    </row>
    <row r="1872" spans="1:9" s="8" customFormat="1" ht="12.75" customHeight="1" x14ac:dyDescent="0.25">
      <c r="A1872" s="16" t="s">
        <v>23</v>
      </c>
      <c r="B1872" s="14">
        <v>6695492</v>
      </c>
      <c r="C1872" s="13">
        <v>44732</v>
      </c>
      <c r="D1872" s="3" t="s">
        <v>76</v>
      </c>
      <c r="E1872" s="12" t="str">
        <f>VLOOKUP(D1872,'[1]Plano de contas '!B:J,9,0)</f>
        <v>VALORES ENTRE PROJETOS A PAGAR</v>
      </c>
      <c r="F1872" s="16" t="s">
        <v>1048</v>
      </c>
      <c r="G1872" s="19">
        <v>0</v>
      </c>
      <c r="H1872" s="17">
        <v>14361.91</v>
      </c>
      <c r="I1872" s="12" t="s">
        <v>15</v>
      </c>
    </row>
    <row r="1873" spans="1:9" s="8" customFormat="1" ht="12.75" customHeight="1" x14ac:dyDescent="0.25">
      <c r="A1873" s="16" t="s">
        <v>23</v>
      </c>
      <c r="B1873" s="14">
        <v>6695493</v>
      </c>
      <c r="C1873" s="13">
        <v>44732</v>
      </c>
      <c r="D1873" s="3" t="s">
        <v>73</v>
      </c>
      <c r="E1873" s="12" t="str">
        <f>VLOOKUP(D1873,'[1]Plano de contas '!B:J,9,0)</f>
        <v>INSS RETIDO A RECOLHER</v>
      </c>
      <c r="F1873" s="16" t="s">
        <v>1049</v>
      </c>
      <c r="G1873" s="17">
        <v>245.52</v>
      </c>
      <c r="H1873" s="18">
        <v>0</v>
      </c>
      <c r="I1873" s="12" t="s">
        <v>15</v>
      </c>
    </row>
    <row r="1874" spans="1:9" s="8" customFormat="1" ht="12.75" customHeight="1" x14ac:dyDescent="0.25">
      <c r="A1874" s="16" t="s">
        <v>23</v>
      </c>
      <c r="B1874" s="14">
        <v>6695493</v>
      </c>
      <c r="C1874" s="13">
        <v>44732</v>
      </c>
      <c r="D1874" s="3" t="s">
        <v>76</v>
      </c>
      <c r="E1874" s="12" t="str">
        <f>VLOOKUP(D1874,'[1]Plano de contas '!B:J,9,0)</f>
        <v>VALORES ENTRE PROJETOS A PAGAR</v>
      </c>
      <c r="F1874" s="16" t="s">
        <v>1049</v>
      </c>
      <c r="G1874" s="19">
        <v>0</v>
      </c>
      <c r="H1874" s="17">
        <v>245.52</v>
      </c>
      <c r="I1874" s="12" t="s">
        <v>15</v>
      </c>
    </row>
    <row r="1875" spans="1:9" s="8" customFormat="1" ht="12.75" customHeight="1" x14ac:dyDescent="0.25">
      <c r="A1875" s="16" t="s">
        <v>23</v>
      </c>
      <c r="B1875" s="14">
        <v>6695494</v>
      </c>
      <c r="C1875" s="13">
        <v>44732</v>
      </c>
      <c r="D1875" s="3" t="s">
        <v>73</v>
      </c>
      <c r="E1875" s="12" t="str">
        <f>VLOOKUP(D1875,'[1]Plano de contas '!B:J,9,0)</f>
        <v>INSS RETIDO A RECOLHER</v>
      </c>
      <c r="F1875" s="16" t="s">
        <v>1050</v>
      </c>
      <c r="G1875" s="17">
        <v>2074.42</v>
      </c>
      <c r="H1875" s="18">
        <v>0</v>
      </c>
      <c r="I1875" s="12" t="s">
        <v>15</v>
      </c>
    </row>
    <row r="1876" spans="1:9" s="8" customFormat="1" ht="12.75" customHeight="1" x14ac:dyDescent="0.25">
      <c r="A1876" s="16" t="s">
        <v>23</v>
      </c>
      <c r="B1876" s="14">
        <v>6695494</v>
      </c>
      <c r="C1876" s="13">
        <v>44732</v>
      </c>
      <c r="D1876" s="3" t="s">
        <v>76</v>
      </c>
      <c r="E1876" s="12" t="str">
        <f>VLOOKUP(D1876,'[1]Plano de contas '!B:J,9,0)</f>
        <v>VALORES ENTRE PROJETOS A PAGAR</v>
      </c>
      <c r="F1876" s="16" t="s">
        <v>1050</v>
      </c>
      <c r="G1876" s="19">
        <v>0</v>
      </c>
      <c r="H1876" s="17">
        <v>2074.42</v>
      </c>
      <c r="I1876" s="12" t="s">
        <v>15</v>
      </c>
    </row>
    <row r="1877" spans="1:9" s="8" customFormat="1" ht="12.75" customHeight="1" x14ac:dyDescent="0.25">
      <c r="A1877" s="16" t="s">
        <v>23</v>
      </c>
      <c r="B1877" s="14">
        <v>6695495</v>
      </c>
      <c r="C1877" s="13">
        <v>44732</v>
      </c>
      <c r="D1877" s="3" t="s">
        <v>73</v>
      </c>
      <c r="E1877" s="12" t="str">
        <f>VLOOKUP(D1877,'[1]Plano de contas '!B:J,9,0)</f>
        <v>INSS RETIDO A RECOLHER</v>
      </c>
      <c r="F1877" s="16" t="s">
        <v>1051</v>
      </c>
      <c r="G1877" s="17">
        <v>5079.87</v>
      </c>
      <c r="H1877" s="18">
        <v>0</v>
      </c>
      <c r="I1877" s="12" t="s">
        <v>15</v>
      </c>
    </row>
    <row r="1878" spans="1:9" s="8" customFormat="1" ht="12.75" customHeight="1" x14ac:dyDescent="0.25">
      <c r="A1878" s="16" t="s">
        <v>23</v>
      </c>
      <c r="B1878" s="14">
        <v>6695495</v>
      </c>
      <c r="C1878" s="13">
        <v>44732</v>
      </c>
      <c r="D1878" s="3" t="s">
        <v>76</v>
      </c>
      <c r="E1878" s="12" t="str">
        <f>VLOOKUP(D1878,'[1]Plano de contas '!B:J,9,0)</f>
        <v>VALORES ENTRE PROJETOS A PAGAR</v>
      </c>
      <c r="F1878" s="16" t="s">
        <v>1051</v>
      </c>
      <c r="G1878" s="19">
        <v>0</v>
      </c>
      <c r="H1878" s="17">
        <v>5079.87</v>
      </c>
      <c r="I1878" s="12" t="s">
        <v>15</v>
      </c>
    </row>
    <row r="1879" spans="1:9" s="8" customFormat="1" ht="12.75" customHeight="1" x14ac:dyDescent="0.25">
      <c r="A1879" s="16" t="s">
        <v>23</v>
      </c>
      <c r="B1879" s="14">
        <v>6695530</v>
      </c>
      <c r="C1879" s="13">
        <v>44732</v>
      </c>
      <c r="D1879" s="3" t="s">
        <v>26</v>
      </c>
      <c r="E1879" s="12" t="str">
        <f>VLOOKUP(D1879,'[1]Plano de contas '!B:J,9,0)</f>
        <v>BANCO CEF C/C1073-5 - HGG</v>
      </c>
      <c r="F1879" s="16" t="s">
        <v>1052</v>
      </c>
      <c r="G1879" s="17">
        <v>17955</v>
      </c>
      <c r="H1879" s="18">
        <v>0</v>
      </c>
      <c r="I1879" s="12" t="s">
        <v>15</v>
      </c>
    </row>
    <row r="1880" spans="1:9" s="8" customFormat="1" ht="12.75" customHeight="1" x14ac:dyDescent="0.25">
      <c r="A1880" s="16" t="s">
        <v>23</v>
      </c>
      <c r="B1880" s="14">
        <v>6695530</v>
      </c>
      <c r="C1880" s="13">
        <v>44732</v>
      </c>
      <c r="D1880" s="3" t="s">
        <v>59</v>
      </c>
      <c r="E1880" s="12" t="str">
        <f>VLOOKUP(D1880,'[1]Plano de contas '!B:J,9,0)</f>
        <v>FORNECEDORES DE SERVICOS DIVERSOS</v>
      </c>
      <c r="F1880" s="16" t="s">
        <v>1052</v>
      </c>
      <c r="G1880" s="19">
        <v>0</v>
      </c>
      <c r="H1880" s="17">
        <v>17955</v>
      </c>
      <c r="I1880" s="12" t="s">
        <v>15</v>
      </c>
    </row>
    <row r="1881" spans="1:9" s="8" customFormat="1" ht="12.75" customHeight="1" x14ac:dyDescent="0.25">
      <c r="A1881" s="16" t="s">
        <v>23</v>
      </c>
      <c r="B1881" s="14">
        <v>6730168</v>
      </c>
      <c r="C1881" s="13">
        <v>44732</v>
      </c>
      <c r="D1881" s="3" t="s">
        <v>54</v>
      </c>
      <c r="E1881" s="12" t="str">
        <f>VLOOKUP(D1881,'[1]Plano de contas '!B:J,9,0)</f>
        <v xml:space="preserve">MÓVEIS E UTENSÍLIOS </v>
      </c>
      <c r="F1881" s="16" t="s">
        <v>1053</v>
      </c>
      <c r="G1881" s="17">
        <v>945</v>
      </c>
      <c r="H1881" s="18">
        <v>0</v>
      </c>
      <c r="I1881" s="12" t="s">
        <v>15</v>
      </c>
    </row>
    <row r="1882" spans="1:9" s="8" customFormat="1" ht="12.75" customHeight="1" x14ac:dyDescent="0.25">
      <c r="A1882" s="16" t="s">
        <v>23</v>
      </c>
      <c r="B1882" s="14">
        <v>6730168</v>
      </c>
      <c r="C1882" s="13">
        <v>44732</v>
      </c>
      <c r="D1882" s="3" t="s">
        <v>50</v>
      </c>
      <c r="E1882" s="12" t="str">
        <f>VLOOKUP(D1882,'[1]Plano de contas '!B:J,9,0)</f>
        <v>BENS PERMANENTES (TRANSITÓRIO)</v>
      </c>
      <c r="F1882" s="16" t="s">
        <v>1053</v>
      </c>
      <c r="G1882" s="19">
        <v>0</v>
      </c>
      <c r="H1882" s="17">
        <v>945</v>
      </c>
      <c r="I1882" s="12" t="s">
        <v>15</v>
      </c>
    </row>
    <row r="1883" spans="1:9" s="8" customFormat="1" ht="12.75" customHeight="1" x14ac:dyDescent="0.25">
      <c r="A1883" s="16" t="s">
        <v>23</v>
      </c>
      <c r="B1883" s="14">
        <v>6730169</v>
      </c>
      <c r="C1883" s="13">
        <v>44732</v>
      </c>
      <c r="D1883" s="3" t="s">
        <v>54</v>
      </c>
      <c r="E1883" s="12" t="str">
        <f>VLOOKUP(D1883,'[1]Plano de contas '!B:J,9,0)</f>
        <v xml:space="preserve">MÓVEIS E UTENSÍLIOS </v>
      </c>
      <c r="F1883" s="16" t="s">
        <v>1054</v>
      </c>
      <c r="G1883" s="17">
        <v>945</v>
      </c>
      <c r="H1883" s="18">
        <v>0</v>
      </c>
      <c r="I1883" s="12" t="s">
        <v>15</v>
      </c>
    </row>
    <row r="1884" spans="1:9" s="8" customFormat="1" ht="12.75" customHeight="1" x14ac:dyDescent="0.25">
      <c r="A1884" s="16" t="s">
        <v>23</v>
      </c>
      <c r="B1884" s="14">
        <v>6730169</v>
      </c>
      <c r="C1884" s="13">
        <v>44732</v>
      </c>
      <c r="D1884" s="3" t="s">
        <v>50</v>
      </c>
      <c r="E1884" s="12" t="str">
        <f>VLOOKUP(D1884,'[1]Plano de contas '!B:J,9,0)</f>
        <v>BENS PERMANENTES (TRANSITÓRIO)</v>
      </c>
      <c r="F1884" s="16" t="s">
        <v>1054</v>
      </c>
      <c r="G1884" s="19">
        <v>0</v>
      </c>
      <c r="H1884" s="17">
        <v>945</v>
      </c>
      <c r="I1884" s="12" t="s">
        <v>15</v>
      </c>
    </row>
    <row r="1885" spans="1:9" s="8" customFormat="1" ht="12.75" customHeight="1" x14ac:dyDescent="0.25">
      <c r="A1885" s="16" t="s">
        <v>23</v>
      </c>
      <c r="B1885" s="14">
        <v>6730170</v>
      </c>
      <c r="C1885" s="13">
        <v>44732</v>
      </c>
      <c r="D1885" s="3" t="s">
        <v>54</v>
      </c>
      <c r="E1885" s="12" t="str">
        <f>VLOOKUP(D1885,'[1]Plano de contas '!B:J,9,0)</f>
        <v xml:space="preserve">MÓVEIS E UTENSÍLIOS </v>
      </c>
      <c r="F1885" s="16" t="s">
        <v>499</v>
      </c>
      <c r="G1885" s="17">
        <v>945</v>
      </c>
      <c r="H1885" s="18">
        <v>0</v>
      </c>
      <c r="I1885" s="12" t="s">
        <v>15</v>
      </c>
    </row>
    <row r="1886" spans="1:9" s="8" customFormat="1" ht="12.75" customHeight="1" x14ac:dyDescent="0.25">
      <c r="A1886" s="16" t="s">
        <v>23</v>
      </c>
      <c r="B1886" s="14">
        <v>6730170</v>
      </c>
      <c r="C1886" s="13">
        <v>44732</v>
      </c>
      <c r="D1886" s="3" t="s">
        <v>50</v>
      </c>
      <c r="E1886" s="12" t="str">
        <f>VLOOKUP(D1886,'[1]Plano de contas '!B:J,9,0)</f>
        <v>BENS PERMANENTES (TRANSITÓRIO)</v>
      </c>
      <c r="F1886" s="16" t="s">
        <v>1055</v>
      </c>
      <c r="G1886" s="19">
        <v>0</v>
      </c>
      <c r="H1886" s="17">
        <v>945</v>
      </c>
      <c r="I1886" s="12" t="s">
        <v>15</v>
      </c>
    </row>
    <row r="1887" spans="1:9" s="8" customFormat="1" ht="12.75" customHeight="1" x14ac:dyDescent="0.25">
      <c r="A1887" s="16" t="s">
        <v>23</v>
      </c>
      <c r="B1887" s="14">
        <v>6730171</v>
      </c>
      <c r="C1887" s="13">
        <v>44732</v>
      </c>
      <c r="D1887" s="3" t="s">
        <v>54</v>
      </c>
      <c r="E1887" s="12" t="str">
        <f>VLOOKUP(D1887,'[1]Plano de contas '!B:J,9,0)</f>
        <v xml:space="preserve">MÓVEIS E UTENSÍLIOS </v>
      </c>
      <c r="F1887" s="16" t="s">
        <v>1056</v>
      </c>
      <c r="G1887" s="17">
        <v>945</v>
      </c>
      <c r="H1887" s="18">
        <v>0</v>
      </c>
      <c r="I1887" s="12" t="s">
        <v>15</v>
      </c>
    </row>
    <row r="1888" spans="1:9" s="8" customFormat="1" ht="12.75" customHeight="1" x14ac:dyDescent="0.25">
      <c r="A1888" s="16" t="s">
        <v>23</v>
      </c>
      <c r="B1888" s="14">
        <v>6730171</v>
      </c>
      <c r="C1888" s="13">
        <v>44732</v>
      </c>
      <c r="D1888" s="3" t="s">
        <v>50</v>
      </c>
      <c r="E1888" s="12" t="str">
        <f>VLOOKUP(D1888,'[1]Plano de contas '!B:J,9,0)</f>
        <v>BENS PERMANENTES (TRANSITÓRIO)</v>
      </c>
      <c r="F1888" s="16" t="s">
        <v>1056</v>
      </c>
      <c r="G1888" s="19">
        <v>0</v>
      </c>
      <c r="H1888" s="17">
        <v>945</v>
      </c>
      <c r="I1888" s="12" t="s">
        <v>15</v>
      </c>
    </row>
    <row r="1889" spans="1:9" s="8" customFormat="1" ht="12.75" customHeight="1" x14ac:dyDescent="0.25">
      <c r="A1889" s="16" t="s">
        <v>23</v>
      </c>
      <c r="B1889" s="14">
        <v>6486788</v>
      </c>
      <c r="C1889" s="13">
        <v>44733</v>
      </c>
      <c r="D1889" s="3" t="s">
        <v>60</v>
      </c>
      <c r="E1889" s="12" t="str">
        <f>VLOOKUP(D1889,'[1]Plano de contas '!B:J,9,0)</f>
        <v>CONTRATOS A FATURAR</v>
      </c>
      <c r="F1889" s="16" t="s">
        <v>1057</v>
      </c>
      <c r="G1889" s="17">
        <v>150752.07999999999</v>
      </c>
      <c r="H1889" s="18">
        <v>0</v>
      </c>
      <c r="I1889" s="12" t="s">
        <v>15</v>
      </c>
    </row>
    <row r="1890" spans="1:9" s="8" customFormat="1" ht="12.75" customHeight="1" x14ac:dyDescent="0.25">
      <c r="A1890" s="16" t="s">
        <v>23</v>
      </c>
      <c r="B1890" s="14">
        <v>6486788</v>
      </c>
      <c r="C1890" s="13">
        <v>44733</v>
      </c>
      <c r="D1890" s="3" t="s">
        <v>115</v>
      </c>
      <c r="E1890" s="12" t="str">
        <f>VLOOKUP(D1890,'[1]Plano de contas '!B:J,9,0)</f>
        <v>ENERGIA ELETRICA</v>
      </c>
      <c r="F1890" s="16" t="s">
        <v>1057</v>
      </c>
      <c r="G1890" s="19">
        <v>0</v>
      </c>
      <c r="H1890" s="17">
        <v>150752.07999999999</v>
      </c>
      <c r="I1890" s="12" t="s">
        <v>15</v>
      </c>
    </row>
    <row r="1891" spans="1:9" s="8" customFormat="1" ht="12.75" customHeight="1" x14ac:dyDescent="0.25">
      <c r="A1891" s="16" t="s">
        <v>23</v>
      </c>
      <c r="B1891" s="14">
        <v>6694359</v>
      </c>
      <c r="C1891" s="13">
        <v>44733</v>
      </c>
      <c r="D1891" s="3" t="s">
        <v>88</v>
      </c>
      <c r="E1891" s="12" t="str">
        <f>VLOOKUP(D1891,'[1]Plano de contas '!B:J,9,0)</f>
        <v>OUTRAS RECEITAS OBTIDAS</v>
      </c>
      <c r="F1891" s="16" t="s">
        <v>1058</v>
      </c>
      <c r="G1891" s="17">
        <v>134</v>
      </c>
      <c r="H1891" s="18">
        <v>0</v>
      </c>
      <c r="I1891" s="12" t="s">
        <v>15</v>
      </c>
    </row>
    <row r="1892" spans="1:9" s="8" customFormat="1" ht="12.75" customHeight="1" x14ac:dyDescent="0.25">
      <c r="A1892" s="16" t="s">
        <v>23</v>
      </c>
      <c r="B1892" s="14">
        <v>6694359</v>
      </c>
      <c r="C1892" s="13">
        <v>44733</v>
      </c>
      <c r="D1892" s="3" t="s">
        <v>26</v>
      </c>
      <c r="E1892" s="12" t="str">
        <f>VLOOKUP(D1892,'[1]Plano de contas '!B:J,9,0)</f>
        <v>BANCO CEF C/C1073-5 - HGG</v>
      </c>
      <c r="F1892" s="16" t="s">
        <v>1058</v>
      </c>
      <c r="G1892" s="19">
        <v>0</v>
      </c>
      <c r="H1892" s="17">
        <v>134</v>
      </c>
      <c r="I1892" s="12" t="s">
        <v>15</v>
      </c>
    </row>
    <row r="1893" spans="1:9" s="8" customFormat="1" ht="12.75" customHeight="1" x14ac:dyDescent="0.25">
      <c r="A1893" s="16" t="s">
        <v>23</v>
      </c>
      <c r="B1893" s="14">
        <v>6694360</v>
      </c>
      <c r="C1893" s="13">
        <v>44733</v>
      </c>
      <c r="D1893" s="3" t="s">
        <v>26</v>
      </c>
      <c r="E1893" s="12" t="str">
        <f>VLOOKUP(D1893,'[1]Plano de contas '!B:J,9,0)</f>
        <v>BANCO CEF C/C1073-5 - HGG</v>
      </c>
      <c r="F1893" s="16" t="s">
        <v>18</v>
      </c>
      <c r="G1893" s="17">
        <v>134</v>
      </c>
      <c r="H1893" s="18">
        <v>0</v>
      </c>
      <c r="I1893" s="12" t="s">
        <v>15</v>
      </c>
    </row>
    <row r="1894" spans="1:9" s="8" customFormat="1" ht="12.75" customHeight="1" x14ac:dyDescent="0.25">
      <c r="A1894" s="16" t="s">
        <v>23</v>
      </c>
      <c r="B1894" s="14">
        <v>6694360</v>
      </c>
      <c r="C1894" s="13">
        <v>44733</v>
      </c>
      <c r="D1894" s="3" t="s">
        <v>88</v>
      </c>
      <c r="E1894" s="12" t="str">
        <f>VLOOKUP(D1894,'[1]Plano de contas '!B:J,9,0)</f>
        <v>OUTRAS RECEITAS OBTIDAS</v>
      </c>
      <c r="F1894" s="16" t="s">
        <v>18</v>
      </c>
      <c r="G1894" s="19">
        <v>0</v>
      </c>
      <c r="H1894" s="17">
        <v>134</v>
      </c>
      <c r="I1894" s="12" t="s">
        <v>15</v>
      </c>
    </row>
    <row r="1895" spans="1:9" s="8" customFormat="1" ht="12.75" customHeight="1" x14ac:dyDescent="0.25">
      <c r="A1895" s="16" t="s">
        <v>23</v>
      </c>
      <c r="B1895" s="14">
        <v>6694361</v>
      </c>
      <c r="C1895" s="13">
        <v>44733</v>
      </c>
      <c r="D1895" s="3" t="s">
        <v>147</v>
      </c>
      <c r="E1895" s="12" t="str">
        <f>VLOOKUP(D1895,'[1]Plano de contas '!B:J,9,0)</f>
        <v>DESPESAS BANCARIAS</v>
      </c>
      <c r="F1895" s="16" t="s">
        <v>9</v>
      </c>
      <c r="G1895" s="17">
        <v>146.58000000000001</v>
      </c>
      <c r="H1895" s="18">
        <v>0</v>
      </c>
      <c r="I1895" s="12" t="s">
        <v>15</v>
      </c>
    </row>
    <row r="1896" spans="1:9" s="8" customFormat="1" ht="12.75" customHeight="1" x14ac:dyDescent="0.25">
      <c r="A1896" s="16" t="s">
        <v>23</v>
      </c>
      <c r="B1896" s="14">
        <v>6694361</v>
      </c>
      <c r="C1896" s="13">
        <v>44733</v>
      </c>
      <c r="D1896" s="3" t="s">
        <v>26</v>
      </c>
      <c r="E1896" s="12" t="str">
        <f>VLOOKUP(D1896,'[1]Plano de contas '!B:J,9,0)</f>
        <v>BANCO CEF C/C1073-5 - HGG</v>
      </c>
      <c r="F1896" s="16" t="s">
        <v>9</v>
      </c>
      <c r="G1896" s="19">
        <v>0</v>
      </c>
      <c r="H1896" s="17">
        <v>146.58000000000001</v>
      </c>
      <c r="I1896" s="12" t="s">
        <v>15</v>
      </c>
    </row>
    <row r="1897" spans="1:9" s="8" customFormat="1" ht="12.75" customHeight="1" x14ac:dyDescent="0.25">
      <c r="A1897" s="16" t="s">
        <v>23</v>
      </c>
      <c r="B1897" s="14">
        <v>6694362</v>
      </c>
      <c r="C1897" s="13">
        <v>44733</v>
      </c>
      <c r="D1897" s="3" t="s">
        <v>147</v>
      </c>
      <c r="E1897" s="12" t="str">
        <f>VLOOKUP(D1897,'[1]Plano de contas '!B:J,9,0)</f>
        <v>DESPESAS BANCARIAS</v>
      </c>
      <c r="F1897" s="16" t="s">
        <v>9</v>
      </c>
      <c r="G1897" s="17">
        <v>1</v>
      </c>
      <c r="H1897" s="18">
        <v>0</v>
      </c>
      <c r="I1897" s="12" t="s">
        <v>15</v>
      </c>
    </row>
    <row r="1898" spans="1:9" s="8" customFormat="1" ht="12.75" customHeight="1" x14ac:dyDescent="0.25">
      <c r="A1898" s="16" t="s">
        <v>23</v>
      </c>
      <c r="B1898" s="14">
        <v>6694362</v>
      </c>
      <c r="C1898" s="13">
        <v>44733</v>
      </c>
      <c r="D1898" s="3" t="s">
        <v>26</v>
      </c>
      <c r="E1898" s="12" t="str">
        <f>VLOOKUP(D1898,'[1]Plano de contas '!B:J,9,0)</f>
        <v>BANCO CEF C/C1073-5 - HGG</v>
      </c>
      <c r="F1898" s="16" t="s">
        <v>9</v>
      </c>
      <c r="G1898" s="19">
        <v>0</v>
      </c>
      <c r="H1898" s="17">
        <v>1</v>
      </c>
      <c r="I1898" s="12" t="s">
        <v>15</v>
      </c>
    </row>
    <row r="1899" spans="1:9" s="8" customFormat="1" ht="12.75" customHeight="1" x14ac:dyDescent="0.25">
      <c r="A1899" s="16" t="s">
        <v>23</v>
      </c>
      <c r="B1899" s="14">
        <v>6694363</v>
      </c>
      <c r="C1899" s="13">
        <v>44733</v>
      </c>
      <c r="D1899" s="3" t="s">
        <v>26</v>
      </c>
      <c r="E1899" s="12" t="str">
        <f>VLOOKUP(D1899,'[1]Plano de contas '!B:J,9,0)</f>
        <v>BANCO CEF C/C1073-5 - HGG</v>
      </c>
      <c r="F1899" s="16" t="s">
        <v>17</v>
      </c>
      <c r="G1899" s="17">
        <v>26202.58</v>
      </c>
      <c r="H1899" s="18">
        <v>0</v>
      </c>
      <c r="I1899" s="12" t="s">
        <v>15</v>
      </c>
    </row>
    <row r="1900" spans="1:9" s="8" customFormat="1" ht="12.75" customHeight="1" x14ac:dyDescent="0.25">
      <c r="A1900" s="16" t="s">
        <v>23</v>
      </c>
      <c r="B1900" s="14">
        <v>6694363</v>
      </c>
      <c r="C1900" s="13">
        <v>44733</v>
      </c>
      <c r="D1900" s="3" t="s">
        <v>28</v>
      </c>
      <c r="E1900" s="12" t="str">
        <f>VLOOKUP(D1900,'[1]Plano de contas '!B:J,9,0)</f>
        <v>BANCO CEF FIC GIRO EMP. DI 1073-5 - HGG</v>
      </c>
      <c r="F1900" s="16" t="s">
        <v>17</v>
      </c>
      <c r="G1900" s="19">
        <v>0</v>
      </c>
      <c r="H1900" s="17">
        <v>26202.58</v>
      </c>
      <c r="I1900" s="12" t="s">
        <v>15</v>
      </c>
    </row>
    <row r="1901" spans="1:9" s="8" customFormat="1" ht="12.75" customHeight="1" x14ac:dyDescent="0.25">
      <c r="A1901" s="16" t="s">
        <v>23</v>
      </c>
      <c r="B1901" s="14">
        <v>6694499</v>
      </c>
      <c r="C1901" s="13">
        <v>44733</v>
      </c>
      <c r="D1901" s="3" t="s">
        <v>39</v>
      </c>
      <c r="E1901" s="12" t="str">
        <f>VLOOKUP(D1901,'[1]Plano de contas '!B:J,9,0)</f>
        <v>MEDICAMENTOS</v>
      </c>
      <c r="F1901" s="16" t="s">
        <v>1059</v>
      </c>
      <c r="G1901" s="17">
        <v>360</v>
      </c>
      <c r="H1901" s="18">
        <v>0</v>
      </c>
      <c r="I1901" s="12" t="s">
        <v>15</v>
      </c>
    </row>
    <row r="1902" spans="1:9" s="8" customFormat="1" ht="12.75" customHeight="1" x14ac:dyDescent="0.25">
      <c r="A1902" s="16" t="s">
        <v>23</v>
      </c>
      <c r="B1902" s="14">
        <v>6694499</v>
      </c>
      <c r="C1902" s="13">
        <v>44733</v>
      </c>
      <c r="D1902" s="3" t="s">
        <v>57</v>
      </c>
      <c r="E1902" s="12" t="str">
        <f>VLOOKUP(D1902,'[1]Plano de contas '!B:J,9,0)</f>
        <v>FORNECEDORES DE INSUMOS</v>
      </c>
      <c r="F1902" s="16" t="s">
        <v>1059</v>
      </c>
      <c r="G1902" s="19">
        <v>0</v>
      </c>
      <c r="H1902" s="17">
        <v>360</v>
      </c>
      <c r="I1902" s="12" t="s">
        <v>15</v>
      </c>
    </row>
    <row r="1903" spans="1:9" s="8" customFormat="1" ht="12.75" customHeight="1" x14ac:dyDescent="0.25">
      <c r="A1903" s="16" t="s">
        <v>23</v>
      </c>
      <c r="B1903" s="14">
        <v>6694552</v>
      </c>
      <c r="C1903" s="13">
        <v>44733</v>
      </c>
      <c r="D1903" s="3" t="s">
        <v>39</v>
      </c>
      <c r="E1903" s="12" t="str">
        <f>VLOOKUP(D1903,'[1]Plano de contas '!B:J,9,0)</f>
        <v>MEDICAMENTOS</v>
      </c>
      <c r="F1903" s="16" t="s">
        <v>1060</v>
      </c>
      <c r="G1903" s="17">
        <v>1750</v>
      </c>
      <c r="H1903" s="18">
        <v>0</v>
      </c>
      <c r="I1903" s="12" t="s">
        <v>15</v>
      </c>
    </row>
    <row r="1904" spans="1:9" s="8" customFormat="1" ht="12.75" customHeight="1" x14ac:dyDescent="0.25">
      <c r="A1904" s="16" t="s">
        <v>23</v>
      </c>
      <c r="B1904" s="14">
        <v>6694552</v>
      </c>
      <c r="C1904" s="13">
        <v>44733</v>
      </c>
      <c r="D1904" s="3" t="s">
        <v>57</v>
      </c>
      <c r="E1904" s="12" t="str">
        <f>VLOOKUP(D1904,'[1]Plano de contas '!B:J,9,0)</f>
        <v>FORNECEDORES DE INSUMOS</v>
      </c>
      <c r="F1904" s="16" t="s">
        <v>1060</v>
      </c>
      <c r="G1904" s="19">
        <v>0</v>
      </c>
      <c r="H1904" s="17">
        <v>1750</v>
      </c>
      <c r="I1904" s="12" t="s">
        <v>15</v>
      </c>
    </row>
    <row r="1905" spans="1:9" s="8" customFormat="1" ht="12.75" customHeight="1" x14ac:dyDescent="0.25">
      <c r="A1905" s="16" t="s">
        <v>23</v>
      </c>
      <c r="B1905" s="14">
        <v>6694603</v>
      </c>
      <c r="C1905" s="13">
        <v>44733</v>
      </c>
      <c r="D1905" s="3" t="s">
        <v>40</v>
      </c>
      <c r="E1905" s="12" t="str">
        <f>VLOOKUP(D1905,'[1]Plano de contas '!B:J,9,0)</f>
        <v>MATERIAIS MÉDICO HOSPITALARES</v>
      </c>
      <c r="F1905" s="16" t="s">
        <v>1061</v>
      </c>
      <c r="G1905" s="17">
        <v>2857.6</v>
      </c>
      <c r="H1905" s="18">
        <v>0</v>
      </c>
      <c r="I1905" s="12" t="s">
        <v>15</v>
      </c>
    </row>
    <row r="1906" spans="1:9" s="8" customFormat="1" ht="12.75" customHeight="1" x14ac:dyDescent="0.25">
      <c r="A1906" s="16" t="s">
        <v>23</v>
      </c>
      <c r="B1906" s="14">
        <v>6694603</v>
      </c>
      <c r="C1906" s="13">
        <v>44733</v>
      </c>
      <c r="D1906" s="3" t="s">
        <v>57</v>
      </c>
      <c r="E1906" s="12" t="str">
        <f>VLOOKUP(D1906,'[1]Plano de contas '!B:J,9,0)</f>
        <v>FORNECEDORES DE INSUMOS</v>
      </c>
      <c r="F1906" s="16" t="s">
        <v>1061</v>
      </c>
      <c r="G1906" s="19">
        <v>0</v>
      </c>
      <c r="H1906" s="17">
        <v>2857.6</v>
      </c>
      <c r="I1906" s="12" t="s">
        <v>15</v>
      </c>
    </row>
    <row r="1907" spans="1:9" s="8" customFormat="1" ht="12.75" customHeight="1" x14ac:dyDescent="0.25">
      <c r="A1907" s="16" t="s">
        <v>23</v>
      </c>
      <c r="B1907" s="14">
        <v>6694638</v>
      </c>
      <c r="C1907" s="13">
        <v>44733</v>
      </c>
      <c r="D1907" s="3" t="s">
        <v>40</v>
      </c>
      <c r="E1907" s="12" t="str">
        <f>VLOOKUP(D1907,'[1]Plano de contas '!B:J,9,0)</f>
        <v>MATERIAIS MÉDICO HOSPITALARES</v>
      </c>
      <c r="F1907" s="16" t="s">
        <v>1062</v>
      </c>
      <c r="G1907" s="17">
        <v>2990</v>
      </c>
      <c r="H1907" s="18">
        <v>0</v>
      </c>
      <c r="I1907" s="12" t="s">
        <v>15</v>
      </c>
    </row>
    <row r="1908" spans="1:9" s="8" customFormat="1" ht="12.75" customHeight="1" x14ac:dyDescent="0.25">
      <c r="A1908" s="16" t="s">
        <v>23</v>
      </c>
      <c r="B1908" s="14">
        <v>6694638</v>
      </c>
      <c r="C1908" s="13">
        <v>44733</v>
      </c>
      <c r="D1908" s="3" t="s">
        <v>57</v>
      </c>
      <c r="E1908" s="12" t="str">
        <f>VLOOKUP(D1908,'[1]Plano de contas '!B:J,9,0)</f>
        <v>FORNECEDORES DE INSUMOS</v>
      </c>
      <c r="F1908" s="16" t="s">
        <v>1062</v>
      </c>
      <c r="G1908" s="19">
        <v>0</v>
      </c>
      <c r="H1908" s="17">
        <v>2990</v>
      </c>
      <c r="I1908" s="12" t="s">
        <v>15</v>
      </c>
    </row>
    <row r="1909" spans="1:9" s="8" customFormat="1" ht="12.75" customHeight="1" x14ac:dyDescent="0.25">
      <c r="A1909" s="16" t="s">
        <v>23</v>
      </c>
      <c r="B1909" s="14">
        <v>6694705</v>
      </c>
      <c r="C1909" s="13">
        <v>44733</v>
      </c>
      <c r="D1909" s="3" t="s">
        <v>43</v>
      </c>
      <c r="E1909" s="12" t="str">
        <f>VLOOKUP(D1909,'[1]Plano de contas '!B:J,9,0)</f>
        <v>MATERIAIS DE EXPEDIENTE / IMPRESSOS / FORMULÁRIOS</v>
      </c>
      <c r="F1909" s="16" t="s">
        <v>1063</v>
      </c>
      <c r="G1909" s="17">
        <v>1114.5999999999999</v>
      </c>
      <c r="H1909" s="18">
        <v>0</v>
      </c>
      <c r="I1909" s="12" t="s">
        <v>15</v>
      </c>
    </row>
    <row r="1910" spans="1:9" s="8" customFormat="1" ht="12.75" customHeight="1" x14ac:dyDescent="0.25">
      <c r="A1910" s="16" t="s">
        <v>23</v>
      </c>
      <c r="B1910" s="14">
        <v>6694705</v>
      </c>
      <c r="C1910" s="13">
        <v>44733</v>
      </c>
      <c r="D1910" s="3" t="s">
        <v>57</v>
      </c>
      <c r="E1910" s="12" t="str">
        <f>VLOOKUP(D1910,'[1]Plano de contas '!B:J,9,0)</f>
        <v>FORNECEDORES DE INSUMOS</v>
      </c>
      <c r="F1910" s="16" t="s">
        <v>1063</v>
      </c>
      <c r="G1910" s="19">
        <v>0</v>
      </c>
      <c r="H1910" s="17">
        <v>1114.5999999999999</v>
      </c>
      <c r="I1910" s="12" t="s">
        <v>15</v>
      </c>
    </row>
    <row r="1911" spans="1:9" s="8" customFormat="1" ht="12.75" customHeight="1" x14ac:dyDescent="0.25">
      <c r="A1911" s="16" t="s">
        <v>23</v>
      </c>
      <c r="B1911" s="14">
        <v>6694712</v>
      </c>
      <c r="C1911" s="13">
        <v>44733</v>
      </c>
      <c r="D1911" s="3" t="s">
        <v>40</v>
      </c>
      <c r="E1911" s="12" t="str">
        <f>VLOOKUP(D1911,'[1]Plano de contas '!B:J,9,0)</f>
        <v>MATERIAIS MÉDICO HOSPITALARES</v>
      </c>
      <c r="F1911" s="16" t="s">
        <v>1064</v>
      </c>
      <c r="G1911" s="17">
        <v>3294</v>
      </c>
      <c r="H1911" s="18">
        <v>0</v>
      </c>
      <c r="I1911" s="12" t="s">
        <v>15</v>
      </c>
    </row>
    <row r="1912" spans="1:9" s="8" customFormat="1" ht="12.75" customHeight="1" x14ac:dyDescent="0.25">
      <c r="A1912" s="16" t="s">
        <v>23</v>
      </c>
      <c r="B1912" s="14">
        <v>6694712</v>
      </c>
      <c r="C1912" s="13">
        <v>44733</v>
      </c>
      <c r="D1912" s="3" t="s">
        <v>57</v>
      </c>
      <c r="E1912" s="12" t="str">
        <f>VLOOKUP(D1912,'[1]Plano de contas '!B:J,9,0)</f>
        <v>FORNECEDORES DE INSUMOS</v>
      </c>
      <c r="F1912" s="16" t="s">
        <v>1065</v>
      </c>
      <c r="G1912" s="19">
        <v>0</v>
      </c>
      <c r="H1912" s="17">
        <v>3294</v>
      </c>
      <c r="I1912" s="12" t="s">
        <v>15</v>
      </c>
    </row>
    <row r="1913" spans="1:9" s="8" customFormat="1" ht="12.75" customHeight="1" x14ac:dyDescent="0.25">
      <c r="A1913" s="16" t="s">
        <v>23</v>
      </c>
      <c r="B1913" s="14">
        <v>6694753</v>
      </c>
      <c r="C1913" s="13">
        <v>44733</v>
      </c>
      <c r="D1913" s="3" t="s">
        <v>125</v>
      </c>
      <c r="E1913" s="12" t="str">
        <f>VLOOKUP(D1913,'[1]Plano de contas '!B:J,9,0)</f>
        <v>MANUTENCAO EQUIPAMENTOS</v>
      </c>
      <c r="F1913" s="16" t="s">
        <v>1066</v>
      </c>
      <c r="G1913" s="17">
        <v>1350.28</v>
      </c>
      <c r="H1913" s="18">
        <v>0</v>
      </c>
      <c r="I1913" s="12" t="s">
        <v>15</v>
      </c>
    </row>
    <row r="1914" spans="1:9" s="8" customFormat="1" ht="12.75" customHeight="1" x14ac:dyDescent="0.25">
      <c r="A1914" s="16" t="s">
        <v>23</v>
      </c>
      <c r="B1914" s="14">
        <v>6694753</v>
      </c>
      <c r="C1914" s="13">
        <v>44733</v>
      </c>
      <c r="D1914" s="3" t="s">
        <v>58</v>
      </c>
      <c r="E1914" s="12" t="str">
        <f>VLOOKUP(D1914,'[1]Plano de contas '!B:J,9,0)</f>
        <v>FORNECEDORES DE SERVIÇOS MEDICOS</v>
      </c>
      <c r="F1914" s="16" t="s">
        <v>1066</v>
      </c>
      <c r="G1914" s="19">
        <v>0</v>
      </c>
      <c r="H1914" s="17">
        <v>1305.5899999999999</v>
      </c>
      <c r="I1914" s="12" t="s">
        <v>15</v>
      </c>
    </row>
    <row r="1915" spans="1:9" s="8" customFormat="1" ht="12.75" customHeight="1" x14ac:dyDescent="0.25">
      <c r="A1915" s="16" t="s">
        <v>23</v>
      </c>
      <c r="B1915" s="14">
        <v>6694753</v>
      </c>
      <c r="C1915" s="13">
        <v>44733</v>
      </c>
      <c r="D1915" s="3" t="s">
        <v>71</v>
      </c>
      <c r="E1915" s="12" t="str">
        <f>VLOOKUP(D1915,'[1]Plano de contas '!B:J,9,0)</f>
        <v>ISSQN RETIDO A RECOLHER</v>
      </c>
      <c r="F1915" s="16" t="s">
        <v>340</v>
      </c>
      <c r="G1915" s="19">
        <v>0</v>
      </c>
      <c r="H1915" s="17">
        <v>44.69</v>
      </c>
      <c r="I1915" s="12" t="s">
        <v>15</v>
      </c>
    </row>
    <row r="1916" spans="1:9" s="8" customFormat="1" ht="12.75" customHeight="1" x14ac:dyDescent="0.25">
      <c r="A1916" s="16" t="s">
        <v>23</v>
      </c>
      <c r="B1916" s="14">
        <v>6694757</v>
      </c>
      <c r="C1916" s="13">
        <v>44733</v>
      </c>
      <c r="D1916" s="3" t="s">
        <v>116</v>
      </c>
      <c r="E1916" s="12" t="str">
        <f>VLOOKUP(D1916,'[1]Plano de contas '!B:J,9,0)</f>
        <v>SERVIÇOS DE HIGIENE E LIMPEZA</v>
      </c>
      <c r="F1916" s="16" t="s">
        <v>1067</v>
      </c>
      <c r="G1916" s="17">
        <v>11000</v>
      </c>
      <c r="H1916" s="18">
        <v>0</v>
      </c>
      <c r="I1916" s="12" t="s">
        <v>15</v>
      </c>
    </row>
    <row r="1917" spans="1:9" s="8" customFormat="1" ht="12.75" customHeight="1" x14ac:dyDescent="0.25">
      <c r="A1917" s="16" t="s">
        <v>23</v>
      </c>
      <c r="B1917" s="14">
        <v>6694757</v>
      </c>
      <c r="C1917" s="13">
        <v>44733</v>
      </c>
      <c r="D1917" s="3" t="s">
        <v>59</v>
      </c>
      <c r="E1917" s="12" t="str">
        <f>VLOOKUP(D1917,'[1]Plano de contas '!B:J,9,0)</f>
        <v>FORNECEDORES DE SERVICOS DIVERSOS</v>
      </c>
      <c r="F1917" s="16" t="s">
        <v>1067</v>
      </c>
      <c r="G1917" s="19">
        <v>0</v>
      </c>
      <c r="H1917" s="17">
        <v>11000</v>
      </c>
      <c r="I1917" s="12" t="s">
        <v>15</v>
      </c>
    </row>
    <row r="1918" spans="1:9" s="8" customFormat="1" ht="12.75" customHeight="1" x14ac:dyDescent="0.25">
      <c r="A1918" s="16" t="s">
        <v>23</v>
      </c>
      <c r="B1918" s="14">
        <v>6694773</v>
      </c>
      <c r="C1918" s="13">
        <v>44733</v>
      </c>
      <c r="D1918" s="15" t="s">
        <v>134</v>
      </c>
      <c r="E1918" s="12" t="str">
        <f>VLOOKUP(D1918,'[1]Plano de contas '!B:J,9,0)</f>
        <v>SERVICOS MEDICOS</v>
      </c>
      <c r="F1918" s="16" t="s">
        <v>1068</v>
      </c>
      <c r="G1918" s="17">
        <v>50832.56</v>
      </c>
      <c r="H1918" s="18">
        <v>0</v>
      </c>
      <c r="I1918" s="12" t="s">
        <v>15</v>
      </c>
    </row>
    <row r="1919" spans="1:9" s="8" customFormat="1" ht="12.75" customHeight="1" x14ac:dyDescent="0.25">
      <c r="A1919" s="16" t="s">
        <v>23</v>
      </c>
      <c r="B1919" s="14">
        <v>6694773</v>
      </c>
      <c r="C1919" s="13">
        <v>44733</v>
      </c>
      <c r="D1919" s="3" t="s">
        <v>58</v>
      </c>
      <c r="E1919" s="12" t="str">
        <f>VLOOKUP(D1919,'[1]Plano de contas '!B:J,9,0)</f>
        <v>FORNECEDORES DE SERVIÇOS MEDICOS</v>
      </c>
      <c r="F1919" s="16" t="s">
        <v>1068</v>
      </c>
      <c r="G1919" s="19">
        <v>0</v>
      </c>
      <c r="H1919" s="17">
        <v>49053.42</v>
      </c>
      <c r="I1919" s="12" t="s">
        <v>15</v>
      </c>
    </row>
    <row r="1920" spans="1:9" s="8" customFormat="1" ht="12.75" customHeight="1" x14ac:dyDescent="0.25">
      <c r="A1920" s="16" t="s">
        <v>23</v>
      </c>
      <c r="B1920" s="14">
        <v>6694773</v>
      </c>
      <c r="C1920" s="13">
        <v>44733</v>
      </c>
      <c r="D1920" s="3" t="s">
        <v>71</v>
      </c>
      <c r="E1920" s="12" t="str">
        <f>VLOOKUP(D1920,'[1]Plano de contas '!B:J,9,0)</f>
        <v>ISSQN RETIDO A RECOLHER</v>
      </c>
      <c r="F1920" s="16" t="s">
        <v>331</v>
      </c>
      <c r="G1920" s="19">
        <v>0</v>
      </c>
      <c r="H1920" s="17">
        <v>1779.14</v>
      </c>
      <c r="I1920" s="12" t="s">
        <v>15</v>
      </c>
    </row>
    <row r="1921" spans="1:9" s="8" customFormat="1" ht="12.75" customHeight="1" x14ac:dyDescent="0.25">
      <c r="A1921" s="16" t="s">
        <v>23</v>
      </c>
      <c r="B1921" s="14">
        <v>6694776</v>
      </c>
      <c r="C1921" s="13">
        <v>44733</v>
      </c>
      <c r="D1921" s="3" t="s">
        <v>99</v>
      </c>
      <c r="E1921" s="12" t="str">
        <f>VLOOKUP(D1921,'[1]Plano de contas '!B:J,9,0)</f>
        <v>EXAMES PERIODICOS</v>
      </c>
      <c r="F1921" s="16" t="s">
        <v>1069</v>
      </c>
      <c r="G1921" s="17">
        <v>3671.5</v>
      </c>
      <c r="H1921" s="18">
        <v>0</v>
      </c>
      <c r="I1921" s="12" t="s">
        <v>15</v>
      </c>
    </row>
    <row r="1922" spans="1:9" s="8" customFormat="1" ht="12.75" customHeight="1" x14ac:dyDescent="0.25">
      <c r="A1922" s="16" t="s">
        <v>23</v>
      </c>
      <c r="B1922" s="14">
        <v>6694776</v>
      </c>
      <c r="C1922" s="13">
        <v>44733</v>
      </c>
      <c r="D1922" s="3" t="s">
        <v>58</v>
      </c>
      <c r="E1922" s="12" t="str">
        <f>VLOOKUP(D1922,'[1]Plano de contas '!B:J,9,0)</f>
        <v>FORNECEDORES DE SERVIÇOS MEDICOS</v>
      </c>
      <c r="F1922" s="16" t="s">
        <v>1069</v>
      </c>
      <c r="G1922" s="19">
        <v>0</v>
      </c>
      <c r="H1922" s="17">
        <v>3671.5</v>
      </c>
      <c r="I1922" s="12" t="s">
        <v>15</v>
      </c>
    </row>
    <row r="1923" spans="1:9" s="8" customFormat="1" ht="12.75" customHeight="1" x14ac:dyDescent="0.25">
      <c r="A1923" s="16" t="s">
        <v>23</v>
      </c>
      <c r="B1923" s="14">
        <v>6694777</v>
      </c>
      <c r="C1923" s="13">
        <v>44733</v>
      </c>
      <c r="D1923" s="3" t="s">
        <v>130</v>
      </c>
      <c r="E1923" s="12" t="str">
        <f>VLOOKUP(D1923,'[1]Plano de contas '!B:J,9,0)</f>
        <v>SERVIÇOS DE CONSULTORIA</v>
      </c>
      <c r="F1923" s="16" t="s">
        <v>1070</v>
      </c>
      <c r="G1923" s="17">
        <v>233.94</v>
      </c>
      <c r="H1923" s="18">
        <v>0</v>
      </c>
      <c r="I1923" s="12" t="s">
        <v>15</v>
      </c>
    </row>
    <row r="1924" spans="1:9" s="8" customFormat="1" ht="12.75" customHeight="1" x14ac:dyDescent="0.25">
      <c r="A1924" s="16" t="s">
        <v>23</v>
      </c>
      <c r="B1924" s="14">
        <v>6694777</v>
      </c>
      <c r="C1924" s="13">
        <v>44733</v>
      </c>
      <c r="D1924" s="3" t="s">
        <v>59</v>
      </c>
      <c r="E1924" s="12" t="str">
        <f>VLOOKUP(D1924,'[1]Plano de contas '!B:J,9,0)</f>
        <v>FORNECEDORES DE SERVICOS DIVERSOS</v>
      </c>
      <c r="F1924" s="16" t="s">
        <v>1070</v>
      </c>
      <c r="G1924" s="19">
        <v>0</v>
      </c>
      <c r="H1924" s="17">
        <v>233.94</v>
      </c>
      <c r="I1924" s="12" t="s">
        <v>15</v>
      </c>
    </row>
    <row r="1925" spans="1:9" s="8" customFormat="1" ht="12.75" customHeight="1" x14ac:dyDescent="0.25">
      <c r="A1925" s="16" t="s">
        <v>23</v>
      </c>
      <c r="B1925" s="14">
        <v>6694787</v>
      </c>
      <c r="C1925" s="13">
        <v>44733</v>
      </c>
      <c r="D1925" s="3" t="s">
        <v>105</v>
      </c>
      <c r="E1925" s="12" t="str">
        <f>VLOOKUP(D1925,'[1]Plano de contas '!B:J,9,0)</f>
        <v>EXAMES MEDICOS E LABORATORIOS</v>
      </c>
      <c r="F1925" s="16" t="s">
        <v>1071</v>
      </c>
      <c r="G1925" s="17">
        <v>443294.05</v>
      </c>
      <c r="H1925" s="18">
        <v>0</v>
      </c>
      <c r="I1925" s="12" t="s">
        <v>15</v>
      </c>
    </row>
    <row r="1926" spans="1:9" s="8" customFormat="1" ht="12.75" customHeight="1" x14ac:dyDescent="0.25">
      <c r="A1926" s="16" t="s">
        <v>23</v>
      </c>
      <c r="B1926" s="14">
        <v>6694787</v>
      </c>
      <c r="C1926" s="13">
        <v>44733</v>
      </c>
      <c r="D1926" s="3" t="s">
        <v>59</v>
      </c>
      <c r="E1926" s="12" t="str">
        <f>VLOOKUP(D1926,'[1]Plano de contas '!B:J,9,0)</f>
        <v>FORNECEDORES DE SERVICOS DIVERSOS</v>
      </c>
      <c r="F1926" s="16" t="s">
        <v>1071</v>
      </c>
      <c r="G1926" s="19">
        <v>0</v>
      </c>
      <c r="H1926" s="17">
        <v>407165.59</v>
      </c>
      <c r="I1926" s="12" t="s">
        <v>15</v>
      </c>
    </row>
    <row r="1927" spans="1:9" s="8" customFormat="1" ht="12.75" customHeight="1" x14ac:dyDescent="0.25">
      <c r="A1927" s="16" t="s">
        <v>23</v>
      </c>
      <c r="B1927" s="14">
        <v>6694787</v>
      </c>
      <c r="C1927" s="13">
        <v>44733</v>
      </c>
      <c r="D1927" s="3" t="s">
        <v>69</v>
      </c>
      <c r="E1927" s="12" t="str">
        <f>VLOOKUP(D1927,'[1]Plano de contas '!B:J,9,0)</f>
        <v>IRRF / SOBRE PESSOA JURIDICA A RECOLHER</v>
      </c>
      <c r="F1927" s="16" t="s">
        <v>257</v>
      </c>
      <c r="G1927" s="19">
        <v>0</v>
      </c>
      <c r="H1927" s="17">
        <v>6649.41</v>
      </c>
      <c r="I1927" s="12" t="s">
        <v>15</v>
      </c>
    </row>
    <row r="1928" spans="1:9" s="8" customFormat="1" ht="12.75" customHeight="1" x14ac:dyDescent="0.25">
      <c r="A1928" s="16" t="s">
        <v>23</v>
      </c>
      <c r="B1928" s="14">
        <v>6694787</v>
      </c>
      <c r="C1928" s="13">
        <v>44733</v>
      </c>
      <c r="D1928" s="3" t="s">
        <v>71</v>
      </c>
      <c r="E1928" s="12" t="str">
        <f>VLOOKUP(D1928,'[1]Plano de contas '!B:J,9,0)</f>
        <v>ISSQN RETIDO A RECOLHER</v>
      </c>
      <c r="F1928" s="16" t="s">
        <v>318</v>
      </c>
      <c r="G1928" s="19">
        <v>0</v>
      </c>
      <c r="H1928" s="17">
        <v>8865.8799999999992</v>
      </c>
      <c r="I1928" s="12" t="s">
        <v>15</v>
      </c>
    </row>
    <row r="1929" spans="1:9" s="8" customFormat="1" ht="12.75" customHeight="1" x14ac:dyDescent="0.25">
      <c r="A1929" s="16" t="s">
        <v>23</v>
      </c>
      <c r="B1929" s="14">
        <v>6694787</v>
      </c>
      <c r="C1929" s="13">
        <v>44733</v>
      </c>
      <c r="D1929" s="3" t="s">
        <v>72</v>
      </c>
      <c r="E1929" s="12" t="str">
        <f>VLOOKUP(D1929,'[1]Plano de contas '!B:J,9,0)</f>
        <v>PIS/COFINS/CSLL RETIDOS A RECOLHER</v>
      </c>
      <c r="F1929" s="16" t="s">
        <v>319</v>
      </c>
      <c r="G1929" s="19">
        <v>0</v>
      </c>
      <c r="H1929" s="17">
        <v>20613.169999999998</v>
      </c>
      <c r="I1929" s="12" t="s">
        <v>15</v>
      </c>
    </row>
    <row r="1930" spans="1:9" s="8" customFormat="1" ht="12.75" customHeight="1" x14ac:dyDescent="0.25">
      <c r="A1930" s="16" t="s">
        <v>23</v>
      </c>
      <c r="B1930" s="14">
        <v>6694790</v>
      </c>
      <c r="C1930" s="13">
        <v>44733</v>
      </c>
      <c r="D1930" s="3" t="s">
        <v>132</v>
      </c>
      <c r="E1930" s="12" t="str">
        <f>VLOOKUP(D1930,'[1]Plano de contas '!B:J,9,0)</f>
        <v>SERVIÇOS DE APOIO ADMINISTRATIVO</v>
      </c>
      <c r="F1930" s="16" t="s">
        <v>1072</v>
      </c>
      <c r="G1930" s="17">
        <v>731.4</v>
      </c>
      <c r="H1930" s="18">
        <v>0</v>
      </c>
      <c r="I1930" s="12" t="s">
        <v>15</v>
      </c>
    </row>
    <row r="1931" spans="1:9" s="8" customFormat="1" ht="12.75" customHeight="1" x14ac:dyDescent="0.25">
      <c r="A1931" s="16" t="s">
        <v>23</v>
      </c>
      <c r="B1931" s="14">
        <v>6694790</v>
      </c>
      <c r="C1931" s="13">
        <v>44733</v>
      </c>
      <c r="D1931" s="3" t="s">
        <v>58</v>
      </c>
      <c r="E1931" s="12" t="str">
        <f>VLOOKUP(D1931,'[1]Plano de contas '!B:J,9,0)</f>
        <v>FORNECEDORES DE SERVIÇOS MEDICOS</v>
      </c>
      <c r="F1931" s="16" t="s">
        <v>1072</v>
      </c>
      <c r="G1931" s="19">
        <v>0</v>
      </c>
      <c r="H1931" s="17">
        <v>731.4</v>
      </c>
      <c r="I1931" s="12" t="s">
        <v>15</v>
      </c>
    </row>
    <row r="1932" spans="1:9" s="8" customFormat="1" ht="12.75" customHeight="1" x14ac:dyDescent="0.25">
      <c r="A1932" s="16" t="s">
        <v>23</v>
      </c>
      <c r="B1932" s="14">
        <v>6694810</v>
      </c>
      <c r="C1932" s="13">
        <v>44733</v>
      </c>
      <c r="D1932" s="3" t="s">
        <v>138</v>
      </c>
      <c r="E1932" s="12" t="str">
        <f>VLOOKUP(D1932,'[1]Plano de contas '!B:J,9,0)</f>
        <v>TAXAS CARTORIAL E JUDICIAL</v>
      </c>
      <c r="F1932" s="16" t="s">
        <v>1073</v>
      </c>
      <c r="G1932" s="17">
        <v>712.57</v>
      </c>
      <c r="H1932" s="18">
        <v>0</v>
      </c>
      <c r="I1932" s="12" t="s">
        <v>15</v>
      </c>
    </row>
    <row r="1933" spans="1:9" s="8" customFormat="1" ht="12.75" customHeight="1" x14ac:dyDescent="0.25">
      <c r="A1933" s="16" t="s">
        <v>23</v>
      </c>
      <c r="B1933" s="14">
        <v>6694810</v>
      </c>
      <c r="C1933" s="13">
        <v>44733</v>
      </c>
      <c r="D1933" s="3" t="s">
        <v>59</v>
      </c>
      <c r="E1933" s="12" t="str">
        <f>VLOOKUP(D1933,'[1]Plano de contas '!B:J,9,0)</f>
        <v>FORNECEDORES DE SERVICOS DIVERSOS</v>
      </c>
      <c r="F1933" s="16" t="s">
        <v>1073</v>
      </c>
      <c r="G1933" s="19">
        <v>0</v>
      </c>
      <c r="H1933" s="17">
        <v>712.57</v>
      </c>
      <c r="I1933" s="12" t="s">
        <v>15</v>
      </c>
    </row>
    <row r="1934" spans="1:9" s="8" customFormat="1" ht="12.75" customHeight="1" x14ac:dyDescent="0.25">
      <c r="A1934" s="16" t="s">
        <v>23</v>
      </c>
      <c r="B1934" s="14">
        <v>6694814</v>
      </c>
      <c r="C1934" s="13">
        <v>44733</v>
      </c>
      <c r="D1934" s="3" t="s">
        <v>115</v>
      </c>
      <c r="E1934" s="12" t="str">
        <f>VLOOKUP(D1934,'[1]Plano de contas '!B:J,9,0)</f>
        <v>ENERGIA ELETRICA</v>
      </c>
      <c r="F1934" s="16" t="s">
        <v>1074</v>
      </c>
      <c r="G1934" s="17">
        <v>150752.07999999999</v>
      </c>
      <c r="H1934" s="18">
        <v>0</v>
      </c>
      <c r="I1934" s="12" t="s">
        <v>15</v>
      </c>
    </row>
    <row r="1935" spans="1:9" s="8" customFormat="1" ht="12.75" customHeight="1" x14ac:dyDescent="0.25">
      <c r="A1935" s="16" t="s">
        <v>23</v>
      </c>
      <c r="B1935" s="14">
        <v>6694814</v>
      </c>
      <c r="C1935" s="13">
        <v>44733</v>
      </c>
      <c r="D1935" s="3" t="s">
        <v>75</v>
      </c>
      <c r="E1935" s="12" t="str">
        <f>VLOOKUP(D1935,'[1]Plano de contas '!B:J,9,0)</f>
        <v>ENERGIA ELETRICA A PAGAR</v>
      </c>
      <c r="F1935" s="16" t="s">
        <v>1074</v>
      </c>
      <c r="G1935" s="19">
        <v>0</v>
      </c>
      <c r="H1935" s="17">
        <v>150752.07999999999</v>
      </c>
      <c r="I1935" s="12" t="s">
        <v>15</v>
      </c>
    </row>
    <row r="1936" spans="1:9" s="8" customFormat="1" ht="12.75" customHeight="1" x14ac:dyDescent="0.25">
      <c r="A1936" s="16" t="s">
        <v>23</v>
      </c>
      <c r="B1936" s="14">
        <v>6694862</v>
      </c>
      <c r="C1936" s="13">
        <v>44733</v>
      </c>
      <c r="D1936" s="15" t="s">
        <v>134</v>
      </c>
      <c r="E1936" s="12" t="str">
        <f>VLOOKUP(D1936,'[1]Plano de contas '!B:J,9,0)</f>
        <v>SERVICOS MEDICOS</v>
      </c>
      <c r="F1936" s="16" t="s">
        <v>1075</v>
      </c>
      <c r="G1936" s="17">
        <v>6000</v>
      </c>
      <c r="H1936" s="18">
        <v>0</v>
      </c>
      <c r="I1936" s="12" t="s">
        <v>15</v>
      </c>
    </row>
    <row r="1937" spans="1:9" s="8" customFormat="1" ht="12.75" customHeight="1" x14ac:dyDescent="0.25">
      <c r="A1937" s="16" t="s">
        <v>23</v>
      </c>
      <c r="B1937" s="14">
        <v>6694862</v>
      </c>
      <c r="C1937" s="13">
        <v>44733</v>
      </c>
      <c r="D1937" s="3" t="s">
        <v>59</v>
      </c>
      <c r="E1937" s="12" t="str">
        <f>VLOOKUP(D1937,'[1]Plano de contas '!B:J,9,0)</f>
        <v>FORNECEDORES DE SERVICOS DIVERSOS</v>
      </c>
      <c r="F1937" s="16" t="s">
        <v>1075</v>
      </c>
      <c r="G1937" s="19">
        <v>0</v>
      </c>
      <c r="H1937" s="17">
        <v>5869.8</v>
      </c>
      <c r="I1937" s="12" t="s">
        <v>15</v>
      </c>
    </row>
    <row r="1938" spans="1:9" s="8" customFormat="1" ht="12.75" customHeight="1" x14ac:dyDescent="0.25">
      <c r="A1938" s="16" t="s">
        <v>23</v>
      </c>
      <c r="B1938" s="14">
        <v>6694862</v>
      </c>
      <c r="C1938" s="13">
        <v>44733</v>
      </c>
      <c r="D1938" s="3" t="s">
        <v>71</v>
      </c>
      <c r="E1938" s="12" t="str">
        <f>VLOOKUP(D1938,'[1]Plano de contas '!B:J,9,0)</f>
        <v>ISSQN RETIDO A RECOLHER</v>
      </c>
      <c r="F1938" s="16" t="s">
        <v>1076</v>
      </c>
      <c r="G1938" s="19">
        <v>0</v>
      </c>
      <c r="H1938" s="17">
        <v>130.19999999999999</v>
      </c>
      <c r="I1938" s="12" t="s">
        <v>15</v>
      </c>
    </row>
    <row r="1939" spans="1:9" s="8" customFormat="1" ht="12.75" customHeight="1" x14ac:dyDescent="0.25">
      <c r="A1939" s="16" t="s">
        <v>23</v>
      </c>
      <c r="B1939" s="14">
        <v>6694865</v>
      </c>
      <c r="C1939" s="13">
        <v>44733</v>
      </c>
      <c r="D1939" s="3" t="s">
        <v>132</v>
      </c>
      <c r="E1939" s="12" t="str">
        <f>VLOOKUP(D1939,'[1]Plano de contas '!B:J,9,0)</f>
        <v>SERVIÇOS DE APOIO ADMINISTRATIVO</v>
      </c>
      <c r="F1939" s="16" t="s">
        <v>1077</v>
      </c>
      <c r="G1939" s="17">
        <v>1200</v>
      </c>
      <c r="H1939" s="18">
        <v>0</v>
      </c>
      <c r="I1939" s="12" t="s">
        <v>15</v>
      </c>
    </row>
    <row r="1940" spans="1:9" s="8" customFormat="1" ht="12.75" customHeight="1" x14ac:dyDescent="0.25">
      <c r="A1940" s="16" t="s">
        <v>23</v>
      </c>
      <c r="B1940" s="14">
        <v>6694865</v>
      </c>
      <c r="C1940" s="13">
        <v>44733</v>
      </c>
      <c r="D1940" s="3" t="s">
        <v>59</v>
      </c>
      <c r="E1940" s="12" t="str">
        <f>VLOOKUP(D1940,'[1]Plano de contas '!B:J,9,0)</f>
        <v>FORNECEDORES DE SERVICOS DIVERSOS</v>
      </c>
      <c r="F1940" s="16" t="s">
        <v>1077</v>
      </c>
      <c r="G1940" s="19">
        <v>0</v>
      </c>
      <c r="H1940" s="17">
        <v>1147.2</v>
      </c>
      <c r="I1940" s="12" t="s">
        <v>15</v>
      </c>
    </row>
    <row r="1941" spans="1:9" s="8" customFormat="1" ht="12.75" customHeight="1" x14ac:dyDescent="0.25">
      <c r="A1941" s="16" t="s">
        <v>23</v>
      </c>
      <c r="B1941" s="14">
        <v>6694865</v>
      </c>
      <c r="C1941" s="13">
        <v>44733</v>
      </c>
      <c r="D1941" s="3" t="s">
        <v>71</v>
      </c>
      <c r="E1941" s="12" t="str">
        <f>VLOOKUP(D1941,'[1]Plano de contas '!B:J,9,0)</f>
        <v>ISSQN RETIDO A RECOLHER</v>
      </c>
      <c r="F1941" s="16" t="s">
        <v>301</v>
      </c>
      <c r="G1941" s="19">
        <v>0</v>
      </c>
      <c r="H1941" s="17">
        <v>52.8</v>
      </c>
      <c r="I1941" s="12" t="s">
        <v>15</v>
      </c>
    </row>
    <row r="1942" spans="1:9" s="8" customFormat="1" ht="12.75" customHeight="1" x14ac:dyDescent="0.25">
      <c r="A1942" s="16" t="s">
        <v>23</v>
      </c>
      <c r="B1942" s="14">
        <v>6695385</v>
      </c>
      <c r="C1942" s="13">
        <v>44733</v>
      </c>
      <c r="D1942" s="3" t="s">
        <v>74</v>
      </c>
      <c r="E1942" s="12" t="str">
        <f>VLOOKUP(D1942,'[1]Plano de contas '!B:J,9,0)</f>
        <v>OUTRAS CONTAS A PAGAR</v>
      </c>
      <c r="F1942" s="16" t="s">
        <v>1078</v>
      </c>
      <c r="G1942" s="17">
        <v>600</v>
      </c>
      <c r="H1942" s="18">
        <v>0</v>
      </c>
      <c r="I1942" s="12" t="s">
        <v>15</v>
      </c>
    </row>
    <row r="1943" spans="1:9" s="8" customFormat="1" ht="12.75" customHeight="1" x14ac:dyDescent="0.25">
      <c r="A1943" s="16" t="s">
        <v>23</v>
      </c>
      <c r="B1943" s="14">
        <v>6695385</v>
      </c>
      <c r="C1943" s="13">
        <v>44733</v>
      </c>
      <c r="D1943" s="3" t="s">
        <v>26</v>
      </c>
      <c r="E1943" s="12" t="str">
        <f>VLOOKUP(D1943,'[1]Plano de contas '!B:J,9,0)</f>
        <v>BANCO CEF C/C1073-5 - HGG</v>
      </c>
      <c r="F1943" s="16" t="s">
        <v>1078</v>
      </c>
      <c r="G1943" s="19">
        <v>0</v>
      </c>
      <c r="H1943" s="17">
        <v>600</v>
      </c>
      <c r="I1943" s="12" t="s">
        <v>15</v>
      </c>
    </row>
    <row r="1944" spans="1:9" s="8" customFormat="1" ht="12.75" customHeight="1" x14ac:dyDescent="0.25">
      <c r="A1944" s="16" t="s">
        <v>23</v>
      </c>
      <c r="B1944" s="14">
        <v>6695386</v>
      </c>
      <c r="C1944" s="13">
        <v>44733</v>
      </c>
      <c r="D1944" s="3" t="s">
        <v>59</v>
      </c>
      <c r="E1944" s="12" t="str">
        <f>VLOOKUP(D1944,'[1]Plano de contas '!B:J,9,0)</f>
        <v>FORNECEDORES DE SERVICOS DIVERSOS</v>
      </c>
      <c r="F1944" s="16" t="s">
        <v>1079</v>
      </c>
      <c r="G1944" s="17">
        <v>17955</v>
      </c>
      <c r="H1944" s="18">
        <v>0</v>
      </c>
      <c r="I1944" s="12" t="s">
        <v>15</v>
      </c>
    </row>
    <row r="1945" spans="1:9" s="8" customFormat="1" ht="12.75" customHeight="1" x14ac:dyDescent="0.25">
      <c r="A1945" s="16" t="s">
        <v>23</v>
      </c>
      <c r="B1945" s="14">
        <v>6695386</v>
      </c>
      <c r="C1945" s="13">
        <v>44733</v>
      </c>
      <c r="D1945" s="3" t="s">
        <v>26</v>
      </c>
      <c r="E1945" s="12" t="str">
        <f>VLOOKUP(D1945,'[1]Plano de contas '!B:J,9,0)</f>
        <v>BANCO CEF C/C1073-5 - HGG</v>
      </c>
      <c r="F1945" s="16" t="s">
        <v>1079</v>
      </c>
      <c r="G1945" s="19">
        <v>0</v>
      </c>
      <c r="H1945" s="17">
        <v>17955</v>
      </c>
      <c r="I1945" s="12" t="s">
        <v>15</v>
      </c>
    </row>
    <row r="1946" spans="1:9" s="8" customFormat="1" ht="12.75" customHeight="1" x14ac:dyDescent="0.25">
      <c r="A1946" s="16" t="s">
        <v>23</v>
      </c>
      <c r="B1946" s="14">
        <v>6695387</v>
      </c>
      <c r="C1946" s="13">
        <v>44733</v>
      </c>
      <c r="D1946" s="3" t="s">
        <v>34</v>
      </c>
      <c r="E1946" s="12" t="str">
        <f>VLOOKUP(D1946,'[1]Plano de contas '!B:J,9,0)</f>
        <v>FORNECEDOR</v>
      </c>
      <c r="F1946" s="16" t="s">
        <v>1080</v>
      </c>
      <c r="G1946" s="17">
        <v>7500</v>
      </c>
      <c r="H1946" s="18">
        <v>0</v>
      </c>
      <c r="I1946" s="12" t="s">
        <v>15</v>
      </c>
    </row>
    <row r="1947" spans="1:9" s="8" customFormat="1" ht="12.75" customHeight="1" x14ac:dyDescent="0.25">
      <c r="A1947" s="16" t="s">
        <v>23</v>
      </c>
      <c r="B1947" s="14">
        <v>6695387</v>
      </c>
      <c r="C1947" s="13">
        <v>44733</v>
      </c>
      <c r="D1947" s="3" t="s">
        <v>26</v>
      </c>
      <c r="E1947" s="12" t="str">
        <f>VLOOKUP(D1947,'[1]Plano de contas '!B:J,9,0)</f>
        <v>BANCO CEF C/C1073-5 - HGG</v>
      </c>
      <c r="F1947" s="16" t="s">
        <v>1080</v>
      </c>
      <c r="G1947" s="19">
        <v>0</v>
      </c>
      <c r="H1947" s="17">
        <v>7500</v>
      </c>
      <c r="I1947" s="12" t="s">
        <v>15</v>
      </c>
    </row>
    <row r="1948" spans="1:9" s="8" customFormat="1" ht="12.75" customHeight="1" x14ac:dyDescent="0.25">
      <c r="A1948" s="16" t="s">
        <v>23</v>
      </c>
      <c r="B1948" s="14">
        <v>6695496</v>
      </c>
      <c r="C1948" s="13">
        <v>44733</v>
      </c>
      <c r="D1948" s="3" t="s">
        <v>57</v>
      </c>
      <c r="E1948" s="12" t="str">
        <f>VLOOKUP(D1948,'[1]Plano de contas '!B:J,9,0)</f>
        <v>FORNECEDORES DE INSUMOS</v>
      </c>
      <c r="F1948" s="16" t="s">
        <v>1081</v>
      </c>
      <c r="G1948" s="17">
        <v>1178</v>
      </c>
      <c r="H1948" s="18">
        <v>0</v>
      </c>
      <c r="I1948" s="12" t="s">
        <v>15</v>
      </c>
    </row>
    <row r="1949" spans="1:9" s="8" customFormat="1" ht="12.75" customHeight="1" x14ac:dyDescent="0.25">
      <c r="A1949" s="16" t="s">
        <v>23</v>
      </c>
      <c r="B1949" s="14">
        <v>6695496</v>
      </c>
      <c r="C1949" s="13">
        <v>44733</v>
      </c>
      <c r="D1949" s="3" t="s">
        <v>34</v>
      </c>
      <c r="E1949" s="12" t="str">
        <f>VLOOKUP(D1949,'[1]Plano de contas '!B:J,9,0)</f>
        <v>FORNECEDOR</v>
      </c>
      <c r="F1949" s="16" t="s">
        <v>1081</v>
      </c>
      <c r="G1949" s="19">
        <v>0</v>
      </c>
      <c r="H1949" s="17">
        <v>1178</v>
      </c>
      <c r="I1949" s="12" t="s">
        <v>15</v>
      </c>
    </row>
    <row r="1950" spans="1:9" s="8" customFormat="1" ht="12.75" customHeight="1" x14ac:dyDescent="0.25">
      <c r="A1950" s="16" t="s">
        <v>23</v>
      </c>
      <c r="B1950" s="14">
        <v>6695497</v>
      </c>
      <c r="C1950" s="13">
        <v>44733</v>
      </c>
      <c r="D1950" s="3" t="s">
        <v>59</v>
      </c>
      <c r="E1950" s="12" t="str">
        <f>VLOOKUP(D1950,'[1]Plano de contas '!B:J,9,0)</f>
        <v>FORNECEDORES DE SERVICOS DIVERSOS</v>
      </c>
      <c r="F1950" s="16" t="s">
        <v>1082</v>
      </c>
      <c r="G1950" s="17">
        <v>36</v>
      </c>
      <c r="H1950" s="18">
        <v>0</v>
      </c>
      <c r="I1950" s="12" t="s">
        <v>15</v>
      </c>
    </row>
    <row r="1951" spans="1:9" s="8" customFormat="1" ht="12.75" customHeight="1" x14ac:dyDescent="0.25">
      <c r="A1951" s="16" t="s">
        <v>23</v>
      </c>
      <c r="B1951" s="14">
        <v>6695497</v>
      </c>
      <c r="C1951" s="13">
        <v>44733</v>
      </c>
      <c r="D1951" s="3" t="s">
        <v>25</v>
      </c>
      <c r="E1951" s="12" t="str">
        <f>VLOOKUP(D1951,'[1]Plano de contas '!B:J,9,0)</f>
        <v>CAIXA PROJETO HGG</v>
      </c>
      <c r="F1951" s="16" t="s">
        <v>1082</v>
      </c>
      <c r="G1951" s="19">
        <v>0</v>
      </c>
      <c r="H1951" s="17">
        <v>36</v>
      </c>
      <c r="I1951" s="12" t="s">
        <v>15</v>
      </c>
    </row>
    <row r="1952" spans="1:9" s="8" customFormat="1" ht="12.75" customHeight="1" x14ac:dyDescent="0.25">
      <c r="A1952" s="16" t="s">
        <v>23</v>
      </c>
      <c r="B1952" s="14">
        <v>6695498</v>
      </c>
      <c r="C1952" s="13">
        <v>44733</v>
      </c>
      <c r="D1952" s="3" t="s">
        <v>57</v>
      </c>
      <c r="E1952" s="12" t="str">
        <f>VLOOKUP(D1952,'[1]Plano de contas '!B:J,9,0)</f>
        <v>FORNECEDORES DE INSUMOS</v>
      </c>
      <c r="F1952" s="16" t="s">
        <v>1083</v>
      </c>
      <c r="G1952" s="17">
        <v>108</v>
      </c>
      <c r="H1952" s="18">
        <v>0</v>
      </c>
      <c r="I1952" s="12" t="s">
        <v>15</v>
      </c>
    </row>
    <row r="1953" spans="1:9" s="8" customFormat="1" ht="12.75" customHeight="1" x14ac:dyDescent="0.25">
      <c r="A1953" s="16" t="s">
        <v>23</v>
      </c>
      <c r="B1953" s="14">
        <v>6695498</v>
      </c>
      <c r="C1953" s="13">
        <v>44733</v>
      </c>
      <c r="D1953" s="3" t="s">
        <v>25</v>
      </c>
      <c r="E1953" s="12" t="str">
        <f>VLOOKUP(D1953,'[1]Plano de contas '!B:J,9,0)</f>
        <v>CAIXA PROJETO HGG</v>
      </c>
      <c r="F1953" s="16" t="s">
        <v>1083</v>
      </c>
      <c r="G1953" s="19">
        <v>0</v>
      </c>
      <c r="H1953" s="17">
        <v>108</v>
      </c>
      <c r="I1953" s="12" t="s">
        <v>15</v>
      </c>
    </row>
    <row r="1954" spans="1:9" s="8" customFormat="1" ht="12.75" customHeight="1" x14ac:dyDescent="0.25">
      <c r="A1954" s="16" t="s">
        <v>23</v>
      </c>
      <c r="B1954" s="14">
        <v>6695499</v>
      </c>
      <c r="C1954" s="13">
        <v>44733</v>
      </c>
      <c r="D1954" s="3" t="s">
        <v>58</v>
      </c>
      <c r="E1954" s="12" t="str">
        <f>VLOOKUP(D1954,'[1]Plano de contas '!B:J,9,0)</f>
        <v>FORNECEDORES DE SERVIÇOS MEDICOS</v>
      </c>
      <c r="F1954" s="16" t="s">
        <v>1084</v>
      </c>
      <c r="G1954" s="17">
        <v>243.02</v>
      </c>
      <c r="H1954" s="18">
        <v>0</v>
      </c>
      <c r="I1954" s="12" t="s">
        <v>15</v>
      </c>
    </row>
    <row r="1955" spans="1:9" s="8" customFormat="1" ht="12.75" customHeight="1" x14ac:dyDescent="0.25">
      <c r="A1955" s="16" t="s">
        <v>23</v>
      </c>
      <c r="B1955" s="14">
        <v>6695499</v>
      </c>
      <c r="C1955" s="13">
        <v>44733</v>
      </c>
      <c r="D1955" s="3" t="s">
        <v>25</v>
      </c>
      <c r="E1955" s="12" t="str">
        <f>VLOOKUP(D1955,'[1]Plano de contas '!B:J,9,0)</f>
        <v>CAIXA PROJETO HGG</v>
      </c>
      <c r="F1955" s="16" t="s">
        <v>1084</v>
      </c>
      <c r="G1955" s="19">
        <v>0</v>
      </c>
      <c r="H1955" s="17">
        <v>243.02</v>
      </c>
      <c r="I1955" s="12" t="s">
        <v>15</v>
      </c>
    </row>
    <row r="1956" spans="1:9" s="8" customFormat="1" ht="12.75" customHeight="1" x14ac:dyDescent="0.25">
      <c r="A1956" s="16" t="s">
        <v>23</v>
      </c>
      <c r="B1956" s="14">
        <v>6695500</v>
      </c>
      <c r="C1956" s="13">
        <v>44733</v>
      </c>
      <c r="D1956" s="3" t="s">
        <v>57</v>
      </c>
      <c r="E1956" s="12" t="str">
        <f>VLOOKUP(D1956,'[1]Plano de contas '!B:J,9,0)</f>
        <v>FORNECEDORES DE INSUMOS</v>
      </c>
      <c r="F1956" s="16" t="s">
        <v>1085</v>
      </c>
      <c r="G1956" s="17">
        <v>159</v>
      </c>
      <c r="H1956" s="18">
        <v>0</v>
      </c>
      <c r="I1956" s="12" t="s">
        <v>15</v>
      </c>
    </row>
    <row r="1957" spans="1:9" s="8" customFormat="1" ht="12.75" customHeight="1" x14ac:dyDescent="0.25">
      <c r="A1957" s="16" t="s">
        <v>23</v>
      </c>
      <c r="B1957" s="14">
        <v>6695500</v>
      </c>
      <c r="C1957" s="13">
        <v>44733</v>
      </c>
      <c r="D1957" s="3" t="s">
        <v>25</v>
      </c>
      <c r="E1957" s="12" t="str">
        <f>VLOOKUP(D1957,'[1]Plano de contas '!B:J,9,0)</f>
        <v>CAIXA PROJETO HGG</v>
      </c>
      <c r="F1957" s="16" t="s">
        <v>1085</v>
      </c>
      <c r="G1957" s="19">
        <v>0</v>
      </c>
      <c r="H1957" s="17">
        <v>159</v>
      </c>
      <c r="I1957" s="12" t="s">
        <v>15</v>
      </c>
    </row>
    <row r="1958" spans="1:9" s="8" customFormat="1" ht="12.75" customHeight="1" x14ac:dyDescent="0.25">
      <c r="A1958" s="16" t="s">
        <v>23</v>
      </c>
      <c r="B1958" s="14">
        <v>6695501</v>
      </c>
      <c r="C1958" s="13">
        <v>44733</v>
      </c>
      <c r="D1958" s="3" t="s">
        <v>57</v>
      </c>
      <c r="E1958" s="12" t="str">
        <f>VLOOKUP(D1958,'[1]Plano de contas '!B:J,9,0)</f>
        <v>FORNECEDORES DE INSUMOS</v>
      </c>
      <c r="F1958" s="16" t="s">
        <v>1085</v>
      </c>
      <c r="G1958" s="17">
        <v>159</v>
      </c>
      <c r="H1958" s="18">
        <v>0</v>
      </c>
      <c r="I1958" s="12" t="s">
        <v>15</v>
      </c>
    </row>
    <row r="1959" spans="1:9" s="8" customFormat="1" ht="12.75" customHeight="1" x14ac:dyDescent="0.25">
      <c r="A1959" s="16" t="s">
        <v>23</v>
      </c>
      <c r="B1959" s="14">
        <v>6695501</v>
      </c>
      <c r="C1959" s="13">
        <v>44733</v>
      </c>
      <c r="D1959" s="3" t="s">
        <v>25</v>
      </c>
      <c r="E1959" s="12" t="str">
        <f>VLOOKUP(D1959,'[1]Plano de contas '!B:J,9,0)</f>
        <v>CAIXA PROJETO HGG</v>
      </c>
      <c r="F1959" s="16" t="s">
        <v>1085</v>
      </c>
      <c r="G1959" s="19">
        <v>0</v>
      </c>
      <c r="H1959" s="17">
        <v>159</v>
      </c>
      <c r="I1959" s="12" t="s">
        <v>15</v>
      </c>
    </row>
    <row r="1960" spans="1:9" s="8" customFormat="1" ht="12.75" customHeight="1" x14ac:dyDescent="0.25">
      <c r="A1960" s="16" t="s">
        <v>23</v>
      </c>
      <c r="B1960" s="14">
        <v>6695502</v>
      </c>
      <c r="C1960" s="13">
        <v>44733</v>
      </c>
      <c r="D1960" s="3" t="s">
        <v>57</v>
      </c>
      <c r="E1960" s="12" t="str">
        <f>VLOOKUP(D1960,'[1]Plano de contas '!B:J,9,0)</f>
        <v>FORNECEDORES DE INSUMOS</v>
      </c>
      <c r="F1960" s="16" t="s">
        <v>1086</v>
      </c>
      <c r="G1960" s="17">
        <v>23.6</v>
      </c>
      <c r="H1960" s="18">
        <v>0</v>
      </c>
      <c r="I1960" s="12" t="s">
        <v>15</v>
      </c>
    </row>
    <row r="1961" spans="1:9" s="8" customFormat="1" ht="12.75" customHeight="1" x14ac:dyDescent="0.25">
      <c r="A1961" s="16" t="s">
        <v>23</v>
      </c>
      <c r="B1961" s="14">
        <v>6695502</v>
      </c>
      <c r="C1961" s="13">
        <v>44733</v>
      </c>
      <c r="D1961" s="3" t="s">
        <v>25</v>
      </c>
      <c r="E1961" s="12" t="str">
        <f>VLOOKUP(D1961,'[1]Plano de contas '!B:J,9,0)</f>
        <v>CAIXA PROJETO HGG</v>
      </c>
      <c r="F1961" s="16" t="s">
        <v>1086</v>
      </c>
      <c r="G1961" s="19">
        <v>0</v>
      </c>
      <c r="H1961" s="17">
        <v>23.6</v>
      </c>
      <c r="I1961" s="12" t="s">
        <v>15</v>
      </c>
    </row>
    <row r="1962" spans="1:9" s="8" customFormat="1" ht="12.75" customHeight="1" x14ac:dyDescent="0.25">
      <c r="A1962" s="16" t="s">
        <v>23</v>
      </c>
      <c r="B1962" s="14">
        <v>6695503</v>
      </c>
      <c r="C1962" s="13">
        <v>44733</v>
      </c>
      <c r="D1962" s="3" t="s">
        <v>57</v>
      </c>
      <c r="E1962" s="12" t="str">
        <f>VLOOKUP(D1962,'[1]Plano de contas '!B:J,9,0)</f>
        <v>FORNECEDORES DE INSUMOS</v>
      </c>
      <c r="F1962" s="16" t="s">
        <v>1087</v>
      </c>
      <c r="G1962" s="17">
        <v>49</v>
      </c>
      <c r="H1962" s="18">
        <v>0</v>
      </c>
      <c r="I1962" s="12" t="s">
        <v>15</v>
      </c>
    </row>
    <row r="1963" spans="1:9" s="8" customFormat="1" ht="12.75" customHeight="1" x14ac:dyDescent="0.25">
      <c r="A1963" s="16" t="s">
        <v>23</v>
      </c>
      <c r="B1963" s="14">
        <v>6695503</v>
      </c>
      <c r="C1963" s="13">
        <v>44733</v>
      </c>
      <c r="D1963" s="3" t="s">
        <v>25</v>
      </c>
      <c r="E1963" s="12" t="str">
        <f>VLOOKUP(D1963,'[1]Plano de contas '!B:J,9,0)</f>
        <v>CAIXA PROJETO HGG</v>
      </c>
      <c r="F1963" s="16" t="s">
        <v>1087</v>
      </c>
      <c r="G1963" s="19">
        <v>0</v>
      </c>
      <c r="H1963" s="17">
        <v>49</v>
      </c>
      <c r="I1963" s="12" t="s">
        <v>15</v>
      </c>
    </row>
    <row r="1964" spans="1:9" s="8" customFormat="1" ht="12.75" customHeight="1" x14ac:dyDescent="0.25">
      <c r="A1964" s="16" t="s">
        <v>23</v>
      </c>
      <c r="B1964" s="14">
        <v>6695504</v>
      </c>
      <c r="C1964" s="13">
        <v>44733</v>
      </c>
      <c r="D1964" s="3" t="s">
        <v>57</v>
      </c>
      <c r="E1964" s="12" t="str">
        <f>VLOOKUP(D1964,'[1]Plano de contas '!B:J,9,0)</f>
        <v>FORNECEDORES DE INSUMOS</v>
      </c>
      <c r="F1964" s="16" t="s">
        <v>1088</v>
      </c>
      <c r="G1964" s="17">
        <v>30</v>
      </c>
      <c r="H1964" s="18">
        <v>0</v>
      </c>
      <c r="I1964" s="12" t="s">
        <v>15</v>
      </c>
    </row>
    <row r="1965" spans="1:9" s="8" customFormat="1" ht="12.75" customHeight="1" x14ac:dyDescent="0.25">
      <c r="A1965" s="16" t="s">
        <v>23</v>
      </c>
      <c r="B1965" s="14">
        <v>6695504</v>
      </c>
      <c r="C1965" s="13">
        <v>44733</v>
      </c>
      <c r="D1965" s="3" t="s">
        <v>25</v>
      </c>
      <c r="E1965" s="12" t="str">
        <f>VLOOKUP(D1965,'[1]Plano de contas '!B:J,9,0)</f>
        <v>CAIXA PROJETO HGG</v>
      </c>
      <c r="F1965" s="16" t="s">
        <v>1088</v>
      </c>
      <c r="G1965" s="19">
        <v>0</v>
      </c>
      <c r="H1965" s="17">
        <v>30</v>
      </c>
      <c r="I1965" s="12" t="s">
        <v>15</v>
      </c>
    </row>
    <row r="1966" spans="1:9" s="8" customFormat="1" ht="12.75" customHeight="1" x14ac:dyDescent="0.25">
      <c r="A1966" s="16" t="s">
        <v>23</v>
      </c>
      <c r="B1966" s="14">
        <v>6695505</v>
      </c>
      <c r="C1966" s="13">
        <v>44733</v>
      </c>
      <c r="D1966" s="3" t="s">
        <v>57</v>
      </c>
      <c r="E1966" s="12" t="str">
        <f>VLOOKUP(D1966,'[1]Plano de contas '!B:J,9,0)</f>
        <v>FORNECEDORES DE INSUMOS</v>
      </c>
      <c r="F1966" s="16" t="s">
        <v>1081</v>
      </c>
      <c r="G1966" s="17">
        <v>2356</v>
      </c>
      <c r="H1966" s="18">
        <v>0</v>
      </c>
      <c r="I1966" s="12" t="s">
        <v>15</v>
      </c>
    </row>
    <row r="1967" spans="1:9" s="8" customFormat="1" ht="12.75" customHeight="1" x14ac:dyDescent="0.25">
      <c r="A1967" s="16" t="s">
        <v>23</v>
      </c>
      <c r="B1967" s="14">
        <v>6695505</v>
      </c>
      <c r="C1967" s="13">
        <v>44733</v>
      </c>
      <c r="D1967" s="3" t="s">
        <v>34</v>
      </c>
      <c r="E1967" s="12" t="str">
        <f>VLOOKUP(D1967,'[1]Plano de contas '!B:J,9,0)</f>
        <v>FORNECEDOR</v>
      </c>
      <c r="F1967" s="16" t="s">
        <v>1081</v>
      </c>
      <c r="G1967" s="19">
        <v>0</v>
      </c>
      <c r="H1967" s="17">
        <v>2356</v>
      </c>
      <c r="I1967" s="12" t="s">
        <v>15</v>
      </c>
    </row>
    <row r="1968" spans="1:9" s="8" customFormat="1" ht="12.75" customHeight="1" x14ac:dyDescent="0.25">
      <c r="A1968" s="16" t="s">
        <v>23</v>
      </c>
      <c r="B1968" s="14">
        <v>6695506</v>
      </c>
      <c r="C1968" s="13">
        <v>44733</v>
      </c>
      <c r="D1968" s="3" t="s">
        <v>59</v>
      </c>
      <c r="E1968" s="12" t="str">
        <f>VLOOKUP(D1968,'[1]Plano de contas '!B:J,9,0)</f>
        <v>FORNECEDORES DE SERVICOS DIVERSOS</v>
      </c>
      <c r="F1968" s="16" t="s">
        <v>1089</v>
      </c>
      <c r="G1968" s="17">
        <v>123.5</v>
      </c>
      <c r="H1968" s="18">
        <v>0</v>
      </c>
      <c r="I1968" s="12" t="s">
        <v>15</v>
      </c>
    </row>
    <row r="1969" spans="1:9" s="8" customFormat="1" ht="12.75" customHeight="1" x14ac:dyDescent="0.25">
      <c r="A1969" s="16" t="s">
        <v>23</v>
      </c>
      <c r="B1969" s="14">
        <v>6695506</v>
      </c>
      <c r="C1969" s="13">
        <v>44733</v>
      </c>
      <c r="D1969" s="3" t="s">
        <v>34</v>
      </c>
      <c r="E1969" s="12" t="str">
        <f>VLOOKUP(D1969,'[1]Plano de contas '!B:J,9,0)</f>
        <v>FORNECEDOR</v>
      </c>
      <c r="F1969" s="16" t="s">
        <v>1089</v>
      </c>
      <c r="G1969" s="19">
        <v>0</v>
      </c>
      <c r="H1969" s="17">
        <v>123.5</v>
      </c>
      <c r="I1969" s="12" t="s">
        <v>15</v>
      </c>
    </row>
    <row r="1970" spans="1:9" s="8" customFormat="1" ht="12.75" customHeight="1" x14ac:dyDescent="0.25">
      <c r="A1970" s="16" t="s">
        <v>23</v>
      </c>
      <c r="B1970" s="14">
        <v>6695507</v>
      </c>
      <c r="C1970" s="13">
        <v>44733</v>
      </c>
      <c r="D1970" s="3" t="s">
        <v>57</v>
      </c>
      <c r="E1970" s="12" t="str">
        <f>VLOOKUP(D1970,'[1]Plano de contas '!B:J,9,0)</f>
        <v>FORNECEDORES DE INSUMOS</v>
      </c>
      <c r="F1970" s="16" t="s">
        <v>1090</v>
      </c>
      <c r="G1970" s="17">
        <v>55</v>
      </c>
      <c r="H1970" s="18">
        <v>0</v>
      </c>
      <c r="I1970" s="12" t="s">
        <v>15</v>
      </c>
    </row>
    <row r="1971" spans="1:9" s="8" customFormat="1" ht="12.75" customHeight="1" x14ac:dyDescent="0.25">
      <c r="A1971" s="16" t="s">
        <v>23</v>
      </c>
      <c r="B1971" s="14">
        <v>6695507</v>
      </c>
      <c r="C1971" s="13">
        <v>44733</v>
      </c>
      <c r="D1971" s="3" t="s">
        <v>25</v>
      </c>
      <c r="E1971" s="12" t="str">
        <f>VLOOKUP(D1971,'[1]Plano de contas '!B:J,9,0)</f>
        <v>CAIXA PROJETO HGG</v>
      </c>
      <c r="F1971" s="16" t="s">
        <v>1091</v>
      </c>
      <c r="G1971" s="19">
        <v>0</v>
      </c>
      <c r="H1971" s="17">
        <v>55</v>
      </c>
      <c r="I1971" s="12" t="s">
        <v>15</v>
      </c>
    </row>
    <row r="1972" spans="1:9" s="8" customFormat="1" ht="12.75" customHeight="1" x14ac:dyDescent="0.25">
      <c r="A1972" s="16" t="s">
        <v>23</v>
      </c>
      <c r="B1972" s="14">
        <v>6695508</v>
      </c>
      <c r="C1972" s="13">
        <v>44733</v>
      </c>
      <c r="D1972" s="3" t="s">
        <v>59</v>
      </c>
      <c r="E1972" s="12" t="str">
        <f>VLOOKUP(D1972,'[1]Plano de contas '!B:J,9,0)</f>
        <v>FORNECEDORES DE SERVICOS DIVERSOS</v>
      </c>
      <c r="F1972" s="16" t="s">
        <v>1089</v>
      </c>
      <c r="G1972" s="17">
        <v>123.5</v>
      </c>
      <c r="H1972" s="18">
        <v>0</v>
      </c>
      <c r="I1972" s="12" t="s">
        <v>15</v>
      </c>
    </row>
    <row r="1973" spans="1:9" s="8" customFormat="1" ht="12.75" customHeight="1" x14ac:dyDescent="0.25">
      <c r="A1973" s="16" t="s">
        <v>23</v>
      </c>
      <c r="B1973" s="14">
        <v>6695508</v>
      </c>
      <c r="C1973" s="13">
        <v>44733</v>
      </c>
      <c r="D1973" s="3" t="s">
        <v>34</v>
      </c>
      <c r="E1973" s="12" t="str">
        <f>VLOOKUP(D1973,'[1]Plano de contas '!B:J,9,0)</f>
        <v>FORNECEDOR</v>
      </c>
      <c r="F1973" s="16" t="s">
        <v>1089</v>
      </c>
      <c r="G1973" s="19">
        <v>0</v>
      </c>
      <c r="H1973" s="17">
        <v>123.5</v>
      </c>
      <c r="I1973" s="12" t="s">
        <v>15</v>
      </c>
    </row>
    <row r="1974" spans="1:9" s="8" customFormat="1" ht="12.75" customHeight="1" x14ac:dyDescent="0.25">
      <c r="A1974" s="16" t="s">
        <v>23</v>
      </c>
      <c r="B1974" s="14">
        <v>6694364</v>
      </c>
      <c r="C1974" s="13">
        <v>44734</v>
      </c>
      <c r="D1974" s="3" t="s">
        <v>26</v>
      </c>
      <c r="E1974" s="12" t="str">
        <f>VLOOKUP(D1974,'[1]Plano de contas '!B:J,9,0)</f>
        <v>BANCO CEF C/C1073-5 - HGG</v>
      </c>
      <c r="F1974" s="16" t="s">
        <v>1092</v>
      </c>
      <c r="G1974" s="17">
        <v>134</v>
      </c>
      <c r="H1974" s="18">
        <v>0</v>
      </c>
      <c r="I1974" s="12" t="s">
        <v>15</v>
      </c>
    </row>
    <row r="1975" spans="1:9" s="8" customFormat="1" ht="12.75" customHeight="1" x14ac:dyDescent="0.25">
      <c r="A1975" s="16" t="s">
        <v>23</v>
      </c>
      <c r="B1975" s="14">
        <v>6694364</v>
      </c>
      <c r="C1975" s="13">
        <v>44734</v>
      </c>
      <c r="D1975" s="3" t="s">
        <v>88</v>
      </c>
      <c r="E1975" s="12" t="str">
        <f>VLOOKUP(D1975,'[1]Plano de contas '!B:J,9,0)</f>
        <v>OUTRAS RECEITAS OBTIDAS</v>
      </c>
      <c r="F1975" s="16" t="s">
        <v>1092</v>
      </c>
      <c r="G1975" s="19">
        <v>0</v>
      </c>
      <c r="H1975" s="17">
        <v>134</v>
      </c>
      <c r="I1975" s="12" t="s">
        <v>15</v>
      </c>
    </row>
    <row r="1976" spans="1:9" s="8" customFormat="1" ht="12.75" customHeight="1" x14ac:dyDescent="0.25">
      <c r="A1976" s="16" t="s">
        <v>23</v>
      </c>
      <c r="B1976" s="14">
        <v>6694365</v>
      </c>
      <c r="C1976" s="13">
        <v>44734</v>
      </c>
      <c r="D1976" s="3" t="s">
        <v>147</v>
      </c>
      <c r="E1976" s="12" t="str">
        <f>VLOOKUP(D1976,'[1]Plano de contas '!B:J,9,0)</f>
        <v>DESPESAS BANCARIAS</v>
      </c>
      <c r="F1976" s="16" t="s">
        <v>9</v>
      </c>
      <c r="G1976" s="17">
        <v>10.47</v>
      </c>
      <c r="H1976" s="18">
        <v>0</v>
      </c>
      <c r="I1976" s="12" t="s">
        <v>15</v>
      </c>
    </row>
    <row r="1977" spans="1:9" s="8" customFormat="1" ht="12.75" customHeight="1" x14ac:dyDescent="0.25">
      <c r="A1977" s="16" t="s">
        <v>23</v>
      </c>
      <c r="B1977" s="14">
        <v>6694365</v>
      </c>
      <c r="C1977" s="13">
        <v>44734</v>
      </c>
      <c r="D1977" s="3" t="s">
        <v>26</v>
      </c>
      <c r="E1977" s="12" t="str">
        <f>VLOOKUP(D1977,'[1]Plano de contas '!B:J,9,0)</f>
        <v>BANCO CEF C/C1073-5 - HGG</v>
      </c>
      <c r="F1977" s="16" t="s">
        <v>9</v>
      </c>
      <c r="G1977" s="19">
        <v>0</v>
      </c>
      <c r="H1977" s="17">
        <v>10.47</v>
      </c>
      <c r="I1977" s="12" t="s">
        <v>15</v>
      </c>
    </row>
    <row r="1978" spans="1:9" s="8" customFormat="1" ht="12.75" customHeight="1" x14ac:dyDescent="0.25">
      <c r="A1978" s="16" t="s">
        <v>23</v>
      </c>
      <c r="B1978" s="14">
        <v>6694368</v>
      </c>
      <c r="C1978" s="13">
        <v>44734</v>
      </c>
      <c r="D1978" s="3" t="s">
        <v>30</v>
      </c>
      <c r="E1978" s="12" t="str">
        <f>VLOOKUP(D1978,'[1]Plano de contas '!B:J,9,0)</f>
        <v>FUNDO RESCISÓRIO - HGG (CEF 25-7)</v>
      </c>
      <c r="F1978" s="16" t="s">
        <v>254</v>
      </c>
      <c r="G1978" s="17">
        <v>563.13</v>
      </c>
      <c r="H1978" s="18">
        <v>0</v>
      </c>
      <c r="I1978" s="12" t="s">
        <v>15</v>
      </c>
    </row>
    <row r="1979" spans="1:9" s="8" customFormat="1" ht="12.75" customHeight="1" x14ac:dyDescent="0.25">
      <c r="A1979" s="16" t="s">
        <v>23</v>
      </c>
      <c r="B1979" s="14">
        <v>6694368</v>
      </c>
      <c r="C1979" s="13">
        <v>44734</v>
      </c>
      <c r="D1979" s="3" t="s">
        <v>85</v>
      </c>
      <c r="E1979" s="12" t="str">
        <f>VLOOKUP(D1979,'[1]Plano de contas '!B:J,9,0)</f>
        <v>RENDIMENTO DE APLICAÇAO FINANCEIRA</v>
      </c>
      <c r="F1979" s="16" t="s">
        <v>254</v>
      </c>
      <c r="G1979" s="19">
        <v>0</v>
      </c>
      <c r="H1979" s="17">
        <v>563.13</v>
      </c>
      <c r="I1979" s="12" t="s">
        <v>15</v>
      </c>
    </row>
    <row r="1980" spans="1:9" s="8" customFormat="1" ht="12.75" customHeight="1" x14ac:dyDescent="0.25">
      <c r="A1980" s="16" t="s">
        <v>23</v>
      </c>
      <c r="B1980" s="14">
        <v>6694369</v>
      </c>
      <c r="C1980" s="13">
        <v>44734</v>
      </c>
      <c r="D1980" s="3" t="s">
        <v>30</v>
      </c>
      <c r="E1980" s="12" t="str">
        <f>VLOOKUP(D1980,'[1]Plano de contas '!B:J,9,0)</f>
        <v>FUNDO RESCISÓRIO - HGG (CEF 25-7)</v>
      </c>
      <c r="F1980" s="16" t="s">
        <v>11</v>
      </c>
      <c r="G1980" s="17">
        <v>1998.3</v>
      </c>
      <c r="H1980" s="18">
        <v>0</v>
      </c>
      <c r="I1980" s="12" t="s">
        <v>15</v>
      </c>
    </row>
    <row r="1981" spans="1:9" s="8" customFormat="1" ht="12.75" customHeight="1" x14ac:dyDescent="0.25">
      <c r="A1981" s="16" t="s">
        <v>23</v>
      </c>
      <c r="B1981" s="14">
        <v>6694369</v>
      </c>
      <c r="C1981" s="13">
        <v>44734</v>
      </c>
      <c r="D1981" s="3" t="s">
        <v>85</v>
      </c>
      <c r="E1981" s="12" t="str">
        <f>VLOOKUP(D1981,'[1]Plano de contas '!B:J,9,0)</f>
        <v>RENDIMENTO DE APLICAÇAO FINANCEIRA</v>
      </c>
      <c r="F1981" s="16" t="s">
        <v>11</v>
      </c>
      <c r="G1981" s="19">
        <v>0</v>
      </c>
      <c r="H1981" s="17">
        <v>1998.3</v>
      </c>
      <c r="I1981" s="12" t="s">
        <v>15</v>
      </c>
    </row>
    <row r="1982" spans="1:9" s="8" customFormat="1" ht="12.75" customHeight="1" x14ac:dyDescent="0.25">
      <c r="A1982" s="16" t="s">
        <v>23</v>
      </c>
      <c r="B1982" s="14">
        <v>6694376</v>
      </c>
      <c r="C1982" s="13">
        <v>44734</v>
      </c>
      <c r="D1982" s="3" t="s">
        <v>29</v>
      </c>
      <c r="E1982" s="12" t="str">
        <f>VLOOKUP(D1982,'[1]Plano de contas '!B:J,9,0)</f>
        <v>HGG INVESTIMENTO C/ P - 39</v>
      </c>
      <c r="F1982" s="16" t="s">
        <v>254</v>
      </c>
      <c r="G1982" s="17">
        <v>33.71</v>
      </c>
      <c r="H1982" s="18">
        <v>0</v>
      </c>
      <c r="I1982" s="12" t="s">
        <v>15</v>
      </c>
    </row>
    <row r="1983" spans="1:9" s="8" customFormat="1" ht="12.75" customHeight="1" x14ac:dyDescent="0.25">
      <c r="A1983" s="16" t="s">
        <v>23</v>
      </c>
      <c r="B1983" s="14">
        <v>6694376</v>
      </c>
      <c r="C1983" s="13">
        <v>44734</v>
      </c>
      <c r="D1983" s="3" t="s">
        <v>85</v>
      </c>
      <c r="E1983" s="12" t="str">
        <f>VLOOKUP(D1983,'[1]Plano de contas '!B:J,9,0)</f>
        <v>RENDIMENTO DE APLICAÇAO FINANCEIRA</v>
      </c>
      <c r="F1983" s="16" t="s">
        <v>254</v>
      </c>
      <c r="G1983" s="19">
        <v>0</v>
      </c>
      <c r="H1983" s="17">
        <v>33.71</v>
      </c>
      <c r="I1983" s="12" t="s">
        <v>15</v>
      </c>
    </row>
    <row r="1984" spans="1:9" s="8" customFormat="1" ht="12.75" customHeight="1" x14ac:dyDescent="0.25">
      <c r="A1984" s="16" t="s">
        <v>23</v>
      </c>
      <c r="B1984" s="14">
        <v>6694377</v>
      </c>
      <c r="C1984" s="13">
        <v>44734</v>
      </c>
      <c r="D1984" s="3" t="s">
        <v>29</v>
      </c>
      <c r="E1984" s="12" t="str">
        <f>VLOOKUP(D1984,'[1]Plano de contas '!B:J,9,0)</f>
        <v>HGG INVESTIMENTO C/ P - 39</v>
      </c>
      <c r="F1984" s="16" t="s">
        <v>11</v>
      </c>
      <c r="G1984" s="17">
        <v>119.61</v>
      </c>
      <c r="H1984" s="18">
        <v>0</v>
      </c>
      <c r="I1984" s="12" t="s">
        <v>15</v>
      </c>
    </row>
    <row r="1985" spans="1:9" s="8" customFormat="1" ht="12.75" customHeight="1" x14ac:dyDescent="0.25">
      <c r="A1985" s="16" t="s">
        <v>23</v>
      </c>
      <c r="B1985" s="14">
        <v>6694377</v>
      </c>
      <c r="C1985" s="13">
        <v>44734</v>
      </c>
      <c r="D1985" s="3" t="s">
        <v>85</v>
      </c>
      <c r="E1985" s="12" t="str">
        <f>VLOOKUP(D1985,'[1]Plano de contas '!B:J,9,0)</f>
        <v>RENDIMENTO DE APLICAÇAO FINANCEIRA</v>
      </c>
      <c r="F1985" s="16" t="s">
        <v>11</v>
      </c>
      <c r="G1985" s="19">
        <v>0</v>
      </c>
      <c r="H1985" s="17">
        <v>119.61</v>
      </c>
      <c r="I1985" s="12" t="s">
        <v>15</v>
      </c>
    </row>
    <row r="1986" spans="1:9" s="8" customFormat="1" ht="12.75" customHeight="1" x14ac:dyDescent="0.25">
      <c r="A1986" s="16" t="s">
        <v>23</v>
      </c>
      <c r="B1986" s="14">
        <v>6694382</v>
      </c>
      <c r="C1986" s="13">
        <v>44734</v>
      </c>
      <c r="D1986" s="3" t="s">
        <v>31</v>
      </c>
      <c r="E1986" s="12" t="str">
        <f>VLOOKUP(D1986,'[1]Plano de contas '!B:J,9,0)</f>
        <v>FUNDO RESCISÓRIO C/ P 60-5 HGG – CSC</v>
      </c>
      <c r="F1986" s="16" t="s">
        <v>254</v>
      </c>
      <c r="G1986" s="17">
        <v>68.53</v>
      </c>
      <c r="H1986" s="18">
        <v>0</v>
      </c>
      <c r="I1986" s="12" t="s">
        <v>15</v>
      </c>
    </row>
    <row r="1987" spans="1:9" s="8" customFormat="1" ht="12.75" customHeight="1" x14ac:dyDescent="0.25">
      <c r="A1987" s="16" t="s">
        <v>23</v>
      </c>
      <c r="B1987" s="14">
        <v>6694382</v>
      </c>
      <c r="C1987" s="13">
        <v>44734</v>
      </c>
      <c r="D1987" s="3" t="s">
        <v>85</v>
      </c>
      <c r="E1987" s="12" t="str">
        <f>VLOOKUP(D1987,'[1]Plano de contas '!B:J,9,0)</f>
        <v>RENDIMENTO DE APLICAÇAO FINANCEIRA</v>
      </c>
      <c r="F1987" s="16" t="s">
        <v>254</v>
      </c>
      <c r="G1987" s="19">
        <v>0</v>
      </c>
      <c r="H1987" s="17">
        <v>68.53</v>
      </c>
      <c r="I1987" s="12" t="s">
        <v>15</v>
      </c>
    </row>
    <row r="1988" spans="1:9" s="8" customFormat="1" ht="12.75" customHeight="1" x14ac:dyDescent="0.25">
      <c r="A1988" s="16" t="s">
        <v>23</v>
      </c>
      <c r="B1988" s="14">
        <v>6694383</v>
      </c>
      <c r="C1988" s="13">
        <v>44734</v>
      </c>
      <c r="D1988" s="3" t="s">
        <v>31</v>
      </c>
      <c r="E1988" s="12" t="str">
        <f>VLOOKUP(D1988,'[1]Plano de contas '!B:J,9,0)</f>
        <v>FUNDO RESCISÓRIO C/ P 60-5 HGG – CSC</v>
      </c>
      <c r="F1988" s="16" t="s">
        <v>11</v>
      </c>
      <c r="G1988" s="17">
        <v>243.19</v>
      </c>
      <c r="H1988" s="18">
        <v>0</v>
      </c>
      <c r="I1988" s="12" t="s">
        <v>15</v>
      </c>
    </row>
    <row r="1989" spans="1:9" s="8" customFormat="1" ht="12.75" customHeight="1" x14ac:dyDescent="0.25">
      <c r="A1989" s="16" t="s">
        <v>23</v>
      </c>
      <c r="B1989" s="14">
        <v>6694383</v>
      </c>
      <c r="C1989" s="13">
        <v>44734</v>
      </c>
      <c r="D1989" s="3" t="s">
        <v>85</v>
      </c>
      <c r="E1989" s="12" t="str">
        <f>VLOOKUP(D1989,'[1]Plano de contas '!B:J,9,0)</f>
        <v>RENDIMENTO DE APLICAÇAO FINANCEIRA</v>
      </c>
      <c r="F1989" s="16" t="s">
        <v>11</v>
      </c>
      <c r="G1989" s="19">
        <v>0</v>
      </c>
      <c r="H1989" s="17">
        <v>243.19</v>
      </c>
      <c r="I1989" s="12" t="s">
        <v>15</v>
      </c>
    </row>
    <row r="1990" spans="1:9" s="8" customFormat="1" ht="12.75" customHeight="1" x14ac:dyDescent="0.25">
      <c r="A1990" s="16" t="s">
        <v>23</v>
      </c>
      <c r="B1990" s="14">
        <v>6694465</v>
      </c>
      <c r="C1990" s="13">
        <v>44734</v>
      </c>
      <c r="D1990" s="3" t="s">
        <v>39</v>
      </c>
      <c r="E1990" s="12" t="str">
        <f>VLOOKUP(D1990,'[1]Plano de contas '!B:J,9,0)</f>
        <v>MEDICAMENTOS</v>
      </c>
      <c r="F1990" s="16" t="s">
        <v>1093</v>
      </c>
      <c r="G1990" s="17">
        <v>2285</v>
      </c>
      <c r="H1990" s="18">
        <v>0</v>
      </c>
      <c r="I1990" s="12" t="s">
        <v>15</v>
      </c>
    </row>
    <row r="1991" spans="1:9" s="8" customFormat="1" ht="12.75" customHeight="1" x14ac:dyDescent="0.25">
      <c r="A1991" s="16" t="s">
        <v>23</v>
      </c>
      <c r="B1991" s="14">
        <v>6694465</v>
      </c>
      <c r="C1991" s="13">
        <v>44734</v>
      </c>
      <c r="D1991" s="3" t="s">
        <v>57</v>
      </c>
      <c r="E1991" s="12" t="str">
        <f>VLOOKUP(D1991,'[1]Plano de contas '!B:J,9,0)</f>
        <v>FORNECEDORES DE INSUMOS</v>
      </c>
      <c r="F1991" s="16" t="s">
        <v>1093</v>
      </c>
      <c r="G1991" s="19">
        <v>0</v>
      </c>
      <c r="H1991" s="17">
        <v>2285</v>
      </c>
      <c r="I1991" s="12" t="s">
        <v>15</v>
      </c>
    </row>
    <row r="1992" spans="1:9" s="8" customFormat="1" ht="12.75" customHeight="1" x14ac:dyDescent="0.25">
      <c r="A1992" s="16" t="s">
        <v>23</v>
      </c>
      <c r="B1992" s="14">
        <v>6694467</v>
      </c>
      <c r="C1992" s="13">
        <v>44734</v>
      </c>
      <c r="D1992" s="3" t="s">
        <v>45</v>
      </c>
      <c r="E1992" s="12" t="str">
        <f>VLOOKUP(D1992,'[1]Plano de contas '!B:J,9,0)</f>
        <v>MATERIAIS DE MANUTENÇÃO E CONSERVAÇÃO</v>
      </c>
      <c r="F1992" s="16" t="s">
        <v>1094</v>
      </c>
      <c r="G1992" s="17">
        <v>5245.63</v>
      </c>
      <c r="H1992" s="18">
        <v>0</v>
      </c>
      <c r="I1992" s="12" t="s">
        <v>15</v>
      </c>
    </row>
    <row r="1993" spans="1:9" s="8" customFormat="1" ht="12.75" customHeight="1" x14ac:dyDescent="0.25">
      <c r="A1993" s="16" t="s">
        <v>23</v>
      </c>
      <c r="B1993" s="14">
        <v>6694467</v>
      </c>
      <c r="C1993" s="13">
        <v>44734</v>
      </c>
      <c r="D1993" s="3" t="s">
        <v>57</v>
      </c>
      <c r="E1993" s="12" t="str">
        <f>VLOOKUP(D1993,'[1]Plano de contas '!B:J,9,0)</f>
        <v>FORNECEDORES DE INSUMOS</v>
      </c>
      <c r="F1993" s="16" t="s">
        <v>1094</v>
      </c>
      <c r="G1993" s="19">
        <v>0</v>
      </c>
      <c r="H1993" s="17">
        <v>5245.63</v>
      </c>
      <c r="I1993" s="12" t="s">
        <v>15</v>
      </c>
    </row>
    <row r="1994" spans="1:9" s="8" customFormat="1" ht="12.75" customHeight="1" x14ac:dyDescent="0.25">
      <c r="A1994" s="16" t="s">
        <v>23</v>
      </c>
      <c r="B1994" s="14">
        <v>6694469</v>
      </c>
      <c r="C1994" s="13">
        <v>44734</v>
      </c>
      <c r="D1994" s="3" t="s">
        <v>40</v>
      </c>
      <c r="E1994" s="12" t="str">
        <f>VLOOKUP(D1994,'[1]Plano de contas '!B:J,9,0)</f>
        <v>MATERIAIS MÉDICO HOSPITALARES</v>
      </c>
      <c r="F1994" s="16" t="s">
        <v>1095</v>
      </c>
      <c r="G1994" s="17">
        <v>6083.28</v>
      </c>
      <c r="H1994" s="18">
        <v>0</v>
      </c>
      <c r="I1994" s="12" t="s">
        <v>15</v>
      </c>
    </row>
    <row r="1995" spans="1:9" s="8" customFormat="1" ht="12.75" customHeight="1" x14ac:dyDescent="0.25">
      <c r="A1995" s="16" t="s">
        <v>23</v>
      </c>
      <c r="B1995" s="14">
        <v>6694469</v>
      </c>
      <c r="C1995" s="13">
        <v>44734</v>
      </c>
      <c r="D1995" s="3" t="s">
        <v>57</v>
      </c>
      <c r="E1995" s="12" t="str">
        <f>VLOOKUP(D1995,'[1]Plano de contas '!B:J,9,0)</f>
        <v>FORNECEDORES DE INSUMOS</v>
      </c>
      <c r="F1995" s="16" t="s">
        <v>1095</v>
      </c>
      <c r="G1995" s="19">
        <v>0</v>
      </c>
      <c r="H1995" s="17">
        <v>6083.28</v>
      </c>
      <c r="I1995" s="12" t="s">
        <v>15</v>
      </c>
    </row>
    <row r="1996" spans="1:9" s="8" customFormat="1" ht="12.75" customHeight="1" x14ac:dyDescent="0.25">
      <c r="A1996" s="16" t="s">
        <v>23</v>
      </c>
      <c r="B1996" s="14">
        <v>6694481</v>
      </c>
      <c r="C1996" s="13">
        <v>44734</v>
      </c>
      <c r="D1996" s="3" t="s">
        <v>40</v>
      </c>
      <c r="E1996" s="12" t="str">
        <f>VLOOKUP(D1996,'[1]Plano de contas '!B:J,9,0)</f>
        <v>MATERIAIS MÉDICO HOSPITALARES</v>
      </c>
      <c r="F1996" s="16" t="s">
        <v>1096</v>
      </c>
      <c r="G1996" s="17">
        <v>3000</v>
      </c>
      <c r="H1996" s="18">
        <v>0</v>
      </c>
      <c r="I1996" s="12" t="s">
        <v>15</v>
      </c>
    </row>
    <row r="1997" spans="1:9" s="8" customFormat="1" ht="12.75" customHeight="1" x14ac:dyDescent="0.25">
      <c r="A1997" s="16" t="s">
        <v>23</v>
      </c>
      <c r="B1997" s="14">
        <v>6694481</v>
      </c>
      <c r="C1997" s="13">
        <v>44734</v>
      </c>
      <c r="D1997" s="3" t="s">
        <v>57</v>
      </c>
      <c r="E1997" s="12" t="str">
        <f>VLOOKUP(D1997,'[1]Plano de contas '!B:J,9,0)</f>
        <v>FORNECEDORES DE INSUMOS</v>
      </c>
      <c r="F1997" s="16" t="s">
        <v>1096</v>
      </c>
      <c r="G1997" s="19">
        <v>0</v>
      </c>
      <c r="H1997" s="17">
        <v>3000</v>
      </c>
      <c r="I1997" s="12" t="s">
        <v>15</v>
      </c>
    </row>
    <row r="1998" spans="1:9" s="8" customFormat="1" ht="12.75" customHeight="1" x14ac:dyDescent="0.25">
      <c r="A1998" s="16" t="s">
        <v>23</v>
      </c>
      <c r="B1998" s="14">
        <v>6694485</v>
      </c>
      <c r="C1998" s="13">
        <v>44734</v>
      </c>
      <c r="D1998" s="3" t="s">
        <v>45</v>
      </c>
      <c r="E1998" s="12" t="str">
        <f>VLOOKUP(D1998,'[1]Plano de contas '!B:J,9,0)</f>
        <v>MATERIAIS DE MANUTENÇÃO E CONSERVAÇÃO</v>
      </c>
      <c r="F1998" s="16" t="s">
        <v>1097</v>
      </c>
      <c r="G1998" s="17">
        <v>222.2</v>
      </c>
      <c r="H1998" s="18">
        <v>0</v>
      </c>
      <c r="I1998" s="12" t="s">
        <v>15</v>
      </c>
    </row>
    <row r="1999" spans="1:9" s="8" customFormat="1" ht="12.75" customHeight="1" x14ac:dyDescent="0.25">
      <c r="A1999" s="16" t="s">
        <v>23</v>
      </c>
      <c r="B1999" s="14">
        <v>6694485</v>
      </c>
      <c r="C1999" s="13">
        <v>44734</v>
      </c>
      <c r="D1999" s="3" t="s">
        <v>57</v>
      </c>
      <c r="E1999" s="12" t="str">
        <f>VLOOKUP(D1999,'[1]Plano de contas '!B:J,9,0)</f>
        <v>FORNECEDORES DE INSUMOS</v>
      </c>
      <c r="F1999" s="16" t="s">
        <v>1097</v>
      </c>
      <c r="G1999" s="19">
        <v>0</v>
      </c>
      <c r="H1999" s="17">
        <v>222.2</v>
      </c>
      <c r="I1999" s="12" t="s">
        <v>15</v>
      </c>
    </row>
    <row r="2000" spans="1:9" s="8" customFormat="1" ht="12.75" customHeight="1" x14ac:dyDescent="0.25">
      <c r="A2000" s="16" t="s">
        <v>23</v>
      </c>
      <c r="B2000" s="14">
        <v>6694493</v>
      </c>
      <c r="C2000" s="13">
        <v>44734</v>
      </c>
      <c r="D2000" s="3" t="s">
        <v>40</v>
      </c>
      <c r="E2000" s="12" t="str">
        <f>VLOOKUP(D2000,'[1]Plano de contas '!B:J,9,0)</f>
        <v>MATERIAIS MÉDICO HOSPITALARES</v>
      </c>
      <c r="F2000" s="16" t="s">
        <v>1098</v>
      </c>
      <c r="G2000" s="17">
        <v>511</v>
      </c>
      <c r="H2000" s="18">
        <v>0</v>
      </c>
      <c r="I2000" s="12" t="s">
        <v>15</v>
      </c>
    </row>
    <row r="2001" spans="1:9" s="8" customFormat="1" ht="12.75" customHeight="1" x14ac:dyDescent="0.25">
      <c r="A2001" s="16" t="s">
        <v>23</v>
      </c>
      <c r="B2001" s="14">
        <v>6694493</v>
      </c>
      <c r="C2001" s="13">
        <v>44734</v>
      </c>
      <c r="D2001" s="3" t="s">
        <v>57</v>
      </c>
      <c r="E2001" s="12" t="str">
        <f>VLOOKUP(D2001,'[1]Plano de contas '!B:J,9,0)</f>
        <v>FORNECEDORES DE INSUMOS</v>
      </c>
      <c r="F2001" s="16" t="s">
        <v>1098</v>
      </c>
      <c r="G2001" s="19">
        <v>0</v>
      </c>
      <c r="H2001" s="17">
        <v>511</v>
      </c>
      <c r="I2001" s="12" t="s">
        <v>15</v>
      </c>
    </row>
    <row r="2002" spans="1:9" s="8" customFormat="1" ht="12.75" customHeight="1" x14ac:dyDescent="0.25">
      <c r="A2002" s="16" t="s">
        <v>23</v>
      </c>
      <c r="B2002" s="14">
        <v>6694503</v>
      </c>
      <c r="C2002" s="13">
        <v>44734</v>
      </c>
      <c r="D2002" s="3" t="s">
        <v>40</v>
      </c>
      <c r="E2002" s="12" t="str">
        <f>VLOOKUP(D2002,'[1]Plano de contas '!B:J,9,0)</f>
        <v>MATERIAIS MÉDICO HOSPITALARES</v>
      </c>
      <c r="F2002" s="16" t="s">
        <v>1099</v>
      </c>
      <c r="G2002" s="17">
        <v>1800</v>
      </c>
      <c r="H2002" s="18">
        <v>0</v>
      </c>
      <c r="I2002" s="12" t="s">
        <v>15</v>
      </c>
    </row>
    <row r="2003" spans="1:9" s="8" customFormat="1" ht="12.75" customHeight="1" x14ac:dyDescent="0.25">
      <c r="A2003" s="16" t="s">
        <v>23</v>
      </c>
      <c r="B2003" s="14">
        <v>6694503</v>
      </c>
      <c r="C2003" s="13">
        <v>44734</v>
      </c>
      <c r="D2003" s="3" t="s">
        <v>57</v>
      </c>
      <c r="E2003" s="12" t="str">
        <f>VLOOKUP(D2003,'[1]Plano de contas '!B:J,9,0)</f>
        <v>FORNECEDORES DE INSUMOS</v>
      </c>
      <c r="F2003" s="16" t="s">
        <v>1099</v>
      </c>
      <c r="G2003" s="19">
        <v>0</v>
      </c>
      <c r="H2003" s="17">
        <v>1800</v>
      </c>
      <c r="I2003" s="12" t="s">
        <v>15</v>
      </c>
    </row>
    <row r="2004" spans="1:9" s="8" customFormat="1" ht="12.75" customHeight="1" x14ac:dyDescent="0.25">
      <c r="A2004" s="16" t="s">
        <v>23</v>
      </c>
      <c r="B2004" s="14">
        <v>6694522</v>
      </c>
      <c r="C2004" s="13">
        <v>44734</v>
      </c>
      <c r="D2004" s="3" t="s">
        <v>40</v>
      </c>
      <c r="E2004" s="12" t="str">
        <f>VLOOKUP(D2004,'[1]Plano de contas '!B:J,9,0)</f>
        <v>MATERIAIS MÉDICO HOSPITALARES</v>
      </c>
      <c r="F2004" s="16" t="s">
        <v>1100</v>
      </c>
      <c r="G2004" s="17">
        <v>1274</v>
      </c>
      <c r="H2004" s="18">
        <v>0</v>
      </c>
      <c r="I2004" s="12" t="s">
        <v>15</v>
      </c>
    </row>
    <row r="2005" spans="1:9" s="8" customFormat="1" ht="12.75" customHeight="1" x14ac:dyDescent="0.25">
      <c r="A2005" s="16" t="s">
        <v>23</v>
      </c>
      <c r="B2005" s="14">
        <v>6694522</v>
      </c>
      <c r="C2005" s="13">
        <v>44734</v>
      </c>
      <c r="D2005" s="3" t="s">
        <v>57</v>
      </c>
      <c r="E2005" s="12" t="str">
        <f>VLOOKUP(D2005,'[1]Plano de contas '!B:J,9,0)</f>
        <v>FORNECEDORES DE INSUMOS</v>
      </c>
      <c r="F2005" s="16" t="s">
        <v>1100</v>
      </c>
      <c r="G2005" s="19">
        <v>0</v>
      </c>
      <c r="H2005" s="17">
        <v>1274</v>
      </c>
      <c r="I2005" s="12" t="s">
        <v>15</v>
      </c>
    </row>
    <row r="2006" spans="1:9" s="8" customFormat="1" ht="12.75" customHeight="1" x14ac:dyDescent="0.25">
      <c r="A2006" s="16" t="s">
        <v>23</v>
      </c>
      <c r="B2006" s="14">
        <v>6694561</v>
      </c>
      <c r="C2006" s="13">
        <v>44734</v>
      </c>
      <c r="D2006" s="3" t="s">
        <v>40</v>
      </c>
      <c r="E2006" s="12" t="str">
        <f>VLOOKUP(D2006,'[1]Plano de contas '!B:J,9,0)</f>
        <v>MATERIAIS MÉDICO HOSPITALARES</v>
      </c>
      <c r="F2006" s="16" t="s">
        <v>1101</v>
      </c>
      <c r="G2006" s="17">
        <v>1062</v>
      </c>
      <c r="H2006" s="18">
        <v>0</v>
      </c>
      <c r="I2006" s="12" t="s">
        <v>15</v>
      </c>
    </row>
    <row r="2007" spans="1:9" s="8" customFormat="1" ht="12.75" customHeight="1" x14ac:dyDescent="0.25">
      <c r="A2007" s="16" t="s">
        <v>23</v>
      </c>
      <c r="B2007" s="14">
        <v>6694561</v>
      </c>
      <c r="C2007" s="13">
        <v>44734</v>
      </c>
      <c r="D2007" s="3" t="s">
        <v>57</v>
      </c>
      <c r="E2007" s="12" t="str">
        <f>VLOOKUP(D2007,'[1]Plano de contas '!B:J,9,0)</f>
        <v>FORNECEDORES DE INSUMOS</v>
      </c>
      <c r="F2007" s="16" t="s">
        <v>1101</v>
      </c>
      <c r="G2007" s="19">
        <v>0</v>
      </c>
      <c r="H2007" s="17">
        <v>1062</v>
      </c>
      <c r="I2007" s="12" t="s">
        <v>15</v>
      </c>
    </row>
    <row r="2008" spans="1:9" s="8" customFormat="1" ht="12.75" customHeight="1" x14ac:dyDescent="0.25">
      <c r="A2008" s="16" t="s">
        <v>23</v>
      </c>
      <c r="B2008" s="14">
        <v>6694562</v>
      </c>
      <c r="C2008" s="13">
        <v>44734</v>
      </c>
      <c r="D2008" s="3" t="s">
        <v>40</v>
      </c>
      <c r="E2008" s="12" t="str">
        <f>VLOOKUP(D2008,'[1]Plano de contas '!B:J,9,0)</f>
        <v>MATERIAIS MÉDICO HOSPITALARES</v>
      </c>
      <c r="F2008" s="16" t="s">
        <v>1102</v>
      </c>
      <c r="G2008" s="17">
        <v>1910</v>
      </c>
      <c r="H2008" s="18">
        <v>0</v>
      </c>
      <c r="I2008" s="12" t="s">
        <v>15</v>
      </c>
    </row>
    <row r="2009" spans="1:9" s="8" customFormat="1" ht="12.75" customHeight="1" x14ac:dyDescent="0.25">
      <c r="A2009" s="16" t="s">
        <v>23</v>
      </c>
      <c r="B2009" s="14">
        <v>6694562</v>
      </c>
      <c r="C2009" s="13">
        <v>44734</v>
      </c>
      <c r="D2009" s="3" t="s">
        <v>57</v>
      </c>
      <c r="E2009" s="12" t="str">
        <f>VLOOKUP(D2009,'[1]Plano de contas '!B:J,9,0)</f>
        <v>FORNECEDORES DE INSUMOS</v>
      </c>
      <c r="F2009" s="16" t="s">
        <v>1102</v>
      </c>
      <c r="G2009" s="19">
        <v>0</v>
      </c>
      <c r="H2009" s="17">
        <v>1910</v>
      </c>
      <c r="I2009" s="12" t="s">
        <v>15</v>
      </c>
    </row>
    <row r="2010" spans="1:9" s="8" customFormat="1" ht="12.75" customHeight="1" x14ac:dyDescent="0.25">
      <c r="A2010" s="16" t="s">
        <v>23</v>
      </c>
      <c r="B2010" s="14">
        <v>6694572</v>
      </c>
      <c r="C2010" s="13">
        <v>44734</v>
      </c>
      <c r="D2010" s="3" t="s">
        <v>39</v>
      </c>
      <c r="E2010" s="12" t="str">
        <f>VLOOKUP(D2010,'[1]Plano de contas '!B:J,9,0)</f>
        <v>MEDICAMENTOS</v>
      </c>
      <c r="F2010" s="16" t="s">
        <v>1103</v>
      </c>
      <c r="G2010" s="17">
        <v>4757.8</v>
      </c>
      <c r="H2010" s="18">
        <v>0</v>
      </c>
      <c r="I2010" s="12" t="s">
        <v>15</v>
      </c>
    </row>
    <row r="2011" spans="1:9" s="8" customFormat="1" ht="12.75" customHeight="1" x14ac:dyDescent="0.25">
      <c r="A2011" s="16" t="s">
        <v>23</v>
      </c>
      <c r="B2011" s="14">
        <v>6694572</v>
      </c>
      <c r="C2011" s="13">
        <v>44734</v>
      </c>
      <c r="D2011" s="3" t="s">
        <v>57</v>
      </c>
      <c r="E2011" s="12" t="str">
        <f>VLOOKUP(D2011,'[1]Plano de contas '!B:J,9,0)</f>
        <v>FORNECEDORES DE INSUMOS</v>
      </c>
      <c r="F2011" s="16" t="s">
        <v>1103</v>
      </c>
      <c r="G2011" s="19">
        <v>0</v>
      </c>
      <c r="H2011" s="17">
        <v>4757.8</v>
      </c>
      <c r="I2011" s="12" t="s">
        <v>15</v>
      </c>
    </row>
    <row r="2012" spans="1:9" s="8" customFormat="1" ht="12.75" customHeight="1" x14ac:dyDescent="0.25">
      <c r="A2012" s="16" t="s">
        <v>23</v>
      </c>
      <c r="B2012" s="14">
        <v>6694577</v>
      </c>
      <c r="C2012" s="13">
        <v>44734</v>
      </c>
      <c r="D2012" s="3" t="s">
        <v>40</v>
      </c>
      <c r="E2012" s="12" t="str">
        <f>VLOOKUP(D2012,'[1]Plano de contas '!B:J,9,0)</f>
        <v>MATERIAIS MÉDICO HOSPITALARES</v>
      </c>
      <c r="F2012" s="16" t="s">
        <v>1104</v>
      </c>
      <c r="G2012" s="17">
        <v>2990</v>
      </c>
      <c r="H2012" s="18">
        <v>0</v>
      </c>
      <c r="I2012" s="12" t="s">
        <v>15</v>
      </c>
    </row>
    <row r="2013" spans="1:9" s="8" customFormat="1" ht="12.75" customHeight="1" x14ac:dyDescent="0.25">
      <c r="A2013" s="16" t="s">
        <v>23</v>
      </c>
      <c r="B2013" s="14">
        <v>6694577</v>
      </c>
      <c r="C2013" s="13">
        <v>44734</v>
      </c>
      <c r="D2013" s="3" t="s">
        <v>57</v>
      </c>
      <c r="E2013" s="12" t="str">
        <f>VLOOKUP(D2013,'[1]Plano de contas '!B:J,9,0)</f>
        <v>FORNECEDORES DE INSUMOS</v>
      </c>
      <c r="F2013" s="16" t="s">
        <v>1104</v>
      </c>
      <c r="G2013" s="19">
        <v>0</v>
      </c>
      <c r="H2013" s="17">
        <v>2990</v>
      </c>
      <c r="I2013" s="12" t="s">
        <v>15</v>
      </c>
    </row>
    <row r="2014" spans="1:9" s="8" customFormat="1" ht="12.75" customHeight="1" x14ac:dyDescent="0.25">
      <c r="A2014" s="16" t="s">
        <v>23</v>
      </c>
      <c r="B2014" s="14">
        <v>6694627</v>
      </c>
      <c r="C2014" s="13">
        <v>44734</v>
      </c>
      <c r="D2014" s="3" t="s">
        <v>40</v>
      </c>
      <c r="E2014" s="12" t="str">
        <f>VLOOKUP(D2014,'[1]Plano de contas '!B:J,9,0)</f>
        <v>MATERIAIS MÉDICO HOSPITALARES</v>
      </c>
      <c r="F2014" s="16" t="s">
        <v>1105</v>
      </c>
      <c r="G2014" s="17">
        <v>960</v>
      </c>
      <c r="H2014" s="18">
        <v>0</v>
      </c>
      <c r="I2014" s="12" t="s">
        <v>15</v>
      </c>
    </row>
    <row r="2015" spans="1:9" s="8" customFormat="1" ht="12.75" customHeight="1" x14ac:dyDescent="0.25">
      <c r="A2015" s="16" t="s">
        <v>23</v>
      </c>
      <c r="B2015" s="14">
        <v>6694627</v>
      </c>
      <c r="C2015" s="13">
        <v>44734</v>
      </c>
      <c r="D2015" s="3" t="s">
        <v>57</v>
      </c>
      <c r="E2015" s="12" t="str">
        <f>VLOOKUP(D2015,'[1]Plano de contas '!B:J,9,0)</f>
        <v>FORNECEDORES DE INSUMOS</v>
      </c>
      <c r="F2015" s="16" t="s">
        <v>1105</v>
      </c>
      <c r="G2015" s="19">
        <v>0</v>
      </c>
      <c r="H2015" s="17">
        <v>960</v>
      </c>
      <c r="I2015" s="12" t="s">
        <v>15</v>
      </c>
    </row>
    <row r="2016" spans="1:9" s="8" customFormat="1" ht="12.75" customHeight="1" x14ac:dyDescent="0.25">
      <c r="A2016" s="16" t="s">
        <v>23</v>
      </c>
      <c r="B2016" s="14">
        <v>6694636</v>
      </c>
      <c r="C2016" s="13">
        <v>44734</v>
      </c>
      <c r="D2016" s="3" t="s">
        <v>40</v>
      </c>
      <c r="E2016" s="12" t="str">
        <f>VLOOKUP(D2016,'[1]Plano de contas '!B:J,9,0)</f>
        <v>MATERIAIS MÉDICO HOSPITALARES</v>
      </c>
      <c r="F2016" s="16" t="s">
        <v>1106</v>
      </c>
      <c r="G2016" s="17">
        <v>2567.6799999999998</v>
      </c>
      <c r="H2016" s="18">
        <v>0</v>
      </c>
      <c r="I2016" s="12" t="s">
        <v>15</v>
      </c>
    </row>
    <row r="2017" spans="1:9" s="8" customFormat="1" ht="12.75" customHeight="1" x14ac:dyDescent="0.25">
      <c r="A2017" s="16" t="s">
        <v>23</v>
      </c>
      <c r="B2017" s="14">
        <v>6694636</v>
      </c>
      <c r="C2017" s="13">
        <v>44734</v>
      </c>
      <c r="D2017" s="3" t="s">
        <v>57</v>
      </c>
      <c r="E2017" s="12" t="str">
        <f>VLOOKUP(D2017,'[1]Plano de contas '!B:J,9,0)</f>
        <v>FORNECEDORES DE INSUMOS</v>
      </c>
      <c r="F2017" s="16" t="s">
        <v>1106</v>
      </c>
      <c r="G2017" s="19">
        <v>0</v>
      </c>
      <c r="H2017" s="17">
        <v>2567.6799999999998</v>
      </c>
      <c r="I2017" s="12" t="s">
        <v>15</v>
      </c>
    </row>
    <row r="2018" spans="1:9" s="8" customFormat="1" ht="12.75" customHeight="1" x14ac:dyDescent="0.25">
      <c r="A2018" s="16" t="s">
        <v>23</v>
      </c>
      <c r="B2018" s="14">
        <v>6694665</v>
      </c>
      <c r="C2018" s="13">
        <v>44734</v>
      </c>
      <c r="D2018" s="3" t="s">
        <v>40</v>
      </c>
      <c r="E2018" s="12" t="str">
        <f>VLOOKUP(D2018,'[1]Plano de contas '!B:J,9,0)</f>
        <v>MATERIAIS MÉDICO HOSPITALARES</v>
      </c>
      <c r="F2018" s="16" t="s">
        <v>1107</v>
      </c>
      <c r="G2018" s="17">
        <v>850</v>
      </c>
      <c r="H2018" s="18">
        <v>0</v>
      </c>
      <c r="I2018" s="12" t="s">
        <v>15</v>
      </c>
    </row>
    <row r="2019" spans="1:9" s="8" customFormat="1" ht="12.75" customHeight="1" x14ac:dyDescent="0.25">
      <c r="A2019" s="16" t="s">
        <v>23</v>
      </c>
      <c r="B2019" s="14">
        <v>6694665</v>
      </c>
      <c r="C2019" s="13">
        <v>44734</v>
      </c>
      <c r="D2019" s="3" t="s">
        <v>57</v>
      </c>
      <c r="E2019" s="12" t="str">
        <f>VLOOKUP(D2019,'[1]Plano de contas '!B:J,9,0)</f>
        <v>FORNECEDORES DE INSUMOS</v>
      </c>
      <c r="F2019" s="16" t="s">
        <v>1107</v>
      </c>
      <c r="G2019" s="19">
        <v>0</v>
      </c>
      <c r="H2019" s="17">
        <v>850</v>
      </c>
      <c r="I2019" s="12" t="s">
        <v>15</v>
      </c>
    </row>
    <row r="2020" spans="1:9" s="8" customFormat="1" ht="12.75" customHeight="1" x14ac:dyDescent="0.25">
      <c r="A2020" s="16" t="s">
        <v>23</v>
      </c>
      <c r="B2020" s="14">
        <v>6694666</v>
      </c>
      <c r="C2020" s="13">
        <v>44734</v>
      </c>
      <c r="D2020" s="3" t="s">
        <v>40</v>
      </c>
      <c r="E2020" s="12" t="str">
        <f>VLOOKUP(D2020,'[1]Plano de contas '!B:J,9,0)</f>
        <v>MATERIAIS MÉDICO HOSPITALARES</v>
      </c>
      <c r="F2020" s="16" t="s">
        <v>1108</v>
      </c>
      <c r="G2020" s="17">
        <v>1486</v>
      </c>
      <c r="H2020" s="18">
        <v>0</v>
      </c>
      <c r="I2020" s="12" t="s">
        <v>15</v>
      </c>
    </row>
    <row r="2021" spans="1:9" s="8" customFormat="1" ht="12.75" customHeight="1" x14ac:dyDescent="0.25">
      <c r="A2021" s="16" t="s">
        <v>23</v>
      </c>
      <c r="B2021" s="14">
        <v>6694666</v>
      </c>
      <c r="C2021" s="13">
        <v>44734</v>
      </c>
      <c r="D2021" s="3" t="s">
        <v>57</v>
      </c>
      <c r="E2021" s="12" t="str">
        <f>VLOOKUP(D2021,'[1]Plano de contas '!B:J,9,0)</f>
        <v>FORNECEDORES DE INSUMOS</v>
      </c>
      <c r="F2021" s="16" t="s">
        <v>1108</v>
      </c>
      <c r="G2021" s="19">
        <v>0</v>
      </c>
      <c r="H2021" s="17">
        <v>1486</v>
      </c>
      <c r="I2021" s="12" t="s">
        <v>15</v>
      </c>
    </row>
    <row r="2022" spans="1:9" s="8" customFormat="1" ht="12.75" customHeight="1" x14ac:dyDescent="0.25">
      <c r="A2022" s="16" t="s">
        <v>23</v>
      </c>
      <c r="B2022" s="14">
        <v>6694698</v>
      </c>
      <c r="C2022" s="13">
        <v>44734</v>
      </c>
      <c r="D2022" s="3" t="s">
        <v>42</v>
      </c>
      <c r="E2022" s="12" t="str">
        <f>VLOOKUP(D2022,'[1]Plano de contas '!B:J,9,0)</f>
        <v>GASES MEDICINAIS</v>
      </c>
      <c r="F2022" s="16" t="s">
        <v>1109</v>
      </c>
      <c r="G2022" s="17">
        <v>3486.12</v>
      </c>
      <c r="H2022" s="18">
        <v>0</v>
      </c>
      <c r="I2022" s="12" t="s">
        <v>15</v>
      </c>
    </row>
    <row r="2023" spans="1:9" s="8" customFormat="1" ht="12.75" customHeight="1" x14ac:dyDescent="0.25">
      <c r="A2023" s="16" t="s">
        <v>23</v>
      </c>
      <c r="B2023" s="14">
        <v>6694698</v>
      </c>
      <c r="C2023" s="13">
        <v>44734</v>
      </c>
      <c r="D2023" s="3" t="s">
        <v>57</v>
      </c>
      <c r="E2023" s="12" t="str">
        <f>VLOOKUP(D2023,'[1]Plano de contas '!B:J,9,0)</f>
        <v>FORNECEDORES DE INSUMOS</v>
      </c>
      <c r="F2023" s="16" t="s">
        <v>1109</v>
      </c>
      <c r="G2023" s="19">
        <v>0</v>
      </c>
      <c r="H2023" s="17">
        <v>3486.12</v>
      </c>
      <c r="I2023" s="12" t="s">
        <v>15</v>
      </c>
    </row>
    <row r="2024" spans="1:9" s="8" customFormat="1" ht="12.75" customHeight="1" x14ac:dyDescent="0.25">
      <c r="A2024" s="16" t="s">
        <v>23</v>
      </c>
      <c r="B2024" s="14">
        <v>6694713</v>
      </c>
      <c r="C2024" s="13">
        <v>44734</v>
      </c>
      <c r="D2024" s="3" t="s">
        <v>43</v>
      </c>
      <c r="E2024" s="12" t="str">
        <f>VLOOKUP(D2024,'[1]Plano de contas '!B:J,9,0)</f>
        <v>MATERIAIS DE EXPEDIENTE / IMPRESSOS / FORMULÁRIOS</v>
      </c>
      <c r="F2024" s="16" t="s">
        <v>1110</v>
      </c>
      <c r="G2024" s="17">
        <v>7452.29</v>
      </c>
      <c r="H2024" s="18">
        <v>0</v>
      </c>
      <c r="I2024" s="12" t="s">
        <v>15</v>
      </c>
    </row>
    <row r="2025" spans="1:9" s="8" customFormat="1" ht="12.75" customHeight="1" x14ac:dyDescent="0.25">
      <c r="A2025" s="16" t="s">
        <v>23</v>
      </c>
      <c r="B2025" s="14">
        <v>6694713</v>
      </c>
      <c r="C2025" s="13">
        <v>44734</v>
      </c>
      <c r="D2025" s="3" t="s">
        <v>57</v>
      </c>
      <c r="E2025" s="12" t="str">
        <f>VLOOKUP(D2025,'[1]Plano de contas '!B:J,9,0)</f>
        <v>FORNECEDORES DE INSUMOS</v>
      </c>
      <c r="F2025" s="16" t="s">
        <v>1111</v>
      </c>
      <c r="G2025" s="19">
        <v>0</v>
      </c>
      <c r="H2025" s="17">
        <v>7452.29</v>
      </c>
      <c r="I2025" s="12" t="s">
        <v>15</v>
      </c>
    </row>
    <row r="2026" spans="1:9" s="8" customFormat="1" ht="12.75" customHeight="1" x14ac:dyDescent="0.25">
      <c r="A2026" s="16" t="s">
        <v>23</v>
      </c>
      <c r="B2026" s="14">
        <v>6694718</v>
      </c>
      <c r="C2026" s="13">
        <v>44734</v>
      </c>
      <c r="D2026" s="3" t="s">
        <v>45</v>
      </c>
      <c r="E2026" s="12" t="str">
        <f>VLOOKUP(D2026,'[1]Plano de contas '!B:J,9,0)</f>
        <v>MATERIAIS DE MANUTENÇÃO E CONSERVAÇÃO</v>
      </c>
      <c r="F2026" s="16" t="s">
        <v>1112</v>
      </c>
      <c r="G2026" s="17">
        <v>6487.68</v>
      </c>
      <c r="H2026" s="18">
        <v>0</v>
      </c>
      <c r="I2026" s="12" t="s">
        <v>15</v>
      </c>
    </row>
    <row r="2027" spans="1:9" s="8" customFormat="1" ht="12.75" customHeight="1" x14ac:dyDescent="0.25">
      <c r="A2027" s="16" t="s">
        <v>23</v>
      </c>
      <c r="B2027" s="14">
        <v>6694718</v>
      </c>
      <c r="C2027" s="13">
        <v>44734</v>
      </c>
      <c r="D2027" s="3" t="s">
        <v>57</v>
      </c>
      <c r="E2027" s="12" t="str">
        <f>VLOOKUP(D2027,'[1]Plano de contas '!B:J,9,0)</f>
        <v>FORNECEDORES DE INSUMOS</v>
      </c>
      <c r="F2027" s="16" t="s">
        <v>1112</v>
      </c>
      <c r="G2027" s="19">
        <v>0</v>
      </c>
      <c r="H2027" s="17">
        <v>6487.68</v>
      </c>
      <c r="I2027" s="12" t="s">
        <v>15</v>
      </c>
    </row>
    <row r="2028" spans="1:9" s="8" customFormat="1" ht="12.75" customHeight="1" x14ac:dyDescent="0.25">
      <c r="A2028" s="16" t="s">
        <v>23</v>
      </c>
      <c r="B2028" s="14">
        <v>6694778</v>
      </c>
      <c r="C2028" s="13">
        <v>44734</v>
      </c>
      <c r="D2028" s="3" t="s">
        <v>100</v>
      </c>
      <c r="E2028" s="12" t="str">
        <f>VLOOKUP(D2028,'[1]Plano de contas '!B:J,9,0)</f>
        <v>VALE ALIMENTACAO</v>
      </c>
      <c r="F2028" s="16" t="s">
        <v>1113</v>
      </c>
      <c r="G2028" s="17">
        <v>1012</v>
      </c>
      <c r="H2028" s="18">
        <v>0</v>
      </c>
      <c r="I2028" s="12" t="s">
        <v>15</v>
      </c>
    </row>
    <row r="2029" spans="1:9" s="8" customFormat="1" ht="12.75" customHeight="1" x14ac:dyDescent="0.25">
      <c r="A2029" s="16" t="s">
        <v>23</v>
      </c>
      <c r="B2029" s="14">
        <v>6694778</v>
      </c>
      <c r="C2029" s="13">
        <v>44734</v>
      </c>
      <c r="D2029" s="3" t="s">
        <v>59</v>
      </c>
      <c r="E2029" s="12" t="str">
        <f>VLOOKUP(D2029,'[1]Plano de contas '!B:J,9,0)</f>
        <v>FORNECEDORES DE SERVICOS DIVERSOS</v>
      </c>
      <c r="F2029" s="16" t="s">
        <v>1113</v>
      </c>
      <c r="G2029" s="19">
        <v>0</v>
      </c>
      <c r="H2029" s="17">
        <v>1012</v>
      </c>
      <c r="I2029" s="12" t="s">
        <v>15</v>
      </c>
    </row>
    <row r="2030" spans="1:9" s="8" customFormat="1" ht="12.75" customHeight="1" x14ac:dyDescent="0.25">
      <c r="A2030" s="16" t="s">
        <v>23</v>
      </c>
      <c r="B2030" s="14">
        <v>6694816</v>
      </c>
      <c r="C2030" s="13">
        <v>44734</v>
      </c>
      <c r="D2030" s="3" t="s">
        <v>100</v>
      </c>
      <c r="E2030" s="12" t="str">
        <f>VLOOKUP(D2030,'[1]Plano de contas '!B:J,9,0)</f>
        <v>VALE ALIMENTACAO</v>
      </c>
      <c r="F2030" s="16" t="s">
        <v>1114</v>
      </c>
      <c r="G2030" s="17">
        <v>588</v>
      </c>
      <c r="H2030" s="18">
        <v>0</v>
      </c>
      <c r="I2030" s="12" t="s">
        <v>15</v>
      </c>
    </row>
    <row r="2031" spans="1:9" s="8" customFormat="1" ht="12.75" customHeight="1" x14ac:dyDescent="0.25">
      <c r="A2031" s="16" t="s">
        <v>23</v>
      </c>
      <c r="B2031" s="14">
        <v>6694816</v>
      </c>
      <c r="C2031" s="13">
        <v>44734</v>
      </c>
      <c r="D2031" s="3" t="s">
        <v>59</v>
      </c>
      <c r="E2031" s="12" t="str">
        <f>VLOOKUP(D2031,'[1]Plano de contas '!B:J,9,0)</f>
        <v>FORNECEDORES DE SERVICOS DIVERSOS</v>
      </c>
      <c r="F2031" s="16" t="s">
        <v>1114</v>
      </c>
      <c r="G2031" s="19">
        <v>0</v>
      </c>
      <c r="H2031" s="17">
        <v>588</v>
      </c>
      <c r="I2031" s="12" t="s">
        <v>15</v>
      </c>
    </row>
    <row r="2032" spans="1:9" s="8" customFormat="1" ht="12.75" customHeight="1" x14ac:dyDescent="0.25">
      <c r="A2032" s="16" t="s">
        <v>23</v>
      </c>
      <c r="B2032" s="14">
        <v>6694866</v>
      </c>
      <c r="C2032" s="13">
        <v>44734</v>
      </c>
      <c r="D2032" s="3" t="s">
        <v>100</v>
      </c>
      <c r="E2032" s="12" t="str">
        <f>VLOOKUP(D2032,'[1]Plano de contas '!B:J,9,0)</f>
        <v>VALE ALIMENTACAO</v>
      </c>
      <c r="F2032" s="16" t="s">
        <v>1115</v>
      </c>
      <c r="G2032" s="17">
        <v>76</v>
      </c>
      <c r="H2032" s="18">
        <v>0</v>
      </c>
      <c r="I2032" s="12" t="s">
        <v>15</v>
      </c>
    </row>
    <row r="2033" spans="1:9" s="8" customFormat="1" ht="12.75" customHeight="1" x14ac:dyDescent="0.25">
      <c r="A2033" s="16" t="s">
        <v>23</v>
      </c>
      <c r="B2033" s="14">
        <v>6694866</v>
      </c>
      <c r="C2033" s="13">
        <v>44734</v>
      </c>
      <c r="D2033" s="3" t="s">
        <v>59</v>
      </c>
      <c r="E2033" s="12" t="str">
        <f>VLOOKUP(D2033,'[1]Plano de contas '!B:J,9,0)</f>
        <v>FORNECEDORES DE SERVICOS DIVERSOS</v>
      </c>
      <c r="F2033" s="16" t="s">
        <v>1115</v>
      </c>
      <c r="G2033" s="19">
        <v>0</v>
      </c>
      <c r="H2033" s="17">
        <v>76</v>
      </c>
      <c r="I2033" s="12" t="s">
        <v>15</v>
      </c>
    </row>
    <row r="2034" spans="1:9" s="8" customFormat="1" ht="12.75" customHeight="1" x14ac:dyDescent="0.25">
      <c r="A2034" s="16" t="s">
        <v>23</v>
      </c>
      <c r="B2034" s="14">
        <v>6694870</v>
      </c>
      <c r="C2034" s="13">
        <v>44734</v>
      </c>
      <c r="D2034" s="3" t="s">
        <v>120</v>
      </c>
      <c r="E2034" s="12" t="str">
        <f>VLOOKUP(D2034,'[1]Plano de contas '!B:J,9,0)</f>
        <v>SERVICOS DE TELEFONIA/ INTERNET</v>
      </c>
      <c r="F2034" s="16" t="s">
        <v>1116</v>
      </c>
      <c r="G2034" s="17">
        <v>2780</v>
      </c>
      <c r="H2034" s="18">
        <v>0</v>
      </c>
      <c r="I2034" s="12" t="s">
        <v>15</v>
      </c>
    </row>
    <row r="2035" spans="1:9" s="8" customFormat="1" ht="12.75" customHeight="1" x14ac:dyDescent="0.25">
      <c r="A2035" s="16" t="s">
        <v>23</v>
      </c>
      <c r="B2035" s="14">
        <v>6694870</v>
      </c>
      <c r="C2035" s="13">
        <v>44734</v>
      </c>
      <c r="D2035" s="3" t="s">
        <v>59</v>
      </c>
      <c r="E2035" s="12" t="str">
        <f>VLOOKUP(D2035,'[1]Plano de contas '!B:J,9,0)</f>
        <v>FORNECEDORES DE SERVICOS DIVERSOS</v>
      </c>
      <c r="F2035" s="16" t="s">
        <v>1116</v>
      </c>
      <c r="G2035" s="19">
        <v>0</v>
      </c>
      <c r="H2035" s="17">
        <v>2780</v>
      </c>
      <c r="I2035" s="12" t="s">
        <v>15</v>
      </c>
    </row>
    <row r="2036" spans="1:9" s="8" customFormat="1" ht="12.75" customHeight="1" x14ac:dyDescent="0.25">
      <c r="A2036" s="16" t="s">
        <v>23</v>
      </c>
      <c r="B2036" s="14">
        <v>6694884</v>
      </c>
      <c r="C2036" s="13">
        <v>44734</v>
      </c>
      <c r="D2036" s="3" t="s">
        <v>100</v>
      </c>
      <c r="E2036" s="12" t="str">
        <f>VLOOKUP(D2036,'[1]Plano de contas '!B:J,9,0)</f>
        <v>VALE ALIMENTACAO</v>
      </c>
      <c r="F2036" s="16" t="s">
        <v>1117</v>
      </c>
      <c r="G2036" s="17">
        <v>588</v>
      </c>
      <c r="H2036" s="18">
        <v>0</v>
      </c>
      <c r="I2036" s="12" t="s">
        <v>15</v>
      </c>
    </row>
    <row r="2037" spans="1:9" s="8" customFormat="1" ht="12.75" customHeight="1" x14ac:dyDescent="0.25">
      <c r="A2037" s="16" t="s">
        <v>23</v>
      </c>
      <c r="B2037" s="14">
        <v>6694884</v>
      </c>
      <c r="C2037" s="13">
        <v>44734</v>
      </c>
      <c r="D2037" s="3" t="s">
        <v>59</v>
      </c>
      <c r="E2037" s="12" t="str">
        <f>VLOOKUP(D2037,'[1]Plano de contas '!B:J,9,0)</f>
        <v>FORNECEDORES DE SERVICOS DIVERSOS</v>
      </c>
      <c r="F2037" s="16" t="s">
        <v>1117</v>
      </c>
      <c r="G2037" s="19">
        <v>0</v>
      </c>
      <c r="H2037" s="17">
        <v>588</v>
      </c>
      <c r="I2037" s="12" t="s">
        <v>15</v>
      </c>
    </row>
    <row r="2038" spans="1:9" s="8" customFormat="1" ht="12.75" customHeight="1" x14ac:dyDescent="0.25">
      <c r="A2038" s="16" t="s">
        <v>23</v>
      </c>
      <c r="B2038" s="14">
        <v>6694885</v>
      </c>
      <c r="C2038" s="13">
        <v>44734</v>
      </c>
      <c r="D2038" s="3" t="s">
        <v>100</v>
      </c>
      <c r="E2038" s="12" t="str">
        <f>VLOOKUP(D2038,'[1]Plano de contas '!B:J,9,0)</f>
        <v>VALE ALIMENTACAO</v>
      </c>
      <c r="F2038" s="16" t="s">
        <v>1118</v>
      </c>
      <c r="G2038" s="17">
        <v>868</v>
      </c>
      <c r="H2038" s="18">
        <v>0</v>
      </c>
      <c r="I2038" s="12" t="s">
        <v>15</v>
      </c>
    </row>
    <row r="2039" spans="1:9" s="8" customFormat="1" ht="12.75" customHeight="1" x14ac:dyDescent="0.25">
      <c r="A2039" s="16" t="s">
        <v>23</v>
      </c>
      <c r="B2039" s="14">
        <v>6694885</v>
      </c>
      <c r="C2039" s="13">
        <v>44734</v>
      </c>
      <c r="D2039" s="3" t="s">
        <v>59</v>
      </c>
      <c r="E2039" s="12" t="str">
        <f>VLOOKUP(D2039,'[1]Plano de contas '!B:J,9,0)</f>
        <v>FORNECEDORES DE SERVICOS DIVERSOS</v>
      </c>
      <c r="F2039" s="16" t="s">
        <v>1118</v>
      </c>
      <c r="G2039" s="19">
        <v>0</v>
      </c>
      <c r="H2039" s="17">
        <v>868</v>
      </c>
      <c r="I2039" s="12" t="s">
        <v>15</v>
      </c>
    </row>
    <row r="2040" spans="1:9" s="8" customFormat="1" ht="12.75" customHeight="1" x14ac:dyDescent="0.25">
      <c r="A2040" s="16" t="s">
        <v>23</v>
      </c>
      <c r="B2040" s="14">
        <v>6730180</v>
      </c>
      <c r="C2040" s="13">
        <v>44734</v>
      </c>
      <c r="D2040" s="3" t="s">
        <v>40</v>
      </c>
      <c r="E2040" s="12" t="str">
        <f>VLOOKUP(D2040,'[1]Plano de contas '!B:J,9,0)</f>
        <v>MATERIAIS MÉDICO HOSPITALARES</v>
      </c>
      <c r="F2040" s="16" t="s">
        <v>1119</v>
      </c>
      <c r="G2040" s="17">
        <v>12.55</v>
      </c>
      <c r="H2040" s="18">
        <v>0</v>
      </c>
      <c r="I2040" s="12" t="s">
        <v>15</v>
      </c>
    </row>
    <row r="2041" spans="1:9" s="8" customFormat="1" ht="12.75" customHeight="1" x14ac:dyDescent="0.25">
      <c r="A2041" s="16" t="s">
        <v>23</v>
      </c>
      <c r="B2041" s="14">
        <v>6730180</v>
      </c>
      <c r="C2041" s="13">
        <v>44734</v>
      </c>
      <c r="D2041" s="3" t="s">
        <v>87</v>
      </c>
      <c r="E2041" s="12" t="str">
        <f>VLOOKUP(D2041,'[1]Plano de contas '!B:J,9,0)</f>
        <v>RECEITAS DE DOACOES</v>
      </c>
      <c r="F2041" s="16" t="s">
        <v>1119</v>
      </c>
      <c r="G2041" s="19">
        <v>0</v>
      </c>
      <c r="H2041" s="17">
        <v>12.55</v>
      </c>
      <c r="I2041" s="12" t="s">
        <v>15</v>
      </c>
    </row>
    <row r="2042" spans="1:9" s="8" customFormat="1" ht="12.75" customHeight="1" x14ac:dyDescent="0.25">
      <c r="A2042" s="16" t="s">
        <v>23</v>
      </c>
      <c r="B2042" s="14">
        <v>6694370</v>
      </c>
      <c r="C2042" s="13">
        <v>44735</v>
      </c>
      <c r="D2042" s="3" t="s">
        <v>30</v>
      </c>
      <c r="E2042" s="12" t="str">
        <f>VLOOKUP(D2042,'[1]Plano de contas '!B:J,9,0)</f>
        <v>FUNDO RESCISÓRIO - HGG (CEF 25-7)</v>
      </c>
      <c r="F2042" s="16" t="s">
        <v>254</v>
      </c>
      <c r="G2042" s="17">
        <v>1054.72</v>
      </c>
      <c r="H2042" s="18">
        <v>0</v>
      </c>
      <c r="I2042" s="12" t="s">
        <v>15</v>
      </c>
    </row>
    <row r="2043" spans="1:9" s="8" customFormat="1" ht="12.75" customHeight="1" x14ac:dyDescent="0.25">
      <c r="A2043" s="16" t="s">
        <v>23</v>
      </c>
      <c r="B2043" s="14">
        <v>6694370</v>
      </c>
      <c r="C2043" s="13">
        <v>44735</v>
      </c>
      <c r="D2043" s="3" t="s">
        <v>85</v>
      </c>
      <c r="E2043" s="12" t="str">
        <f>VLOOKUP(D2043,'[1]Plano de contas '!B:J,9,0)</f>
        <v>RENDIMENTO DE APLICAÇAO FINANCEIRA</v>
      </c>
      <c r="F2043" s="16" t="s">
        <v>254</v>
      </c>
      <c r="G2043" s="19">
        <v>0</v>
      </c>
      <c r="H2043" s="17">
        <v>1054.72</v>
      </c>
      <c r="I2043" s="12" t="s">
        <v>15</v>
      </c>
    </row>
    <row r="2044" spans="1:9" s="8" customFormat="1" ht="12.75" customHeight="1" x14ac:dyDescent="0.25">
      <c r="A2044" s="16" t="s">
        <v>23</v>
      </c>
      <c r="B2044" s="14">
        <v>6694371</v>
      </c>
      <c r="C2044" s="13">
        <v>44735</v>
      </c>
      <c r="D2044" s="3" t="s">
        <v>30</v>
      </c>
      <c r="E2044" s="12" t="str">
        <f>VLOOKUP(D2044,'[1]Plano de contas '!B:J,9,0)</f>
        <v>FUNDO RESCISÓRIO - HGG (CEF 25-7)</v>
      </c>
      <c r="F2044" s="16" t="s">
        <v>11</v>
      </c>
      <c r="G2044" s="17">
        <v>3184.07</v>
      </c>
      <c r="H2044" s="18">
        <v>0</v>
      </c>
      <c r="I2044" s="12" t="s">
        <v>15</v>
      </c>
    </row>
    <row r="2045" spans="1:9" s="8" customFormat="1" ht="12.75" customHeight="1" x14ac:dyDescent="0.25">
      <c r="A2045" s="16" t="s">
        <v>23</v>
      </c>
      <c r="B2045" s="14">
        <v>6694371</v>
      </c>
      <c r="C2045" s="13">
        <v>44735</v>
      </c>
      <c r="D2045" s="3" t="s">
        <v>85</v>
      </c>
      <c r="E2045" s="12" t="str">
        <f>VLOOKUP(D2045,'[1]Plano de contas '!B:J,9,0)</f>
        <v>RENDIMENTO DE APLICAÇAO FINANCEIRA</v>
      </c>
      <c r="F2045" s="16" t="s">
        <v>11</v>
      </c>
      <c r="G2045" s="19">
        <v>0</v>
      </c>
      <c r="H2045" s="17">
        <v>3184.07</v>
      </c>
      <c r="I2045" s="12" t="s">
        <v>15</v>
      </c>
    </row>
    <row r="2046" spans="1:9" s="8" customFormat="1" ht="12.75" customHeight="1" x14ac:dyDescent="0.25">
      <c r="A2046" s="16" t="s">
        <v>23</v>
      </c>
      <c r="B2046" s="14">
        <v>6694384</v>
      </c>
      <c r="C2046" s="13">
        <v>44735</v>
      </c>
      <c r="D2046" s="3" t="s">
        <v>31</v>
      </c>
      <c r="E2046" s="12" t="str">
        <f>VLOOKUP(D2046,'[1]Plano de contas '!B:J,9,0)</f>
        <v>FUNDO RESCISÓRIO C/ P 60-5 HGG – CSC</v>
      </c>
      <c r="F2046" s="16" t="s">
        <v>254</v>
      </c>
      <c r="G2046" s="17">
        <v>295.77</v>
      </c>
      <c r="H2046" s="18">
        <v>0</v>
      </c>
      <c r="I2046" s="12" t="s">
        <v>15</v>
      </c>
    </row>
    <row r="2047" spans="1:9" s="8" customFormat="1" ht="12.75" customHeight="1" x14ac:dyDescent="0.25">
      <c r="A2047" s="16" t="s">
        <v>23</v>
      </c>
      <c r="B2047" s="14">
        <v>6694384</v>
      </c>
      <c r="C2047" s="13">
        <v>44735</v>
      </c>
      <c r="D2047" s="3" t="s">
        <v>85</v>
      </c>
      <c r="E2047" s="12" t="str">
        <f>VLOOKUP(D2047,'[1]Plano de contas '!B:J,9,0)</f>
        <v>RENDIMENTO DE APLICAÇAO FINANCEIRA</v>
      </c>
      <c r="F2047" s="16" t="s">
        <v>254</v>
      </c>
      <c r="G2047" s="19">
        <v>0</v>
      </c>
      <c r="H2047" s="17">
        <v>295.77</v>
      </c>
      <c r="I2047" s="12" t="s">
        <v>15</v>
      </c>
    </row>
    <row r="2048" spans="1:9" s="8" customFormat="1" ht="12.75" customHeight="1" x14ac:dyDescent="0.25">
      <c r="A2048" s="16" t="s">
        <v>23</v>
      </c>
      <c r="B2048" s="14">
        <v>6694385</v>
      </c>
      <c r="C2048" s="13">
        <v>44735</v>
      </c>
      <c r="D2048" s="3" t="s">
        <v>31</v>
      </c>
      <c r="E2048" s="12" t="str">
        <f>VLOOKUP(D2048,'[1]Plano de contas '!B:J,9,0)</f>
        <v>FUNDO RESCISÓRIO C/ P 60-5 HGG – CSC</v>
      </c>
      <c r="F2048" s="16" t="s">
        <v>11</v>
      </c>
      <c r="G2048" s="17">
        <v>892.89</v>
      </c>
      <c r="H2048" s="18">
        <v>0</v>
      </c>
      <c r="I2048" s="12" t="s">
        <v>15</v>
      </c>
    </row>
    <row r="2049" spans="1:9" s="8" customFormat="1" ht="12.75" customHeight="1" x14ac:dyDescent="0.25">
      <c r="A2049" s="16" t="s">
        <v>23</v>
      </c>
      <c r="B2049" s="14">
        <v>6694385</v>
      </c>
      <c r="C2049" s="13">
        <v>44735</v>
      </c>
      <c r="D2049" s="3" t="s">
        <v>85</v>
      </c>
      <c r="E2049" s="12" t="str">
        <f>VLOOKUP(D2049,'[1]Plano de contas '!B:J,9,0)</f>
        <v>RENDIMENTO DE APLICAÇAO FINANCEIRA</v>
      </c>
      <c r="F2049" s="16" t="s">
        <v>11</v>
      </c>
      <c r="G2049" s="19">
        <v>0</v>
      </c>
      <c r="H2049" s="17">
        <v>892.89</v>
      </c>
      <c r="I2049" s="12" t="s">
        <v>15</v>
      </c>
    </row>
    <row r="2050" spans="1:9" s="8" customFormat="1" ht="12.75" customHeight="1" x14ac:dyDescent="0.25">
      <c r="A2050" s="16" t="s">
        <v>23</v>
      </c>
      <c r="B2050" s="14">
        <v>6694388</v>
      </c>
      <c r="C2050" s="13">
        <v>44735</v>
      </c>
      <c r="D2050" s="3" t="s">
        <v>26</v>
      </c>
      <c r="E2050" s="12" t="str">
        <f>VLOOKUP(D2050,'[1]Plano de contas '!B:J,9,0)</f>
        <v>BANCO CEF C/C1073-5 - HGG</v>
      </c>
      <c r="F2050" s="16" t="s">
        <v>1120</v>
      </c>
      <c r="G2050" s="17">
        <v>30.19</v>
      </c>
      <c r="H2050" s="18">
        <v>0</v>
      </c>
      <c r="I2050" s="12" t="s">
        <v>15</v>
      </c>
    </row>
    <row r="2051" spans="1:9" s="8" customFormat="1" ht="12.75" customHeight="1" x14ac:dyDescent="0.25">
      <c r="A2051" s="16" t="s">
        <v>23</v>
      </c>
      <c r="B2051" s="14">
        <v>6694388</v>
      </c>
      <c r="C2051" s="13">
        <v>44735</v>
      </c>
      <c r="D2051" s="3" t="s">
        <v>148</v>
      </c>
      <c r="E2051" s="12" t="str">
        <f>VLOOKUP(D2051,'[1]Plano de contas '!B:J,9,0)</f>
        <v>JUROS DESEMBOLÇADOS</v>
      </c>
      <c r="F2051" s="16" t="s">
        <v>1120</v>
      </c>
      <c r="G2051" s="19">
        <v>0</v>
      </c>
      <c r="H2051" s="17">
        <v>30.19</v>
      </c>
      <c r="I2051" s="12" t="s">
        <v>15</v>
      </c>
    </row>
    <row r="2052" spans="1:9" s="8" customFormat="1" ht="12.75" customHeight="1" x14ac:dyDescent="0.25">
      <c r="A2052" s="16" t="s">
        <v>23</v>
      </c>
      <c r="B2052" s="14">
        <v>6694466</v>
      </c>
      <c r="C2052" s="13">
        <v>44735</v>
      </c>
      <c r="D2052" s="3" t="s">
        <v>40</v>
      </c>
      <c r="E2052" s="12" t="str">
        <f>VLOOKUP(D2052,'[1]Plano de contas '!B:J,9,0)</f>
        <v>MATERIAIS MÉDICO HOSPITALARES</v>
      </c>
      <c r="F2052" s="16" t="s">
        <v>1121</v>
      </c>
      <c r="G2052" s="17">
        <v>10014.48</v>
      </c>
      <c r="H2052" s="18">
        <v>0</v>
      </c>
      <c r="I2052" s="12" t="s">
        <v>15</v>
      </c>
    </row>
    <row r="2053" spans="1:9" s="8" customFormat="1" ht="12.75" customHeight="1" x14ac:dyDescent="0.25">
      <c r="A2053" s="16" t="s">
        <v>23</v>
      </c>
      <c r="B2053" s="14">
        <v>6694466</v>
      </c>
      <c r="C2053" s="13">
        <v>44735</v>
      </c>
      <c r="D2053" s="3" t="s">
        <v>57</v>
      </c>
      <c r="E2053" s="12" t="str">
        <f>VLOOKUP(D2053,'[1]Plano de contas '!B:J,9,0)</f>
        <v>FORNECEDORES DE INSUMOS</v>
      </c>
      <c r="F2053" s="16" t="s">
        <v>1121</v>
      </c>
      <c r="G2053" s="19">
        <v>0</v>
      </c>
      <c r="H2053" s="17">
        <v>10014.48</v>
      </c>
      <c r="I2053" s="12" t="s">
        <v>15</v>
      </c>
    </row>
    <row r="2054" spans="1:9" s="8" customFormat="1" ht="12.75" customHeight="1" x14ac:dyDescent="0.25">
      <c r="A2054" s="16" t="s">
        <v>23</v>
      </c>
      <c r="B2054" s="14">
        <v>6694504</v>
      </c>
      <c r="C2054" s="13">
        <v>44735</v>
      </c>
      <c r="D2054" s="3" t="s">
        <v>40</v>
      </c>
      <c r="E2054" s="12" t="str">
        <f>VLOOKUP(D2054,'[1]Plano de contas '!B:J,9,0)</f>
        <v>MATERIAIS MÉDICO HOSPITALARES</v>
      </c>
      <c r="F2054" s="16" t="s">
        <v>1122</v>
      </c>
      <c r="G2054" s="17">
        <v>700</v>
      </c>
      <c r="H2054" s="18">
        <v>0</v>
      </c>
      <c r="I2054" s="12" t="s">
        <v>15</v>
      </c>
    </row>
    <row r="2055" spans="1:9" s="8" customFormat="1" ht="12.75" customHeight="1" x14ac:dyDescent="0.25">
      <c r="A2055" s="16" t="s">
        <v>23</v>
      </c>
      <c r="B2055" s="14">
        <v>6694504</v>
      </c>
      <c r="C2055" s="13">
        <v>44735</v>
      </c>
      <c r="D2055" s="3" t="s">
        <v>57</v>
      </c>
      <c r="E2055" s="12" t="str">
        <f>VLOOKUP(D2055,'[1]Plano de contas '!B:J,9,0)</f>
        <v>FORNECEDORES DE INSUMOS</v>
      </c>
      <c r="F2055" s="16" t="s">
        <v>1122</v>
      </c>
      <c r="G2055" s="19">
        <v>0</v>
      </c>
      <c r="H2055" s="17">
        <v>700</v>
      </c>
      <c r="I2055" s="12" t="s">
        <v>15</v>
      </c>
    </row>
    <row r="2056" spans="1:9" s="8" customFormat="1" ht="12.75" customHeight="1" x14ac:dyDescent="0.25">
      <c r="A2056" s="16" t="s">
        <v>23</v>
      </c>
      <c r="B2056" s="14">
        <v>6694591</v>
      </c>
      <c r="C2056" s="13">
        <v>44735</v>
      </c>
      <c r="D2056" s="3" t="s">
        <v>43</v>
      </c>
      <c r="E2056" s="12" t="str">
        <f>VLOOKUP(D2056,'[1]Plano de contas '!B:J,9,0)</f>
        <v>MATERIAIS DE EXPEDIENTE / IMPRESSOS / FORMULÁRIOS</v>
      </c>
      <c r="F2056" s="16" t="s">
        <v>1123</v>
      </c>
      <c r="G2056" s="17">
        <v>386.66</v>
      </c>
      <c r="H2056" s="18">
        <v>0</v>
      </c>
      <c r="I2056" s="12" t="s">
        <v>15</v>
      </c>
    </row>
    <row r="2057" spans="1:9" s="8" customFormat="1" ht="12.75" customHeight="1" x14ac:dyDescent="0.25">
      <c r="A2057" s="16" t="s">
        <v>23</v>
      </c>
      <c r="B2057" s="14">
        <v>6694591</v>
      </c>
      <c r="C2057" s="13">
        <v>44735</v>
      </c>
      <c r="D2057" s="3" t="s">
        <v>57</v>
      </c>
      <c r="E2057" s="12" t="str">
        <f>VLOOKUP(D2057,'[1]Plano de contas '!B:J,9,0)</f>
        <v>FORNECEDORES DE INSUMOS</v>
      </c>
      <c r="F2057" s="16" t="s">
        <v>1123</v>
      </c>
      <c r="G2057" s="19">
        <v>0</v>
      </c>
      <c r="H2057" s="17">
        <v>386.66</v>
      </c>
      <c r="I2057" s="12" t="s">
        <v>15</v>
      </c>
    </row>
    <row r="2058" spans="1:9" s="8" customFormat="1" ht="12.75" customHeight="1" x14ac:dyDescent="0.25">
      <c r="A2058" s="16" t="s">
        <v>23</v>
      </c>
      <c r="B2058" s="14">
        <v>6694592</v>
      </c>
      <c r="C2058" s="13">
        <v>44735</v>
      </c>
      <c r="D2058" s="3" t="s">
        <v>45</v>
      </c>
      <c r="E2058" s="12" t="str">
        <f>VLOOKUP(D2058,'[1]Plano de contas '!B:J,9,0)</f>
        <v>MATERIAIS DE MANUTENÇÃO E CONSERVAÇÃO</v>
      </c>
      <c r="F2058" s="16" t="s">
        <v>1124</v>
      </c>
      <c r="G2058" s="17">
        <v>363.6</v>
      </c>
      <c r="H2058" s="18">
        <v>0</v>
      </c>
      <c r="I2058" s="12" t="s">
        <v>15</v>
      </c>
    </row>
    <row r="2059" spans="1:9" s="8" customFormat="1" ht="12.75" customHeight="1" x14ac:dyDescent="0.25">
      <c r="A2059" s="16" t="s">
        <v>23</v>
      </c>
      <c r="B2059" s="14">
        <v>6694592</v>
      </c>
      <c r="C2059" s="13">
        <v>44735</v>
      </c>
      <c r="D2059" s="3" t="s">
        <v>57</v>
      </c>
      <c r="E2059" s="12" t="str">
        <f>VLOOKUP(D2059,'[1]Plano de contas '!B:J,9,0)</f>
        <v>FORNECEDORES DE INSUMOS</v>
      </c>
      <c r="F2059" s="16" t="s">
        <v>1124</v>
      </c>
      <c r="G2059" s="19">
        <v>0</v>
      </c>
      <c r="H2059" s="17">
        <v>363.6</v>
      </c>
      <c r="I2059" s="12" t="s">
        <v>15</v>
      </c>
    </row>
    <row r="2060" spans="1:9" s="8" customFormat="1" ht="12.75" customHeight="1" x14ac:dyDescent="0.25">
      <c r="A2060" s="16" t="s">
        <v>23</v>
      </c>
      <c r="B2060" s="14">
        <v>6694634</v>
      </c>
      <c r="C2060" s="13">
        <v>44735</v>
      </c>
      <c r="D2060" s="3" t="s">
        <v>40</v>
      </c>
      <c r="E2060" s="12" t="str">
        <f>VLOOKUP(D2060,'[1]Plano de contas '!B:J,9,0)</f>
        <v>MATERIAIS MÉDICO HOSPITALARES</v>
      </c>
      <c r="F2060" s="16" t="s">
        <v>1125</v>
      </c>
      <c r="G2060" s="17">
        <v>1425</v>
      </c>
      <c r="H2060" s="18">
        <v>0</v>
      </c>
      <c r="I2060" s="12" t="s">
        <v>15</v>
      </c>
    </row>
    <row r="2061" spans="1:9" s="8" customFormat="1" ht="12.75" customHeight="1" x14ac:dyDescent="0.25">
      <c r="A2061" s="16" t="s">
        <v>23</v>
      </c>
      <c r="B2061" s="14">
        <v>6694634</v>
      </c>
      <c r="C2061" s="13">
        <v>44735</v>
      </c>
      <c r="D2061" s="3" t="s">
        <v>57</v>
      </c>
      <c r="E2061" s="12" t="str">
        <f>VLOOKUP(D2061,'[1]Plano de contas '!B:J,9,0)</f>
        <v>FORNECEDORES DE INSUMOS</v>
      </c>
      <c r="F2061" s="16" t="s">
        <v>1125</v>
      </c>
      <c r="G2061" s="19">
        <v>0</v>
      </c>
      <c r="H2061" s="17">
        <v>1425</v>
      </c>
      <c r="I2061" s="12" t="s">
        <v>15</v>
      </c>
    </row>
    <row r="2062" spans="1:9" s="8" customFormat="1" ht="12.75" customHeight="1" x14ac:dyDescent="0.25">
      <c r="A2062" s="16" t="s">
        <v>23</v>
      </c>
      <c r="B2062" s="14">
        <v>6694667</v>
      </c>
      <c r="C2062" s="13">
        <v>44735</v>
      </c>
      <c r="D2062" s="3" t="s">
        <v>40</v>
      </c>
      <c r="E2062" s="12" t="str">
        <f>VLOOKUP(D2062,'[1]Plano de contas '!B:J,9,0)</f>
        <v>MATERIAIS MÉDICO HOSPITALARES</v>
      </c>
      <c r="F2062" s="16" t="s">
        <v>1126</v>
      </c>
      <c r="G2062" s="17">
        <v>26250</v>
      </c>
      <c r="H2062" s="18">
        <v>0</v>
      </c>
      <c r="I2062" s="12" t="s">
        <v>15</v>
      </c>
    </row>
    <row r="2063" spans="1:9" s="8" customFormat="1" ht="12.75" customHeight="1" x14ac:dyDescent="0.25">
      <c r="A2063" s="16" t="s">
        <v>23</v>
      </c>
      <c r="B2063" s="14">
        <v>6694667</v>
      </c>
      <c r="C2063" s="13">
        <v>44735</v>
      </c>
      <c r="D2063" s="3" t="s">
        <v>57</v>
      </c>
      <c r="E2063" s="12" t="str">
        <f>VLOOKUP(D2063,'[1]Plano de contas '!B:J,9,0)</f>
        <v>FORNECEDORES DE INSUMOS</v>
      </c>
      <c r="F2063" s="16" t="s">
        <v>1126</v>
      </c>
      <c r="G2063" s="19">
        <v>0</v>
      </c>
      <c r="H2063" s="17">
        <v>26250</v>
      </c>
      <c r="I2063" s="12" t="s">
        <v>15</v>
      </c>
    </row>
    <row r="2064" spans="1:9" s="8" customFormat="1" ht="12.75" customHeight="1" x14ac:dyDescent="0.25">
      <c r="A2064" s="16" t="s">
        <v>23</v>
      </c>
      <c r="B2064" s="14">
        <v>6694668</v>
      </c>
      <c r="C2064" s="13">
        <v>44735</v>
      </c>
      <c r="D2064" s="3" t="s">
        <v>39</v>
      </c>
      <c r="E2064" s="12" t="str">
        <f>VLOOKUP(D2064,'[1]Plano de contas '!B:J,9,0)</f>
        <v>MEDICAMENTOS</v>
      </c>
      <c r="F2064" s="16" t="s">
        <v>1127</v>
      </c>
      <c r="G2064" s="17">
        <v>946.54</v>
      </c>
      <c r="H2064" s="18">
        <v>0</v>
      </c>
      <c r="I2064" s="12" t="s">
        <v>15</v>
      </c>
    </row>
    <row r="2065" spans="1:9" s="8" customFormat="1" ht="12.75" customHeight="1" x14ac:dyDescent="0.25">
      <c r="A2065" s="16" t="s">
        <v>23</v>
      </c>
      <c r="B2065" s="14">
        <v>6694668</v>
      </c>
      <c r="C2065" s="13">
        <v>44735</v>
      </c>
      <c r="D2065" s="3" t="s">
        <v>57</v>
      </c>
      <c r="E2065" s="12" t="str">
        <f>VLOOKUP(D2065,'[1]Plano de contas '!B:J,9,0)</f>
        <v>FORNECEDORES DE INSUMOS</v>
      </c>
      <c r="F2065" s="16" t="s">
        <v>1127</v>
      </c>
      <c r="G2065" s="19">
        <v>0</v>
      </c>
      <c r="H2065" s="17">
        <v>946.54</v>
      </c>
      <c r="I2065" s="12" t="s">
        <v>15</v>
      </c>
    </row>
    <row r="2066" spans="1:9" s="8" customFormat="1" ht="12.75" customHeight="1" x14ac:dyDescent="0.25">
      <c r="A2066" s="16" t="s">
        <v>23</v>
      </c>
      <c r="B2066" s="14">
        <v>6694794</v>
      </c>
      <c r="C2066" s="13">
        <v>44735</v>
      </c>
      <c r="D2066" s="3" t="s">
        <v>125</v>
      </c>
      <c r="E2066" s="12" t="str">
        <f>VLOOKUP(D2066,'[1]Plano de contas '!B:J,9,0)</f>
        <v>MANUTENCAO EQUIPAMENTOS</v>
      </c>
      <c r="F2066" s="16" t="s">
        <v>1128</v>
      </c>
      <c r="G2066" s="17">
        <v>195</v>
      </c>
      <c r="H2066" s="18">
        <v>0</v>
      </c>
      <c r="I2066" s="12" t="s">
        <v>15</v>
      </c>
    </row>
    <row r="2067" spans="1:9" s="8" customFormat="1" ht="12.75" customHeight="1" x14ac:dyDescent="0.25">
      <c r="A2067" s="16" t="s">
        <v>23</v>
      </c>
      <c r="B2067" s="14">
        <v>6694794</v>
      </c>
      <c r="C2067" s="13">
        <v>44735</v>
      </c>
      <c r="D2067" s="3" t="s">
        <v>59</v>
      </c>
      <c r="E2067" s="12" t="str">
        <f>VLOOKUP(D2067,'[1]Plano de contas '!B:J,9,0)</f>
        <v>FORNECEDORES DE SERVICOS DIVERSOS</v>
      </c>
      <c r="F2067" s="16" t="s">
        <v>1128</v>
      </c>
      <c r="G2067" s="19">
        <v>0</v>
      </c>
      <c r="H2067" s="17">
        <v>195</v>
      </c>
      <c r="I2067" s="12" t="s">
        <v>15</v>
      </c>
    </row>
    <row r="2068" spans="1:9" s="8" customFormat="1" ht="12.75" customHeight="1" x14ac:dyDescent="0.25">
      <c r="A2068" s="16" t="s">
        <v>23</v>
      </c>
      <c r="B2068" s="14">
        <v>6486630</v>
      </c>
      <c r="C2068" s="13">
        <v>44736</v>
      </c>
      <c r="D2068" s="3" t="s">
        <v>60</v>
      </c>
      <c r="E2068" s="12" t="str">
        <f>VLOOKUP(D2068,'[1]Plano de contas '!B:J,9,0)</f>
        <v>CONTRATOS A FATURAR</v>
      </c>
      <c r="F2068" s="16" t="s">
        <v>1129</v>
      </c>
      <c r="G2068" s="17">
        <v>174156.17</v>
      </c>
      <c r="H2068" s="18">
        <v>0</v>
      </c>
      <c r="I2068" s="12" t="s">
        <v>15</v>
      </c>
    </row>
    <row r="2069" spans="1:9" s="8" customFormat="1" ht="12.75" customHeight="1" x14ac:dyDescent="0.25">
      <c r="A2069" s="16" t="s">
        <v>23</v>
      </c>
      <c r="B2069" s="14">
        <v>6486630</v>
      </c>
      <c r="C2069" s="13">
        <v>44736</v>
      </c>
      <c r="D2069" s="3" t="s">
        <v>113</v>
      </c>
      <c r="E2069" s="12" t="str">
        <f>VLOOKUP(D2069,'[1]Plano de contas '!B:J,9,0)</f>
        <v>ROUPARIA</v>
      </c>
      <c r="F2069" s="16" t="s">
        <v>1129</v>
      </c>
      <c r="G2069" s="19">
        <v>0</v>
      </c>
      <c r="H2069" s="17">
        <v>174156.17</v>
      </c>
      <c r="I2069" s="12" t="s">
        <v>15</v>
      </c>
    </row>
    <row r="2070" spans="1:9" s="8" customFormat="1" ht="12.75" customHeight="1" x14ac:dyDescent="0.25">
      <c r="A2070" s="16" t="s">
        <v>23</v>
      </c>
      <c r="B2070" s="14">
        <v>6486789</v>
      </c>
      <c r="C2070" s="13">
        <v>44736</v>
      </c>
      <c r="D2070" s="3" t="s">
        <v>60</v>
      </c>
      <c r="E2070" s="12" t="str">
        <f>VLOOKUP(D2070,'[1]Plano de contas '!B:J,9,0)</f>
        <v>CONTRATOS A FATURAR</v>
      </c>
      <c r="F2070" s="16" t="s">
        <v>1130</v>
      </c>
      <c r="G2070" s="17">
        <v>144348.18</v>
      </c>
      <c r="H2070" s="18">
        <v>0</v>
      </c>
      <c r="I2070" s="12" t="s">
        <v>15</v>
      </c>
    </row>
    <row r="2071" spans="1:9" s="8" customFormat="1" ht="12.75" customHeight="1" x14ac:dyDescent="0.25">
      <c r="A2071" s="16" t="s">
        <v>23</v>
      </c>
      <c r="B2071" s="14">
        <v>6486789</v>
      </c>
      <c r="C2071" s="13">
        <v>44736</v>
      </c>
      <c r="D2071" s="3" t="s">
        <v>121</v>
      </c>
      <c r="E2071" s="12" t="str">
        <f>VLOOKUP(D2071,'[1]Plano de contas '!B:J,9,0)</f>
        <v>SERVIÇOS DE ESTERELIZAÇÃO</v>
      </c>
      <c r="F2071" s="16" t="s">
        <v>1130</v>
      </c>
      <c r="G2071" s="19">
        <v>0</v>
      </c>
      <c r="H2071" s="17">
        <v>144348.18</v>
      </c>
      <c r="I2071" s="12" t="s">
        <v>15</v>
      </c>
    </row>
    <row r="2072" spans="1:9" s="8" customFormat="1" ht="12.75" customHeight="1" x14ac:dyDescent="0.25">
      <c r="A2072" s="16" t="s">
        <v>23</v>
      </c>
      <c r="B2072" s="14">
        <v>6486790</v>
      </c>
      <c r="C2072" s="13">
        <v>44736</v>
      </c>
      <c r="D2072" s="3" t="s">
        <v>60</v>
      </c>
      <c r="E2072" s="12" t="str">
        <f>VLOOKUP(D2072,'[1]Plano de contas '!B:J,9,0)</f>
        <v>CONTRATOS A FATURAR</v>
      </c>
      <c r="F2072" s="16" t="s">
        <v>1131</v>
      </c>
      <c r="G2072" s="17">
        <v>1649.82</v>
      </c>
      <c r="H2072" s="18">
        <v>0</v>
      </c>
      <c r="I2072" s="12" t="s">
        <v>15</v>
      </c>
    </row>
    <row r="2073" spans="1:9" s="8" customFormat="1" ht="12.75" customHeight="1" x14ac:dyDescent="0.25">
      <c r="A2073" s="16" t="s">
        <v>23</v>
      </c>
      <c r="B2073" s="14">
        <v>6486790</v>
      </c>
      <c r="C2073" s="13">
        <v>44736</v>
      </c>
      <c r="D2073" s="3" t="s">
        <v>121</v>
      </c>
      <c r="E2073" s="12" t="str">
        <f>VLOOKUP(D2073,'[1]Plano de contas '!B:J,9,0)</f>
        <v>SERVIÇOS DE ESTERELIZAÇÃO</v>
      </c>
      <c r="F2073" s="16" t="s">
        <v>1131</v>
      </c>
      <c r="G2073" s="19">
        <v>0</v>
      </c>
      <c r="H2073" s="17">
        <v>1649.82</v>
      </c>
      <c r="I2073" s="12" t="s">
        <v>15</v>
      </c>
    </row>
    <row r="2074" spans="1:9" s="8" customFormat="1" ht="12.75" customHeight="1" x14ac:dyDescent="0.25">
      <c r="A2074" s="16" t="s">
        <v>23</v>
      </c>
      <c r="B2074" s="14">
        <v>6523022</v>
      </c>
      <c r="C2074" s="13">
        <v>44736</v>
      </c>
      <c r="D2074" s="3" t="s">
        <v>1132</v>
      </c>
      <c r="E2074" s="12" t="s">
        <v>1596</v>
      </c>
      <c r="F2074" s="16" t="s">
        <v>1133</v>
      </c>
      <c r="G2074" s="17">
        <v>741.14</v>
      </c>
      <c r="H2074" s="18">
        <v>0</v>
      </c>
      <c r="I2074" s="12" t="s">
        <v>15</v>
      </c>
    </row>
    <row r="2075" spans="1:9" s="8" customFormat="1" ht="12.75" customHeight="1" x14ac:dyDescent="0.25">
      <c r="A2075" s="16" t="s">
        <v>23</v>
      </c>
      <c r="B2075" s="14">
        <v>6523022</v>
      </c>
      <c r="C2075" s="13">
        <v>44736</v>
      </c>
      <c r="D2075" s="3" t="s">
        <v>85</v>
      </c>
      <c r="E2075" s="12" t="str">
        <f>VLOOKUP(D2075,'[1]Plano de contas '!B:J,9,0)</f>
        <v>RENDIMENTO DE APLICAÇAO FINANCEIRA</v>
      </c>
      <c r="F2075" s="16" t="s">
        <v>1133</v>
      </c>
      <c r="G2075" s="19">
        <v>0</v>
      </c>
      <c r="H2075" s="17">
        <v>741.14</v>
      </c>
      <c r="I2075" s="12" t="s">
        <v>15</v>
      </c>
    </row>
    <row r="2076" spans="1:9" s="8" customFormat="1" ht="12.75" customHeight="1" x14ac:dyDescent="0.25">
      <c r="A2076" s="16" t="s">
        <v>23</v>
      </c>
      <c r="B2076" s="14">
        <v>6523023</v>
      </c>
      <c r="C2076" s="13">
        <v>44736</v>
      </c>
      <c r="D2076" s="3" t="s">
        <v>148</v>
      </c>
      <c r="E2076" s="12" t="str">
        <f>VLOOKUP(D2076,'[1]Plano de contas '!B:J,9,0)</f>
        <v>JUROS DESEMBOLÇADOS</v>
      </c>
      <c r="F2076" s="16" t="s">
        <v>1134</v>
      </c>
      <c r="G2076" s="17">
        <v>620.69000000000005</v>
      </c>
      <c r="H2076" s="18">
        <v>0</v>
      </c>
      <c r="I2076" s="12" t="s">
        <v>15</v>
      </c>
    </row>
    <row r="2077" spans="1:9" s="8" customFormat="1" ht="12.75" customHeight="1" x14ac:dyDescent="0.25">
      <c r="A2077" s="16" t="s">
        <v>23</v>
      </c>
      <c r="B2077" s="14">
        <v>6523023</v>
      </c>
      <c r="C2077" s="13">
        <v>44736</v>
      </c>
      <c r="D2077" s="3" t="s">
        <v>149</v>
      </c>
      <c r="E2077" s="12" t="str">
        <f>VLOOKUP(D2077,'[1]Plano de contas '!B:J,9,0)</f>
        <v>MULTAS DESEMBOLCADOS</v>
      </c>
      <c r="F2077" s="16" t="s">
        <v>1135</v>
      </c>
      <c r="G2077" s="17">
        <v>6054.06</v>
      </c>
      <c r="H2077" s="18">
        <v>0</v>
      </c>
      <c r="I2077" s="12" t="s">
        <v>15</v>
      </c>
    </row>
    <row r="2078" spans="1:9" s="8" customFormat="1" ht="12.75" customHeight="1" x14ac:dyDescent="0.25">
      <c r="A2078" s="16" t="s">
        <v>23</v>
      </c>
      <c r="B2078" s="14">
        <v>6523023</v>
      </c>
      <c r="C2078" s="13">
        <v>44736</v>
      </c>
      <c r="D2078" s="3" t="s">
        <v>66</v>
      </c>
      <c r="E2078" s="12" t="str">
        <f>VLOOKUP(D2078,'[1]Plano de contas '!B:J,9,0)</f>
        <v>PIS DE FOLHA A RECOLHER</v>
      </c>
      <c r="F2078" s="16" t="s">
        <v>1136</v>
      </c>
      <c r="G2078" s="17">
        <v>30576.11</v>
      </c>
      <c r="H2078" s="18">
        <v>0</v>
      </c>
      <c r="I2078" s="12" t="s">
        <v>15</v>
      </c>
    </row>
    <row r="2079" spans="1:9" s="8" customFormat="1" ht="12.75" customHeight="1" x14ac:dyDescent="0.25">
      <c r="A2079" s="16" t="s">
        <v>23</v>
      </c>
      <c r="B2079" s="14">
        <v>6523023</v>
      </c>
      <c r="C2079" s="13">
        <v>44736</v>
      </c>
      <c r="D2079" s="3" t="s">
        <v>1132</v>
      </c>
      <c r="E2079" s="12" t="s">
        <v>1596</v>
      </c>
      <c r="F2079" s="16" t="s">
        <v>1136</v>
      </c>
      <c r="G2079" s="19">
        <v>0</v>
      </c>
      <c r="H2079" s="17">
        <v>37250.86</v>
      </c>
      <c r="I2079" s="12" t="s">
        <v>15</v>
      </c>
    </row>
    <row r="2080" spans="1:9" s="8" customFormat="1" ht="12.75" customHeight="1" x14ac:dyDescent="0.25">
      <c r="A2080" s="16" t="s">
        <v>23</v>
      </c>
      <c r="B2080" s="14">
        <v>6694389</v>
      </c>
      <c r="C2080" s="13">
        <v>44736</v>
      </c>
      <c r="D2080" s="3" t="s">
        <v>76</v>
      </c>
      <c r="E2080" s="12" t="str">
        <f>VLOOKUP(D2080,'[1]Plano de contas '!B:J,9,0)</f>
        <v>VALORES ENTRE PROJETOS A PAGAR</v>
      </c>
      <c r="F2080" s="16" t="s">
        <v>1137</v>
      </c>
      <c r="G2080" s="17">
        <v>22318.43</v>
      </c>
      <c r="H2080" s="18">
        <v>0</v>
      </c>
      <c r="I2080" s="12" t="s">
        <v>15</v>
      </c>
    </row>
    <row r="2081" spans="1:9" s="8" customFormat="1" ht="12.75" customHeight="1" x14ac:dyDescent="0.25">
      <c r="A2081" s="16" t="s">
        <v>23</v>
      </c>
      <c r="B2081" s="14">
        <v>6694389</v>
      </c>
      <c r="C2081" s="13">
        <v>44736</v>
      </c>
      <c r="D2081" s="3" t="s">
        <v>26</v>
      </c>
      <c r="E2081" s="12" t="str">
        <f>VLOOKUP(D2081,'[1]Plano de contas '!B:J,9,0)</f>
        <v>BANCO CEF C/C1073-5 - HGG</v>
      </c>
      <c r="F2081" s="16" t="s">
        <v>1137</v>
      </c>
      <c r="G2081" s="19">
        <v>0</v>
      </c>
      <c r="H2081" s="17">
        <v>22318.43</v>
      </c>
      <c r="I2081" s="12" t="s">
        <v>15</v>
      </c>
    </row>
    <row r="2082" spans="1:9" s="8" customFormat="1" ht="12.75" customHeight="1" x14ac:dyDescent="0.25">
      <c r="A2082" s="16" t="s">
        <v>23</v>
      </c>
      <c r="B2082" s="14">
        <v>6694390</v>
      </c>
      <c r="C2082" s="13">
        <v>44736</v>
      </c>
      <c r="D2082" s="3" t="s">
        <v>76</v>
      </c>
      <c r="E2082" s="12" t="str">
        <f>VLOOKUP(D2082,'[1]Plano de contas '!B:J,9,0)</f>
        <v>VALORES ENTRE PROJETOS A PAGAR</v>
      </c>
      <c r="F2082" s="16" t="s">
        <v>1138</v>
      </c>
      <c r="G2082" s="17">
        <v>56.4</v>
      </c>
      <c r="H2082" s="18">
        <v>0</v>
      </c>
      <c r="I2082" s="12" t="s">
        <v>15</v>
      </c>
    </row>
    <row r="2083" spans="1:9" s="8" customFormat="1" ht="12.75" customHeight="1" x14ac:dyDescent="0.25">
      <c r="A2083" s="16" t="s">
        <v>23</v>
      </c>
      <c r="B2083" s="14">
        <v>6694390</v>
      </c>
      <c r="C2083" s="13">
        <v>44736</v>
      </c>
      <c r="D2083" s="3" t="s">
        <v>26</v>
      </c>
      <c r="E2083" s="12" t="str">
        <f>VLOOKUP(D2083,'[1]Plano de contas '!B:J,9,0)</f>
        <v>BANCO CEF C/C1073-5 - HGG</v>
      </c>
      <c r="F2083" s="16" t="s">
        <v>274</v>
      </c>
      <c r="G2083" s="19">
        <v>0</v>
      </c>
      <c r="H2083" s="17">
        <v>56.4</v>
      </c>
      <c r="I2083" s="12" t="s">
        <v>15</v>
      </c>
    </row>
    <row r="2084" spans="1:9" s="8" customFormat="1" ht="12.75" customHeight="1" x14ac:dyDescent="0.25">
      <c r="A2084" s="16" t="s">
        <v>23</v>
      </c>
      <c r="B2084" s="14">
        <v>6694391</v>
      </c>
      <c r="C2084" s="13">
        <v>44736</v>
      </c>
      <c r="D2084" s="3" t="s">
        <v>76</v>
      </c>
      <c r="E2084" s="12" t="str">
        <f>VLOOKUP(D2084,'[1]Plano de contas '!B:J,9,0)</f>
        <v>VALORES ENTRE PROJETOS A PAGAR</v>
      </c>
      <c r="F2084" s="16" t="s">
        <v>1139</v>
      </c>
      <c r="G2084" s="17">
        <v>590.98</v>
      </c>
      <c r="H2084" s="18">
        <v>0</v>
      </c>
      <c r="I2084" s="12" t="s">
        <v>15</v>
      </c>
    </row>
    <row r="2085" spans="1:9" s="8" customFormat="1" ht="12.75" customHeight="1" x14ac:dyDescent="0.25">
      <c r="A2085" s="16" t="s">
        <v>23</v>
      </c>
      <c r="B2085" s="14">
        <v>6694391</v>
      </c>
      <c r="C2085" s="13">
        <v>44736</v>
      </c>
      <c r="D2085" s="3" t="s">
        <v>26</v>
      </c>
      <c r="E2085" s="12" t="str">
        <f>VLOOKUP(D2085,'[1]Plano de contas '!B:J,9,0)</f>
        <v>BANCO CEF C/C1073-5 - HGG</v>
      </c>
      <c r="F2085" s="16" t="s">
        <v>1139</v>
      </c>
      <c r="G2085" s="19">
        <v>0</v>
      </c>
      <c r="H2085" s="17">
        <v>590.98</v>
      </c>
      <c r="I2085" s="12" t="s">
        <v>15</v>
      </c>
    </row>
    <row r="2086" spans="1:9" s="8" customFormat="1" ht="12.75" customHeight="1" x14ac:dyDescent="0.25">
      <c r="A2086" s="16" t="s">
        <v>23</v>
      </c>
      <c r="B2086" s="14">
        <v>6694392</v>
      </c>
      <c r="C2086" s="13">
        <v>44736</v>
      </c>
      <c r="D2086" s="3" t="s">
        <v>147</v>
      </c>
      <c r="E2086" s="12" t="str">
        <f>VLOOKUP(D2086,'[1]Plano de contas '!B:J,9,0)</f>
        <v>DESPESAS BANCARIAS</v>
      </c>
      <c r="F2086" s="16" t="s">
        <v>9</v>
      </c>
      <c r="G2086" s="17">
        <v>3.6</v>
      </c>
      <c r="H2086" s="18">
        <v>0</v>
      </c>
      <c r="I2086" s="12" t="s">
        <v>15</v>
      </c>
    </row>
    <row r="2087" spans="1:9" s="8" customFormat="1" ht="12.75" customHeight="1" x14ac:dyDescent="0.25">
      <c r="A2087" s="16" t="s">
        <v>23</v>
      </c>
      <c r="B2087" s="14">
        <v>6694392</v>
      </c>
      <c r="C2087" s="13">
        <v>44736</v>
      </c>
      <c r="D2087" s="3" t="s">
        <v>26</v>
      </c>
      <c r="E2087" s="12" t="str">
        <f>VLOOKUP(D2087,'[1]Plano de contas '!B:J,9,0)</f>
        <v>BANCO CEF C/C1073-5 - HGG</v>
      </c>
      <c r="F2087" s="16" t="s">
        <v>9</v>
      </c>
      <c r="G2087" s="19">
        <v>0</v>
      </c>
      <c r="H2087" s="17">
        <v>3.6</v>
      </c>
      <c r="I2087" s="12" t="s">
        <v>15</v>
      </c>
    </row>
    <row r="2088" spans="1:9" s="8" customFormat="1" ht="12.75" customHeight="1" x14ac:dyDescent="0.25">
      <c r="A2088" s="16" t="s">
        <v>23</v>
      </c>
      <c r="B2088" s="14">
        <v>6694393</v>
      </c>
      <c r="C2088" s="13">
        <v>44736</v>
      </c>
      <c r="D2088" s="3" t="s">
        <v>26</v>
      </c>
      <c r="E2088" s="12" t="str">
        <f>VLOOKUP(D2088,'[1]Plano de contas '!B:J,9,0)</f>
        <v>BANCO CEF C/C1073-5 - HGG</v>
      </c>
      <c r="F2088" s="16" t="s">
        <v>17</v>
      </c>
      <c r="G2088" s="17">
        <v>7726.16</v>
      </c>
      <c r="H2088" s="18">
        <v>0</v>
      </c>
      <c r="I2088" s="12" t="s">
        <v>15</v>
      </c>
    </row>
    <row r="2089" spans="1:9" s="8" customFormat="1" ht="12.75" customHeight="1" x14ac:dyDescent="0.25">
      <c r="A2089" s="16" t="s">
        <v>23</v>
      </c>
      <c r="B2089" s="14">
        <v>6694393</v>
      </c>
      <c r="C2089" s="13">
        <v>44736</v>
      </c>
      <c r="D2089" s="3" t="s">
        <v>28</v>
      </c>
      <c r="E2089" s="12" t="str">
        <f>VLOOKUP(D2089,'[1]Plano de contas '!B:J,9,0)</f>
        <v>BANCO CEF FIC GIRO EMP. DI 1073-5 - HGG</v>
      </c>
      <c r="F2089" s="16" t="s">
        <v>17</v>
      </c>
      <c r="G2089" s="19">
        <v>0</v>
      </c>
      <c r="H2089" s="17">
        <v>7726.16</v>
      </c>
      <c r="I2089" s="12" t="s">
        <v>15</v>
      </c>
    </row>
    <row r="2090" spans="1:9" s="8" customFormat="1" ht="12.75" customHeight="1" x14ac:dyDescent="0.25">
      <c r="A2090" s="16" t="s">
        <v>23</v>
      </c>
      <c r="B2090" s="14">
        <v>6694438</v>
      </c>
      <c r="C2090" s="13">
        <v>44736</v>
      </c>
      <c r="D2090" s="3" t="s">
        <v>26</v>
      </c>
      <c r="E2090" s="12" t="str">
        <f>VLOOKUP(D2090,'[1]Plano de contas '!B:J,9,0)</f>
        <v>BANCO CEF C/C1073-5 - HGG</v>
      </c>
      <c r="F2090" s="16" t="s">
        <v>1140</v>
      </c>
      <c r="G2090" s="17">
        <v>22318.43</v>
      </c>
      <c r="H2090" s="18">
        <v>0</v>
      </c>
      <c r="I2090" s="12" t="s">
        <v>15</v>
      </c>
    </row>
    <row r="2091" spans="1:9" s="8" customFormat="1" ht="12.75" customHeight="1" x14ac:dyDescent="0.25">
      <c r="A2091" s="16" t="s">
        <v>23</v>
      </c>
      <c r="B2091" s="14">
        <v>6694438</v>
      </c>
      <c r="C2091" s="13">
        <v>44736</v>
      </c>
      <c r="D2091" s="3" t="s">
        <v>31</v>
      </c>
      <c r="E2091" s="12" t="str">
        <f>VLOOKUP(D2091,'[1]Plano de contas '!B:J,9,0)</f>
        <v>FUNDO RESCISÓRIO C/ P 60-5 HGG – CSC</v>
      </c>
      <c r="F2091" s="16" t="s">
        <v>1140</v>
      </c>
      <c r="G2091" s="19">
        <v>0</v>
      </c>
      <c r="H2091" s="17">
        <v>22318.43</v>
      </c>
      <c r="I2091" s="12" t="s">
        <v>15</v>
      </c>
    </row>
    <row r="2092" spans="1:9" s="8" customFormat="1" ht="12.75" customHeight="1" x14ac:dyDescent="0.25">
      <c r="A2092" s="16" t="s">
        <v>23</v>
      </c>
      <c r="B2092" s="14">
        <v>6694489</v>
      </c>
      <c r="C2092" s="13">
        <v>44736</v>
      </c>
      <c r="D2092" s="3" t="s">
        <v>41</v>
      </c>
      <c r="E2092" s="12" t="str">
        <f>VLOOKUP(D2092,'[1]Plano de contas '!B:J,9,0)</f>
        <v>NUTRIÇÃO ENTERAL</v>
      </c>
      <c r="F2092" s="16" t="s">
        <v>1141</v>
      </c>
      <c r="G2092" s="17">
        <v>12377.07</v>
      </c>
      <c r="H2092" s="18">
        <v>0</v>
      </c>
      <c r="I2092" s="12" t="s">
        <v>15</v>
      </c>
    </row>
    <row r="2093" spans="1:9" s="8" customFormat="1" ht="12.75" customHeight="1" x14ac:dyDescent="0.25">
      <c r="A2093" s="16" t="s">
        <v>23</v>
      </c>
      <c r="B2093" s="14">
        <v>6694489</v>
      </c>
      <c r="C2093" s="13">
        <v>44736</v>
      </c>
      <c r="D2093" s="3" t="s">
        <v>57</v>
      </c>
      <c r="E2093" s="12" t="str">
        <f>VLOOKUP(D2093,'[1]Plano de contas '!B:J,9,0)</f>
        <v>FORNECEDORES DE INSUMOS</v>
      </c>
      <c r="F2093" s="16" t="s">
        <v>1141</v>
      </c>
      <c r="G2093" s="19">
        <v>0</v>
      </c>
      <c r="H2093" s="17">
        <v>12377.07</v>
      </c>
      <c r="I2093" s="12" t="s">
        <v>15</v>
      </c>
    </row>
    <row r="2094" spans="1:9" s="8" customFormat="1" ht="12.75" customHeight="1" x14ac:dyDescent="0.25">
      <c r="A2094" s="16" t="s">
        <v>23</v>
      </c>
      <c r="B2094" s="14">
        <v>6694558</v>
      </c>
      <c r="C2094" s="13">
        <v>44736</v>
      </c>
      <c r="D2094" s="3" t="s">
        <v>40</v>
      </c>
      <c r="E2094" s="12" t="str">
        <f>VLOOKUP(D2094,'[1]Plano de contas '!B:J,9,0)</f>
        <v>MATERIAIS MÉDICO HOSPITALARES</v>
      </c>
      <c r="F2094" s="16" t="s">
        <v>1142</v>
      </c>
      <c r="G2094" s="17">
        <v>1062</v>
      </c>
      <c r="H2094" s="18">
        <v>0</v>
      </c>
      <c r="I2094" s="12" t="s">
        <v>15</v>
      </c>
    </row>
    <row r="2095" spans="1:9" s="8" customFormat="1" ht="12.75" customHeight="1" x14ac:dyDescent="0.25">
      <c r="A2095" s="16" t="s">
        <v>23</v>
      </c>
      <c r="B2095" s="14">
        <v>6694558</v>
      </c>
      <c r="C2095" s="13">
        <v>44736</v>
      </c>
      <c r="D2095" s="3" t="s">
        <v>57</v>
      </c>
      <c r="E2095" s="12" t="str">
        <f>VLOOKUP(D2095,'[1]Plano de contas '!B:J,9,0)</f>
        <v>FORNECEDORES DE INSUMOS</v>
      </c>
      <c r="F2095" s="16" t="s">
        <v>1142</v>
      </c>
      <c r="G2095" s="19">
        <v>0</v>
      </c>
      <c r="H2095" s="17">
        <v>1062</v>
      </c>
      <c r="I2095" s="12" t="s">
        <v>15</v>
      </c>
    </row>
    <row r="2096" spans="1:9" s="8" customFormat="1" ht="12.75" customHeight="1" x14ac:dyDescent="0.25">
      <c r="A2096" s="16" t="s">
        <v>23</v>
      </c>
      <c r="B2096" s="14">
        <v>6694559</v>
      </c>
      <c r="C2096" s="13">
        <v>44736</v>
      </c>
      <c r="D2096" s="3" t="s">
        <v>40</v>
      </c>
      <c r="E2096" s="12" t="str">
        <f>VLOOKUP(D2096,'[1]Plano de contas '!B:J,9,0)</f>
        <v>MATERIAIS MÉDICO HOSPITALARES</v>
      </c>
      <c r="F2096" s="16" t="s">
        <v>1143</v>
      </c>
      <c r="G2096" s="17">
        <v>1698</v>
      </c>
      <c r="H2096" s="18">
        <v>0</v>
      </c>
      <c r="I2096" s="12" t="s">
        <v>15</v>
      </c>
    </row>
    <row r="2097" spans="1:9" s="8" customFormat="1" ht="12.75" customHeight="1" x14ac:dyDescent="0.25">
      <c r="A2097" s="16" t="s">
        <v>23</v>
      </c>
      <c r="B2097" s="14">
        <v>6694559</v>
      </c>
      <c r="C2097" s="13">
        <v>44736</v>
      </c>
      <c r="D2097" s="3" t="s">
        <v>57</v>
      </c>
      <c r="E2097" s="12" t="str">
        <f>VLOOKUP(D2097,'[1]Plano de contas '!B:J,9,0)</f>
        <v>FORNECEDORES DE INSUMOS</v>
      </c>
      <c r="F2097" s="16" t="s">
        <v>1143</v>
      </c>
      <c r="G2097" s="19">
        <v>0</v>
      </c>
      <c r="H2097" s="17">
        <v>1698</v>
      </c>
      <c r="I2097" s="12" t="s">
        <v>15</v>
      </c>
    </row>
    <row r="2098" spans="1:9" s="8" customFormat="1" ht="12.75" customHeight="1" x14ac:dyDescent="0.25">
      <c r="A2098" s="16" t="s">
        <v>23</v>
      </c>
      <c r="B2098" s="14">
        <v>6694565</v>
      </c>
      <c r="C2098" s="13">
        <v>44736</v>
      </c>
      <c r="D2098" s="3" t="s">
        <v>40</v>
      </c>
      <c r="E2098" s="12" t="str">
        <f>VLOOKUP(D2098,'[1]Plano de contas '!B:J,9,0)</f>
        <v>MATERIAIS MÉDICO HOSPITALARES</v>
      </c>
      <c r="F2098" s="16" t="s">
        <v>1144</v>
      </c>
      <c r="G2098" s="17">
        <v>14760</v>
      </c>
      <c r="H2098" s="18">
        <v>0</v>
      </c>
      <c r="I2098" s="12" t="s">
        <v>15</v>
      </c>
    </row>
    <row r="2099" spans="1:9" s="8" customFormat="1" ht="12.75" customHeight="1" x14ac:dyDescent="0.25">
      <c r="A2099" s="16" t="s">
        <v>23</v>
      </c>
      <c r="B2099" s="14">
        <v>6694565</v>
      </c>
      <c r="C2099" s="13">
        <v>44736</v>
      </c>
      <c r="D2099" s="3" t="s">
        <v>57</v>
      </c>
      <c r="E2099" s="12" t="str">
        <f>VLOOKUP(D2099,'[1]Plano de contas '!B:J,9,0)</f>
        <v>FORNECEDORES DE INSUMOS</v>
      </c>
      <c r="F2099" s="16" t="s">
        <v>1144</v>
      </c>
      <c r="G2099" s="19">
        <v>0</v>
      </c>
      <c r="H2099" s="17">
        <v>14760</v>
      </c>
      <c r="I2099" s="12" t="s">
        <v>15</v>
      </c>
    </row>
    <row r="2100" spans="1:9" s="8" customFormat="1" ht="12.75" customHeight="1" x14ac:dyDescent="0.25">
      <c r="A2100" s="16" t="s">
        <v>23</v>
      </c>
      <c r="B2100" s="14">
        <v>6694571</v>
      </c>
      <c r="C2100" s="13">
        <v>44736</v>
      </c>
      <c r="D2100" s="3" t="s">
        <v>46</v>
      </c>
      <c r="E2100" s="12" t="str">
        <f>VLOOKUP(D2100,'[1]Plano de contas '!B:J,9,0)</f>
        <v>MATERIAIS DE LIMPEZA</v>
      </c>
      <c r="F2100" s="16" t="s">
        <v>1145</v>
      </c>
      <c r="G2100" s="17">
        <v>33</v>
      </c>
      <c r="H2100" s="18">
        <v>0</v>
      </c>
      <c r="I2100" s="12" t="s">
        <v>15</v>
      </c>
    </row>
    <row r="2101" spans="1:9" s="8" customFormat="1" ht="12.75" customHeight="1" x14ac:dyDescent="0.25">
      <c r="A2101" s="16" t="s">
        <v>23</v>
      </c>
      <c r="B2101" s="14">
        <v>6694571</v>
      </c>
      <c r="C2101" s="13">
        <v>44736</v>
      </c>
      <c r="D2101" s="3" t="s">
        <v>41</v>
      </c>
      <c r="E2101" s="12" t="str">
        <f>VLOOKUP(D2101,'[1]Plano de contas '!B:J,9,0)</f>
        <v>NUTRIÇÃO ENTERAL</v>
      </c>
      <c r="F2101" s="16" t="s">
        <v>1145</v>
      </c>
      <c r="G2101" s="17">
        <v>130.4</v>
      </c>
      <c r="H2101" s="18">
        <v>0</v>
      </c>
      <c r="I2101" s="12" t="s">
        <v>15</v>
      </c>
    </row>
    <row r="2102" spans="1:9" s="8" customFormat="1" ht="12.75" customHeight="1" x14ac:dyDescent="0.25">
      <c r="A2102" s="16" t="s">
        <v>23</v>
      </c>
      <c r="B2102" s="14">
        <v>6694571</v>
      </c>
      <c r="C2102" s="13">
        <v>44736</v>
      </c>
      <c r="D2102" s="3" t="s">
        <v>57</v>
      </c>
      <c r="E2102" s="12" t="str">
        <f>VLOOKUP(D2102,'[1]Plano de contas '!B:J,9,0)</f>
        <v>FORNECEDORES DE INSUMOS</v>
      </c>
      <c r="F2102" s="16" t="s">
        <v>1145</v>
      </c>
      <c r="G2102" s="19">
        <v>0</v>
      </c>
      <c r="H2102" s="17">
        <v>163.4</v>
      </c>
      <c r="I2102" s="12" t="s">
        <v>15</v>
      </c>
    </row>
    <row r="2103" spans="1:9" s="8" customFormat="1" ht="12.75" customHeight="1" x14ac:dyDescent="0.25">
      <c r="A2103" s="16" t="s">
        <v>23</v>
      </c>
      <c r="B2103" s="14">
        <v>6694594</v>
      </c>
      <c r="C2103" s="13">
        <v>44736</v>
      </c>
      <c r="D2103" s="3" t="s">
        <v>40</v>
      </c>
      <c r="E2103" s="12" t="str">
        <f>VLOOKUP(D2103,'[1]Plano de contas '!B:J,9,0)</f>
        <v>MATERIAIS MÉDICO HOSPITALARES</v>
      </c>
      <c r="F2103" s="16" t="s">
        <v>1146</v>
      </c>
      <c r="G2103" s="17">
        <v>10620</v>
      </c>
      <c r="H2103" s="18">
        <v>0</v>
      </c>
      <c r="I2103" s="12" t="s">
        <v>15</v>
      </c>
    </row>
    <row r="2104" spans="1:9" s="8" customFormat="1" ht="12.75" customHeight="1" x14ac:dyDescent="0.25">
      <c r="A2104" s="16" t="s">
        <v>23</v>
      </c>
      <c r="B2104" s="14">
        <v>6694594</v>
      </c>
      <c r="C2104" s="13">
        <v>44736</v>
      </c>
      <c r="D2104" s="3" t="s">
        <v>57</v>
      </c>
      <c r="E2104" s="12" t="str">
        <f>VLOOKUP(D2104,'[1]Plano de contas '!B:J,9,0)</f>
        <v>FORNECEDORES DE INSUMOS</v>
      </c>
      <c r="F2104" s="16" t="s">
        <v>1146</v>
      </c>
      <c r="G2104" s="19">
        <v>0</v>
      </c>
      <c r="H2104" s="17">
        <v>10620</v>
      </c>
      <c r="I2104" s="12" t="s">
        <v>15</v>
      </c>
    </row>
    <row r="2105" spans="1:9" s="8" customFormat="1" ht="12.75" customHeight="1" x14ac:dyDescent="0.25">
      <c r="A2105" s="16" t="s">
        <v>23</v>
      </c>
      <c r="B2105" s="14">
        <v>6694599</v>
      </c>
      <c r="C2105" s="13">
        <v>44736</v>
      </c>
      <c r="D2105" s="3" t="s">
        <v>41</v>
      </c>
      <c r="E2105" s="12" t="str">
        <f>VLOOKUP(D2105,'[1]Plano de contas '!B:J,9,0)</f>
        <v>NUTRIÇÃO ENTERAL</v>
      </c>
      <c r="F2105" s="16" t="s">
        <v>1147</v>
      </c>
      <c r="G2105" s="17">
        <v>2155.1999999999998</v>
      </c>
      <c r="H2105" s="18">
        <v>0</v>
      </c>
      <c r="I2105" s="12" t="s">
        <v>15</v>
      </c>
    </row>
    <row r="2106" spans="1:9" s="8" customFormat="1" ht="12.75" customHeight="1" x14ac:dyDescent="0.25">
      <c r="A2106" s="16" t="s">
        <v>23</v>
      </c>
      <c r="B2106" s="14">
        <v>6694599</v>
      </c>
      <c r="C2106" s="13">
        <v>44736</v>
      </c>
      <c r="D2106" s="3" t="s">
        <v>57</v>
      </c>
      <c r="E2106" s="12" t="str">
        <f>VLOOKUP(D2106,'[1]Plano de contas '!B:J,9,0)</f>
        <v>FORNECEDORES DE INSUMOS</v>
      </c>
      <c r="F2106" s="16" t="s">
        <v>1147</v>
      </c>
      <c r="G2106" s="19">
        <v>0</v>
      </c>
      <c r="H2106" s="17">
        <v>2155.1999999999998</v>
      </c>
      <c r="I2106" s="12" t="s">
        <v>15</v>
      </c>
    </row>
    <row r="2107" spans="1:9" s="8" customFormat="1" ht="12.75" customHeight="1" x14ac:dyDescent="0.25">
      <c r="A2107" s="16" t="s">
        <v>23</v>
      </c>
      <c r="B2107" s="14">
        <v>6694608</v>
      </c>
      <c r="C2107" s="13">
        <v>44736</v>
      </c>
      <c r="D2107" s="3" t="s">
        <v>43</v>
      </c>
      <c r="E2107" s="12" t="str">
        <f>VLOOKUP(D2107,'[1]Plano de contas '!B:J,9,0)</f>
        <v>MATERIAIS DE EXPEDIENTE / IMPRESSOS / FORMULÁRIOS</v>
      </c>
      <c r="F2107" s="16" t="s">
        <v>1148</v>
      </c>
      <c r="G2107" s="17">
        <v>180</v>
      </c>
      <c r="H2107" s="18">
        <v>0</v>
      </c>
      <c r="I2107" s="12" t="s">
        <v>15</v>
      </c>
    </row>
    <row r="2108" spans="1:9" s="8" customFormat="1" ht="12.75" customHeight="1" x14ac:dyDescent="0.25">
      <c r="A2108" s="16" t="s">
        <v>23</v>
      </c>
      <c r="B2108" s="14">
        <v>6694608</v>
      </c>
      <c r="C2108" s="13">
        <v>44736</v>
      </c>
      <c r="D2108" s="3" t="s">
        <v>57</v>
      </c>
      <c r="E2108" s="12" t="str">
        <f>VLOOKUP(D2108,'[1]Plano de contas '!B:J,9,0)</f>
        <v>FORNECEDORES DE INSUMOS</v>
      </c>
      <c r="F2108" s="16" t="s">
        <v>1148</v>
      </c>
      <c r="G2108" s="19">
        <v>0</v>
      </c>
      <c r="H2108" s="17">
        <v>180</v>
      </c>
      <c r="I2108" s="12" t="s">
        <v>15</v>
      </c>
    </row>
    <row r="2109" spans="1:9" s="8" customFormat="1" ht="12.75" customHeight="1" x14ac:dyDescent="0.25">
      <c r="A2109" s="16" t="s">
        <v>23</v>
      </c>
      <c r="B2109" s="14">
        <v>6694621</v>
      </c>
      <c r="C2109" s="13">
        <v>44736</v>
      </c>
      <c r="D2109" s="3" t="s">
        <v>40</v>
      </c>
      <c r="E2109" s="12" t="str">
        <f>VLOOKUP(D2109,'[1]Plano de contas '!B:J,9,0)</f>
        <v>MATERIAIS MÉDICO HOSPITALARES</v>
      </c>
      <c r="F2109" s="16" t="s">
        <v>1149</v>
      </c>
      <c r="G2109" s="17">
        <v>12233</v>
      </c>
      <c r="H2109" s="18">
        <v>0</v>
      </c>
      <c r="I2109" s="12" t="s">
        <v>15</v>
      </c>
    </row>
    <row r="2110" spans="1:9" s="8" customFormat="1" ht="12.75" customHeight="1" x14ac:dyDescent="0.25">
      <c r="A2110" s="16" t="s">
        <v>23</v>
      </c>
      <c r="B2110" s="14">
        <v>6694621</v>
      </c>
      <c r="C2110" s="13">
        <v>44736</v>
      </c>
      <c r="D2110" s="3" t="s">
        <v>57</v>
      </c>
      <c r="E2110" s="12" t="str">
        <f>VLOOKUP(D2110,'[1]Plano de contas '!B:J,9,0)</f>
        <v>FORNECEDORES DE INSUMOS</v>
      </c>
      <c r="F2110" s="16" t="s">
        <v>1149</v>
      </c>
      <c r="G2110" s="19">
        <v>0</v>
      </c>
      <c r="H2110" s="17">
        <v>12233</v>
      </c>
      <c r="I2110" s="12" t="s">
        <v>15</v>
      </c>
    </row>
    <row r="2111" spans="1:9" s="8" customFormat="1" ht="12.75" customHeight="1" x14ac:dyDescent="0.25">
      <c r="A2111" s="16" t="s">
        <v>23</v>
      </c>
      <c r="B2111" s="14">
        <v>6694637</v>
      </c>
      <c r="C2111" s="13">
        <v>44736</v>
      </c>
      <c r="D2111" s="3" t="s">
        <v>40</v>
      </c>
      <c r="E2111" s="12" t="str">
        <f>VLOOKUP(D2111,'[1]Plano de contas '!B:J,9,0)</f>
        <v>MATERIAIS MÉDICO HOSPITALARES</v>
      </c>
      <c r="F2111" s="16" t="s">
        <v>1150</v>
      </c>
      <c r="G2111" s="17">
        <v>1680</v>
      </c>
      <c r="H2111" s="18">
        <v>0</v>
      </c>
      <c r="I2111" s="12" t="s">
        <v>15</v>
      </c>
    </row>
    <row r="2112" spans="1:9" s="8" customFormat="1" ht="12.75" customHeight="1" x14ac:dyDescent="0.25">
      <c r="A2112" s="16" t="s">
        <v>23</v>
      </c>
      <c r="B2112" s="14">
        <v>6694637</v>
      </c>
      <c r="C2112" s="13">
        <v>44736</v>
      </c>
      <c r="D2112" s="3" t="s">
        <v>57</v>
      </c>
      <c r="E2112" s="12" t="str">
        <f>VLOOKUP(D2112,'[1]Plano de contas '!B:J,9,0)</f>
        <v>FORNECEDORES DE INSUMOS</v>
      </c>
      <c r="F2112" s="16" t="s">
        <v>1150</v>
      </c>
      <c r="G2112" s="19">
        <v>0</v>
      </c>
      <c r="H2112" s="17">
        <v>1680</v>
      </c>
      <c r="I2112" s="12" t="s">
        <v>15</v>
      </c>
    </row>
    <row r="2113" spans="1:9" s="8" customFormat="1" ht="12.75" customHeight="1" x14ac:dyDescent="0.25">
      <c r="A2113" s="16" t="s">
        <v>23</v>
      </c>
      <c r="B2113" s="14">
        <v>6694663</v>
      </c>
      <c r="C2113" s="13">
        <v>44736</v>
      </c>
      <c r="D2113" s="3" t="s">
        <v>43</v>
      </c>
      <c r="E2113" s="12" t="str">
        <f>VLOOKUP(D2113,'[1]Plano de contas '!B:J,9,0)</f>
        <v>MATERIAIS DE EXPEDIENTE / IMPRESSOS / FORMULÁRIOS</v>
      </c>
      <c r="F2113" s="16" t="s">
        <v>1151</v>
      </c>
      <c r="G2113" s="17">
        <v>1778.4</v>
      </c>
      <c r="H2113" s="18">
        <v>0</v>
      </c>
      <c r="I2113" s="12" t="s">
        <v>15</v>
      </c>
    </row>
    <row r="2114" spans="1:9" s="8" customFormat="1" ht="12.75" customHeight="1" x14ac:dyDescent="0.25">
      <c r="A2114" s="16" t="s">
        <v>23</v>
      </c>
      <c r="B2114" s="14">
        <v>6694663</v>
      </c>
      <c r="C2114" s="13">
        <v>44736</v>
      </c>
      <c r="D2114" s="3" t="s">
        <v>57</v>
      </c>
      <c r="E2114" s="12" t="str">
        <f>VLOOKUP(D2114,'[1]Plano de contas '!B:J,9,0)</f>
        <v>FORNECEDORES DE INSUMOS</v>
      </c>
      <c r="F2114" s="16" t="s">
        <v>1151</v>
      </c>
      <c r="G2114" s="19">
        <v>0</v>
      </c>
      <c r="H2114" s="17">
        <v>1778.4</v>
      </c>
      <c r="I2114" s="12" t="s">
        <v>15</v>
      </c>
    </row>
    <row r="2115" spans="1:9" s="8" customFormat="1" ht="12.75" customHeight="1" x14ac:dyDescent="0.25">
      <c r="A2115" s="16" t="s">
        <v>23</v>
      </c>
      <c r="B2115" s="14">
        <v>6694670</v>
      </c>
      <c r="C2115" s="13">
        <v>44736</v>
      </c>
      <c r="D2115" s="3" t="s">
        <v>41</v>
      </c>
      <c r="E2115" s="12" t="str">
        <f>VLOOKUP(D2115,'[1]Plano de contas '!B:J,9,0)</f>
        <v>NUTRIÇÃO ENTERAL</v>
      </c>
      <c r="F2115" s="16" t="s">
        <v>1152</v>
      </c>
      <c r="G2115" s="17">
        <v>4998</v>
      </c>
      <c r="H2115" s="18">
        <v>0</v>
      </c>
      <c r="I2115" s="12" t="s">
        <v>15</v>
      </c>
    </row>
    <row r="2116" spans="1:9" s="8" customFormat="1" ht="12.75" customHeight="1" x14ac:dyDescent="0.25">
      <c r="A2116" s="16" t="s">
        <v>23</v>
      </c>
      <c r="B2116" s="14">
        <v>6694670</v>
      </c>
      <c r="C2116" s="13">
        <v>44736</v>
      </c>
      <c r="D2116" s="3" t="s">
        <v>57</v>
      </c>
      <c r="E2116" s="12" t="str">
        <f>VLOOKUP(D2116,'[1]Plano de contas '!B:J,9,0)</f>
        <v>FORNECEDORES DE INSUMOS</v>
      </c>
      <c r="F2116" s="16" t="s">
        <v>1152</v>
      </c>
      <c r="G2116" s="19">
        <v>0</v>
      </c>
      <c r="H2116" s="17">
        <v>4998</v>
      </c>
      <c r="I2116" s="12" t="s">
        <v>15</v>
      </c>
    </row>
    <row r="2117" spans="1:9" s="8" customFormat="1" ht="12.75" customHeight="1" x14ac:dyDescent="0.25">
      <c r="A2117" s="16" t="s">
        <v>23</v>
      </c>
      <c r="B2117" s="14">
        <v>6694682</v>
      </c>
      <c r="C2117" s="13">
        <v>44736</v>
      </c>
      <c r="D2117" s="3" t="s">
        <v>40</v>
      </c>
      <c r="E2117" s="12" t="str">
        <f>VLOOKUP(D2117,'[1]Plano de contas '!B:J,9,0)</f>
        <v>MATERIAIS MÉDICO HOSPITALARES</v>
      </c>
      <c r="F2117" s="16" t="s">
        <v>1153</v>
      </c>
      <c r="G2117" s="17">
        <v>4853.8900000000003</v>
      </c>
      <c r="H2117" s="18">
        <v>0</v>
      </c>
      <c r="I2117" s="12" t="s">
        <v>15</v>
      </c>
    </row>
    <row r="2118" spans="1:9" s="8" customFormat="1" ht="12.75" customHeight="1" x14ac:dyDescent="0.25">
      <c r="A2118" s="16" t="s">
        <v>23</v>
      </c>
      <c r="B2118" s="14">
        <v>6694682</v>
      </c>
      <c r="C2118" s="13">
        <v>44736</v>
      </c>
      <c r="D2118" s="3" t="s">
        <v>57</v>
      </c>
      <c r="E2118" s="12" t="str">
        <f>VLOOKUP(D2118,'[1]Plano de contas '!B:J,9,0)</f>
        <v>FORNECEDORES DE INSUMOS</v>
      </c>
      <c r="F2118" s="16" t="s">
        <v>1153</v>
      </c>
      <c r="G2118" s="19">
        <v>0</v>
      </c>
      <c r="H2118" s="17">
        <v>4853.8900000000003</v>
      </c>
      <c r="I2118" s="12" t="s">
        <v>15</v>
      </c>
    </row>
    <row r="2119" spans="1:9" s="8" customFormat="1" ht="12.75" customHeight="1" x14ac:dyDescent="0.25">
      <c r="A2119" s="16" t="s">
        <v>23</v>
      </c>
      <c r="B2119" s="14">
        <v>6694688</v>
      </c>
      <c r="C2119" s="13">
        <v>44736</v>
      </c>
      <c r="D2119" s="3" t="s">
        <v>45</v>
      </c>
      <c r="E2119" s="12" t="str">
        <f>VLOOKUP(D2119,'[1]Plano de contas '!B:J,9,0)</f>
        <v>MATERIAIS DE MANUTENÇÃO E CONSERVAÇÃO</v>
      </c>
      <c r="F2119" s="16" t="s">
        <v>1154</v>
      </c>
      <c r="G2119" s="17">
        <v>160</v>
      </c>
      <c r="H2119" s="18">
        <v>0</v>
      </c>
      <c r="I2119" s="12" t="s">
        <v>15</v>
      </c>
    </row>
    <row r="2120" spans="1:9" s="8" customFormat="1" ht="12.75" customHeight="1" x14ac:dyDescent="0.25">
      <c r="A2120" s="16" t="s">
        <v>23</v>
      </c>
      <c r="B2120" s="14">
        <v>6694688</v>
      </c>
      <c r="C2120" s="13">
        <v>44736</v>
      </c>
      <c r="D2120" s="3" t="s">
        <v>57</v>
      </c>
      <c r="E2120" s="12" t="str">
        <f>VLOOKUP(D2120,'[1]Plano de contas '!B:J,9,0)</f>
        <v>FORNECEDORES DE INSUMOS</v>
      </c>
      <c r="F2120" s="16" t="s">
        <v>1154</v>
      </c>
      <c r="G2120" s="19">
        <v>0</v>
      </c>
      <c r="H2120" s="17">
        <v>160</v>
      </c>
      <c r="I2120" s="12" t="s">
        <v>15</v>
      </c>
    </row>
    <row r="2121" spans="1:9" s="8" customFormat="1" ht="12.75" customHeight="1" x14ac:dyDescent="0.25">
      <c r="A2121" s="16" t="s">
        <v>23</v>
      </c>
      <c r="B2121" s="14">
        <v>6694719</v>
      </c>
      <c r="C2121" s="13">
        <v>44736</v>
      </c>
      <c r="D2121" s="3" t="s">
        <v>45</v>
      </c>
      <c r="E2121" s="12" t="str">
        <f>VLOOKUP(D2121,'[1]Plano de contas '!B:J,9,0)</f>
        <v>MATERIAIS DE MANUTENÇÃO E CONSERVAÇÃO</v>
      </c>
      <c r="F2121" s="16" t="s">
        <v>1155</v>
      </c>
      <c r="G2121" s="17">
        <v>480</v>
      </c>
      <c r="H2121" s="18">
        <v>0</v>
      </c>
      <c r="I2121" s="12" t="s">
        <v>15</v>
      </c>
    </row>
    <row r="2122" spans="1:9" s="8" customFormat="1" ht="12.75" customHeight="1" x14ac:dyDescent="0.25">
      <c r="A2122" s="16" t="s">
        <v>23</v>
      </c>
      <c r="B2122" s="14">
        <v>6694719</v>
      </c>
      <c r="C2122" s="13">
        <v>44736</v>
      </c>
      <c r="D2122" s="3" t="s">
        <v>57</v>
      </c>
      <c r="E2122" s="12" t="str">
        <f>VLOOKUP(D2122,'[1]Plano de contas '!B:J,9,0)</f>
        <v>FORNECEDORES DE INSUMOS</v>
      </c>
      <c r="F2122" s="16" t="s">
        <v>1155</v>
      </c>
      <c r="G2122" s="19">
        <v>0</v>
      </c>
      <c r="H2122" s="17">
        <v>480</v>
      </c>
      <c r="I2122" s="12" t="s">
        <v>15</v>
      </c>
    </row>
    <row r="2123" spans="1:9" s="8" customFormat="1" ht="12.75" customHeight="1" x14ac:dyDescent="0.25">
      <c r="A2123" s="16" t="s">
        <v>23</v>
      </c>
      <c r="B2123" s="14">
        <v>6694733</v>
      </c>
      <c r="C2123" s="13">
        <v>44736</v>
      </c>
      <c r="D2123" s="3" t="s">
        <v>40</v>
      </c>
      <c r="E2123" s="12" t="str">
        <f>VLOOKUP(D2123,'[1]Plano de contas '!B:J,9,0)</f>
        <v>MATERIAIS MÉDICO HOSPITALARES</v>
      </c>
      <c r="F2123" s="16" t="s">
        <v>1156</v>
      </c>
      <c r="G2123" s="17">
        <v>1062</v>
      </c>
      <c r="H2123" s="18">
        <v>0</v>
      </c>
      <c r="I2123" s="12" t="s">
        <v>15</v>
      </c>
    </row>
    <row r="2124" spans="1:9" s="8" customFormat="1" ht="12.75" customHeight="1" x14ac:dyDescent="0.25">
      <c r="A2124" s="16" t="s">
        <v>23</v>
      </c>
      <c r="B2124" s="14">
        <v>6694733</v>
      </c>
      <c r="C2124" s="13">
        <v>44736</v>
      </c>
      <c r="D2124" s="3" t="s">
        <v>57</v>
      </c>
      <c r="E2124" s="12" t="str">
        <f>VLOOKUP(D2124,'[1]Plano de contas '!B:J,9,0)</f>
        <v>FORNECEDORES DE INSUMOS</v>
      </c>
      <c r="F2124" s="16" t="s">
        <v>1156</v>
      </c>
      <c r="G2124" s="19">
        <v>0</v>
      </c>
      <c r="H2124" s="17">
        <v>1062</v>
      </c>
      <c r="I2124" s="12" t="s">
        <v>15</v>
      </c>
    </row>
    <row r="2125" spans="1:9" s="8" customFormat="1" ht="12.75" customHeight="1" x14ac:dyDescent="0.25">
      <c r="A2125" s="16" t="s">
        <v>23</v>
      </c>
      <c r="B2125" s="14">
        <v>6694736</v>
      </c>
      <c r="C2125" s="13">
        <v>44736</v>
      </c>
      <c r="D2125" s="3" t="s">
        <v>40</v>
      </c>
      <c r="E2125" s="12" t="str">
        <f>VLOOKUP(D2125,'[1]Plano de contas '!B:J,9,0)</f>
        <v>MATERIAIS MÉDICO HOSPITALARES</v>
      </c>
      <c r="F2125" s="16" t="s">
        <v>1157</v>
      </c>
      <c r="G2125" s="17">
        <v>2040</v>
      </c>
      <c r="H2125" s="18">
        <v>0</v>
      </c>
      <c r="I2125" s="12" t="s">
        <v>15</v>
      </c>
    </row>
    <row r="2126" spans="1:9" s="8" customFormat="1" ht="12.75" customHeight="1" x14ac:dyDescent="0.25">
      <c r="A2126" s="16" t="s">
        <v>23</v>
      </c>
      <c r="B2126" s="14">
        <v>6694736</v>
      </c>
      <c r="C2126" s="13">
        <v>44736</v>
      </c>
      <c r="D2126" s="3" t="s">
        <v>57</v>
      </c>
      <c r="E2126" s="12" t="str">
        <f>VLOOKUP(D2126,'[1]Plano de contas '!B:J,9,0)</f>
        <v>FORNECEDORES DE INSUMOS</v>
      </c>
      <c r="F2126" s="16" t="s">
        <v>1157</v>
      </c>
      <c r="G2126" s="19">
        <v>0</v>
      </c>
      <c r="H2126" s="17">
        <v>2040</v>
      </c>
      <c r="I2126" s="12" t="s">
        <v>15</v>
      </c>
    </row>
    <row r="2127" spans="1:9" s="8" customFormat="1" ht="12.75" customHeight="1" x14ac:dyDescent="0.25">
      <c r="A2127" s="16" t="s">
        <v>23</v>
      </c>
      <c r="B2127" s="14">
        <v>6694783</v>
      </c>
      <c r="C2127" s="13">
        <v>44736</v>
      </c>
      <c r="D2127" s="3" t="s">
        <v>119</v>
      </c>
      <c r="E2127" s="12" t="str">
        <f>VLOOKUP(D2127,'[1]Plano de contas '!B:J,9,0)</f>
        <v>SERVIÇOS DE TRANSPORTE</v>
      </c>
      <c r="F2127" s="16" t="s">
        <v>1158</v>
      </c>
      <c r="G2127" s="17">
        <v>4824.3900000000003</v>
      </c>
      <c r="H2127" s="18">
        <v>0</v>
      </c>
      <c r="I2127" s="12" t="s">
        <v>15</v>
      </c>
    </row>
    <row r="2128" spans="1:9" s="8" customFormat="1" ht="12.75" customHeight="1" x14ac:dyDescent="0.25">
      <c r="A2128" s="16" t="s">
        <v>23</v>
      </c>
      <c r="B2128" s="14">
        <v>6694783</v>
      </c>
      <c r="C2128" s="13">
        <v>44736</v>
      </c>
      <c r="D2128" s="3" t="s">
        <v>59</v>
      </c>
      <c r="E2128" s="12" t="str">
        <f>VLOOKUP(D2128,'[1]Plano de contas '!B:J,9,0)</f>
        <v>FORNECEDORES DE SERVICOS DIVERSOS</v>
      </c>
      <c r="F2128" s="16" t="s">
        <v>1158</v>
      </c>
      <c r="G2128" s="19">
        <v>0</v>
      </c>
      <c r="H2128" s="17">
        <v>4824.3900000000003</v>
      </c>
      <c r="I2128" s="12" t="s">
        <v>15</v>
      </c>
    </row>
    <row r="2129" spans="1:9" s="8" customFormat="1" ht="12.75" customHeight="1" x14ac:dyDescent="0.25">
      <c r="A2129" s="16" t="s">
        <v>23</v>
      </c>
      <c r="B2129" s="14">
        <v>6694785</v>
      </c>
      <c r="C2129" s="13">
        <v>44736</v>
      </c>
      <c r="D2129" s="3" t="s">
        <v>125</v>
      </c>
      <c r="E2129" s="12" t="str">
        <f>VLOOKUP(D2129,'[1]Plano de contas '!B:J,9,0)</f>
        <v>MANUTENCAO EQUIPAMENTOS</v>
      </c>
      <c r="F2129" s="16" t="s">
        <v>1159</v>
      </c>
      <c r="G2129" s="17">
        <v>724</v>
      </c>
      <c r="H2129" s="18">
        <v>0</v>
      </c>
      <c r="I2129" s="12" t="s">
        <v>15</v>
      </c>
    </row>
    <row r="2130" spans="1:9" s="8" customFormat="1" ht="12.75" customHeight="1" x14ac:dyDescent="0.25">
      <c r="A2130" s="16" t="s">
        <v>23</v>
      </c>
      <c r="B2130" s="14">
        <v>6694785</v>
      </c>
      <c r="C2130" s="13">
        <v>44736</v>
      </c>
      <c r="D2130" s="3" t="s">
        <v>59</v>
      </c>
      <c r="E2130" s="12" t="str">
        <f>VLOOKUP(D2130,'[1]Plano de contas '!B:J,9,0)</f>
        <v>FORNECEDORES DE SERVICOS DIVERSOS</v>
      </c>
      <c r="F2130" s="16" t="s">
        <v>1159</v>
      </c>
      <c r="G2130" s="19">
        <v>0</v>
      </c>
      <c r="H2130" s="17">
        <v>694.97</v>
      </c>
      <c r="I2130" s="12" t="s">
        <v>15</v>
      </c>
    </row>
    <row r="2131" spans="1:9" s="8" customFormat="1" ht="12.75" customHeight="1" x14ac:dyDescent="0.25">
      <c r="A2131" s="16" t="s">
        <v>23</v>
      </c>
      <c r="B2131" s="14">
        <v>6694785</v>
      </c>
      <c r="C2131" s="13">
        <v>44736</v>
      </c>
      <c r="D2131" s="3" t="s">
        <v>71</v>
      </c>
      <c r="E2131" s="12" t="str">
        <f>VLOOKUP(D2131,'[1]Plano de contas '!B:J,9,0)</f>
        <v>ISSQN RETIDO A RECOLHER</v>
      </c>
      <c r="F2131" s="16" t="s">
        <v>861</v>
      </c>
      <c r="G2131" s="19">
        <v>0</v>
      </c>
      <c r="H2131" s="17">
        <v>29.03</v>
      </c>
      <c r="I2131" s="12" t="s">
        <v>15</v>
      </c>
    </row>
    <row r="2132" spans="1:9" s="8" customFormat="1" ht="12.75" customHeight="1" x14ac:dyDescent="0.25">
      <c r="A2132" s="16" t="s">
        <v>23</v>
      </c>
      <c r="B2132" s="14">
        <v>6694788</v>
      </c>
      <c r="C2132" s="13">
        <v>44736</v>
      </c>
      <c r="D2132" s="3" t="s">
        <v>121</v>
      </c>
      <c r="E2132" s="12" t="str">
        <f>VLOOKUP(D2132,'[1]Plano de contas '!B:J,9,0)</f>
        <v>SERVIÇOS DE ESTERELIZAÇÃO</v>
      </c>
      <c r="F2132" s="16" t="s">
        <v>1160</v>
      </c>
      <c r="G2132" s="17">
        <v>144348.18</v>
      </c>
      <c r="H2132" s="18">
        <v>0</v>
      </c>
      <c r="I2132" s="12" t="s">
        <v>15</v>
      </c>
    </row>
    <row r="2133" spans="1:9" s="8" customFormat="1" ht="12.75" customHeight="1" x14ac:dyDescent="0.25">
      <c r="A2133" s="16" t="s">
        <v>23</v>
      </c>
      <c r="B2133" s="14">
        <v>6694788</v>
      </c>
      <c r="C2133" s="13">
        <v>44736</v>
      </c>
      <c r="D2133" s="3" t="s">
        <v>59</v>
      </c>
      <c r="E2133" s="12" t="str">
        <f>VLOOKUP(D2133,'[1]Plano de contas '!B:J,9,0)</f>
        <v>FORNECEDORES DE SERVICOS DIVERSOS</v>
      </c>
      <c r="F2133" s="16" t="s">
        <v>1160</v>
      </c>
      <c r="G2133" s="19">
        <v>0</v>
      </c>
      <c r="H2133" s="17">
        <v>115262.02</v>
      </c>
      <c r="I2133" s="12" t="s">
        <v>15</v>
      </c>
    </row>
    <row r="2134" spans="1:9" s="8" customFormat="1" ht="12.75" customHeight="1" x14ac:dyDescent="0.25">
      <c r="A2134" s="16" t="s">
        <v>23</v>
      </c>
      <c r="B2134" s="14">
        <v>6694788</v>
      </c>
      <c r="C2134" s="13">
        <v>44736</v>
      </c>
      <c r="D2134" s="3" t="s">
        <v>73</v>
      </c>
      <c r="E2134" s="12" t="str">
        <f>VLOOKUP(D2134,'[1]Plano de contas '!B:J,9,0)</f>
        <v>INSS RETIDO A RECOLHER</v>
      </c>
      <c r="F2134" s="16" t="s">
        <v>278</v>
      </c>
      <c r="G2134" s="19">
        <v>0</v>
      </c>
      <c r="H2134" s="17">
        <v>15878.3</v>
      </c>
      <c r="I2134" s="12" t="s">
        <v>15</v>
      </c>
    </row>
    <row r="2135" spans="1:9" s="8" customFormat="1" ht="12.75" customHeight="1" x14ac:dyDescent="0.25">
      <c r="A2135" s="16" t="s">
        <v>23</v>
      </c>
      <c r="B2135" s="14">
        <v>6694788</v>
      </c>
      <c r="C2135" s="13">
        <v>44736</v>
      </c>
      <c r="D2135" s="3" t="s">
        <v>69</v>
      </c>
      <c r="E2135" s="12" t="str">
        <f>VLOOKUP(D2135,'[1]Plano de contas '!B:J,9,0)</f>
        <v>IRRF / SOBRE PESSOA JURIDICA A RECOLHER</v>
      </c>
      <c r="F2135" s="16" t="s">
        <v>1161</v>
      </c>
      <c r="G2135" s="19">
        <v>0</v>
      </c>
      <c r="H2135" s="17">
        <v>1443.48</v>
      </c>
      <c r="I2135" s="12" t="s">
        <v>15</v>
      </c>
    </row>
    <row r="2136" spans="1:9" s="8" customFormat="1" ht="12.75" customHeight="1" x14ac:dyDescent="0.25">
      <c r="A2136" s="16" t="s">
        <v>23</v>
      </c>
      <c r="B2136" s="14">
        <v>6694788</v>
      </c>
      <c r="C2136" s="13">
        <v>44736</v>
      </c>
      <c r="D2136" s="3" t="s">
        <v>71</v>
      </c>
      <c r="E2136" s="12" t="str">
        <f>VLOOKUP(D2136,'[1]Plano de contas '!B:J,9,0)</f>
        <v>ISSQN RETIDO A RECOLHER</v>
      </c>
      <c r="F2136" s="16" t="s">
        <v>1162</v>
      </c>
      <c r="G2136" s="19">
        <v>0</v>
      </c>
      <c r="H2136" s="17">
        <v>5052.1899999999996</v>
      </c>
      <c r="I2136" s="12" t="s">
        <v>15</v>
      </c>
    </row>
    <row r="2137" spans="1:9" s="8" customFormat="1" ht="12.75" customHeight="1" x14ac:dyDescent="0.25">
      <c r="A2137" s="16" t="s">
        <v>23</v>
      </c>
      <c r="B2137" s="14">
        <v>6694788</v>
      </c>
      <c r="C2137" s="13">
        <v>44736</v>
      </c>
      <c r="D2137" s="3" t="s">
        <v>72</v>
      </c>
      <c r="E2137" s="12" t="str">
        <f>VLOOKUP(D2137,'[1]Plano de contas '!B:J,9,0)</f>
        <v>PIS/COFINS/CSLL RETIDOS A RECOLHER</v>
      </c>
      <c r="F2137" s="16" t="s">
        <v>325</v>
      </c>
      <c r="G2137" s="19">
        <v>0</v>
      </c>
      <c r="H2137" s="17">
        <v>6712.19</v>
      </c>
      <c r="I2137" s="12" t="s">
        <v>15</v>
      </c>
    </row>
    <row r="2138" spans="1:9" s="8" customFormat="1" ht="12.75" customHeight="1" x14ac:dyDescent="0.25">
      <c r="A2138" s="16" t="s">
        <v>23</v>
      </c>
      <c r="B2138" s="14">
        <v>6694833</v>
      </c>
      <c r="C2138" s="13">
        <v>44736</v>
      </c>
      <c r="D2138" s="3" t="s">
        <v>125</v>
      </c>
      <c r="E2138" s="12" t="str">
        <f>VLOOKUP(D2138,'[1]Plano de contas '!B:J,9,0)</f>
        <v>MANUTENCAO EQUIPAMENTOS</v>
      </c>
      <c r="F2138" s="16" t="s">
        <v>1128</v>
      </c>
      <c r="G2138" s="17">
        <v>195</v>
      </c>
      <c r="H2138" s="18">
        <v>0</v>
      </c>
      <c r="I2138" s="12" t="s">
        <v>15</v>
      </c>
    </row>
    <row r="2139" spans="1:9" s="8" customFormat="1" ht="12.75" customHeight="1" x14ac:dyDescent="0.25">
      <c r="A2139" s="16" t="s">
        <v>23</v>
      </c>
      <c r="B2139" s="14">
        <v>6694833</v>
      </c>
      <c r="C2139" s="13">
        <v>44736</v>
      </c>
      <c r="D2139" s="3" t="s">
        <v>59</v>
      </c>
      <c r="E2139" s="12" t="str">
        <f>VLOOKUP(D2139,'[1]Plano de contas '!B:J,9,0)</f>
        <v>FORNECEDORES DE SERVICOS DIVERSOS</v>
      </c>
      <c r="F2139" s="16" t="s">
        <v>1128</v>
      </c>
      <c r="G2139" s="19">
        <v>0</v>
      </c>
      <c r="H2139" s="17">
        <v>195</v>
      </c>
      <c r="I2139" s="12" t="s">
        <v>15</v>
      </c>
    </row>
    <row r="2140" spans="1:9" s="8" customFormat="1" ht="12.75" customHeight="1" x14ac:dyDescent="0.25">
      <c r="A2140" s="16" t="s">
        <v>23</v>
      </c>
      <c r="B2140" s="14">
        <v>6694840</v>
      </c>
      <c r="C2140" s="13">
        <v>44736</v>
      </c>
      <c r="D2140" s="3" t="s">
        <v>113</v>
      </c>
      <c r="E2140" s="12" t="str">
        <f>VLOOKUP(D2140,'[1]Plano de contas '!B:J,9,0)</f>
        <v>ROUPARIA</v>
      </c>
      <c r="F2140" s="16" t="s">
        <v>1163</v>
      </c>
      <c r="G2140" s="17">
        <v>231317.64</v>
      </c>
      <c r="H2140" s="18">
        <v>0</v>
      </c>
      <c r="I2140" s="12" t="s">
        <v>15</v>
      </c>
    </row>
    <row r="2141" spans="1:9" s="8" customFormat="1" ht="12.75" customHeight="1" x14ac:dyDescent="0.25">
      <c r="A2141" s="16" t="s">
        <v>23</v>
      </c>
      <c r="B2141" s="14">
        <v>6694840</v>
      </c>
      <c r="C2141" s="13">
        <v>44736</v>
      </c>
      <c r="D2141" s="3" t="s">
        <v>59</v>
      </c>
      <c r="E2141" s="12" t="str">
        <f>VLOOKUP(D2141,'[1]Plano de contas '!B:J,9,0)</f>
        <v>FORNECEDORES DE SERVICOS DIVERSOS</v>
      </c>
      <c r="F2141" s="16" t="s">
        <v>1163</v>
      </c>
      <c r="G2141" s="19">
        <v>0</v>
      </c>
      <c r="H2141" s="17">
        <v>231317.64</v>
      </c>
      <c r="I2141" s="12" t="s">
        <v>15</v>
      </c>
    </row>
    <row r="2142" spans="1:9" s="8" customFormat="1" ht="12.75" customHeight="1" x14ac:dyDescent="0.25">
      <c r="A2142" s="16" t="s">
        <v>23</v>
      </c>
      <c r="B2142" s="14">
        <v>6694880</v>
      </c>
      <c r="C2142" s="13">
        <v>44736</v>
      </c>
      <c r="D2142" s="3" t="s">
        <v>125</v>
      </c>
      <c r="E2142" s="12" t="str">
        <f>VLOOKUP(D2142,'[1]Plano de contas '!B:J,9,0)</f>
        <v>MANUTENCAO EQUIPAMENTOS</v>
      </c>
      <c r="F2142" s="16" t="s">
        <v>1164</v>
      </c>
      <c r="G2142" s="17">
        <v>40</v>
      </c>
      <c r="H2142" s="18">
        <v>0</v>
      </c>
      <c r="I2142" s="12" t="s">
        <v>15</v>
      </c>
    </row>
    <row r="2143" spans="1:9" s="8" customFormat="1" ht="12.75" customHeight="1" x14ac:dyDescent="0.25">
      <c r="A2143" s="16" t="s">
        <v>23</v>
      </c>
      <c r="B2143" s="14">
        <v>6694880</v>
      </c>
      <c r="C2143" s="13">
        <v>44736</v>
      </c>
      <c r="D2143" s="3" t="s">
        <v>59</v>
      </c>
      <c r="E2143" s="12" t="str">
        <f>VLOOKUP(D2143,'[1]Plano de contas '!B:J,9,0)</f>
        <v>FORNECEDORES DE SERVICOS DIVERSOS</v>
      </c>
      <c r="F2143" s="16" t="s">
        <v>1164</v>
      </c>
      <c r="G2143" s="19">
        <v>0</v>
      </c>
      <c r="H2143" s="17">
        <v>38</v>
      </c>
      <c r="I2143" s="12" t="s">
        <v>15</v>
      </c>
    </row>
    <row r="2144" spans="1:9" s="8" customFormat="1" ht="12.75" customHeight="1" x14ac:dyDescent="0.25">
      <c r="A2144" s="16" t="s">
        <v>23</v>
      </c>
      <c r="B2144" s="14">
        <v>6694880</v>
      </c>
      <c r="C2144" s="13">
        <v>44736</v>
      </c>
      <c r="D2144" s="3" t="s">
        <v>71</v>
      </c>
      <c r="E2144" s="12" t="str">
        <f>VLOOKUP(D2144,'[1]Plano de contas '!B:J,9,0)</f>
        <v>ISSQN RETIDO A RECOLHER</v>
      </c>
      <c r="F2144" s="16" t="s">
        <v>1165</v>
      </c>
      <c r="G2144" s="19">
        <v>0</v>
      </c>
      <c r="H2144" s="17">
        <v>2</v>
      </c>
      <c r="I2144" s="12" t="s">
        <v>15</v>
      </c>
    </row>
    <row r="2145" spans="1:9" s="8" customFormat="1" ht="12.75" customHeight="1" x14ac:dyDescent="0.25">
      <c r="A2145" s="16" t="s">
        <v>23</v>
      </c>
      <c r="B2145" s="14">
        <v>6695112</v>
      </c>
      <c r="C2145" s="13">
        <v>44736</v>
      </c>
      <c r="D2145" s="3" t="s">
        <v>149</v>
      </c>
      <c r="E2145" s="12" t="str">
        <f>VLOOKUP(D2145,'[1]Plano de contas '!B:J,9,0)</f>
        <v>MULTAS DESEMBOLCADOS</v>
      </c>
      <c r="F2145" s="16" t="s">
        <v>1166</v>
      </c>
      <c r="G2145" s="17">
        <v>1295.3</v>
      </c>
      <c r="H2145" s="18">
        <v>0</v>
      </c>
      <c r="I2145" s="12" t="s">
        <v>15</v>
      </c>
    </row>
    <row r="2146" spans="1:9" s="8" customFormat="1" ht="12.75" customHeight="1" x14ac:dyDescent="0.25">
      <c r="A2146" s="16" t="s">
        <v>23</v>
      </c>
      <c r="B2146" s="14">
        <v>6695112</v>
      </c>
      <c r="C2146" s="13">
        <v>44736</v>
      </c>
      <c r="D2146" s="3" t="s">
        <v>66</v>
      </c>
      <c r="E2146" s="12" t="str">
        <f>VLOOKUP(D2146,'[1]Plano de contas '!B:J,9,0)</f>
        <v>PIS DE FOLHA A RECOLHER</v>
      </c>
      <c r="F2146" s="16" t="s">
        <v>1166</v>
      </c>
      <c r="G2146" s="17">
        <v>5933.6</v>
      </c>
      <c r="H2146" s="18">
        <v>0</v>
      </c>
      <c r="I2146" s="12" t="s">
        <v>15</v>
      </c>
    </row>
    <row r="2147" spans="1:9" s="8" customFormat="1" ht="12.75" customHeight="1" x14ac:dyDescent="0.25">
      <c r="A2147" s="16" t="s">
        <v>23</v>
      </c>
      <c r="B2147" s="14">
        <v>6695112</v>
      </c>
      <c r="C2147" s="13">
        <v>44736</v>
      </c>
      <c r="D2147" s="3" t="s">
        <v>26</v>
      </c>
      <c r="E2147" s="12" t="str">
        <f>VLOOKUP(D2147,'[1]Plano de contas '!B:J,9,0)</f>
        <v>BANCO CEF C/C1073-5 - HGG</v>
      </c>
      <c r="F2147" s="16" t="s">
        <v>1166</v>
      </c>
      <c r="G2147" s="19">
        <v>0</v>
      </c>
      <c r="H2147" s="17">
        <v>7228.9</v>
      </c>
      <c r="I2147" s="12" t="s">
        <v>15</v>
      </c>
    </row>
    <row r="2148" spans="1:9" s="8" customFormat="1" ht="12.75" customHeight="1" x14ac:dyDescent="0.25">
      <c r="A2148" s="16" t="s">
        <v>23</v>
      </c>
      <c r="B2148" s="14">
        <v>6694394</v>
      </c>
      <c r="C2148" s="13">
        <v>44737</v>
      </c>
      <c r="D2148" s="3" t="s">
        <v>29</v>
      </c>
      <c r="E2148" s="12" t="str">
        <f>VLOOKUP(D2148,'[1]Plano de contas '!B:J,9,0)</f>
        <v>HGG INVESTIMENTO C/ P - 39</v>
      </c>
      <c r="F2148" s="16" t="s">
        <v>254</v>
      </c>
      <c r="G2148" s="17">
        <v>4172.55</v>
      </c>
      <c r="H2148" s="18">
        <v>0</v>
      </c>
      <c r="I2148" s="12" t="s">
        <v>15</v>
      </c>
    </row>
    <row r="2149" spans="1:9" s="8" customFormat="1" ht="12.75" customHeight="1" x14ac:dyDescent="0.25">
      <c r="A2149" s="16" t="s">
        <v>23</v>
      </c>
      <c r="B2149" s="14">
        <v>6694394</v>
      </c>
      <c r="C2149" s="13">
        <v>44737</v>
      </c>
      <c r="D2149" s="3" t="s">
        <v>85</v>
      </c>
      <c r="E2149" s="12" t="str">
        <f>VLOOKUP(D2149,'[1]Plano de contas '!B:J,9,0)</f>
        <v>RENDIMENTO DE APLICAÇAO FINANCEIRA</v>
      </c>
      <c r="F2149" s="16" t="s">
        <v>254</v>
      </c>
      <c r="G2149" s="19">
        <v>0</v>
      </c>
      <c r="H2149" s="17">
        <v>4172.55</v>
      </c>
      <c r="I2149" s="12" t="s">
        <v>15</v>
      </c>
    </row>
    <row r="2150" spans="1:9" s="8" customFormat="1" ht="12.75" customHeight="1" x14ac:dyDescent="0.25">
      <c r="A2150" s="16" t="s">
        <v>23</v>
      </c>
      <c r="B2150" s="14">
        <v>6694395</v>
      </c>
      <c r="C2150" s="13">
        <v>44737</v>
      </c>
      <c r="D2150" s="3" t="s">
        <v>29</v>
      </c>
      <c r="E2150" s="12" t="str">
        <f>VLOOKUP(D2150,'[1]Plano de contas '!B:J,9,0)</f>
        <v>HGG INVESTIMENTO C/ P - 39</v>
      </c>
      <c r="F2150" s="16" t="s">
        <v>11</v>
      </c>
      <c r="G2150" s="17">
        <v>12221.31</v>
      </c>
      <c r="H2150" s="18">
        <v>0</v>
      </c>
      <c r="I2150" s="12" t="s">
        <v>15</v>
      </c>
    </row>
    <row r="2151" spans="1:9" s="8" customFormat="1" ht="12.75" customHeight="1" x14ac:dyDescent="0.25">
      <c r="A2151" s="16" t="s">
        <v>23</v>
      </c>
      <c r="B2151" s="14">
        <v>6694395</v>
      </c>
      <c r="C2151" s="13">
        <v>44737</v>
      </c>
      <c r="D2151" s="3" t="s">
        <v>85</v>
      </c>
      <c r="E2151" s="12" t="str">
        <f>VLOOKUP(D2151,'[1]Plano de contas '!B:J,9,0)</f>
        <v>RENDIMENTO DE APLICAÇAO FINANCEIRA</v>
      </c>
      <c r="F2151" s="16" t="s">
        <v>11</v>
      </c>
      <c r="G2151" s="19">
        <v>0</v>
      </c>
      <c r="H2151" s="17">
        <v>12221.31</v>
      </c>
      <c r="I2151" s="12" t="s">
        <v>15</v>
      </c>
    </row>
    <row r="2152" spans="1:9" s="8" customFormat="1" ht="12.75" customHeight="1" x14ac:dyDescent="0.25">
      <c r="A2152" s="16" t="s">
        <v>23</v>
      </c>
      <c r="B2152" s="14">
        <v>6694421</v>
      </c>
      <c r="C2152" s="13">
        <v>44737</v>
      </c>
      <c r="D2152" s="3" t="s">
        <v>31</v>
      </c>
      <c r="E2152" s="12" t="str">
        <f>VLOOKUP(D2152,'[1]Plano de contas '!B:J,9,0)</f>
        <v>FUNDO RESCISÓRIO C/ P 60-5 HGG – CSC</v>
      </c>
      <c r="F2152" s="16" t="s">
        <v>254</v>
      </c>
      <c r="G2152" s="17">
        <v>71</v>
      </c>
      <c r="H2152" s="18">
        <v>0</v>
      </c>
      <c r="I2152" s="12" t="s">
        <v>15</v>
      </c>
    </row>
    <row r="2153" spans="1:9" s="8" customFormat="1" ht="12.75" customHeight="1" x14ac:dyDescent="0.25">
      <c r="A2153" s="16" t="s">
        <v>23</v>
      </c>
      <c r="B2153" s="14">
        <v>6694421</v>
      </c>
      <c r="C2153" s="13">
        <v>44737</v>
      </c>
      <c r="D2153" s="3" t="s">
        <v>85</v>
      </c>
      <c r="E2153" s="12" t="str">
        <f>VLOOKUP(D2153,'[1]Plano de contas '!B:J,9,0)</f>
        <v>RENDIMENTO DE APLICAÇAO FINANCEIRA</v>
      </c>
      <c r="F2153" s="16" t="s">
        <v>254</v>
      </c>
      <c r="G2153" s="19">
        <v>0</v>
      </c>
      <c r="H2153" s="17">
        <v>71</v>
      </c>
      <c r="I2153" s="12" t="s">
        <v>15</v>
      </c>
    </row>
    <row r="2154" spans="1:9" s="8" customFormat="1" ht="12.75" customHeight="1" x14ac:dyDescent="0.25">
      <c r="A2154" s="16" t="s">
        <v>23</v>
      </c>
      <c r="B2154" s="14">
        <v>6694422</v>
      </c>
      <c r="C2154" s="13">
        <v>44737</v>
      </c>
      <c r="D2154" s="3" t="s">
        <v>31</v>
      </c>
      <c r="E2154" s="12" t="str">
        <f>VLOOKUP(D2154,'[1]Plano de contas '!B:J,9,0)</f>
        <v>FUNDO RESCISÓRIO C/ P 60-5 HGG – CSC</v>
      </c>
      <c r="F2154" s="16" t="s">
        <v>11</v>
      </c>
      <c r="G2154" s="17">
        <v>207.96</v>
      </c>
      <c r="H2154" s="18">
        <v>0</v>
      </c>
      <c r="I2154" s="12" t="s">
        <v>15</v>
      </c>
    </row>
    <row r="2155" spans="1:9" s="8" customFormat="1" ht="12.75" customHeight="1" x14ac:dyDescent="0.25">
      <c r="A2155" s="16" t="s">
        <v>23</v>
      </c>
      <c r="B2155" s="14">
        <v>6694422</v>
      </c>
      <c r="C2155" s="13">
        <v>44737</v>
      </c>
      <c r="D2155" s="3" t="s">
        <v>85</v>
      </c>
      <c r="E2155" s="12" t="str">
        <f>VLOOKUP(D2155,'[1]Plano de contas '!B:J,9,0)</f>
        <v>RENDIMENTO DE APLICAÇAO FINANCEIRA</v>
      </c>
      <c r="F2155" s="16" t="s">
        <v>11</v>
      </c>
      <c r="G2155" s="19">
        <v>0</v>
      </c>
      <c r="H2155" s="17">
        <v>207.96</v>
      </c>
      <c r="I2155" s="12" t="s">
        <v>15</v>
      </c>
    </row>
    <row r="2156" spans="1:9" s="8" customFormat="1" ht="12.75" customHeight="1" x14ac:dyDescent="0.25">
      <c r="A2156" s="16" t="s">
        <v>23</v>
      </c>
      <c r="B2156" s="14">
        <v>6694494</v>
      </c>
      <c r="C2156" s="13">
        <v>44737</v>
      </c>
      <c r="D2156" s="3" t="s">
        <v>39</v>
      </c>
      <c r="E2156" s="12" t="str">
        <f>VLOOKUP(D2156,'[1]Plano de contas '!B:J,9,0)</f>
        <v>MEDICAMENTOS</v>
      </c>
      <c r="F2156" s="16" t="s">
        <v>1167</v>
      </c>
      <c r="G2156" s="17">
        <v>258.97000000000003</v>
      </c>
      <c r="H2156" s="18">
        <v>0</v>
      </c>
      <c r="I2156" s="12" t="s">
        <v>15</v>
      </c>
    </row>
    <row r="2157" spans="1:9" s="8" customFormat="1" ht="12.75" customHeight="1" x14ac:dyDescent="0.25">
      <c r="A2157" s="16" t="s">
        <v>23</v>
      </c>
      <c r="B2157" s="14">
        <v>6694494</v>
      </c>
      <c r="C2157" s="13">
        <v>44737</v>
      </c>
      <c r="D2157" s="3" t="s">
        <v>57</v>
      </c>
      <c r="E2157" s="12" t="str">
        <f>VLOOKUP(D2157,'[1]Plano de contas '!B:J,9,0)</f>
        <v>FORNECEDORES DE INSUMOS</v>
      </c>
      <c r="F2157" s="16" t="s">
        <v>1168</v>
      </c>
      <c r="G2157" s="19">
        <v>0</v>
      </c>
      <c r="H2157" s="17">
        <v>258.97000000000003</v>
      </c>
      <c r="I2157" s="12" t="s">
        <v>15</v>
      </c>
    </row>
    <row r="2158" spans="1:9" s="8" customFormat="1" ht="12.75" customHeight="1" x14ac:dyDescent="0.25">
      <c r="A2158" s="16" t="s">
        <v>23</v>
      </c>
      <c r="B2158" s="14">
        <v>6694396</v>
      </c>
      <c r="C2158" s="13">
        <v>44738</v>
      </c>
      <c r="D2158" s="3" t="s">
        <v>30</v>
      </c>
      <c r="E2158" s="12" t="str">
        <f>VLOOKUP(D2158,'[1]Plano de contas '!B:J,9,0)</f>
        <v>FUNDO RESCISÓRIO - HGG (CEF 25-7)</v>
      </c>
      <c r="F2158" s="16" t="s">
        <v>254</v>
      </c>
      <c r="G2158" s="17">
        <v>726.96</v>
      </c>
      <c r="H2158" s="18">
        <v>0</v>
      </c>
      <c r="I2158" s="12" t="s">
        <v>15</v>
      </c>
    </row>
    <row r="2159" spans="1:9" s="8" customFormat="1" ht="12.75" customHeight="1" x14ac:dyDescent="0.25">
      <c r="A2159" s="16" t="s">
        <v>23</v>
      </c>
      <c r="B2159" s="14">
        <v>6694396</v>
      </c>
      <c r="C2159" s="13">
        <v>44738</v>
      </c>
      <c r="D2159" s="3" t="s">
        <v>85</v>
      </c>
      <c r="E2159" s="12" t="str">
        <f>VLOOKUP(D2159,'[1]Plano de contas '!B:J,9,0)</f>
        <v>RENDIMENTO DE APLICAÇAO FINANCEIRA</v>
      </c>
      <c r="F2159" s="16" t="s">
        <v>254</v>
      </c>
      <c r="G2159" s="19">
        <v>0</v>
      </c>
      <c r="H2159" s="17">
        <v>726.96</v>
      </c>
      <c r="I2159" s="12" t="s">
        <v>15</v>
      </c>
    </row>
    <row r="2160" spans="1:9" s="8" customFormat="1" ht="12.75" customHeight="1" x14ac:dyDescent="0.25">
      <c r="A2160" s="16" t="s">
        <v>23</v>
      </c>
      <c r="B2160" s="14">
        <v>6694397</v>
      </c>
      <c r="C2160" s="13">
        <v>44738</v>
      </c>
      <c r="D2160" s="3" t="s">
        <v>30</v>
      </c>
      <c r="E2160" s="12" t="str">
        <f>VLOOKUP(D2160,'[1]Plano de contas '!B:J,9,0)</f>
        <v>FUNDO RESCISÓRIO - HGG (CEF 25-7)</v>
      </c>
      <c r="F2160" s="16" t="s">
        <v>11</v>
      </c>
      <c r="G2160" s="17">
        <v>2501.7800000000002</v>
      </c>
      <c r="H2160" s="18">
        <v>0</v>
      </c>
      <c r="I2160" s="12" t="s">
        <v>15</v>
      </c>
    </row>
    <row r="2161" spans="1:9" s="8" customFormat="1" ht="12.75" customHeight="1" x14ac:dyDescent="0.25">
      <c r="A2161" s="16" t="s">
        <v>23</v>
      </c>
      <c r="B2161" s="14">
        <v>6694397</v>
      </c>
      <c r="C2161" s="13">
        <v>44738</v>
      </c>
      <c r="D2161" s="3" t="s">
        <v>85</v>
      </c>
      <c r="E2161" s="12" t="str">
        <f>VLOOKUP(D2161,'[1]Plano de contas '!B:J,9,0)</f>
        <v>RENDIMENTO DE APLICAÇAO FINANCEIRA</v>
      </c>
      <c r="F2161" s="16" t="s">
        <v>11</v>
      </c>
      <c r="G2161" s="19">
        <v>0</v>
      </c>
      <c r="H2161" s="17">
        <v>2501.7800000000002</v>
      </c>
      <c r="I2161" s="12" t="s">
        <v>15</v>
      </c>
    </row>
    <row r="2162" spans="1:9" s="8" customFormat="1" ht="12.75" customHeight="1" x14ac:dyDescent="0.25">
      <c r="A2162" s="16" t="s">
        <v>23</v>
      </c>
      <c r="B2162" s="14">
        <v>6694419</v>
      </c>
      <c r="C2162" s="13">
        <v>44738</v>
      </c>
      <c r="D2162" s="3" t="s">
        <v>31</v>
      </c>
      <c r="E2162" s="12" t="str">
        <f>VLOOKUP(D2162,'[1]Plano de contas '!B:J,9,0)</f>
        <v>FUNDO RESCISÓRIO C/ P 60-5 HGG – CSC</v>
      </c>
      <c r="F2162" s="16" t="s">
        <v>254</v>
      </c>
      <c r="G2162" s="17">
        <v>138.47999999999999</v>
      </c>
      <c r="H2162" s="18">
        <v>0</v>
      </c>
      <c r="I2162" s="12" t="s">
        <v>15</v>
      </c>
    </row>
    <row r="2163" spans="1:9" s="8" customFormat="1" ht="12.75" customHeight="1" x14ac:dyDescent="0.25">
      <c r="A2163" s="16" t="s">
        <v>23</v>
      </c>
      <c r="B2163" s="14">
        <v>6694419</v>
      </c>
      <c r="C2163" s="13">
        <v>44738</v>
      </c>
      <c r="D2163" s="3" t="s">
        <v>85</v>
      </c>
      <c r="E2163" s="12" t="str">
        <f>VLOOKUP(D2163,'[1]Plano de contas '!B:J,9,0)</f>
        <v>RENDIMENTO DE APLICAÇAO FINANCEIRA</v>
      </c>
      <c r="F2163" s="16" t="s">
        <v>254</v>
      </c>
      <c r="G2163" s="19">
        <v>0</v>
      </c>
      <c r="H2163" s="17">
        <v>138.47999999999999</v>
      </c>
      <c r="I2163" s="12" t="s">
        <v>15</v>
      </c>
    </row>
    <row r="2164" spans="1:9" s="8" customFormat="1" ht="12.75" customHeight="1" x14ac:dyDescent="0.25">
      <c r="A2164" s="16" t="s">
        <v>23</v>
      </c>
      <c r="B2164" s="14">
        <v>6694420</v>
      </c>
      <c r="C2164" s="13">
        <v>44738</v>
      </c>
      <c r="D2164" s="3" t="s">
        <v>31</v>
      </c>
      <c r="E2164" s="12" t="str">
        <f>VLOOKUP(D2164,'[1]Plano de contas '!B:J,9,0)</f>
        <v>FUNDO RESCISÓRIO C/ P 60-5 HGG – CSC</v>
      </c>
      <c r="F2164" s="16" t="s">
        <v>11</v>
      </c>
      <c r="G2164" s="17">
        <v>476.55</v>
      </c>
      <c r="H2164" s="18">
        <v>0</v>
      </c>
      <c r="I2164" s="12" t="s">
        <v>15</v>
      </c>
    </row>
    <row r="2165" spans="1:9" s="8" customFormat="1" ht="12.75" customHeight="1" x14ac:dyDescent="0.25">
      <c r="A2165" s="16" t="s">
        <v>23</v>
      </c>
      <c r="B2165" s="14">
        <v>6694420</v>
      </c>
      <c r="C2165" s="13">
        <v>44738</v>
      </c>
      <c r="D2165" s="3" t="s">
        <v>85</v>
      </c>
      <c r="E2165" s="12" t="str">
        <f>VLOOKUP(D2165,'[1]Plano de contas '!B:J,9,0)</f>
        <v>RENDIMENTO DE APLICAÇAO FINANCEIRA</v>
      </c>
      <c r="F2165" s="16" t="s">
        <v>11</v>
      </c>
      <c r="G2165" s="19">
        <v>0</v>
      </c>
      <c r="H2165" s="17">
        <v>476.55</v>
      </c>
      <c r="I2165" s="12" t="s">
        <v>15</v>
      </c>
    </row>
    <row r="2166" spans="1:9" s="8" customFormat="1" ht="12.75" customHeight="1" x14ac:dyDescent="0.25">
      <c r="A2166" s="16" t="s">
        <v>23</v>
      </c>
      <c r="B2166" s="14">
        <v>6694398</v>
      </c>
      <c r="C2166" s="13">
        <v>44739</v>
      </c>
      <c r="D2166" s="3" t="s">
        <v>76</v>
      </c>
      <c r="E2166" s="12" t="str">
        <f>VLOOKUP(D2166,'[1]Plano de contas '!B:J,9,0)</f>
        <v>VALORES ENTRE PROJETOS A PAGAR</v>
      </c>
      <c r="F2166" s="16" t="s">
        <v>291</v>
      </c>
      <c r="G2166" s="17">
        <v>3993.62</v>
      </c>
      <c r="H2166" s="18">
        <v>0</v>
      </c>
      <c r="I2166" s="12" t="s">
        <v>15</v>
      </c>
    </row>
    <row r="2167" spans="1:9" s="8" customFormat="1" ht="12.75" customHeight="1" x14ac:dyDescent="0.25">
      <c r="A2167" s="16" t="s">
        <v>23</v>
      </c>
      <c r="B2167" s="14">
        <v>6694398</v>
      </c>
      <c r="C2167" s="13">
        <v>44739</v>
      </c>
      <c r="D2167" s="3" t="s">
        <v>26</v>
      </c>
      <c r="E2167" s="12" t="str">
        <f>VLOOKUP(D2167,'[1]Plano de contas '!B:J,9,0)</f>
        <v>BANCO CEF C/C1073-5 - HGG</v>
      </c>
      <c r="F2167" s="16" t="s">
        <v>291</v>
      </c>
      <c r="G2167" s="19">
        <v>0</v>
      </c>
      <c r="H2167" s="17">
        <v>3993.62</v>
      </c>
      <c r="I2167" s="12" t="s">
        <v>15</v>
      </c>
    </row>
    <row r="2168" spans="1:9" s="8" customFormat="1" ht="12.75" customHeight="1" x14ac:dyDescent="0.25">
      <c r="A2168" s="16" t="s">
        <v>23</v>
      </c>
      <c r="B2168" s="14">
        <v>6694399</v>
      </c>
      <c r="C2168" s="13">
        <v>44739</v>
      </c>
      <c r="D2168" s="3" t="s">
        <v>76</v>
      </c>
      <c r="E2168" s="12" t="str">
        <f>VLOOKUP(D2168,'[1]Plano de contas '!B:J,9,0)</f>
        <v>VALORES ENTRE PROJETOS A PAGAR</v>
      </c>
      <c r="F2168" s="16" t="s">
        <v>1169</v>
      </c>
      <c r="G2168" s="17">
        <v>133.12</v>
      </c>
      <c r="H2168" s="18">
        <v>0</v>
      </c>
      <c r="I2168" s="12" t="s">
        <v>15</v>
      </c>
    </row>
    <row r="2169" spans="1:9" s="8" customFormat="1" ht="12.75" customHeight="1" x14ac:dyDescent="0.25">
      <c r="A2169" s="16" t="s">
        <v>23</v>
      </c>
      <c r="B2169" s="14">
        <v>6694399</v>
      </c>
      <c r="C2169" s="13">
        <v>44739</v>
      </c>
      <c r="D2169" s="3" t="s">
        <v>26</v>
      </c>
      <c r="E2169" s="12" t="str">
        <f>VLOOKUP(D2169,'[1]Plano de contas '!B:J,9,0)</f>
        <v>BANCO CEF C/C1073-5 - HGG</v>
      </c>
      <c r="F2169" s="16" t="s">
        <v>1169</v>
      </c>
      <c r="G2169" s="19">
        <v>0</v>
      </c>
      <c r="H2169" s="17">
        <v>133.12</v>
      </c>
      <c r="I2169" s="12" t="s">
        <v>15</v>
      </c>
    </row>
    <row r="2170" spans="1:9" s="8" customFormat="1" ht="12.75" customHeight="1" x14ac:dyDescent="0.25">
      <c r="A2170" s="16" t="s">
        <v>23</v>
      </c>
      <c r="B2170" s="14">
        <v>6694400</v>
      </c>
      <c r="C2170" s="13">
        <v>44739</v>
      </c>
      <c r="D2170" s="3" t="s">
        <v>76</v>
      </c>
      <c r="E2170" s="12" t="str">
        <f>VLOOKUP(D2170,'[1]Plano de contas '!B:J,9,0)</f>
        <v>VALORES ENTRE PROJETOS A PAGAR</v>
      </c>
      <c r="F2170" s="16" t="s">
        <v>732</v>
      </c>
      <c r="G2170" s="17">
        <v>4788.67</v>
      </c>
      <c r="H2170" s="18">
        <v>0</v>
      </c>
      <c r="I2170" s="12" t="s">
        <v>15</v>
      </c>
    </row>
    <row r="2171" spans="1:9" s="8" customFormat="1" ht="12.75" customHeight="1" x14ac:dyDescent="0.25">
      <c r="A2171" s="16" t="s">
        <v>23</v>
      </c>
      <c r="B2171" s="14">
        <v>6694400</v>
      </c>
      <c r="C2171" s="13">
        <v>44739</v>
      </c>
      <c r="D2171" s="3" t="s">
        <v>26</v>
      </c>
      <c r="E2171" s="12" t="str">
        <f>VLOOKUP(D2171,'[1]Plano de contas '!B:J,9,0)</f>
        <v>BANCO CEF C/C1073-5 - HGG</v>
      </c>
      <c r="F2171" s="16" t="s">
        <v>732</v>
      </c>
      <c r="G2171" s="19">
        <v>0</v>
      </c>
      <c r="H2171" s="17">
        <v>4788.67</v>
      </c>
      <c r="I2171" s="12" t="s">
        <v>15</v>
      </c>
    </row>
    <row r="2172" spans="1:9" s="8" customFormat="1" ht="12.75" customHeight="1" x14ac:dyDescent="0.25">
      <c r="A2172" s="16" t="s">
        <v>23</v>
      </c>
      <c r="B2172" s="14">
        <v>6694401</v>
      </c>
      <c r="C2172" s="13">
        <v>44739</v>
      </c>
      <c r="D2172" s="3" t="s">
        <v>76</v>
      </c>
      <c r="E2172" s="12" t="str">
        <f>VLOOKUP(D2172,'[1]Plano de contas '!B:J,9,0)</f>
        <v>VALORES ENTRE PROJETOS A PAGAR</v>
      </c>
      <c r="F2172" s="16" t="s">
        <v>24</v>
      </c>
      <c r="G2172" s="17">
        <v>2059.64</v>
      </c>
      <c r="H2172" s="18">
        <v>0</v>
      </c>
      <c r="I2172" s="12" t="s">
        <v>15</v>
      </c>
    </row>
    <row r="2173" spans="1:9" s="8" customFormat="1" ht="12.75" customHeight="1" x14ac:dyDescent="0.25">
      <c r="A2173" s="16" t="s">
        <v>23</v>
      </c>
      <c r="B2173" s="14">
        <v>6694401</v>
      </c>
      <c r="C2173" s="13">
        <v>44739</v>
      </c>
      <c r="D2173" s="3" t="s">
        <v>26</v>
      </c>
      <c r="E2173" s="12" t="str">
        <f>VLOOKUP(D2173,'[1]Plano de contas '!B:J,9,0)</f>
        <v>BANCO CEF C/C1073-5 - HGG</v>
      </c>
      <c r="F2173" s="16" t="s">
        <v>24</v>
      </c>
      <c r="G2173" s="19">
        <v>0</v>
      </c>
      <c r="H2173" s="17">
        <v>2059.64</v>
      </c>
      <c r="I2173" s="12" t="s">
        <v>15</v>
      </c>
    </row>
    <row r="2174" spans="1:9" s="8" customFormat="1" ht="12.75" customHeight="1" x14ac:dyDescent="0.25">
      <c r="A2174" s="16" t="s">
        <v>23</v>
      </c>
      <c r="B2174" s="14">
        <v>6694402</v>
      </c>
      <c r="C2174" s="13">
        <v>44739</v>
      </c>
      <c r="D2174" s="3" t="s">
        <v>76</v>
      </c>
      <c r="E2174" s="12" t="str">
        <f>VLOOKUP(D2174,'[1]Plano de contas '!B:J,9,0)</f>
        <v>VALORES ENTRE PROJETOS A PAGAR</v>
      </c>
      <c r="F2174" s="16" t="s">
        <v>1170</v>
      </c>
      <c r="G2174" s="17">
        <v>1083.5999999999999</v>
      </c>
      <c r="H2174" s="18">
        <v>0</v>
      </c>
      <c r="I2174" s="12" t="s">
        <v>15</v>
      </c>
    </row>
    <row r="2175" spans="1:9" s="8" customFormat="1" ht="12.75" customHeight="1" x14ac:dyDescent="0.25">
      <c r="A2175" s="16" t="s">
        <v>23</v>
      </c>
      <c r="B2175" s="14">
        <v>6694402</v>
      </c>
      <c r="C2175" s="13">
        <v>44739</v>
      </c>
      <c r="D2175" s="3" t="s">
        <v>26</v>
      </c>
      <c r="E2175" s="12" t="str">
        <f>VLOOKUP(D2175,'[1]Plano de contas '!B:J,9,0)</f>
        <v>BANCO CEF C/C1073-5 - HGG</v>
      </c>
      <c r="F2175" s="16" t="s">
        <v>1170</v>
      </c>
      <c r="G2175" s="19">
        <v>0</v>
      </c>
      <c r="H2175" s="17">
        <v>1083.5999999999999</v>
      </c>
      <c r="I2175" s="12" t="s">
        <v>15</v>
      </c>
    </row>
    <row r="2176" spans="1:9" s="8" customFormat="1" ht="12.75" customHeight="1" x14ac:dyDescent="0.25">
      <c r="A2176" s="16" t="s">
        <v>23</v>
      </c>
      <c r="B2176" s="14">
        <v>6694403</v>
      </c>
      <c r="C2176" s="13">
        <v>44739</v>
      </c>
      <c r="D2176" s="3" t="s">
        <v>76</v>
      </c>
      <c r="E2176" s="12" t="str">
        <f>VLOOKUP(D2176,'[1]Plano de contas '!B:J,9,0)</f>
        <v>VALORES ENTRE PROJETOS A PAGAR</v>
      </c>
      <c r="F2176" s="16" t="s">
        <v>344</v>
      </c>
      <c r="G2176" s="17">
        <v>39.19</v>
      </c>
      <c r="H2176" s="18">
        <v>0</v>
      </c>
      <c r="I2176" s="12" t="s">
        <v>15</v>
      </c>
    </row>
    <row r="2177" spans="1:9" s="8" customFormat="1" ht="12.75" customHeight="1" x14ac:dyDescent="0.25">
      <c r="A2177" s="16" t="s">
        <v>23</v>
      </c>
      <c r="B2177" s="14">
        <v>6694403</v>
      </c>
      <c r="C2177" s="13">
        <v>44739</v>
      </c>
      <c r="D2177" s="3" t="s">
        <v>26</v>
      </c>
      <c r="E2177" s="12" t="str">
        <f>VLOOKUP(D2177,'[1]Plano de contas '!B:J,9,0)</f>
        <v>BANCO CEF C/C1073-5 - HGG</v>
      </c>
      <c r="F2177" s="16" t="s">
        <v>344</v>
      </c>
      <c r="G2177" s="19">
        <v>0</v>
      </c>
      <c r="H2177" s="17">
        <v>39.19</v>
      </c>
      <c r="I2177" s="12" t="s">
        <v>15</v>
      </c>
    </row>
    <row r="2178" spans="1:9" s="8" customFormat="1" ht="12.75" customHeight="1" x14ac:dyDescent="0.25">
      <c r="A2178" s="16" t="s">
        <v>23</v>
      </c>
      <c r="B2178" s="14">
        <v>6694404</v>
      </c>
      <c r="C2178" s="13">
        <v>44739</v>
      </c>
      <c r="D2178" s="3" t="s">
        <v>76</v>
      </c>
      <c r="E2178" s="12" t="str">
        <f>VLOOKUP(D2178,'[1]Plano de contas '!B:J,9,0)</f>
        <v>VALORES ENTRE PROJETOS A PAGAR</v>
      </c>
      <c r="F2178" s="16" t="s">
        <v>1171</v>
      </c>
      <c r="G2178" s="17">
        <v>85.1</v>
      </c>
      <c r="H2178" s="18">
        <v>0</v>
      </c>
      <c r="I2178" s="12" t="s">
        <v>15</v>
      </c>
    </row>
    <row r="2179" spans="1:9" s="8" customFormat="1" ht="12.75" customHeight="1" x14ac:dyDescent="0.25">
      <c r="A2179" s="16" t="s">
        <v>23</v>
      </c>
      <c r="B2179" s="14">
        <v>6694404</v>
      </c>
      <c r="C2179" s="13">
        <v>44739</v>
      </c>
      <c r="D2179" s="3" t="s">
        <v>26</v>
      </c>
      <c r="E2179" s="12" t="str">
        <f>VLOOKUP(D2179,'[1]Plano de contas '!B:J,9,0)</f>
        <v>BANCO CEF C/C1073-5 - HGG</v>
      </c>
      <c r="F2179" s="16" t="s">
        <v>1171</v>
      </c>
      <c r="G2179" s="19">
        <v>0</v>
      </c>
      <c r="H2179" s="17">
        <v>85.1</v>
      </c>
      <c r="I2179" s="12" t="s">
        <v>15</v>
      </c>
    </row>
    <row r="2180" spans="1:9" s="8" customFormat="1" ht="12.75" customHeight="1" x14ac:dyDescent="0.25">
      <c r="A2180" s="16" t="s">
        <v>23</v>
      </c>
      <c r="B2180" s="14">
        <v>6694405</v>
      </c>
      <c r="C2180" s="13">
        <v>44739</v>
      </c>
      <c r="D2180" s="3" t="s">
        <v>147</v>
      </c>
      <c r="E2180" s="12" t="str">
        <f>VLOOKUP(D2180,'[1]Plano de contas '!B:J,9,0)</f>
        <v>DESPESAS BANCARIAS</v>
      </c>
      <c r="F2180" s="16" t="s">
        <v>9</v>
      </c>
      <c r="G2180" s="17">
        <v>49</v>
      </c>
      <c r="H2180" s="18">
        <v>0</v>
      </c>
      <c r="I2180" s="12" t="s">
        <v>15</v>
      </c>
    </row>
    <row r="2181" spans="1:9" s="8" customFormat="1" ht="12.75" customHeight="1" x14ac:dyDescent="0.25">
      <c r="A2181" s="16" t="s">
        <v>23</v>
      </c>
      <c r="B2181" s="14">
        <v>6694405</v>
      </c>
      <c r="C2181" s="13">
        <v>44739</v>
      </c>
      <c r="D2181" s="3" t="s">
        <v>26</v>
      </c>
      <c r="E2181" s="12" t="str">
        <f>VLOOKUP(D2181,'[1]Plano de contas '!B:J,9,0)</f>
        <v>BANCO CEF C/C1073-5 - HGG</v>
      </c>
      <c r="F2181" s="16" t="s">
        <v>9</v>
      </c>
      <c r="G2181" s="19">
        <v>0</v>
      </c>
      <c r="H2181" s="17">
        <v>49</v>
      </c>
      <c r="I2181" s="12" t="s">
        <v>15</v>
      </c>
    </row>
    <row r="2182" spans="1:9" s="8" customFormat="1" ht="12.75" customHeight="1" x14ac:dyDescent="0.25">
      <c r="A2182" s="16" t="s">
        <v>23</v>
      </c>
      <c r="B2182" s="14">
        <v>6694406</v>
      </c>
      <c r="C2182" s="13">
        <v>44739</v>
      </c>
      <c r="D2182" s="3" t="s">
        <v>147</v>
      </c>
      <c r="E2182" s="12" t="str">
        <f>VLOOKUP(D2182,'[1]Plano de contas '!B:J,9,0)</f>
        <v>DESPESAS BANCARIAS</v>
      </c>
      <c r="F2182" s="16" t="s">
        <v>9</v>
      </c>
      <c r="G2182" s="17">
        <v>12</v>
      </c>
      <c r="H2182" s="18">
        <v>0</v>
      </c>
      <c r="I2182" s="12" t="s">
        <v>15</v>
      </c>
    </row>
    <row r="2183" spans="1:9" s="8" customFormat="1" ht="12.75" customHeight="1" x14ac:dyDescent="0.25">
      <c r="A2183" s="16" t="s">
        <v>23</v>
      </c>
      <c r="B2183" s="14">
        <v>6694406</v>
      </c>
      <c r="C2183" s="13">
        <v>44739</v>
      </c>
      <c r="D2183" s="3" t="s">
        <v>26</v>
      </c>
      <c r="E2183" s="12" t="str">
        <f>VLOOKUP(D2183,'[1]Plano de contas '!B:J,9,0)</f>
        <v>BANCO CEF C/C1073-5 - HGG</v>
      </c>
      <c r="F2183" s="16" t="s">
        <v>9</v>
      </c>
      <c r="G2183" s="19">
        <v>0</v>
      </c>
      <c r="H2183" s="17">
        <v>12</v>
      </c>
      <c r="I2183" s="12" t="s">
        <v>15</v>
      </c>
    </row>
    <row r="2184" spans="1:9" s="8" customFormat="1" ht="12.75" customHeight="1" x14ac:dyDescent="0.25">
      <c r="A2184" s="16" t="s">
        <v>23</v>
      </c>
      <c r="B2184" s="14">
        <v>6694407</v>
      </c>
      <c r="C2184" s="13">
        <v>44739</v>
      </c>
      <c r="D2184" s="3" t="s">
        <v>26</v>
      </c>
      <c r="E2184" s="12" t="str">
        <f>VLOOKUP(D2184,'[1]Plano de contas '!B:J,9,0)</f>
        <v>BANCO CEF C/C1073-5 - HGG</v>
      </c>
      <c r="F2184" s="16" t="s">
        <v>17</v>
      </c>
      <c r="G2184" s="17">
        <v>1983581.37</v>
      </c>
      <c r="H2184" s="18">
        <v>0</v>
      </c>
      <c r="I2184" s="12" t="s">
        <v>15</v>
      </c>
    </row>
    <row r="2185" spans="1:9" s="8" customFormat="1" ht="12.75" customHeight="1" x14ac:dyDescent="0.25">
      <c r="A2185" s="16" t="s">
        <v>23</v>
      </c>
      <c r="B2185" s="14">
        <v>6694407</v>
      </c>
      <c r="C2185" s="13">
        <v>44739</v>
      </c>
      <c r="D2185" s="3" t="s">
        <v>28</v>
      </c>
      <c r="E2185" s="12" t="str">
        <f>VLOOKUP(D2185,'[1]Plano de contas '!B:J,9,0)</f>
        <v>BANCO CEF FIC GIRO EMP. DI 1073-5 - HGG</v>
      </c>
      <c r="F2185" s="16" t="s">
        <v>17</v>
      </c>
      <c r="G2185" s="19">
        <v>0</v>
      </c>
      <c r="H2185" s="17">
        <v>1983581.37</v>
      </c>
      <c r="I2185" s="12" t="s">
        <v>15</v>
      </c>
    </row>
    <row r="2186" spans="1:9" s="8" customFormat="1" ht="12.75" customHeight="1" x14ac:dyDescent="0.25">
      <c r="A2186" s="16" t="s">
        <v>23</v>
      </c>
      <c r="B2186" s="14">
        <v>6694410</v>
      </c>
      <c r="C2186" s="13">
        <v>44739</v>
      </c>
      <c r="D2186" s="3" t="s">
        <v>147</v>
      </c>
      <c r="E2186" s="12" t="str">
        <f>VLOOKUP(D2186,'[1]Plano de contas '!B:J,9,0)</f>
        <v>DESPESAS BANCARIAS</v>
      </c>
      <c r="F2186" s="16" t="s">
        <v>9</v>
      </c>
      <c r="G2186" s="17">
        <v>49</v>
      </c>
      <c r="H2186" s="18">
        <v>0</v>
      </c>
      <c r="I2186" s="12" t="s">
        <v>15</v>
      </c>
    </row>
    <row r="2187" spans="1:9" s="8" customFormat="1" ht="12.75" customHeight="1" x14ac:dyDescent="0.25">
      <c r="A2187" s="16" t="s">
        <v>23</v>
      </c>
      <c r="B2187" s="14">
        <v>6694410</v>
      </c>
      <c r="C2187" s="13">
        <v>44739</v>
      </c>
      <c r="D2187" s="3" t="s">
        <v>27</v>
      </c>
      <c r="E2187" s="12" t="str">
        <f>VLOOKUP(D2187,'[1]Plano de contas '!B:J,9,0)</f>
        <v>BANCO CEF C/C - 1074-3 CENTRO DE PESQ. HGG</v>
      </c>
      <c r="F2187" s="16" t="s">
        <v>10</v>
      </c>
      <c r="G2187" s="19">
        <v>0</v>
      </c>
      <c r="H2187" s="17">
        <v>49</v>
      </c>
      <c r="I2187" s="12" t="s">
        <v>15</v>
      </c>
    </row>
    <row r="2188" spans="1:9" s="8" customFormat="1" ht="12.75" customHeight="1" x14ac:dyDescent="0.25">
      <c r="A2188" s="16" t="s">
        <v>23</v>
      </c>
      <c r="B2188" s="14">
        <v>6694411</v>
      </c>
      <c r="C2188" s="13">
        <v>44739</v>
      </c>
      <c r="D2188" s="3" t="s">
        <v>30</v>
      </c>
      <c r="E2188" s="12" t="str">
        <f>VLOOKUP(D2188,'[1]Plano de contas '!B:J,9,0)</f>
        <v>FUNDO RESCISÓRIO - HGG (CEF 25-7)</v>
      </c>
      <c r="F2188" s="16" t="s">
        <v>254</v>
      </c>
      <c r="G2188" s="17">
        <v>9.5399999999999991</v>
      </c>
      <c r="H2188" s="18">
        <v>0</v>
      </c>
      <c r="I2188" s="12" t="s">
        <v>15</v>
      </c>
    </row>
    <row r="2189" spans="1:9" s="8" customFormat="1" ht="12.75" customHeight="1" x14ac:dyDescent="0.25">
      <c r="A2189" s="16" t="s">
        <v>23</v>
      </c>
      <c r="B2189" s="14">
        <v>6694411</v>
      </c>
      <c r="C2189" s="13">
        <v>44739</v>
      </c>
      <c r="D2189" s="3" t="s">
        <v>85</v>
      </c>
      <c r="E2189" s="12" t="str">
        <f>VLOOKUP(D2189,'[1]Plano de contas '!B:J,9,0)</f>
        <v>RENDIMENTO DE APLICAÇAO FINANCEIRA</v>
      </c>
      <c r="F2189" s="16" t="s">
        <v>254</v>
      </c>
      <c r="G2189" s="19">
        <v>0</v>
      </c>
      <c r="H2189" s="17">
        <v>9.5399999999999991</v>
      </c>
      <c r="I2189" s="12" t="s">
        <v>15</v>
      </c>
    </row>
    <row r="2190" spans="1:9" s="8" customFormat="1" ht="12.75" customHeight="1" x14ac:dyDescent="0.25">
      <c r="A2190" s="16" t="s">
        <v>23</v>
      </c>
      <c r="B2190" s="14">
        <v>6694412</v>
      </c>
      <c r="C2190" s="13">
        <v>44739</v>
      </c>
      <c r="D2190" s="3" t="s">
        <v>30</v>
      </c>
      <c r="E2190" s="12" t="str">
        <f>VLOOKUP(D2190,'[1]Plano de contas '!B:J,9,0)</f>
        <v>FUNDO RESCISÓRIO - HGG (CEF 25-7)</v>
      </c>
      <c r="F2190" s="16" t="s">
        <v>11</v>
      </c>
      <c r="G2190" s="17">
        <v>43.18</v>
      </c>
      <c r="H2190" s="18">
        <v>0</v>
      </c>
      <c r="I2190" s="12" t="s">
        <v>15</v>
      </c>
    </row>
    <row r="2191" spans="1:9" s="8" customFormat="1" ht="12.75" customHeight="1" x14ac:dyDescent="0.25">
      <c r="A2191" s="16" t="s">
        <v>23</v>
      </c>
      <c r="B2191" s="14">
        <v>6694412</v>
      </c>
      <c r="C2191" s="13">
        <v>44739</v>
      </c>
      <c r="D2191" s="3" t="s">
        <v>85</v>
      </c>
      <c r="E2191" s="12" t="str">
        <f>VLOOKUP(D2191,'[1]Plano de contas '!B:J,9,0)</f>
        <v>RENDIMENTO DE APLICAÇAO FINANCEIRA</v>
      </c>
      <c r="F2191" s="16" t="s">
        <v>11</v>
      </c>
      <c r="G2191" s="19">
        <v>0</v>
      </c>
      <c r="H2191" s="17">
        <v>43.18</v>
      </c>
      <c r="I2191" s="12" t="s">
        <v>15</v>
      </c>
    </row>
    <row r="2192" spans="1:9" s="8" customFormat="1" ht="12.75" customHeight="1" x14ac:dyDescent="0.25">
      <c r="A2192" s="16" t="s">
        <v>23</v>
      </c>
      <c r="B2192" s="14">
        <v>6694413</v>
      </c>
      <c r="C2192" s="13">
        <v>44739</v>
      </c>
      <c r="D2192" s="3" t="s">
        <v>147</v>
      </c>
      <c r="E2192" s="12" t="str">
        <f>VLOOKUP(D2192,'[1]Plano de contas '!B:J,9,0)</f>
        <v>DESPESAS BANCARIAS</v>
      </c>
      <c r="F2192" s="16" t="s">
        <v>9</v>
      </c>
      <c r="G2192" s="17">
        <v>14.4</v>
      </c>
      <c r="H2192" s="18">
        <v>0</v>
      </c>
      <c r="I2192" s="12" t="s">
        <v>15</v>
      </c>
    </row>
    <row r="2193" spans="1:9" s="8" customFormat="1" ht="12.75" customHeight="1" x14ac:dyDescent="0.25">
      <c r="A2193" s="16" t="s">
        <v>23</v>
      </c>
      <c r="B2193" s="14">
        <v>6694413</v>
      </c>
      <c r="C2193" s="13">
        <v>44739</v>
      </c>
      <c r="D2193" s="3" t="s">
        <v>30</v>
      </c>
      <c r="E2193" s="12" t="str">
        <f>VLOOKUP(D2193,'[1]Plano de contas '!B:J,9,0)</f>
        <v>FUNDO RESCISÓRIO - HGG (CEF 25-7)</v>
      </c>
      <c r="F2193" s="16" t="s">
        <v>9</v>
      </c>
      <c r="G2193" s="19">
        <v>0</v>
      </c>
      <c r="H2193" s="17">
        <v>14.4</v>
      </c>
      <c r="I2193" s="12" t="s">
        <v>15</v>
      </c>
    </row>
    <row r="2194" spans="1:9" s="8" customFormat="1" ht="12.75" customHeight="1" x14ac:dyDescent="0.25">
      <c r="A2194" s="16" t="s">
        <v>23</v>
      </c>
      <c r="B2194" s="14">
        <v>6694414</v>
      </c>
      <c r="C2194" s="13">
        <v>44739</v>
      </c>
      <c r="D2194" s="3" t="s">
        <v>31</v>
      </c>
      <c r="E2194" s="12" t="str">
        <f>VLOOKUP(D2194,'[1]Plano de contas '!B:J,9,0)</f>
        <v>FUNDO RESCISÓRIO C/ P 60-5 HGG – CSC</v>
      </c>
      <c r="F2194" s="16" t="s">
        <v>254</v>
      </c>
      <c r="G2194" s="17">
        <v>2.09</v>
      </c>
      <c r="H2194" s="18">
        <v>0</v>
      </c>
      <c r="I2194" s="12" t="s">
        <v>15</v>
      </c>
    </row>
    <row r="2195" spans="1:9" s="8" customFormat="1" ht="12.75" customHeight="1" x14ac:dyDescent="0.25">
      <c r="A2195" s="16" t="s">
        <v>23</v>
      </c>
      <c r="B2195" s="14">
        <v>6694414</v>
      </c>
      <c r="C2195" s="13">
        <v>44739</v>
      </c>
      <c r="D2195" s="3" t="s">
        <v>85</v>
      </c>
      <c r="E2195" s="12" t="str">
        <f>VLOOKUP(D2195,'[1]Plano de contas '!B:J,9,0)</f>
        <v>RENDIMENTO DE APLICAÇAO FINANCEIRA</v>
      </c>
      <c r="F2195" s="16" t="s">
        <v>254</v>
      </c>
      <c r="G2195" s="19">
        <v>0</v>
      </c>
      <c r="H2195" s="17">
        <v>2.09</v>
      </c>
      <c r="I2195" s="12" t="s">
        <v>15</v>
      </c>
    </row>
    <row r="2196" spans="1:9" s="8" customFormat="1" ht="12.75" customHeight="1" x14ac:dyDescent="0.25">
      <c r="A2196" s="16" t="s">
        <v>23</v>
      </c>
      <c r="B2196" s="14">
        <v>6694415</v>
      </c>
      <c r="C2196" s="13">
        <v>44739</v>
      </c>
      <c r="D2196" s="3" t="s">
        <v>31</v>
      </c>
      <c r="E2196" s="12" t="str">
        <f>VLOOKUP(D2196,'[1]Plano de contas '!B:J,9,0)</f>
        <v>FUNDO RESCISÓRIO C/ P 60-5 HGG – CSC</v>
      </c>
      <c r="F2196" s="16" t="s">
        <v>11</v>
      </c>
      <c r="G2196" s="17">
        <v>9.4700000000000006</v>
      </c>
      <c r="H2196" s="18">
        <v>0</v>
      </c>
      <c r="I2196" s="12" t="s">
        <v>15</v>
      </c>
    </row>
    <row r="2197" spans="1:9" s="8" customFormat="1" ht="12.75" customHeight="1" x14ac:dyDescent="0.25">
      <c r="A2197" s="16" t="s">
        <v>23</v>
      </c>
      <c r="B2197" s="14">
        <v>6694415</v>
      </c>
      <c r="C2197" s="13">
        <v>44739</v>
      </c>
      <c r="D2197" s="3" t="s">
        <v>85</v>
      </c>
      <c r="E2197" s="12" t="str">
        <f>VLOOKUP(D2197,'[1]Plano de contas '!B:J,9,0)</f>
        <v>RENDIMENTO DE APLICAÇAO FINANCEIRA</v>
      </c>
      <c r="F2197" s="16" t="s">
        <v>11</v>
      </c>
      <c r="G2197" s="19">
        <v>0</v>
      </c>
      <c r="H2197" s="17">
        <v>9.4700000000000006</v>
      </c>
      <c r="I2197" s="12" t="s">
        <v>15</v>
      </c>
    </row>
    <row r="2198" spans="1:9" s="8" customFormat="1" ht="12.75" customHeight="1" x14ac:dyDescent="0.25">
      <c r="A2198" s="16" t="s">
        <v>23</v>
      </c>
      <c r="B2198" s="14">
        <v>6694445</v>
      </c>
      <c r="C2198" s="13">
        <v>44739</v>
      </c>
      <c r="D2198" s="3" t="s">
        <v>26</v>
      </c>
      <c r="E2198" s="12" t="str">
        <f>VLOOKUP(D2198,'[1]Plano de contas '!B:J,9,0)</f>
        <v>BANCO CEF C/C1073-5 - HGG</v>
      </c>
      <c r="F2198" s="16" t="s">
        <v>1172</v>
      </c>
      <c r="G2198" s="17">
        <v>1321.59</v>
      </c>
      <c r="H2198" s="18">
        <v>0</v>
      </c>
      <c r="I2198" s="12" t="s">
        <v>15</v>
      </c>
    </row>
    <row r="2199" spans="1:9" s="8" customFormat="1" ht="12.75" customHeight="1" x14ac:dyDescent="0.25">
      <c r="A2199" s="16" t="s">
        <v>23</v>
      </c>
      <c r="B2199" s="14">
        <v>6694445</v>
      </c>
      <c r="C2199" s="13">
        <v>44739</v>
      </c>
      <c r="D2199" s="3" t="s">
        <v>30</v>
      </c>
      <c r="E2199" s="12" t="str">
        <f>VLOOKUP(D2199,'[1]Plano de contas '!B:J,9,0)</f>
        <v>FUNDO RESCISÓRIO - HGG (CEF 25-7)</v>
      </c>
      <c r="F2199" s="16" t="s">
        <v>1172</v>
      </c>
      <c r="G2199" s="19">
        <v>0</v>
      </c>
      <c r="H2199" s="17">
        <v>1321.59</v>
      </c>
      <c r="I2199" s="12" t="s">
        <v>15</v>
      </c>
    </row>
    <row r="2200" spans="1:9" s="8" customFormat="1" ht="12.75" customHeight="1" x14ac:dyDescent="0.25">
      <c r="A2200" s="16" t="s">
        <v>23</v>
      </c>
      <c r="B2200" s="14">
        <v>6694446</v>
      </c>
      <c r="C2200" s="13">
        <v>44739</v>
      </c>
      <c r="D2200" s="3" t="s">
        <v>26</v>
      </c>
      <c r="E2200" s="12" t="str">
        <f>VLOOKUP(D2200,'[1]Plano de contas '!B:J,9,0)</f>
        <v>BANCO CEF C/C1073-5 - HGG</v>
      </c>
      <c r="F2200" s="16" t="s">
        <v>1173</v>
      </c>
      <c r="G2200" s="17">
        <v>6766.13</v>
      </c>
      <c r="H2200" s="18">
        <v>0</v>
      </c>
      <c r="I2200" s="12" t="s">
        <v>15</v>
      </c>
    </row>
    <row r="2201" spans="1:9" s="8" customFormat="1" ht="12.75" customHeight="1" x14ac:dyDescent="0.25">
      <c r="A2201" s="16" t="s">
        <v>23</v>
      </c>
      <c r="B2201" s="14">
        <v>6694446</v>
      </c>
      <c r="C2201" s="13">
        <v>44739</v>
      </c>
      <c r="D2201" s="3" t="s">
        <v>30</v>
      </c>
      <c r="E2201" s="12" t="str">
        <f>VLOOKUP(D2201,'[1]Plano de contas '!B:J,9,0)</f>
        <v>FUNDO RESCISÓRIO - HGG (CEF 25-7)</v>
      </c>
      <c r="F2201" s="16" t="s">
        <v>1173</v>
      </c>
      <c r="G2201" s="19">
        <v>0</v>
      </c>
      <c r="H2201" s="17">
        <v>6766.13</v>
      </c>
      <c r="I2201" s="12" t="s">
        <v>15</v>
      </c>
    </row>
    <row r="2202" spans="1:9" s="8" customFormat="1" ht="12.75" customHeight="1" x14ac:dyDescent="0.25">
      <c r="A2202" s="16" t="s">
        <v>23</v>
      </c>
      <c r="B2202" s="14">
        <v>6694447</v>
      </c>
      <c r="C2202" s="13">
        <v>44739</v>
      </c>
      <c r="D2202" s="3" t="s">
        <v>26</v>
      </c>
      <c r="E2202" s="12" t="str">
        <f>VLOOKUP(D2202,'[1]Plano de contas '!B:J,9,0)</f>
        <v>BANCO CEF C/C1073-5 - HGG</v>
      </c>
      <c r="F2202" s="16" t="s">
        <v>1174</v>
      </c>
      <c r="G2202" s="17">
        <v>7598.98</v>
      </c>
      <c r="H2202" s="18">
        <v>0</v>
      </c>
      <c r="I2202" s="12" t="s">
        <v>15</v>
      </c>
    </row>
    <row r="2203" spans="1:9" s="8" customFormat="1" ht="12.75" customHeight="1" x14ac:dyDescent="0.25">
      <c r="A2203" s="16" t="s">
        <v>23</v>
      </c>
      <c r="B2203" s="14">
        <v>6694447</v>
      </c>
      <c r="C2203" s="13">
        <v>44739</v>
      </c>
      <c r="D2203" s="3" t="s">
        <v>30</v>
      </c>
      <c r="E2203" s="12" t="str">
        <f>VLOOKUP(D2203,'[1]Plano de contas '!B:J,9,0)</f>
        <v>FUNDO RESCISÓRIO - HGG (CEF 25-7)</v>
      </c>
      <c r="F2203" s="16" t="s">
        <v>1174</v>
      </c>
      <c r="G2203" s="19">
        <v>0</v>
      </c>
      <c r="H2203" s="17">
        <v>7598.98</v>
      </c>
      <c r="I2203" s="12" t="s">
        <v>15</v>
      </c>
    </row>
    <row r="2204" spans="1:9" s="8" customFormat="1" ht="12.75" customHeight="1" x14ac:dyDescent="0.25">
      <c r="A2204" s="16" t="s">
        <v>23</v>
      </c>
      <c r="B2204" s="14">
        <v>6694460</v>
      </c>
      <c r="C2204" s="13">
        <v>44739</v>
      </c>
      <c r="D2204" s="3" t="s">
        <v>30</v>
      </c>
      <c r="E2204" s="12" t="str">
        <f>VLOOKUP(D2204,'[1]Plano de contas '!B:J,9,0)</f>
        <v>FUNDO RESCISÓRIO - HGG (CEF 25-7)</v>
      </c>
      <c r="F2204" s="16" t="s">
        <v>1175</v>
      </c>
      <c r="G2204" s="17">
        <v>181266.15</v>
      </c>
      <c r="H2204" s="18">
        <v>0</v>
      </c>
      <c r="I2204" s="12" t="s">
        <v>15</v>
      </c>
    </row>
    <row r="2205" spans="1:9" s="8" customFormat="1" ht="12.75" customHeight="1" x14ac:dyDescent="0.25">
      <c r="A2205" s="16" t="s">
        <v>23</v>
      </c>
      <c r="B2205" s="14">
        <v>6694460</v>
      </c>
      <c r="C2205" s="13">
        <v>44739</v>
      </c>
      <c r="D2205" s="3" t="s">
        <v>26</v>
      </c>
      <c r="E2205" s="12" t="str">
        <f>VLOOKUP(D2205,'[1]Plano de contas '!B:J,9,0)</f>
        <v>BANCO CEF C/C1073-5 - HGG</v>
      </c>
      <c r="F2205" s="16" t="s">
        <v>1175</v>
      </c>
      <c r="G2205" s="19">
        <v>0</v>
      </c>
      <c r="H2205" s="17">
        <v>181266.15</v>
      </c>
      <c r="I2205" s="12" t="s">
        <v>15</v>
      </c>
    </row>
    <row r="2206" spans="1:9" s="8" customFormat="1" ht="12.75" customHeight="1" x14ac:dyDescent="0.25">
      <c r="A2206" s="16" t="s">
        <v>23</v>
      </c>
      <c r="B2206" s="14">
        <v>6694461</v>
      </c>
      <c r="C2206" s="13">
        <v>44739</v>
      </c>
      <c r="D2206" s="3" t="s">
        <v>30</v>
      </c>
      <c r="E2206" s="12" t="str">
        <f>VLOOKUP(D2206,'[1]Plano de contas '!B:J,9,0)</f>
        <v>FUNDO RESCISÓRIO - HGG (CEF 25-7)</v>
      </c>
      <c r="F2206" s="16" t="s">
        <v>1176</v>
      </c>
      <c r="G2206" s="17">
        <v>397008.47</v>
      </c>
      <c r="H2206" s="18">
        <v>0</v>
      </c>
      <c r="I2206" s="12" t="s">
        <v>15</v>
      </c>
    </row>
    <row r="2207" spans="1:9" s="8" customFormat="1" ht="12.75" customHeight="1" x14ac:dyDescent="0.25">
      <c r="A2207" s="16" t="s">
        <v>23</v>
      </c>
      <c r="B2207" s="14">
        <v>6694461</v>
      </c>
      <c r="C2207" s="13">
        <v>44739</v>
      </c>
      <c r="D2207" s="3" t="s">
        <v>26</v>
      </c>
      <c r="E2207" s="12" t="str">
        <f>VLOOKUP(D2207,'[1]Plano de contas '!B:J,9,0)</f>
        <v>BANCO CEF C/C1073-5 - HGG</v>
      </c>
      <c r="F2207" s="16" t="s">
        <v>1176</v>
      </c>
      <c r="G2207" s="19">
        <v>0</v>
      </c>
      <c r="H2207" s="17">
        <v>397008.47</v>
      </c>
      <c r="I2207" s="12" t="s">
        <v>15</v>
      </c>
    </row>
    <row r="2208" spans="1:9" s="8" customFormat="1" ht="12.75" customHeight="1" x14ac:dyDescent="0.25">
      <c r="A2208" s="16" t="s">
        <v>23</v>
      </c>
      <c r="B2208" s="14">
        <v>6694463</v>
      </c>
      <c r="C2208" s="13">
        <v>44739</v>
      </c>
      <c r="D2208" s="3" t="s">
        <v>31</v>
      </c>
      <c r="E2208" s="12" t="str">
        <f>VLOOKUP(D2208,'[1]Plano de contas '!B:J,9,0)</f>
        <v>FUNDO RESCISÓRIO C/ P 60-5 HGG – CSC</v>
      </c>
      <c r="F2208" s="16" t="s">
        <v>1177</v>
      </c>
      <c r="G2208" s="17">
        <v>20664.689999999999</v>
      </c>
      <c r="H2208" s="18">
        <v>0</v>
      </c>
      <c r="I2208" s="12" t="s">
        <v>15</v>
      </c>
    </row>
    <row r="2209" spans="1:9" s="8" customFormat="1" ht="12.75" customHeight="1" x14ac:dyDescent="0.25">
      <c r="A2209" s="16" t="s">
        <v>23</v>
      </c>
      <c r="B2209" s="14">
        <v>6694463</v>
      </c>
      <c r="C2209" s="13">
        <v>44739</v>
      </c>
      <c r="D2209" s="3" t="s">
        <v>26</v>
      </c>
      <c r="E2209" s="12" t="str">
        <f>VLOOKUP(D2209,'[1]Plano de contas '!B:J,9,0)</f>
        <v>BANCO CEF C/C1073-5 - HGG</v>
      </c>
      <c r="F2209" s="16" t="s">
        <v>1177</v>
      </c>
      <c r="G2209" s="19">
        <v>0</v>
      </c>
      <c r="H2209" s="17">
        <v>20664.689999999999</v>
      </c>
      <c r="I2209" s="12" t="s">
        <v>15</v>
      </c>
    </row>
    <row r="2210" spans="1:9" s="8" customFormat="1" ht="12.75" customHeight="1" x14ac:dyDescent="0.25">
      <c r="A2210" s="16" t="s">
        <v>23</v>
      </c>
      <c r="B2210" s="14">
        <v>6694468</v>
      </c>
      <c r="C2210" s="13">
        <v>44739</v>
      </c>
      <c r="D2210" s="3" t="s">
        <v>39</v>
      </c>
      <c r="E2210" s="12" t="str">
        <f>VLOOKUP(D2210,'[1]Plano de contas '!B:J,9,0)</f>
        <v>MEDICAMENTOS</v>
      </c>
      <c r="F2210" s="16" t="s">
        <v>1178</v>
      </c>
      <c r="G2210" s="17">
        <v>1172.5</v>
      </c>
      <c r="H2210" s="18">
        <v>0</v>
      </c>
      <c r="I2210" s="12" t="s">
        <v>15</v>
      </c>
    </row>
    <row r="2211" spans="1:9" s="8" customFormat="1" ht="12.75" customHeight="1" x14ac:dyDescent="0.25">
      <c r="A2211" s="16" t="s">
        <v>23</v>
      </c>
      <c r="B2211" s="14">
        <v>6694468</v>
      </c>
      <c r="C2211" s="13">
        <v>44739</v>
      </c>
      <c r="D2211" s="3" t="s">
        <v>57</v>
      </c>
      <c r="E2211" s="12" t="str">
        <f>VLOOKUP(D2211,'[1]Plano de contas '!B:J,9,0)</f>
        <v>FORNECEDORES DE INSUMOS</v>
      </c>
      <c r="F2211" s="16" t="s">
        <v>1178</v>
      </c>
      <c r="G2211" s="19">
        <v>0</v>
      </c>
      <c r="H2211" s="17">
        <v>1172.5</v>
      </c>
      <c r="I2211" s="12" t="s">
        <v>15</v>
      </c>
    </row>
    <row r="2212" spans="1:9" s="8" customFormat="1" ht="12.75" customHeight="1" x14ac:dyDescent="0.25">
      <c r="A2212" s="16" t="s">
        <v>23</v>
      </c>
      <c r="B2212" s="14">
        <v>6694533</v>
      </c>
      <c r="C2212" s="13">
        <v>44739</v>
      </c>
      <c r="D2212" s="3" t="s">
        <v>40</v>
      </c>
      <c r="E2212" s="12" t="str">
        <f>VLOOKUP(D2212,'[1]Plano de contas '!B:J,9,0)</f>
        <v>MATERIAIS MÉDICO HOSPITALARES</v>
      </c>
      <c r="F2212" s="16" t="s">
        <v>1179</v>
      </c>
      <c r="G2212" s="17">
        <v>2990</v>
      </c>
      <c r="H2212" s="18">
        <v>0</v>
      </c>
      <c r="I2212" s="12" t="s">
        <v>15</v>
      </c>
    </row>
    <row r="2213" spans="1:9" s="8" customFormat="1" ht="12.75" customHeight="1" x14ac:dyDescent="0.25">
      <c r="A2213" s="16" t="s">
        <v>23</v>
      </c>
      <c r="B2213" s="14">
        <v>6694533</v>
      </c>
      <c r="C2213" s="13">
        <v>44739</v>
      </c>
      <c r="D2213" s="3" t="s">
        <v>57</v>
      </c>
      <c r="E2213" s="12" t="str">
        <f>VLOOKUP(D2213,'[1]Plano de contas '!B:J,9,0)</f>
        <v>FORNECEDORES DE INSUMOS</v>
      </c>
      <c r="F2213" s="16" t="s">
        <v>1179</v>
      </c>
      <c r="G2213" s="19">
        <v>0</v>
      </c>
      <c r="H2213" s="17">
        <v>2990</v>
      </c>
      <c r="I2213" s="12" t="s">
        <v>15</v>
      </c>
    </row>
    <row r="2214" spans="1:9" s="8" customFormat="1" ht="12.75" customHeight="1" x14ac:dyDescent="0.25">
      <c r="A2214" s="16" t="s">
        <v>23</v>
      </c>
      <c r="B2214" s="14">
        <v>6694549</v>
      </c>
      <c r="C2214" s="13">
        <v>44739</v>
      </c>
      <c r="D2214" s="3" t="s">
        <v>43</v>
      </c>
      <c r="E2214" s="12" t="str">
        <f>VLOOKUP(D2214,'[1]Plano de contas '!B:J,9,0)</f>
        <v>MATERIAIS DE EXPEDIENTE / IMPRESSOS / FORMULÁRIOS</v>
      </c>
      <c r="F2214" s="16" t="s">
        <v>1180</v>
      </c>
      <c r="G2214" s="17">
        <v>28</v>
      </c>
      <c r="H2214" s="18">
        <v>0</v>
      </c>
      <c r="I2214" s="12" t="s">
        <v>15</v>
      </c>
    </row>
    <row r="2215" spans="1:9" s="8" customFormat="1" ht="12.75" customHeight="1" x14ac:dyDescent="0.25">
      <c r="A2215" s="16" t="s">
        <v>23</v>
      </c>
      <c r="B2215" s="14">
        <v>6694549</v>
      </c>
      <c r="C2215" s="13">
        <v>44739</v>
      </c>
      <c r="D2215" s="3" t="s">
        <v>57</v>
      </c>
      <c r="E2215" s="12" t="str">
        <f>VLOOKUP(D2215,'[1]Plano de contas '!B:J,9,0)</f>
        <v>FORNECEDORES DE INSUMOS</v>
      </c>
      <c r="F2215" s="16" t="s">
        <v>1180</v>
      </c>
      <c r="G2215" s="19">
        <v>0</v>
      </c>
      <c r="H2215" s="17">
        <v>28</v>
      </c>
      <c r="I2215" s="12" t="s">
        <v>15</v>
      </c>
    </row>
    <row r="2216" spans="1:9" s="8" customFormat="1" ht="12.75" customHeight="1" x14ac:dyDescent="0.25">
      <c r="A2216" s="16" t="s">
        <v>23</v>
      </c>
      <c r="B2216" s="14">
        <v>6694574</v>
      </c>
      <c r="C2216" s="13">
        <v>44739</v>
      </c>
      <c r="D2216" s="3" t="s">
        <v>40</v>
      </c>
      <c r="E2216" s="12" t="str">
        <f>VLOOKUP(D2216,'[1]Plano de contas '!B:J,9,0)</f>
        <v>MATERIAIS MÉDICO HOSPITALARES</v>
      </c>
      <c r="F2216" s="16" t="s">
        <v>1181</v>
      </c>
      <c r="G2216" s="17">
        <v>5040</v>
      </c>
      <c r="H2216" s="18">
        <v>0</v>
      </c>
      <c r="I2216" s="12" t="s">
        <v>15</v>
      </c>
    </row>
    <row r="2217" spans="1:9" s="8" customFormat="1" ht="12.75" customHeight="1" x14ac:dyDescent="0.25">
      <c r="A2217" s="16" t="s">
        <v>23</v>
      </c>
      <c r="B2217" s="14">
        <v>6694574</v>
      </c>
      <c r="C2217" s="13">
        <v>44739</v>
      </c>
      <c r="D2217" s="3" t="s">
        <v>57</v>
      </c>
      <c r="E2217" s="12" t="str">
        <f>VLOOKUP(D2217,'[1]Plano de contas '!B:J,9,0)</f>
        <v>FORNECEDORES DE INSUMOS</v>
      </c>
      <c r="F2217" s="16" t="s">
        <v>1181</v>
      </c>
      <c r="G2217" s="19">
        <v>0</v>
      </c>
      <c r="H2217" s="17">
        <v>5040</v>
      </c>
      <c r="I2217" s="12" t="s">
        <v>15</v>
      </c>
    </row>
    <row r="2218" spans="1:9" s="8" customFormat="1" ht="12.75" customHeight="1" x14ac:dyDescent="0.25">
      <c r="A2218" s="16" t="s">
        <v>23</v>
      </c>
      <c r="B2218" s="14">
        <v>6694578</v>
      </c>
      <c r="C2218" s="13">
        <v>44739</v>
      </c>
      <c r="D2218" s="3" t="s">
        <v>43</v>
      </c>
      <c r="E2218" s="12" t="str">
        <f>VLOOKUP(D2218,'[1]Plano de contas '!B:J,9,0)</f>
        <v>MATERIAIS DE EXPEDIENTE / IMPRESSOS / FORMULÁRIOS</v>
      </c>
      <c r="F2218" s="16" t="s">
        <v>1182</v>
      </c>
      <c r="G2218" s="17">
        <v>5.99</v>
      </c>
      <c r="H2218" s="18">
        <v>0</v>
      </c>
      <c r="I2218" s="12" t="s">
        <v>15</v>
      </c>
    </row>
    <row r="2219" spans="1:9" s="8" customFormat="1" ht="12.75" customHeight="1" x14ac:dyDescent="0.25">
      <c r="A2219" s="16" t="s">
        <v>23</v>
      </c>
      <c r="B2219" s="14">
        <v>6694578</v>
      </c>
      <c r="C2219" s="13">
        <v>44739</v>
      </c>
      <c r="D2219" s="3" t="s">
        <v>57</v>
      </c>
      <c r="E2219" s="12" t="str">
        <f>VLOOKUP(D2219,'[1]Plano de contas '!B:J,9,0)</f>
        <v>FORNECEDORES DE INSUMOS</v>
      </c>
      <c r="F2219" s="16" t="s">
        <v>1183</v>
      </c>
      <c r="G2219" s="19">
        <v>0</v>
      </c>
      <c r="H2219" s="17">
        <v>5.99</v>
      </c>
      <c r="I2219" s="12" t="s">
        <v>15</v>
      </c>
    </row>
    <row r="2220" spans="1:9" s="8" customFormat="1" ht="12.75" customHeight="1" x14ac:dyDescent="0.25">
      <c r="A2220" s="16" t="s">
        <v>23</v>
      </c>
      <c r="B2220" s="14">
        <v>6694589</v>
      </c>
      <c r="C2220" s="13">
        <v>44739</v>
      </c>
      <c r="D2220" s="3" t="s">
        <v>41</v>
      </c>
      <c r="E2220" s="12" t="str">
        <f>VLOOKUP(D2220,'[1]Plano de contas '!B:J,9,0)</f>
        <v>NUTRIÇÃO ENTERAL</v>
      </c>
      <c r="F2220" s="16" t="s">
        <v>1184</v>
      </c>
      <c r="G2220" s="17">
        <v>300</v>
      </c>
      <c r="H2220" s="18">
        <v>0</v>
      </c>
      <c r="I2220" s="12" t="s">
        <v>15</v>
      </c>
    </row>
    <row r="2221" spans="1:9" s="8" customFormat="1" ht="12.75" customHeight="1" x14ac:dyDescent="0.25">
      <c r="A2221" s="16" t="s">
        <v>23</v>
      </c>
      <c r="B2221" s="14">
        <v>6694589</v>
      </c>
      <c r="C2221" s="13">
        <v>44739</v>
      </c>
      <c r="D2221" s="3" t="s">
        <v>57</v>
      </c>
      <c r="E2221" s="12" t="str">
        <f>VLOOKUP(D2221,'[1]Plano de contas '!B:J,9,0)</f>
        <v>FORNECEDORES DE INSUMOS</v>
      </c>
      <c r="F2221" s="16" t="s">
        <v>1184</v>
      </c>
      <c r="G2221" s="19">
        <v>0</v>
      </c>
      <c r="H2221" s="17">
        <v>300</v>
      </c>
      <c r="I2221" s="12" t="s">
        <v>15</v>
      </c>
    </row>
    <row r="2222" spans="1:9" s="8" customFormat="1" ht="12.75" customHeight="1" x14ac:dyDescent="0.25">
      <c r="A2222" s="16" t="s">
        <v>23</v>
      </c>
      <c r="B2222" s="14">
        <v>6694620</v>
      </c>
      <c r="C2222" s="13">
        <v>44739</v>
      </c>
      <c r="D2222" s="3" t="s">
        <v>40</v>
      </c>
      <c r="E2222" s="12" t="str">
        <f>VLOOKUP(D2222,'[1]Plano de contas '!B:J,9,0)</f>
        <v>MATERIAIS MÉDICO HOSPITALARES</v>
      </c>
      <c r="F2222" s="16" t="s">
        <v>1185</v>
      </c>
      <c r="G2222" s="17">
        <v>215.64</v>
      </c>
      <c r="H2222" s="18">
        <v>0</v>
      </c>
      <c r="I2222" s="12" t="s">
        <v>15</v>
      </c>
    </row>
    <row r="2223" spans="1:9" s="8" customFormat="1" ht="12.75" customHeight="1" x14ac:dyDescent="0.25">
      <c r="A2223" s="16" t="s">
        <v>23</v>
      </c>
      <c r="B2223" s="14">
        <v>6694620</v>
      </c>
      <c r="C2223" s="13">
        <v>44739</v>
      </c>
      <c r="D2223" s="3" t="s">
        <v>57</v>
      </c>
      <c r="E2223" s="12" t="str">
        <f>VLOOKUP(D2223,'[1]Plano de contas '!B:J,9,0)</f>
        <v>FORNECEDORES DE INSUMOS</v>
      </c>
      <c r="F2223" s="16" t="s">
        <v>1185</v>
      </c>
      <c r="G2223" s="19">
        <v>0</v>
      </c>
      <c r="H2223" s="17">
        <v>215.64</v>
      </c>
      <c r="I2223" s="12" t="s">
        <v>15</v>
      </c>
    </row>
    <row r="2224" spans="1:9" s="8" customFormat="1" ht="12.75" customHeight="1" x14ac:dyDescent="0.25">
      <c r="A2224" s="16" t="s">
        <v>23</v>
      </c>
      <c r="B2224" s="14">
        <v>6694654</v>
      </c>
      <c r="C2224" s="13">
        <v>44739</v>
      </c>
      <c r="D2224" s="3" t="s">
        <v>43</v>
      </c>
      <c r="E2224" s="12" t="str">
        <f>VLOOKUP(D2224,'[1]Plano de contas '!B:J,9,0)</f>
        <v>MATERIAIS DE EXPEDIENTE / IMPRESSOS / FORMULÁRIOS</v>
      </c>
      <c r="F2224" s="16" t="s">
        <v>1186</v>
      </c>
      <c r="G2224" s="17">
        <v>53.83</v>
      </c>
      <c r="H2224" s="18">
        <v>0</v>
      </c>
      <c r="I2224" s="12" t="s">
        <v>15</v>
      </c>
    </row>
    <row r="2225" spans="1:9" s="8" customFormat="1" ht="12.75" customHeight="1" x14ac:dyDescent="0.25">
      <c r="A2225" s="16" t="s">
        <v>23</v>
      </c>
      <c r="B2225" s="14">
        <v>6694654</v>
      </c>
      <c r="C2225" s="13">
        <v>44739</v>
      </c>
      <c r="D2225" s="3" t="s">
        <v>57</v>
      </c>
      <c r="E2225" s="12" t="str">
        <f>VLOOKUP(D2225,'[1]Plano de contas '!B:J,9,0)</f>
        <v>FORNECEDORES DE INSUMOS</v>
      </c>
      <c r="F2225" s="16" t="s">
        <v>1186</v>
      </c>
      <c r="G2225" s="19">
        <v>0</v>
      </c>
      <c r="H2225" s="17">
        <v>53.83</v>
      </c>
      <c r="I2225" s="12" t="s">
        <v>15</v>
      </c>
    </row>
    <row r="2226" spans="1:9" s="8" customFormat="1" ht="12.75" customHeight="1" x14ac:dyDescent="0.25">
      <c r="A2226" s="16" t="s">
        <v>23</v>
      </c>
      <c r="B2226" s="14">
        <v>6694716</v>
      </c>
      <c r="C2226" s="13">
        <v>44739</v>
      </c>
      <c r="D2226" s="3" t="s">
        <v>39</v>
      </c>
      <c r="E2226" s="12" t="str">
        <f>VLOOKUP(D2226,'[1]Plano de contas '!B:J,9,0)</f>
        <v>MEDICAMENTOS</v>
      </c>
      <c r="F2226" s="16" t="s">
        <v>1187</v>
      </c>
      <c r="G2226" s="17">
        <v>14850</v>
      </c>
      <c r="H2226" s="18">
        <v>0</v>
      </c>
      <c r="I2226" s="12" t="s">
        <v>15</v>
      </c>
    </row>
    <row r="2227" spans="1:9" s="8" customFormat="1" ht="12.75" customHeight="1" x14ac:dyDescent="0.25">
      <c r="A2227" s="16" t="s">
        <v>23</v>
      </c>
      <c r="B2227" s="14">
        <v>6694716</v>
      </c>
      <c r="C2227" s="13">
        <v>44739</v>
      </c>
      <c r="D2227" s="3" t="s">
        <v>57</v>
      </c>
      <c r="E2227" s="12" t="str">
        <f>VLOOKUP(D2227,'[1]Plano de contas '!B:J,9,0)</f>
        <v>FORNECEDORES DE INSUMOS</v>
      </c>
      <c r="F2227" s="16" t="s">
        <v>1187</v>
      </c>
      <c r="G2227" s="19">
        <v>0</v>
      </c>
      <c r="H2227" s="17">
        <v>14850</v>
      </c>
      <c r="I2227" s="12" t="s">
        <v>15</v>
      </c>
    </row>
    <row r="2228" spans="1:9" s="8" customFormat="1" ht="12.75" customHeight="1" x14ac:dyDescent="0.25">
      <c r="A2228" s="16" t="s">
        <v>23</v>
      </c>
      <c r="B2228" s="14">
        <v>6694728</v>
      </c>
      <c r="C2228" s="13">
        <v>44739</v>
      </c>
      <c r="D2228" s="3" t="s">
        <v>41</v>
      </c>
      <c r="E2228" s="12" t="str">
        <f>VLOOKUP(D2228,'[1]Plano de contas '!B:J,9,0)</f>
        <v>NUTRIÇÃO ENTERAL</v>
      </c>
      <c r="F2228" s="16" t="s">
        <v>1188</v>
      </c>
      <c r="G2228" s="17">
        <v>495</v>
      </c>
      <c r="H2228" s="18">
        <v>0</v>
      </c>
      <c r="I2228" s="12" t="s">
        <v>15</v>
      </c>
    </row>
    <row r="2229" spans="1:9" s="8" customFormat="1" ht="12.75" customHeight="1" x14ac:dyDescent="0.25">
      <c r="A2229" s="16" t="s">
        <v>23</v>
      </c>
      <c r="B2229" s="14">
        <v>6694728</v>
      </c>
      <c r="C2229" s="13">
        <v>44739</v>
      </c>
      <c r="D2229" s="3" t="s">
        <v>57</v>
      </c>
      <c r="E2229" s="12" t="str">
        <f>VLOOKUP(D2229,'[1]Plano de contas '!B:J,9,0)</f>
        <v>FORNECEDORES DE INSUMOS</v>
      </c>
      <c r="F2229" s="16" t="s">
        <v>1188</v>
      </c>
      <c r="G2229" s="19">
        <v>0</v>
      </c>
      <c r="H2229" s="17">
        <v>495</v>
      </c>
      <c r="I2229" s="12" t="s">
        <v>15</v>
      </c>
    </row>
    <row r="2230" spans="1:9" s="8" customFormat="1" ht="12.75" customHeight="1" x14ac:dyDescent="0.25">
      <c r="A2230" s="16" t="s">
        <v>23</v>
      </c>
      <c r="B2230" s="14">
        <v>6694780</v>
      </c>
      <c r="C2230" s="13">
        <v>44739</v>
      </c>
      <c r="D2230" s="3" t="s">
        <v>125</v>
      </c>
      <c r="E2230" s="12" t="str">
        <f>VLOOKUP(D2230,'[1]Plano de contas '!B:J,9,0)</f>
        <v>MANUTENCAO EQUIPAMENTOS</v>
      </c>
      <c r="F2230" s="16" t="s">
        <v>1189</v>
      </c>
      <c r="G2230" s="17">
        <v>1196.72</v>
      </c>
      <c r="H2230" s="18">
        <v>0</v>
      </c>
      <c r="I2230" s="12" t="s">
        <v>15</v>
      </c>
    </row>
    <row r="2231" spans="1:9" s="8" customFormat="1" ht="12.75" customHeight="1" x14ac:dyDescent="0.25">
      <c r="A2231" s="16" t="s">
        <v>23</v>
      </c>
      <c r="B2231" s="14">
        <v>6694780</v>
      </c>
      <c r="C2231" s="13">
        <v>44739</v>
      </c>
      <c r="D2231" s="3" t="s">
        <v>59</v>
      </c>
      <c r="E2231" s="12" t="str">
        <f>VLOOKUP(D2231,'[1]Plano de contas '!B:J,9,0)</f>
        <v>FORNECEDORES DE SERVICOS DIVERSOS</v>
      </c>
      <c r="F2231" s="16" t="s">
        <v>1189</v>
      </c>
      <c r="G2231" s="19">
        <v>0</v>
      </c>
      <c r="H2231" s="17">
        <v>1081.23</v>
      </c>
      <c r="I2231" s="12" t="s">
        <v>15</v>
      </c>
    </row>
    <row r="2232" spans="1:9" s="8" customFormat="1" ht="12.75" customHeight="1" x14ac:dyDescent="0.25">
      <c r="A2232" s="16" t="s">
        <v>23</v>
      </c>
      <c r="B2232" s="14">
        <v>6694780</v>
      </c>
      <c r="C2232" s="13">
        <v>44739</v>
      </c>
      <c r="D2232" s="3" t="s">
        <v>71</v>
      </c>
      <c r="E2232" s="12" t="str">
        <f>VLOOKUP(D2232,'[1]Plano de contas '!B:J,9,0)</f>
        <v>ISSQN RETIDO A RECOLHER</v>
      </c>
      <c r="F2232" s="16" t="s">
        <v>326</v>
      </c>
      <c r="G2232" s="19">
        <v>0</v>
      </c>
      <c r="H2232" s="17">
        <v>59.84</v>
      </c>
      <c r="I2232" s="12" t="s">
        <v>15</v>
      </c>
    </row>
    <row r="2233" spans="1:9" s="8" customFormat="1" ht="12.75" customHeight="1" x14ac:dyDescent="0.25">
      <c r="A2233" s="16" t="s">
        <v>23</v>
      </c>
      <c r="B2233" s="14">
        <v>6694780</v>
      </c>
      <c r="C2233" s="13">
        <v>44739</v>
      </c>
      <c r="D2233" s="3" t="s">
        <v>72</v>
      </c>
      <c r="E2233" s="12" t="str">
        <f>VLOOKUP(D2233,'[1]Plano de contas '!B:J,9,0)</f>
        <v>PIS/COFINS/CSLL RETIDOS A RECOLHER</v>
      </c>
      <c r="F2233" s="16" t="s">
        <v>327</v>
      </c>
      <c r="G2233" s="19">
        <v>0</v>
      </c>
      <c r="H2233" s="17">
        <v>55.65</v>
      </c>
      <c r="I2233" s="12" t="s">
        <v>15</v>
      </c>
    </row>
    <row r="2234" spans="1:9" s="8" customFormat="1" ht="12.75" customHeight="1" x14ac:dyDescent="0.25">
      <c r="A2234" s="16" t="s">
        <v>23</v>
      </c>
      <c r="B2234" s="14">
        <v>6694799</v>
      </c>
      <c r="C2234" s="13">
        <v>44739</v>
      </c>
      <c r="D2234" s="3" t="s">
        <v>125</v>
      </c>
      <c r="E2234" s="12" t="str">
        <f>VLOOKUP(D2234,'[1]Plano de contas '!B:J,9,0)</f>
        <v>MANUTENCAO EQUIPAMENTOS</v>
      </c>
      <c r="F2234" s="16" t="s">
        <v>1190</v>
      </c>
      <c r="G2234" s="17">
        <v>100</v>
      </c>
      <c r="H2234" s="18">
        <v>0</v>
      </c>
      <c r="I2234" s="12" t="s">
        <v>15</v>
      </c>
    </row>
    <row r="2235" spans="1:9" s="8" customFormat="1" ht="12.75" customHeight="1" x14ac:dyDescent="0.25">
      <c r="A2235" s="16" t="s">
        <v>23</v>
      </c>
      <c r="B2235" s="14">
        <v>6694799</v>
      </c>
      <c r="C2235" s="13">
        <v>44739</v>
      </c>
      <c r="D2235" s="3" t="s">
        <v>58</v>
      </c>
      <c r="E2235" s="12" t="str">
        <f>VLOOKUP(D2235,'[1]Plano de contas '!B:J,9,0)</f>
        <v>FORNECEDORES DE SERVIÇOS MEDICOS</v>
      </c>
      <c r="F2235" s="16" t="s">
        <v>1190</v>
      </c>
      <c r="G2235" s="19">
        <v>0</v>
      </c>
      <c r="H2235" s="17">
        <v>95.03</v>
      </c>
      <c r="I2235" s="12" t="s">
        <v>15</v>
      </c>
    </row>
    <row r="2236" spans="1:9" s="8" customFormat="1" ht="12.75" customHeight="1" x14ac:dyDescent="0.25">
      <c r="A2236" s="16" t="s">
        <v>23</v>
      </c>
      <c r="B2236" s="14">
        <v>6694799</v>
      </c>
      <c r="C2236" s="13">
        <v>44739</v>
      </c>
      <c r="D2236" s="3" t="s">
        <v>71</v>
      </c>
      <c r="E2236" s="12" t="str">
        <f>VLOOKUP(D2236,'[1]Plano de contas '!B:J,9,0)</f>
        <v>ISSQN RETIDO A RECOLHER</v>
      </c>
      <c r="F2236" s="16" t="s">
        <v>310</v>
      </c>
      <c r="G2236" s="19">
        <v>0</v>
      </c>
      <c r="H2236" s="17">
        <v>4.97</v>
      </c>
      <c r="I2236" s="12" t="s">
        <v>15</v>
      </c>
    </row>
    <row r="2237" spans="1:9" s="8" customFormat="1" ht="12.75" customHeight="1" x14ac:dyDescent="0.25">
      <c r="A2237" s="16" t="s">
        <v>23</v>
      </c>
      <c r="B2237" s="14">
        <v>6694828</v>
      </c>
      <c r="C2237" s="13">
        <v>44739</v>
      </c>
      <c r="D2237" s="3" t="s">
        <v>125</v>
      </c>
      <c r="E2237" s="12" t="str">
        <f>VLOOKUP(D2237,'[1]Plano de contas '!B:J,9,0)</f>
        <v>MANUTENCAO EQUIPAMENTOS</v>
      </c>
      <c r="F2237" s="16" t="s">
        <v>1191</v>
      </c>
      <c r="G2237" s="17">
        <v>4320</v>
      </c>
      <c r="H2237" s="18">
        <v>0</v>
      </c>
      <c r="I2237" s="12" t="s">
        <v>15</v>
      </c>
    </row>
    <row r="2238" spans="1:9" s="8" customFormat="1" ht="12.75" customHeight="1" x14ac:dyDescent="0.25">
      <c r="A2238" s="16" t="s">
        <v>23</v>
      </c>
      <c r="B2238" s="14">
        <v>6694828</v>
      </c>
      <c r="C2238" s="13">
        <v>44739</v>
      </c>
      <c r="D2238" s="3" t="s">
        <v>59</v>
      </c>
      <c r="E2238" s="12" t="str">
        <f>VLOOKUP(D2238,'[1]Plano de contas '!B:J,9,0)</f>
        <v>FORNECEDORES DE SERVICOS DIVERSOS</v>
      </c>
      <c r="F2238" s="16" t="s">
        <v>1191</v>
      </c>
      <c r="G2238" s="19">
        <v>0</v>
      </c>
      <c r="H2238" s="17">
        <v>3903.12</v>
      </c>
      <c r="I2238" s="12" t="s">
        <v>15</v>
      </c>
    </row>
    <row r="2239" spans="1:9" s="8" customFormat="1" ht="12.75" customHeight="1" x14ac:dyDescent="0.25">
      <c r="A2239" s="16" t="s">
        <v>23</v>
      </c>
      <c r="B2239" s="14">
        <v>6694828</v>
      </c>
      <c r="C2239" s="13">
        <v>44739</v>
      </c>
      <c r="D2239" s="3" t="s">
        <v>71</v>
      </c>
      <c r="E2239" s="12" t="str">
        <f>VLOOKUP(D2239,'[1]Plano de contas '!B:J,9,0)</f>
        <v>ISSQN RETIDO A RECOLHER</v>
      </c>
      <c r="F2239" s="16" t="s">
        <v>334</v>
      </c>
      <c r="G2239" s="19">
        <v>0</v>
      </c>
      <c r="H2239" s="17">
        <v>216</v>
      </c>
      <c r="I2239" s="12" t="s">
        <v>15</v>
      </c>
    </row>
    <row r="2240" spans="1:9" s="8" customFormat="1" ht="12.75" customHeight="1" x14ac:dyDescent="0.25">
      <c r="A2240" s="16" t="s">
        <v>23</v>
      </c>
      <c r="B2240" s="14">
        <v>6694828</v>
      </c>
      <c r="C2240" s="13">
        <v>44739</v>
      </c>
      <c r="D2240" s="3" t="s">
        <v>72</v>
      </c>
      <c r="E2240" s="12" t="str">
        <f>VLOOKUP(D2240,'[1]Plano de contas '!B:J,9,0)</f>
        <v>PIS/COFINS/CSLL RETIDOS A RECOLHER</v>
      </c>
      <c r="F2240" s="16" t="s">
        <v>335</v>
      </c>
      <c r="G2240" s="19">
        <v>0</v>
      </c>
      <c r="H2240" s="17">
        <v>200.88</v>
      </c>
      <c r="I2240" s="12" t="s">
        <v>15</v>
      </c>
    </row>
    <row r="2241" spans="1:9" s="8" customFormat="1" ht="12.75" customHeight="1" x14ac:dyDescent="0.25">
      <c r="A2241" s="16" t="s">
        <v>23</v>
      </c>
      <c r="B2241" s="14">
        <v>6694835</v>
      </c>
      <c r="C2241" s="13">
        <v>44739</v>
      </c>
      <c r="D2241" s="3" t="s">
        <v>125</v>
      </c>
      <c r="E2241" s="12" t="str">
        <f>VLOOKUP(D2241,'[1]Plano de contas '!B:J,9,0)</f>
        <v>MANUTENCAO EQUIPAMENTOS</v>
      </c>
      <c r="F2241" s="16" t="s">
        <v>1192</v>
      </c>
      <c r="G2241" s="17">
        <v>3780</v>
      </c>
      <c r="H2241" s="18">
        <v>0</v>
      </c>
      <c r="I2241" s="12" t="s">
        <v>15</v>
      </c>
    </row>
    <row r="2242" spans="1:9" s="8" customFormat="1" ht="12.75" customHeight="1" x14ac:dyDescent="0.25">
      <c r="A2242" s="16" t="s">
        <v>23</v>
      </c>
      <c r="B2242" s="14">
        <v>6694835</v>
      </c>
      <c r="C2242" s="13">
        <v>44739</v>
      </c>
      <c r="D2242" s="3" t="s">
        <v>59</v>
      </c>
      <c r="E2242" s="12" t="str">
        <f>VLOOKUP(D2242,'[1]Plano de contas '!B:J,9,0)</f>
        <v>FORNECEDORES DE SERVICOS DIVERSOS</v>
      </c>
      <c r="F2242" s="16" t="s">
        <v>1192</v>
      </c>
      <c r="G2242" s="19">
        <v>0</v>
      </c>
      <c r="H2242" s="17">
        <v>3780</v>
      </c>
      <c r="I2242" s="12" t="s">
        <v>15</v>
      </c>
    </row>
    <row r="2243" spans="1:9" s="8" customFormat="1" ht="12.75" customHeight="1" x14ac:dyDescent="0.25">
      <c r="A2243" s="16" t="s">
        <v>23</v>
      </c>
      <c r="B2243" s="14">
        <v>6694836</v>
      </c>
      <c r="C2243" s="13">
        <v>44739</v>
      </c>
      <c r="D2243" s="3" t="s">
        <v>127</v>
      </c>
      <c r="E2243" s="12" t="str">
        <f>VLOOKUP(D2243,'[1]Plano de contas '!B:J,9,0)</f>
        <v>LOCAÇAO DE EQUIPAMENTOS</v>
      </c>
      <c r="F2243" s="16" t="s">
        <v>1193</v>
      </c>
      <c r="G2243" s="17">
        <v>250</v>
      </c>
      <c r="H2243" s="18">
        <v>0</v>
      </c>
      <c r="I2243" s="12" t="s">
        <v>15</v>
      </c>
    </row>
    <row r="2244" spans="1:9" s="8" customFormat="1" ht="12.75" customHeight="1" x14ac:dyDescent="0.25">
      <c r="A2244" s="16" t="s">
        <v>23</v>
      </c>
      <c r="B2244" s="14">
        <v>6694836</v>
      </c>
      <c r="C2244" s="13">
        <v>44739</v>
      </c>
      <c r="D2244" s="3" t="s">
        <v>59</v>
      </c>
      <c r="E2244" s="12" t="str">
        <f>VLOOKUP(D2244,'[1]Plano de contas '!B:J,9,0)</f>
        <v>FORNECEDORES DE SERVICOS DIVERSOS</v>
      </c>
      <c r="F2244" s="16" t="s">
        <v>1193</v>
      </c>
      <c r="G2244" s="19">
        <v>0</v>
      </c>
      <c r="H2244" s="17">
        <v>250</v>
      </c>
      <c r="I2244" s="12" t="s">
        <v>15</v>
      </c>
    </row>
    <row r="2245" spans="1:9" s="8" customFormat="1" ht="12.75" customHeight="1" x14ac:dyDescent="0.25">
      <c r="A2245" s="16" t="s">
        <v>23</v>
      </c>
      <c r="B2245" s="14">
        <v>6694850</v>
      </c>
      <c r="C2245" s="13">
        <v>44739</v>
      </c>
      <c r="D2245" s="3" t="s">
        <v>127</v>
      </c>
      <c r="E2245" s="12" t="str">
        <f>VLOOKUP(D2245,'[1]Plano de contas '!B:J,9,0)</f>
        <v>LOCAÇAO DE EQUIPAMENTOS</v>
      </c>
      <c r="F2245" s="16" t="s">
        <v>1194</v>
      </c>
      <c r="G2245" s="17">
        <v>300</v>
      </c>
      <c r="H2245" s="18">
        <v>0</v>
      </c>
      <c r="I2245" s="12" t="s">
        <v>15</v>
      </c>
    </row>
    <row r="2246" spans="1:9" s="8" customFormat="1" ht="12.75" customHeight="1" x14ac:dyDescent="0.25">
      <c r="A2246" s="16" t="s">
        <v>23</v>
      </c>
      <c r="B2246" s="14">
        <v>6694850</v>
      </c>
      <c r="C2246" s="13">
        <v>44739</v>
      </c>
      <c r="D2246" s="3" t="s">
        <v>59</v>
      </c>
      <c r="E2246" s="12" t="str">
        <f>VLOOKUP(D2246,'[1]Plano de contas '!B:J,9,0)</f>
        <v>FORNECEDORES DE SERVICOS DIVERSOS</v>
      </c>
      <c r="F2246" s="16" t="s">
        <v>1194</v>
      </c>
      <c r="G2246" s="19">
        <v>0</v>
      </c>
      <c r="H2246" s="17">
        <v>300</v>
      </c>
      <c r="I2246" s="12" t="s">
        <v>15</v>
      </c>
    </row>
    <row r="2247" spans="1:9" s="8" customFormat="1" ht="12.75" customHeight="1" x14ac:dyDescent="0.25">
      <c r="A2247" s="16" t="s">
        <v>23</v>
      </c>
      <c r="B2247" s="14">
        <v>6694852</v>
      </c>
      <c r="C2247" s="13">
        <v>44739</v>
      </c>
      <c r="D2247" s="3" t="s">
        <v>125</v>
      </c>
      <c r="E2247" s="12" t="str">
        <f>VLOOKUP(D2247,'[1]Plano de contas '!B:J,9,0)</f>
        <v>MANUTENCAO EQUIPAMENTOS</v>
      </c>
      <c r="F2247" s="16" t="s">
        <v>1195</v>
      </c>
      <c r="G2247" s="17">
        <v>1995</v>
      </c>
      <c r="H2247" s="18">
        <v>0</v>
      </c>
      <c r="I2247" s="12" t="s">
        <v>15</v>
      </c>
    </row>
    <row r="2248" spans="1:9" s="8" customFormat="1" ht="12.75" customHeight="1" x14ac:dyDescent="0.25">
      <c r="A2248" s="16" t="s">
        <v>23</v>
      </c>
      <c r="B2248" s="14">
        <v>6694852</v>
      </c>
      <c r="C2248" s="13">
        <v>44739</v>
      </c>
      <c r="D2248" s="3" t="s">
        <v>59</v>
      </c>
      <c r="E2248" s="12" t="str">
        <f>VLOOKUP(D2248,'[1]Plano de contas '!B:J,9,0)</f>
        <v>FORNECEDORES DE SERVICOS DIVERSOS</v>
      </c>
      <c r="F2248" s="16" t="s">
        <v>1195</v>
      </c>
      <c r="G2248" s="19">
        <v>0</v>
      </c>
      <c r="H2248" s="17">
        <v>1916</v>
      </c>
      <c r="I2248" s="12" t="s">
        <v>15</v>
      </c>
    </row>
    <row r="2249" spans="1:9" s="8" customFormat="1" ht="12.75" customHeight="1" x14ac:dyDescent="0.25">
      <c r="A2249" s="16" t="s">
        <v>23</v>
      </c>
      <c r="B2249" s="14">
        <v>6694852</v>
      </c>
      <c r="C2249" s="13">
        <v>44739</v>
      </c>
      <c r="D2249" s="3" t="s">
        <v>71</v>
      </c>
      <c r="E2249" s="12" t="str">
        <f>VLOOKUP(D2249,'[1]Plano de contas '!B:J,9,0)</f>
        <v>ISSQN RETIDO A RECOLHER</v>
      </c>
      <c r="F2249" s="16" t="s">
        <v>1196</v>
      </c>
      <c r="G2249" s="19">
        <v>0</v>
      </c>
      <c r="H2249" s="17">
        <v>79</v>
      </c>
      <c r="I2249" s="12" t="s">
        <v>15</v>
      </c>
    </row>
    <row r="2250" spans="1:9" s="8" customFormat="1" ht="12.75" customHeight="1" x14ac:dyDescent="0.25">
      <c r="A2250" s="16" t="s">
        <v>23</v>
      </c>
      <c r="B2250" s="14">
        <v>6694893</v>
      </c>
      <c r="C2250" s="13">
        <v>44739</v>
      </c>
      <c r="D2250" s="3" t="s">
        <v>57</v>
      </c>
      <c r="E2250" s="12" t="str">
        <f>VLOOKUP(D2250,'[1]Plano de contas '!B:J,9,0)</f>
        <v>FORNECEDORES DE INSUMOS</v>
      </c>
      <c r="F2250" s="16" t="s">
        <v>1197</v>
      </c>
      <c r="G2250" s="17">
        <v>1642.99</v>
      </c>
      <c r="H2250" s="18">
        <v>0</v>
      </c>
      <c r="I2250" s="12" t="s">
        <v>15</v>
      </c>
    </row>
    <row r="2251" spans="1:9" s="8" customFormat="1" ht="12.75" customHeight="1" x14ac:dyDescent="0.25">
      <c r="A2251" s="16" t="s">
        <v>23</v>
      </c>
      <c r="B2251" s="14">
        <v>6694893</v>
      </c>
      <c r="C2251" s="13">
        <v>44739</v>
      </c>
      <c r="D2251" s="3" t="s">
        <v>57</v>
      </c>
      <c r="E2251" s="12" t="str">
        <f>VLOOKUP(D2251,'[1]Plano de contas '!B:J,9,0)</f>
        <v>FORNECEDORES DE INSUMOS</v>
      </c>
      <c r="F2251" s="16" t="s">
        <v>1198</v>
      </c>
      <c r="G2251" s="17">
        <v>442.6</v>
      </c>
      <c r="H2251" s="18">
        <v>0</v>
      </c>
      <c r="I2251" s="12" t="s">
        <v>15</v>
      </c>
    </row>
    <row r="2252" spans="1:9" s="8" customFormat="1" ht="12.75" customHeight="1" x14ac:dyDescent="0.25">
      <c r="A2252" s="16" t="s">
        <v>23</v>
      </c>
      <c r="B2252" s="14">
        <v>6694893</v>
      </c>
      <c r="C2252" s="13">
        <v>44739</v>
      </c>
      <c r="D2252" s="3" t="s">
        <v>57</v>
      </c>
      <c r="E2252" s="12" t="str">
        <f>VLOOKUP(D2252,'[1]Plano de contas '!B:J,9,0)</f>
        <v>FORNECEDORES DE INSUMOS</v>
      </c>
      <c r="F2252" s="16" t="s">
        <v>1199</v>
      </c>
      <c r="G2252" s="17">
        <v>828</v>
      </c>
      <c r="H2252" s="18">
        <v>0</v>
      </c>
      <c r="I2252" s="12" t="s">
        <v>15</v>
      </c>
    </row>
    <row r="2253" spans="1:9" s="8" customFormat="1" ht="12.75" customHeight="1" x14ac:dyDescent="0.25">
      <c r="A2253" s="16" t="s">
        <v>23</v>
      </c>
      <c r="B2253" s="14">
        <v>6694893</v>
      </c>
      <c r="C2253" s="13">
        <v>44739</v>
      </c>
      <c r="D2253" s="3" t="s">
        <v>57</v>
      </c>
      <c r="E2253" s="12" t="str">
        <f>VLOOKUP(D2253,'[1]Plano de contas '!B:J,9,0)</f>
        <v>FORNECEDORES DE INSUMOS</v>
      </c>
      <c r="F2253" s="16" t="s">
        <v>1200</v>
      </c>
      <c r="G2253" s="17">
        <v>692.8</v>
      </c>
      <c r="H2253" s="18">
        <v>0</v>
      </c>
      <c r="I2253" s="12" t="s">
        <v>15</v>
      </c>
    </row>
    <row r="2254" spans="1:9" s="8" customFormat="1" ht="12.75" customHeight="1" x14ac:dyDescent="0.25">
      <c r="A2254" s="16" t="s">
        <v>23</v>
      </c>
      <c r="B2254" s="14">
        <v>6694893</v>
      </c>
      <c r="C2254" s="13">
        <v>44739</v>
      </c>
      <c r="D2254" s="3" t="s">
        <v>57</v>
      </c>
      <c r="E2254" s="12" t="str">
        <f>VLOOKUP(D2254,'[1]Plano de contas '!B:J,9,0)</f>
        <v>FORNECEDORES DE INSUMOS</v>
      </c>
      <c r="F2254" s="16" t="s">
        <v>1201</v>
      </c>
      <c r="G2254" s="17">
        <v>10000</v>
      </c>
      <c r="H2254" s="18">
        <v>0</v>
      </c>
      <c r="I2254" s="12" t="s">
        <v>15</v>
      </c>
    </row>
    <row r="2255" spans="1:9" s="8" customFormat="1" ht="12.75" customHeight="1" x14ac:dyDescent="0.25">
      <c r="A2255" s="16" t="s">
        <v>23</v>
      </c>
      <c r="B2255" s="14">
        <v>6694893</v>
      </c>
      <c r="C2255" s="13">
        <v>44739</v>
      </c>
      <c r="D2255" s="3" t="s">
        <v>57</v>
      </c>
      <c r="E2255" s="12" t="str">
        <f>VLOOKUP(D2255,'[1]Plano de contas '!B:J,9,0)</f>
        <v>FORNECEDORES DE INSUMOS</v>
      </c>
      <c r="F2255" s="16" t="s">
        <v>1202</v>
      </c>
      <c r="G2255" s="17">
        <v>12850.23</v>
      </c>
      <c r="H2255" s="18">
        <v>0</v>
      </c>
      <c r="I2255" s="12" t="s">
        <v>15</v>
      </c>
    </row>
    <row r="2256" spans="1:9" s="8" customFormat="1" ht="12.75" customHeight="1" x14ac:dyDescent="0.25">
      <c r="A2256" s="16" t="s">
        <v>23</v>
      </c>
      <c r="B2256" s="14">
        <v>6694893</v>
      </c>
      <c r="C2256" s="13">
        <v>44739</v>
      </c>
      <c r="D2256" s="3" t="s">
        <v>57</v>
      </c>
      <c r="E2256" s="12" t="str">
        <f>VLOOKUP(D2256,'[1]Plano de contas '!B:J,9,0)</f>
        <v>FORNECEDORES DE INSUMOS</v>
      </c>
      <c r="F2256" s="16" t="s">
        <v>1203</v>
      </c>
      <c r="G2256" s="17">
        <v>6048</v>
      </c>
      <c r="H2256" s="18">
        <v>0</v>
      </c>
      <c r="I2256" s="12" t="s">
        <v>15</v>
      </c>
    </row>
    <row r="2257" spans="1:9" s="8" customFormat="1" ht="12.75" customHeight="1" x14ac:dyDescent="0.25">
      <c r="A2257" s="16" t="s">
        <v>23</v>
      </c>
      <c r="B2257" s="14">
        <v>6694893</v>
      </c>
      <c r="C2257" s="13">
        <v>44739</v>
      </c>
      <c r="D2257" s="3" t="s">
        <v>57</v>
      </c>
      <c r="E2257" s="12" t="str">
        <f>VLOOKUP(D2257,'[1]Plano de contas '!B:J,9,0)</f>
        <v>FORNECEDORES DE INSUMOS</v>
      </c>
      <c r="F2257" s="16" t="s">
        <v>1204</v>
      </c>
      <c r="G2257" s="17">
        <v>504</v>
      </c>
      <c r="H2257" s="18">
        <v>0</v>
      </c>
      <c r="I2257" s="12" t="s">
        <v>15</v>
      </c>
    </row>
    <row r="2258" spans="1:9" s="8" customFormat="1" ht="12.75" customHeight="1" x14ac:dyDescent="0.25">
      <c r="A2258" s="16" t="s">
        <v>23</v>
      </c>
      <c r="B2258" s="14">
        <v>6694893</v>
      </c>
      <c r="C2258" s="13">
        <v>44739</v>
      </c>
      <c r="D2258" s="3" t="s">
        <v>57</v>
      </c>
      <c r="E2258" s="12" t="str">
        <f>VLOOKUP(D2258,'[1]Plano de contas '!B:J,9,0)</f>
        <v>FORNECEDORES DE INSUMOS</v>
      </c>
      <c r="F2258" s="16" t="s">
        <v>1205</v>
      </c>
      <c r="G2258" s="17">
        <v>4278.8500000000004</v>
      </c>
      <c r="H2258" s="18">
        <v>0</v>
      </c>
      <c r="I2258" s="12" t="s">
        <v>15</v>
      </c>
    </row>
    <row r="2259" spans="1:9" s="8" customFormat="1" ht="12.75" customHeight="1" x14ac:dyDescent="0.25">
      <c r="A2259" s="16" t="s">
        <v>23</v>
      </c>
      <c r="B2259" s="14">
        <v>6694893</v>
      </c>
      <c r="C2259" s="13">
        <v>44739</v>
      </c>
      <c r="D2259" s="3" t="s">
        <v>57</v>
      </c>
      <c r="E2259" s="12" t="str">
        <f>VLOOKUP(D2259,'[1]Plano de contas '!B:J,9,0)</f>
        <v>FORNECEDORES DE INSUMOS</v>
      </c>
      <c r="F2259" s="16" t="s">
        <v>1206</v>
      </c>
      <c r="G2259" s="17">
        <v>2416</v>
      </c>
      <c r="H2259" s="18">
        <v>0</v>
      </c>
      <c r="I2259" s="12" t="s">
        <v>15</v>
      </c>
    </row>
    <row r="2260" spans="1:9" s="8" customFormat="1" ht="12.75" customHeight="1" x14ac:dyDescent="0.25">
      <c r="A2260" s="16" t="s">
        <v>23</v>
      </c>
      <c r="B2260" s="14">
        <v>6694893</v>
      </c>
      <c r="C2260" s="13">
        <v>44739</v>
      </c>
      <c r="D2260" s="3" t="s">
        <v>57</v>
      </c>
      <c r="E2260" s="12" t="str">
        <f>VLOOKUP(D2260,'[1]Plano de contas '!B:J,9,0)</f>
        <v>FORNECEDORES DE INSUMOS</v>
      </c>
      <c r="F2260" s="16" t="s">
        <v>1201</v>
      </c>
      <c r="G2260" s="17">
        <v>2920.6</v>
      </c>
      <c r="H2260" s="18">
        <v>0</v>
      </c>
      <c r="I2260" s="12" t="s">
        <v>15</v>
      </c>
    </row>
    <row r="2261" spans="1:9" s="8" customFormat="1" ht="12.75" customHeight="1" x14ac:dyDescent="0.25">
      <c r="A2261" s="16" t="s">
        <v>23</v>
      </c>
      <c r="B2261" s="14">
        <v>6694893</v>
      </c>
      <c r="C2261" s="13">
        <v>44739</v>
      </c>
      <c r="D2261" s="3" t="s">
        <v>57</v>
      </c>
      <c r="E2261" s="12" t="str">
        <f>VLOOKUP(D2261,'[1]Plano de contas '!B:J,9,0)</f>
        <v>FORNECEDORES DE INSUMOS</v>
      </c>
      <c r="F2261" s="16" t="s">
        <v>1207</v>
      </c>
      <c r="G2261" s="17">
        <v>2100</v>
      </c>
      <c r="H2261" s="18">
        <v>0</v>
      </c>
      <c r="I2261" s="12" t="s">
        <v>15</v>
      </c>
    </row>
    <row r="2262" spans="1:9" s="8" customFormat="1" ht="12.75" customHeight="1" x14ac:dyDescent="0.25">
      <c r="A2262" s="16" t="s">
        <v>23</v>
      </c>
      <c r="B2262" s="14">
        <v>6694893</v>
      </c>
      <c r="C2262" s="13">
        <v>44739</v>
      </c>
      <c r="D2262" s="3" t="s">
        <v>57</v>
      </c>
      <c r="E2262" s="12" t="str">
        <f>VLOOKUP(D2262,'[1]Plano de contas '!B:J,9,0)</f>
        <v>FORNECEDORES DE INSUMOS</v>
      </c>
      <c r="F2262" s="16" t="s">
        <v>1208</v>
      </c>
      <c r="G2262" s="17">
        <v>1360</v>
      </c>
      <c r="H2262" s="18">
        <v>0</v>
      </c>
      <c r="I2262" s="12" t="s">
        <v>15</v>
      </c>
    </row>
    <row r="2263" spans="1:9" s="8" customFormat="1" ht="12.75" customHeight="1" x14ac:dyDescent="0.25">
      <c r="A2263" s="16" t="s">
        <v>23</v>
      </c>
      <c r="B2263" s="14">
        <v>6694893</v>
      </c>
      <c r="C2263" s="13">
        <v>44739</v>
      </c>
      <c r="D2263" s="3" t="s">
        <v>57</v>
      </c>
      <c r="E2263" s="12" t="str">
        <f>VLOOKUP(D2263,'[1]Plano de contas '!B:J,9,0)</f>
        <v>FORNECEDORES DE INSUMOS</v>
      </c>
      <c r="F2263" s="16" t="s">
        <v>1209</v>
      </c>
      <c r="G2263" s="17">
        <v>16500</v>
      </c>
      <c r="H2263" s="18">
        <v>0</v>
      </c>
      <c r="I2263" s="12" t="s">
        <v>15</v>
      </c>
    </row>
    <row r="2264" spans="1:9" s="8" customFormat="1" ht="12.75" customHeight="1" x14ac:dyDescent="0.25">
      <c r="A2264" s="16" t="s">
        <v>23</v>
      </c>
      <c r="B2264" s="14">
        <v>6694893</v>
      </c>
      <c r="C2264" s="13">
        <v>44739</v>
      </c>
      <c r="D2264" s="3" t="s">
        <v>57</v>
      </c>
      <c r="E2264" s="12" t="str">
        <f>VLOOKUP(D2264,'[1]Plano de contas '!B:J,9,0)</f>
        <v>FORNECEDORES DE INSUMOS</v>
      </c>
      <c r="F2264" s="16" t="s">
        <v>1210</v>
      </c>
      <c r="G2264" s="17">
        <v>7778.2</v>
      </c>
      <c r="H2264" s="18">
        <v>0</v>
      </c>
      <c r="I2264" s="12" t="s">
        <v>15</v>
      </c>
    </row>
    <row r="2265" spans="1:9" s="8" customFormat="1" ht="12.75" customHeight="1" x14ac:dyDescent="0.25">
      <c r="A2265" s="16" t="s">
        <v>23</v>
      </c>
      <c r="B2265" s="14">
        <v>6694893</v>
      </c>
      <c r="C2265" s="13">
        <v>44739</v>
      </c>
      <c r="D2265" s="3" t="s">
        <v>57</v>
      </c>
      <c r="E2265" s="12" t="str">
        <f>VLOOKUP(D2265,'[1]Plano de contas '!B:J,9,0)</f>
        <v>FORNECEDORES DE INSUMOS</v>
      </c>
      <c r="F2265" s="16" t="s">
        <v>1211</v>
      </c>
      <c r="G2265" s="17">
        <v>5860</v>
      </c>
      <c r="H2265" s="18">
        <v>0</v>
      </c>
      <c r="I2265" s="12" t="s">
        <v>15</v>
      </c>
    </row>
    <row r="2266" spans="1:9" s="8" customFormat="1" ht="12.75" customHeight="1" x14ac:dyDescent="0.25">
      <c r="A2266" s="16" t="s">
        <v>23</v>
      </c>
      <c r="B2266" s="14">
        <v>6694893</v>
      </c>
      <c r="C2266" s="13">
        <v>44739</v>
      </c>
      <c r="D2266" s="3" t="s">
        <v>57</v>
      </c>
      <c r="E2266" s="12" t="str">
        <f>VLOOKUP(D2266,'[1]Plano de contas '!B:J,9,0)</f>
        <v>FORNECEDORES DE INSUMOS</v>
      </c>
      <c r="F2266" s="16" t="s">
        <v>1212</v>
      </c>
      <c r="G2266" s="17">
        <v>840</v>
      </c>
      <c r="H2266" s="18">
        <v>0</v>
      </c>
      <c r="I2266" s="12" t="s">
        <v>15</v>
      </c>
    </row>
    <row r="2267" spans="1:9" s="8" customFormat="1" ht="12.75" customHeight="1" x14ac:dyDescent="0.25">
      <c r="A2267" s="16" t="s">
        <v>23</v>
      </c>
      <c r="B2267" s="14">
        <v>6694893</v>
      </c>
      <c r="C2267" s="13">
        <v>44739</v>
      </c>
      <c r="D2267" s="3" t="s">
        <v>57</v>
      </c>
      <c r="E2267" s="12" t="str">
        <f>VLOOKUP(D2267,'[1]Plano de contas '!B:J,9,0)</f>
        <v>FORNECEDORES DE INSUMOS</v>
      </c>
      <c r="F2267" s="16" t="s">
        <v>1213</v>
      </c>
      <c r="G2267" s="17">
        <v>5960</v>
      </c>
      <c r="H2267" s="18">
        <v>0</v>
      </c>
      <c r="I2267" s="12" t="s">
        <v>15</v>
      </c>
    </row>
    <row r="2268" spans="1:9" s="8" customFormat="1" ht="12.75" customHeight="1" x14ac:dyDescent="0.25">
      <c r="A2268" s="16" t="s">
        <v>23</v>
      </c>
      <c r="B2268" s="14">
        <v>6694893</v>
      </c>
      <c r="C2268" s="13">
        <v>44739</v>
      </c>
      <c r="D2268" s="3" t="s">
        <v>57</v>
      </c>
      <c r="E2268" s="12" t="str">
        <f>VLOOKUP(D2268,'[1]Plano de contas '!B:J,9,0)</f>
        <v>FORNECEDORES DE INSUMOS</v>
      </c>
      <c r="F2268" s="16" t="s">
        <v>1212</v>
      </c>
      <c r="G2268" s="17">
        <v>1014</v>
      </c>
      <c r="H2268" s="18">
        <v>0</v>
      </c>
      <c r="I2268" s="12" t="s">
        <v>15</v>
      </c>
    </row>
    <row r="2269" spans="1:9" s="8" customFormat="1" ht="12.75" customHeight="1" x14ac:dyDescent="0.25">
      <c r="A2269" s="16" t="s">
        <v>23</v>
      </c>
      <c r="B2269" s="14">
        <v>6694893</v>
      </c>
      <c r="C2269" s="13">
        <v>44739</v>
      </c>
      <c r="D2269" s="3" t="s">
        <v>59</v>
      </c>
      <c r="E2269" s="12" t="str">
        <f>VLOOKUP(D2269,'[1]Plano de contas '!B:J,9,0)</f>
        <v>FORNECEDORES DE SERVICOS DIVERSOS</v>
      </c>
      <c r="F2269" s="16" t="s">
        <v>1214</v>
      </c>
      <c r="G2269" s="17">
        <v>1442.4</v>
      </c>
      <c r="H2269" s="18">
        <v>0</v>
      </c>
      <c r="I2269" s="12" t="s">
        <v>15</v>
      </c>
    </row>
    <row r="2270" spans="1:9" s="8" customFormat="1" ht="12.75" customHeight="1" x14ac:dyDescent="0.25">
      <c r="A2270" s="16" t="s">
        <v>23</v>
      </c>
      <c r="B2270" s="14">
        <v>6694893</v>
      </c>
      <c r="C2270" s="13">
        <v>44739</v>
      </c>
      <c r="D2270" s="3" t="s">
        <v>59</v>
      </c>
      <c r="E2270" s="12" t="str">
        <f>VLOOKUP(D2270,'[1]Plano de contas '!B:J,9,0)</f>
        <v>FORNECEDORES DE SERVICOS DIVERSOS</v>
      </c>
      <c r="F2270" s="16" t="s">
        <v>1214</v>
      </c>
      <c r="G2270" s="17">
        <v>1394.32</v>
      </c>
      <c r="H2270" s="18">
        <v>0</v>
      </c>
      <c r="I2270" s="12" t="s">
        <v>15</v>
      </c>
    </row>
    <row r="2271" spans="1:9" s="8" customFormat="1" ht="12.75" customHeight="1" x14ac:dyDescent="0.25">
      <c r="A2271" s="16" t="s">
        <v>23</v>
      </c>
      <c r="B2271" s="14">
        <v>6694893</v>
      </c>
      <c r="C2271" s="13">
        <v>44739</v>
      </c>
      <c r="D2271" s="3" t="s">
        <v>58</v>
      </c>
      <c r="E2271" s="12" t="str">
        <f>VLOOKUP(D2271,'[1]Plano de contas '!B:J,9,0)</f>
        <v>FORNECEDORES DE SERVIÇOS MEDICOS</v>
      </c>
      <c r="F2271" s="16" t="s">
        <v>1215</v>
      </c>
      <c r="G2271" s="17">
        <v>731.4</v>
      </c>
      <c r="H2271" s="18">
        <v>0</v>
      </c>
      <c r="I2271" s="12" t="s">
        <v>15</v>
      </c>
    </row>
    <row r="2272" spans="1:9" s="8" customFormat="1" ht="12.75" customHeight="1" x14ac:dyDescent="0.25">
      <c r="A2272" s="16" t="s">
        <v>23</v>
      </c>
      <c r="B2272" s="14">
        <v>6694893</v>
      </c>
      <c r="C2272" s="13">
        <v>44739</v>
      </c>
      <c r="D2272" s="3" t="s">
        <v>26</v>
      </c>
      <c r="E2272" s="12" t="str">
        <f>VLOOKUP(D2272,'[1]Plano de contas '!B:J,9,0)</f>
        <v>BANCO CEF C/C1073-5 - HGG</v>
      </c>
      <c r="F2272" s="16" t="s">
        <v>1216</v>
      </c>
      <c r="G2272" s="19">
        <v>0</v>
      </c>
      <c r="H2272" s="17">
        <v>87604.39</v>
      </c>
      <c r="I2272" s="12" t="s">
        <v>15</v>
      </c>
    </row>
    <row r="2273" spans="1:9" s="8" customFormat="1" ht="12.75" customHeight="1" x14ac:dyDescent="0.25">
      <c r="A2273" s="16" t="s">
        <v>23</v>
      </c>
      <c r="B2273" s="14">
        <v>6695113</v>
      </c>
      <c r="C2273" s="13">
        <v>44739</v>
      </c>
      <c r="D2273" s="3" t="s">
        <v>58</v>
      </c>
      <c r="E2273" s="12" t="str">
        <f>VLOOKUP(D2273,'[1]Plano de contas '!B:J,9,0)</f>
        <v>FORNECEDORES DE SERVIÇOS MEDICOS</v>
      </c>
      <c r="F2273" s="16" t="s">
        <v>1217</v>
      </c>
      <c r="G2273" s="17">
        <v>1650</v>
      </c>
      <c r="H2273" s="18">
        <v>0</v>
      </c>
      <c r="I2273" s="12" t="s">
        <v>15</v>
      </c>
    </row>
    <row r="2274" spans="1:9" s="8" customFormat="1" ht="12.75" customHeight="1" x14ac:dyDescent="0.25">
      <c r="A2274" s="16" t="s">
        <v>23</v>
      </c>
      <c r="B2274" s="14">
        <v>6695113</v>
      </c>
      <c r="C2274" s="13">
        <v>44739</v>
      </c>
      <c r="D2274" s="3" t="s">
        <v>26</v>
      </c>
      <c r="E2274" s="12" t="str">
        <f>VLOOKUP(D2274,'[1]Plano de contas '!B:J,9,0)</f>
        <v>BANCO CEF C/C1073-5 - HGG</v>
      </c>
      <c r="F2274" s="16" t="s">
        <v>1217</v>
      </c>
      <c r="G2274" s="19">
        <v>0</v>
      </c>
      <c r="H2274" s="17">
        <v>1650</v>
      </c>
      <c r="I2274" s="12" t="s">
        <v>15</v>
      </c>
    </row>
    <row r="2275" spans="1:9" s="8" customFormat="1" ht="12.75" customHeight="1" x14ac:dyDescent="0.25">
      <c r="A2275" s="16" t="s">
        <v>23</v>
      </c>
      <c r="B2275" s="14">
        <v>6695114</v>
      </c>
      <c r="C2275" s="13">
        <v>44739</v>
      </c>
      <c r="D2275" s="3" t="s">
        <v>62</v>
      </c>
      <c r="E2275" s="12" t="str">
        <f>VLOOKUP(D2275,'[1]Plano de contas '!B:J,9,0)</f>
        <v>RESCISOES A PAGAR</v>
      </c>
      <c r="F2275" s="16" t="s">
        <v>1218</v>
      </c>
      <c r="G2275" s="17">
        <v>1321.59</v>
      </c>
      <c r="H2275" s="18">
        <v>0</v>
      </c>
      <c r="I2275" s="12" t="s">
        <v>15</v>
      </c>
    </row>
    <row r="2276" spans="1:9" s="8" customFormat="1" ht="12.75" customHeight="1" x14ac:dyDescent="0.25">
      <c r="A2276" s="16" t="s">
        <v>23</v>
      </c>
      <c r="B2276" s="14">
        <v>6695114</v>
      </c>
      <c r="C2276" s="13">
        <v>44739</v>
      </c>
      <c r="D2276" s="3" t="s">
        <v>26</v>
      </c>
      <c r="E2276" s="12" t="str">
        <f>VLOOKUP(D2276,'[1]Plano de contas '!B:J,9,0)</f>
        <v>BANCO CEF C/C1073-5 - HGG</v>
      </c>
      <c r="F2276" s="16" t="s">
        <v>1219</v>
      </c>
      <c r="G2276" s="19">
        <v>0</v>
      </c>
      <c r="H2276" s="17">
        <v>1321.59</v>
      </c>
      <c r="I2276" s="12" t="s">
        <v>15</v>
      </c>
    </row>
    <row r="2277" spans="1:9" s="8" customFormat="1" ht="12.75" customHeight="1" x14ac:dyDescent="0.25">
      <c r="A2277" s="16" t="s">
        <v>23</v>
      </c>
      <c r="B2277" s="14">
        <v>6695115</v>
      </c>
      <c r="C2277" s="13">
        <v>44739</v>
      </c>
      <c r="D2277" s="3" t="s">
        <v>58</v>
      </c>
      <c r="E2277" s="12" t="str">
        <f>VLOOKUP(D2277,'[1]Plano de contas '!B:J,9,0)</f>
        <v>FORNECEDORES DE SERVIÇOS MEDICOS</v>
      </c>
      <c r="F2277" s="16" t="s">
        <v>1217</v>
      </c>
      <c r="G2277" s="17">
        <v>580</v>
      </c>
      <c r="H2277" s="18">
        <v>0</v>
      </c>
      <c r="I2277" s="12" t="s">
        <v>15</v>
      </c>
    </row>
    <row r="2278" spans="1:9" s="8" customFormat="1" ht="12.75" customHeight="1" x14ac:dyDescent="0.25">
      <c r="A2278" s="16" t="s">
        <v>23</v>
      </c>
      <c r="B2278" s="14">
        <v>6695115</v>
      </c>
      <c r="C2278" s="13">
        <v>44739</v>
      </c>
      <c r="D2278" s="3" t="s">
        <v>26</v>
      </c>
      <c r="E2278" s="12" t="str">
        <f>VLOOKUP(D2278,'[1]Plano de contas '!B:J,9,0)</f>
        <v>BANCO CEF C/C1073-5 - HGG</v>
      </c>
      <c r="F2278" s="16" t="s">
        <v>1217</v>
      </c>
      <c r="G2278" s="19">
        <v>0</v>
      </c>
      <c r="H2278" s="17">
        <v>580</v>
      </c>
      <c r="I2278" s="12" t="s">
        <v>15</v>
      </c>
    </row>
    <row r="2279" spans="1:9" s="8" customFormat="1" ht="12.75" customHeight="1" x14ac:dyDescent="0.25">
      <c r="A2279" s="16" t="s">
        <v>23</v>
      </c>
      <c r="B2279" s="14">
        <v>6695116</v>
      </c>
      <c r="C2279" s="13">
        <v>44739</v>
      </c>
      <c r="D2279" s="3" t="s">
        <v>58</v>
      </c>
      <c r="E2279" s="12" t="str">
        <f>VLOOKUP(D2279,'[1]Plano de contas '!B:J,9,0)</f>
        <v>FORNECEDORES DE SERVIÇOS MEDICOS</v>
      </c>
      <c r="F2279" s="16" t="s">
        <v>1217</v>
      </c>
      <c r="G2279" s="17">
        <v>700</v>
      </c>
      <c r="H2279" s="18">
        <v>0</v>
      </c>
      <c r="I2279" s="12" t="s">
        <v>15</v>
      </c>
    </row>
    <row r="2280" spans="1:9" s="8" customFormat="1" ht="12.75" customHeight="1" x14ac:dyDescent="0.25">
      <c r="A2280" s="16" t="s">
        <v>23</v>
      </c>
      <c r="B2280" s="14">
        <v>6695116</v>
      </c>
      <c r="C2280" s="13">
        <v>44739</v>
      </c>
      <c r="D2280" s="3" t="s">
        <v>26</v>
      </c>
      <c r="E2280" s="12" t="str">
        <f>VLOOKUP(D2280,'[1]Plano de contas '!B:J,9,0)</f>
        <v>BANCO CEF C/C1073-5 - HGG</v>
      </c>
      <c r="F2280" s="16" t="s">
        <v>1217</v>
      </c>
      <c r="G2280" s="19">
        <v>0</v>
      </c>
      <c r="H2280" s="17">
        <v>700</v>
      </c>
      <c r="I2280" s="12" t="s">
        <v>15</v>
      </c>
    </row>
    <row r="2281" spans="1:9" s="8" customFormat="1" ht="12.75" customHeight="1" x14ac:dyDescent="0.25">
      <c r="A2281" s="16" t="s">
        <v>23</v>
      </c>
      <c r="B2281" s="14">
        <v>6695117</v>
      </c>
      <c r="C2281" s="13">
        <v>44739</v>
      </c>
      <c r="D2281" s="3" t="s">
        <v>59</v>
      </c>
      <c r="E2281" s="12" t="str">
        <f>VLOOKUP(D2281,'[1]Plano de contas '!B:J,9,0)</f>
        <v>FORNECEDORES DE SERVICOS DIVERSOS</v>
      </c>
      <c r="F2281" s="16" t="s">
        <v>205</v>
      </c>
      <c r="G2281" s="17">
        <v>2228.44</v>
      </c>
      <c r="H2281" s="18">
        <v>0</v>
      </c>
      <c r="I2281" s="12" t="s">
        <v>15</v>
      </c>
    </row>
    <row r="2282" spans="1:9" s="8" customFormat="1" ht="12.75" customHeight="1" x14ac:dyDescent="0.25">
      <c r="A2282" s="16" t="s">
        <v>23</v>
      </c>
      <c r="B2282" s="14">
        <v>6695117</v>
      </c>
      <c r="C2282" s="13">
        <v>44739</v>
      </c>
      <c r="D2282" s="3" t="s">
        <v>26</v>
      </c>
      <c r="E2282" s="12" t="str">
        <f>VLOOKUP(D2282,'[1]Plano de contas '!B:J,9,0)</f>
        <v>BANCO CEF C/C1073-5 - HGG</v>
      </c>
      <c r="F2282" s="16" t="s">
        <v>205</v>
      </c>
      <c r="G2282" s="19">
        <v>0</v>
      </c>
      <c r="H2282" s="17">
        <v>2228.44</v>
      </c>
      <c r="I2282" s="12" t="s">
        <v>15</v>
      </c>
    </row>
    <row r="2283" spans="1:9" s="8" customFormat="1" ht="12.75" customHeight="1" x14ac:dyDescent="0.25">
      <c r="A2283" s="16" t="s">
        <v>23</v>
      </c>
      <c r="B2283" s="14">
        <v>6695118</v>
      </c>
      <c r="C2283" s="13">
        <v>44739</v>
      </c>
      <c r="D2283" s="3" t="s">
        <v>58</v>
      </c>
      <c r="E2283" s="12" t="str">
        <f>VLOOKUP(D2283,'[1]Plano de contas '!B:J,9,0)</f>
        <v>FORNECEDORES DE SERVIÇOS MEDICOS</v>
      </c>
      <c r="F2283" s="16" t="s">
        <v>181</v>
      </c>
      <c r="G2283" s="17">
        <v>25256.639999999999</v>
      </c>
      <c r="H2283" s="18">
        <v>0</v>
      </c>
      <c r="I2283" s="12" t="s">
        <v>15</v>
      </c>
    </row>
    <row r="2284" spans="1:9" s="8" customFormat="1" ht="12.75" customHeight="1" x14ac:dyDescent="0.25">
      <c r="A2284" s="16" t="s">
        <v>23</v>
      </c>
      <c r="B2284" s="14">
        <v>6695118</v>
      </c>
      <c r="C2284" s="13">
        <v>44739</v>
      </c>
      <c r="D2284" s="3" t="s">
        <v>26</v>
      </c>
      <c r="E2284" s="12" t="str">
        <f>VLOOKUP(D2284,'[1]Plano de contas '!B:J,9,0)</f>
        <v>BANCO CEF C/C1073-5 - HGG</v>
      </c>
      <c r="F2284" s="16" t="s">
        <v>181</v>
      </c>
      <c r="G2284" s="19">
        <v>0</v>
      </c>
      <c r="H2284" s="17">
        <v>25256.639999999999</v>
      </c>
      <c r="I2284" s="12" t="s">
        <v>15</v>
      </c>
    </row>
    <row r="2285" spans="1:9" s="8" customFormat="1" ht="12.75" customHeight="1" x14ac:dyDescent="0.25">
      <c r="A2285" s="16" t="s">
        <v>23</v>
      </c>
      <c r="B2285" s="14">
        <v>6695119</v>
      </c>
      <c r="C2285" s="13">
        <v>44739</v>
      </c>
      <c r="D2285" s="3" t="s">
        <v>57</v>
      </c>
      <c r="E2285" s="12" t="str">
        <f>VLOOKUP(D2285,'[1]Plano de contas '!B:J,9,0)</f>
        <v>FORNECEDORES DE INSUMOS</v>
      </c>
      <c r="F2285" s="16" t="s">
        <v>156</v>
      </c>
      <c r="G2285" s="17">
        <v>1800</v>
      </c>
      <c r="H2285" s="18">
        <v>0</v>
      </c>
      <c r="I2285" s="12" t="s">
        <v>15</v>
      </c>
    </row>
    <row r="2286" spans="1:9" s="8" customFormat="1" ht="12.75" customHeight="1" x14ac:dyDescent="0.25">
      <c r="A2286" s="16" t="s">
        <v>23</v>
      </c>
      <c r="B2286" s="14">
        <v>6695119</v>
      </c>
      <c r="C2286" s="13">
        <v>44739</v>
      </c>
      <c r="D2286" s="3" t="s">
        <v>26</v>
      </c>
      <c r="E2286" s="12" t="str">
        <f>VLOOKUP(D2286,'[1]Plano de contas '!B:J,9,0)</f>
        <v>BANCO CEF C/C1073-5 - HGG</v>
      </c>
      <c r="F2286" s="16" t="s">
        <v>156</v>
      </c>
      <c r="G2286" s="19">
        <v>0</v>
      </c>
      <c r="H2286" s="17">
        <v>1800</v>
      </c>
      <c r="I2286" s="12" t="s">
        <v>15</v>
      </c>
    </row>
    <row r="2287" spans="1:9" s="8" customFormat="1" ht="12.75" customHeight="1" x14ac:dyDescent="0.25">
      <c r="A2287" s="16" t="s">
        <v>23</v>
      </c>
      <c r="B2287" s="14">
        <v>6695120</v>
      </c>
      <c r="C2287" s="13">
        <v>44739</v>
      </c>
      <c r="D2287" s="3" t="s">
        <v>57</v>
      </c>
      <c r="E2287" s="12" t="str">
        <f>VLOOKUP(D2287,'[1]Plano de contas '!B:J,9,0)</f>
        <v>FORNECEDORES DE INSUMOS</v>
      </c>
      <c r="F2287" s="16" t="s">
        <v>243</v>
      </c>
      <c r="G2287" s="17">
        <v>3500</v>
      </c>
      <c r="H2287" s="18">
        <v>0</v>
      </c>
      <c r="I2287" s="12" t="s">
        <v>15</v>
      </c>
    </row>
    <row r="2288" spans="1:9" s="8" customFormat="1" ht="12.75" customHeight="1" x14ac:dyDescent="0.25">
      <c r="A2288" s="16" t="s">
        <v>23</v>
      </c>
      <c r="B2288" s="14">
        <v>6695120</v>
      </c>
      <c r="C2288" s="13">
        <v>44739</v>
      </c>
      <c r="D2288" s="3" t="s">
        <v>26</v>
      </c>
      <c r="E2288" s="12" t="str">
        <f>VLOOKUP(D2288,'[1]Plano de contas '!B:J,9,0)</f>
        <v>BANCO CEF C/C1073-5 - HGG</v>
      </c>
      <c r="F2288" s="16" t="s">
        <v>243</v>
      </c>
      <c r="G2288" s="19">
        <v>0</v>
      </c>
      <c r="H2288" s="17">
        <v>3500</v>
      </c>
      <c r="I2288" s="12" t="s">
        <v>15</v>
      </c>
    </row>
    <row r="2289" spans="1:9" s="8" customFormat="1" ht="12.75" customHeight="1" x14ac:dyDescent="0.25">
      <c r="A2289" s="16" t="s">
        <v>23</v>
      </c>
      <c r="B2289" s="14">
        <v>6695121</v>
      </c>
      <c r="C2289" s="13">
        <v>44739</v>
      </c>
      <c r="D2289" s="3" t="s">
        <v>58</v>
      </c>
      <c r="E2289" s="12" t="str">
        <f>VLOOKUP(D2289,'[1]Plano de contas '!B:J,9,0)</f>
        <v>FORNECEDORES DE SERVIÇOS MEDICOS</v>
      </c>
      <c r="F2289" s="16" t="s">
        <v>224</v>
      </c>
      <c r="G2289" s="17">
        <v>293972.02</v>
      </c>
      <c r="H2289" s="18">
        <v>0</v>
      </c>
      <c r="I2289" s="12" t="s">
        <v>15</v>
      </c>
    </row>
    <row r="2290" spans="1:9" s="8" customFormat="1" ht="12.75" customHeight="1" x14ac:dyDescent="0.25">
      <c r="A2290" s="16" t="s">
        <v>23</v>
      </c>
      <c r="B2290" s="14">
        <v>6695121</v>
      </c>
      <c r="C2290" s="13">
        <v>44739</v>
      </c>
      <c r="D2290" s="3" t="s">
        <v>26</v>
      </c>
      <c r="E2290" s="12" t="str">
        <f>VLOOKUP(D2290,'[1]Plano de contas '!B:J,9,0)</f>
        <v>BANCO CEF C/C1073-5 - HGG</v>
      </c>
      <c r="F2290" s="16" t="s">
        <v>224</v>
      </c>
      <c r="G2290" s="19">
        <v>0</v>
      </c>
      <c r="H2290" s="17">
        <v>293972.02</v>
      </c>
      <c r="I2290" s="12" t="s">
        <v>15</v>
      </c>
    </row>
    <row r="2291" spans="1:9" s="8" customFormat="1" ht="12.75" customHeight="1" x14ac:dyDescent="0.25">
      <c r="A2291" s="16" t="s">
        <v>23</v>
      </c>
      <c r="B2291" s="14">
        <v>6695122</v>
      </c>
      <c r="C2291" s="13">
        <v>44739</v>
      </c>
      <c r="D2291" s="3" t="s">
        <v>57</v>
      </c>
      <c r="E2291" s="12" t="str">
        <f>VLOOKUP(D2291,'[1]Plano de contas '!B:J,9,0)</f>
        <v>FORNECEDORES DE INSUMOS</v>
      </c>
      <c r="F2291" s="16" t="s">
        <v>487</v>
      </c>
      <c r="G2291" s="17">
        <v>3000</v>
      </c>
      <c r="H2291" s="18">
        <v>0</v>
      </c>
      <c r="I2291" s="12" t="s">
        <v>15</v>
      </c>
    </row>
    <row r="2292" spans="1:9" s="8" customFormat="1" ht="12.75" customHeight="1" x14ac:dyDescent="0.25">
      <c r="A2292" s="16" t="s">
        <v>23</v>
      </c>
      <c r="B2292" s="14">
        <v>6695122</v>
      </c>
      <c r="C2292" s="13">
        <v>44739</v>
      </c>
      <c r="D2292" s="3" t="s">
        <v>26</v>
      </c>
      <c r="E2292" s="12" t="str">
        <f>VLOOKUP(D2292,'[1]Plano de contas '!B:J,9,0)</f>
        <v>BANCO CEF C/C1073-5 - HGG</v>
      </c>
      <c r="F2292" s="16" t="s">
        <v>487</v>
      </c>
      <c r="G2292" s="19">
        <v>0</v>
      </c>
      <c r="H2292" s="17">
        <v>3000</v>
      </c>
      <c r="I2292" s="12" t="s">
        <v>15</v>
      </c>
    </row>
    <row r="2293" spans="1:9" s="8" customFormat="1" ht="12.75" customHeight="1" x14ac:dyDescent="0.25">
      <c r="A2293" s="16" t="s">
        <v>23</v>
      </c>
      <c r="B2293" s="14">
        <v>6695123</v>
      </c>
      <c r="C2293" s="13">
        <v>44739</v>
      </c>
      <c r="D2293" s="3" t="s">
        <v>57</v>
      </c>
      <c r="E2293" s="12" t="str">
        <f>VLOOKUP(D2293,'[1]Plano de contas '!B:J,9,0)</f>
        <v>FORNECEDORES DE INSUMOS</v>
      </c>
      <c r="F2293" s="16" t="s">
        <v>487</v>
      </c>
      <c r="G2293" s="17">
        <v>2091.3000000000002</v>
      </c>
      <c r="H2293" s="18">
        <v>0</v>
      </c>
      <c r="I2293" s="12" t="s">
        <v>15</v>
      </c>
    </row>
    <row r="2294" spans="1:9" s="8" customFormat="1" ht="12.75" customHeight="1" x14ac:dyDescent="0.25">
      <c r="A2294" s="16" t="s">
        <v>23</v>
      </c>
      <c r="B2294" s="14">
        <v>6695123</v>
      </c>
      <c r="C2294" s="13">
        <v>44739</v>
      </c>
      <c r="D2294" s="3" t="s">
        <v>26</v>
      </c>
      <c r="E2294" s="12" t="str">
        <f>VLOOKUP(D2294,'[1]Plano de contas '!B:J,9,0)</f>
        <v>BANCO CEF C/C1073-5 - HGG</v>
      </c>
      <c r="F2294" s="16" t="s">
        <v>487</v>
      </c>
      <c r="G2294" s="19">
        <v>0</v>
      </c>
      <c r="H2294" s="17">
        <v>2091.3000000000002</v>
      </c>
      <c r="I2294" s="12" t="s">
        <v>15</v>
      </c>
    </row>
    <row r="2295" spans="1:9" s="8" customFormat="1" ht="12.75" customHeight="1" x14ac:dyDescent="0.25">
      <c r="A2295" s="16" t="s">
        <v>23</v>
      </c>
      <c r="B2295" s="14">
        <v>6695124</v>
      </c>
      <c r="C2295" s="13">
        <v>44739</v>
      </c>
      <c r="D2295" s="3" t="s">
        <v>75</v>
      </c>
      <c r="E2295" s="12" t="str">
        <f>VLOOKUP(D2295,'[1]Plano de contas '!B:J,9,0)</f>
        <v>ENERGIA ELETRICA A PAGAR</v>
      </c>
      <c r="F2295" s="16" t="s">
        <v>1220</v>
      </c>
      <c r="G2295" s="17">
        <v>108.64</v>
      </c>
      <c r="H2295" s="18">
        <v>0</v>
      </c>
      <c r="I2295" s="12" t="s">
        <v>15</v>
      </c>
    </row>
    <row r="2296" spans="1:9" s="8" customFormat="1" ht="12.75" customHeight="1" x14ac:dyDescent="0.25">
      <c r="A2296" s="16" t="s">
        <v>23</v>
      </c>
      <c r="B2296" s="14">
        <v>6695124</v>
      </c>
      <c r="C2296" s="13">
        <v>44739</v>
      </c>
      <c r="D2296" s="3" t="s">
        <v>26</v>
      </c>
      <c r="E2296" s="12" t="str">
        <f>VLOOKUP(D2296,'[1]Plano de contas '!B:J,9,0)</f>
        <v>BANCO CEF C/C1073-5 - HGG</v>
      </c>
      <c r="F2296" s="16" t="s">
        <v>1220</v>
      </c>
      <c r="G2296" s="19">
        <v>0</v>
      </c>
      <c r="H2296" s="17">
        <v>108.64</v>
      </c>
      <c r="I2296" s="12" t="s">
        <v>15</v>
      </c>
    </row>
    <row r="2297" spans="1:9" s="8" customFormat="1" ht="12.75" customHeight="1" x14ac:dyDescent="0.25">
      <c r="A2297" s="16" t="s">
        <v>23</v>
      </c>
      <c r="B2297" s="14">
        <v>6695125</v>
      </c>
      <c r="C2297" s="13">
        <v>44739</v>
      </c>
      <c r="D2297" s="3" t="s">
        <v>75</v>
      </c>
      <c r="E2297" s="12" t="str">
        <f>VLOOKUP(D2297,'[1]Plano de contas '!B:J,9,0)</f>
        <v>ENERGIA ELETRICA A PAGAR</v>
      </c>
      <c r="F2297" s="16" t="s">
        <v>1221</v>
      </c>
      <c r="G2297" s="17">
        <v>3076.14</v>
      </c>
      <c r="H2297" s="18">
        <v>0</v>
      </c>
      <c r="I2297" s="12" t="s">
        <v>15</v>
      </c>
    </row>
    <row r="2298" spans="1:9" s="8" customFormat="1" ht="12.75" customHeight="1" x14ac:dyDescent="0.25">
      <c r="A2298" s="16" t="s">
        <v>23</v>
      </c>
      <c r="B2298" s="14">
        <v>6695125</v>
      </c>
      <c r="C2298" s="13">
        <v>44739</v>
      </c>
      <c r="D2298" s="3" t="s">
        <v>26</v>
      </c>
      <c r="E2298" s="12" t="str">
        <f>VLOOKUP(D2298,'[1]Plano de contas '!B:J,9,0)</f>
        <v>BANCO CEF C/C1073-5 - HGG</v>
      </c>
      <c r="F2298" s="16" t="s">
        <v>1221</v>
      </c>
      <c r="G2298" s="19">
        <v>0</v>
      </c>
      <c r="H2298" s="17">
        <v>3076.14</v>
      </c>
      <c r="I2298" s="12" t="s">
        <v>15</v>
      </c>
    </row>
    <row r="2299" spans="1:9" s="8" customFormat="1" ht="12.75" customHeight="1" x14ac:dyDescent="0.25">
      <c r="A2299" s="16" t="s">
        <v>23</v>
      </c>
      <c r="B2299" s="14">
        <v>6695126</v>
      </c>
      <c r="C2299" s="13">
        <v>44739</v>
      </c>
      <c r="D2299" s="3" t="s">
        <v>59</v>
      </c>
      <c r="E2299" s="12" t="str">
        <f>VLOOKUP(D2299,'[1]Plano de contas '!B:J,9,0)</f>
        <v>FORNECEDORES DE SERVICOS DIVERSOS</v>
      </c>
      <c r="F2299" s="16" t="s">
        <v>1222</v>
      </c>
      <c r="G2299" s="17">
        <v>99940.84</v>
      </c>
      <c r="H2299" s="18">
        <v>0</v>
      </c>
      <c r="I2299" s="12" t="s">
        <v>15</v>
      </c>
    </row>
    <row r="2300" spans="1:9" s="8" customFormat="1" ht="12.75" customHeight="1" x14ac:dyDescent="0.25">
      <c r="A2300" s="16" t="s">
        <v>23</v>
      </c>
      <c r="B2300" s="14">
        <v>6695126</v>
      </c>
      <c r="C2300" s="13">
        <v>44739</v>
      </c>
      <c r="D2300" s="3" t="s">
        <v>26</v>
      </c>
      <c r="E2300" s="12" t="str">
        <f>VLOOKUP(D2300,'[1]Plano de contas '!B:J,9,0)</f>
        <v>BANCO CEF C/C1073-5 - HGG</v>
      </c>
      <c r="F2300" s="16" t="s">
        <v>1222</v>
      </c>
      <c r="G2300" s="19">
        <v>0</v>
      </c>
      <c r="H2300" s="17">
        <v>99940.84</v>
      </c>
      <c r="I2300" s="12" t="s">
        <v>15</v>
      </c>
    </row>
    <row r="2301" spans="1:9" s="8" customFormat="1" ht="12.75" customHeight="1" x14ac:dyDescent="0.25">
      <c r="A2301" s="16" t="s">
        <v>23</v>
      </c>
      <c r="B2301" s="14">
        <v>6695127</v>
      </c>
      <c r="C2301" s="13">
        <v>44739</v>
      </c>
      <c r="D2301" s="3" t="s">
        <v>59</v>
      </c>
      <c r="E2301" s="12" t="str">
        <f>VLOOKUP(D2301,'[1]Plano de contas '!B:J,9,0)</f>
        <v>FORNECEDORES DE SERVICOS DIVERSOS</v>
      </c>
      <c r="F2301" s="16" t="s">
        <v>1223</v>
      </c>
      <c r="G2301" s="17">
        <v>154</v>
      </c>
      <c r="H2301" s="18">
        <v>0</v>
      </c>
      <c r="I2301" s="12" t="s">
        <v>15</v>
      </c>
    </row>
    <row r="2302" spans="1:9" s="8" customFormat="1" ht="12.75" customHeight="1" x14ac:dyDescent="0.25">
      <c r="A2302" s="16" t="s">
        <v>23</v>
      </c>
      <c r="B2302" s="14">
        <v>6695127</v>
      </c>
      <c r="C2302" s="13">
        <v>44739</v>
      </c>
      <c r="D2302" s="3" t="s">
        <v>26</v>
      </c>
      <c r="E2302" s="12" t="str">
        <f>VLOOKUP(D2302,'[1]Plano de contas '!B:J,9,0)</f>
        <v>BANCO CEF C/C1073-5 - HGG</v>
      </c>
      <c r="F2302" s="16" t="s">
        <v>1223</v>
      </c>
      <c r="G2302" s="19">
        <v>0</v>
      </c>
      <c r="H2302" s="17">
        <v>154</v>
      </c>
      <c r="I2302" s="12" t="s">
        <v>15</v>
      </c>
    </row>
    <row r="2303" spans="1:9" s="8" customFormat="1" ht="12.75" customHeight="1" x14ac:dyDescent="0.25">
      <c r="A2303" s="16" t="s">
        <v>23</v>
      </c>
      <c r="B2303" s="14">
        <v>6695128</v>
      </c>
      <c r="C2303" s="13">
        <v>44739</v>
      </c>
      <c r="D2303" s="3" t="s">
        <v>62</v>
      </c>
      <c r="E2303" s="12" t="str">
        <f>VLOOKUP(D2303,'[1]Plano de contas '!B:J,9,0)</f>
        <v>RESCISOES A PAGAR</v>
      </c>
      <c r="F2303" s="16" t="s">
        <v>1224</v>
      </c>
      <c r="G2303" s="17">
        <v>7598.98</v>
      </c>
      <c r="H2303" s="18">
        <v>0</v>
      </c>
      <c r="I2303" s="12" t="s">
        <v>15</v>
      </c>
    </row>
    <row r="2304" spans="1:9" s="8" customFormat="1" ht="12.75" customHeight="1" x14ac:dyDescent="0.25">
      <c r="A2304" s="16" t="s">
        <v>23</v>
      </c>
      <c r="B2304" s="14">
        <v>6695128</v>
      </c>
      <c r="C2304" s="13">
        <v>44739</v>
      </c>
      <c r="D2304" s="3" t="s">
        <v>26</v>
      </c>
      <c r="E2304" s="12" t="str">
        <f>VLOOKUP(D2304,'[1]Plano de contas '!B:J,9,0)</f>
        <v>BANCO CEF C/C1073-5 - HGG</v>
      </c>
      <c r="F2304" s="16" t="s">
        <v>1224</v>
      </c>
      <c r="G2304" s="19">
        <v>0</v>
      </c>
      <c r="H2304" s="17">
        <v>7598.98</v>
      </c>
      <c r="I2304" s="12" t="s">
        <v>15</v>
      </c>
    </row>
    <row r="2305" spans="1:9" s="8" customFormat="1" ht="12.75" customHeight="1" x14ac:dyDescent="0.25">
      <c r="A2305" s="16" t="s">
        <v>23</v>
      </c>
      <c r="B2305" s="14">
        <v>6695129</v>
      </c>
      <c r="C2305" s="13">
        <v>44739</v>
      </c>
      <c r="D2305" s="3" t="s">
        <v>62</v>
      </c>
      <c r="E2305" s="12" t="str">
        <f>VLOOKUP(D2305,'[1]Plano de contas '!B:J,9,0)</f>
        <v>RESCISOES A PAGAR</v>
      </c>
      <c r="F2305" s="16" t="s">
        <v>1225</v>
      </c>
      <c r="G2305" s="17">
        <v>6766.13</v>
      </c>
      <c r="H2305" s="18">
        <v>0</v>
      </c>
      <c r="I2305" s="12" t="s">
        <v>15</v>
      </c>
    </row>
    <row r="2306" spans="1:9" s="8" customFormat="1" ht="12.75" customHeight="1" x14ac:dyDescent="0.25">
      <c r="A2306" s="16" t="s">
        <v>23</v>
      </c>
      <c r="B2306" s="14">
        <v>6695129</v>
      </c>
      <c r="C2306" s="13">
        <v>44739</v>
      </c>
      <c r="D2306" s="3" t="s">
        <v>26</v>
      </c>
      <c r="E2306" s="12" t="str">
        <f>VLOOKUP(D2306,'[1]Plano de contas '!B:J,9,0)</f>
        <v>BANCO CEF C/C1073-5 - HGG</v>
      </c>
      <c r="F2306" s="16" t="s">
        <v>1225</v>
      </c>
      <c r="G2306" s="19">
        <v>0</v>
      </c>
      <c r="H2306" s="17">
        <v>6766.13</v>
      </c>
      <c r="I2306" s="12" t="s">
        <v>15</v>
      </c>
    </row>
    <row r="2307" spans="1:9" s="8" customFormat="1" ht="12.75" customHeight="1" x14ac:dyDescent="0.25">
      <c r="A2307" s="16" t="s">
        <v>23</v>
      </c>
      <c r="B2307" s="14">
        <v>6695130</v>
      </c>
      <c r="C2307" s="13">
        <v>44739</v>
      </c>
      <c r="D2307" s="3" t="s">
        <v>58</v>
      </c>
      <c r="E2307" s="12" t="str">
        <f>VLOOKUP(D2307,'[1]Plano de contas '!B:J,9,0)</f>
        <v>FORNECEDORES DE SERVIÇOS MEDICOS</v>
      </c>
      <c r="F2307" s="16" t="s">
        <v>1217</v>
      </c>
      <c r="G2307" s="17">
        <v>1140</v>
      </c>
      <c r="H2307" s="18">
        <v>0</v>
      </c>
      <c r="I2307" s="12" t="s">
        <v>15</v>
      </c>
    </row>
    <row r="2308" spans="1:9" s="8" customFormat="1" ht="12.75" customHeight="1" x14ac:dyDescent="0.25">
      <c r="A2308" s="16" t="s">
        <v>23</v>
      </c>
      <c r="B2308" s="14">
        <v>6695130</v>
      </c>
      <c r="C2308" s="13">
        <v>44739</v>
      </c>
      <c r="D2308" s="3" t="s">
        <v>26</v>
      </c>
      <c r="E2308" s="12" t="str">
        <f>VLOOKUP(D2308,'[1]Plano de contas '!B:J,9,0)</f>
        <v>BANCO CEF C/C1073-5 - HGG</v>
      </c>
      <c r="F2308" s="16" t="s">
        <v>1217</v>
      </c>
      <c r="G2308" s="19">
        <v>0</v>
      </c>
      <c r="H2308" s="17">
        <v>1140</v>
      </c>
      <c r="I2308" s="12" t="s">
        <v>15</v>
      </c>
    </row>
    <row r="2309" spans="1:9" s="8" customFormat="1" ht="12.75" customHeight="1" x14ac:dyDescent="0.25">
      <c r="A2309" s="16" t="s">
        <v>23</v>
      </c>
      <c r="B2309" s="14">
        <v>6695388</v>
      </c>
      <c r="C2309" s="13">
        <v>44739</v>
      </c>
      <c r="D2309" s="3" t="s">
        <v>57</v>
      </c>
      <c r="E2309" s="12" t="str">
        <f>VLOOKUP(D2309,'[1]Plano de contas '!B:J,9,0)</f>
        <v>FORNECEDORES DE INSUMOS</v>
      </c>
      <c r="F2309" s="16" t="s">
        <v>264</v>
      </c>
      <c r="G2309" s="17">
        <v>10080</v>
      </c>
      <c r="H2309" s="18">
        <v>0</v>
      </c>
      <c r="I2309" s="12" t="s">
        <v>15</v>
      </c>
    </row>
    <row r="2310" spans="1:9" s="8" customFormat="1" ht="12.75" customHeight="1" x14ac:dyDescent="0.25">
      <c r="A2310" s="16" t="s">
        <v>23</v>
      </c>
      <c r="B2310" s="14">
        <v>6695388</v>
      </c>
      <c r="C2310" s="13">
        <v>44739</v>
      </c>
      <c r="D2310" s="3" t="s">
        <v>26</v>
      </c>
      <c r="E2310" s="12" t="str">
        <f>VLOOKUP(D2310,'[1]Plano de contas '!B:J,9,0)</f>
        <v>BANCO CEF C/C1073-5 - HGG</v>
      </c>
      <c r="F2310" s="16" t="s">
        <v>264</v>
      </c>
      <c r="G2310" s="19">
        <v>0</v>
      </c>
      <c r="H2310" s="17">
        <v>10080</v>
      </c>
      <c r="I2310" s="12" t="s">
        <v>15</v>
      </c>
    </row>
    <row r="2311" spans="1:9" s="8" customFormat="1" ht="12.75" customHeight="1" x14ac:dyDescent="0.25">
      <c r="A2311" s="16" t="s">
        <v>23</v>
      </c>
      <c r="B2311" s="14">
        <v>6695389</v>
      </c>
      <c r="C2311" s="13">
        <v>44739</v>
      </c>
      <c r="D2311" s="3" t="s">
        <v>57</v>
      </c>
      <c r="E2311" s="12" t="str">
        <f>VLOOKUP(D2311,'[1]Plano de contas '!B:J,9,0)</f>
        <v>FORNECEDORES DE INSUMOS</v>
      </c>
      <c r="F2311" s="16" t="s">
        <v>1226</v>
      </c>
      <c r="G2311" s="17">
        <v>3100</v>
      </c>
      <c r="H2311" s="18">
        <v>0</v>
      </c>
      <c r="I2311" s="12" t="s">
        <v>15</v>
      </c>
    </row>
    <row r="2312" spans="1:9" s="8" customFormat="1" ht="12.75" customHeight="1" x14ac:dyDescent="0.25">
      <c r="A2312" s="16" t="s">
        <v>23</v>
      </c>
      <c r="B2312" s="14">
        <v>6695389</v>
      </c>
      <c r="C2312" s="13">
        <v>44739</v>
      </c>
      <c r="D2312" s="3" t="s">
        <v>26</v>
      </c>
      <c r="E2312" s="12" t="str">
        <f>VLOOKUP(D2312,'[1]Plano de contas '!B:J,9,0)</f>
        <v>BANCO CEF C/C1073-5 - HGG</v>
      </c>
      <c r="F2312" s="16" t="s">
        <v>246</v>
      </c>
      <c r="G2312" s="19">
        <v>0</v>
      </c>
      <c r="H2312" s="17">
        <v>3100</v>
      </c>
      <c r="I2312" s="12" t="s">
        <v>15</v>
      </c>
    </row>
    <row r="2313" spans="1:9" s="8" customFormat="1" ht="12.75" customHeight="1" x14ac:dyDescent="0.25">
      <c r="A2313" s="16" t="s">
        <v>23</v>
      </c>
      <c r="B2313" s="14">
        <v>6695390</v>
      </c>
      <c r="C2313" s="13">
        <v>44739</v>
      </c>
      <c r="D2313" s="3" t="s">
        <v>57</v>
      </c>
      <c r="E2313" s="12" t="str">
        <f>VLOOKUP(D2313,'[1]Plano de contas '!B:J,9,0)</f>
        <v>FORNECEDORES DE INSUMOS</v>
      </c>
      <c r="F2313" s="16" t="s">
        <v>166</v>
      </c>
      <c r="G2313" s="17">
        <v>3000</v>
      </c>
      <c r="H2313" s="18">
        <v>0</v>
      </c>
      <c r="I2313" s="12" t="s">
        <v>15</v>
      </c>
    </row>
    <row r="2314" spans="1:9" s="8" customFormat="1" ht="12.75" customHeight="1" x14ac:dyDescent="0.25">
      <c r="A2314" s="16" t="s">
        <v>23</v>
      </c>
      <c r="B2314" s="14">
        <v>6695390</v>
      </c>
      <c r="C2314" s="13">
        <v>44739</v>
      </c>
      <c r="D2314" s="3" t="s">
        <v>26</v>
      </c>
      <c r="E2314" s="12" t="str">
        <f>VLOOKUP(D2314,'[1]Plano de contas '!B:J,9,0)</f>
        <v>BANCO CEF C/C1073-5 - HGG</v>
      </c>
      <c r="F2314" s="16" t="s">
        <v>166</v>
      </c>
      <c r="G2314" s="19">
        <v>0</v>
      </c>
      <c r="H2314" s="17">
        <v>3000</v>
      </c>
      <c r="I2314" s="12" t="s">
        <v>15</v>
      </c>
    </row>
    <row r="2315" spans="1:9" s="8" customFormat="1" ht="12.75" customHeight="1" x14ac:dyDescent="0.25">
      <c r="A2315" s="16" t="s">
        <v>23</v>
      </c>
      <c r="B2315" s="14">
        <v>6695391</v>
      </c>
      <c r="C2315" s="13">
        <v>44739</v>
      </c>
      <c r="D2315" s="3" t="s">
        <v>57</v>
      </c>
      <c r="E2315" s="12" t="str">
        <f>VLOOKUP(D2315,'[1]Plano de contas '!B:J,9,0)</f>
        <v>FORNECEDORES DE INSUMOS</v>
      </c>
      <c r="F2315" s="16" t="s">
        <v>185</v>
      </c>
      <c r="G2315" s="17">
        <v>424.2</v>
      </c>
      <c r="H2315" s="18">
        <v>0</v>
      </c>
      <c r="I2315" s="12" t="s">
        <v>15</v>
      </c>
    </row>
    <row r="2316" spans="1:9" s="8" customFormat="1" ht="12.75" customHeight="1" x14ac:dyDescent="0.25">
      <c r="A2316" s="16" t="s">
        <v>23</v>
      </c>
      <c r="B2316" s="14">
        <v>6695391</v>
      </c>
      <c r="C2316" s="13">
        <v>44739</v>
      </c>
      <c r="D2316" s="3" t="s">
        <v>26</v>
      </c>
      <c r="E2316" s="12" t="str">
        <f>VLOOKUP(D2316,'[1]Plano de contas '!B:J,9,0)</f>
        <v>BANCO CEF C/C1073-5 - HGG</v>
      </c>
      <c r="F2316" s="16" t="s">
        <v>185</v>
      </c>
      <c r="G2316" s="19">
        <v>0</v>
      </c>
      <c r="H2316" s="17">
        <v>424.2</v>
      </c>
      <c r="I2316" s="12" t="s">
        <v>15</v>
      </c>
    </row>
    <row r="2317" spans="1:9" s="8" customFormat="1" ht="12.75" customHeight="1" x14ac:dyDescent="0.25">
      <c r="A2317" s="16" t="s">
        <v>23</v>
      </c>
      <c r="B2317" s="14">
        <v>6695392</v>
      </c>
      <c r="C2317" s="13">
        <v>44739</v>
      </c>
      <c r="D2317" s="3" t="s">
        <v>59</v>
      </c>
      <c r="E2317" s="12" t="str">
        <f>VLOOKUP(D2317,'[1]Plano de contas '!B:J,9,0)</f>
        <v>FORNECEDORES DE SERVICOS DIVERSOS</v>
      </c>
      <c r="F2317" s="16" t="s">
        <v>228</v>
      </c>
      <c r="G2317" s="17">
        <v>1001.31</v>
      </c>
      <c r="H2317" s="18">
        <v>0</v>
      </c>
      <c r="I2317" s="12" t="s">
        <v>15</v>
      </c>
    </row>
    <row r="2318" spans="1:9" s="8" customFormat="1" ht="12.75" customHeight="1" x14ac:dyDescent="0.25">
      <c r="A2318" s="16" t="s">
        <v>23</v>
      </c>
      <c r="B2318" s="14">
        <v>6695392</v>
      </c>
      <c r="C2318" s="13">
        <v>44739</v>
      </c>
      <c r="D2318" s="3" t="s">
        <v>26</v>
      </c>
      <c r="E2318" s="12" t="str">
        <f>VLOOKUP(D2318,'[1]Plano de contas '!B:J,9,0)</f>
        <v>BANCO CEF C/C1073-5 - HGG</v>
      </c>
      <c r="F2318" s="16" t="s">
        <v>228</v>
      </c>
      <c r="G2318" s="19">
        <v>0</v>
      </c>
      <c r="H2318" s="17">
        <v>1001.31</v>
      </c>
      <c r="I2318" s="12" t="s">
        <v>15</v>
      </c>
    </row>
    <row r="2319" spans="1:9" s="8" customFormat="1" ht="12.75" customHeight="1" x14ac:dyDescent="0.25">
      <c r="A2319" s="16" t="s">
        <v>23</v>
      </c>
      <c r="B2319" s="14">
        <v>6695393</v>
      </c>
      <c r="C2319" s="13">
        <v>44739</v>
      </c>
      <c r="D2319" s="3" t="s">
        <v>59</v>
      </c>
      <c r="E2319" s="12" t="str">
        <f>VLOOKUP(D2319,'[1]Plano de contas '!B:J,9,0)</f>
        <v>FORNECEDORES DE SERVICOS DIVERSOS</v>
      </c>
      <c r="F2319" s="16" t="s">
        <v>1227</v>
      </c>
      <c r="G2319" s="17">
        <v>5869.8</v>
      </c>
      <c r="H2319" s="18">
        <v>0</v>
      </c>
      <c r="I2319" s="12" t="s">
        <v>15</v>
      </c>
    </row>
    <row r="2320" spans="1:9" s="8" customFormat="1" ht="12.75" customHeight="1" x14ac:dyDescent="0.25">
      <c r="A2320" s="16" t="s">
        <v>23</v>
      </c>
      <c r="B2320" s="14">
        <v>6695393</v>
      </c>
      <c r="C2320" s="13">
        <v>44739</v>
      </c>
      <c r="D2320" s="3" t="s">
        <v>26</v>
      </c>
      <c r="E2320" s="12" t="str">
        <f>VLOOKUP(D2320,'[1]Plano de contas '!B:J,9,0)</f>
        <v>BANCO CEF C/C1073-5 - HGG</v>
      </c>
      <c r="F2320" s="16" t="s">
        <v>1227</v>
      </c>
      <c r="G2320" s="19">
        <v>0</v>
      </c>
      <c r="H2320" s="17">
        <v>5869.8</v>
      </c>
      <c r="I2320" s="12" t="s">
        <v>15</v>
      </c>
    </row>
    <row r="2321" spans="1:9" s="8" customFormat="1" ht="12.75" customHeight="1" x14ac:dyDescent="0.25">
      <c r="A2321" s="16" t="s">
        <v>23</v>
      </c>
      <c r="B2321" s="14">
        <v>6695394</v>
      </c>
      <c r="C2321" s="13">
        <v>44739</v>
      </c>
      <c r="D2321" s="3" t="s">
        <v>57</v>
      </c>
      <c r="E2321" s="12" t="str">
        <f>VLOOKUP(D2321,'[1]Plano de contas '!B:J,9,0)</f>
        <v>FORNECEDORES DE INSUMOS</v>
      </c>
      <c r="F2321" s="16" t="s">
        <v>289</v>
      </c>
      <c r="G2321" s="17">
        <v>16000</v>
      </c>
      <c r="H2321" s="18">
        <v>0</v>
      </c>
      <c r="I2321" s="12" t="s">
        <v>15</v>
      </c>
    </row>
    <row r="2322" spans="1:9" s="8" customFormat="1" ht="12.75" customHeight="1" x14ac:dyDescent="0.25">
      <c r="A2322" s="16" t="s">
        <v>23</v>
      </c>
      <c r="B2322" s="14">
        <v>6695394</v>
      </c>
      <c r="C2322" s="13">
        <v>44739</v>
      </c>
      <c r="D2322" s="3" t="s">
        <v>26</v>
      </c>
      <c r="E2322" s="12" t="str">
        <f>VLOOKUP(D2322,'[1]Plano de contas '!B:J,9,0)</f>
        <v>BANCO CEF C/C1073-5 - HGG</v>
      </c>
      <c r="F2322" s="16" t="s">
        <v>289</v>
      </c>
      <c r="G2322" s="19">
        <v>0</v>
      </c>
      <c r="H2322" s="17">
        <v>16000</v>
      </c>
      <c r="I2322" s="12" t="s">
        <v>15</v>
      </c>
    </row>
    <row r="2323" spans="1:9" s="8" customFormat="1" ht="12.75" customHeight="1" x14ac:dyDescent="0.25">
      <c r="A2323" s="16" t="s">
        <v>23</v>
      </c>
      <c r="B2323" s="14">
        <v>6695395</v>
      </c>
      <c r="C2323" s="13">
        <v>44739</v>
      </c>
      <c r="D2323" s="3" t="s">
        <v>59</v>
      </c>
      <c r="E2323" s="12" t="str">
        <f>VLOOKUP(D2323,'[1]Plano de contas '!B:J,9,0)</f>
        <v>FORNECEDORES DE SERVICOS DIVERSOS</v>
      </c>
      <c r="F2323" s="16" t="s">
        <v>232</v>
      </c>
      <c r="G2323" s="17">
        <v>369897.85</v>
      </c>
      <c r="H2323" s="18">
        <v>0</v>
      </c>
      <c r="I2323" s="12" t="s">
        <v>15</v>
      </c>
    </row>
    <row r="2324" spans="1:9" s="8" customFormat="1" ht="12.75" customHeight="1" x14ac:dyDescent="0.25">
      <c r="A2324" s="16" t="s">
        <v>23</v>
      </c>
      <c r="B2324" s="14">
        <v>6695395</v>
      </c>
      <c r="C2324" s="13">
        <v>44739</v>
      </c>
      <c r="D2324" s="3" t="s">
        <v>26</v>
      </c>
      <c r="E2324" s="12" t="str">
        <f>VLOOKUP(D2324,'[1]Plano de contas '!B:J,9,0)</f>
        <v>BANCO CEF C/C1073-5 - HGG</v>
      </c>
      <c r="F2324" s="16" t="s">
        <v>232</v>
      </c>
      <c r="G2324" s="19">
        <v>0</v>
      </c>
      <c r="H2324" s="17">
        <v>369897.85</v>
      </c>
      <c r="I2324" s="12" t="s">
        <v>15</v>
      </c>
    </row>
    <row r="2325" spans="1:9" s="8" customFormat="1" ht="12.75" customHeight="1" x14ac:dyDescent="0.25">
      <c r="A2325" s="16" t="s">
        <v>23</v>
      </c>
      <c r="B2325" s="14">
        <v>6695396</v>
      </c>
      <c r="C2325" s="13">
        <v>44739</v>
      </c>
      <c r="D2325" s="3" t="s">
        <v>59</v>
      </c>
      <c r="E2325" s="12" t="str">
        <f>VLOOKUP(D2325,'[1]Plano de contas '!B:J,9,0)</f>
        <v>FORNECEDORES DE SERVICOS DIVERSOS</v>
      </c>
      <c r="F2325" s="16" t="s">
        <v>225</v>
      </c>
      <c r="G2325" s="17">
        <v>629.62</v>
      </c>
      <c r="H2325" s="18">
        <v>0</v>
      </c>
      <c r="I2325" s="12" t="s">
        <v>15</v>
      </c>
    </row>
    <row r="2326" spans="1:9" s="8" customFormat="1" ht="12.75" customHeight="1" x14ac:dyDescent="0.25">
      <c r="A2326" s="16" t="s">
        <v>23</v>
      </c>
      <c r="B2326" s="14">
        <v>6695396</v>
      </c>
      <c r="C2326" s="13">
        <v>44739</v>
      </c>
      <c r="D2326" s="3" t="s">
        <v>26</v>
      </c>
      <c r="E2326" s="12" t="str">
        <f>VLOOKUP(D2326,'[1]Plano de contas '!B:J,9,0)</f>
        <v>BANCO CEF C/C1073-5 - HGG</v>
      </c>
      <c r="F2326" s="16" t="s">
        <v>225</v>
      </c>
      <c r="G2326" s="19">
        <v>0</v>
      </c>
      <c r="H2326" s="17">
        <v>629.62</v>
      </c>
      <c r="I2326" s="12" t="s">
        <v>15</v>
      </c>
    </row>
    <row r="2327" spans="1:9" s="8" customFormat="1" ht="12.75" customHeight="1" x14ac:dyDescent="0.25">
      <c r="A2327" s="16" t="s">
        <v>23</v>
      </c>
      <c r="B2327" s="14">
        <v>6695397</v>
      </c>
      <c r="C2327" s="13">
        <v>44739</v>
      </c>
      <c r="D2327" s="3" t="s">
        <v>59</v>
      </c>
      <c r="E2327" s="12" t="str">
        <f>VLOOKUP(D2327,'[1]Plano de contas '!B:J,9,0)</f>
        <v>FORNECEDORES DE SERVICOS DIVERSOS</v>
      </c>
      <c r="F2327" s="16" t="s">
        <v>225</v>
      </c>
      <c r="G2327" s="17">
        <v>211.09</v>
      </c>
      <c r="H2327" s="18">
        <v>0</v>
      </c>
      <c r="I2327" s="12" t="s">
        <v>15</v>
      </c>
    </row>
    <row r="2328" spans="1:9" s="8" customFormat="1" ht="12.75" customHeight="1" x14ac:dyDescent="0.25">
      <c r="A2328" s="16" t="s">
        <v>23</v>
      </c>
      <c r="B2328" s="14">
        <v>6695397</v>
      </c>
      <c r="C2328" s="13">
        <v>44739</v>
      </c>
      <c r="D2328" s="3" t="s">
        <v>26</v>
      </c>
      <c r="E2328" s="12" t="str">
        <f>VLOOKUP(D2328,'[1]Plano de contas '!B:J,9,0)</f>
        <v>BANCO CEF C/C1073-5 - HGG</v>
      </c>
      <c r="F2328" s="16" t="s">
        <v>225</v>
      </c>
      <c r="G2328" s="19">
        <v>0</v>
      </c>
      <c r="H2328" s="17">
        <v>211.09</v>
      </c>
      <c r="I2328" s="12" t="s">
        <v>15</v>
      </c>
    </row>
    <row r="2329" spans="1:9" s="8" customFormat="1" ht="12.75" customHeight="1" x14ac:dyDescent="0.25">
      <c r="A2329" s="16" t="s">
        <v>23</v>
      </c>
      <c r="B2329" s="14">
        <v>6695398</v>
      </c>
      <c r="C2329" s="13">
        <v>44739</v>
      </c>
      <c r="D2329" s="3" t="s">
        <v>57</v>
      </c>
      <c r="E2329" s="12" t="str">
        <f>VLOOKUP(D2329,'[1]Plano de contas '!B:J,9,0)</f>
        <v>FORNECEDORES DE INSUMOS</v>
      </c>
      <c r="F2329" s="16" t="s">
        <v>244</v>
      </c>
      <c r="G2329" s="17">
        <v>585</v>
      </c>
      <c r="H2329" s="18">
        <v>0</v>
      </c>
      <c r="I2329" s="12" t="s">
        <v>15</v>
      </c>
    </row>
    <row r="2330" spans="1:9" s="8" customFormat="1" ht="12.75" customHeight="1" x14ac:dyDescent="0.25">
      <c r="A2330" s="16" t="s">
        <v>23</v>
      </c>
      <c r="B2330" s="14">
        <v>6695398</v>
      </c>
      <c r="C2330" s="13">
        <v>44739</v>
      </c>
      <c r="D2330" s="3" t="s">
        <v>26</v>
      </c>
      <c r="E2330" s="12" t="str">
        <f>VLOOKUP(D2330,'[1]Plano de contas '!B:J,9,0)</f>
        <v>BANCO CEF C/C1073-5 - HGG</v>
      </c>
      <c r="F2330" s="16" t="s">
        <v>244</v>
      </c>
      <c r="G2330" s="19">
        <v>0</v>
      </c>
      <c r="H2330" s="17">
        <v>585</v>
      </c>
      <c r="I2330" s="12" t="s">
        <v>15</v>
      </c>
    </row>
    <row r="2331" spans="1:9" s="8" customFormat="1" ht="12.75" customHeight="1" x14ac:dyDescent="0.25">
      <c r="A2331" s="16" t="s">
        <v>23</v>
      </c>
      <c r="B2331" s="14">
        <v>6695399</v>
      </c>
      <c r="C2331" s="13">
        <v>44739</v>
      </c>
      <c r="D2331" s="3" t="s">
        <v>57</v>
      </c>
      <c r="E2331" s="12" t="str">
        <f>VLOOKUP(D2331,'[1]Plano de contas '!B:J,9,0)</f>
        <v>FORNECEDORES DE INSUMOS</v>
      </c>
      <c r="F2331" s="16" t="s">
        <v>244</v>
      </c>
      <c r="G2331" s="17">
        <v>1541.28</v>
      </c>
      <c r="H2331" s="18">
        <v>0</v>
      </c>
      <c r="I2331" s="12" t="s">
        <v>15</v>
      </c>
    </row>
    <row r="2332" spans="1:9" s="8" customFormat="1" ht="12.75" customHeight="1" x14ac:dyDescent="0.25">
      <c r="A2332" s="16" t="s">
        <v>23</v>
      </c>
      <c r="B2332" s="14">
        <v>6695399</v>
      </c>
      <c r="C2332" s="13">
        <v>44739</v>
      </c>
      <c r="D2332" s="3" t="s">
        <v>26</v>
      </c>
      <c r="E2332" s="12" t="str">
        <f>VLOOKUP(D2332,'[1]Plano de contas '!B:J,9,0)</f>
        <v>BANCO CEF C/C1073-5 - HGG</v>
      </c>
      <c r="F2332" s="16" t="s">
        <v>244</v>
      </c>
      <c r="G2332" s="19">
        <v>0</v>
      </c>
      <c r="H2332" s="17">
        <v>1541.28</v>
      </c>
      <c r="I2332" s="12" t="s">
        <v>15</v>
      </c>
    </row>
    <row r="2333" spans="1:9" s="8" customFormat="1" ht="12.75" customHeight="1" x14ac:dyDescent="0.25">
      <c r="A2333" s="16" t="s">
        <v>23</v>
      </c>
      <c r="B2333" s="14">
        <v>6695400</v>
      </c>
      <c r="C2333" s="13">
        <v>44739</v>
      </c>
      <c r="D2333" s="3" t="s">
        <v>58</v>
      </c>
      <c r="E2333" s="12" t="str">
        <f>VLOOKUP(D2333,'[1]Plano de contas '!B:J,9,0)</f>
        <v>FORNECEDORES DE SERVIÇOS MEDICOS</v>
      </c>
      <c r="F2333" s="16" t="s">
        <v>227</v>
      </c>
      <c r="G2333" s="17">
        <v>9494.57</v>
      </c>
      <c r="H2333" s="18">
        <v>0</v>
      </c>
      <c r="I2333" s="12" t="s">
        <v>15</v>
      </c>
    </row>
    <row r="2334" spans="1:9" s="8" customFormat="1" ht="12.75" customHeight="1" x14ac:dyDescent="0.25">
      <c r="A2334" s="16" t="s">
        <v>23</v>
      </c>
      <c r="B2334" s="14">
        <v>6695400</v>
      </c>
      <c r="C2334" s="13">
        <v>44739</v>
      </c>
      <c r="D2334" s="3" t="s">
        <v>26</v>
      </c>
      <c r="E2334" s="12" t="str">
        <f>VLOOKUP(D2334,'[1]Plano de contas '!B:J,9,0)</f>
        <v>BANCO CEF C/C1073-5 - HGG</v>
      </c>
      <c r="F2334" s="16" t="s">
        <v>227</v>
      </c>
      <c r="G2334" s="19">
        <v>0</v>
      </c>
      <c r="H2334" s="17">
        <v>9494.57</v>
      </c>
      <c r="I2334" s="12" t="s">
        <v>15</v>
      </c>
    </row>
    <row r="2335" spans="1:9" s="8" customFormat="1" ht="12.75" customHeight="1" x14ac:dyDescent="0.25">
      <c r="A2335" s="16" t="s">
        <v>23</v>
      </c>
      <c r="B2335" s="14">
        <v>6695401</v>
      </c>
      <c r="C2335" s="13">
        <v>44739</v>
      </c>
      <c r="D2335" s="3" t="s">
        <v>58</v>
      </c>
      <c r="E2335" s="12" t="str">
        <f>VLOOKUP(D2335,'[1]Plano de contas '!B:J,9,0)</f>
        <v>FORNECEDORES DE SERVIÇOS MEDICOS</v>
      </c>
      <c r="F2335" s="16" t="s">
        <v>227</v>
      </c>
      <c r="G2335" s="17">
        <v>249.28</v>
      </c>
      <c r="H2335" s="18">
        <v>0</v>
      </c>
      <c r="I2335" s="12" t="s">
        <v>15</v>
      </c>
    </row>
    <row r="2336" spans="1:9" s="8" customFormat="1" ht="12.75" customHeight="1" x14ac:dyDescent="0.25">
      <c r="A2336" s="16" t="s">
        <v>23</v>
      </c>
      <c r="B2336" s="14">
        <v>6695401</v>
      </c>
      <c r="C2336" s="13">
        <v>44739</v>
      </c>
      <c r="D2336" s="3" t="s">
        <v>26</v>
      </c>
      <c r="E2336" s="12" t="str">
        <f>VLOOKUP(D2336,'[1]Plano de contas '!B:J,9,0)</f>
        <v>BANCO CEF C/C1073-5 - HGG</v>
      </c>
      <c r="F2336" s="16" t="s">
        <v>227</v>
      </c>
      <c r="G2336" s="19">
        <v>0</v>
      </c>
      <c r="H2336" s="17">
        <v>249.28</v>
      </c>
      <c r="I2336" s="12" t="s">
        <v>15</v>
      </c>
    </row>
    <row r="2337" spans="1:9" s="8" customFormat="1" ht="12.75" customHeight="1" x14ac:dyDescent="0.25">
      <c r="A2337" s="16" t="s">
        <v>23</v>
      </c>
      <c r="B2337" s="14">
        <v>6695402</v>
      </c>
      <c r="C2337" s="13">
        <v>44739</v>
      </c>
      <c r="D2337" s="3" t="s">
        <v>57</v>
      </c>
      <c r="E2337" s="12" t="str">
        <f>VLOOKUP(D2337,'[1]Plano de contas '!B:J,9,0)</f>
        <v>FORNECEDORES DE INSUMOS</v>
      </c>
      <c r="F2337" s="16" t="s">
        <v>163</v>
      </c>
      <c r="G2337" s="17">
        <v>7609.29</v>
      </c>
      <c r="H2337" s="18">
        <v>0</v>
      </c>
      <c r="I2337" s="12" t="s">
        <v>15</v>
      </c>
    </row>
    <row r="2338" spans="1:9" s="8" customFormat="1" ht="12.75" customHeight="1" x14ac:dyDescent="0.25">
      <c r="A2338" s="16" t="s">
        <v>23</v>
      </c>
      <c r="B2338" s="14">
        <v>6695402</v>
      </c>
      <c r="C2338" s="13">
        <v>44739</v>
      </c>
      <c r="D2338" s="3" t="s">
        <v>26</v>
      </c>
      <c r="E2338" s="12" t="str">
        <f>VLOOKUP(D2338,'[1]Plano de contas '!B:J,9,0)</f>
        <v>BANCO CEF C/C1073-5 - HGG</v>
      </c>
      <c r="F2338" s="16" t="s">
        <v>163</v>
      </c>
      <c r="G2338" s="19">
        <v>0</v>
      </c>
      <c r="H2338" s="17">
        <v>7609.29</v>
      </c>
      <c r="I2338" s="12" t="s">
        <v>15</v>
      </c>
    </row>
    <row r="2339" spans="1:9" s="8" customFormat="1" ht="12.75" customHeight="1" x14ac:dyDescent="0.25">
      <c r="A2339" s="16" t="s">
        <v>23</v>
      </c>
      <c r="B2339" s="14">
        <v>6695403</v>
      </c>
      <c r="C2339" s="13">
        <v>44739</v>
      </c>
      <c r="D2339" s="3" t="s">
        <v>57</v>
      </c>
      <c r="E2339" s="12" t="str">
        <f>VLOOKUP(D2339,'[1]Plano de contas '!B:J,9,0)</f>
        <v>FORNECEDORES DE INSUMOS</v>
      </c>
      <c r="F2339" s="16" t="s">
        <v>158</v>
      </c>
      <c r="G2339" s="17">
        <v>4146</v>
      </c>
      <c r="H2339" s="18">
        <v>0</v>
      </c>
      <c r="I2339" s="12" t="s">
        <v>15</v>
      </c>
    </row>
    <row r="2340" spans="1:9" s="8" customFormat="1" ht="12.75" customHeight="1" x14ac:dyDescent="0.25">
      <c r="A2340" s="16" t="s">
        <v>23</v>
      </c>
      <c r="B2340" s="14">
        <v>6695403</v>
      </c>
      <c r="C2340" s="13">
        <v>44739</v>
      </c>
      <c r="D2340" s="3" t="s">
        <v>26</v>
      </c>
      <c r="E2340" s="12" t="str">
        <f>VLOOKUP(D2340,'[1]Plano de contas '!B:J,9,0)</f>
        <v>BANCO CEF C/C1073-5 - HGG</v>
      </c>
      <c r="F2340" s="16" t="s">
        <v>158</v>
      </c>
      <c r="G2340" s="19">
        <v>0</v>
      </c>
      <c r="H2340" s="17">
        <v>4146</v>
      </c>
      <c r="I2340" s="12" t="s">
        <v>15</v>
      </c>
    </row>
    <row r="2341" spans="1:9" s="8" customFormat="1" ht="12.75" customHeight="1" x14ac:dyDescent="0.25">
      <c r="A2341" s="16" t="s">
        <v>23</v>
      </c>
      <c r="B2341" s="14">
        <v>6695404</v>
      </c>
      <c r="C2341" s="13">
        <v>44739</v>
      </c>
      <c r="D2341" s="3" t="s">
        <v>57</v>
      </c>
      <c r="E2341" s="12" t="str">
        <f>VLOOKUP(D2341,'[1]Plano de contas '!B:J,9,0)</f>
        <v>FORNECEDORES DE INSUMOS</v>
      </c>
      <c r="F2341" s="16" t="s">
        <v>158</v>
      </c>
      <c r="G2341" s="17">
        <v>2990</v>
      </c>
      <c r="H2341" s="18">
        <v>0</v>
      </c>
      <c r="I2341" s="12" t="s">
        <v>15</v>
      </c>
    </row>
    <row r="2342" spans="1:9" s="8" customFormat="1" ht="12.75" customHeight="1" x14ac:dyDescent="0.25">
      <c r="A2342" s="16" t="s">
        <v>23</v>
      </c>
      <c r="B2342" s="14">
        <v>6695404</v>
      </c>
      <c r="C2342" s="13">
        <v>44739</v>
      </c>
      <c r="D2342" s="3" t="s">
        <v>26</v>
      </c>
      <c r="E2342" s="12" t="str">
        <f>VLOOKUP(D2342,'[1]Plano de contas '!B:J,9,0)</f>
        <v>BANCO CEF C/C1073-5 - HGG</v>
      </c>
      <c r="F2342" s="16" t="s">
        <v>158</v>
      </c>
      <c r="G2342" s="19">
        <v>0</v>
      </c>
      <c r="H2342" s="17">
        <v>2990</v>
      </c>
      <c r="I2342" s="12" t="s">
        <v>15</v>
      </c>
    </row>
    <row r="2343" spans="1:9" s="8" customFormat="1" ht="12.75" customHeight="1" x14ac:dyDescent="0.25">
      <c r="A2343" s="16" t="s">
        <v>23</v>
      </c>
      <c r="B2343" s="14">
        <v>6695405</v>
      </c>
      <c r="C2343" s="13">
        <v>44739</v>
      </c>
      <c r="D2343" s="3" t="s">
        <v>57</v>
      </c>
      <c r="E2343" s="12" t="str">
        <f>VLOOKUP(D2343,'[1]Plano de contas '!B:J,9,0)</f>
        <v>FORNECEDORES DE INSUMOS</v>
      </c>
      <c r="F2343" s="16" t="s">
        <v>158</v>
      </c>
      <c r="G2343" s="17">
        <v>2990</v>
      </c>
      <c r="H2343" s="18">
        <v>0</v>
      </c>
      <c r="I2343" s="12" t="s">
        <v>15</v>
      </c>
    </row>
    <row r="2344" spans="1:9" s="8" customFormat="1" ht="12.75" customHeight="1" x14ac:dyDescent="0.25">
      <c r="A2344" s="16" t="s">
        <v>23</v>
      </c>
      <c r="B2344" s="14">
        <v>6695405</v>
      </c>
      <c r="C2344" s="13">
        <v>44739</v>
      </c>
      <c r="D2344" s="3" t="s">
        <v>26</v>
      </c>
      <c r="E2344" s="12" t="str">
        <f>VLOOKUP(D2344,'[1]Plano de contas '!B:J,9,0)</f>
        <v>BANCO CEF C/C1073-5 - HGG</v>
      </c>
      <c r="F2344" s="16" t="s">
        <v>158</v>
      </c>
      <c r="G2344" s="19">
        <v>0</v>
      </c>
      <c r="H2344" s="17">
        <v>2990</v>
      </c>
      <c r="I2344" s="12" t="s">
        <v>15</v>
      </c>
    </row>
    <row r="2345" spans="1:9" s="8" customFormat="1" ht="12.75" customHeight="1" x14ac:dyDescent="0.25">
      <c r="A2345" s="16" t="s">
        <v>23</v>
      </c>
      <c r="B2345" s="14">
        <v>6695406</v>
      </c>
      <c r="C2345" s="13">
        <v>44739</v>
      </c>
      <c r="D2345" s="3" t="s">
        <v>57</v>
      </c>
      <c r="E2345" s="12" t="str">
        <f>VLOOKUP(D2345,'[1]Plano de contas '!B:J,9,0)</f>
        <v>FORNECEDORES DE INSUMOS</v>
      </c>
      <c r="F2345" s="16" t="s">
        <v>158</v>
      </c>
      <c r="G2345" s="17">
        <v>2990</v>
      </c>
      <c r="H2345" s="18">
        <v>0</v>
      </c>
      <c r="I2345" s="12" t="s">
        <v>15</v>
      </c>
    </row>
    <row r="2346" spans="1:9" s="8" customFormat="1" ht="12.75" customHeight="1" x14ac:dyDescent="0.25">
      <c r="A2346" s="16" t="s">
        <v>23</v>
      </c>
      <c r="B2346" s="14">
        <v>6695406</v>
      </c>
      <c r="C2346" s="13">
        <v>44739</v>
      </c>
      <c r="D2346" s="3" t="s">
        <v>26</v>
      </c>
      <c r="E2346" s="12" t="str">
        <f>VLOOKUP(D2346,'[1]Plano de contas '!B:J,9,0)</f>
        <v>BANCO CEF C/C1073-5 - HGG</v>
      </c>
      <c r="F2346" s="16" t="s">
        <v>1228</v>
      </c>
      <c r="G2346" s="19">
        <v>0</v>
      </c>
      <c r="H2346" s="17">
        <v>2990</v>
      </c>
      <c r="I2346" s="12" t="s">
        <v>15</v>
      </c>
    </row>
    <row r="2347" spans="1:9" s="8" customFormat="1" ht="12.75" customHeight="1" x14ac:dyDescent="0.25">
      <c r="A2347" s="16" t="s">
        <v>23</v>
      </c>
      <c r="B2347" s="14">
        <v>6695407</v>
      </c>
      <c r="C2347" s="13">
        <v>44739</v>
      </c>
      <c r="D2347" s="3" t="s">
        <v>57</v>
      </c>
      <c r="E2347" s="12" t="str">
        <f>VLOOKUP(D2347,'[1]Plano de contas '!B:J,9,0)</f>
        <v>FORNECEDORES DE INSUMOS</v>
      </c>
      <c r="F2347" s="16" t="s">
        <v>270</v>
      </c>
      <c r="G2347" s="17">
        <v>4574.5</v>
      </c>
      <c r="H2347" s="18">
        <v>0</v>
      </c>
      <c r="I2347" s="12" t="s">
        <v>15</v>
      </c>
    </row>
    <row r="2348" spans="1:9" s="8" customFormat="1" ht="12.75" customHeight="1" x14ac:dyDescent="0.25">
      <c r="A2348" s="16" t="s">
        <v>23</v>
      </c>
      <c r="B2348" s="14">
        <v>6695407</v>
      </c>
      <c r="C2348" s="13">
        <v>44739</v>
      </c>
      <c r="D2348" s="3" t="s">
        <v>26</v>
      </c>
      <c r="E2348" s="12" t="str">
        <f>VLOOKUP(D2348,'[1]Plano de contas '!B:J,9,0)</f>
        <v>BANCO CEF C/C1073-5 - HGG</v>
      </c>
      <c r="F2348" s="16" t="s">
        <v>270</v>
      </c>
      <c r="G2348" s="19">
        <v>0</v>
      </c>
      <c r="H2348" s="17">
        <v>4574.5</v>
      </c>
      <c r="I2348" s="12" t="s">
        <v>15</v>
      </c>
    </row>
    <row r="2349" spans="1:9" s="8" customFormat="1" ht="12.75" customHeight="1" x14ac:dyDescent="0.25">
      <c r="A2349" s="16" t="s">
        <v>23</v>
      </c>
      <c r="B2349" s="14">
        <v>6695408</v>
      </c>
      <c r="C2349" s="13">
        <v>44739</v>
      </c>
      <c r="D2349" s="3" t="s">
        <v>57</v>
      </c>
      <c r="E2349" s="12" t="str">
        <f>VLOOKUP(D2349,'[1]Plano de contas '!B:J,9,0)</f>
        <v>FORNECEDORES DE INSUMOS</v>
      </c>
      <c r="F2349" s="16" t="s">
        <v>270</v>
      </c>
      <c r="G2349" s="17">
        <v>3026</v>
      </c>
      <c r="H2349" s="18">
        <v>0</v>
      </c>
      <c r="I2349" s="12" t="s">
        <v>15</v>
      </c>
    </row>
    <row r="2350" spans="1:9" s="8" customFormat="1" ht="12.75" customHeight="1" x14ac:dyDescent="0.25">
      <c r="A2350" s="16" t="s">
        <v>23</v>
      </c>
      <c r="B2350" s="14">
        <v>6695408</v>
      </c>
      <c r="C2350" s="13">
        <v>44739</v>
      </c>
      <c r="D2350" s="3" t="s">
        <v>26</v>
      </c>
      <c r="E2350" s="12" t="str">
        <f>VLOOKUP(D2350,'[1]Plano de contas '!B:J,9,0)</f>
        <v>BANCO CEF C/C1073-5 - HGG</v>
      </c>
      <c r="F2350" s="16" t="s">
        <v>270</v>
      </c>
      <c r="G2350" s="19">
        <v>0</v>
      </c>
      <c r="H2350" s="17">
        <v>3026</v>
      </c>
      <c r="I2350" s="12" t="s">
        <v>15</v>
      </c>
    </row>
    <row r="2351" spans="1:9" s="8" customFormat="1" ht="12.75" customHeight="1" x14ac:dyDescent="0.25">
      <c r="A2351" s="16" t="s">
        <v>23</v>
      </c>
      <c r="B2351" s="14">
        <v>6695409</v>
      </c>
      <c r="C2351" s="13">
        <v>44739</v>
      </c>
      <c r="D2351" s="3" t="s">
        <v>57</v>
      </c>
      <c r="E2351" s="12" t="str">
        <f>VLOOKUP(D2351,'[1]Plano de contas '!B:J,9,0)</f>
        <v>FORNECEDORES DE INSUMOS</v>
      </c>
      <c r="F2351" s="16" t="s">
        <v>209</v>
      </c>
      <c r="G2351" s="17">
        <v>197.11</v>
      </c>
      <c r="H2351" s="18">
        <v>0</v>
      </c>
      <c r="I2351" s="12" t="s">
        <v>15</v>
      </c>
    </row>
    <row r="2352" spans="1:9" s="8" customFormat="1" ht="12.75" customHeight="1" x14ac:dyDescent="0.25">
      <c r="A2352" s="16" t="s">
        <v>23</v>
      </c>
      <c r="B2352" s="14">
        <v>6695409</v>
      </c>
      <c r="C2352" s="13">
        <v>44739</v>
      </c>
      <c r="D2352" s="3" t="s">
        <v>26</v>
      </c>
      <c r="E2352" s="12" t="str">
        <f>VLOOKUP(D2352,'[1]Plano de contas '!B:J,9,0)</f>
        <v>BANCO CEF C/C1073-5 - HGG</v>
      </c>
      <c r="F2352" s="16" t="s">
        <v>209</v>
      </c>
      <c r="G2352" s="19">
        <v>0</v>
      </c>
      <c r="H2352" s="17">
        <v>197.11</v>
      </c>
      <c r="I2352" s="12" t="s">
        <v>15</v>
      </c>
    </row>
    <row r="2353" spans="1:9" s="8" customFormat="1" ht="12.75" customHeight="1" x14ac:dyDescent="0.25">
      <c r="A2353" s="16" t="s">
        <v>23</v>
      </c>
      <c r="B2353" s="14">
        <v>6695410</v>
      </c>
      <c r="C2353" s="13">
        <v>44739</v>
      </c>
      <c r="D2353" s="3" t="s">
        <v>57</v>
      </c>
      <c r="E2353" s="12" t="str">
        <f>VLOOKUP(D2353,'[1]Plano de contas '!B:J,9,0)</f>
        <v>FORNECEDORES DE INSUMOS</v>
      </c>
      <c r="F2353" s="16" t="s">
        <v>233</v>
      </c>
      <c r="G2353" s="17">
        <v>2232</v>
      </c>
      <c r="H2353" s="18">
        <v>0</v>
      </c>
      <c r="I2353" s="12" t="s">
        <v>15</v>
      </c>
    </row>
    <row r="2354" spans="1:9" s="8" customFormat="1" ht="12.75" customHeight="1" x14ac:dyDescent="0.25">
      <c r="A2354" s="16" t="s">
        <v>23</v>
      </c>
      <c r="B2354" s="14">
        <v>6695410</v>
      </c>
      <c r="C2354" s="13">
        <v>44739</v>
      </c>
      <c r="D2354" s="3" t="s">
        <v>26</v>
      </c>
      <c r="E2354" s="12" t="str">
        <f>VLOOKUP(D2354,'[1]Plano de contas '!B:J,9,0)</f>
        <v>BANCO CEF C/C1073-5 - HGG</v>
      </c>
      <c r="F2354" s="16" t="s">
        <v>233</v>
      </c>
      <c r="G2354" s="19">
        <v>0</v>
      </c>
      <c r="H2354" s="17">
        <v>2232</v>
      </c>
      <c r="I2354" s="12" t="s">
        <v>15</v>
      </c>
    </row>
    <row r="2355" spans="1:9" s="8" customFormat="1" ht="12.75" customHeight="1" x14ac:dyDescent="0.25">
      <c r="A2355" s="16" t="s">
        <v>23</v>
      </c>
      <c r="B2355" s="14">
        <v>6695411</v>
      </c>
      <c r="C2355" s="13">
        <v>44739</v>
      </c>
      <c r="D2355" s="3" t="s">
        <v>57</v>
      </c>
      <c r="E2355" s="12" t="str">
        <f>VLOOKUP(D2355,'[1]Plano de contas '!B:J,9,0)</f>
        <v>FORNECEDORES DE INSUMOS</v>
      </c>
      <c r="F2355" s="16" t="s">
        <v>182</v>
      </c>
      <c r="G2355" s="17">
        <v>7456</v>
      </c>
      <c r="H2355" s="18">
        <v>0</v>
      </c>
      <c r="I2355" s="12" t="s">
        <v>15</v>
      </c>
    </row>
    <row r="2356" spans="1:9" s="8" customFormat="1" ht="12.75" customHeight="1" x14ac:dyDescent="0.25">
      <c r="A2356" s="16" t="s">
        <v>23</v>
      </c>
      <c r="B2356" s="14">
        <v>6695411</v>
      </c>
      <c r="C2356" s="13">
        <v>44739</v>
      </c>
      <c r="D2356" s="3" t="s">
        <v>26</v>
      </c>
      <c r="E2356" s="12" t="str">
        <f>VLOOKUP(D2356,'[1]Plano de contas '!B:J,9,0)</f>
        <v>BANCO CEF C/C1073-5 - HGG</v>
      </c>
      <c r="F2356" s="16" t="s">
        <v>182</v>
      </c>
      <c r="G2356" s="19">
        <v>0</v>
      </c>
      <c r="H2356" s="17">
        <v>7456</v>
      </c>
      <c r="I2356" s="12" t="s">
        <v>15</v>
      </c>
    </row>
    <row r="2357" spans="1:9" s="8" customFormat="1" ht="12.75" customHeight="1" x14ac:dyDescent="0.25">
      <c r="A2357" s="16" t="s">
        <v>23</v>
      </c>
      <c r="B2357" s="14">
        <v>6695412</v>
      </c>
      <c r="C2357" s="13">
        <v>44739</v>
      </c>
      <c r="D2357" s="3" t="s">
        <v>57</v>
      </c>
      <c r="E2357" s="12" t="str">
        <f>VLOOKUP(D2357,'[1]Plano de contas '!B:J,9,0)</f>
        <v>FORNECEDORES DE INSUMOS</v>
      </c>
      <c r="F2357" s="16" t="s">
        <v>1229</v>
      </c>
      <c r="G2357" s="17">
        <v>11139</v>
      </c>
      <c r="H2357" s="18">
        <v>0</v>
      </c>
      <c r="I2357" s="12" t="s">
        <v>15</v>
      </c>
    </row>
    <row r="2358" spans="1:9" s="8" customFormat="1" ht="12.75" customHeight="1" x14ac:dyDescent="0.25">
      <c r="A2358" s="16" t="s">
        <v>23</v>
      </c>
      <c r="B2358" s="14">
        <v>6695412</v>
      </c>
      <c r="C2358" s="13">
        <v>44739</v>
      </c>
      <c r="D2358" s="3" t="s">
        <v>26</v>
      </c>
      <c r="E2358" s="12" t="str">
        <f>VLOOKUP(D2358,'[1]Plano de contas '!B:J,9,0)</f>
        <v>BANCO CEF C/C1073-5 - HGG</v>
      </c>
      <c r="F2358" s="16" t="s">
        <v>1229</v>
      </c>
      <c r="G2358" s="19">
        <v>0</v>
      </c>
      <c r="H2358" s="17">
        <v>11139</v>
      </c>
      <c r="I2358" s="12" t="s">
        <v>15</v>
      </c>
    </row>
    <row r="2359" spans="1:9" s="8" customFormat="1" ht="12.75" customHeight="1" x14ac:dyDescent="0.25">
      <c r="A2359" s="16" t="s">
        <v>23</v>
      </c>
      <c r="B2359" s="14">
        <v>6695413</v>
      </c>
      <c r="C2359" s="13">
        <v>44739</v>
      </c>
      <c r="D2359" s="3" t="s">
        <v>57</v>
      </c>
      <c r="E2359" s="12" t="str">
        <f>VLOOKUP(D2359,'[1]Plano de contas '!B:J,9,0)</f>
        <v>FORNECEDORES DE INSUMOS</v>
      </c>
      <c r="F2359" s="16" t="s">
        <v>1230</v>
      </c>
      <c r="G2359" s="17">
        <v>780.16</v>
      </c>
      <c r="H2359" s="18">
        <v>0</v>
      </c>
      <c r="I2359" s="12" t="s">
        <v>15</v>
      </c>
    </row>
    <row r="2360" spans="1:9" s="8" customFormat="1" ht="12.75" customHeight="1" x14ac:dyDescent="0.25">
      <c r="A2360" s="16" t="s">
        <v>23</v>
      </c>
      <c r="B2360" s="14">
        <v>6695413</v>
      </c>
      <c r="C2360" s="13">
        <v>44739</v>
      </c>
      <c r="D2360" s="3" t="s">
        <v>26</v>
      </c>
      <c r="E2360" s="12" t="str">
        <f>VLOOKUP(D2360,'[1]Plano de contas '!B:J,9,0)</f>
        <v>BANCO CEF C/C1073-5 - HGG</v>
      </c>
      <c r="F2360" s="16" t="s">
        <v>1230</v>
      </c>
      <c r="G2360" s="19">
        <v>0</v>
      </c>
      <c r="H2360" s="17">
        <v>780.16</v>
      </c>
      <c r="I2360" s="12" t="s">
        <v>15</v>
      </c>
    </row>
    <row r="2361" spans="1:9" s="8" customFormat="1" ht="12.75" customHeight="1" x14ac:dyDescent="0.25">
      <c r="A2361" s="16" t="s">
        <v>23</v>
      </c>
      <c r="B2361" s="14">
        <v>6695414</v>
      </c>
      <c r="C2361" s="13">
        <v>44739</v>
      </c>
      <c r="D2361" s="3" t="s">
        <v>57</v>
      </c>
      <c r="E2361" s="12" t="str">
        <f>VLOOKUP(D2361,'[1]Plano de contas '!B:J,9,0)</f>
        <v>FORNECEDORES DE INSUMOS</v>
      </c>
      <c r="F2361" s="16" t="s">
        <v>342</v>
      </c>
      <c r="G2361" s="17">
        <v>38154.6</v>
      </c>
      <c r="H2361" s="18">
        <v>0</v>
      </c>
      <c r="I2361" s="12" t="s">
        <v>15</v>
      </c>
    </row>
    <row r="2362" spans="1:9" s="8" customFormat="1" ht="12.75" customHeight="1" x14ac:dyDescent="0.25">
      <c r="A2362" s="16" t="s">
        <v>23</v>
      </c>
      <c r="B2362" s="14">
        <v>6695414</v>
      </c>
      <c r="C2362" s="13">
        <v>44739</v>
      </c>
      <c r="D2362" s="3" t="s">
        <v>26</v>
      </c>
      <c r="E2362" s="12" t="str">
        <f>VLOOKUP(D2362,'[1]Plano de contas '!B:J,9,0)</f>
        <v>BANCO CEF C/C1073-5 - HGG</v>
      </c>
      <c r="F2362" s="16" t="s">
        <v>342</v>
      </c>
      <c r="G2362" s="19">
        <v>0</v>
      </c>
      <c r="H2362" s="17">
        <v>38154.6</v>
      </c>
      <c r="I2362" s="12" t="s">
        <v>15</v>
      </c>
    </row>
    <row r="2363" spans="1:9" s="8" customFormat="1" ht="12.75" customHeight="1" x14ac:dyDescent="0.25">
      <c r="A2363" s="16" t="s">
        <v>23</v>
      </c>
      <c r="B2363" s="14">
        <v>6695415</v>
      </c>
      <c r="C2363" s="13">
        <v>44739</v>
      </c>
      <c r="D2363" s="3" t="s">
        <v>57</v>
      </c>
      <c r="E2363" s="12" t="str">
        <f>VLOOKUP(D2363,'[1]Plano de contas '!B:J,9,0)</f>
        <v>FORNECEDORES DE INSUMOS</v>
      </c>
      <c r="F2363" s="16" t="s">
        <v>182</v>
      </c>
      <c r="G2363" s="17">
        <v>84205.69</v>
      </c>
      <c r="H2363" s="18">
        <v>0</v>
      </c>
      <c r="I2363" s="12" t="s">
        <v>15</v>
      </c>
    </row>
    <row r="2364" spans="1:9" s="8" customFormat="1" ht="12.75" customHeight="1" x14ac:dyDescent="0.25">
      <c r="A2364" s="16" t="s">
        <v>23</v>
      </c>
      <c r="B2364" s="14">
        <v>6695415</v>
      </c>
      <c r="C2364" s="13">
        <v>44739</v>
      </c>
      <c r="D2364" s="3" t="s">
        <v>26</v>
      </c>
      <c r="E2364" s="12" t="str">
        <f>VLOOKUP(D2364,'[1]Plano de contas '!B:J,9,0)</f>
        <v>BANCO CEF C/C1073-5 - HGG</v>
      </c>
      <c r="F2364" s="16" t="s">
        <v>182</v>
      </c>
      <c r="G2364" s="19">
        <v>0</v>
      </c>
      <c r="H2364" s="17">
        <v>84205.69</v>
      </c>
      <c r="I2364" s="12" t="s">
        <v>15</v>
      </c>
    </row>
    <row r="2365" spans="1:9" s="8" customFormat="1" ht="12.75" customHeight="1" x14ac:dyDescent="0.25">
      <c r="A2365" s="16" t="s">
        <v>23</v>
      </c>
      <c r="B2365" s="14">
        <v>6695416</v>
      </c>
      <c r="C2365" s="13">
        <v>44739</v>
      </c>
      <c r="D2365" s="3" t="s">
        <v>57</v>
      </c>
      <c r="E2365" s="12" t="str">
        <f>VLOOKUP(D2365,'[1]Plano de contas '!B:J,9,0)</f>
        <v>FORNECEDORES DE INSUMOS</v>
      </c>
      <c r="F2365" s="16" t="s">
        <v>240</v>
      </c>
      <c r="G2365" s="17">
        <v>7673</v>
      </c>
      <c r="H2365" s="18">
        <v>0</v>
      </c>
      <c r="I2365" s="12" t="s">
        <v>15</v>
      </c>
    </row>
    <row r="2366" spans="1:9" s="8" customFormat="1" ht="12.75" customHeight="1" x14ac:dyDescent="0.25">
      <c r="A2366" s="16" t="s">
        <v>23</v>
      </c>
      <c r="B2366" s="14">
        <v>6695416</v>
      </c>
      <c r="C2366" s="13">
        <v>44739</v>
      </c>
      <c r="D2366" s="3" t="s">
        <v>26</v>
      </c>
      <c r="E2366" s="12" t="str">
        <f>VLOOKUP(D2366,'[1]Plano de contas '!B:J,9,0)</f>
        <v>BANCO CEF C/C1073-5 - HGG</v>
      </c>
      <c r="F2366" s="16" t="s">
        <v>240</v>
      </c>
      <c r="G2366" s="19">
        <v>0</v>
      </c>
      <c r="H2366" s="17">
        <v>7673</v>
      </c>
      <c r="I2366" s="12" t="s">
        <v>15</v>
      </c>
    </row>
    <row r="2367" spans="1:9" s="8" customFormat="1" ht="12.75" customHeight="1" x14ac:dyDescent="0.25">
      <c r="A2367" s="16" t="s">
        <v>23</v>
      </c>
      <c r="B2367" s="14">
        <v>6695417</v>
      </c>
      <c r="C2367" s="13">
        <v>44739</v>
      </c>
      <c r="D2367" s="3" t="s">
        <v>57</v>
      </c>
      <c r="E2367" s="12" t="str">
        <f>VLOOKUP(D2367,'[1]Plano de contas '!B:J,9,0)</f>
        <v>FORNECEDORES DE INSUMOS</v>
      </c>
      <c r="F2367" s="16" t="s">
        <v>284</v>
      </c>
      <c r="G2367" s="17">
        <v>2953.95</v>
      </c>
      <c r="H2367" s="18">
        <v>0</v>
      </c>
      <c r="I2367" s="12" t="s">
        <v>15</v>
      </c>
    </row>
    <row r="2368" spans="1:9" s="8" customFormat="1" ht="12.75" customHeight="1" x14ac:dyDescent="0.25">
      <c r="A2368" s="16" t="s">
        <v>23</v>
      </c>
      <c r="B2368" s="14">
        <v>6695417</v>
      </c>
      <c r="C2368" s="13">
        <v>44739</v>
      </c>
      <c r="D2368" s="3" t="s">
        <v>26</v>
      </c>
      <c r="E2368" s="12" t="str">
        <f>VLOOKUP(D2368,'[1]Plano de contas '!B:J,9,0)</f>
        <v>BANCO CEF C/C1073-5 - HGG</v>
      </c>
      <c r="F2368" s="16" t="s">
        <v>284</v>
      </c>
      <c r="G2368" s="19">
        <v>0</v>
      </c>
      <c r="H2368" s="17">
        <v>2953.95</v>
      </c>
      <c r="I2368" s="12" t="s">
        <v>15</v>
      </c>
    </row>
    <row r="2369" spans="1:9" s="8" customFormat="1" ht="12.75" customHeight="1" x14ac:dyDescent="0.25">
      <c r="A2369" s="16" t="s">
        <v>23</v>
      </c>
      <c r="B2369" s="14">
        <v>6695418</v>
      </c>
      <c r="C2369" s="13">
        <v>44739</v>
      </c>
      <c r="D2369" s="3" t="s">
        <v>57</v>
      </c>
      <c r="E2369" s="12" t="str">
        <f>VLOOKUP(D2369,'[1]Plano de contas '!B:J,9,0)</f>
        <v>FORNECEDORES DE INSUMOS</v>
      </c>
      <c r="F2369" s="16" t="s">
        <v>1231</v>
      </c>
      <c r="G2369" s="17">
        <v>1750</v>
      </c>
      <c r="H2369" s="18">
        <v>0</v>
      </c>
      <c r="I2369" s="12" t="s">
        <v>15</v>
      </c>
    </row>
    <row r="2370" spans="1:9" s="8" customFormat="1" ht="12.75" customHeight="1" x14ac:dyDescent="0.25">
      <c r="A2370" s="16" t="s">
        <v>23</v>
      </c>
      <c r="B2370" s="14">
        <v>6695418</v>
      </c>
      <c r="C2370" s="13">
        <v>44739</v>
      </c>
      <c r="D2370" s="3" t="s">
        <v>26</v>
      </c>
      <c r="E2370" s="12" t="str">
        <f>VLOOKUP(D2370,'[1]Plano de contas '!B:J,9,0)</f>
        <v>BANCO CEF C/C1073-5 - HGG</v>
      </c>
      <c r="F2370" s="16" t="s">
        <v>1231</v>
      </c>
      <c r="G2370" s="19">
        <v>0</v>
      </c>
      <c r="H2370" s="17">
        <v>1750</v>
      </c>
      <c r="I2370" s="12" t="s">
        <v>15</v>
      </c>
    </row>
    <row r="2371" spans="1:9" s="8" customFormat="1" ht="12.75" customHeight="1" x14ac:dyDescent="0.25">
      <c r="A2371" s="16" t="s">
        <v>23</v>
      </c>
      <c r="B2371" s="14">
        <v>6695419</v>
      </c>
      <c r="C2371" s="13">
        <v>44739</v>
      </c>
      <c r="D2371" s="3" t="s">
        <v>57</v>
      </c>
      <c r="E2371" s="12" t="str">
        <f>VLOOKUP(D2371,'[1]Plano de contas '!B:J,9,0)</f>
        <v>FORNECEDORES DE INSUMOS</v>
      </c>
      <c r="F2371" s="16" t="s">
        <v>183</v>
      </c>
      <c r="G2371" s="17">
        <v>147.38999999999999</v>
      </c>
      <c r="H2371" s="18">
        <v>0</v>
      </c>
      <c r="I2371" s="12" t="s">
        <v>15</v>
      </c>
    </row>
    <row r="2372" spans="1:9" s="8" customFormat="1" ht="12.75" customHeight="1" x14ac:dyDescent="0.25">
      <c r="A2372" s="16" t="s">
        <v>23</v>
      </c>
      <c r="B2372" s="14">
        <v>6695419</v>
      </c>
      <c r="C2372" s="13">
        <v>44739</v>
      </c>
      <c r="D2372" s="3" t="s">
        <v>26</v>
      </c>
      <c r="E2372" s="12" t="str">
        <f>VLOOKUP(D2372,'[1]Plano de contas '!B:J,9,0)</f>
        <v>BANCO CEF C/C1073-5 - HGG</v>
      </c>
      <c r="F2372" s="16" t="s">
        <v>183</v>
      </c>
      <c r="G2372" s="19">
        <v>0</v>
      </c>
      <c r="H2372" s="17">
        <v>147.38999999999999</v>
      </c>
      <c r="I2372" s="12" t="s">
        <v>15</v>
      </c>
    </row>
    <row r="2373" spans="1:9" s="8" customFormat="1" ht="12.75" customHeight="1" x14ac:dyDescent="0.25">
      <c r="A2373" s="16" t="s">
        <v>23</v>
      </c>
      <c r="B2373" s="14">
        <v>6695420</v>
      </c>
      <c r="C2373" s="13">
        <v>44739</v>
      </c>
      <c r="D2373" s="3" t="s">
        <v>57</v>
      </c>
      <c r="E2373" s="12" t="str">
        <f>VLOOKUP(D2373,'[1]Plano de contas '!B:J,9,0)</f>
        <v>FORNECEDORES DE INSUMOS</v>
      </c>
      <c r="F2373" s="16" t="s">
        <v>183</v>
      </c>
      <c r="G2373" s="17">
        <v>1394.64</v>
      </c>
      <c r="H2373" s="18">
        <v>0</v>
      </c>
      <c r="I2373" s="12" t="s">
        <v>15</v>
      </c>
    </row>
    <row r="2374" spans="1:9" s="8" customFormat="1" ht="12.75" customHeight="1" x14ac:dyDescent="0.25">
      <c r="A2374" s="16" t="s">
        <v>23</v>
      </c>
      <c r="B2374" s="14">
        <v>6695420</v>
      </c>
      <c r="C2374" s="13">
        <v>44739</v>
      </c>
      <c r="D2374" s="3" t="s">
        <v>26</v>
      </c>
      <c r="E2374" s="12" t="str">
        <f>VLOOKUP(D2374,'[1]Plano de contas '!B:J,9,0)</f>
        <v>BANCO CEF C/C1073-5 - HGG</v>
      </c>
      <c r="F2374" s="16" t="s">
        <v>183</v>
      </c>
      <c r="G2374" s="19">
        <v>0</v>
      </c>
      <c r="H2374" s="17">
        <v>1394.64</v>
      </c>
      <c r="I2374" s="12" t="s">
        <v>15</v>
      </c>
    </row>
    <row r="2375" spans="1:9" s="8" customFormat="1" ht="12.75" customHeight="1" x14ac:dyDescent="0.25">
      <c r="A2375" s="16" t="s">
        <v>23</v>
      </c>
      <c r="B2375" s="14">
        <v>6695421</v>
      </c>
      <c r="C2375" s="13">
        <v>44739</v>
      </c>
      <c r="D2375" s="3" t="s">
        <v>57</v>
      </c>
      <c r="E2375" s="12" t="str">
        <f>VLOOKUP(D2375,'[1]Plano de contas '!B:J,9,0)</f>
        <v>FORNECEDORES DE INSUMOS</v>
      </c>
      <c r="F2375" s="16" t="s">
        <v>183</v>
      </c>
      <c r="G2375" s="17">
        <v>526.29999999999995</v>
      </c>
      <c r="H2375" s="18">
        <v>0</v>
      </c>
      <c r="I2375" s="12" t="s">
        <v>15</v>
      </c>
    </row>
    <row r="2376" spans="1:9" s="8" customFormat="1" ht="12.75" customHeight="1" x14ac:dyDescent="0.25">
      <c r="A2376" s="16" t="s">
        <v>23</v>
      </c>
      <c r="B2376" s="14">
        <v>6695421</v>
      </c>
      <c r="C2376" s="13">
        <v>44739</v>
      </c>
      <c r="D2376" s="3" t="s">
        <v>26</v>
      </c>
      <c r="E2376" s="12" t="str">
        <f>VLOOKUP(D2376,'[1]Plano de contas '!B:J,9,0)</f>
        <v>BANCO CEF C/C1073-5 - HGG</v>
      </c>
      <c r="F2376" s="16" t="s">
        <v>183</v>
      </c>
      <c r="G2376" s="19">
        <v>0</v>
      </c>
      <c r="H2376" s="17">
        <v>526.29999999999995</v>
      </c>
      <c r="I2376" s="12" t="s">
        <v>15</v>
      </c>
    </row>
    <row r="2377" spans="1:9" s="8" customFormat="1" ht="12.75" customHeight="1" x14ac:dyDescent="0.25">
      <c r="A2377" s="16" t="s">
        <v>23</v>
      </c>
      <c r="B2377" s="14">
        <v>6695422</v>
      </c>
      <c r="C2377" s="13">
        <v>44739</v>
      </c>
      <c r="D2377" s="3" t="s">
        <v>57</v>
      </c>
      <c r="E2377" s="12" t="str">
        <f>VLOOKUP(D2377,'[1]Plano de contas '!B:J,9,0)</f>
        <v>FORNECEDORES DE INSUMOS</v>
      </c>
      <c r="F2377" s="16" t="s">
        <v>233</v>
      </c>
      <c r="G2377" s="17">
        <v>540</v>
      </c>
      <c r="H2377" s="18">
        <v>0</v>
      </c>
      <c r="I2377" s="12" t="s">
        <v>15</v>
      </c>
    </row>
    <row r="2378" spans="1:9" s="8" customFormat="1" ht="12.75" customHeight="1" x14ac:dyDescent="0.25">
      <c r="A2378" s="16" t="s">
        <v>23</v>
      </c>
      <c r="B2378" s="14">
        <v>6695422</v>
      </c>
      <c r="C2378" s="13">
        <v>44739</v>
      </c>
      <c r="D2378" s="3" t="s">
        <v>26</v>
      </c>
      <c r="E2378" s="12" t="str">
        <f>VLOOKUP(D2378,'[1]Plano de contas '!B:J,9,0)</f>
        <v>BANCO CEF C/C1073-5 - HGG</v>
      </c>
      <c r="F2378" s="16" t="s">
        <v>233</v>
      </c>
      <c r="G2378" s="19">
        <v>0</v>
      </c>
      <c r="H2378" s="17">
        <v>540</v>
      </c>
      <c r="I2378" s="12" t="s">
        <v>15</v>
      </c>
    </row>
    <row r="2379" spans="1:9" s="8" customFormat="1" ht="12.75" customHeight="1" x14ac:dyDescent="0.25">
      <c r="A2379" s="16" t="s">
        <v>23</v>
      </c>
      <c r="B2379" s="14">
        <v>6695423</v>
      </c>
      <c r="C2379" s="13">
        <v>44739</v>
      </c>
      <c r="D2379" s="3" t="s">
        <v>57</v>
      </c>
      <c r="E2379" s="12" t="str">
        <f>VLOOKUP(D2379,'[1]Plano de contas '!B:J,9,0)</f>
        <v>FORNECEDORES DE INSUMOS</v>
      </c>
      <c r="F2379" s="16" t="s">
        <v>233</v>
      </c>
      <c r="G2379" s="17">
        <v>26214</v>
      </c>
      <c r="H2379" s="18">
        <v>0</v>
      </c>
      <c r="I2379" s="12" t="s">
        <v>15</v>
      </c>
    </row>
    <row r="2380" spans="1:9" s="8" customFormat="1" ht="12.75" customHeight="1" x14ac:dyDescent="0.25">
      <c r="A2380" s="16" t="s">
        <v>23</v>
      </c>
      <c r="B2380" s="14">
        <v>6695423</v>
      </c>
      <c r="C2380" s="13">
        <v>44739</v>
      </c>
      <c r="D2380" s="3" t="s">
        <v>26</v>
      </c>
      <c r="E2380" s="12" t="str">
        <f>VLOOKUP(D2380,'[1]Plano de contas '!B:J,9,0)</f>
        <v>BANCO CEF C/C1073-5 - HGG</v>
      </c>
      <c r="F2380" s="16" t="s">
        <v>233</v>
      </c>
      <c r="G2380" s="19">
        <v>0</v>
      </c>
      <c r="H2380" s="17">
        <v>26214</v>
      </c>
      <c r="I2380" s="12" t="s">
        <v>15</v>
      </c>
    </row>
    <row r="2381" spans="1:9" s="8" customFormat="1" ht="12.75" customHeight="1" x14ac:dyDescent="0.25">
      <c r="A2381" s="16" t="s">
        <v>23</v>
      </c>
      <c r="B2381" s="14">
        <v>6695424</v>
      </c>
      <c r="C2381" s="13">
        <v>44739</v>
      </c>
      <c r="D2381" s="3" t="s">
        <v>57</v>
      </c>
      <c r="E2381" s="12" t="str">
        <f>VLOOKUP(D2381,'[1]Plano de contas '!B:J,9,0)</f>
        <v>FORNECEDORES DE INSUMOS</v>
      </c>
      <c r="F2381" s="16" t="s">
        <v>1232</v>
      </c>
      <c r="G2381" s="17">
        <v>2624.4</v>
      </c>
      <c r="H2381" s="18">
        <v>0</v>
      </c>
      <c r="I2381" s="12" t="s">
        <v>15</v>
      </c>
    </row>
    <row r="2382" spans="1:9" s="8" customFormat="1" ht="12.75" customHeight="1" x14ac:dyDescent="0.25">
      <c r="A2382" s="16" t="s">
        <v>23</v>
      </c>
      <c r="B2382" s="14">
        <v>6695424</v>
      </c>
      <c r="C2382" s="13">
        <v>44739</v>
      </c>
      <c r="D2382" s="3" t="s">
        <v>26</v>
      </c>
      <c r="E2382" s="12" t="str">
        <f>VLOOKUP(D2382,'[1]Plano de contas '!B:J,9,0)</f>
        <v>BANCO CEF C/C1073-5 - HGG</v>
      </c>
      <c r="F2382" s="16" t="s">
        <v>233</v>
      </c>
      <c r="G2382" s="19">
        <v>0</v>
      </c>
      <c r="H2382" s="17">
        <v>2624.4</v>
      </c>
      <c r="I2382" s="12" t="s">
        <v>15</v>
      </c>
    </row>
    <row r="2383" spans="1:9" s="8" customFormat="1" ht="12.75" customHeight="1" x14ac:dyDescent="0.25">
      <c r="A2383" s="16" t="s">
        <v>23</v>
      </c>
      <c r="B2383" s="14">
        <v>6695425</v>
      </c>
      <c r="C2383" s="13">
        <v>44739</v>
      </c>
      <c r="D2383" s="3" t="s">
        <v>57</v>
      </c>
      <c r="E2383" s="12" t="str">
        <f>VLOOKUP(D2383,'[1]Plano de contas '!B:J,9,0)</f>
        <v>FORNECEDORES DE INSUMOS</v>
      </c>
      <c r="F2383" s="16" t="s">
        <v>208</v>
      </c>
      <c r="G2383" s="17">
        <v>738.42</v>
      </c>
      <c r="H2383" s="18">
        <v>0</v>
      </c>
      <c r="I2383" s="12" t="s">
        <v>15</v>
      </c>
    </row>
    <row r="2384" spans="1:9" s="8" customFormat="1" ht="12.75" customHeight="1" x14ac:dyDescent="0.25">
      <c r="A2384" s="16" t="s">
        <v>23</v>
      </c>
      <c r="B2384" s="14">
        <v>6695425</v>
      </c>
      <c r="C2384" s="13">
        <v>44739</v>
      </c>
      <c r="D2384" s="3" t="s">
        <v>26</v>
      </c>
      <c r="E2384" s="12" t="str">
        <f>VLOOKUP(D2384,'[1]Plano de contas '!B:J,9,0)</f>
        <v>BANCO CEF C/C1073-5 - HGG</v>
      </c>
      <c r="F2384" s="16" t="s">
        <v>208</v>
      </c>
      <c r="G2384" s="19">
        <v>0</v>
      </c>
      <c r="H2384" s="17">
        <v>738.42</v>
      </c>
      <c r="I2384" s="12" t="s">
        <v>15</v>
      </c>
    </row>
    <row r="2385" spans="1:9" s="8" customFormat="1" ht="12.75" customHeight="1" x14ac:dyDescent="0.25">
      <c r="A2385" s="16" t="s">
        <v>23</v>
      </c>
      <c r="B2385" s="14">
        <v>6695426</v>
      </c>
      <c r="C2385" s="13">
        <v>44739</v>
      </c>
      <c r="D2385" s="3" t="s">
        <v>57</v>
      </c>
      <c r="E2385" s="12" t="str">
        <f>VLOOKUP(D2385,'[1]Plano de contas '!B:J,9,0)</f>
        <v>FORNECEDORES DE INSUMOS</v>
      </c>
      <c r="F2385" s="16" t="s">
        <v>233</v>
      </c>
      <c r="G2385" s="17">
        <v>14042.5</v>
      </c>
      <c r="H2385" s="18">
        <v>0</v>
      </c>
      <c r="I2385" s="12" t="s">
        <v>15</v>
      </c>
    </row>
    <row r="2386" spans="1:9" s="8" customFormat="1" ht="12.75" customHeight="1" x14ac:dyDescent="0.25">
      <c r="A2386" s="16" t="s">
        <v>23</v>
      </c>
      <c r="B2386" s="14">
        <v>6695426</v>
      </c>
      <c r="C2386" s="13">
        <v>44739</v>
      </c>
      <c r="D2386" s="3" t="s">
        <v>26</v>
      </c>
      <c r="E2386" s="12" t="str">
        <f>VLOOKUP(D2386,'[1]Plano de contas '!B:J,9,0)</f>
        <v>BANCO CEF C/C1073-5 - HGG</v>
      </c>
      <c r="F2386" s="16" t="s">
        <v>233</v>
      </c>
      <c r="G2386" s="19">
        <v>0</v>
      </c>
      <c r="H2386" s="17">
        <v>14042.5</v>
      </c>
      <c r="I2386" s="12" t="s">
        <v>15</v>
      </c>
    </row>
    <row r="2387" spans="1:9" s="8" customFormat="1" ht="12.75" customHeight="1" x14ac:dyDescent="0.25">
      <c r="A2387" s="16" t="s">
        <v>23</v>
      </c>
      <c r="B2387" s="14">
        <v>6695427</v>
      </c>
      <c r="C2387" s="13">
        <v>44739</v>
      </c>
      <c r="D2387" s="3" t="s">
        <v>57</v>
      </c>
      <c r="E2387" s="12" t="str">
        <f>VLOOKUP(D2387,'[1]Plano de contas '!B:J,9,0)</f>
        <v>FORNECEDORES DE INSUMOS</v>
      </c>
      <c r="F2387" s="16" t="s">
        <v>208</v>
      </c>
      <c r="G2387" s="17">
        <v>9691.61</v>
      </c>
      <c r="H2387" s="18">
        <v>0</v>
      </c>
      <c r="I2387" s="12" t="s">
        <v>15</v>
      </c>
    </row>
    <row r="2388" spans="1:9" s="8" customFormat="1" ht="12.75" customHeight="1" x14ac:dyDescent="0.25">
      <c r="A2388" s="16" t="s">
        <v>23</v>
      </c>
      <c r="B2388" s="14">
        <v>6695427</v>
      </c>
      <c r="C2388" s="13">
        <v>44739</v>
      </c>
      <c r="D2388" s="3" t="s">
        <v>26</v>
      </c>
      <c r="E2388" s="12" t="str">
        <f>VLOOKUP(D2388,'[1]Plano de contas '!B:J,9,0)</f>
        <v>BANCO CEF C/C1073-5 - HGG</v>
      </c>
      <c r="F2388" s="16" t="s">
        <v>208</v>
      </c>
      <c r="G2388" s="19">
        <v>0</v>
      </c>
      <c r="H2388" s="17">
        <v>9691.61</v>
      </c>
      <c r="I2388" s="12" t="s">
        <v>15</v>
      </c>
    </row>
    <row r="2389" spans="1:9" s="8" customFormat="1" ht="12.75" customHeight="1" x14ac:dyDescent="0.25">
      <c r="A2389" s="16" t="s">
        <v>23</v>
      </c>
      <c r="B2389" s="14">
        <v>6695428</v>
      </c>
      <c r="C2389" s="13">
        <v>44739</v>
      </c>
      <c r="D2389" s="3" t="s">
        <v>57</v>
      </c>
      <c r="E2389" s="12" t="str">
        <f>VLOOKUP(D2389,'[1]Plano de contas '!B:J,9,0)</f>
        <v>FORNECEDORES DE INSUMOS</v>
      </c>
      <c r="F2389" s="16" t="s">
        <v>1233</v>
      </c>
      <c r="G2389" s="17">
        <v>510</v>
      </c>
      <c r="H2389" s="18">
        <v>0</v>
      </c>
      <c r="I2389" s="12" t="s">
        <v>15</v>
      </c>
    </row>
    <row r="2390" spans="1:9" s="8" customFormat="1" ht="12.75" customHeight="1" x14ac:dyDescent="0.25">
      <c r="A2390" s="16" t="s">
        <v>23</v>
      </c>
      <c r="B2390" s="14">
        <v>6695428</v>
      </c>
      <c r="C2390" s="13">
        <v>44739</v>
      </c>
      <c r="D2390" s="3" t="s">
        <v>26</v>
      </c>
      <c r="E2390" s="12" t="str">
        <f>VLOOKUP(D2390,'[1]Plano de contas '!B:J,9,0)</f>
        <v>BANCO CEF C/C1073-5 - HGG</v>
      </c>
      <c r="F2390" s="16" t="s">
        <v>1233</v>
      </c>
      <c r="G2390" s="19">
        <v>0</v>
      </c>
      <c r="H2390" s="17">
        <v>510</v>
      </c>
      <c r="I2390" s="12" t="s">
        <v>15</v>
      </c>
    </row>
    <row r="2391" spans="1:9" s="8" customFormat="1" ht="12.75" customHeight="1" x14ac:dyDescent="0.25">
      <c r="A2391" s="16" t="s">
        <v>23</v>
      </c>
      <c r="B2391" s="14">
        <v>6695429</v>
      </c>
      <c r="C2391" s="13">
        <v>44739</v>
      </c>
      <c r="D2391" s="3" t="s">
        <v>57</v>
      </c>
      <c r="E2391" s="12" t="str">
        <f>VLOOKUP(D2391,'[1]Plano de contas '!B:J,9,0)</f>
        <v>FORNECEDORES DE INSUMOS</v>
      </c>
      <c r="F2391" s="16" t="s">
        <v>241</v>
      </c>
      <c r="G2391" s="17">
        <v>5918.3</v>
      </c>
      <c r="H2391" s="18">
        <v>0</v>
      </c>
      <c r="I2391" s="12" t="s">
        <v>15</v>
      </c>
    </row>
    <row r="2392" spans="1:9" s="8" customFormat="1" ht="12.75" customHeight="1" x14ac:dyDescent="0.25">
      <c r="A2392" s="16" t="s">
        <v>23</v>
      </c>
      <c r="B2392" s="14">
        <v>6695429</v>
      </c>
      <c r="C2392" s="13">
        <v>44739</v>
      </c>
      <c r="D2392" s="3" t="s">
        <v>26</v>
      </c>
      <c r="E2392" s="12" t="str">
        <f>VLOOKUP(D2392,'[1]Plano de contas '!B:J,9,0)</f>
        <v>BANCO CEF C/C1073-5 - HGG</v>
      </c>
      <c r="F2392" s="16" t="s">
        <v>241</v>
      </c>
      <c r="G2392" s="19">
        <v>0</v>
      </c>
      <c r="H2392" s="17">
        <v>5918.3</v>
      </c>
      <c r="I2392" s="12" t="s">
        <v>15</v>
      </c>
    </row>
    <row r="2393" spans="1:9" s="8" customFormat="1" ht="12.75" customHeight="1" x14ac:dyDescent="0.25">
      <c r="A2393" s="16" t="s">
        <v>23</v>
      </c>
      <c r="B2393" s="14">
        <v>6695430</v>
      </c>
      <c r="C2393" s="13">
        <v>44739</v>
      </c>
      <c r="D2393" s="3" t="s">
        <v>25</v>
      </c>
      <c r="E2393" s="12" t="str">
        <f>VLOOKUP(D2393,'[1]Plano de contas '!B:J,9,0)</f>
        <v>CAIXA PROJETO HGG</v>
      </c>
      <c r="F2393" s="16" t="s">
        <v>1234</v>
      </c>
      <c r="G2393" s="17">
        <v>2500</v>
      </c>
      <c r="H2393" s="18">
        <v>0</v>
      </c>
      <c r="I2393" s="12" t="s">
        <v>15</v>
      </c>
    </row>
    <row r="2394" spans="1:9" s="8" customFormat="1" ht="12.75" customHeight="1" x14ac:dyDescent="0.25">
      <c r="A2394" s="16" t="s">
        <v>23</v>
      </c>
      <c r="B2394" s="14">
        <v>6695430</v>
      </c>
      <c r="C2394" s="13">
        <v>44739</v>
      </c>
      <c r="D2394" s="3" t="s">
        <v>26</v>
      </c>
      <c r="E2394" s="12" t="str">
        <f>VLOOKUP(D2394,'[1]Plano de contas '!B:J,9,0)</f>
        <v>BANCO CEF C/C1073-5 - HGG</v>
      </c>
      <c r="F2394" s="16" t="s">
        <v>1234</v>
      </c>
      <c r="G2394" s="19">
        <v>0</v>
      </c>
      <c r="H2394" s="17">
        <v>2500</v>
      </c>
      <c r="I2394" s="12" t="s">
        <v>15</v>
      </c>
    </row>
    <row r="2395" spans="1:9" s="8" customFormat="1" ht="12.75" customHeight="1" x14ac:dyDescent="0.25">
      <c r="A2395" s="16" t="s">
        <v>23</v>
      </c>
      <c r="B2395" s="14">
        <v>6695431</v>
      </c>
      <c r="C2395" s="13">
        <v>44739</v>
      </c>
      <c r="D2395" s="3" t="s">
        <v>57</v>
      </c>
      <c r="E2395" s="12" t="str">
        <f>VLOOKUP(D2395,'[1]Plano de contas '!B:J,9,0)</f>
        <v>FORNECEDORES DE INSUMOS</v>
      </c>
      <c r="F2395" s="16" t="s">
        <v>184</v>
      </c>
      <c r="G2395" s="17">
        <v>6510</v>
      </c>
      <c r="H2395" s="18">
        <v>0</v>
      </c>
      <c r="I2395" s="12" t="s">
        <v>15</v>
      </c>
    </row>
    <row r="2396" spans="1:9" s="8" customFormat="1" ht="12.75" customHeight="1" x14ac:dyDescent="0.25">
      <c r="A2396" s="16" t="s">
        <v>23</v>
      </c>
      <c r="B2396" s="14">
        <v>6695431</v>
      </c>
      <c r="C2396" s="13">
        <v>44739</v>
      </c>
      <c r="D2396" s="3" t="s">
        <v>26</v>
      </c>
      <c r="E2396" s="12" t="str">
        <f>VLOOKUP(D2396,'[1]Plano de contas '!B:J,9,0)</f>
        <v>BANCO CEF C/C1073-5 - HGG</v>
      </c>
      <c r="F2396" s="16" t="s">
        <v>184</v>
      </c>
      <c r="G2396" s="19">
        <v>0</v>
      </c>
      <c r="H2396" s="17">
        <v>6510</v>
      </c>
      <c r="I2396" s="12" t="s">
        <v>15</v>
      </c>
    </row>
    <row r="2397" spans="1:9" s="8" customFormat="1" ht="12.75" customHeight="1" x14ac:dyDescent="0.25">
      <c r="A2397" s="16" t="s">
        <v>23</v>
      </c>
      <c r="B2397" s="14">
        <v>6695432</v>
      </c>
      <c r="C2397" s="13">
        <v>44739</v>
      </c>
      <c r="D2397" s="3" t="s">
        <v>57</v>
      </c>
      <c r="E2397" s="12" t="str">
        <f>VLOOKUP(D2397,'[1]Plano de contas '!B:J,9,0)</f>
        <v>FORNECEDORES DE INSUMOS</v>
      </c>
      <c r="F2397" s="16" t="s">
        <v>1235</v>
      </c>
      <c r="G2397" s="17">
        <v>3780</v>
      </c>
      <c r="H2397" s="18">
        <v>0</v>
      </c>
      <c r="I2397" s="12" t="s">
        <v>15</v>
      </c>
    </row>
    <row r="2398" spans="1:9" s="8" customFormat="1" ht="12.75" customHeight="1" x14ac:dyDescent="0.25">
      <c r="A2398" s="16" t="s">
        <v>23</v>
      </c>
      <c r="B2398" s="14">
        <v>6695432</v>
      </c>
      <c r="C2398" s="13">
        <v>44739</v>
      </c>
      <c r="D2398" s="3" t="s">
        <v>26</v>
      </c>
      <c r="E2398" s="12" t="str">
        <f>VLOOKUP(D2398,'[1]Plano de contas '!B:J,9,0)</f>
        <v>BANCO CEF C/C1073-5 - HGG</v>
      </c>
      <c r="F2398" s="16" t="s">
        <v>1235</v>
      </c>
      <c r="G2398" s="19">
        <v>0</v>
      </c>
      <c r="H2398" s="17">
        <v>3780</v>
      </c>
      <c r="I2398" s="12" t="s">
        <v>15</v>
      </c>
    </row>
    <row r="2399" spans="1:9" s="8" customFormat="1" ht="12.75" customHeight="1" x14ac:dyDescent="0.25">
      <c r="A2399" s="16" t="s">
        <v>23</v>
      </c>
      <c r="B2399" s="14">
        <v>6695433</v>
      </c>
      <c r="C2399" s="13">
        <v>44739</v>
      </c>
      <c r="D2399" s="3" t="s">
        <v>57</v>
      </c>
      <c r="E2399" s="12" t="str">
        <f>VLOOKUP(D2399,'[1]Plano de contas '!B:J,9,0)</f>
        <v>FORNECEDORES DE INSUMOS</v>
      </c>
      <c r="F2399" s="16" t="s">
        <v>270</v>
      </c>
      <c r="G2399" s="17">
        <v>16575.2</v>
      </c>
      <c r="H2399" s="18">
        <v>0</v>
      </c>
      <c r="I2399" s="12" t="s">
        <v>15</v>
      </c>
    </row>
    <row r="2400" spans="1:9" s="8" customFormat="1" ht="12.75" customHeight="1" x14ac:dyDescent="0.25">
      <c r="A2400" s="16" t="s">
        <v>23</v>
      </c>
      <c r="B2400" s="14">
        <v>6695433</v>
      </c>
      <c r="C2400" s="13">
        <v>44739</v>
      </c>
      <c r="D2400" s="3" t="s">
        <v>26</v>
      </c>
      <c r="E2400" s="12" t="str">
        <f>VLOOKUP(D2400,'[1]Plano de contas '!B:J,9,0)</f>
        <v>BANCO CEF C/C1073-5 - HGG</v>
      </c>
      <c r="F2400" s="16" t="s">
        <v>270</v>
      </c>
      <c r="G2400" s="19">
        <v>0</v>
      </c>
      <c r="H2400" s="17">
        <v>16575.2</v>
      </c>
      <c r="I2400" s="12" t="s">
        <v>15</v>
      </c>
    </row>
    <row r="2401" spans="1:9" s="8" customFormat="1" ht="12.75" customHeight="1" x14ac:dyDescent="0.25">
      <c r="A2401" s="16" t="s">
        <v>23</v>
      </c>
      <c r="B2401" s="14">
        <v>6695434</v>
      </c>
      <c r="C2401" s="13">
        <v>44739</v>
      </c>
      <c r="D2401" s="3" t="s">
        <v>57</v>
      </c>
      <c r="E2401" s="12" t="str">
        <f>VLOOKUP(D2401,'[1]Plano de contas '!B:J,9,0)</f>
        <v>FORNECEDORES DE INSUMOS</v>
      </c>
      <c r="F2401" s="16" t="s">
        <v>160</v>
      </c>
      <c r="G2401" s="17">
        <v>1274</v>
      </c>
      <c r="H2401" s="18">
        <v>0</v>
      </c>
      <c r="I2401" s="12" t="s">
        <v>15</v>
      </c>
    </row>
    <row r="2402" spans="1:9" s="8" customFormat="1" ht="12.75" customHeight="1" x14ac:dyDescent="0.25">
      <c r="A2402" s="16" t="s">
        <v>23</v>
      </c>
      <c r="B2402" s="14">
        <v>6695434</v>
      </c>
      <c r="C2402" s="13">
        <v>44739</v>
      </c>
      <c r="D2402" s="3" t="s">
        <v>26</v>
      </c>
      <c r="E2402" s="12" t="str">
        <f>VLOOKUP(D2402,'[1]Plano de contas '!B:J,9,0)</f>
        <v>BANCO CEF C/C1073-5 - HGG</v>
      </c>
      <c r="F2402" s="16" t="s">
        <v>160</v>
      </c>
      <c r="G2402" s="19">
        <v>0</v>
      </c>
      <c r="H2402" s="17">
        <v>1274</v>
      </c>
      <c r="I2402" s="12" t="s">
        <v>15</v>
      </c>
    </row>
    <row r="2403" spans="1:9" s="8" customFormat="1" ht="12.75" customHeight="1" x14ac:dyDescent="0.25">
      <c r="A2403" s="16" t="s">
        <v>23</v>
      </c>
      <c r="B2403" s="14">
        <v>6695435</v>
      </c>
      <c r="C2403" s="13">
        <v>44739</v>
      </c>
      <c r="D2403" s="3" t="s">
        <v>57</v>
      </c>
      <c r="E2403" s="12" t="str">
        <f>VLOOKUP(D2403,'[1]Plano de contas '!B:J,9,0)</f>
        <v>FORNECEDORES DE INSUMOS</v>
      </c>
      <c r="F2403" s="16" t="s">
        <v>160</v>
      </c>
      <c r="G2403" s="17">
        <v>2470.64</v>
      </c>
      <c r="H2403" s="18">
        <v>0</v>
      </c>
      <c r="I2403" s="12" t="s">
        <v>15</v>
      </c>
    </row>
    <row r="2404" spans="1:9" s="8" customFormat="1" ht="12.75" customHeight="1" x14ac:dyDescent="0.25">
      <c r="A2404" s="16" t="s">
        <v>23</v>
      </c>
      <c r="B2404" s="14">
        <v>6695435</v>
      </c>
      <c r="C2404" s="13">
        <v>44739</v>
      </c>
      <c r="D2404" s="3" t="s">
        <v>26</v>
      </c>
      <c r="E2404" s="12" t="str">
        <f>VLOOKUP(D2404,'[1]Plano de contas '!B:J,9,0)</f>
        <v>BANCO CEF C/C1073-5 - HGG</v>
      </c>
      <c r="F2404" s="16" t="s">
        <v>160</v>
      </c>
      <c r="G2404" s="19">
        <v>0</v>
      </c>
      <c r="H2404" s="17">
        <v>2470.64</v>
      </c>
      <c r="I2404" s="12" t="s">
        <v>15</v>
      </c>
    </row>
    <row r="2405" spans="1:9" s="8" customFormat="1" ht="12.75" customHeight="1" x14ac:dyDescent="0.25">
      <c r="A2405" s="16" t="s">
        <v>23</v>
      </c>
      <c r="B2405" s="14">
        <v>6695436</v>
      </c>
      <c r="C2405" s="13">
        <v>44739</v>
      </c>
      <c r="D2405" s="3" t="s">
        <v>57</v>
      </c>
      <c r="E2405" s="12" t="str">
        <f>VLOOKUP(D2405,'[1]Plano de contas '!B:J,9,0)</f>
        <v>FORNECEDORES DE INSUMOS</v>
      </c>
      <c r="F2405" s="16" t="s">
        <v>160</v>
      </c>
      <c r="G2405" s="17">
        <v>1910</v>
      </c>
      <c r="H2405" s="18">
        <v>0</v>
      </c>
      <c r="I2405" s="12" t="s">
        <v>15</v>
      </c>
    </row>
    <row r="2406" spans="1:9" s="8" customFormat="1" ht="12.75" customHeight="1" x14ac:dyDescent="0.25">
      <c r="A2406" s="16" t="s">
        <v>23</v>
      </c>
      <c r="B2406" s="14">
        <v>6695436</v>
      </c>
      <c r="C2406" s="13">
        <v>44739</v>
      </c>
      <c r="D2406" s="3" t="s">
        <v>26</v>
      </c>
      <c r="E2406" s="12" t="str">
        <f>VLOOKUP(D2406,'[1]Plano de contas '!B:J,9,0)</f>
        <v>BANCO CEF C/C1073-5 - HGG</v>
      </c>
      <c r="F2406" s="16" t="s">
        <v>160</v>
      </c>
      <c r="G2406" s="19">
        <v>0</v>
      </c>
      <c r="H2406" s="17">
        <v>1910</v>
      </c>
      <c r="I2406" s="12" t="s">
        <v>15</v>
      </c>
    </row>
    <row r="2407" spans="1:9" s="8" customFormat="1" ht="12.75" customHeight="1" x14ac:dyDescent="0.25">
      <c r="A2407" s="16" t="s">
        <v>23</v>
      </c>
      <c r="B2407" s="14">
        <v>6695437</v>
      </c>
      <c r="C2407" s="13">
        <v>44739</v>
      </c>
      <c r="D2407" s="3" t="s">
        <v>57</v>
      </c>
      <c r="E2407" s="12" t="str">
        <f>VLOOKUP(D2407,'[1]Plano de contas '!B:J,9,0)</f>
        <v>FORNECEDORES DE INSUMOS</v>
      </c>
      <c r="F2407" s="16" t="s">
        <v>160</v>
      </c>
      <c r="G2407" s="17">
        <v>356.16</v>
      </c>
      <c r="H2407" s="18">
        <v>0</v>
      </c>
      <c r="I2407" s="12" t="s">
        <v>15</v>
      </c>
    </row>
    <row r="2408" spans="1:9" s="8" customFormat="1" ht="12.75" customHeight="1" x14ac:dyDescent="0.25">
      <c r="A2408" s="16" t="s">
        <v>23</v>
      </c>
      <c r="B2408" s="14">
        <v>6695437</v>
      </c>
      <c r="C2408" s="13">
        <v>44739</v>
      </c>
      <c r="D2408" s="3" t="s">
        <v>26</v>
      </c>
      <c r="E2408" s="12" t="str">
        <f>VLOOKUP(D2408,'[1]Plano de contas '!B:J,9,0)</f>
        <v>BANCO CEF C/C1073-5 - HGG</v>
      </c>
      <c r="F2408" s="16" t="s">
        <v>160</v>
      </c>
      <c r="G2408" s="19">
        <v>0</v>
      </c>
      <c r="H2408" s="17">
        <v>356.16</v>
      </c>
      <c r="I2408" s="12" t="s">
        <v>15</v>
      </c>
    </row>
    <row r="2409" spans="1:9" s="8" customFormat="1" ht="12.75" customHeight="1" x14ac:dyDescent="0.25">
      <c r="A2409" s="16" t="s">
        <v>23</v>
      </c>
      <c r="B2409" s="14">
        <v>6695438</v>
      </c>
      <c r="C2409" s="13">
        <v>44739</v>
      </c>
      <c r="D2409" s="3" t="s">
        <v>57</v>
      </c>
      <c r="E2409" s="12" t="str">
        <f>VLOOKUP(D2409,'[1]Plano de contas '!B:J,9,0)</f>
        <v>FORNECEDORES DE INSUMOS</v>
      </c>
      <c r="F2409" s="16" t="s">
        <v>160</v>
      </c>
      <c r="G2409" s="17">
        <v>1062</v>
      </c>
      <c r="H2409" s="18">
        <v>0</v>
      </c>
      <c r="I2409" s="12" t="s">
        <v>15</v>
      </c>
    </row>
    <row r="2410" spans="1:9" s="8" customFormat="1" ht="12.75" customHeight="1" x14ac:dyDescent="0.25">
      <c r="A2410" s="16" t="s">
        <v>23</v>
      </c>
      <c r="B2410" s="14">
        <v>6695438</v>
      </c>
      <c r="C2410" s="13">
        <v>44739</v>
      </c>
      <c r="D2410" s="3" t="s">
        <v>26</v>
      </c>
      <c r="E2410" s="12" t="str">
        <f>VLOOKUP(D2410,'[1]Plano de contas '!B:J,9,0)</f>
        <v>BANCO CEF C/C1073-5 - HGG</v>
      </c>
      <c r="F2410" s="16" t="s">
        <v>160</v>
      </c>
      <c r="G2410" s="19">
        <v>0</v>
      </c>
      <c r="H2410" s="17">
        <v>1062</v>
      </c>
      <c r="I2410" s="12" t="s">
        <v>15</v>
      </c>
    </row>
    <row r="2411" spans="1:9" s="8" customFormat="1" ht="12.75" customHeight="1" x14ac:dyDescent="0.25">
      <c r="A2411" s="16" t="s">
        <v>23</v>
      </c>
      <c r="B2411" s="14">
        <v>6695439</v>
      </c>
      <c r="C2411" s="13">
        <v>44739</v>
      </c>
      <c r="D2411" s="3" t="s">
        <v>57</v>
      </c>
      <c r="E2411" s="12" t="str">
        <f>VLOOKUP(D2411,'[1]Plano de contas '!B:J,9,0)</f>
        <v>FORNECEDORES DE INSUMOS</v>
      </c>
      <c r="F2411" s="16" t="s">
        <v>160</v>
      </c>
      <c r="G2411" s="17">
        <v>2013.88</v>
      </c>
      <c r="H2411" s="18">
        <v>0</v>
      </c>
      <c r="I2411" s="12" t="s">
        <v>15</v>
      </c>
    </row>
    <row r="2412" spans="1:9" s="8" customFormat="1" ht="12.75" customHeight="1" x14ac:dyDescent="0.25">
      <c r="A2412" s="16" t="s">
        <v>23</v>
      </c>
      <c r="B2412" s="14">
        <v>6695439</v>
      </c>
      <c r="C2412" s="13">
        <v>44739</v>
      </c>
      <c r="D2412" s="3" t="s">
        <v>26</v>
      </c>
      <c r="E2412" s="12" t="str">
        <f>VLOOKUP(D2412,'[1]Plano de contas '!B:J,9,0)</f>
        <v>BANCO CEF C/C1073-5 - HGG</v>
      </c>
      <c r="F2412" s="16" t="s">
        <v>160</v>
      </c>
      <c r="G2412" s="19">
        <v>0</v>
      </c>
      <c r="H2412" s="17">
        <v>2013.88</v>
      </c>
      <c r="I2412" s="12" t="s">
        <v>15</v>
      </c>
    </row>
    <row r="2413" spans="1:9" s="8" customFormat="1" ht="12.75" customHeight="1" x14ac:dyDescent="0.25">
      <c r="A2413" s="16" t="s">
        <v>23</v>
      </c>
      <c r="B2413" s="14">
        <v>6695440</v>
      </c>
      <c r="C2413" s="13">
        <v>44739</v>
      </c>
      <c r="D2413" s="3" t="s">
        <v>57</v>
      </c>
      <c r="E2413" s="12" t="str">
        <f>VLOOKUP(D2413,'[1]Plano de contas '!B:J,9,0)</f>
        <v>FORNECEDORES DE INSUMOS</v>
      </c>
      <c r="F2413" s="16" t="s">
        <v>163</v>
      </c>
      <c r="G2413" s="17">
        <v>5169.33</v>
      </c>
      <c r="H2413" s="18">
        <v>0</v>
      </c>
      <c r="I2413" s="12" t="s">
        <v>15</v>
      </c>
    </row>
    <row r="2414" spans="1:9" s="8" customFormat="1" ht="12.75" customHeight="1" x14ac:dyDescent="0.25">
      <c r="A2414" s="16" t="s">
        <v>23</v>
      </c>
      <c r="B2414" s="14">
        <v>6695440</v>
      </c>
      <c r="C2414" s="13">
        <v>44739</v>
      </c>
      <c r="D2414" s="3" t="s">
        <v>26</v>
      </c>
      <c r="E2414" s="12" t="str">
        <f>VLOOKUP(D2414,'[1]Plano de contas '!B:J,9,0)</f>
        <v>BANCO CEF C/C1073-5 - HGG</v>
      </c>
      <c r="F2414" s="16" t="s">
        <v>163</v>
      </c>
      <c r="G2414" s="19">
        <v>0</v>
      </c>
      <c r="H2414" s="17">
        <v>5169.33</v>
      </c>
      <c r="I2414" s="12" t="s">
        <v>15</v>
      </c>
    </row>
    <row r="2415" spans="1:9" s="8" customFormat="1" ht="12.75" customHeight="1" x14ac:dyDescent="0.25">
      <c r="A2415" s="16" t="s">
        <v>23</v>
      </c>
      <c r="B2415" s="14">
        <v>6695441</v>
      </c>
      <c r="C2415" s="13">
        <v>44739</v>
      </c>
      <c r="D2415" s="3" t="s">
        <v>57</v>
      </c>
      <c r="E2415" s="12" t="str">
        <f>VLOOKUP(D2415,'[1]Plano de contas '!B:J,9,0)</f>
        <v>FORNECEDORES DE INSUMOS</v>
      </c>
      <c r="F2415" s="16" t="s">
        <v>215</v>
      </c>
      <c r="G2415" s="17">
        <v>3399.46</v>
      </c>
      <c r="H2415" s="18">
        <v>0</v>
      </c>
      <c r="I2415" s="12" t="s">
        <v>15</v>
      </c>
    </row>
    <row r="2416" spans="1:9" s="8" customFormat="1" ht="12.75" customHeight="1" x14ac:dyDescent="0.25">
      <c r="A2416" s="16" t="s">
        <v>23</v>
      </c>
      <c r="B2416" s="14">
        <v>6695441</v>
      </c>
      <c r="C2416" s="13">
        <v>44739</v>
      </c>
      <c r="D2416" s="3" t="s">
        <v>26</v>
      </c>
      <c r="E2416" s="12" t="str">
        <f>VLOOKUP(D2416,'[1]Plano de contas '!B:J,9,0)</f>
        <v>BANCO CEF C/C1073-5 - HGG</v>
      </c>
      <c r="F2416" s="16" t="s">
        <v>1236</v>
      </c>
      <c r="G2416" s="19">
        <v>0</v>
      </c>
      <c r="H2416" s="17">
        <v>3399.46</v>
      </c>
      <c r="I2416" s="12" t="s">
        <v>15</v>
      </c>
    </row>
    <row r="2417" spans="1:9" s="8" customFormat="1" ht="12.75" customHeight="1" x14ac:dyDescent="0.25">
      <c r="A2417" s="16" t="s">
        <v>23</v>
      </c>
      <c r="B2417" s="14">
        <v>6695442</v>
      </c>
      <c r="C2417" s="13">
        <v>44739</v>
      </c>
      <c r="D2417" s="3" t="s">
        <v>58</v>
      </c>
      <c r="E2417" s="12" t="str">
        <f>VLOOKUP(D2417,'[1]Plano de contas '!B:J,9,0)</f>
        <v>FORNECEDORES DE SERVIÇOS MEDICOS</v>
      </c>
      <c r="F2417" s="16" t="s">
        <v>273</v>
      </c>
      <c r="G2417" s="17">
        <v>3951.65</v>
      </c>
      <c r="H2417" s="18">
        <v>0</v>
      </c>
      <c r="I2417" s="12" t="s">
        <v>15</v>
      </c>
    </row>
    <row r="2418" spans="1:9" s="8" customFormat="1" ht="12.75" customHeight="1" x14ac:dyDescent="0.25">
      <c r="A2418" s="16" t="s">
        <v>23</v>
      </c>
      <c r="B2418" s="14">
        <v>6695442</v>
      </c>
      <c r="C2418" s="13">
        <v>44739</v>
      </c>
      <c r="D2418" s="3" t="s">
        <v>26</v>
      </c>
      <c r="E2418" s="12" t="str">
        <f>VLOOKUP(D2418,'[1]Plano de contas '!B:J,9,0)</f>
        <v>BANCO CEF C/C1073-5 - HGG</v>
      </c>
      <c r="F2418" s="16" t="s">
        <v>273</v>
      </c>
      <c r="G2418" s="19">
        <v>0</v>
      </c>
      <c r="H2418" s="17">
        <v>3951.65</v>
      </c>
      <c r="I2418" s="12" t="s">
        <v>15</v>
      </c>
    </row>
    <row r="2419" spans="1:9" s="8" customFormat="1" ht="12.75" customHeight="1" x14ac:dyDescent="0.25">
      <c r="A2419" s="16" t="s">
        <v>23</v>
      </c>
      <c r="B2419" s="14">
        <v>6695443</v>
      </c>
      <c r="C2419" s="13">
        <v>44739</v>
      </c>
      <c r="D2419" s="3" t="s">
        <v>57</v>
      </c>
      <c r="E2419" s="12" t="str">
        <f>VLOOKUP(D2419,'[1]Plano de contas '!B:J,9,0)</f>
        <v>FORNECEDORES DE INSUMOS</v>
      </c>
      <c r="F2419" s="16" t="s">
        <v>282</v>
      </c>
      <c r="G2419" s="17">
        <v>892.32</v>
      </c>
      <c r="H2419" s="18">
        <v>0</v>
      </c>
      <c r="I2419" s="12" t="s">
        <v>15</v>
      </c>
    </row>
    <row r="2420" spans="1:9" s="8" customFormat="1" ht="12.75" customHeight="1" x14ac:dyDescent="0.25">
      <c r="A2420" s="16" t="s">
        <v>23</v>
      </c>
      <c r="B2420" s="14">
        <v>6695443</v>
      </c>
      <c r="C2420" s="13">
        <v>44739</v>
      </c>
      <c r="D2420" s="3" t="s">
        <v>26</v>
      </c>
      <c r="E2420" s="12" t="str">
        <f>VLOOKUP(D2420,'[1]Plano de contas '!B:J,9,0)</f>
        <v>BANCO CEF C/C1073-5 - HGG</v>
      </c>
      <c r="F2420" s="16" t="s">
        <v>282</v>
      </c>
      <c r="G2420" s="19">
        <v>0</v>
      </c>
      <c r="H2420" s="17">
        <v>892.32</v>
      </c>
      <c r="I2420" s="12" t="s">
        <v>15</v>
      </c>
    </row>
    <row r="2421" spans="1:9" s="8" customFormat="1" ht="12.75" customHeight="1" x14ac:dyDescent="0.25">
      <c r="A2421" s="16" t="s">
        <v>23</v>
      </c>
      <c r="B2421" s="14">
        <v>6695444</v>
      </c>
      <c r="C2421" s="13">
        <v>44739</v>
      </c>
      <c r="D2421" s="3" t="s">
        <v>59</v>
      </c>
      <c r="E2421" s="12" t="str">
        <f>VLOOKUP(D2421,'[1]Plano de contas '!B:J,9,0)</f>
        <v>FORNECEDORES DE SERVICOS DIVERSOS</v>
      </c>
      <c r="F2421" s="16" t="s">
        <v>280</v>
      </c>
      <c r="G2421" s="17">
        <v>11155.75</v>
      </c>
      <c r="H2421" s="18">
        <v>0</v>
      </c>
      <c r="I2421" s="12" t="s">
        <v>15</v>
      </c>
    </row>
    <row r="2422" spans="1:9" s="8" customFormat="1" ht="12.75" customHeight="1" x14ac:dyDescent="0.25">
      <c r="A2422" s="16" t="s">
        <v>23</v>
      </c>
      <c r="B2422" s="14">
        <v>6695444</v>
      </c>
      <c r="C2422" s="13">
        <v>44739</v>
      </c>
      <c r="D2422" s="3" t="s">
        <v>26</v>
      </c>
      <c r="E2422" s="12" t="str">
        <f>VLOOKUP(D2422,'[1]Plano de contas '!B:J,9,0)</f>
        <v>BANCO CEF C/C1073-5 - HGG</v>
      </c>
      <c r="F2422" s="16" t="s">
        <v>280</v>
      </c>
      <c r="G2422" s="19">
        <v>0</v>
      </c>
      <c r="H2422" s="17">
        <v>11155.75</v>
      </c>
      <c r="I2422" s="12" t="s">
        <v>15</v>
      </c>
    </row>
    <row r="2423" spans="1:9" s="8" customFormat="1" ht="12.75" customHeight="1" x14ac:dyDescent="0.25">
      <c r="A2423" s="16" t="s">
        <v>23</v>
      </c>
      <c r="B2423" s="14">
        <v>6695445</v>
      </c>
      <c r="C2423" s="13">
        <v>44739</v>
      </c>
      <c r="D2423" s="3" t="s">
        <v>59</v>
      </c>
      <c r="E2423" s="12" t="str">
        <f>VLOOKUP(D2423,'[1]Plano de contas '!B:J,9,0)</f>
        <v>FORNECEDORES DE SERVICOS DIVERSOS</v>
      </c>
      <c r="F2423" s="16" t="s">
        <v>280</v>
      </c>
      <c r="G2423" s="17">
        <v>420</v>
      </c>
      <c r="H2423" s="18">
        <v>0</v>
      </c>
      <c r="I2423" s="12" t="s">
        <v>15</v>
      </c>
    </row>
    <row r="2424" spans="1:9" s="8" customFormat="1" ht="12.75" customHeight="1" x14ac:dyDescent="0.25">
      <c r="A2424" s="16" t="s">
        <v>23</v>
      </c>
      <c r="B2424" s="14">
        <v>6695445</v>
      </c>
      <c r="C2424" s="13">
        <v>44739</v>
      </c>
      <c r="D2424" s="3" t="s">
        <v>26</v>
      </c>
      <c r="E2424" s="12" t="str">
        <f>VLOOKUP(D2424,'[1]Plano de contas '!B:J,9,0)</f>
        <v>BANCO CEF C/C1073-5 - HGG</v>
      </c>
      <c r="F2424" s="16" t="s">
        <v>280</v>
      </c>
      <c r="G2424" s="19">
        <v>0</v>
      </c>
      <c r="H2424" s="17">
        <v>420</v>
      </c>
      <c r="I2424" s="12" t="s">
        <v>15</v>
      </c>
    </row>
    <row r="2425" spans="1:9" s="8" customFormat="1" ht="12.75" customHeight="1" x14ac:dyDescent="0.25">
      <c r="A2425" s="16" t="s">
        <v>23</v>
      </c>
      <c r="B2425" s="14">
        <v>6695446</v>
      </c>
      <c r="C2425" s="13">
        <v>44739</v>
      </c>
      <c r="D2425" s="3" t="s">
        <v>58</v>
      </c>
      <c r="E2425" s="12" t="str">
        <f>VLOOKUP(D2425,'[1]Plano de contas '!B:J,9,0)</f>
        <v>FORNECEDORES DE SERVIÇOS MEDICOS</v>
      </c>
      <c r="F2425" s="16" t="s">
        <v>245</v>
      </c>
      <c r="G2425" s="17">
        <v>12649</v>
      </c>
      <c r="H2425" s="18">
        <v>0</v>
      </c>
      <c r="I2425" s="12" t="s">
        <v>15</v>
      </c>
    </row>
    <row r="2426" spans="1:9" s="8" customFormat="1" ht="12.75" customHeight="1" x14ac:dyDescent="0.25">
      <c r="A2426" s="16" t="s">
        <v>23</v>
      </c>
      <c r="B2426" s="14">
        <v>6695446</v>
      </c>
      <c r="C2426" s="13">
        <v>44739</v>
      </c>
      <c r="D2426" s="3" t="s">
        <v>26</v>
      </c>
      <c r="E2426" s="12" t="str">
        <f>VLOOKUP(D2426,'[1]Plano de contas '!B:J,9,0)</f>
        <v>BANCO CEF C/C1073-5 - HGG</v>
      </c>
      <c r="F2426" s="16" t="s">
        <v>245</v>
      </c>
      <c r="G2426" s="19">
        <v>0</v>
      </c>
      <c r="H2426" s="17">
        <v>12649</v>
      </c>
      <c r="I2426" s="12" t="s">
        <v>15</v>
      </c>
    </row>
    <row r="2427" spans="1:9" s="8" customFormat="1" ht="12.75" customHeight="1" x14ac:dyDescent="0.25">
      <c r="A2427" s="16" t="s">
        <v>23</v>
      </c>
      <c r="B2427" s="14">
        <v>6695447</v>
      </c>
      <c r="C2427" s="13">
        <v>44739</v>
      </c>
      <c r="D2427" s="3" t="s">
        <v>57</v>
      </c>
      <c r="E2427" s="12" t="str">
        <f>VLOOKUP(D2427,'[1]Plano de contas '!B:J,9,0)</f>
        <v>FORNECEDORES DE INSUMOS</v>
      </c>
      <c r="F2427" s="16" t="s">
        <v>186</v>
      </c>
      <c r="G2427" s="17">
        <v>5415</v>
      </c>
      <c r="H2427" s="18">
        <v>0</v>
      </c>
      <c r="I2427" s="12" t="s">
        <v>15</v>
      </c>
    </row>
    <row r="2428" spans="1:9" s="8" customFormat="1" ht="12.75" customHeight="1" x14ac:dyDescent="0.25">
      <c r="A2428" s="16" t="s">
        <v>23</v>
      </c>
      <c r="B2428" s="14">
        <v>6695447</v>
      </c>
      <c r="C2428" s="13">
        <v>44739</v>
      </c>
      <c r="D2428" s="3" t="s">
        <v>26</v>
      </c>
      <c r="E2428" s="12" t="str">
        <f>VLOOKUP(D2428,'[1]Plano de contas '!B:J,9,0)</f>
        <v>BANCO CEF C/C1073-5 - HGG</v>
      </c>
      <c r="F2428" s="16" t="s">
        <v>186</v>
      </c>
      <c r="G2428" s="19">
        <v>0</v>
      </c>
      <c r="H2428" s="17">
        <v>5415</v>
      </c>
      <c r="I2428" s="12" t="s">
        <v>15</v>
      </c>
    </row>
    <row r="2429" spans="1:9" s="8" customFormat="1" ht="12.75" customHeight="1" x14ac:dyDescent="0.25">
      <c r="A2429" s="16" t="s">
        <v>23</v>
      </c>
      <c r="B2429" s="14">
        <v>6695448</v>
      </c>
      <c r="C2429" s="13">
        <v>44739</v>
      </c>
      <c r="D2429" s="3" t="s">
        <v>59</v>
      </c>
      <c r="E2429" s="12" t="str">
        <f>VLOOKUP(D2429,'[1]Plano de contas '!B:J,9,0)</f>
        <v>FORNECEDORES DE SERVICOS DIVERSOS</v>
      </c>
      <c r="F2429" s="16" t="s">
        <v>214</v>
      </c>
      <c r="G2429" s="17">
        <v>784</v>
      </c>
      <c r="H2429" s="18">
        <v>0</v>
      </c>
      <c r="I2429" s="12" t="s">
        <v>15</v>
      </c>
    </row>
    <row r="2430" spans="1:9" s="8" customFormat="1" ht="12.75" customHeight="1" x14ac:dyDescent="0.25">
      <c r="A2430" s="16" t="s">
        <v>23</v>
      </c>
      <c r="B2430" s="14">
        <v>6695448</v>
      </c>
      <c r="C2430" s="13">
        <v>44739</v>
      </c>
      <c r="D2430" s="3" t="s">
        <v>26</v>
      </c>
      <c r="E2430" s="12" t="str">
        <f>VLOOKUP(D2430,'[1]Plano de contas '!B:J,9,0)</f>
        <v>BANCO CEF C/C1073-5 - HGG</v>
      </c>
      <c r="F2430" s="16" t="s">
        <v>214</v>
      </c>
      <c r="G2430" s="19">
        <v>0</v>
      </c>
      <c r="H2430" s="17">
        <v>784</v>
      </c>
      <c r="I2430" s="12" t="s">
        <v>15</v>
      </c>
    </row>
    <row r="2431" spans="1:9" s="8" customFormat="1" ht="12.75" customHeight="1" x14ac:dyDescent="0.25">
      <c r="A2431" s="16" t="s">
        <v>23</v>
      </c>
      <c r="B2431" s="14">
        <v>6695449</v>
      </c>
      <c r="C2431" s="13">
        <v>44739</v>
      </c>
      <c r="D2431" s="3" t="s">
        <v>57</v>
      </c>
      <c r="E2431" s="12" t="str">
        <f>VLOOKUP(D2431,'[1]Plano de contas '!B:J,9,0)</f>
        <v>FORNECEDORES DE INSUMOS</v>
      </c>
      <c r="F2431" s="16" t="s">
        <v>216</v>
      </c>
      <c r="G2431" s="17">
        <v>5320</v>
      </c>
      <c r="H2431" s="18">
        <v>0</v>
      </c>
      <c r="I2431" s="12" t="s">
        <v>15</v>
      </c>
    </row>
    <row r="2432" spans="1:9" s="8" customFormat="1" ht="12.75" customHeight="1" x14ac:dyDescent="0.25">
      <c r="A2432" s="16" t="s">
        <v>23</v>
      </c>
      <c r="B2432" s="14">
        <v>6695449</v>
      </c>
      <c r="C2432" s="13">
        <v>44739</v>
      </c>
      <c r="D2432" s="3" t="s">
        <v>26</v>
      </c>
      <c r="E2432" s="12" t="str">
        <f>VLOOKUP(D2432,'[1]Plano de contas '!B:J,9,0)</f>
        <v>BANCO CEF C/C1073-5 - HGG</v>
      </c>
      <c r="F2432" s="16" t="s">
        <v>216</v>
      </c>
      <c r="G2432" s="19">
        <v>0</v>
      </c>
      <c r="H2432" s="17">
        <v>5320</v>
      </c>
      <c r="I2432" s="12" t="s">
        <v>15</v>
      </c>
    </row>
    <row r="2433" spans="1:9" s="8" customFormat="1" ht="12.75" customHeight="1" x14ac:dyDescent="0.25">
      <c r="A2433" s="16" t="s">
        <v>23</v>
      </c>
      <c r="B2433" s="14">
        <v>6695450</v>
      </c>
      <c r="C2433" s="13">
        <v>44739</v>
      </c>
      <c r="D2433" s="3" t="s">
        <v>57</v>
      </c>
      <c r="E2433" s="12" t="str">
        <f>VLOOKUP(D2433,'[1]Plano de contas '!B:J,9,0)</f>
        <v>FORNECEDORES DE INSUMOS</v>
      </c>
      <c r="F2433" s="16" t="s">
        <v>185</v>
      </c>
      <c r="G2433" s="17">
        <v>481.45</v>
      </c>
      <c r="H2433" s="18">
        <v>0</v>
      </c>
      <c r="I2433" s="12" t="s">
        <v>15</v>
      </c>
    </row>
    <row r="2434" spans="1:9" s="8" customFormat="1" ht="12.75" customHeight="1" x14ac:dyDescent="0.25">
      <c r="A2434" s="16" t="s">
        <v>23</v>
      </c>
      <c r="B2434" s="14">
        <v>6695450</v>
      </c>
      <c r="C2434" s="13">
        <v>44739</v>
      </c>
      <c r="D2434" s="3" t="s">
        <v>26</v>
      </c>
      <c r="E2434" s="12" t="str">
        <f>VLOOKUP(D2434,'[1]Plano de contas '!B:J,9,0)</f>
        <v>BANCO CEF C/C1073-5 - HGG</v>
      </c>
      <c r="F2434" s="16" t="s">
        <v>185</v>
      </c>
      <c r="G2434" s="19">
        <v>0</v>
      </c>
      <c r="H2434" s="17">
        <v>481.45</v>
      </c>
      <c r="I2434" s="12" t="s">
        <v>15</v>
      </c>
    </row>
    <row r="2435" spans="1:9" s="8" customFormat="1" ht="12.75" customHeight="1" x14ac:dyDescent="0.25">
      <c r="A2435" s="16" t="s">
        <v>23</v>
      </c>
      <c r="B2435" s="14">
        <v>6695451</v>
      </c>
      <c r="C2435" s="13">
        <v>44739</v>
      </c>
      <c r="D2435" s="3" t="s">
        <v>57</v>
      </c>
      <c r="E2435" s="12" t="str">
        <f>VLOOKUP(D2435,'[1]Plano de contas '!B:J,9,0)</f>
        <v>FORNECEDORES DE INSUMOS</v>
      </c>
      <c r="F2435" s="16" t="s">
        <v>161</v>
      </c>
      <c r="G2435" s="17">
        <v>300</v>
      </c>
      <c r="H2435" s="18">
        <v>0</v>
      </c>
      <c r="I2435" s="12" t="s">
        <v>15</v>
      </c>
    </row>
    <row r="2436" spans="1:9" s="8" customFormat="1" ht="12.75" customHeight="1" x14ac:dyDescent="0.25">
      <c r="A2436" s="16" t="s">
        <v>23</v>
      </c>
      <c r="B2436" s="14">
        <v>6695451</v>
      </c>
      <c r="C2436" s="13">
        <v>44739</v>
      </c>
      <c r="D2436" s="3" t="s">
        <v>26</v>
      </c>
      <c r="E2436" s="12" t="str">
        <f>VLOOKUP(D2436,'[1]Plano de contas '!B:J,9,0)</f>
        <v>BANCO CEF C/C1073-5 - HGG</v>
      </c>
      <c r="F2436" s="16" t="s">
        <v>161</v>
      </c>
      <c r="G2436" s="19">
        <v>0</v>
      </c>
      <c r="H2436" s="17">
        <v>300</v>
      </c>
      <c r="I2436" s="12" t="s">
        <v>15</v>
      </c>
    </row>
    <row r="2437" spans="1:9" s="8" customFormat="1" ht="12.75" customHeight="1" x14ac:dyDescent="0.25">
      <c r="A2437" s="16" t="s">
        <v>23</v>
      </c>
      <c r="B2437" s="14">
        <v>6695452</v>
      </c>
      <c r="C2437" s="13">
        <v>44739</v>
      </c>
      <c r="D2437" s="3" t="s">
        <v>57</v>
      </c>
      <c r="E2437" s="12" t="str">
        <f>VLOOKUP(D2437,'[1]Plano de contas '!B:J,9,0)</f>
        <v>FORNECEDORES DE INSUMOS</v>
      </c>
      <c r="F2437" s="16" t="s">
        <v>235</v>
      </c>
      <c r="G2437" s="17">
        <v>12784</v>
      </c>
      <c r="H2437" s="18">
        <v>0</v>
      </c>
      <c r="I2437" s="12" t="s">
        <v>15</v>
      </c>
    </row>
    <row r="2438" spans="1:9" s="8" customFormat="1" ht="12.75" customHeight="1" x14ac:dyDescent="0.25">
      <c r="A2438" s="16" t="s">
        <v>23</v>
      </c>
      <c r="B2438" s="14">
        <v>6695452</v>
      </c>
      <c r="C2438" s="13">
        <v>44739</v>
      </c>
      <c r="D2438" s="3" t="s">
        <v>26</v>
      </c>
      <c r="E2438" s="12" t="str">
        <f>VLOOKUP(D2438,'[1]Plano de contas '!B:J,9,0)</f>
        <v>BANCO CEF C/C1073-5 - HGG</v>
      </c>
      <c r="F2438" s="16" t="s">
        <v>235</v>
      </c>
      <c r="G2438" s="19">
        <v>0</v>
      </c>
      <c r="H2438" s="17">
        <v>12784</v>
      </c>
      <c r="I2438" s="12" t="s">
        <v>15</v>
      </c>
    </row>
    <row r="2439" spans="1:9" s="8" customFormat="1" ht="12.75" customHeight="1" x14ac:dyDescent="0.25">
      <c r="A2439" s="16" t="s">
        <v>23</v>
      </c>
      <c r="B2439" s="14">
        <v>6695453</v>
      </c>
      <c r="C2439" s="13">
        <v>44739</v>
      </c>
      <c r="D2439" s="3" t="s">
        <v>57</v>
      </c>
      <c r="E2439" s="12" t="str">
        <f>VLOOKUP(D2439,'[1]Plano de contas '!B:J,9,0)</f>
        <v>FORNECEDORES DE INSUMOS</v>
      </c>
      <c r="F2439" s="16" t="s">
        <v>263</v>
      </c>
      <c r="G2439" s="17">
        <v>3539.63</v>
      </c>
      <c r="H2439" s="18">
        <v>0</v>
      </c>
      <c r="I2439" s="12" t="s">
        <v>15</v>
      </c>
    </row>
    <row r="2440" spans="1:9" s="8" customFormat="1" ht="12.75" customHeight="1" x14ac:dyDescent="0.25">
      <c r="A2440" s="16" t="s">
        <v>23</v>
      </c>
      <c r="B2440" s="14">
        <v>6695453</v>
      </c>
      <c r="C2440" s="13">
        <v>44739</v>
      </c>
      <c r="D2440" s="3" t="s">
        <v>26</v>
      </c>
      <c r="E2440" s="12" t="str">
        <f>VLOOKUP(D2440,'[1]Plano de contas '!B:J,9,0)</f>
        <v>BANCO CEF C/C1073-5 - HGG</v>
      </c>
      <c r="F2440" s="16" t="s">
        <v>263</v>
      </c>
      <c r="G2440" s="19">
        <v>0</v>
      </c>
      <c r="H2440" s="17">
        <v>3539.63</v>
      </c>
      <c r="I2440" s="12" t="s">
        <v>15</v>
      </c>
    </row>
    <row r="2441" spans="1:9" s="8" customFormat="1" ht="12.75" customHeight="1" x14ac:dyDescent="0.25">
      <c r="A2441" s="16" t="s">
        <v>23</v>
      </c>
      <c r="B2441" s="14">
        <v>6695454</v>
      </c>
      <c r="C2441" s="13">
        <v>44739</v>
      </c>
      <c r="D2441" s="3" t="s">
        <v>57</v>
      </c>
      <c r="E2441" s="12" t="str">
        <f>VLOOKUP(D2441,'[1]Plano de contas '!B:J,9,0)</f>
        <v>FORNECEDORES DE INSUMOS</v>
      </c>
      <c r="F2441" s="16" t="s">
        <v>263</v>
      </c>
      <c r="G2441" s="17">
        <v>3479.04</v>
      </c>
      <c r="H2441" s="18">
        <v>0</v>
      </c>
      <c r="I2441" s="12" t="s">
        <v>15</v>
      </c>
    </row>
    <row r="2442" spans="1:9" s="8" customFormat="1" ht="12.75" customHeight="1" x14ac:dyDescent="0.25">
      <c r="A2442" s="16" t="s">
        <v>23</v>
      </c>
      <c r="B2442" s="14">
        <v>6695454</v>
      </c>
      <c r="C2442" s="13">
        <v>44739</v>
      </c>
      <c r="D2442" s="3" t="s">
        <v>26</v>
      </c>
      <c r="E2442" s="12" t="str">
        <f>VLOOKUP(D2442,'[1]Plano de contas '!B:J,9,0)</f>
        <v>BANCO CEF C/C1073-5 - HGG</v>
      </c>
      <c r="F2442" s="16" t="s">
        <v>263</v>
      </c>
      <c r="G2442" s="19">
        <v>0</v>
      </c>
      <c r="H2442" s="17">
        <v>3479.04</v>
      </c>
      <c r="I2442" s="12" t="s">
        <v>15</v>
      </c>
    </row>
    <row r="2443" spans="1:9" s="8" customFormat="1" ht="12.75" customHeight="1" x14ac:dyDescent="0.25">
      <c r="A2443" s="16" t="s">
        <v>23</v>
      </c>
      <c r="B2443" s="14">
        <v>6695455</v>
      </c>
      <c r="C2443" s="13">
        <v>44739</v>
      </c>
      <c r="D2443" s="3" t="s">
        <v>57</v>
      </c>
      <c r="E2443" s="12" t="str">
        <f>VLOOKUP(D2443,'[1]Plano de contas '!B:J,9,0)</f>
        <v>FORNECEDORES DE INSUMOS</v>
      </c>
      <c r="F2443" s="16" t="s">
        <v>263</v>
      </c>
      <c r="G2443" s="17">
        <v>3479.04</v>
      </c>
      <c r="H2443" s="18">
        <v>0</v>
      </c>
      <c r="I2443" s="12" t="s">
        <v>15</v>
      </c>
    </row>
    <row r="2444" spans="1:9" s="8" customFormat="1" ht="12.75" customHeight="1" x14ac:dyDescent="0.25">
      <c r="A2444" s="16" t="s">
        <v>23</v>
      </c>
      <c r="B2444" s="14">
        <v>6695455</v>
      </c>
      <c r="C2444" s="13">
        <v>44739</v>
      </c>
      <c r="D2444" s="3" t="s">
        <v>26</v>
      </c>
      <c r="E2444" s="12" t="str">
        <f>VLOOKUP(D2444,'[1]Plano de contas '!B:J,9,0)</f>
        <v>BANCO CEF C/C1073-5 - HGG</v>
      </c>
      <c r="F2444" s="16" t="s">
        <v>263</v>
      </c>
      <c r="G2444" s="19">
        <v>0</v>
      </c>
      <c r="H2444" s="17">
        <v>3479.04</v>
      </c>
      <c r="I2444" s="12" t="s">
        <v>15</v>
      </c>
    </row>
    <row r="2445" spans="1:9" s="8" customFormat="1" ht="12.75" customHeight="1" x14ac:dyDescent="0.25">
      <c r="A2445" s="16" t="s">
        <v>23</v>
      </c>
      <c r="B2445" s="14">
        <v>6695456</v>
      </c>
      <c r="C2445" s="13">
        <v>44739</v>
      </c>
      <c r="D2445" s="3" t="s">
        <v>57</v>
      </c>
      <c r="E2445" s="12" t="str">
        <f>VLOOKUP(D2445,'[1]Plano de contas '!B:J,9,0)</f>
        <v>FORNECEDORES DE INSUMOS</v>
      </c>
      <c r="F2445" s="16" t="s">
        <v>263</v>
      </c>
      <c r="G2445" s="17">
        <v>3479.04</v>
      </c>
      <c r="H2445" s="18">
        <v>0</v>
      </c>
      <c r="I2445" s="12" t="s">
        <v>15</v>
      </c>
    </row>
    <row r="2446" spans="1:9" s="8" customFormat="1" ht="12.75" customHeight="1" x14ac:dyDescent="0.25">
      <c r="A2446" s="16" t="s">
        <v>23</v>
      </c>
      <c r="B2446" s="14">
        <v>6695456</v>
      </c>
      <c r="C2446" s="13">
        <v>44739</v>
      </c>
      <c r="D2446" s="3" t="s">
        <v>26</v>
      </c>
      <c r="E2446" s="12" t="str">
        <f>VLOOKUP(D2446,'[1]Plano de contas '!B:J,9,0)</f>
        <v>BANCO CEF C/C1073-5 - HGG</v>
      </c>
      <c r="F2446" s="16" t="s">
        <v>263</v>
      </c>
      <c r="G2446" s="19">
        <v>0</v>
      </c>
      <c r="H2446" s="17">
        <v>3479.04</v>
      </c>
      <c r="I2446" s="12" t="s">
        <v>15</v>
      </c>
    </row>
    <row r="2447" spans="1:9" s="8" customFormat="1" ht="12.75" customHeight="1" x14ac:dyDescent="0.25">
      <c r="A2447" s="16" t="s">
        <v>23</v>
      </c>
      <c r="B2447" s="14">
        <v>6695457</v>
      </c>
      <c r="C2447" s="13">
        <v>44739</v>
      </c>
      <c r="D2447" s="3" t="s">
        <v>57</v>
      </c>
      <c r="E2447" s="12" t="str">
        <f>VLOOKUP(D2447,'[1]Plano de contas '!B:J,9,0)</f>
        <v>FORNECEDORES DE INSUMOS</v>
      </c>
      <c r="F2447" s="16" t="s">
        <v>263</v>
      </c>
      <c r="G2447" s="17">
        <v>3479.04</v>
      </c>
      <c r="H2447" s="18">
        <v>0</v>
      </c>
      <c r="I2447" s="12" t="s">
        <v>15</v>
      </c>
    </row>
    <row r="2448" spans="1:9" s="8" customFormat="1" ht="12.75" customHeight="1" x14ac:dyDescent="0.25">
      <c r="A2448" s="16" t="s">
        <v>23</v>
      </c>
      <c r="B2448" s="14">
        <v>6695457</v>
      </c>
      <c r="C2448" s="13">
        <v>44739</v>
      </c>
      <c r="D2448" s="3" t="s">
        <v>26</v>
      </c>
      <c r="E2448" s="12" t="str">
        <f>VLOOKUP(D2448,'[1]Plano de contas '!B:J,9,0)</f>
        <v>BANCO CEF C/C1073-5 - HGG</v>
      </c>
      <c r="F2448" s="16" t="s">
        <v>263</v>
      </c>
      <c r="G2448" s="19">
        <v>0</v>
      </c>
      <c r="H2448" s="17">
        <v>3479.04</v>
      </c>
      <c r="I2448" s="12" t="s">
        <v>15</v>
      </c>
    </row>
    <row r="2449" spans="1:9" s="8" customFormat="1" ht="12.75" customHeight="1" x14ac:dyDescent="0.25">
      <c r="A2449" s="16" t="s">
        <v>23</v>
      </c>
      <c r="B2449" s="14">
        <v>6695458</v>
      </c>
      <c r="C2449" s="13">
        <v>44739</v>
      </c>
      <c r="D2449" s="3" t="s">
        <v>57</v>
      </c>
      <c r="E2449" s="12" t="str">
        <f>VLOOKUP(D2449,'[1]Plano de contas '!B:J,9,0)</f>
        <v>FORNECEDORES DE INSUMOS</v>
      </c>
      <c r="F2449" s="16" t="s">
        <v>263</v>
      </c>
      <c r="G2449" s="17">
        <v>3479.04</v>
      </c>
      <c r="H2449" s="18">
        <v>0</v>
      </c>
      <c r="I2449" s="12" t="s">
        <v>15</v>
      </c>
    </row>
    <row r="2450" spans="1:9" s="8" customFormat="1" ht="12.75" customHeight="1" x14ac:dyDescent="0.25">
      <c r="A2450" s="16" t="s">
        <v>23</v>
      </c>
      <c r="B2450" s="14">
        <v>6695458</v>
      </c>
      <c r="C2450" s="13">
        <v>44739</v>
      </c>
      <c r="D2450" s="3" t="s">
        <v>26</v>
      </c>
      <c r="E2450" s="12" t="str">
        <f>VLOOKUP(D2450,'[1]Plano de contas '!B:J,9,0)</f>
        <v>BANCO CEF C/C1073-5 - HGG</v>
      </c>
      <c r="F2450" s="16" t="s">
        <v>263</v>
      </c>
      <c r="G2450" s="19">
        <v>0</v>
      </c>
      <c r="H2450" s="17">
        <v>3479.04</v>
      </c>
      <c r="I2450" s="12" t="s">
        <v>15</v>
      </c>
    </row>
    <row r="2451" spans="1:9" s="8" customFormat="1" ht="12.75" customHeight="1" x14ac:dyDescent="0.25">
      <c r="A2451" s="16" t="s">
        <v>23</v>
      </c>
      <c r="B2451" s="14">
        <v>6695459</v>
      </c>
      <c r="C2451" s="13">
        <v>44739</v>
      </c>
      <c r="D2451" s="3" t="s">
        <v>57</v>
      </c>
      <c r="E2451" s="12" t="str">
        <f>VLOOKUP(D2451,'[1]Plano de contas '!B:J,9,0)</f>
        <v>FORNECEDORES DE INSUMOS</v>
      </c>
      <c r="F2451" s="16" t="s">
        <v>1237</v>
      </c>
      <c r="G2451" s="17">
        <v>3479.04</v>
      </c>
      <c r="H2451" s="18">
        <v>0</v>
      </c>
      <c r="I2451" s="12" t="s">
        <v>15</v>
      </c>
    </row>
    <row r="2452" spans="1:9" s="8" customFormat="1" ht="12.75" customHeight="1" x14ac:dyDescent="0.25">
      <c r="A2452" s="16" t="s">
        <v>23</v>
      </c>
      <c r="B2452" s="14">
        <v>6695459</v>
      </c>
      <c r="C2452" s="13">
        <v>44739</v>
      </c>
      <c r="D2452" s="3" t="s">
        <v>26</v>
      </c>
      <c r="E2452" s="12" t="str">
        <f>VLOOKUP(D2452,'[1]Plano de contas '!B:J,9,0)</f>
        <v>BANCO CEF C/C1073-5 - HGG</v>
      </c>
      <c r="F2452" s="16" t="s">
        <v>263</v>
      </c>
      <c r="G2452" s="19">
        <v>0</v>
      </c>
      <c r="H2452" s="17">
        <v>3479.04</v>
      </c>
      <c r="I2452" s="12" t="s">
        <v>15</v>
      </c>
    </row>
    <row r="2453" spans="1:9" s="8" customFormat="1" ht="12.75" customHeight="1" x14ac:dyDescent="0.25">
      <c r="A2453" s="16" t="s">
        <v>23</v>
      </c>
      <c r="B2453" s="14">
        <v>6695460</v>
      </c>
      <c r="C2453" s="13">
        <v>44739</v>
      </c>
      <c r="D2453" s="3" t="s">
        <v>57</v>
      </c>
      <c r="E2453" s="12" t="str">
        <f>VLOOKUP(D2453,'[1]Plano de contas '!B:J,9,0)</f>
        <v>FORNECEDORES DE INSUMOS</v>
      </c>
      <c r="F2453" s="16" t="s">
        <v>263</v>
      </c>
      <c r="G2453" s="17">
        <v>3479.04</v>
      </c>
      <c r="H2453" s="18">
        <v>0</v>
      </c>
      <c r="I2453" s="12" t="s">
        <v>15</v>
      </c>
    </row>
    <row r="2454" spans="1:9" s="8" customFormat="1" ht="12.75" customHeight="1" x14ac:dyDescent="0.25">
      <c r="A2454" s="16" t="s">
        <v>23</v>
      </c>
      <c r="B2454" s="14">
        <v>6695460</v>
      </c>
      <c r="C2454" s="13">
        <v>44739</v>
      </c>
      <c r="D2454" s="3" t="s">
        <v>26</v>
      </c>
      <c r="E2454" s="12" t="str">
        <f>VLOOKUP(D2454,'[1]Plano de contas '!B:J,9,0)</f>
        <v>BANCO CEF C/C1073-5 - HGG</v>
      </c>
      <c r="F2454" s="16" t="s">
        <v>263</v>
      </c>
      <c r="G2454" s="19">
        <v>0</v>
      </c>
      <c r="H2454" s="17">
        <v>3479.04</v>
      </c>
      <c r="I2454" s="12" t="s">
        <v>15</v>
      </c>
    </row>
    <row r="2455" spans="1:9" s="8" customFormat="1" ht="12.75" customHeight="1" x14ac:dyDescent="0.25">
      <c r="A2455" s="16" t="s">
        <v>23</v>
      </c>
      <c r="B2455" s="14">
        <v>6695461</v>
      </c>
      <c r="C2455" s="13">
        <v>44739</v>
      </c>
      <c r="D2455" s="3" t="s">
        <v>57</v>
      </c>
      <c r="E2455" s="12" t="str">
        <f>VLOOKUP(D2455,'[1]Plano de contas '!B:J,9,0)</f>
        <v>FORNECEDORES DE INSUMOS</v>
      </c>
      <c r="F2455" s="16" t="s">
        <v>263</v>
      </c>
      <c r="G2455" s="17">
        <v>3479.04</v>
      </c>
      <c r="H2455" s="18">
        <v>0</v>
      </c>
      <c r="I2455" s="12" t="s">
        <v>15</v>
      </c>
    </row>
    <row r="2456" spans="1:9" s="8" customFormat="1" ht="12.75" customHeight="1" x14ac:dyDescent="0.25">
      <c r="A2456" s="16" t="s">
        <v>23</v>
      </c>
      <c r="B2456" s="14">
        <v>6695461</v>
      </c>
      <c r="C2456" s="13">
        <v>44739</v>
      </c>
      <c r="D2456" s="3" t="s">
        <v>26</v>
      </c>
      <c r="E2456" s="12" t="str">
        <f>VLOOKUP(D2456,'[1]Plano de contas '!B:J,9,0)</f>
        <v>BANCO CEF C/C1073-5 - HGG</v>
      </c>
      <c r="F2456" s="16" t="s">
        <v>263</v>
      </c>
      <c r="G2456" s="19">
        <v>0</v>
      </c>
      <c r="H2456" s="17">
        <v>3479.04</v>
      </c>
      <c r="I2456" s="12" t="s">
        <v>15</v>
      </c>
    </row>
    <row r="2457" spans="1:9" s="8" customFormat="1" ht="12.75" customHeight="1" x14ac:dyDescent="0.25">
      <c r="A2457" s="16" t="s">
        <v>23</v>
      </c>
      <c r="B2457" s="14">
        <v>6695462</v>
      </c>
      <c r="C2457" s="13">
        <v>44739</v>
      </c>
      <c r="D2457" s="3" t="s">
        <v>57</v>
      </c>
      <c r="E2457" s="12" t="str">
        <f>VLOOKUP(D2457,'[1]Plano de contas '!B:J,9,0)</f>
        <v>FORNECEDORES DE INSUMOS</v>
      </c>
      <c r="F2457" s="16" t="s">
        <v>263</v>
      </c>
      <c r="G2457" s="17">
        <v>3479.04</v>
      </c>
      <c r="H2457" s="18">
        <v>0</v>
      </c>
      <c r="I2457" s="12" t="s">
        <v>15</v>
      </c>
    </row>
    <row r="2458" spans="1:9" s="8" customFormat="1" ht="12.75" customHeight="1" x14ac:dyDescent="0.25">
      <c r="A2458" s="16" t="s">
        <v>23</v>
      </c>
      <c r="B2458" s="14">
        <v>6695462</v>
      </c>
      <c r="C2458" s="13">
        <v>44739</v>
      </c>
      <c r="D2458" s="3" t="s">
        <v>26</v>
      </c>
      <c r="E2458" s="12" t="str">
        <f>VLOOKUP(D2458,'[1]Plano de contas '!B:J,9,0)</f>
        <v>BANCO CEF C/C1073-5 - HGG</v>
      </c>
      <c r="F2458" s="16" t="s">
        <v>263</v>
      </c>
      <c r="G2458" s="19">
        <v>0</v>
      </c>
      <c r="H2458" s="17">
        <v>3479.04</v>
      </c>
      <c r="I2458" s="12" t="s">
        <v>15</v>
      </c>
    </row>
    <row r="2459" spans="1:9" s="8" customFormat="1" ht="12.75" customHeight="1" x14ac:dyDescent="0.25">
      <c r="A2459" s="16" t="s">
        <v>23</v>
      </c>
      <c r="B2459" s="14">
        <v>6695463</v>
      </c>
      <c r="C2459" s="13">
        <v>44739</v>
      </c>
      <c r="D2459" s="3" t="s">
        <v>57</v>
      </c>
      <c r="E2459" s="12" t="str">
        <f>VLOOKUP(D2459,'[1]Plano de contas '!B:J,9,0)</f>
        <v>FORNECEDORES DE INSUMOS</v>
      </c>
      <c r="F2459" s="16" t="s">
        <v>263</v>
      </c>
      <c r="G2459" s="17">
        <v>2939.63</v>
      </c>
      <c r="H2459" s="18">
        <v>0</v>
      </c>
      <c r="I2459" s="12" t="s">
        <v>15</v>
      </c>
    </row>
    <row r="2460" spans="1:9" s="8" customFormat="1" ht="12.75" customHeight="1" x14ac:dyDescent="0.25">
      <c r="A2460" s="16" t="s">
        <v>23</v>
      </c>
      <c r="B2460" s="14">
        <v>6695463</v>
      </c>
      <c r="C2460" s="13">
        <v>44739</v>
      </c>
      <c r="D2460" s="3" t="s">
        <v>26</v>
      </c>
      <c r="E2460" s="12" t="str">
        <f>VLOOKUP(D2460,'[1]Plano de contas '!B:J,9,0)</f>
        <v>BANCO CEF C/C1073-5 - HGG</v>
      </c>
      <c r="F2460" s="16" t="s">
        <v>263</v>
      </c>
      <c r="G2460" s="19">
        <v>0</v>
      </c>
      <c r="H2460" s="17">
        <v>2939.63</v>
      </c>
      <c r="I2460" s="12" t="s">
        <v>15</v>
      </c>
    </row>
    <row r="2461" spans="1:9" s="8" customFormat="1" ht="12.75" customHeight="1" x14ac:dyDescent="0.25">
      <c r="A2461" s="16" t="s">
        <v>23</v>
      </c>
      <c r="B2461" s="14">
        <v>6695464</v>
      </c>
      <c r="C2461" s="13">
        <v>44739</v>
      </c>
      <c r="D2461" s="3" t="s">
        <v>57</v>
      </c>
      <c r="E2461" s="12" t="str">
        <f>VLOOKUP(D2461,'[1]Plano de contas '!B:J,9,0)</f>
        <v>FORNECEDORES DE INSUMOS</v>
      </c>
      <c r="F2461" s="16" t="s">
        <v>263</v>
      </c>
      <c r="G2461" s="17">
        <v>2939.63</v>
      </c>
      <c r="H2461" s="18">
        <v>0</v>
      </c>
      <c r="I2461" s="12" t="s">
        <v>15</v>
      </c>
    </row>
    <row r="2462" spans="1:9" s="8" customFormat="1" ht="12.75" customHeight="1" x14ac:dyDescent="0.25">
      <c r="A2462" s="16" t="s">
        <v>23</v>
      </c>
      <c r="B2462" s="14">
        <v>6695464</v>
      </c>
      <c r="C2462" s="13">
        <v>44739</v>
      </c>
      <c r="D2462" s="3" t="s">
        <v>26</v>
      </c>
      <c r="E2462" s="12" t="str">
        <f>VLOOKUP(D2462,'[1]Plano de contas '!B:J,9,0)</f>
        <v>BANCO CEF C/C1073-5 - HGG</v>
      </c>
      <c r="F2462" s="16" t="s">
        <v>263</v>
      </c>
      <c r="G2462" s="19">
        <v>0</v>
      </c>
      <c r="H2462" s="17">
        <v>2939.63</v>
      </c>
      <c r="I2462" s="12" t="s">
        <v>15</v>
      </c>
    </row>
    <row r="2463" spans="1:9" s="8" customFormat="1" ht="12.75" customHeight="1" x14ac:dyDescent="0.25">
      <c r="A2463" s="16" t="s">
        <v>23</v>
      </c>
      <c r="B2463" s="14">
        <v>6695465</v>
      </c>
      <c r="C2463" s="13">
        <v>44739</v>
      </c>
      <c r="D2463" s="3" t="s">
        <v>57</v>
      </c>
      <c r="E2463" s="12" t="str">
        <f>VLOOKUP(D2463,'[1]Plano de contas '!B:J,9,0)</f>
        <v>FORNECEDORES DE INSUMOS</v>
      </c>
      <c r="F2463" s="16" t="s">
        <v>263</v>
      </c>
      <c r="G2463" s="17">
        <v>2939.63</v>
      </c>
      <c r="H2463" s="18">
        <v>0</v>
      </c>
      <c r="I2463" s="12" t="s">
        <v>15</v>
      </c>
    </row>
    <row r="2464" spans="1:9" s="8" customFormat="1" ht="12.75" customHeight="1" x14ac:dyDescent="0.25">
      <c r="A2464" s="16" t="s">
        <v>23</v>
      </c>
      <c r="B2464" s="14">
        <v>6695465</v>
      </c>
      <c r="C2464" s="13">
        <v>44739</v>
      </c>
      <c r="D2464" s="3" t="s">
        <v>26</v>
      </c>
      <c r="E2464" s="12" t="str">
        <f>VLOOKUP(D2464,'[1]Plano de contas '!B:J,9,0)</f>
        <v>BANCO CEF C/C1073-5 - HGG</v>
      </c>
      <c r="F2464" s="16" t="s">
        <v>263</v>
      </c>
      <c r="G2464" s="19">
        <v>0</v>
      </c>
      <c r="H2464" s="17">
        <v>2939.63</v>
      </c>
      <c r="I2464" s="12" t="s">
        <v>15</v>
      </c>
    </row>
    <row r="2465" spans="1:9" s="8" customFormat="1" ht="12.75" customHeight="1" x14ac:dyDescent="0.25">
      <c r="A2465" s="16" t="s">
        <v>23</v>
      </c>
      <c r="B2465" s="14">
        <v>6695466</v>
      </c>
      <c r="C2465" s="13">
        <v>44739</v>
      </c>
      <c r="D2465" s="3" t="s">
        <v>57</v>
      </c>
      <c r="E2465" s="12" t="str">
        <f>VLOOKUP(D2465,'[1]Plano de contas '!B:J,9,0)</f>
        <v>FORNECEDORES DE INSUMOS</v>
      </c>
      <c r="F2465" s="16" t="s">
        <v>263</v>
      </c>
      <c r="G2465" s="17">
        <v>2939.63</v>
      </c>
      <c r="H2465" s="18">
        <v>0</v>
      </c>
      <c r="I2465" s="12" t="s">
        <v>15</v>
      </c>
    </row>
    <row r="2466" spans="1:9" s="8" customFormat="1" ht="12.75" customHeight="1" x14ac:dyDescent="0.25">
      <c r="A2466" s="16" t="s">
        <v>23</v>
      </c>
      <c r="B2466" s="14">
        <v>6695466</v>
      </c>
      <c r="C2466" s="13">
        <v>44739</v>
      </c>
      <c r="D2466" s="3" t="s">
        <v>26</v>
      </c>
      <c r="E2466" s="12" t="str">
        <f>VLOOKUP(D2466,'[1]Plano de contas '!B:J,9,0)</f>
        <v>BANCO CEF C/C1073-5 - HGG</v>
      </c>
      <c r="F2466" s="16" t="s">
        <v>263</v>
      </c>
      <c r="G2466" s="19">
        <v>0</v>
      </c>
      <c r="H2466" s="17">
        <v>2939.63</v>
      </c>
      <c r="I2466" s="12" t="s">
        <v>15</v>
      </c>
    </row>
    <row r="2467" spans="1:9" s="8" customFormat="1" ht="12.75" customHeight="1" x14ac:dyDescent="0.25">
      <c r="A2467" s="16" t="s">
        <v>23</v>
      </c>
      <c r="B2467" s="14">
        <v>6695467</v>
      </c>
      <c r="C2467" s="13">
        <v>44739</v>
      </c>
      <c r="D2467" s="3" t="s">
        <v>57</v>
      </c>
      <c r="E2467" s="12" t="str">
        <f>VLOOKUP(D2467,'[1]Plano de contas '!B:J,9,0)</f>
        <v>FORNECEDORES DE INSUMOS</v>
      </c>
      <c r="F2467" s="16" t="s">
        <v>263</v>
      </c>
      <c r="G2467" s="17">
        <v>262.3</v>
      </c>
      <c r="H2467" s="18">
        <v>0</v>
      </c>
      <c r="I2467" s="12" t="s">
        <v>15</v>
      </c>
    </row>
    <row r="2468" spans="1:9" s="8" customFormat="1" ht="12.75" customHeight="1" x14ac:dyDescent="0.25">
      <c r="A2468" s="16" t="s">
        <v>23</v>
      </c>
      <c r="B2468" s="14">
        <v>6695467</v>
      </c>
      <c r="C2468" s="13">
        <v>44739</v>
      </c>
      <c r="D2468" s="3" t="s">
        <v>26</v>
      </c>
      <c r="E2468" s="12" t="str">
        <f>VLOOKUP(D2468,'[1]Plano de contas '!B:J,9,0)</f>
        <v>BANCO CEF C/C1073-5 - HGG</v>
      </c>
      <c r="F2468" s="16" t="s">
        <v>263</v>
      </c>
      <c r="G2468" s="19">
        <v>0</v>
      </c>
      <c r="H2468" s="17">
        <v>262.3</v>
      </c>
      <c r="I2468" s="12" t="s">
        <v>15</v>
      </c>
    </row>
    <row r="2469" spans="1:9" s="8" customFormat="1" ht="12.75" customHeight="1" x14ac:dyDescent="0.25">
      <c r="A2469" s="16" t="s">
        <v>23</v>
      </c>
      <c r="B2469" s="14">
        <v>6695468</v>
      </c>
      <c r="C2469" s="13">
        <v>44739</v>
      </c>
      <c r="D2469" s="3" t="s">
        <v>57</v>
      </c>
      <c r="E2469" s="12" t="str">
        <f>VLOOKUP(D2469,'[1]Plano de contas '!B:J,9,0)</f>
        <v>FORNECEDORES DE INSUMOS</v>
      </c>
      <c r="F2469" s="16" t="s">
        <v>263</v>
      </c>
      <c r="G2469" s="17">
        <v>183.8</v>
      </c>
      <c r="H2469" s="18">
        <v>0</v>
      </c>
      <c r="I2469" s="12" t="s">
        <v>15</v>
      </c>
    </row>
    <row r="2470" spans="1:9" s="8" customFormat="1" ht="12.75" customHeight="1" x14ac:dyDescent="0.25">
      <c r="A2470" s="16" t="s">
        <v>23</v>
      </c>
      <c r="B2470" s="14">
        <v>6695468</v>
      </c>
      <c r="C2470" s="13">
        <v>44739</v>
      </c>
      <c r="D2470" s="3" t="s">
        <v>26</v>
      </c>
      <c r="E2470" s="12" t="str">
        <f>VLOOKUP(D2470,'[1]Plano de contas '!B:J,9,0)</f>
        <v>BANCO CEF C/C1073-5 - HGG</v>
      </c>
      <c r="F2470" s="16" t="s">
        <v>263</v>
      </c>
      <c r="G2470" s="19">
        <v>0</v>
      </c>
      <c r="H2470" s="17">
        <v>183.8</v>
      </c>
      <c r="I2470" s="12" t="s">
        <v>15</v>
      </c>
    </row>
    <row r="2471" spans="1:9" s="8" customFormat="1" ht="12.75" customHeight="1" x14ac:dyDescent="0.25">
      <c r="A2471" s="16" t="s">
        <v>23</v>
      </c>
      <c r="B2471" s="14">
        <v>6695469</v>
      </c>
      <c r="C2471" s="13">
        <v>44739</v>
      </c>
      <c r="D2471" s="3" t="s">
        <v>59</v>
      </c>
      <c r="E2471" s="12" t="str">
        <f>VLOOKUP(D2471,'[1]Plano de contas '!B:J,9,0)</f>
        <v>FORNECEDORES DE SERVICOS DIVERSOS</v>
      </c>
      <c r="F2471" s="16" t="s">
        <v>210</v>
      </c>
      <c r="G2471" s="17">
        <v>27003.4</v>
      </c>
      <c r="H2471" s="18">
        <v>0</v>
      </c>
      <c r="I2471" s="12" t="s">
        <v>15</v>
      </c>
    </row>
    <row r="2472" spans="1:9" s="8" customFormat="1" ht="12.75" customHeight="1" x14ac:dyDescent="0.25">
      <c r="A2472" s="16" t="s">
        <v>23</v>
      </c>
      <c r="B2472" s="14">
        <v>6695469</v>
      </c>
      <c r="C2472" s="13">
        <v>44739</v>
      </c>
      <c r="D2472" s="3" t="s">
        <v>26</v>
      </c>
      <c r="E2472" s="12" t="str">
        <f>VLOOKUP(D2472,'[1]Plano de contas '!B:J,9,0)</f>
        <v>BANCO CEF C/C1073-5 - HGG</v>
      </c>
      <c r="F2472" s="16" t="s">
        <v>210</v>
      </c>
      <c r="G2472" s="19">
        <v>0</v>
      </c>
      <c r="H2472" s="17">
        <v>27003.4</v>
      </c>
      <c r="I2472" s="12" t="s">
        <v>15</v>
      </c>
    </row>
    <row r="2473" spans="1:9" s="8" customFormat="1" ht="12.75" customHeight="1" x14ac:dyDescent="0.25">
      <c r="A2473" s="16" t="s">
        <v>23</v>
      </c>
      <c r="B2473" s="14">
        <v>6695470</v>
      </c>
      <c r="C2473" s="13">
        <v>44739</v>
      </c>
      <c r="D2473" s="3" t="s">
        <v>57</v>
      </c>
      <c r="E2473" s="12" t="str">
        <f>VLOOKUP(D2473,'[1]Plano de contas '!B:J,9,0)</f>
        <v>FORNECEDORES DE INSUMOS</v>
      </c>
      <c r="F2473" s="16" t="s">
        <v>246</v>
      </c>
      <c r="G2473" s="17">
        <v>1064</v>
      </c>
      <c r="H2473" s="18">
        <v>0</v>
      </c>
      <c r="I2473" s="12" t="s">
        <v>15</v>
      </c>
    </row>
    <row r="2474" spans="1:9" s="8" customFormat="1" ht="12.75" customHeight="1" x14ac:dyDescent="0.25">
      <c r="A2474" s="16" t="s">
        <v>23</v>
      </c>
      <c r="B2474" s="14">
        <v>6695470</v>
      </c>
      <c r="C2474" s="13">
        <v>44739</v>
      </c>
      <c r="D2474" s="3" t="s">
        <v>26</v>
      </c>
      <c r="E2474" s="12" t="str">
        <f>VLOOKUP(D2474,'[1]Plano de contas '!B:J,9,0)</f>
        <v>BANCO CEF C/C1073-5 - HGG</v>
      </c>
      <c r="F2474" s="16" t="s">
        <v>246</v>
      </c>
      <c r="G2474" s="19">
        <v>0</v>
      </c>
      <c r="H2474" s="17">
        <v>1064</v>
      </c>
      <c r="I2474" s="12" t="s">
        <v>15</v>
      </c>
    </row>
    <row r="2475" spans="1:9" s="8" customFormat="1" ht="12.75" customHeight="1" x14ac:dyDescent="0.25">
      <c r="A2475" s="16" t="s">
        <v>23</v>
      </c>
      <c r="B2475" s="14">
        <v>6695509</v>
      </c>
      <c r="C2475" s="13">
        <v>44739</v>
      </c>
      <c r="D2475" s="3" t="s">
        <v>59</v>
      </c>
      <c r="E2475" s="12" t="str">
        <f>VLOOKUP(D2475,'[1]Plano de contas '!B:J,9,0)</f>
        <v>FORNECEDORES DE SERVICOS DIVERSOS</v>
      </c>
      <c r="F2475" s="16" t="s">
        <v>1238</v>
      </c>
      <c r="G2475" s="17">
        <v>2388.58</v>
      </c>
      <c r="H2475" s="18">
        <v>0</v>
      </c>
      <c r="I2475" s="12" t="s">
        <v>15</v>
      </c>
    </row>
    <row r="2476" spans="1:9" s="8" customFormat="1" ht="12.75" customHeight="1" x14ac:dyDescent="0.25">
      <c r="A2476" s="16" t="s">
        <v>23</v>
      </c>
      <c r="B2476" s="14">
        <v>6695509</v>
      </c>
      <c r="C2476" s="13">
        <v>44739</v>
      </c>
      <c r="D2476" s="3" t="s">
        <v>116</v>
      </c>
      <c r="E2476" s="12" t="str">
        <f>VLOOKUP(D2476,'[1]Plano de contas '!B:J,9,0)</f>
        <v>SERVIÇOS DE HIGIENE E LIMPEZA</v>
      </c>
      <c r="F2476" s="16" t="s">
        <v>1238</v>
      </c>
      <c r="G2476" s="19">
        <v>0</v>
      </c>
      <c r="H2476" s="17">
        <v>2388.58</v>
      </c>
      <c r="I2476" s="12" t="s">
        <v>15</v>
      </c>
    </row>
    <row r="2477" spans="1:9" s="8" customFormat="1" ht="12.75" customHeight="1" x14ac:dyDescent="0.25">
      <c r="A2477" s="16" t="s">
        <v>23</v>
      </c>
      <c r="B2477" s="14">
        <v>6695510</v>
      </c>
      <c r="C2477" s="13">
        <v>44739</v>
      </c>
      <c r="D2477" s="3" t="s">
        <v>59</v>
      </c>
      <c r="E2477" s="12" t="str">
        <f>VLOOKUP(D2477,'[1]Plano de contas '!B:J,9,0)</f>
        <v>FORNECEDORES DE SERVICOS DIVERSOS</v>
      </c>
      <c r="F2477" s="16" t="s">
        <v>1238</v>
      </c>
      <c r="G2477" s="17">
        <v>2004.69</v>
      </c>
      <c r="H2477" s="18">
        <v>0</v>
      </c>
      <c r="I2477" s="12" t="s">
        <v>15</v>
      </c>
    </row>
    <row r="2478" spans="1:9" s="8" customFormat="1" ht="12.75" customHeight="1" x14ac:dyDescent="0.25">
      <c r="A2478" s="16" t="s">
        <v>23</v>
      </c>
      <c r="B2478" s="14">
        <v>6695510</v>
      </c>
      <c r="C2478" s="13">
        <v>44739</v>
      </c>
      <c r="D2478" s="3" t="s">
        <v>116</v>
      </c>
      <c r="E2478" s="12" t="str">
        <f>VLOOKUP(D2478,'[1]Plano de contas '!B:J,9,0)</f>
        <v>SERVIÇOS DE HIGIENE E LIMPEZA</v>
      </c>
      <c r="F2478" s="16" t="s">
        <v>1238</v>
      </c>
      <c r="G2478" s="19">
        <v>0</v>
      </c>
      <c r="H2478" s="17">
        <v>2004.69</v>
      </c>
      <c r="I2478" s="12" t="s">
        <v>15</v>
      </c>
    </row>
    <row r="2479" spans="1:9" s="8" customFormat="1" ht="12.75" customHeight="1" x14ac:dyDescent="0.25">
      <c r="A2479" s="16" t="s">
        <v>23</v>
      </c>
      <c r="B2479" s="14">
        <v>6486771</v>
      </c>
      <c r="C2479" s="13">
        <v>44740</v>
      </c>
      <c r="D2479" s="3" t="s">
        <v>60</v>
      </c>
      <c r="E2479" s="12" t="str">
        <f>VLOOKUP(D2479,'[1]Plano de contas '!B:J,9,0)</f>
        <v>CONTRATOS A FATURAR</v>
      </c>
      <c r="F2479" s="16" t="s">
        <v>1239</v>
      </c>
      <c r="G2479" s="17">
        <v>142298.26999999999</v>
      </c>
      <c r="H2479" s="18">
        <v>0</v>
      </c>
      <c r="I2479" s="12" t="s">
        <v>15</v>
      </c>
    </row>
    <row r="2480" spans="1:9" s="8" customFormat="1" ht="12.75" customHeight="1" x14ac:dyDescent="0.25">
      <c r="A2480" s="16" t="s">
        <v>23</v>
      </c>
      <c r="B2480" s="14">
        <v>6486771</v>
      </c>
      <c r="C2480" s="13">
        <v>44740</v>
      </c>
      <c r="D2480" s="3" t="s">
        <v>105</v>
      </c>
      <c r="E2480" s="12" t="str">
        <f>VLOOKUP(D2480,'[1]Plano de contas '!B:J,9,0)</f>
        <v>EXAMES MEDICOS E LABORATORIOS</v>
      </c>
      <c r="F2480" s="16" t="s">
        <v>1239</v>
      </c>
      <c r="G2480" s="19">
        <v>0</v>
      </c>
      <c r="H2480" s="17">
        <v>142298.26999999999</v>
      </c>
      <c r="I2480" s="12" t="s">
        <v>15</v>
      </c>
    </row>
    <row r="2481" spans="1:9" s="8" customFormat="1" ht="12.75" customHeight="1" x14ac:dyDescent="0.25">
      <c r="A2481" s="16" t="s">
        <v>23</v>
      </c>
      <c r="B2481" s="14">
        <v>6486772</v>
      </c>
      <c r="C2481" s="13">
        <v>44740</v>
      </c>
      <c r="D2481" s="3" t="s">
        <v>60</v>
      </c>
      <c r="E2481" s="12" t="str">
        <f>VLOOKUP(D2481,'[1]Plano de contas '!B:J,9,0)</f>
        <v>CONTRATOS A FATURAR</v>
      </c>
      <c r="F2481" s="16" t="s">
        <v>1240</v>
      </c>
      <c r="G2481" s="17">
        <v>5731.81</v>
      </c>
      <c r="H2481" s="18">
        <v>0</v>
      </c>
      <c r="I2481" s="12" t="s">
        <v>15</v>
      </c>
    </row>
    <row r="2482" spans="1:9" s="8" customFormat="1" ht="12.75" customHeight="1" x14ac:dyDescent="0.25">
      <c r="A2482" s="16" t="s">
        <v>23</v>
      </c>
      <c r="B2482" s="14">
        <v>6486772</v>
      </c>
      <c r="C2482" s="13">
        <v>44740</v>
      </c>
      <c r="D2482" s="3" t="s">
        <v>105</v>
      </c>
      <c r="E2482" s="12" t="str">
        <f>VLOOKUP(D2482,'[1]Plano de contas '!B:J,9,0)</f>
        <v>EXAMES MEDICOS E LABORATORIOS</v>
      </c>
      <c r="F2482" s="16" t="s">
        <v>1240</v>
      </c>
      <c r="G2482" s="19">
        <v>0</v>
      </c>
      <c r="H2482" s="17">
        <v>5731.81</v>
      </c>
      <c r="I2482" s="12" t="s">
        <v>15</v>
      </c>
    </row>
    <row r="2483" spans="1:9" s="8" customFormat="1" ht="12.75" customHeight="1" x14ac:dyDescent="0.25">
      <c r="A2483" s="16" t="s">
        <v>23</v>
      </c>
      <c r="B2483" s="14">
        <v>6486783</v>
      </c>
      <c r="C2483" s="13">
        <v>44740</v>
      </c>
      <c r="D2483" s="3" t="s">
        <v>60</v>
      </c>
      <c r="E2483" s="12" t="str">
        <f>VLOOKUP(D2483,'[1]Plano de contas '!B:J,9,0)</f>
        <v>CONTRATOS A FATURAR</v>
      </c>
      <c r="F2483" s="16" t="s">
        <v>1241</v>
      </c>
      <c r="G2483" s="17">
        <v>15455.2</v>
      </c>
      <c r="H2483" s="18">
        <v>0</v>
      </c>
      <c r="I2483" s="12" t="s">
        <v>15</v>
      </c>
    </row>
    <row r="2484" spans="1:9" s="8" customFormat="1" ht="12.75" customHeight="1" x14ac:dyDescent="0.25">
      <c r="A2484" s="16" t="s">
        <v>23</v>
      </c>
      <c r="B2484" s="14">
        <v>6486783</v>
      </c>
      <c r="C2484" s="13">
        <v>44740</v>
      </c>
      <c r="D2484" s="3" t="s">
        <v>105</v>
      </c>
      <c r="E2484" s="12" t="str">
        <f>VLOOKUP(D2484,'[1]Plano de contas '!B:J,9,0)</f>
        <v>EXAMES MEDICOS E LABORATORIOS</v>
      </c>
      <c r="F2484" s="16" t="s">
        <v>1241</v>
      </c>
      <c r="G2484" s="19">
        <v>0</v>
      </c>
      <c r="H2484" s="17">
        <v>15455.2</v>
      </c>
      <c r="I2484" s="12" t="s">
        <v>15</v>
      </c>
    </row>
    <row r="2485" spans="1:9" s="8" customFormat="1" ht="12.75" customHeight="1" x14ac:dyDescent="0.25">
      <c r="A2485" s="16" t="s">
        <v>23</v>
      </c>
      <c r="B2485" s="14">
        <v>6694408</v>
      </c>
      <c r="C2485" s="13">
        <v>44740</v>
      </c>
      <c r="D2485" s="3" t="s">
        <v>147</v>
      </c>
      <c r="E2485" s="12" t="str">
        <f>VLOOKUP(D2485,'[1]Plano de contas '!B:J,9,0)</f>
        <v>DESPESAS BANCARIAS</v>
      </c>
      <c r="F2485" s="16" t="s">
        <v>9</v>
      </c>
      <c r="G2485" s="17">
        <v>226.85</v>
      </c>
      <c r="H2485" s="18">
        <v>0</v>
      </c>
      <c r="I2485" s="12" t="s">
        <v>15</v>
      </c>
    </row>
    <row r="2486" spans="1:9" s="8" customFormat="1" ht="12.75" customHeight="1" x14ac:dyDescent="0.25">
      <c r="A2486" s="16" t="s">
        <v>23</v>
      </c>
      <c r="B2486" s="14">
        <v>6694408</v>
      </c>
      <c r="C2486" s="13">
        <v>44740</v>
      </c>
      <c r="D2486" s="3" t="s">
        <v>26</v>
      </c>
      <c r="E2486" s="12" t="str">
        <f>VLOOKUP(D2486,'[1]Plano de contas '!B:J,9,0)</f>
        <v>BANCO CEF C/C1073-5 - HGG</v>
      </c>
      <c r="F2486" s="16" t="s">
        <v>9</v>
      </c>
      <c r="G2486" s="19">
        <v>0</v>
      </c>
      <c r="H2486" s="17">
        <v>226.85</v>
      </c>
      <c r="I2486" s="12" t="s">
        <v>15</v>
      </c>
    </row>
    <row r="2487" spans="1:9" s="8" customFormat="1" ht="12.75" customHeight="1" x14ac:dyDescent="0.25">
      <c r="A2487" s="16" t="s">
        <v>23</v>
      </c>
      <c r="B2487" s="14">
        <v>6694409</v>
      </c>
      <c r="C2487" s="13">
        <v>44740</v>
      </c>
      <c r="D2487" s="3" t="s">
        <v>147</v>
      </c>
      <c r="E2487" s="12" t="str">
        <f>VLOOKUP(D2487,'[1]Plano de contas '!B:J,9,0)</f>
        <v>DESPESAS BANCARIAS</v>
      </c>
      <c r="F2487" s="16" t="s">
        <v>9</v>
      </c>
      <c r="G2487" s="17">
        <v>2.97</v>
      </c>
      <c r="H2487" s="18">
        <v>0</v>
      </c>
      <c r="I2487" s="12" t="s">
        <v>15</v>
      </c>
    </row>
    <row r="2488" spans="1:9" s="8" customFormat="1" ht="12.75" customHeight="1" x14ac:dyDescent="0.25">
      <c r="A2488" s="16" t="s">
        <v>23</v>
      </c>
      <c r="B2488" s="14">
        <v>6694409</v>
      </c>
      <c r="C2488" s="13">
        <v>44740</v>
      </c>
      <c r="D2488" s="3" t="s">
        <v>26</v>
      </c>
      <c r="E2488" s="12" t="str">
        <f>VLOOKUP(D2488,'[1]Plano de contas '!B:J,9,0)</f>
        <v>BANCO CEF C/C1073-5 - HGG</v>
      </c>
      <c r="F2488" s="16" t="s">
        <v>9</v>
      </c>
      <c r="G2488" s="19">
        <v>0</v>
      </c>
      <c r="H2488" s="17">
        <v>2.97</v>
      </c>
      <c r="I2488" s="12" t="s">
        <v>15</v>
      </c>
    </row>
    <row r="2489" spans="1:9" s="8" customFormat="1" ht="12.75" customHeight="1" x14ac:dyDescent="0.25">
      <c r="A2489" s="16" t="s">
        <v>23</v>
      </c>
      <c r="B2489" s="14">
        <v>6694416</v>
      </c>
      <c r="C2489" s="13">
        <v>44740</v>
      </c>
      <c r="D2489" s="3" t="s">
        <v>31</v>
      </c>
      <c r="E2489" s="12" t="str">
        <f>VLOOKUP(D2489,'[1]Plano de contas '!B:J,9,0)</f>
        <v>FUNDO RESCISÓRIO C/ P 60-5 HGG – CSC</v>
      </c>
      <c r="F2489" s="16" t="s">
        <v>254</v>
      </c>
      <c r="G2489" s="17">
        <v>52.14</v>
      </c>
      <c r="H2489" s="18">
        <v>0</v>
      </c>
      <c r="I2489" s="12" t="s">
        <v>15</v>
      </c>
    </row>
    <row r="2490" spans="1:9" s="8" customFormat="1" ht="12.75" customHeight="1" x14ac:dyDescent="0.25">
      <c r="A2490" s="16" t="s">
        <v>23</v>
      </c>
      <c r="B2490" s="14">
        <v>6694416</v>
      </c>
      <c r="C2490" s="13">
        <v>44740</v>
      </c>
      <c r="D2490" s="3" t="s">
        <v>85</v>
      </c>
      <c r="E2490" s="12" t="str">
        <f>VLOOKUP(D2490,'[1]Plano de contas '!B:J,9,0)</f>
        <v>RENDIMENTO DE APLICAÇAO FINANCEIRA</v>
      </c>
      <c r="F2490" s="16" t="s">
        <v>254</v>
      </c>
      <c r="G2490" s="19">
        <v>0</v>
      </c>
      <c r="H2490" s="17">
        <v>52.14</v>
      </c>
      <c r="I2490" s="12" t="s">
        <v>15</v>
      </c>
    </row>
    <row r="2491" spans="1:9" s="8" customFormat="1" ht="12.75" customHeight="1" x14ac:dyDescent="0.25">
      <c r="A2491" s="16" t="s">
        <v>23</v>
      </c>
      <c r="B2491" s="14">
        <v>6694417</v>
      </c>
      <c r="C2491" s="13">
        <v>44740</v>
      </c>
      <c r="D2491" s="3" t="s">
        <v>31</v>
      </c>
      <c r="E2491" s="12" t="str">
        <f>VLOOKUP(D2491,'[1]Plano de contas '!B:J,9,0)</f>
        <v>FUNDO RESCISÓRIO C/ P 60-5 HGG – CSC</v>
      </c>
      <c r="F2491" s="16" t="s">
        <v>11</v>
      </c>
      <c r="G2491" s="17">
        <v>234.71</v>
      </c>
      <c r="H2491" s="18">
        <v>0</v>
      </c>
      <c r="I2491" s="12" t="s">
        <v>15</v>
      </c>
    </row>
    <row r="2492" spans="1:9" s="8" customFormat="1" ht="12.75" customHeight="1" x14ac:dyDescent="0.25">
      <c r="A2492" s="16" t="s">
        <v>23</v>
      </c>
      <c r="B2492" s="14">
        <v>6694417</v>
      </c>
      <c r="C2492" s="13">
        <v>44740</v>
      </c>
      <c r="D2492" s="3" t="s">
        <v>85</v>
      </c>
      <c r="E2492" s="12" t="str">
        <f>VLOOKUP(D2492,'[1]Plano de contas '!B:J,9,0)</f>
        <v>RENDIMENTO DE APLICAÇAO FINANCEIRA</v>
      </c>
      <c r="F2492" s="16" t="s">
        <v>11</v>
      </c>
      <c r="G2492" s="19">
        <v>0</v>
      </c>
      <c r="H2492" s="17">
        <v>234.71</v>
      </c>
      <c r="I2492" s="12" t="s">
        <v>15</v>
      </c>
    </row>
    <row r="2493" spans="1:9" s="8" customFormat="1" ht="12.75" customHeight="1" x14ac:dyDescent="0.25">
      <c r="A2493" s="16" t="s">
        <v>23</v>
      </c>
      <c r="B2493" s="14">
        <v>6694418</v>
      </c>
      <c r="C2493" s="13">
        <v>44740</v>
      </c>
      <c r="D2493" s="3" t="s">
        <v>147</v>
      </c>
      <c r="E2493" s="12" t="str">
        <f>VLOOKUP(D2493,'[1]Plano de contas '!B:J,9,0)</f>
        <v>DESPESAS BANCARIAS</v>
      </c>
      <c r="F2493" s="16" t="s">
        <v>9</v>
      </c>
      <c r="G2493" s="17">
        <v>6</v>
      </c>
      <c r="H2493" s="18">
        <v>0</v>
      </c>
      <c r="I2493" s="12" t="s">
        <v>15</v>
      </c>
    </row>
    <row r="2494" spans="1:9" s="8" customFormat="1" ht="12.75" customHeight="1" x14ac:dyDescent="0.25">
      <c r="A2494" s="16" t="s">
        <v>23</v>
      </c>
      <c r="B2494" s="14">
        <v>6694418</v>
      </c>
      <c r="C2494" s="13">
        <v>44740</v>
      </c>
      <c r="D2494" s="3" t="s">
        <v>31</v>
      </c>
      <c r="E2494" s="12" t="str">
        <f>VLOOKUP(D2494,'[1]Plano de contas '!B:J,9,0)</f>
        <v>FUNDO RESCISÓRIO C/ P 60-5 HGG – CSC</v>
      </c>
      <c r="F2494" s="16" t="s">
        <v>9</v>
      </c>
      <c r="G2494" s="19">
        <v>0</v>
      </c>
      <c r="H2494" s="17">
        <v>6</v>
      </c>
      <c r="I2494" s="12" t="s">
        <v>15</v>
      </c>
    </row>
    <row r="2495" spans="1:9" s="8" customFormat="1" ht="12.75" customHeight="1" x14ac:dyDescent="0.25">
      <c r="A2495" s="16" t="s">
        <v>23</v>
      </c>
      <c r="B2495" s="14">
        <v>6694436</v>
      </c>
      <c r="C2495" s="13">
        <v>44740</v>
      </c>
      <c r="D2495" s="3" t="s">
        <v>26</v>
      </c>
      <c r="E2495" s="12" t="str">
        <f>VLOOKUP(D2495,'[1]Plano de contas '!B:J,9,0)</f>
        <v>BANCO CEF C/C1073-5 - HGG</v>
      </c>
      <c r="F2495" s="16" t="s">
        <v>1242</v>
      </c>
      <c r="G2495" s="17">
        <v>376.52</v>
      </c>
      <c r="H2495" s="18">
        <v>0</v>
      </c>
      <c r="I2495" s="12" t="s">
        <v>15</v>
      </c>
    </row>
    <row r="2496" spans="1:9" s="8" customFormat="1" ht="12.75" customHeight="1" x14ac:dyDescent="0.25">
      <c r="A2496" s="16" t="s">
        <v>23</v>
      </c>
      <c r="B2496" s="14">
        <v>6694436</v>
      </c>
      <c r="C2496" s="13">
        <v>44740</v>
      </c>
      <c r="D2496" s="3" t="s">
        <v>112</v>
      </c>
      <c r="E2496" s="12" t="str">
        <f>VLOOKUP(D2496,'[1]Plano de contas '!B:J,9,0)</f>
        <v>MATERIAIS DE MANUTENÇÃO E CONSERVAÇÃO</v>
      </c>
      <c r="F2496" s="16" t="s">
        <v>1242</v>
      </c>
      <c r="G2496" s="19">
        <v>0</v>
      </c>
      <c r="H2496" s="17">
        <v>376.52</v>
      </c>
      <c r="I2496" s="12" t="s">
        <v>15</v>
      </c>
    </row>
    <row r="2497" spans="1:9" s="8" customFormat="1" ht="12.75" customHeight="1" x14ac:dyDescent="0.25">
      <c r="A2497" s="16" t="s">
        <v>23</v>
      </c>
      <c r="B2497" s="14">
        <v>6694498</v>
      </c>
      <c r="C2497" s="13">
        <v>44740</v>
      </c>
      <c r="D2497" s="3" t="s">
        <v>41</v>
      </c>
      <c r="E2497" s="12" t="str">
        <f>VLOOKUP(D2497,'[1]Plano de contas '!B:J,9,0)</f>
        <v>NUTRIÇÃO ENTERAL</v>
      </c>
      <c r="F2497" s="16" t="s">
        <v>1243</v>
      </c>
      <c r="G2497" s="17">
        <v>1373.37</v>
      </c>
      <c r="H2497" s="18">
        <v>0</v>
      </c>
      <c r="I2497" s="12" t="s">
        <v>15</v>
      </c>
    </row>
    <row r="2498" spans="1:9" s="8" customFormat="1" ht="12.75" customHeight="1" x14ac:dyDescent="0.25">
      <c r="A2498" s="16" t="s">
        <v>23</v>
      </c>
      <c r="B2498" s="14">
        <v>6694498</v>
      </c>
      <c r="C2498" s="13">
        <v>44740</v>
      </c>
      <c r="D2498" s="3" t="s">
        <v>57</v>
      </c>
      <c r="E2498" s="12" t="str">
        <f>VLOOKUP(D2498,'[1]Plano de contas '!B:J,9,0)</f>
        <v>FORNECEDORES DE INSUMOS</v>
      </c>
      <c r="F2498" s="16" t="s">
        <v>1243</v>
      </c>
      <c r="G2498" s="19">
        <v>0</v>
      </c>
      <c r="H2498" s="17">
        <v>1373.37</v>
      </c>
      <c r="I2498" s="12" t="s">
        <v>15</v>
      </c>
    </row>
    <row r="2499" spans="1:9" s="8" customFormat="1" ht="12.75" customHeight="1" x14ac:dyDescent="0.25">
      <c r="A2499" s="16" t="s">
        <v>23</v>
      </c>
      <c r="B2499" s="14">
        <v>6694511</v>
      </c>
      <c r="C2499" s="13">
        <v>44740</v>
      </c>
      <c r="D2499" s="3" t="s">
        <v>40</v>
      </c>
      <c r="E2499" s="12" t="str">
        <f>VLOOKUP(D2499,'[1]Plano de contas '!B:J,9,0)</f>
        <v>MATERIAIS MÉDICO HOSPITALARES</v>
      </c>
      <c r="F2499" s="16" t="s">
        <v>1244</v>
      </c>
      <c r="G2499" s="17">
        <v>9500</v>
      </c>
      <c r="H2499" s="18">
        <v>0</v>
      </c>
      <c r="I2499" s="12" t="s">
        <v>15</v>
      </c>
    </row>
    <row r="2500" spans="1:9" s="8" customFormat="1" ht="12.75" customHeight="1" x14ac:dyDescent="0.25">
      <c r="A2500" s="16" t="s">
        <v>23</v>
      </c>
      <c r="B2500" s="14">
        <v>6694511</v>
      </c>
      <c r="C2500" s="13">
        <v>44740</v>
      </c>
      <c r="D2500" s="3" t="s">
        <v>57</v>
      </c>
      <c r="E2500" s="12" t="str">
        <f>VLOOKUP(D2500,'[1]Plano de contas '!B:J,9,0)</f>
        <v>FORNECEDORES DE INSUMOS</v>
      </c>
      <c r="F2500" s="16" t="s">
        <v>1244</v>
      </c>
      <c r="G2500" s="19">
        <v>0</v>
      </c>
      <c r="H2500" s="17">
        <v>9500</v>
      </c>
      <c r="I2500" s="12" t="s">
        <v>15</v>
      </c>
    </row>
    <row r="2501" spans="1:9" s="8" customFormat="1" ht="12.75" customHeight="1" x14ac:dyDescent="0.25">
      <c r="A2501" s="16" t="s">
        <v>23</v>
      </c>
      <c r="B2501" s="14">
        <v>6694517</v>
      </c>
      <c r="C2501" s="13">
        <v>44740</v>
      </c>
      <c r="D2501" s="3" t="s">
        <v>48</v>
      </c>
      <c r="E2501" s="12" t="str">
        <f>VLOOKUP(D2501,'[1]Plano de contas '!B:J,9,0)</f>
        <v>ROUPARIA</v>
      </c>
      <c r="F2501" s="16" t="s">
        <v>1245</v>
      </c>
      <c r="G2501" s="17">
        <v>17.8</v>
      </c>
      <c r="H2501" s="18">
        <v>0</v>
      </c>
      <c r="I2501" s="12" t="s">
        <v>15</v>
      </c>
    </row>
    <row r="2502" spans="1:9" s="8" customFormat="1" ht="12.75" customHeight="1" x14ac:dyDescent="0.25">
      <c r="A2502" s="16" t="s">
        <v>23</v>
      </c>
      <c r="B2502" s="14">
        <v>6694517</v>
      </c>
      <c r="C2502" s="13">
        <v>44740</v>
      </c>
      <c r="D2502" s="3" t="s">
        <v>57</v>
      </c>
      <c r="E2502" s="12" t="str">
        <f>VLOOKUP(D2502,'[1]Plano de contas '!B:J,9,0)</f>
        <v>FORNECEDORES DE INSUMOS</v>
      </c>
      <c r="F2502" s="16" t="s">
        <v>1245</v>
      </c>
      <c r="G2502" s="19">
        <v>0</v>
      </c>
      <c r="H2502" s="17">
        <v>17.8</v>
      </c>
      <c r="I2502" s="12" t="s">
        <v>15</v>
      </c>
    </row>
    <row r="2503" spans="1:9" s="8" customFormat="1" ht="12.75" customHeight="1" x14ac:dyDescent="0.25">
      <c r="A2503" s="16" t="s">
        <v>23</v>
      </c>
      <c r="B2503" s="14">
        <v>6694538</v>
      </c>
      <c r="C2503" s="13">
        <v>44740</v>
      </c>
      <c r="D2503" s="3" t="s">
        <v>43</v>
      </c>
      <c r="E2503" s="12" t="str">
        <f>VLOOKUP(D2503,'[1]Plano de contas '!B:J,9,0)</f>
        <v>MATERIAIS DE EXPEDIENTE / IMPRESSOS / FORMULÁRIOS</v>
      </c>
      <c r="F2503" s="16" t="s">
        <v>1246</v>
      </c>
      <c r="G2503" s="17">
        <v>525</v>
      </c>
      <c r="H2503" s="18">
        <v>0</v>
      </c>
      <c r="I2503" s="12" t="s">
        <v>15</v>
      </c>
    </row>
    <row r="2504" spans="1:9" s="8" customFormat="1" ht="12.75" customHeight="1" x14ac:dyDescent="0.25">
      <c r="A2504" s="16" t="s">
        <v>23</v>
      </c>
      <c r="B2504" s="14">
        <v>6694538</v>
      </c>
      <c r="C2504" s="13">
        <v>44740</v>
      </c>
      <c r="D2504" s="3" t="s">
        <v>40</v>
      </c>
      <c r="E2504" s="12" t="str">
        <f>VLOOKUP(D2504,'[1]Plano de contas '!B:J,9,0)</f>
        <v>MATERIAIS MÉDICO HOSPITALARES</v>
      </c>
      <c r="F2504" s="16" t="s">
        <v>1246</v>
      </c>
      <c r="G2504" s="17">
        <v>162</v>
      </c>
      <c r="H2504" s="18">
        <v>0</v>
      </c>
      <c r="I2504" s="12" t="s">
        <v>15</v>
      </c>
    </row>
    <row r="2505" spans="1:9" s="8" customFormat="1" ht="12.75" customHeight="1" x14ac:dyDescent="0.25">
      <c r="A2505" s="16" t="s">
        <v>23</v>
      </c>
      <c r="B2505" s="14">
        <v>6694538</v>
      </c>
      <c r="C2505" s="13">
        <v>44740</v>
      </c>
      <c r="D2505" s="3" t="s">
        <v>57</v>
      </c>
      <c r="E2505" s="12" t="str">
        <f>VLOOKUP(D2505,'[1]Plano de contas '!B:J,9,0)</f>
        <v>FORNECEDORES DE INSUMOS</v>
      </c>
      <c r="F2505" s="16" t="s">
        <v>1246</v>
      </c>
      <c r="G2505" s="19">
        <v>0</v>
      </c>
      <c r="H2505" s="17">
        <v>687</v>
      </c>
      <c r="I2505" s="12" t="s">
        <v>15</v>
      </c>
    </row>
    <row r="2506" spans="1:9" s="8" customFormat="1" ht="12.75" customHeight="1" x14ac:dyDescent="0.25">
      <c r="A2506" s="16" t="s">
        <v>23</v>
      </c>
      <c r="B2506" s="14">
        <v>6694540</v>
      </c>
      <c r="C2506" s="13">
        <v>44740</v>
      </c>
      <c r="D2506" s="3" t="s">
        <v>41</v>
      </c>
      <c r="E2506" s="12" t="str">
        <f>VLOOKUP(D2506,'[1]Plano de contas '!B:J,9,0)</f>
        <v>NUTRIÇÃO ENTERAL</v>
      </c>
      <c r="F2506" s="16" t="s">
        <v>1247</v>
      </c>
      <c r="G2506" s="17">
        <v>187</v>
      </c>
      <c r="H2506" s="18">
        <v>0</v>
      </c>
      <c r="I2506" s="12" t="s">
        <v>15</v>
      </c>
    </row>
    <row r="2507" spans="1:9" s="8" customFormat="1" ht="12.75" customHeight="1" x14ac:dyDescent="0.25">
      <c r="A2507" s="16" t="s">
        <v>23</v>
      </c>
      <c r="B2507" s="14">
        <v>6694540</v>
      </c>
      <c r="C2507" s="13">
        <v>44740</v>
      </c>
      <c r="D2507" s="3" t="s">
        <v>57</v>
      </c>
      <c r="E2507" s="12" t="str">
        <f>VLOOKUP(D2507,'[1]Plano de contas '!B:J,9,0)</f>
        <v>FORNECEDORES DE INSUMOS</v>
      </c>
      <c r="F2507" s="16" t="s">
        <v>1247</v>
      </c>
      <c r="G2507" s="19">
        <v>0</v>
      </c>
      <c r="H2507" s="17">
        <v>187</v>
      </c>
      <c r="I2507" s="12" t="s">
        <v>15</v>
      </c>
    </row>
    <row r="2508" spans="1:9" s="8" customFormat="1" ht="12.75" customHeight="1" x14ac:dyDescent="0.25">
      <c r="A2508" s="16" t="s">
        <v>23</v>
      </c>
      <c r="B2508" s="14">
        <v>6694548</v>
      </c>
      <c r="C2508" s="13">
        <v>44740</v>
      </c>
      <c r="D2508" s="3" t="s">
        <v>41</v>
      </c>
      <c r="E2508" s="12" t="str">
        <f>VLOOKUP(D2508,'[1]Plano de contas '!B:J,9,0)</f>
        <v>NUTRIÇÃO ENTERAL</v>
      </c>
      <c r="F2508" s="16" t="s">
        <v>1248</v>
      </c>
      <c r="G2508" s="17">
        <v>63.5</v>
      </c>
      <c r="H2508" s="18">
        <v>0</v>
      </c>
      <c r="I2508" s="12" t="s">
        <v>15</v>
      </c>
    </row>
    <row r="2509" spans="1:9" s="8" customFormat="1" ht="12.75" customHeight="1" x14ac:dyDescent="0.25">
      <c r="A2509" s="16" t="s">
        <v>23</v>
      </c>
      <c r="B2509" s="14">
        <v>6694548</v>
      </c>
      <c r="C2509" s="13">
        <v>44740</v>
      </c>
      <c r="D2509" s="3" t="s">
        <v>57</v>
      </c>
      <c r="E2509" s="12" t="str">
        <f>VLOOKUP(D2509,'[1]Plano de contas '!B:J,9,0)</f>
        <v>FORNECEDORES DE INSUMOS</v>
      </c>
      <c r="F2509" s="16" t="s">
        <v>1248</v>
      </c>
      <c r="G2509" s="19">
        <v>0</v>
      </c>
      <c r="H2509" s="17">
        <v>63.5</v>
      </c>
      <c r="I2509" s="12" t="s">
        <v>15</v>
      </c>
    </row>
    <row r="2510" spans="1:9" s="8" customFormat="1" ht="12.75" customHeight="1" x14ac:dyDescent="0.25">
      <c r="A2510" s="16" t="s">
        <v>23</v>
      </c>
      <c r="B2510" s="14">
        <v>6694579</v>
      </c>
      <c r="C2510" s="13">
        <v>44740</v>
      </c>
      <c r="D2510" s="3" t="s">
        <v>40</v>
      </c>
      <c r="E2510" s="12" t="str">
        <f>VLOOKUP(D2510,'[1]Plano de contas '!B:J,9,0)</f>
        <v>MATERIAIS MÉDICO HOSPITALARES</v>
      </c>
      <c r="F2510" s="16" t="s">
        <v>1249</v>
      </c>
      <c r="G2510" s="17">
        <v>1062</v>
      </c>
      <c r="H2510" s="18">
        <v>0</v>
      </c>
      <c r="I2510" s="12" t="s">
        <v>15</v>
      </c>
    </row>
    <row r="2511" spans="1:9" s="8" customFormat="1" ht="12.75" customHeight="1" x14ac:dyDescent="0.25">
      <c r="A2511" s="16" t="s">
        <v>23</v>
      </c>
      <c r="B2511" s="14">
        <v>6694579</v>
      </c>
      <c r="C2511" s="13">
        <v>44740</v>
      </c>
      <c r="D2511" s="3" t="s">
        <v>57</v>
      </c>
      <c r="E2511" s="12" t="str">
        <f>VLOOKUP(D2511,'[1]Plano de contas '!B:J,9,0)</f>
        <v>FORNECEDORES DE INSUMOS</v>
      </c>
      <c r="F2511" s="16" t="s">
        <v>1249</v>
      </c>
      <c r="G2511" s="19">
        <v>0</v>
      </c>
      <c r="H2511" s="17">
        <v>1062</v>
      </c>
      <c r="I2511" s="12" t="s">
        <v>15</v>
      </c>
    </row>
    <row r="2512" spans="1:9" s="8" customFormat="1" ht="12.75" customHeight="1" x14ac:dyDescent="0.25">
      <c r="A2512" s="16" t="s">
        <v>23</v>
      </c>
      <c r="B2512" s="14">
        <v>6694630</v>
      </c>
      <c r="C2512" s="13">
        <v>44740</v>
      </c>
      <c r="D2512" s="3" t="s">
        <v>39</v>
      </c>
      <c r="E2512" s="12" t="str">
        <f>VLOOKUP(D2512,'[1]Plano de contas '!B:J,9,0)</f>
        <v>MEDICAMENTOS</v>
      </c>
      <c r="F2512" s="16" t="s">
        <v>1250</v>
      </c>
      <c r="G2512" s="17">
        <v>21176</v>
      </c>
      <c r="H2512" s="18">
        <v>0</v>
      </c>
      <c r="I2512" s="12" t="s">
        <v>15</v>
      </c>
    </row>
    <row r="2513" spans="1:9" s="8" customFormat="1" ht="12.75" customHeight="1" x14ac:dyDescent="0.25">
      <c r="A2513" s="16" t="s">
        <v>23</v>
      </c>
      <c r="B2513" s="14">
        <v>6694630</v>
      </c>
      <c r="C2513" s="13">
        <v>44740</v>
      </c>
      <c r="D2513" s="3" t="s">
        <v>57</v>
      </c>
      <c r="E2513" s="12" t="str">
        <f>VLOOKUP(D2513,'[1]Plano de contas '!B:J,9,0)</f>
        <v>FORNECEDORES DE INSUMOS</v>
      </c>
      <c r="F2513" s="16" t="s">
        <v>1250</v>
      </c>
      <c r="G2513" s="19">
        <v>0</v>
      </c>
      <c r="H2513" s="17">
        <v>21176</v>
      </c>
      <c r="I2513" s="12" t="s">
        <v>15</v>
      </c>
    </row>
    <row r="2514" spans="1:9" s="8" customFormat="1" ht="12.75" customHeight="1" x14ac:dyDescent="0.25">
      <c r="A2514" s="16" t="s">
        <v>23</v>
      </c>
      <c r="B2514" s="14">
        <v>6694632</v>
      </c>
      <c r="C2514" s="13">
        <v>44740</v>
      </c>
      <c r="D2514" s="3" t="s">
        <v>43</v>
      </c>
      <c r="E2514" s="12" t="str">
        <f>VLOOKUP(D2514,'[1]Plano de contas '!B:J,9,0)</f>
        <v>MATERIAIS DE EXPEDIENTE / IMPRESSOS / FORMULÁRIOS</v>
      </c>
      <c r="F2514" s="16" t="s">
        <v>1251</v>
      </c>
      <c r="G2514" s="17">
        <v>1075</v>
      </c>
      <c r="H2514" s="18">
        <v>0</v>
      </c>
      <c r="I2514" s="12" t="s">
        <v>15</v>
      </c>
    </row>
    <row r="2515" spans="1:9" s="8" customFormat="1" ht="12.75" customHeight="1" x14ac:dyDescent="0.25">
      <c r="A2515" s="16" t="s">
        <v>23</v>
      </c>
      <c r="B2515" s="14">
        <v>6694632</v>
      </c>
      <c r="C2515" s="13">
        <v>44740</v>
      </c>
      <c r="D2515" s="3" t="s">
        <v>57</v>
      </c>
      <c r="E2515" s="12" t="str">
        <f>VLOOKUP(D2515,'[1]Plano de contas '!B:J,9,0)</f>
        <v>FORNECEDORES DE INSUMOS</v>
      </c>
      <c r="F2515" s="16" t="s">
        <v>1252</v>
      </c>
      <c r="G2515" s="19">
        <v>0</v>
      </c>
      <c r="H2515" s="17">
        <v>1075</v>
      </c>
      <c r="I2515" s="12" t="s">
        <v>15</v>
      </c>
    </row>
    <row r="2516" spans="1:9" s="8" customFormat="1" ht="12.75" customHeight="1" x14ac:dyDescent="0.25">
      <c r="A2516" s="16" t="s">
        <v>23</v>
      </c>
      <c r="B2516" s="14">
        <v>6694652</v>
      </c>
      <c r="C2516" s="13">
        <v>44740</v>
      </c>
      <c r="D2516" s="3" t="s">
        <v>41</v>
      </c>
      <c r="E2516" s="12" t="str">
        <f>VLOOKUP(D2516,'[1]Plano de contas '!B:J,9,0)</f>
        <v>NUTRIÇÃO ENTERAL</v>
      </c>
      <c r="F2516" s="16" t="s">
        <v>1253</v>
      </c>
      <c r="G2516" s="17">
        <v>331.2</v>
      </c>
      <c r="H2516" s="18">
        <v>0</v>
      </c>
      <c r="I2516" s="12" t="s">
        <v>15</v>
      </c>
    </row>
    <row r="2517" spans="1:9" s="8" customFormat="1" ht="12.75" customHeight="1" x14ac:dyDescent="0.25">
      <c r="A2517" s="16" t="s">
        <v>23</v>
      </c>
      <c r="B2517" s="14">
        <v>6694652</v>
      </c>
      <c r="C2517" s="13">
        <v>44740</v>
      </c>
      <c r="D2517" s="3" t="s">
        <v>57</v>
      </c>
      <c r="E2517" s="12" t="str">
        <f>VLOOKUP(D2517,'[1]Plano de contas '!B:J,9,0)</f>
        <v>FORNECEDORES DE INSUMOS</v>
      </c>
      <c r="F2517" s="16" t="s">
        <v>1253</v>
      </c>
      <c r="G2517" s="19">
        <v>0</v>
      </c>
      <c r="H2517" s="17">
        <v>331.2</v>
      </c>
      <c r="I2517" s="12" t="s">
        <v>15</v>
      </c>
    </row>
    <row r="2518" spans="1:9" s="8" customFormat="1" ht="12.75" customHeight="1" x14ac:dyDescent="0.25">
      <c r="A2518" s="16" t="s">
        <v>23</v>
      </c>
      <c r="B2518" s="14">
        <v>6694653</v>
      </c>
      <c r="C2518" s="13">
        <v>44740</v>
      </c>
      <c r="D2518" s="3" t="s">
        <v>45</v>
      </c>
      <c r="E2518" s="12" t="str">
        <f>VLOOKUP(D2518,'[1]Plano de contas '!B:J,9,0)</f>
        <v>MATERIAIS DE MANUTENÇÃO E CONSERVAÇÃO</v>
      </c>
      <c r="F2518" s="16" t="s">
        <v>1254</v>
      </c>
      <c r="G2518" s="17">
        <v>41.2</v>
      </c>
      <c r="H2518" s="18">
        <v>0</v>
      </c>
      <c r="I2518" s="12" t="s">
        <v>15</v>
      </c>
    </row>
    <row r="2519" spans="1:9" s="8" customFormat="1" ht="12.75" customHeight="1" x14ac:dyDescent="0.25">
      <c r="A2519" s="16" t="s">
        <v>23</v>
      </c>
      <c r="B2519" s="14">
        <v>6694653</v>
      </c>
      <c r="C2519" s="13">
        <v>44740</v>
      </c>
      <c r="D2519" s="3" t="s">
        <v>57</v>
      </c>
      <c r="E2519" s="12" t="str">
        <f>VLOOKUP(D2519,'[1]Plano de contas '!B:J,9,0)</f>
        <v>FORNECEDORES DE INSUMOS</v>
      </c>
      <c r="F2519" s="16" t="s">
        <v>1254</v>
      </c>
      <c r="G2519" s="19">
        <v>0</v>
      </c>
      <c r="H2519" s="17">
        <v>41.2</v>
      </c>
      <c r="I2519" s="12" t="s">
        <v>15</v>
      </c>
    </row>
    <row r="2520" spans="1:9" s="8" customFormat="1" ht="12.75" customHeight="1" x14ac:dyDescent="0.25">
      <c r="A2520" s="16" t="s">
        <v>23</v>
      </c>
      <c r="B2520" s="14">
        <v>6694664</v>
      </c>
      <c r="C2520" s="13">
        <v>44740</v>
      </c>
      <c r="D2520" s="3" t="s">
        <v>50</v>
      </c>
      <c r="E2520" s="12" t="str">
        <f>VLOOKUP(D2520,'[1]Plano de contas '!B:J,9,0)</f>
        <v>BENS PERMANENTES (TRANSITÓRIO)</v>
      </c>
      <c r="F2520" s="16" t="s">
        <v>1255</v>
      </c>
      <c r="G2520" s="17">
        <v>22.7</v>
      </c>
      <c r="H2520" s="18">
        <v>0</v>
      </c>
      <c r="I2520" s="12" t="s">
        <v>15</v>
      </c>
    </row>
    <row r="2521" spans="1:9" s="8" customFormat="1" ht="12.75" customHeight="1" x14ac:dyDescent="0.25">
      <c r="A2521" s="16" t="s">
        <v>23</v>
      </c>
      <c r="B2521" s="14">
        <v>6694664</v>
      </c>
      <c r="C2521" s="13">
        <v>44740</v>
      </c>
      <c r="D2521" s="3" t="s">
        <v>49</v>
      </c>
      <c r="E2521" s="12" t="str">
        <f>VLOOKUP(D2521,'[1]Plano de contas '!B:J,9,0)</f>
        <v>EPI - EQUIPAMENTOS DE PROTECAO INDIVIDUAL</v>
      </c>
      <c r="F2521" s="16" t="s">
        <v>1255</v>
      </c>
      <c r="G2521" s="17">
        <v>11.9</v>
      </c>
      <c r="H2521" s="18">
        <v>0</v>
      </c>
      <c r="I2521" s="12" t="s">
        <v>15</v>
      </c>
    </row>
    <row r="2522" spans="1:9" s="8" customFormat="1" ht="12.75" customHeight="1" x14ac:dyDescent="0.25">
      <c r="A2522" s="16" t="s">
        <v>23</v>
      </c>
      <c r="B2522" s="14">
        <v>6694664</v>
      </c>
      <c r="C2522" s="13">
        <v>44740</v>
      </c>
      <c r="D2522" s="3" t="s">
        <v>43</v>
      </c>
      <c r="E2522" s="12" t="str">
        <f>VLOOKUP(D2522,'[1]Plano de contas '!B:J,9,0)</f>
        <v>MATERIAIS DE EXPEDIENTE / IMPRESSOS / FORMULÁRIOS</v>
      </c>
      <c r="F2522" s="16" t="s">
        <v>1255</v>
      </c>
      <c r="G2522" s="17">
        <v>93.29</v>
      </c>
      <c r="H2522" s="18">
        <v>0</v>
      </c>
      <c r="I2522" s="12" t="s">
        <v>15</v>
      </c>
    </row>
    <row r="2523" spans="1:9" s="8" customFormat="1" ht="12.75" customHeight="1" x14ac:dyDescent="0.25">
      <c r="A2523" s="16" t="s">
        <v>23</v>
      </c>
      <c r="B2523" s="14">
        <v>6694664</v>
      </c>
      <c r="C2523" s="13">
        <v>44740</v>
      </c>
      <c r="D2523" s="3" t="s">
        <v>41</v>
      </c>
      <c r="E2523" s="12" t="str">
        <f>VLOOKUP(D2523,'[1]Plano de contas '!B:J,9,0)</f>
        <v>NUTRIÇÃO ENTERAL</v>
      </c>
      <c r="F2523" s="16" t="s">
        <v>1255</v>
      </c>
      <c r="G2523" s="17">
        <v>19.8</v>
      </c>
      <c r="H2523" s="18">
        <v>0</v>
      </c>
      <c r="I2523" s="12" t="s">
        <v>15</v>
      </c>
    </row>
    <row r="2524" spans="1:9" s="8" customFormat="1" ht="12.75" customHeight="1" x14ac:dyDescent="0.25">
      <c r="A2524" s="16" t="s">
        <v>23</v>
      </c>
      <c r="B2524" s="14">
        <v>6694664</v>
      </c>
      <c r="C2524" s="13">
        <v>44740</v>
      </c>
      <c r="D2524" s="3" t="s">
        <v>57</v>
      </c>
      <c r="E2524" s="12" t="str">
        <f>VLOOKUP(D2524,'[1]Plano de contas '!B:J,9,0)</f>
        <v>FORNECEDORES DE INSUMOS</v>
      </c>
      <c r="F2524" s="16" t="s">
        <v>1255</v>
      </c>
      <c r="G2524" s="19">
        <v>0</v>
      </c>
      <c r="H2524" s="17">
        <v>147.69</v>
      </c>
      <c r="I2524" s="12" t="s">
        <v>15</v>
      </c>
    </row>
    <row r="2525" spans="1:9" s="8" customFormat="1" ht="12.75" customHeight="1" x14ac:dyDescent="0.25">
      <c r="A2525" s="16" t="s">
        <v>23</v>
      </c>
      <c r="B2525" s="14">
        <v>6694715</v>
      </c>
      <c r="C2525" s="13">
        <v>44740</v>
      </c>
      <c r="D2525" s="3" t="s">
        <v>45</v>
      </c>
      <c r="E2525" s="12" t="str">
        <f>VLOOKUP(D2525,'[1]Plano de contas '!B:J,9,0)</f>
        <v>MATERIAIS DE MANUTENÇÃO E CONSERVAÇÃO</v>
      </c>
      <c r="F2525" s="16" t="s">
        <v>1256</v>
      </c>
      <c r="G2525" s="17">
        <v>270</v>
      </c>
      <c r="H2525" s="18">
        <v>0</v>
      </c>
      <c r="I2525" s="12" t="s">
        <v>15</v>
      </c>
    </row>
    <row r="2526" spans="1:9" s="8" customFormat="1" ht="12.75" customHeight="1" x14ac:dyDescent="0.25">
      <c r="A2526" s="16" t="s">
        <v>23</v>
      </c>
      <c r="B2526" s="14">
        <v>6694715</v>
      </c>
      <c r="C2526" s="13">
        <v>44740</v>
      </c>
      <c r="D2526" s="3" t="s">
        <v>57</v>
      </c>
      <c r="E2526" s="12" t="str">
        <f>VLOOKUP(D2526,'[1]Plano de contas '!B:J,9,0)</f>
        <v>FORNECEDORES DE INSUMOS</v>
      </c>
      <c r="F2526" s="16" t="s">
        <v>1256</v>
      </c>
      <c r="G2526" s="19">
        <v>0</v>
      </c>
      <c r="H2526" s="17">
        <v>270</v>
      </c>
      <c r="I2526" s="12" t="s">
        <v>15</v>
      </c>
    </row>
    <row r="2527" spans="1:9" s="8" customFormat="1" ht="12.75" customHeight="1" x14ac:dyDescent="0.25">
      <c r="A2527" s="16" t="s">
        <v>23</v>
      </c>
      <c r="B2527" s="14">
        <v>6694755</v>
      </c>
      <c r="C2527" s="13">
        <v>44740</v>
      </c>
      <c r="D2527" s="3" t="s">
        <v>125</v>
      </c>
      <c r="E2527" s="12" t="str">
        <f>VLOOKUP(D2527,'[1]Plano de contas '!B:J,9,0)</f>
        <v>MANUTENCAO EQUIPAMENTOS</v>
      </c>
      <c r="F2527" s="16" t="s">
        <v>1257</v>
      </c>
      <c r="G2527" s="17">
        <v>511482.57</v>
      </c>
      <c r="H2527" s="18">
        <v>0</v>
      </c>
      <c r="I2527" s="12" t="s">
        <v>15</v>
      </c>
    </row>
    <row r="2528" spans="1:9" s="8" customFormat="1" ht="12.75" customHeight="1" x14ac:dyDescent="0.25">
      <c r="A2528" s="16" t="s">
        <v>23</v>
      </c>
      <c r="B2528" s="14">
        <v>6694755</v>
      </c>
      <c r="C2528" s="13">
        <v>44740</v>
      </c>
      <c r="D2528" s="3" t="s">
        <v>59</v>
      </c>
      <c r="E2528" s="12" t="str">
        <f>VLOOKUP(D2528,'[1]Plano de contas '!B:J,9,0)</f>
        <v>FORNECEDORES DE SERVICOS DIVERSOS</v>
      </c>
      <c r="F2528" s="16" t="s">
        <v>1257</v>
      </c>
      <c r="G2528" s="19">
        <v>0</v>
      </c>
      <c r="H2528" s="17">
        <v>490000.31</v>
      </c>
      <c r="I2528" s="12" t="s">
        <v>15</v>
      </c>
    </row>
    <row r="2529" spans="1:9" s="8" customFormat="1" ht="12.75" customHeight="1" x14ac:dyDescent="0.25">
      <c r="A2529" s="16" t="s">
        <v>23</v>
      </c>
      <c r="B2529" s="14">
        <v>6694755</v>
      </c>
      <c r="C2529" s="13">
        <v>44740</v>
      </c>
      <c r="D2529" s="3" t="s">
        <v>73</v>
      </c>
      <c r="E2529" s="12" t="str">
        <f>VLOOKUP(D2529,'[1]Plano de contas '!B:J,9,0)</f>
        <v>INSS RETIDO A RECOLHER</v>
      </c>
      <c r="F2529" s="16" t="s">
        <v>275</v>
      </c>
      <c r="G2529" s="19">
        <v>0</v>
      </c>
      <c r="H2529" s="17">
        <v>10741.13</v>
      </c>
      <c r="I2529" s="12" t="s">
        <v>15</v>
      </c>
    </row>
    <row r="2530" spans="1:9" s="8" customFormat="1" ht="12.75" customHeight="1" x14ac:dyDescent="0.25">
      <c r="A2530" s="16" t="s">
        <v>23</v>
      </c>
      <c r="B2530" s="14">
        <v>6694755</v>
      </c>
      <c r="C2530" s="13">
        <v>44740</v>
      </c>
      <c r="D2530" s="3" t="s">
        <v>71</v>
      </c>
      <c r="E2530" s="12" t="str">
        <f>VLOOKUP(D2530,'[1]Plano de contas '!B:J,9,0)</f>
        <v>ISSQN RETIDO A RECOLHER</v>
      </c>
      <c r="F2530" s="16" t="s">
        <v>276</v>
      </c>
      <c r="G2530" s="19">
        <v>0</v>
      </c>
      <c r="H2530" s="17">
        <v>10741.13</v>
      </c>
      <c r="I2530" s="12" t="s">
        <v>15</v>
      </c>
    </row>
    <row r="2531" spans="1:9" s="8" customFormat="1" ht="12.75" customHeight="1" x14ac:dyDescent="0.25">
      <c r="A2531" s="16" t="s">
        <v>23</v>
      </c>
      <c r="B2531" s="14">
        <v>6694756</v>
      </c>
      <c r="C2531" s="13">
        <v>44740</v>
      </c>
      <c r="D2531" s="3" t="s">
        <v>125</v>
      </c>
      <c r="E2531" s="12" t="str">
        <f>VLOOKUP(D2531,'[1]Plano de contas '!B:J,9,0)</f>
        <v>MANUTENCAO EQUIPAMENTOS</v>
      </c>
      <c r="F2531" s="16" t="s">
        <v>1258</v>
      </c>
      <c r="G2531" s="17">
        <v>60</v>
      </c>
      <c r="H2531" s="18">
        <v>0</v>
      </c>
      <c r="I2531" s="12" t="s">
        <v>15</v>
      </c>
    </row>
    <row r="2532" spans="1:9" s="8" customFormat="1" ht="12.75" customHeight="1" x14ac:dyDescent="0.25">
      <c r="A2532" s="16" t="s">
        <v>23</v>
      </c>
      <c r="B2532" s="14">
        <v>6694756</v>
      </c>
      <c r="C2532" s="13">
        <v>44740</v>
      </c>
      <c r="D2532" s="3" t="s">
        <v>58</v>
      </c>
      <c r="E2532" s="12" t="str">
        <f>VLOOKUP(D2532,'[1]Plano de contas '!B:J,9,0)</f>
        <v>FORNECEDORES DE SERVIÇOS MEDICOS</v>
      </c>
      <c r="F2532" s="16" t="s">
        <v>1258</v>
      </c>
      <c r="G2532" s="19">
        <v>0</v>
      </c>
      <c r="H2532" s="17">
        <v>57</v>
      </c>
      <c r="I2532" s="12" t="s">
        <v>15</v>
      </c>
    </row>
    <row r="2533" spans="1:9" s="8" customFormat="1" ht="12.75" customHeight="1" x14ac:dyDescent="0.25">
      <c r="A2533" s="16" t="s">
        <v>23</v>
      </c>
      <c r="B2533" s="14">
        <v>6694756</v>
      </c>
      <c r="C2533" s="13">
        <v>44740</v>
      </c>
      <c r="D2533" s="3" t="s">
        <v>71</v>
      </c>
      <c r="E2533" s="12" t="str">
        <f>VLOOKUP(D2533,'[1]Plano de contas '!B:J,9,0)</f>
        <v>ISSQN RETIDO A RECOLHER</v>
      </c>
      <c r="F2533" s="16" t="s">
        <v>311</v>
      </c>
      <c r="G2533" s="19">
        <v>0</v>
      </c>
      <c r="H2533" s="17">
        <v>3</v>
      </c>
      <c r="I2533" s="12" t="s">
        <v>15</v>
      </c>
    </row>
    <row r="2534" spans="1:9" s="8" customFormat="1" ht="12.75" customHeight="1" x14ac:dyDescent="0.25">
      <c r="A2534" s="16" t="s">
        <v>23</v>
      </c>
      <c r="B2534" s="14">
        <v>6694764</v>
      </c>
      <c r="C2534" s="13">
        <v>44740</v>
      </c>
      <c r="D2534" s="3" t="s">
        <v>131</v>
      </c>
      <c r="E2534" s="12" t="str">
        <f>VLOOKUP(D2534,'[1]Plano de contas '!B:J,9,0)</f>
        <v>SERVIÇOS DE TI/SOFTWARE</v>
      </c>
      <c r="F2534" s="16" t="s">
        <v>1259</v>
      </c>
      <c r="G2534" s="17">
        <v>2508</v>
      </c>
      <c r="H2534" s="18">
        <v>0</v>
      </c>
      <c r="I2534" s="12" t="s">
        <v>15</v>
      </c>
    </row>
    <row r="2535" spans="1:9" s="8" customFormat="1" ht="12.75" customHeight="1" x14ac:dyDescent="0.25">
      <c r="A2535" s="16" t="s">
        <v>23</v>
      </c>
      <c r="B2535" s="14">
        <v>6694764</v>
      </c>
      <c r="C2535" s="13">
        <v>44740</v>
      </c>
      <c r="D2535" s="3" t="s">
        <v>59</v>
      </c>
      <c r="E2535" s="12" t="str">
        <f>VLOOKUP(D2535,'[1]Plano de contas '!B:J,9,0)</f>
        <v>FORNECEDORES DE SERVICOS DIVERSOS</v>
      </c>
      <c r="F2535" s="16" t="s">
        <v>1259</v>
      </c>
      <c r="G2535" s="19">
        <v>0</v>
      </c>
      <c r="H2535" s="17">
        <v>2508</v>
      </c>
      <c r="I2535" s="12" t="s">
        <v>15</v>
      </c>
    </row>
    <row r="2536" spans="1:9" s="8" customFormat="1" ht="12.75" customHeight="1" x14ac:dyDescent="0.25">
      <c r="A2536" s="16" t="s">
        <v>23</v>
      </c>
      <c r="B2536" s="14">
        <v>6694779</v>
      </c>
      <c r="C2536" s="13">
        <v>44740</v>
      </c>
      <c r="D2536" s="3" t="s">
        <v>127</v>
      </c>
      <c r="E2536" s="12" t="str">
        <f>VLOOKUP(D2536,'[1]Plano de contas '!B:J,9,0)</f>
        <v>LOCAÇAO DE EQUIPAMENTOS</v>
      </c>
      <c r="F2536" s="16" t="s">
        <v>1260</v>
      </c>
      <c r="G2536" s="17">
        <v>14100</v>
      </c>
      <c r="H2536" s="18">
        <v>0</v>
      </c>
      <c r="I2536" s="12" t="s">
        <v>15</v>
      </c>
    </row>
    <row r="2537" spans="1:9" s="8" customFormat="1" ht="12.75" customHeight="1" x14ac:dyDescent="0.25">
      <c r="A2537" s="16" t="s">
        <v>23</v>
      </c>
      <c r="B2537" s="14">
        <v>6694779</v>
      </c>
      <c r="C2537" s="13">
        <v>44740</v>
      </c>
      <c r="D2537" s="3" t="s">
        <v>59</v>
      </c>
      <c r="E2537" s="12" t="str">
        <f>VLOOKUP(D2537,'[1]Plano de contas '!B:J,9,0)</f>
        <v>FORNECEDORES DE SERVICOS DIVERSOS</v>
      </c>
      <c r="F2537" s="16" t="s">
        <v>1260</v>
      </c>
      <c r="G2537" s="19">
        <v>0</v>
      </c>
      <c r="H2537" s="17">
        <v>13818</v>
      </c>
      <c r="I2537" s="12" t="s">
        <v>15</v>
      </c>
    </row>
    <row r="2538" spans="1:9" s="8" customFormat="1" ht="12.75" customHeight="1" x14ac:dyDescent="0.25">
      <c r="A2538" s="16" t="s">
        <v>23</v>
      </c>
      <c r="B2538" s="14">
        <v>6694779</v>
      </c>
      <c r="C2538" s="13">
        <v>44740</v>
      </c>
      <c r="D2538" s="3" t="s">
        <v>71</v>
      </c>
      <c r="E2538" s="12" t="str">
        <f>VLOOKUP(D2538,'[1]Plano de contas '!B:J,9,0)</f>
        <v>ISSQN RETIDO A RECOLHER</v>
      </c>
      <c r="F2538" s="16" t="s">
        <v>1261</v>
      </c>
      <c r="G2538" s="19">
        <v>0</v>
      </c>
      <c r="H2538" s="17">
        <v>282</v>
      </c>
      <c r="I2538" s="12" t="s">
        <v>15</v>
      </c>
    </row>
    <row r="2539" spans="1:9" s="8" customFormat="1" ht="12.75" customHeight="1" x14ac:dyDescent="0.25">
      <c r="A2539" s="16" t="s">
        <v>23</v>
      </c>
      <c r="B2539" s="14">
        <v>6694855</v>
      </c>
      <c r="C2539" s="13">
        <v>44740</v>
      </c>
      <c r="D2539" s="3" t="s">
        <v>98</v>
      </c>
      <c r="E2539" s="12" t="str">
        <f>VLOOKUP(D2539,'[1]Plano de contas '!B:J,9,0)</f>
        <v>VALE TRANSPORTE</v>
      </c>
      <c r="F2539" s="16" t="s">
        <v>1262</v>
      </c>
      <c r="G2539" s="17">
        <v>23194.2</v>
      </c>
      <c r="H2539" s="18">
        <v>0</v>
      </c>
      <c r="I2539" s="12" t="s">
        <v>15</v>
      </c>
    </row>
    <row r="2540" spans="1:9" s="8" customFormat="1" ht="12.75" customHeight="1" x14ac:dyDescent="0.25">
      <c r="A2540" s="16" t="s">
        <v>23</v>
      </c>
      <c r="B2540" s="14">
        <v>6694855</v>
      </c>
      <c r="C2540" s="13">
        <v>44740</v>
      </c>
      <c r="D2540" s="3" t="s">
        <v>59</v>
      </c>
      <c r="E2540" s="12" t="str">
        <f>VLOOKUP(D2540,'[1]Plano de contas '!B:J,9,0)</f>
        <v>FORNECEDORES DE SERVICOS DIVERSOS</v>
      </c>
      <c r="F2540" s="16" t="s">
        <v>1262</v>
      </c>
      <c r="G2540" s="19">
        <v>0</v>
      </c>
      <c r="H2540" s="17">
        <v>23194.2</v>
      </c>
      <c r="I2540" s="12" t="s">
        <v>15</v>
      </c>
    </row>
    <row r="2541" spans="1:9" s="8" customFormat="1" ht="12.75" customHeight="1" x14ac:dyDescent="0.25">
      <c r="A2541" s="16" t="s">
        <v>23</v>
      </c>
      <c r="B2541" s="14">
        <v>6694860</v>
      </c>
      <c r="C2541" s="13">
        <v>44740</v>
      </c>
      <c r="D2541" s="3" t="s">
        <v>105</v>
      </c>
      <c r="E2541" s="12" t="str">
        <f>VLOOKUP(D2541,'[1]Plano de contas '!B:J,9,0)</f>
        <v>EXAMES MEDICOS E LABORATORIOS</v>
      </c>
      <c r="F2541" s="16" t="s">
        <v>1263</v>
      </c>
      <c r="G2541" s="17">
        <v>142298.26999999999</v>
      </c>
      <c r="H2541" s="18">
        <v>0</v>
      </c>
      <c r="I2541" s="12" t="s">
        <v>15</v>
      </c>
    </row>
    <row r="2542" spans="1:9" s="8" customFormat="1" ht="12.75" customHeight="1" x14ac:dyDescent="0.25">
      <c r="A2542" s="16" t="s">
        <v>23</v>
      </c>
      <c r="B2542" s="14">
        <v>6694860</v>
      </c>
      <c r="C2542" s="13">
        <v>44740</v>
      </c>
      <c r="D2542" s="3" t="s">
        <v>59</v>
      </c>
      <c r="E2542" s="12" t="str">
        <f>VLOOKUP(D2542,'[1]Plano de contas '!B:J,9,0)</f>
        <v>FORNECEDORES DE SERVICOS DIVERSOS</v>
      </c>
      <c r="F2542" s="16" t="s">
        <v>1263</v>
      </c>
      <c r="G2542" s="19">
        <v>0</v>
      </c>
      <c r="H2542" s="17">
        <v>112913.68</v>
      </c>
      <c r="I2542" s="12" t="s">
        <v>15</v>
      </c>
    </row>
    <row r="2543" spans="1:9" s="8" customFormat="1" ht="12.75" customHeight="1" x14ac:dyDescent="0.25">
      <c r="A2543" s="16" t="s">
        <v>23</v>
      </c>
      <c r="B2543" s="14">
        <v>6694860</v>
      </c>
      <c r="C2543" s="13">
        <v>44740</v>
      </c>
      <c r="D2543" s="3" t="s">
        <v>73</v>
      </c>
      <c r="E2543" s="12" t="str">
        <f>VLOOKUP(D2543,'[1]Plano de contas '!B:J,9,0)</f>
        <v>INSS RETIDO A RECOLHER</v>
      </c>
      <c r="F2543" s="16" t="s">
        <v>151</v>
      </c>
      <c r="G2543" s="19">
        <v>0</v>
      </c>
      <c r="H2543" s="17">
        <v>15652.81</v>
      </c>
      <c r="I2543" s="12" t="s">
        <v>15</v>
      </c>
    </row>
    <row r="2544" spans="1:9" s="8" customFormat="1" ht="12.75" customHeight="1" x14ac:dyDescent="0.25">
      <c r="A2544" s="16" t="s">
        <v>23</v>
      </c>
      <c r="B2544" s="14">
        <v>6694860</v>
      </c>
      <c r="C2544" s="13">
        <v>44740</v>
      </c>
      <c r="D2544" s="3" t="s">
        <v>69</v>
      </c>
      <c r="E2544" s="12" t="str">
        <f>VLOOKUP(D2544,'[1]Plano de contas '!B:J,9,0)</f>
        <v>IRRF / SOBRE PESSOA JURIDICA A RECOLHER</v>
      </c>
      <c r="F2544" s="16" t="s">
        <v>150</v>
      </c>
      <c r="G2544" s="19">
        <v>0</v>
      </c>
      <c r="H2544" s="17">
        <v>2134.4699999999998</v>
      </c>
      <c r="I2544" s="12" t="s">
        <v>15</v>
      </c>
    </row>
    <row r="2545" spans="1:9" s="8" customFormat="1" ht="12.75" customHeight="1" x14ac:dyDescent="0.25">
      <c r="A2545" s="16" t="s">
        <v>23</v>
      </c>
      <c r="B2545" s="14">
        <v>6694860</v>
      </c>
      <c r="C2545" s="13">
        <v>44740</v>
      </c>
      <c r="D2545" s="3" t="s">
        <v>71</v>
      </c>
      <c r="E2545" s="12" t="str">
        <f>VLOOKUP(D2545,'[1]Plano de contas '!B:J,9,0)</f>
        <v>ISSQN RETIDO A RECOLHER</v>
      </c>
      <c r="F2545" s="16" t="s">
        <v>295</v>
      </c>
      <c r="G2545" s="19">
        <v>0</v>
      </c>
      <c r="H2545" s="17">
        <v>4980.4399999999996</v>
      </c>
      <c r="I2545" s="12" t="s">
        <v>15</v>
      </c>
    </row>
    <row r="2546" spans="1:9" s="8" customFormat="1" ht="12.75" customHeight="1" x14ac:dyDescent="0.25">
      <c r="A2546" s="16" t="s">
        <v>23</v>
      </c>
      <c r="B2546" s="14">
        <v>6694860</v>
      </c>
      <c r="C2546" s="13">
        <v>44740</v>
      </c>
      <c r="D2546" s="3" t="s">
        <v>72</v>
      </c>
      <c r="E2546" s="12" t="str">
        <f>VLOOKUP(D2546,'[1]Plano de contas '!B:J,9,0)</f>
        <v>PIS/COFINS/CSLL RETIDOS A RECOLHER</v>
      </c>
      <c r="F2546" s="16" t="s">
        <v>296</v>
      </c>
      <c r="G2546" s="19">
        <v>0</v>
      </c>
      <c r="H2546" s="17">
        <v>6616.87</v>
      </c>
      <c r="I2546" s="12" t="s">
        <v>15</v>
      </c>
    </row>
    <row r="2547" spans="1:9" s="8" customFormat="1" ht="12.75" customHeight="1" x14ac:dyDescent="0.25">
      <c r="A2547" s="16" t="s">
        <v>23</v>
      </c>
      <c r="B2547" s="14">
        <v>6694875</v>
      </c>
      <c r="C2547" s="13">
        <v>44740</v>
      </c>
      <c r="D2547" s="3" t="s">
        <v>105</v>
      </c>
      <c r="E2547" s="12" t="str">
        <f>VLOOKUP(D2547,'[1]Plano de contas '!B:J,9,0)</f>
        <v>EXAMES MEDICOS E LABORATORIOS</v>
      </c>
      <c r="F2547" s="16" t="s">
        <v>1264</v>
      </c>
      <c r="G2547" s="17">
        <v>5599.31</v>
      </c>
      <c r="H2547" s="18">
        <v>0</v>
      </c>
      <c r="I2547" s="12" t="s">
        <v>15</v>
      </c>
    </row>
    <row r="2548" spans="1:9" s="8" customFormat="1" ht="12.75" customHeight="1" x14ac:dyDescent="0.25">
      <c r="A2548" s="16" t="s">
        <v>23</v>
      </c>
      <c r="B2548" s="14">
        <v>6694875</v>
      </c>
      <c r="C2548" s="13">
        <v>44740</v>
      </c>
      <c r="D2548" s="3" t="s">
        <v>59</v>
      </c>
      <c r="E2548" s="12" t="str">
        <f>VLOOKUP(D2548,'[1]Plano de contas '!B:J,9,0)</f>
        <v>FORNECEDORES DE SERVICOS DIVERSOS</v>
      </c>
      <c r="F2548" s="16" t="s">
        <v>1264</v>
      </c>
      <c r="G2548" s="19">
        <v>0</v>
      </c>
      <c r="H2548" s="17">
        <v>4443.05</v>
      </c>
      <c r="I2548" s="12" t="s">
        <v>15</v>
      </c>
    </row>
    <row r="2549" spans="1:9" s="8" customFormat="1" ht="12.75" customHeight="1" x14ac:dyDescent="0.25">
      <c r="A2549" s="16" t="s">
        <v>23</v>
      </c>
      <c r="B2549" s="14">
        <v>6694875</v>
      </c>
      <c r="C2549" s="13">
        <v>44740</v>
      </c>
      <c r="D2549" s="3" t="s">
        <v>73</v>
      </c>
      <c r="E2549" s="12" t="str">
        <f>VLOOKUP(D2549,'[1]Plano de contas '!B:J,9,0)</f>
        <v>INSS RETIDO A RECOLHER</v>
      </c>
      <c r="F2549" s="16" t="s">
        <v>151</v>
      </c>
      <c r="G2549" s="19">
        <v>0</v>
      </c>
      <c r="H2549" s="17">
        <v>615.91999999999996</v>
      </c>
      <c r="I2549" s="12" t="s">
        <v>15</v>
      </c>
    </row>
    <row r="2550" spans="1:9" s="8" customFormat="1" ht="12.75" customHeight="1" x14ac:dyDescent="0.25">
      <c r="A2550" s="16" t="s">
        <v>23</v>
      </c>
      <c r="B2550" s="14">
        <v>6694875</v>
      </c>
      <c r="C2550" s="13">
        <v>44740</v>
      </c>
      <c r="D2550" s="3" t="s">
        <v>69</v>
      </c>
      <c r="E2550" s="12" t="str">
        <f>VLOOKUP(D2550,'[1]Plano de contas '!B:J,9,0)</f>
        <v>IRRF / SOBRE PESSOA JURIDICA A RECOLHER</v>
      </c>
      <c r="F2550" s="16" t="s">
        <v>150</v>
      </c>
      <c r="G2550" s="19">
        <v>0</v>
      </c>
      <c r="H2550" s="17">
        <v>83.99</v>
      </c>
      <c r="I2550" s="12" t="s">
        <v>15</v>
      </c>
    </row>
    <row r="2551" spans="1:9" s="8" customFormat="1" ht="12.75" customHeight="1" x14ac:dyDescent="0.25">
      <c r="A2551" s="16" t="s">
        <v>23</v>
      </c>
      <c r="B2551" s="14">
        <v>6694875</v>
      </c>
      <c r="C2551" s="13">
        <v>44740</v>
      </c>
      <c r="D2551" s="3" t="s">
        <v>71</v>
      </c>
      <c r="E2551" s="12" t="str">
        <f>VLOOKUP(D2551,'[1]Plano de contas '!B:J,9,0)</f>
        <v>ISSQN RETIDO A RECOLHER</v>
      </c>
      <c r="F2551" s="16" t="s">
        <v>295</v>
      </c>
      <c r="G2551" s="19">
        <v>0</v>
      </c>
      <c r="H2551" s="17">
        <v>195.98</v>
      </c>
      <c r="I2551" s="12" t="s">
        <v>15</v>
      </c>
    </row>
    <row r="2552" spans="1:9" s="8" customFormat="1" ht="12.75" customHeight="1" x14ac:dyDescent="0.25">
      <c r="A2552" s="16" t="s">
        <v>23</v>
      </c>
      <c r="B2552" s="14">
        <v>6694875</v>
      </c>
      <c r="C2552" s="13">
        <v>44740</v>
      </c>
      <c r="D2552" s="3" t="s">
        <v>72</v>
      </c>
      <c r="E2552" s="12" t="str">
        <f>VLOOKUP(D2552,'[1]Plano de contas '!B:J,9,0)</f>
        <v>PIS/COFINS/CSLL RETIDOS A RECOLHER</v>
      </c>
      <c r="F2552" s="16" t="s">
        <v>296</v>
      </c>
      <c r="G2552" s="19">
        <v>0</v>
      </c>
      <c r="H2552" s="17">
        <v>260.37</v>
      </c>
      <c r="I2552" s="12" t="s">
        <v>15</v>
      </c>
    </row>
    <row r="2553" spans="1:9" s="8" customFormat="1" ht="12.75" customHeight="1" x14ac:dyDescent="0.25">
      <c r="A2553" s="16" t="s">
        <v>23</v>
      </c>
      <c r="B2553" s="14">
        <v>6694887</v>
      </c>
      <c r="C2553" s="13">
        <v>44740</v>
      </c>
      <c r="D2553" s="3" t="s">
        <v>105</v>
      </c>
      <c r="E2553" s="12" t="str">
        <f>VLOOKUP(D2553,'[1]Plano de contas '!B:J,9,0)</f>
        <v>EXAMES MEDICOS E LABORATORIOS</v>
      </c>
      <c r="F2553" s="16" t="s">
        <v>1265</v>
      </c>
      <c r="G2553" s="17">
        <v>39225.39</v>
      </c>
      <c r="H2553" s="18">
        <v>0</v>
      </c>
      <c r="I2553" s="12" t="s">
        <v>15</v>
      </c>
    </row>
    <row r="2554" spans="1:9" s="8" customFormat="1" ht="12.75" customHeight="1" x14ac:dyDescent="0.25">
      <c r="A2554" s="16" t="s">
        <v>23</v>
      </c>
      <c r="B2554" s="14">
        <v>6694887</v>
      </c>
      <c r="C2554" s="13">
        <v>44740</v>
      </c>
      <c r="D2554" s="3" t="s">
        <v>59</v>
      </c>
      <c r="E2554" s="12" t="str">
        <f>VLOOKUP(D2554,'[1]Plano de contas '!B:J,9,0)</f>
        <v>FORNECEDORES DE SERVICOS DIVERSOS</v>
      </c>
      <c r="F2554" s="16" t="s">
        <v>1265</v>
      </c>
      <c r="G2554" s="19">
        <v>0</v>
      </c>
      <c r="H2554" s="17">
        <v>36813.03</v>
      </c>
      <c r="I2554" s="12" t="s">
        <v>15</v>
      </c>
    </row>
    <row r="2555" spans="1:9" s="8" customFormat="1" ht="12.75" customHeight="1" x14ac:dyDescent="0.25">
      <c r="A2555" s="16" t="s">
        <v>23</v>
      </c>
      <c r="B2555" s="14">
        <v>6694887</v>
      </c>
      <c r="C2555" s="13">
        <v>44740</v>
      </c>
      <c r="D2555" s="3" t="s">
        <v>69</v>
      </c>
      <c r="E2555" s="12" t="str">
        <f>VLOOKUP(D2555,'[1]Plano de contas '!B:J,9,0)</f>
        <v>IRRF / SOBRE PESSOA JURIDICA A RECOLHER</v>
      </c>
      <c r="F2555" s="16" t="s">
        <v>336</v>
      </c>
      <c r="G2555" s="19">
        <v>0</v>
      </c>
      <c r="H2555" s="17">
        <v>588.38</v>
      </c>
      <c r="I2555" s="12" t="s">
        <v>15</v>
      </c>
    </row>
    <row r="2556" spans="1:9" s="8" customFormat="1" ht="12.75" customHeight="1" x14ac:dyDescent="0.25">
      <c r="A2556" s="16" t="s">
        <v>23</v>
      </c>
      <c r="B2556" s="14">
        <v>6694887</v>
      </c>
      <c r="C2556" s="13">
        <v>44740</v>
      </c>
      <c r="D2556" s="3" t="s">
        <v>72</v>
      </c>
      <c r="E2556" s="12" t="str">
        <f>VLOOKUP(D2556,'[1]Plano de contas '!B:J,9,0)</f>
        <v>PIS/COFINS/CSLL RETIDOS A RECOLHER</v>
      </c>
      <c r="F2556" s="16" t="s">
        <v>337</v>
      </c>
      <c r="G2556" s="19">
        <v>0</v>
      </c>
      <c r="H2556" s="17">
        <v>1823.98</v>
      </c>
      <c r="I2556" s="12" t="s">
        <v>15</v>
      </c>
    </row>
    <row r="2557" spans="1:9" s="8" customFormat="1" ht="12.75" customHeight="1" x14ac:dyDescent="0.25">
      <c r="A2557" s="16" t="s">
        <v>23</v>
      </c>
      <c r="B2557" s="14">
        <v>6582301</v>
      </c>
      <c r="C2557" s="13">
        <v>44741</v>
      </c>
      <c r="D2557" s="3" t="s">
        <v>60</v>
      </c>
      <c r="E2557" s="12" t="str">
        <f>VLOOKUP(D2557,'[1]Plano de contas '!B:J,9,0)</f>
        <v>CONTRATOS A FATURAR</v>
      </c>
      <c r="F2557" s="16" t="s">
        <v>1266</v>
      </c>
      <c r="G2557" s="17">
        <v>500068.06</v>
      </c>
      <c r="H2557" s="18">
        <v>0</v>
      </c>
      <c r="I2557" s="12" t="s">
        <v>15</v>
      </c>
    </row>
    <row r="2558" spans="1:9" s="8" customFormat="1" ht="12.75" customHeight="1" x14ac:dyDescent="0.25">
      <c r="A2558" s="16" t="s">
        <v>23</v>
      </c>
      <c r="B2558" s="14">
        <v>6582301</v>
      </c>
      <c r="C2558" s="13">
        <v>44741</v>
      </c>
      <c r="D2558" s="3" t="s">
        <v>109</v>
      </c>
      <c r="E2558" s="12" t="str">
        <f>VLOOKUP(D2558,'[1]Plano de contas '!B:J,9,0)</f>
        <v xml:space="preserve">BUTRIÇÃO ENTERAL </v>
      </c>
      <c r="F2558" s="16" t="s">
        <v>1266</v>
      </c>
      <c r="G2558" s="19">
        <v>0</v>
      </c>
      <c r="H2558" s="17">
        <v>500068.06</v>
      </c>
      <c r="I2558" s="12" t="s">
        <v>15</v>
      </c>
    </row>
    <row r="2559" spans="1:9" s="8" customFormat="1" ht="12.75" customHeight="1" x14ac:dyDescent="0.25">
      <c r="A2559" s="16" t="s">
        <v>23</v>
      </c>
      <c r="B2559" s="14">
        <v>6582303</v>
      </c>
      <c r="C2559" s="13">
        <v>44741</v>
      </c>
      <c r="D2559" s="3" t="s">
        <v>60</v>
      </c>
      <c r="E2559" s="12" t="str">
        <f>VLOOKUP(D2559,'[1]Plano de contas '!B:J,9,0)</f>
        <v>CONTRATOS A FATURAR</v>
      </c>
      <c r="F2559" s="16" t="s">
        <v>1267</v>
      </c>
      <c r="G2559" s="17">
        <v>10516.48</v>
      </c>
      <c r="H2559" s="18">
        <v>0</v>
      </c>
      <c r="I2559" s="12" t="s">
        <v>15</v>
      </c>
    </row>
    <row r="2560" spans="1:9" s="8" customFormat="1" ht="12.75" customHeight="1" x14ac:dyDescent="0.25">
      <c r="A2560" s="16" t="s">
        <v>23</v>
      </c>
      <c r="B2560" s="14">
        <v>6582303</v>
      </c>
      <c r="C2560" s="13">
        <v>44741</v>
      </c>
      <c r="D2560" s="3" t="s">
        <v>130</v>
      </c>
      <c r="E2560" s="12" t="str">
        <f>VLOOKUP(D2560,'[1]Plano de contas '!B:J,9,0)</f>
        <v>SERVIÇOS DE CONSULTORIA</v>
      </c>
      <c r="F2560" s="16" t="s">
        <v>1267</v>
      </c>
      <c r="G2560" s="19">
        <v>0</v>
      </c>
      <c r="H2560" s="17">
        <v>10516.48</v>
      </c>
      <c r="I2560" s="12" t="s">
        <v>15</v>
      </c>
    </row>
    <row r="2561" spans="1:9" s="8" customFormat="1" ht="12.75" customHeight="1" x14ac:dyDescent="0.25">
      <c r="A2561" s="16" t="s">
        <v>23</v>
      </c>
      <c r="B2561" s="14">
        <v>6694423</v>
      </c>
      <c r="C2561" s="13">
        <v>44741</v>
      </c>
      <c r="D2561" s="3" t="s">
        <v>76</v>
      </c>
      <c r="E2561" s="12" t="str">
        <f>VLOOKUP(D2561,'[1]Plano de contas '!B:J,9,0)</f>
        <v>VALORES ENTRE PROJETOS A PAGAR</v>
      </c>
      <c r="F2561" s="16" t="s">
        <v>1268</v>
      </c>
      <c r="G2561" s="17">
        <v>50434.86</v>
      </c>
      <c r="H2561" s="18">
        <v>0</v>
      </c>
      <c r="I2561" s="12" t="s">
        <v>15</v>
      </c>
    </row>
    <row r="2562" spans="1:9" s="8" customFormat="1" ht="12.75" customHeight="1" x14ac:dyDescent="0.25">
      <c r="A2562" s="16" t="s">
        <v>23</v>
      </c>
      <c r="B2562" s="14">
        <v>6694423</v>
      </c>
      <c r="C2562" s="13">
        <v>44741</v>
      </c>
      <c r="D2562" s="3" t="s">
        <v>26</v>
      </c>
      <c r="E2562" s="12" t="str">
        <f>VLOOKUP(D2562,'[1]Plano de contas '!B:J,9,0)</f>
        <v>BANCO CEF C/C1073-5 - HGG</v>
      </c>
      <c r="F2562" s="16" t="s">
        <v>1268</v>
      </c>
      <c r="G2562" s="19">
        <v>0</v>
      </c>
      <c r="H2562" s="17">
        <v>50434.86</v>
      </c>
      <c r="I2562" s="12" t="s">
        <v>15</v>
      </c>
    </row>
    <row r="2563" spans="1:9" s="8" customFormat="1" ht="12.75" customHeight="1" x14ac:dyDescent="0.25">
      <c r="A2563" s="16" t="s">
        <v>23</v>
      </c>
      <c r="B2563" s="14">
        <v>6694424</v>
      </c>
      <c r="C2563" s="13">
        <v>44741</v>
      </c>
      <c r="D2563" s="3" t="s">
        <v>147</v>
      </c>
      <c r="E2563" s="12" t="str">
        <f>VLOOKUP(D2563,'[1]Plano de contas '!B:J,9,0)</f>
        <v>DESPESAS BANCARIAS</v>
      </c>
      <c r="F2563" s="16" t="s">
        <v>9</v>
      </c>
      <c r="G2563" s="17">
        <v>1.2</v>
      </c>
      <c r="H2563" s="18">
        <v>0</v>
      </c>
      <c r="I2563" s="12" t="s">
        <v>15</v>
      </c>
    </row>
    <row r="2564" spans="1:9" s="8" customFormat="1" ht="12.75" customHeight="1" x14ac:dyDescent="0.25">
      <c r="A2564" s="16" t="s">
        <v>23</v>
      </c>
      <c r="B2564" s="14">
        <v>6694424</v>
      </c>
      <c r="C2564" s="13">
        <v>44741</v>
      </c>
      <c r="D2564" s="3" t="s">
        <v>26</v>
      </c>
      <c r="E2564" s="12" t="str">
        <f>VLOOKUP(D2564,'[1]Plano de contas '!B:J,9,0)</f>
        <v>BANCO CEF C/C1073-5 - HGG</v>
      </c>
      <c r="F2564" s="16" t="s">
        <v>9</v>
      </c>
      <c r="G2564" s="19">
        <v>0</v>
      </c>
      <c r="H2564" s="17">
        <v>1.2</v>
      </c>
      <c r="I2564" s="12" t="s">
        <v>15</v>
      </c>
    </row>
    <row r="2565" spans="1:9" s="8" customFormat="1" ht="12.75" customHeight="1" x14ac:dyDescent="0.25">
      <c r="A2565" s="16" t="s">
        <v>23</v>
      </c>
      <c r="B2565" s="14">
        <v>6694425</v>
      </c>
      <c r="C2565" s="13">
        <v>44741</v>
      </c>
      <c r="D2565" s="3" t="s">
        <v>26</v>
      </c>
      <c r="E2565" s="12" t="str">
        <f>VLOOKUP(D2565,'[1]Plano de contas '!B:J,9,0)</f>
        <v>BANCO CEF C/C1073-5 - HGG</v>
      </c>
      <c r="F2565" s="16" t="s">
        <v>17</v>
      </c>
      <c r="G2565" s="17">
        <v>405985.37</v>
      </c>
      <c r="H2565" s="18">
        <v>0</v>
      </c>
      <c r="I2565" s="12" t="s">
        <v>15</v>
      </c>
    </row>
    <row r="2566" spans="1:9" s="8" customFormat="1" ht="12.75" customHeight="1" x14ac:dyDescent="0.25">
      <c r="A2566" s="16" t="s">
        <v>23</v>
      </c>
      <c r="B2566" s="14">
        <v>6694425</v>
      </c>
      <c r="C2566" s="13">
        <v>44741</v>
      </c>
      <c r="D2566" s="3" t="s">
        <v>28</v>
      </c>
      <c r="E2566" s="12" t="str">
        <f>VLOOKUP(D2566,'[1]Plano de contas '!B:J,9,0)</f>
        <v>BANCO CEF FIC GIRO EMP. DI 1073-5 - HGG</v>
      </c>
      <c r="F2566" s="16" t="s">
        <v>17</v>
      </c>
      <c r="G2566" s="19">
        <v>0</v>
      </c>
      <c r="H2566" s="17">
        <v>405985.37</v>
      </c>
      <c r="I2566" s="12" t="s">
        <v>15</v>
      </c>
    </row>
    <row r="2567" spans="1:9" s="8" customFormat="1" ht="12.75" customHeight="1" x14ac:dyDescent="0.25">
      <c r="A2567" s="16" t="s">
        <v>23</v>
      </c>
      <c r="B2567" s="14">
        <v>6694426</v>
      </c>
      <c r="C2567" s="13">
        <v>44741</v>
      </c>
      <c r="D2567" s="3" t="s">
        <v>147</v>
      </c>
      <c r="E2567" s="12" t="str">
        <f>VLOOKUP(D2567,'[1]Plano de contas '!B:J,9,0)</f>
        <v>DESPESAS BANCARIAS</v>
      </c>
      <c r="F2567" s="16" t="s">
        <v>9</v>
      </c>
      <c r="G2567" s="17">
        <v>1.2</v>
      </c>
      <c r="H2567" s="18">
        <v>0</v>
      </c>
      <c r="I2567" s="12" t="s">
        <v>15</v>
      </c>
    </row>
    <row r="2568" spans="1:9" s="8" customFormat="1" ht="12.75" customHeight="1" x14ac:dyDescent="0.25">
      <c r="A2568" s="16" t="s">
        <v>23</v>
      </c>
      <c r="B2568" s="14">
        <v>6694426</v>
      </c>
      <c r="C2568" s="13">
        <v>44741</v>
      </c>
      <c r="D2568" s="3" t="s">
        <v>31</v>
      </c>
      <c r="E2568" s="12" t="str">
        <f>VLOOKUP(D2568,'[1]Plano de contas '!B:J,9,0)</f>
        <v>FUNDO RESCISÓRIO C/ P 60-5 HGG – CSC</v>
      </c>
      <c r="F2568" s="16" t="s">
        <v>10</v>
      </c>
      <c r="G2568" s="19">
        <v>0</v>
      </c>
      <c r="H2568" s="17">
        <v>1.2</v>
      </c>
      <c r="I2568" s="12" t="s">
        <v>15</v>
      </c>
    </row>
    <row r="2569" spans="1:9" s="8" customFormat="1" ht="12.75" customHeight="1" x14ac:dyDescent="0.25">
      <c r="A2569" s="16" t="s">
        <v>23</v>
      </c>
      <c r="B2569" s="14">
        <v>6694437</v>
      </c>
      <c r="C2569" s="13">
        <v>44741</v>
      </c>
      <c r="D2569" s="3" t="s">
        <v>26</v>
      </c>
      <c r="E2569" s="12" t="str">
        <f>VLOOKUP(D2569,'[1]Plano de contas '!B:J,9,0)</f>
        <v>BANCO CEF C/C1073-5 - HGG</v>
      </c>
      <c r="F2569" s="16" t="s">
        <v>1269</v>
      </c>
      <c r="G2569" s="17">
        <v>50434.86</v>
      </c>
      <c r="H2569" s="18">
        <v>0</v>
      </c>
      <c r="I2569" s="12" t="s">
        <v>15</v>
      </c>
    </row>
    <row r="2570" spans="1:9" s="8" customFormat="1" ht="12.75" customHeight="1" x14ac:dyDescent="0.25">
      <c r="A2570" s="16" t="s">
        <v>23</v>
      </c>
      <c r="B2570" s="14">
        <v>6694437</v>
      </c>
      <c r="C2570" s="13">
        <v>44741</v>
      </c>
      <c r="D2570" s="3" t="s">
        <v>31</v>
      </c>
      <c r="E2570" s="12" t="str">
        <f>VLOOKUP(D2570,'[1]Plano de contas '!B:J,9,0)</f>
        <v>FUNDO RESCISÓRIO C/ P 60-5 HGG – CSC</v>
      </c>
      <c r="F2570" s="16" t="s">
        <v>1269</v>
      </c>
      <c r="G2570" s="19">
        <v>0</v>
      </c>
      <c r="H2570" s="17">
        <v>50434.86</v>
      </c>
      <c r="I2570" s="12" t="s">
        <v>15</v>
      </c>
    </row>
    <row r="2571" spans="1:9" s="8" customFormat="1" ht="12.75" customHeight="1" x14ac:dyDescent="0.25">
      <c r="A2571" s="16" t="s">
        <v>23</v>
      </c>
      <c r="B2571" s="14">
        <v>6694531</v>
      </c>
      <c r="C2571" s="13">
        <v>44741</v>
      </c>
      <c r="D2571" s="3" t="s">
        <v>39</v>
      </c>
      <c r="E2571" s="12" t="str">
        <f>VLOOKUP(D2571,'[1]Plano de contas '!B:J,9,0)</f>
        <v>MEDICAMENTOS</v>
      </c>
      <c r="F2571" s="16" t="s">
        <v>1270</v>
      </c>
      <c r="G2571" s="17">
        <v>422.84</v>
      </c>
      <c r="H2571" s="18">
        <v>0</v>
      </c>
      <c r="I2571" s="12" t="s">
        <v>15</v>
      </c>
    </row>
    <row r="2572" spans="1:9" s="8" customFormat="1" ht="12.75" customHeight="1" x14ac:dyDescent="0.25">
      <c r="A2572" s="16" t="s">
        <v>23</v>
      </c>
      <c r="B2572" s="14">
        <v>6694531</v>
      </c>
      <c r="C2572" s="13">
        <v>44741</v>
      </c>
      <c r="D2572" s="3" t="s">
        <v>57</v>
      </c>
      <c r="E2572" s="12" t="str">
        <f>VLOOKUP(D2572,'[1]Plano de contas '!B:J,9,0)</f>
        <v>FORNECEDORES DE INSUMOS</v>
      </c>
      <c r="F2572" s="16" t="s">
        <v>1270</v>
      </c>
      <c r="G2572" s="19">
        <v>0</v>
      </c>
      <c r="H2572" s="17">
        <v>422.84</v>
      </c>
      <c r="I2572" s="12" t="s">
        <v>15</v>
      </c>
    </row>
    <row r="2573" spans="1:9" s="8" customFormat="1" ht="12.75" customHeight="1" x14ac:dyDescent="0.25">
      <c r="A2573" s="16" t="s">
        <v>23</v>
      </c>
      <c r="B2573" s="14">
        <v>6694748</v>
      </c>
      <c r="C2573" s="13">
        <v>44741</v>
      </c>
      <c r="D2573" s="3" t="s">
        <v>41</v>
      </c>
      <c r="E2573" s="12" t="str">
        <f>VLOOKUP(D2573,'[1]Plano de contas '!B:J,9,0)</f>
        <v>NUTRIÇÃO ENTERAL</v>
      </c>
      <c r="F2573" s="16" t="s">
        <v>1271</v>
      </c>
      <c r="G2573" s="17">
        <v>96</v>
      </c>
      <c r="H2573" s="18">
        <v>0</v>
      </c>
      <c r="I2573" s="12" t="s">
        <v>15</v>
      </c>
    </row>
    <row r="2574" spans="1:9" s="8" customFormat="1" ht="12.75" customHeight="1" x14ac:dyDescent="0.25">
      <c r="A2574" s="16" t="s">
        <v>23</v>
      </c>
      <c r="B2574" s="14">
        <v>6694748</v>
      </c>
      <c r="C2574" s="13">
        <v>44741</v>
      </c>
      <c r="D2574" s="3" t="s">
        <v>57</v>
      </c>
      <c r="E2574" s="12" t="str">
        <f>VLOOKUP(D2574,'[1]Plano de contas '!B:J,9,0)</f>
        <v>FORNECEDORES DE INSUMOS</v>
      </c>
      <c r="F2574" s="16" t="s">
        <v>1271</v>
      </c>
      <c r="G2574" s="19">
        <v>0</v>
      </c>
      <c r="H2574" s="17">
        <v>96</v>
      </c>
      <c r="I2574" s="12" t="s">
        <v>15</v>
      </c>
    </row>
    <row r="2575" spans="1:9" s="8" customFormat="1" ht="12.75" customHeight="1" x14ac:dyDescent="0.25">
      <c r="A2575" s="16" t="s">
        <v>23</v>
      </c>
      <c r="B2575" s="14">
        <v>6694813</v>
      </c>
      <c r="C2575" s="13">
        <v>44741</v>
      </c>
      <c r="D2575" s="3" t="s">
        <v>138</v>
      </c>
      <c r="E2575" s="12" t="str">
        <f>VLOOKUP(D2575,'[1]Plano de contas '!B:J,9,0)</f>
        <v>TAXAS CARTORIAL E JUDICIAL</v>
      </c>
      <c r="F2575" s="16" t="s">
        <v>1272</v>
      </c>
      <c r="G2575" s="17">
        <v>546.79999999999995</v>
      </c>
      <c r="H2575" s="18">
        <v>0</v>
      </c>
      <c r="I2575" s="12" t="s">
        <v>15</v>
      </c>
    </row>
    <row r="2576" spans="1:9" s="8" customFormat="1" ht="12.75" customHeight="1" x14ac:dyDescent="0.25">
      <c r="A2576" s="16" t="s">
        <v>23</v>
      </c>
      <c r="B2576" s="14">
        <v>6694813</v>
      </c>
      <c r="C2576" s="13">
        <v>44741</v>
      </c>
      <c r="D2576" s="3" t="s">
        <v>59</v>
      </c>
      <c r="E2576" s="12" t="str">
        <f>VLOOKUP(D2576,'[1]Plano de contas '!B:J,9,0)</f>
        <v>FORNECEDORES DE SERVICOS DIVERSOS</v>
      </c>
      <c r="F2576" s="16" t="s">
        <v>1272</v>
      </c>
      <c r="G2576" s="19">
        <v>0</v>
      </c>
      <c r="H2576" s="17">
        <v>546.79999999999995</v>
      </c>
      <c r="I2576" s="12" t="s">
        <v>15</v>
      </c>
    </row>
    <row r="2577" spans="1:9" s="8" customFormat="1" ht="12.75" customHeight="1" x14ac:dyDescent="0.25">
      <c r="A2577" s="16" t="s">
        <v>23</v>
      </c>
      <c r="B2577" s="14">
        <v>6694869</v>
      </c>
      <c r="C2577" s="13">
        <v>44741</v>
      </c>
      <c r="D2577" s="3" t="s">
        <v>130</v>
      </c>
      <c r="E2577" s="12" t="str">
        <f>VLOOKUP(D2577,'[1]Plano de contas '!B:J,9,0)</f>
        <v>SERVIÇOS DE CONSULTORIA</v>
      </c>
      <c r="F2577" s="16" t="s">
        <v>1273</v>
      </c>
      <c r="G2577" s="17">
        <v>10516.48</v>
      </c>
      <c r="H2577" s="18">
        <v>0</v>
      </c>
      <c r="I2577" s="12" t="s">
        <v>15</v>
      </c>
    </row>
    <row r="2578" spans="1:9" s="8" customFormat="1" ht="12.75" customHeight="1" x14ac:dyDescent="0.25">
      <c r="A2578" s="16" t="s">
        <v>23</v>
      </c>
      <c r="B2578" s="14">
        <v>6694869</v>
      </c>
      <c r="C2578" s="13">
        <v>44741</v>
      </c>
      <c r="D2578" s="3" t="s">
        <v>58</v>
      </c>
      <c r="E2578" s="12" t="str">
        <f>VLOOKUP(D2578,'[1]Plano de contas '!B:J,9,0)</f>
        <v>FORNECEDORES DE SERVIÇOS MEDICOS</v>
      </c>
      <c r="F2578" s="16" t="s">
        <v>1273</v>
      </c>
      <c r="G2578" s="19">
        <v>0</v>
      </c>
      <c r="H2578" s="17">
        <v>9869.7199999999993</v>
      </c>
      <c r="I2578" s="12" t="s">
        <v>15</v>
      </c>
    </row>
    <row r="2579" spans="1:9" s="8" customFormat="1" ht="12.75" customHeight="1" x14ac:dyDescent="0.25">
      <c r="A2579" s="16" t="s">
        <v>23</v>
      </c>
      <c r="B2579" s="14">
        <v>6694869</v>
      </c>
      <c r="C2579" s="13">
        <v>44741</v>
      </c>
      <c r="D2579" s="3" t="s">
        <v>69</v>
      </c>
      <c r="E2579" s="12" t="str">
        <f>VLOOKUP(D2579,'[1]Plano de contas '!B:J,9,0)</f>
        <v>IRRF / SOBRE PESSOA JURIDICA A RECOLHER</v>
      </c>
      <c r="F2579" s="16" t="s">
        <v>320</v>
      </c>
      <c r="G2579" s="19">
        <v>0</v>
      </c>
      <c r="H2579" s="17">
        <v>157.75</v>
      </c>
      <c r="I2579" s="12" t="s">
        <v>15</v>
      </c>
    </row>
    <row r="2580" spans="1:9" s="8" customFormat="1" ht="12.75" customHeight="1" x14ac:dyDescent="0.25">
      <c r="A2580" s="16" t="s">
        <v>23</v>
      </c>
      <c r="B2580" s="14">
        <v>6694869</v>
      </c>
      <c r="C2580" s="13">
        <v>44741</v>
      </c>
      <c r="D2580" s="3" t="s">
        <v>72</v>
      </c>
      <c r="E2580" s="12" t="str">
        <f>VLOOKUP(D2580,'[1]Plano de contas '!B:J,9,0)</f>
        <v>PIS/COFINS/CSLL RETIDOS A RECOLHER</v>
      </c>
      <c r="F2580" s="16" t="s">
        <v>321</v>
      </c>
      <c r="G2580" s="19">
        <v>0</v>
      </c>
      <c r="H2580" s="17">
        <v>489.01</v>
      </c>
      <c r="I2580" s="12" t="s">
        <v>15</v>
      </c>
    </row>
    <row r="2581" spans="1:9" s="8" customFormat="1" ht="12.75" customHeight="1" x14ac:dyDescent="0.25">
      <c r="A2581" s="16" t="s">
        <v>23</v>
      </c>
      <c r="B2581" s="14">
        <v>6695131</v>
      </c>
      <c r="C2581" s="13">
        <v>44741</v>
      </c>
      <c r="D2581" s="3" t="s">
        <v>33</v>
      </c>
      <c r="E2581" s="12" t="str">
        <f>VLOOKUP(D2581,'[1]Plano de contas '!B:J,9,0)</f>
        <v>ADIANTAMENTO FÉRIAS</v>
      </c>
      <c r="F2581" s="16" t="s">
        <v>1274</v>
      </c>
      <c r="G2581" s="17">
        <v>19690.240000000002</v>
      </c>
      <c r="H2581" s="18">
        <v>0</v>
      </c>
      <c r="I2581" s="12" t="s">
        <v>15</v>
      </c>
    </row>
    <row r="2582" spans="1:9" s="8" customFormat="1" ht="12.75" customHeight="1" x14ac:dyDescent="0.25">
      <c r="A2582" s="16" t="s">
        <v>23</v>
      </c>
      <c r="B2582" s="14">
        <v>6695131</v>
      </c>
      <c r="C2582" s="13">
        <v>44741</v>
      </c>
      <c r="D2582" s="3" t="s">
        <v>26</v>
      </c>
      <c r="E2582" s="12" t="str">
        <f>VLOOKUP(D2582,'[1]Plano de contas '!B:J,9,0)</f>
        <v>BANCO CEF C/C1073-5 - HGG</v>
      </c>
      <c r="F2582" s="16" t="s">
        <v>1274</v>
      </c>
      <c r="G2582" s="19">
        <v>0</v>
      </c>
      <c r="H2582" s="17">
        <v>19690.240000000002</v>
      </c>
      <c r="I2582" s="12" t="s">
        <v>15</v>
      </c>
    </row>
    <row r="2583" spans="1:9" s="8" customFormat="1" ht="12.75" customHeight="1" x14ac:dyDescent="0.25">
      <c r="A2583" s="16" t="s">
        <v>23</v>
      </c>
      <c r="B2583" s="14">
        <v>6695132</v>
      </c>
      <c r="C2583" s="13">
        <v>44741</v>
      </c>
      <c r="D2583" s="3" t="s">
        <v>33</v>
      </c>
      <c r="E2583" s="12" t="str">
        <f>VLOOKUP(D2583,'[1]Plano de contas '!B:J,9,0)</f>
        <v>ADIANTAMENTO FÉRIAS</v>
      </c>
      <c r="F2583" s="16" t="s">
        <v>1275</v>
      </c>
      <c r="G2583" s="17">
        <v>3969.05</v>
      </c>
      <c r="H2583" s="18">
        <v>0</v>
      </c>
      <c r="I2583" s="12" t="s">
        <v>15</v>
      </c>
    </row>
    <row r="2584" spans="1:9" s="8" customFormat="1" ht="12.75" customHeight="1" x14ac:dyDescent="0.25">
      <c r="A2584" s="16" t="s">
        <v>23</v>
      </c>
      <c r="B2584" s="14">
        <v>6695132</v>
      </c>
      <c r="C2584" s="13">
        <v>44741</v>
      </c>
      <c r="D2584" s="3" t="s">
        <v>26</v>
      </c>
      <c r="E2584" s="12" t="str">
        <f>VLOOKUP(D2584,'[1]Plano de contas '!B:J,9,0)</f>
        <v>BANCO CEF C/C1073-5 - HGG</v>
      </c>
      <c r="F2584" s="16" t="s">
        <v>1275</v>
      </c>
      <c r="G2584" s="19">
        <v>0</v>
      </c>
      <c r="H2584" s="17">
        <v>3969.05</v>
      </c>
      <c r="I2584" s="12" t="s">
        <v>15</v>
      </c>
    </row>
    <row r="2585" spans="1:9" s="8" customFormat="1" ht="12.75" customHeight="1" x14ac:dyDescent="0.25">
      <c r="A2585" s="16" t="s">
        <v>23</v>
      </c>
      <c r="B2585" s="14">
        <v>6695133</v>
      </c>
      <c r="C2585" s="13">
        <v>44741</v>
      </c>
      <c r="D2585" s="3" t="s">
        <v>33</v>
      </c>
      <c r="E2585" s="12" t="str">
        <f>VLOOKUP(D2585,'[1]Plano de contas '!B:J,9,0)</f>
        <v>ADIANTAMENTO FÉRIAS</v>
      </c>
      <c r="F2585" s="16" t="s">
        <v>1276</v>
      </c>
      <c r="G2585" s="17">
        <v>12132.34</v>
      </c>
      <c r="H2585" s="18">
        <v>0</v>
      </c>
      <c r="I2585" s="12" t="s">
        <v>15</v>
      </c>
    </row>
    <row r="2586" spans="1:9" s="8" customFormat="1" ht="12.75" customHeight="1" x14ac:dyDescent="0.25">
      <c r="A2586" s="16" t="s">
        <v>23</v>
      </c>
      <c r="B2586" s="14">
        <v>6695133</v>
      </c>
      <c r="C2586" s="13">
        <v>44741</v>
      </c>
      <c r="D2586" s="3" t="s">
        <v>26</v>
      </c>
      <c r="E2586" s="12" t="str">
        <f>VLOOKUP(D2586,'[1]Plano de contas '!B:J,9,0)</f>
        <v>BANCO CEF C/C1073-5 - HGG</v>
      </c>
      <c r="F2586" s="16" t="s">
        <v>1276</v>
      </c>
      <c r="G2586" s="19">
        <v>0</v>
      </c>
      <c r="H2586" s="17">
        <v>12132.34</v>
      </c>
      <c r="I2586" s="12" t="s">
        <v>15</v>
      </c>
    </row>
    <row r="2587" spans="1:9" s="8" customFormat="1" ht="12.75" customHeight="1" x14ac:dyDescent="0.25">
      <c r="A2587" s="16" t="s">
        <v>23</v>
      </c>
      <c r="B2587" s="14">
        <v>6695134</v>
      </c>
      <c r="C2587" s="13">
        <v>44741</v>
      </c>
      <c r="D2587" s="3" t="s">
        <v>33</v>
      </c>
      <c r="E2587" s="12" t="str">
        <f>VLOOKUP(D2587,'[1]Plano de contas '!B:J,9,0)</f>
        <v>ADIANTAMENTO FÉRIAS</v>
      </c>
      <c r="F2587" s="16" t="s">
        <v>1277</v>
      </c>
      <c r="G2587" s="17">
        <v>3259.21</v>
      </c>
      <c r="H2587" s="18">
        <v>0</v>
      </c>
      <c r="I2587" s="12" t="s">
        <v>15</v>
      </c>
    </row>
    <row r="2588" spans="1:9" s="8" customFormat="1" ht="12.75" customHeight="1" x14ac:dyDescent="0.25">
      <c r="A2588" s="16" t="s">
        <v>23</v>
      </c>
      <c r="B2588" s="14">
        <v>6695134</v>
      </c>
      <c r="C2588" s="13">
        <v>44741</v>
      </c>
      <c r="D2588" s="3" t="s">
        <v>26</v>
      </c>
      <c r="E2588" s="12" t="str">
        <f>VLOOKUP(D2588,'[1]Plano de contas '!B:J,9,0)</f>
        <v>BANCO CEF C/C1073-5 - HGG</v>
      </c>
      <c r="F2588" s="16" t="s">
        <v>1277</v>
      </c>
      <c r="G2588" s="19">
        <v>0</v>
      </c>
      <c r="H2588" s="17">
        <v>3259.21</v>
      </c>
      <c r="I2588" s="12" t="s">
        <v>15</v>
      </c>
    </row>
    <row r="2589" spans="1:9" s="8" customFormat="1" ht="12.75" customHeight="1" x14ac:dyDescent="0.25">
      <c r="A2589" s="16" t="s">
        <v>23</v>
      </c>
      <c r="B2589" s="14">
        <v>6695135</v>
      </c>
      <c r="C2589" s="13">
        <v>44741</v>
      </c>
      <c r="D2589" s="3" t="s">
        <v>33</v>
      </c>
      <c r="E2589" s="12" t="str">
        <f>VLOOKUP(D2589,'[1]Plano de contas '!B:J,9,0)</f>
        <v>ADIANTAMENTO FÉRIAS</v>
      </c>
      <c r="F2589" s="16" t="s">
        <v>1278</v>
      </c>
      <c r="G2589" s="17">
        <v>8197.16</v>
      </c>
      <c r="H2589" s="18">
        <v>0</v>
      </c>
      <c r="I2589" s="12" t="s">
        <v>15</v>
      </c>
    </row>
    <row r="2590" spans="1:9" s="8" customFormat="1" ht="12.75" customHeight="1" x14ac:dyDescent="0.25">
      <c r="A2590" s="16" t="s">
        <v>23</v>
      </c>
      <c r="B2590" s="14">
        <v>6695135</v>
      </c>
      <c r="C2590" s="13">
        <v>44741</v>
      </c>
      <c r="D2590" s="3" t="s">
        <v>26</v>
      </c>
      <c r="E2590" s="12" t="str">
        <f>VLOOKUP(D2590,'[1]Plano de contas '!B:J,9,0)</f>
        <v>BANCO CEF C/C1073-5 - HGG</v>
      </c>
      <c r="F2590" s="16" t="s">
        <v>1278</v>
      </c>
      <c r="G2590" s="19">
        <v>0</v>
      </c>
      <c r="H2590" s="17">
        <v>8197.16</v>
      </c>
      <c r="I2590" s="12" t="s">
        <v>15</v>
      </c>
    </row>
    <row r="2591" spans="1:9" s="8" customFormat="1" ht="12.75" customHeight="1" x14ac:dyDescent="0.25">
      <c r="A2591" s="16" t="s">
        <v>23</v>
      </c>
      <c r="B2591" s="14">
        <v>6695136</v>
      </c>
      <c r="C2591" s="13">
        <v>44741</v>
      </c>
      <c r="D2591" s="3" t="s">
        <v>33</v>
      </c>
      <c r="E2591" s="12" t="str">
        <f>VLOOKUP(D2591,'[1]Plano de contas '!B:J,9,0)</f>
        <v>ADIANTAMENTO FÉRIAS</v>
      </c>
      <c r="F2591" s="16" t="s">
        <v>1279</v>
      </c>
      <c r="G2591" s="17">
        <v>6247.84</v>
      </c>
      <c r="H2591" s="18">
        <v>0</v>
      </c>
      <c r="I2591" s="12" t="s">
        <v>15</v>
      </c>
    </row>
    <row r="2592" spans="1:9" s="8" customFormat="1" ht="12.75" customHeight="1" x14ac:dyDescent="0.25">
      <c r="A2592" s="16" t="s">
        <v>23</v>
      </c>
      <c r="B2592" s="14">
        <v>6695136</v>
      </c>
      <c r="C2592" s="13">
        <v>44741</v>
      </c>
      <c r="D2592" s="3" t="s">
        <v>26</v>
      </c>
      <c r="E2592" s="12" t="str">
        <f>VLOOKUP(D2592,'[1]Plano de contas '!B:J,9,0)</f>
        <v>BANCO CEF C/C1073-5 - HGG</v>
      </c>
      <c r="F2592" s="16" t="s">
        <v>1279</v>
      </c>
      <c r="G2592" s="19">
        <v>0</v>
      </c>
      <c r="H2592" s="17">
        <v>6247.84</v>
      </c>
      <c r="I2592" s="12" t="s">
        <v>15</v>
      </c>
    </row>
    <row r="2593" spans="1:9" s="8" customFormat="1" ht="12.75" customHeight="1" x14ac:dyDescent="0.25">
      <c r="A2593" s="16" t="s">
        <v>23</v>
      </c>
      <c r="B2593" s="14">
        <v>6695137</v>
      </c>
      <c r="C2593" s="13">
        <v>44741</v>
      </c>
      <c r="D2593" s="3" t="s">
        <v>33</v>
      </c>
      <c r="E2593" s="12" t="str">
        <f>VLOOKUP(D2593,'[1]Plano de contas '!B:J,9,0)</f>
        <v>ADIANTAMENTO FÉRIAS</v>
      </c>
      <c r="F2593" s="16" t="s">
        <v>1280</v>
      </c>
      <c r="G2593" s="17">
        <v>3828.35</v>
      </c>
      <c r="H2593" s="18">
        <v>0</v>
      </c>
      <c r="I2593" s="12" t="s">
        <v>15</v>
      </c>
    </row>
    <row r="2594" spans="1:9" s="8" customFormat="1" ht="12.75" customHeight="1" x14ac:dyDescent="0.25">
      <c r="A2594" s="16" t="s">
        <v>23</v>
      </c>
      <c r="B2594" s="14">
        <v>6695137</v>
      </c>
      <c r="C2594" s="13">
        <v>44741</v>
      </c>
      <c r="D2594" s="3" t="s">
        <v>26</v>
      </c>
      <c r="E2594" s="12" t="str">
        <f>VLOOKUP(D2594,'[1]Plano de contas '!B:J,9,0)</f>
        <v>BANCO CEF C/C1073-5 - HGG</v>
      </c>
      <c r="F2594" s="16" t="s">
        <v>1280</v>
      </c>
      <c r="G2594" s="19">
        <v>0</v>
      </c>
      <c r="H2594" s="17">
        <v>3828.35</v>
      </c>
      <c r="I2594" s="12" t="s">
        <v>15</v>
      </c>
    </row>
    <row r="2595" spans="1:9" s="8" customFormat="1" ht="12.75" customHeight="1" x14ac:dyDescent="0.25">
      <c r="A2595" s="16" t="s">
        <v>23</v>
      </c>
      <c r="B2595" s="14">
        <v>6695138</v>
      </c>
      <c r="C2595" s="13">
        <v>44741</v>
      </c>
      <c r="D2595" s="3" t="s">
        <v>33</v>
      </c>
      <c r="E2595" s="12" t="str">
        <f>VLOOKUP(D2595,'[1]Plano de contas '!B:J,9,0)</f>
        <v>ADIANTAMENTO FÉRIAS</v>
      </c>
      <c r="F2595" s="16" t="s">
        <v>1281</v>
      </c>
      <c r="G2595" s="17">
        <v>2229.31</v>
      </c>
      <c r="H2595" s="18">
        <v>0</v>
      </c>
      <c r="I2595" s="12" t="s">
        <v>15</v>
      </c>
    </row>
    <row r="2596" spans="1:9" s="8" customFormat="1" ht="12.75" customHeight="1" x14ac:dyDescent="0.25">
      <c r="A2596" s="16" t="s">
        <v>23</v>
      </c>
      <c r="B2596" s="14">
        <v>6695138</v>
      </c>
      <c r="C2596" s="13">
        <v>44741</v>
      </c>
      <c r="D2596" s="3" t="s">
        <v>26</v>
      </c>
      <c r="E2596" s="12" t="str">
        <f>VLOOKUP(D2596,'[1]Plano de contas '!B:J,9,0)</f>
        <v>BANCO CEF C/C1073-5 - HGG</v>
      </c>
      <c r="F2596" s="16" t="s">
        <v>1281</v>
      </c>
      <c r="G2596" s="19">
        <v>0</v>
      </c>
      <c r="H2596" s="17">
        <v>2229.31</v>
      </c>
      <c r="I2596" s="12" t="s">
        <v>15</v>
      </c>
    </row>
    <row r="2597" spans="1:9" s="8" customFormat="1" ht="12.75" customHeight="1" x14ac:dyDescent="0.25">
      <c r="A2597" s="16" t="s">
        <v>23</v>
      </c>
      <c r="B2597" s="14">
        <v>6695139</v>
      </c>
      <c r="C2597" s="13">
        <v>44741</v>
      </c>
      <c r="D2597" s="3" t="s">
        <v>33</v>
      </c>
      <c r="E2597" s="12" t="str">
        <f>VLOOKUP(D2597,'[1]Plano de contas '!B:J,9,0)</f>
        <v>ADIANTAMENTO FÉRIAS</v>
      </c>
      <c r="F2597" s="16" t="s">
        <v>1282</v>
      </c>
      <c r="G2597" s="17">
        <v>2826.66</v>
      </c>
      <c r="H2597" s="18">
        <v>0</v>
      </c>
      <c r="I2597" s="12" t="s">
        <v>15</v>
      </c>
    </row>
    <row r="2598" spans="1:9" s="8" customFormat="1" ht="12.75" customHeight="1" x14ac:dyDescent="0.25">
      <c r="A2598" s="16" t="s">
        <v>23</v>
      </c>
      <c r="B2598" s="14">
        <v>6695139</v>
      </c>
      <c r="C2598" s="13">
        <v>44741</v>
      </c>
      <c r="D2598" s="3" t="s">
        <v>26</v>
      </c>
      <c r="E2598" s="12" t="str">
        <f>VLOOKUP(D2598,'[1]Plano de contas '!B:J,9,0)</f>
        <v>BANCO CEF C/C1073-5 - HGG</v>
      </c>
      <c r="F2598" s="16" t="s">
        <v>1282</v>
      </c>
      <c r="G2598" s="19">
        <v>0</v>
      </c>
      <c r="H2598" s="17">
        <v>2826.66</v>
      </c>
      <c r="I2598" s="12" t="s">
        <v>15</v>
      </c>
    </row>
    <row r="2599" spans="1:9" s="8" customFormat="1" ht="12.75" customHeight="1" x14ac:dyDescent="0.25">
      <c r="A2599" s="16" t="s">
        <v>23</v>
      </c>
      <c r="B2599" s="14">
        <v>6695140</v>
      </c>
      <c r="C2599" s="13">
        <v>44741</v>
      </c>
      <c r="D2599" s="3" t="s">
        <v>33</v>
      </c>
      <c r="E2599" s="12" t="str">
        <f>VLOOKUP(D2599,'[1]Plano de contas '!B:J,9,0)</f>
        <v>ADIANTAMENTO FÉRIAS</v>
      </c>
      <c r="F2599" s="16" t="s">
        <v>1283</v>
      </c>
      <c r="G2599" s="17">
        <v>3796.6</v>
      </c>
      <c r="H2599" s="18">
        <v>0</v>
      </c>
      <c r="I2599" s="12" t="s">
        <v>15</v>
      </c>
    </row>
    <row r="2600" spans="1:9" s="8" customFormat="1" ht="12.75" customHeight="1" x14ac:dyDescent="0.25">
      <c r="A2600" s="16" t="s">
        <v>23</v>
      </c>
      <c r="B2600" s="14">
        <v>6695140</v>
      </c>
      <c r="C2600" s="13">
        <v>44741</v>
      </c>
      <c r="D2600" s="3" t="s">
        <v>26</v>
      </c>
      <c r="E2600" s="12" t="str">
        <f>VLOOKUP(D2600,'[1]Plano de contas '!B:J,9,0)</f>
        <v>BANCO CEF C/C1073-5 - HGG</v>
      </c>
      <c r="F2600" s="16" t="s">
        <v>1284</v>
      </c>
      <c r="G2600" s="19">
        <v>0</v>
      </c>
      <c r="H2600" s="17">
        <v>3796.6</v>
      </c>
      <c r="I2600" s="12" t="s">
        <v>15</v>
      </c>
    </row>
    <row r="2601" spans="1:9" s="8" customFormat="1" ht="12.75" customHeight="1" x14ac:dyDescent="0.25">
      <c r="A2601" s="16" t="s">
        <v>23</v>
      </c>
      <c r="B2601" s="14">
        <v>6695141</v>
      </c>
      <c r="C2601" s="13">
        <v>44741</v>
      </c>
      <c r="D2601" s="3" t="s">
        <v>33</v>
      </c>
      <c r="E2601" s="12" t="str">
        <f>VLOOKUP(D2601,'[1]Plano de contas '!B:J,9,0)</f>
        <v>ADIANTAMENTO FÉRIAS</v>
      </c>
      <c r="F2601" s="16" t="s">
        <v>1285</v>
      </c>
      <c r="G2601" s="17">
        <v>3828.35</v>
      </c>
      <c r="H2601" s="18">
        <v>0</v>
      </c>
      <c r="I2601" s="12" t="s">
        <v>15</v>
      </c>
    </row>
    <row r="2602" spans="1:9" s="8" customFormat="1" ht="12.75" customHeight="1" x14ac:dyDescent="0.25">
      <c r="A2602" s="16" t="s">
        <v>23</v>
      </c>
      <c r="B2602" s="14">
        <v>6695141</v>
      </c>
      <c r="C2602" s="13">
        <v>44741</v>
      </c>
      <c r="D2602" s="3" t="s">
        <v>26</v>
      </c>
      <c r="E2602" s="12" t="str">
        <f>VLOOKUP(D2602,'[1]Plano de contas '!B:J,9,0)</f>
        <v>BANCO CEF C/C1073-5 - HGG</v>
      </c>
      <c r="F2602" s="16" t="s">
        <v>1285</v>
      </c>
      <c r="G2602" s="19">
        <v>0</v>
      </c>
      <c r="H2602" s="17">
        <v>3828.35</v>
      </c>
      <c r="I2602" s="12" t="s">
        <v>15</v>
      </c>
    </row>
    <row r="2603" spans="1:9" s="8" customFormat="1" ht="12.75" customHeight="1" x14ac:dyDescent="0.25">
      <c r="A2603" s="16" t="s">
        <v>23</v>
      </c>
      <c r="B2603" s="14">
        <v>6695142</v>
      </c>
      <c r="C2603" s="13">
        <v>44741</v>
      </c>
      <c r="D2603" s="3" t="s">
        <v>33</v>
      </c>
      <c r="E2603" s="12" t="str">
        <f>VLOOKUP(D2603,'[1]Plano de contas '!B:J,9,0)</f>
        <v>ADIANTAMENTO FÉRIAS</v>
      </c>
      <c r="F2603" s="16" t="s">
        <v>1286</v>
      </c>
      <c r="G2603" s="17">
        <v>3866.03</v>
      </c>
      <c r="H2603" s="18">
        <v>0</v>
      </c>
      <c r="I2603" s="12" t="s">
        <v>15</v>
      </c>
    </row>
    <row r="2604" spans="1:9" s="8" customFormat="1" ht="12.75" customHeight="1" x14ac:dyDescent="0.25">
      <c r="A2604" s="16" t="s">
        <v>23</v>
      </c>
      <c r="B2604" s="14">
        <v>6695142</v>
      </c>
      <c r="C2604" s="13">
        <v>44741</v>
      </c>
      <c r="D2604" s="3" t="s">
        <v>26</v>
      </c>
      <c r="E2604" s="12" t="str">
        <f>VLOOKUP(D2604,'[1]Plano de contas '!B:J,9,0)</f>
        <v>BANCO CEF C/C1073-5 - HGG</v>
      </c>
      <c r="F2604" s="16" t="s">
        <v>1286</v>
      </c>
      <c r="G2604" s="19">
        <v>0</v>
      </c>
      <c r="H2604" s="17">
        <v>3866.03</v>
      </c>
      <c r="I2604" s="12" t="s">
        <v>15</v>
      </c>
    </row>
    <row r="2605" spans="1:9" s="8" customFormat="1" ht="12.75" customHeight="1" x14ac:dyDescent="0.25">
      <c r="A2605" s="16" t="s">
        <v>23</v>
      </c>
      <c r="B2605" s="14">
        <v>6695143</v>
      </c>
      <c r="C2605" s="13">
        <v>44741</v>
      </c>
      <c r="D2605" s="3" t="s">
        <v>33</v>
      </c>
      <c r="E2605" s="12" t="str">
        <f>VLOOKUP(D2605,'[1]Plano de contas '!B:J,9,0)</f>
        <v>ADIANTAMENTO FÉRIAS</v>
      </c>
      <c r="F2605" s="16" t="s">
        <v>1287</v>
      </c>
      <c r="G2605" s="17">
        <v>4627.25</v>
      </c>
      <c r="H2605" s="18">
        <v>0</v>
      </c>
      <c r="I2605" s="12" t="s">
        <v>15</v>
      </c>
    </row>
    <row r="2606" spans="1:9" s="8" customFormat="1" ht="12.75" customHeight="1" x14ac:dyDescent="0.25">
      <c r="A2606" s="16" t="s">
        <v>23</v>
      </c>
      <c r="B2606" s="14">
        <v>6695143</v>
      </c>
      <c r="C2606" s="13">
        <v>44741</v>
      </c>
      <c r="D2606" s="3" t="s">
        <v>26</v>
      </c>
      <c r="E2606" s="12" t="str">
        <f>VLOOKUP(D2606,'[1]Plano de contas '!B:J,9,0)</f>
        <v>BANCO CEF C/C1073-5 - HGG</v>
      </c>
      <c r="F2606" s="16" t="s">
        <v>1287</v>
      </c>
      <c r="G2606" s="19">
        <v>0</v>
      </c>
      <c r="H2606" s="17">
        <v>4627.25</v>
      </c>
      <c r="I2606" s="12" t="s">
        <v>15</v>
      </c>
    </row>
    <row r="2607" spans="1:9" s="8" customFormat="1" ht="12.75" customHeight="1" x14ac:dyDescent="0.25">
      <c r="A2607" s="16" t="s">
        <v>23</v>
      </c>
      <c r="B2607" s="14">
        <v>6695144</v>
      </c>
      <c r="C2607" s="13">
        <v>44741</v>
      </c>
      <c r="D2607" s="3" t="s">
        <v>33</v>
      </c>
      <c r="E2607" s="12" t="str">
        <f>VLOOKUP(D2607,'[1]Plano de contas '!B:J,9,0)</f>
        <v>ADIANTAMENTO FÉRIAS</v>
      </c>
      <c r="F2607" s="16" t="s">
        <v>1288</v>
      </c>
      <c r="G2607" s="17">
        <v>4753.25</v>
      </c>
      <c r="H2607" s="18">
        <v>0</v>
      </c>
      <c r="I2607" s="12" t="s">
        <v>15</v>
      </c>
    </row>
    <row r="2608" spans="1:9" s="8" customFormat="1" ht="12.75" customHeight="1" x14ac:dyDescent="0.25">
      <c r="A2608" s="16" t="s">
        <v>23</v>
      </c>
      <c r="B2608" s="14">
        <v>6695144</v>
      </c>
      <c r="C2608" s="13">
        <v>44741</v>
      </c>
      <c r="D2608" s="3" t="s">
        <v>26</v>
      </c>
      <c r="E2608" s="12" t="str">
        <f>VLOOKUP(D2608,'[1]Plano de contas '!B:J,9,0)</f>
        <v>BANCO CEF C/C1073-5 - HGG</v>
      </c>
      <c r="F2608" s="16" t="s">
        <v>1288</v>
      </c>
      <c r="G2608" s="19">
        <v>0</v>
      </c>
      <c r="H2608" s="17">
        <v>4753.25</v>
      </c>
      <c r="I2608" s="12" t="s">
        <v>15</v>
      </c>
    </row>
    <row r="2609" spans="1:9" s="8" customFormat="1" ht="12.75" customHeight="1" x14ac:dyDescent="0.25">
      <c r="A2609" s="16" t="s">
        <v>23</v>
      </c>
      <c r="B2609" s="14">
        <v>6695145</v>
      </c>
      <c r="C2609" s="13">
        <v>44741</v>
      </c>
      <c r="D2609" s="3" t="s">
        <v>33</v>
      </c>
      <c r="E2609" s="12" t="str">
        <f>VLOOKUP(D2609,'[1]Plano de contas '!B:J,9,0)</f>
        <v>ADIANTAMENTO FÉRIAS</v>
      </c>
      <c r="F2609" s="16" t="s">
        <v>1289</v>
      </c>
      <c r="G2609" s="17">
        <v>4653.34</v>
      </c>
      <c r="H2609" s="18">
        <v>0</v>
      </c>
      <c r="I2609" s="12" t="s">
        <v>15</v>
      </c>
    </row>
    <row r="2610" spans="1:9" s="8" customFormat="1" ht="12.75" customHeight="1" x14ac:dyDescent="0.25">
      <c r="A2610" s="16" t="s">
        <v>23</v>
      </c>
      <c r="B2610" s="14">
        <v>6695145</v>
      </c>
      <c r="C2610" s="13">
        <v>44741</v>
      </c>
      <c r="D2610" s="3" t="s">
        <v>26</v>
      </c>
      <c r="E2610" s="12" t="str">
        <f>VLOOKUP(D2610,'[1]Plano de contas '!B:J,9,0)</f>
        <v>BANCO CEF C/C1073-5 - HGG</v>
      </c>
      <c r="F2610" s="16" t="s">
        <v>1289</v>
      </c>
      <c r="G2610" s="19">
        <v>0</v>
      </c>
      <c r="H2610" s="17">
        <v>4653.34</v>
      </c>
      <c r="I2610" s="12" t="s">
        <v>15</v>
      </c>
    </row>
    <row r="2611" spans="1:9" s="8" customFormat="1" ht="12.75" customHeight="1" x14ac:dyDescent="0.25">
      <c r="A2611" s="16" t="s">
        <v>23</v>
      </c>
      <c r="B2611" s="14">
        <v>6695146</v>
      </c>
      <c r="C2611" s="13">
        <v>44741</v>
      </c>
      <c r="D2611" s="3" t="s">
        <v>33</v>
      </c>
      <c r="E2611" s="12" t="str">
        <f>VLOOKUP(D2611,'[1]Plano de contas '!B:J,9,0)</f>
        <v>ADIANTAMENTO FÉRIAS</v>
      </c>
      <c r="F2611" s="16" t="s">
        <v>1290</v>
      </c>
      <c r="G2611" s="17">
        <v>3954.83</v>
      </c>
      <c r="H2611" s="18">
        <v>0</v>
      </c>
      <c r="I2611" s="12" t="s">
        <v>15</v>
      </c>
    </row>
    <row r="2612" spans="1:9" s="8" customFormat="1" ht="12.75" customHeight="1" x14ac:dyDescent="0.25">
      <c r="A2612" s="16" t="s">
        <v>23</v>
      </c>
      <c r="B2612" s="14">
        <v>6695146</v>
      </c>
      <c r="C2612" s="13">
        <v>44741</v>
      </c>
      <c r="D2612" s="3" t="s">
        <v>26</v>
      </c>
      <c r="E2612" s="12" t="str">
        <f>VLOOKUP(D2612,'[1]Plano de contas '!B:J,9,0)</f>
        <v>BANCO CEF C/C1073-5 - HGG</v>
      </c>
      <c r="F2612" s="16" t="s">
        <v>1290</v>
      </c>
      <c r="G2612" s="19">
        <v>0</v>
      </c>
      <c r="H2612" s="17">
        <v>3954.83</v>
      </c>
      <c r="I2612" s="12" t="s">
        <v>15</v>
      </c>
    </row>
    <row r="2613" spans="1:9" s="8" customFormat="1" ht="12.75" customHeight="1" x14ac:dyDescent="0.25">
      <c r="A2613" s="16" t="s">
        <v>23</v>
      </c>
      <c r="B2613" s="14">
        <v>6695147</v>
      </c>
      <c r="C2613" s="13">
        <v>44741</v>
      </c>
      <c r="D2613" s="3" t="s">
        <v>33</v>
      </c>
      <c r="E2613" s="12" t="str">
        <f>VLOOKUP(D2613,'[1]Plano de contas '!B:J,9,0)</f>
        <v>ADIANTAMENTO FÉRIAS</v>
      </c>
      <c r="F2613" s="16" t="s">
        <v>1291</v>
      </c>
      <c r="G2613" s="17">
        <v>5844.87</v>
      </c>
      <c r="H2613" s="18">
        <v>0</v>
      </c>
      <c r="I2613" s="12" t="s">
        <v>15</v>
      </c>
    </row>
    <row r="2614" spans="1:9" s="8" customFormat="1" ht="12.75" customHeight="1" x14ac:dyDescent="0.25">
      <c r="A2614" s="16" t="s">
        <v>23</v>
      </c>
      <c r="B2614" s="14">
        <v>6695147</v>
      </c>
      <c r="C2614" s="13">
        <v>44741</v>
      </c>
      <c r="D2614" s="3" t="s">
        <v>26</v>
      </c>
      <c r="E2614" s="12" t="str">
        <f>VLOOKUP(D2614,'[1]Plano de contas '!B:J,9,0)</f>
        <v>BANCO CEF C/C1073-5 - HGG</v>
      </c>
      <c r="F2614" s="16" t="s">
        <v>1291</v>
      </c>
      <c r="G2614" s="19">
        <v>0</v>
      </c>
      <c r="H2614" s="17">
        <v>5844.87</v>
      </c>
      <c r="I2614" s="12" t="s">
        <v>15</v>
      </c>
    </row>
    <row r="2615" spans="1:9" s="8" customFormat="1" ht="12.75" customHeight="1" x14ac:dyDescent="0.25">
      <c r="A2615" s="16" t="s">
        <v>23</v>
      </c>
      <c r="B2615" s="14">
        <v>6695148</v>
      </c>
      <c r="C2615" s="13">
        <v>44741</v>
      </c>
      <c r="D2615" s="3" t="s">
        <v>33</v>
      </c>
      <c r="E2615" s="12" t="str">
        <f>VLOOKUP(D2615,'[1]Plano de contas '!B:J,9,0)</f>
        <v>ADIANTAMENTO FÉRIAS</v>
      </c>
      <c r="F2615" s="16" t="s">
        <v>1292</v>
      </c>
      <c r="G2615" s="17">
        <v>6042.72</v>
      </c>
      <c r="H2615" s="18">
        <v>0</v>
      </c>
      <c r="I2615" s="12" t="s">
        <v>15</v>
      </c>
    </row>
    <row r="2616" spans="1:9" s="8" customFormat="1" ht="12.75" customHeight="1" x14ac:dyDescent="0.25">
      <c r="A2616" s="16" t="s">
        <v>23</v>
      </c>
      <c r="B2616" s="14">
        <v>6695148</v>
      </c>
      <c r="C2616" s="13">
        <v>44741</v>
      </c>
      <c r="D2616" s="3" t="s">
        <v>26</v>
      </c>
      <c r="E2616" s="12" t="str">
        <f>VLOOKUP(D2616,'[1]Plano de contas '!B:J,9,0)</f>
        <v>BANCO CEF C/C1073-5 - HGG</v>
      </c>
      <c r="F2616" s="16" t="s">
        <v>1292</v>
      </c>
      <c r="G2616" s="19">
        <v>0</v>
      </c>
      <c r="H2616" s="17">
        <v>6042.72</v>
      </c>
      <c r="I2616" s="12" t="s">
        <v>15</v>
      </c>
    </row>
    <row r="2617" spans="1:9" s="8" customFormat="1" ht="12.75" customHeight="1" x14ac:dyDescent="0.25">
      <c r="A2617" s="16" t="s">
        <v>23</v>
      </c>
      <c r="B2617" s="14">
        <v>6695149</v>
      </c>
      <c r="C2617" s="13">
        <v>44741</v>
      </c>
      <c r="D2617" s="3" t="s">
        <v>33</v>
      </c>
      <c r="E2617" s="12" t="str">
        <f>VLOOKUP(D2617,'[1]Plano de contas '!B:J,9,0)</f>
        <v>ADIANTAMENTO FÉRIAS</v>
      </c>
      <c r="F2617" s="16" t="s">
        <v>1293</v>
      </c>
      <c r="G2617" s="17">
        <v>3866.03</v>
      </c>
      <c r="H2617" s="18">
        <v>0</v>
      </c>
      <c r="I2617" s="12" t="s">
        <v>15</v>
      </c>
    </row>
    <row r="2618" spans="1:9" s="8" customFormat="1" ht="12.75" customHeight="1" x14ac:dyDescent="0.25">
      <c r="A2618" s="16" t="s">
        <v>23</v>
      </c>
      <c r="B2618" s="14">
        <v>6695149</v>
      </c>
      <c r="C2618" s="13">
        <v>44741</v>
      </c>
      <c r="D2618" s="3" t="s">
        <v>26</v>
      </c>
      <c r="E2618" s="12" t="str">
        <f>VLOOKUP(D2618,'[1]Plano de contas '!B:J,9,0)</f>
        <v>BANCO CEF C/C1073-5 - HGG</v>
      </c>
      <c r="F2618" s="16" t="s">
        <v>1293</v>
      </c>
      <c r="G2618" s="19">
        <v>0</v>
      </c>
      <c r="H2618" s="17">
        <v>3866.03</v>
      </c>
      <c r="I2618" s="12" t="s">
        <v>15</v>
      </c>
    </row>
    <row r="2619" spans="1:9" s="8" customFormat="1" ht="12.75" customHeight="1" x14ac:dyDescent="0.25">
      <c r="A2619" s="16" t="s">
        <v>23</v>
      </c>
      <c r="B2619" s="14">
        <v>6695150</v>
      </c>
      <c r="C2619" s="13">
        <v>44741</v>
      </c>
      <c r="D2619" s="3" t="s">
        <v>33</v>
      </c>
      <c r="E2619" s="12" t="str">
        <f>VLOOKUP(D2619,'[1]Plano de contas '!B:J,9,0)</f>
        <v>ADIANTAMENTO FÉRIAS</v>
      </c>
      <c r="F2619" s="16" t="s">
        <v>1294</v>
      </c>
      <c r="G2619" s="17">
        <v>5884.77</v>
      </c>
      <c r="H2619" s="18">
        <v>0</v>
      </c>
      <c r="I2619" s="12" t="s">
        <v>15</v>
      </c>
    </row>
    <row r="2620" spans="1:9" s="8" customFormat="1" ht="12.75" customHeight="1" x14ac:dyDescent="0.25">
      <c r="A2620" s="16" t="s">
        <v>23</v>
      </c>
      <c r="B2620" s="14">
        <v>6695150</v>
      </c>
      <c r="C2620" s="13">
        <v>44741</v>
      </c>
      <c r="D2620" s="3" t="s">
        <v>26</v>
      </c>
      <c r="E2620" s="12" t="str">
        <f>VLOOKUP(D2620,'[1]Plano de contas '!B:J,9,0)</f>
        <v>BANCO CEF C/C1073-5 - HGG</v>
      </c>
      <c r="F2620" s="16" t="s">
        <v>1294</v>
      </c>
      <c r="G2620" s="19">
        <v>0</v>
      </c>
      <c r="H2620" s="17">
        <v>5884.77</v>
      </c>
      <c r="I2620" s="12" t="s">
        <v>15</v>
      </c>
    </row>
    <row r="2621" spans="1:9" s="8" customFormat="1" ht="12.75" customHeight="1" x14ac:dyDescent="0.25">
      <c r="A2621" s="16" t="s">
        <v>23</v>
      </c>
      <c r="B2621" s="14">
        <v>6695151</v>
      </c>
      <c r="C2621" s="13">
        <v>44741</v>
      </c>
      <c r="D2621" s="3" t="s">
        <v>33</v>
      </c>
      <c r="E2621" s="12" t="str">
        <f>VLOOKUP(D2621,'[1]Plano de contas '!B:J,9,0)</f>
        <v>ADIANTAMENTO FÉRIAS</v>
      </c>
      <c r="F2621" s="16" t="s">
        <v>1295</v>
      </c>
      <c r="G2621" s="17">
        <v>1959.83</v>
      </c>
      <c r="H2621" s="18">
        <v>0</v>
      </c>
      <c r="I2621" s="12" t="s">
        <v>15</v>
      </c>
    </row>
    <row r="2622" spans="1:9" s="8" customFormat="1" ht="12.75" customHeight="1" x14ac:dyDescent="0.25">
      <c r="A2622" s="16" t="s">
        <v>23</v>
      </c>
      <c r="B2622" s="14">
        <v>6695151</v>
      </c>
      <c r="C2622" s="13">
        <v>44741</v>
      </c>
      <c r="D2622" s="3" t="s">
        <v>26</v>
      </c>
      <c r="E2622" s="12" t="str">
        <f>VLOOKUP(D2622,'[1]Plano de contas '!B:J,9,0)</f>
        <v>BANCO CEF C/C1073-5 - HGG</v>
      </c>
      <c r="F2622" s="16" t="s">
        <v>1295</v>
      </c>
      <c r="G2622" s="19">
        <v>0</v>
      </c>
      <c r="H2622" s="17">
        <v>1959.83</v>
      </c>
      <c r="I2622" s="12" t="s">
        <v>15</v>
      </c>
    </row>
    <row r="2623" spans="1:9" s="8" customFormat="1" ht="12.75" customHeight="1" x14ac:dyDescent="0.25">
      <c r="A2623" s="16" t="s">
        <v>23</v>
      </c>
      <c r="B2623" s="14">
        <v>6695152</v>
      </c>
      <c r="C2623" s="13">
        <v>44741</v>
      </c>
      <c r="D2623" s="3" t="s">
        <v>33</v>
      </c>
      <c r="E2623" s="12" t="str">
        <f>VLOOKUP(D2623,'[1]Plano de contas '!B:J,9,0)</f>
        <v>ADIANTAMENTO FÉRIAS</v>
      </c>
      <c r="F2623" s="16" t="s">
        <v>1296</v>
      </c>
      <c r="G2623" s="17">
        <v>14439.86</v>
      </c>
      <c r="H2623" s="18">
        <v>0</v>
      </c>
      <c r="I2623" s="12" t="s">
        <v>15</v>
      </c>
    </row>
    <row r="2624" spans="1:9" s="8" customFormat="1" ht="12.75" customHeight="1" x14ac:dyDescent="0.25">
      <c r="A2624" s="16" t="s">
        <v>23</v>
      </c>
      <c r="B2624" s="14">
        <v>6695152</v>
      </c>
      <c r="C2624" s="13">
        <v>44741</v>
      </c>
      <c r="D2624" s="3" t="s">
        <v>26</v>
      </c>
      <c r="E2624" s="12" t="str">
        <f>VLOOKUP(D2624,'[1]Plano de contas '!B:J,9,0)</f>
        <v>BANCO CEF C/C1073-5 - HGG</v>
      </c>
      <c r="F2624" s="16" t="s">
        <v>1296</v>
      </c>
      <c r="G2624" s="19">
        <v>0</v>
      </c>
      <c r="H2624" s="17">
        <v>14439.86</v>
      </c>
      <c r="I2624" s="12" t="s">
        <v>15</v>
      </c>
    </row>
    <row r="2625" spans="1:9" s="8" customFormat="1" ht="12.75" customHeight="1" x14ac:dyDescent="0.25">
      <c r="A2625" s="16" t="s">
        <v>23</v>
      </c>
      <c r="B2625" s="14">
        <v>6695153</v>
      </c>
      <c r="C2625" s="13">
        <v>44741</v>
      </c>
      <c r="D2625" s="3" t="s">
        <v>33</v>
      </c>
      <c r="E2625" s="12" t="str">
        <f>VLOOKUP(D2625,'[1]Plano de contas '!B:J,9,0)</f>
        <v>ADIANTAMENTO FÉRIAS</v>
      </c>
      <c r="F2625" s="16" t="s">
        <v>1297</v>
      </c>
      <c r="G2625" s="17">
        <v>3869.51</v>
      </c>
      <c r="H2625" s="18">
        <v>0</v>
      </c>
      <c r="I2625" s="12" t="s">
        <v>15</v>
      </c>
    </row>
    <row r="2626" spans="1:9" s="8" customFormat="1" ht="12.75" customHeight="1" x14ac:dyDescent="0.25">
      <c r="A2626" s="16" t="s">
        <v>23</v>
      </c>
      <c r="B2626" s="14">
        <v>6695153</v>
      </c>
      <c r="C2626" s="13">
        <v>44741</v>
      </c>
      <c r="D2626" s="3" t="s">
        <v>26</v>
      </c>
      <c r="E2626" s="12" t="str">
        <f>VLOOKUP(D2626,'[1]Plano de contas '!B:J,9,0)</f>
        <v>BANCO CEF C/C1073-5 - HGG</v>
      </c>
      <c r="F2626" s="16" t="s">
        <v>1297</v>
      </c>
      <c r="G2626" s="19">
        <v>0</v>
      </c>
      <c r="H2626" s="17">
        <v>3869.51</v>
      </c>
      <c r="I2626" s="12" t="s">
        <v>15</v>
      </c>
    </row>
    <row r="2627" spans="1:9" s="8" customFormat="1" ht="12.75" customHeight="1" x14ac:dyDescent="0.25">
      <c r="A2627" s="16" t="s">
        <v>23</v>
      </c>
      <c r="B2627" s="14">
        <v>6695154</v>
      </c>
      <c r="C2627" s="13">
        <v>44741</v>
      </c>
      <c r="D2627" s="3" t="s">
        <v>33</v>
      </c>
      <c r="E2627" s="12" t="str">
        <f>VLOOKUP(D2627,'[1]Plano de contas '!B:J,9,0)</f>
        <v>ADIANTAMENTO FÉRIAS</v>
      </c>
      <c r="F2627" s="16" t="s">
        <v>1298</v>
      </c>
      <c r="G2627" s="17">
        <v>4783.8900000000003</v>
      </c>
      <c r="H2627" s="18">
        <v>0</v>
      </c>
      <c r="I2627" s="12" t="s">
        <v>15</v>
      </c>
    </row>
    <row r="2628" spans="1:9" s="8" customFormat="1" ht="12.75" customHeight="1" x14ac:dyDescent="0.25">
      <c r="A2628" s="16" t="s">
        <v>23</v>
      </c>
      <c r="B2628" s="14">
        <v>6695154</v>
      </c>
      <c r="C2628" s="13">
        <v>44741</v>
      </c>
      <c r="D2628" s="3" t="s">
        <v>26</v>
      </c>
      <c r="E2628" s="12" t="str">
        <f>VLOOKUP(D2628,'[1]Plano de contas '!B:J,9,0)</f>
        <v>BANCO CEF C/C1073-5 - HGG</v>
      </c>
      <c r="F2628" s="16" t="s">
        <v>1298</v>
      </c>
      <c r="G2628" s="19">
        <v>0</v>
      </c>
      <c r="H2628" s="17">
        <v>4783.8900000000003</v>
      </c>
      <c r="I2628" s="12" t="s">
        <v>15</v>
      </c>
    </row>
    <row r="2629" spans="1:9" s="8" customFormat="1" ht="12.75" customHeight="1" x14ac:dyDescent="0.25">
      <c r="A2629" s="16" t="s">
        <v>23</v>
      </c>
      <c r="B2629" s="14">
        <v>6695155</v>
      </c>
      <c r="C2629" s="13">
        <v>44741</v>
      </c>
      <c r="D2629" s="3" t="s">
        <v>33</v>
      </c>
      <c r="E2629" s="12" t="str">
        <f>VLOOKUP(D2629,'[1]Plano de contas '!B:J,9,0)</f>
        <v>ADIANTAMENTO FÉRIAS</v>
      </c>
      <c r="F2629" s="16" t="s">
        <v>1299</v>
      </c>
      <c r="G2629" s="17">
        <v>2541.83</v>
      </c>
      <c r="H2629" s="18">
        <v>0</v>
      </c>
      <c r="I2629" s="12" t="s">
        <v>15</v>
      </c>
    </row>
    <row r="2630" spans="1:9" s="8" customFormat="1" ht="12.75" customHeight="1" x14ac:dyDescent="0.25">
      <c r="A2630" s="16" t="s">
        <v>23</v>
      </c>
      <c r="B2630" s="14">
        <v>6695155</v>
      </c>
      <c r="C2630" s="13">
        <v>44741</v>
      </c>
      <c r="D2630" s="3" t="s">
        <v>26</v>
      </c>
      <c r="E2630" s="12" t="str">
        <f>VLOOKUP(D2630,'[1]Plano de contas '!B:J,9,0)</f>
        <v>BANCO CEF C/C1073-5 - HGG</v>
      </c>
      <c r="F2630" s="16" t="s">
        <v>1299</v>
      </c>
      <c r="G2630" s="19">
        <v>0</v>
      </c>
      <c r="H2630" s="17">
        <v>2541.83</v>
      </c>
      <c r="I2630" s="12" t="s">
        <v>15</v>
      </c>
    </row>
    <row r="2631" spans="1:9" s="8" customFormat="1" ht="12.75" customHeight="1" x14ac:dyDescent="0.25">
      <c r="A2631" s="16" t="s">
        <v>23</v>
      </c>
      <c r="B2631" s="14">
        <v>6695156</v>
      </c>
      <c r="C2631" s="13">
        <v>44741</v>
      </c>
      <c r="D2631" s="3" t="s">
        <v>33</v>
      </c>
      <c r="E2631" s="12" t="str">
        <f>VLOOKUP(D2631,'[1]Plano de contas '!B:J,9,0)</f>
        <v>ADIANTAMENTO FÉRIAS</v>
      </c>
      <c r="F2631" s="16" t="s">
        <v>1300</v>
      </c>
      <c r="G2631" s="17">
        <v>5090.6400000000003</v>
      </c>
      <c r="H2631" s="18">
        <v>0</v>
      </c>
      <c r="I2631" s="12" t="s">
        <v>15</v>
      </c>
    </row>
    <row r="2632" spans="1:9" s="8" customFormat="1" ht="12.75" customHeight="1" x14ac:dyDescent="0.25">
      <c r="A2632" s="16" t="s">
        <v>23</v>
      </c>
      <c r="B2632" s="14">
        <v>6695156</v>
      </c>
      <c r="C2632" s="13">
        <v>44741</v>
      </c>
      <c r="D2632" s="3" t="s">
        <v>26</v>
      </c>
      <c r="E2632" s="12" t="str">
        <f>VLOOKUP(D2632,'[1]Plano de contas '!B:J,9,0)</f>
        <v>BANCO CEF C/C1073-5 - HGG</v>
      </c>
      <c r="F2632" s="16" t="s">
        <v>1301</v>
      </c>
      <c r="G2632" s="19">
        <v>0</v>
      </c>
      <c r="H2632" s="17">
        <v>5090.6400000000003</v>
      </c>
      <c r="I2632" s="12" t="s">
        <v>15</v>
      </c>
    </row>
    <row r="2633" spans="1:9" s="8" customFormat="1" ht="12.75" customHeight="1" x14ac:dyDescent="0.25">
      <c r="A2633" s="16" t="s">
        <v>23</v>
      </c>
      <c r="B2633" s="14">
        <v>6695157</v>
      </c>
      <c r="C2633" s="13">
        <v>44741</v>
      </c>
      <c r="D2633" s="3" t="s">
        <v>33</v>
      </c>
      <c r="E2633" s="12" t="str">
        <f>VLOOKUP(D2633,'[1]Plano de contas '!B:J,9,0)</f>
        <v>ADIANTAMENTO FÉRIAS</v>
      </c>
      <c r="F2633" s="16" t="s">
        <v>1302</v>
      </c>
      <c r="G2633" s="17">
        <v>2890.83</v>
      </c>
      <c r="H2633" s="18">
        <v>0</v>
      </c>
      <c r="I2633" s="12" t="s">
        <v>15</v>
      </c>
    </row>
    <row r="2634" spans="1:9" s="8" customFormat="1" ht="12.75" customHeight="1" x14ac:dyDescent="0.25">
      <c r="A2634" s="16" t="s">
        <v>23</v>
      </c>
      <c r="B2634" s="14">
        <v>6695157</v>
      </c>
      <c r="C2634" s="13">
        <v>44741</v>
      </c>
      <c r="D2634" s="3" t="s">
        <v>26</v>
      </c>
      <c r="E2634" s="12" t="str">
        <f>VLOOKUP(D2634,'[1]Plano de contas '!B:J,9,0)</f>
        <v>BANCO CEF C/C1073-5 - HGG</v>
      </c>
      <c r="F2634" s="16" t="s">
        <v>1302</v>
      </c>
      <c r="G2634" s="19">
        <v>0</v>
      </c>
      <c r="H2634" s="17">
        <v>2890.83</v>
      </c>
      <c r="I2634" s="12" t="s">
        <v>15</v>
      </c>
    </row>
    <row r="2635" spans="1:9" s="8" customFormat="1" ht="12.75" customHeight="1" x14ac:dyDescent="0.25">
      <c r="A2635" s="16" t="s">
        <v>23</v>
      </c>
      <c r="B2635" s="14">
        <v>6695158</v>
      </c>
      <c r="C2635" s="13">
        <v>44741</v>
      </c>
      <c r="D2635" s="3" t="s">
        <v>33</v>
      </c>
      <c r="E2635" s="12" t="str">
        <f>VLOOKUP(D2635,'[1]Plano de contas '!B:J,9,0)</f>
        <v>ADIANTAMENTO FÉRIAS</v>
      </c>
      <c r="F2635" s="16" t="s">
        <v>1303</v>
      </c>
      <c r="G2635" s="17">
        <v>3828.35</v>
      </c>
      <c r="H2635" s="18">
        <v>0</v>
      </c>
      <c r="I2635" s="12" t="s">
        <v>15</v>
      </c>
    </row>
    <row r="2636" spans="1:9" s="8" customFormat="1" ht="12.75" customHeight="1" x14ac:dyDescent="0.25">
      <c r="A2636" s="16" t="s">
        <v>23</v>
      </c>
      <c r="B2636" s="14">
        <v>6695158</v>
      </c>
      <c r="C2636" s="13">
        <v>44741</v>
      </c>
      <c r="D2636" s="3" t="s">
        <v>26</v>
      </c>
      <c r="E2636" s="12" t="str">
        <f>VLOOKUP(D2636,'[1]Plano de contas '!B:J,9,0)</f>
        <v>BANCO CEF C/C1073-5 - HGG</v>
      </c>
      <c r="F2636" s="16" t="s">
        <v>1303</v>
      </c>
      <c r="G2636" s="19">
        <v>0</v>
      </c>
      <c r="H2636" s="17">
        <v>3828.35</v>
      </c>
      <c r="I2636" s="12" t="s">
        <v>15</v>
      </c>
    </row>
    <row r="2637" spans="1:9" s="8" customFormat="1" ht="12.75" customHeight="1" x14ac:dyDescent="0.25">
      <c r="A2637" s="16" t="s">
        <v>23</v>
      </c>
      <c r="B2637" s="14">
        <v>6695159</v>
      </c>
      <c r="C2637" s="13">
        <v>44741</v>
      </c>
      <c r="D2637" s="3" t="s">
        <v>33</v>
      </c>
      <c r="E2637" s="12" t="str">
        <f>VLOOKUP(D2637,'[1]Plano de contas '!B:J,9,0)</f>
        <v>ADIANTAMENTO FÉRIAS</v>
      </c>
      <c r="F2637" s="16" t="s">
        <v>1304</v>
      </c>
      <c r="G2637" s="17">
        <v>4710.5200000000004</v>
      </c>
      <c r="H2637" s="18">
        <v>0</v>
      </c>
      <c r="I2637" s="12" t="s">
        <v>15</v>
      </c>
    </row>
    <row r="2638" spans="1:9" s="8" customFormat="1" ht="12.75" customHeight="1" x14ac:dyDescent="0.25">
      <c r="A2638" s="16" t="s">
        <v>23</v>
      </c>
      <c r="B2638" s="14">
        <v>6695159</v>
      </c>
      <c r="C2638" s="13">
        <v>44741</v>
      </c>
      <c r="D2638" s="3" t="s">
        <v>26</v>
      </c>
      <c r="E2638" s="12" t="str">
        <f>VLOOKUP(D2638,'[1]Plano de contas '!B:J,9,0)</f>
        <v>BANCO CEF C/C1073-5 - HGG</v>
      </c>
      <c r="F2638" s="16" t="s">
        <v>1304</v>
      </c>
      <c r="G2638" s="19">
        <v>0</v>
      </c>
      <c r="H2638" s="17">
        <v>4710.5200000000004</v>
      </c>
      <c r="I2638" s="12" t="s">
        <v>15</v>
      </c>
    </row>
    <row r="2639" spans="1:9" s="8" customFormat="1" ht="12.75" customHeight="1" x14ac:dyDescent="0.25">
      <c r="A2639" s="16" t="s">
        <v>23</v>
      </c>
      <c r="B2639" s="14">
        <v>6695160</v>
      </c>
      <c r="C2639" s="13">
        <v>44741</v>
      </c>
      <c r="D2639" s="3" t="s">
        <v>33</v>
      </c>
      <c r="E2639" s="12" t="str">
        <f>VLOOKUP(D2639,'[1]Plano de contas '!B:J,9,0)</f>
        <v>ADIANTAMENTO FÉRIAS</v>
      </c>
      <c r="F2639" s="16" t="s">
        <v>1305</v>
      </c>
      <c r="G2639" s="17">
        <v>7434.25</v>
      </c>
      <c r="H2639" s="18">
        <v>0</v>
      </c>
      <c r="I2639" s="12" t="s">
        <v>15</v>
      </c>
    </row>
    <row r="2640" spans="1:9" s="8" customFormat="1" ht="12.75" customHeight="1" x14ac:dyDescent="0.25">
      <c r="A2640" s="16" t="s">
        <v>23</v>
      </c>
      <c r="B2640" s="14">
        <v>6695160</v>
      </c>
      <c r="C2640" s="13">
        <v>44741</v>
      </c>
      <c r="D2640" s="3" t="s">
        <v>26</v>
      </c>
      <c r="E2640" s="12" t="str">
        <f>VLOOKUP(D2640,'[1]Plano de contas '!B:J,9,0)</f>
        <v>BANCO CEF C/C1073-5 - HGG</v>
      </c>
      <c r="F2640" s="16" t="s">
        <v>1305</v>
      </c>
      <c r="G2640" s="19">
        <v>0</v>
      </c>
      <c r="H2640" s="17">
        <v>7434.25</v>
      </c>
      <c r="I2640" s="12" t="s">
        <v>15</v>
      </c>
    </row>
    <row r="2641" spans="1:9" s="8" customFormat="1" ht="12.75" customHeight="1" x14ac:dyDescent="0.25">
      <c r="A2641" s="16" t="s">
        <v>23</v>
      </c>
      <c r="B2641" s="14">
        <v>6695161</v>
      </c>
      <c r="C2641" s="13">
        <v>44741</v>
      </c>
      <c r="D2641" s="3" t="s">
        <v>33</v>
      </c>
      <c r="E2641" s="12" t="str">
        <f>VLOOKUP(D2641,'[1]Plano de contas '!B:J,9,0)</f>
        <v>ADIANTAMENTO FÉRIAS</v>
      </c>
      <c r="F2641" s="16" t="s">
        <v>1306</v>
      </c>
      <c r="G2641" s="17">
        <v>8445.41</v>
      </c>
      <c r="H2641" s="18">
        <v>0</v>
      </c>
      <c r="I2641" s="12" t="s">
        <v>15</v>
      </c>
    </row>
    <row r="2642" spans="1:9" s="8" customFormat="1" ht="12.75" customHeight="1" x14ac:dyDescent="0.25">
      <c r="A2642" s="16" t="s">
        <v>23</v>
      </c>
      <c r="B2642" s="14">
        <v>6695161</v>
      </c>
      <c r="C2642" s="13">
        <v>44741</v>
      </c>
      <c r="D2642" s="3" t="s">
        <v>26</v>
      </c>
      <c r="E2642" s="12" t="str">
        <f>VLOOKUP(D2642,'[1]Plano de contas '!B:J,9,0)</f>
        <v>BANCO CEF C/C1073-5 - HGG</v>
      </c>
      <c r="F2642" s="16" t="s">
        <v>1306</v>
      </c>
      <c r="G2642" s="19">
        <v>0</v>
      </c>
      <c r="H2642" s="17">
        <v>8445.41</v>
      </c>
      <c r="I2642" s="12" t="s">
        <v>15</v>
      </c>
    </row>
    <row r="2643" spans="1:9" s="8" customFormat="1" ht="12.75" customHeight="1" x14ac:dyDescent="0.25">
      <c r="A2643" s="16" t="s">
        <v>23</v>
      </c>
      <c r="B2643" s="14">
        <v>6695162</v>
      </c>
      <c r="C2643" s="13">
        <v>44741</v>
      </c>
      <c r="D2643" s="3" t="s">
        <v>33</v>
      </c>
      <c r="E2643" s="12" t="str">
        <f>VLOOKUP(D2643,'[1]Plano de contas '!B:J,9,0)</f>
        <v>ADIANTAMENTO FÉRIAS</v>
      </c>
      <c r="F2643" s="16" t="s">
        <v>1307</v>
      </c>
      <c r="G2643" s="17">
        <v>2225.9</v>
      </c>
      <c r="H2643" s="18">
        <v>0</v>
      </c>
      <c r="I2643" s="12" t="s">
        <v>15</v>
      </c>
    </row>
    <row r="2644" spans="1:9" s="8" customFormat="1" ht="12.75" customHeight="1" x14ac:dyDescent="0.25">
      <c r="A2644" s="16" t="s">
        <v>23</v>
      </c>
      <c r="B2644" s="14">
        <v>6695162</v>
      </c>
      <c r="C2644" s="13">
        <v>44741</v>
      </c>
      <c r="D2644" s="3" t="s">
        <v>26</v>
      </c>
      <c r="E2644" s="12" t="str">
        <f>VLOOKUP(D2644,'[1]Plano de contas '!B:J,9,0)</f>
        <v>BANCO CEF C/C1073-5 - HGG</v>
      </c>
      <c r="F2644" s="16" t="s">
        <v>1307</v>
      </c>
      <c r="G2644" s="19">
        <v>0</v>
      </c>
      <c r="H2644" s="17">
        <v>2225.9</v>
      </c>
      <c r="I2644" s="12" t="s">
        <v>15</v>
      </c>
    </row>
    <row r="2645" spans="1:9" s="8" customFormat="1" ht="12.75" customHeight="1" x14ac:dyDescent="0.25">
      <c r="A2645" s="16" t="s">
        <v>23</v>
      </c>
      <c r="B2645" s="14">
        <v>6695163</v>
      </c>
      <c r="C2645" s="13">
        <v>44741</v>
      </c>
      <c r="D2645" s="3" t="s">
        <v>33</v>
      </c>
      <c r="E2645" s="12" t="str">
        <f>VLOOKUP(D2645,'[1]Plano de contas '!B:J,9,0)</f>
        <v>ADIANTAMENTO FÉRIAS</v>
      </c>
      <c r="F2645" s="16" t="s">
        <v>1308</v>
      </c>
      <c r="G2645" s="17">
        <v>7976.03</v>
      </c>
      <c r="H2645" s="18">
        <v>0</v>
      </c>
      <c r="I2645" s="12" t="s">
        <v>15</v>
      </c>
    </row>
    <row r="2646" spans="1:9" s="8" customFormat="1" ht="12.75" customHeight="1" x14ac:dyDescent="0.25">
      <c r="A2646" s="16" t="s">
        <v>23</v>
      </c>
      <c r="B2646" s="14">
        <v>6695163</v>
      </c>
      <c r="C2646" s="13">
        <v>44741</v>
      </c>
      <c r="D2646" s="3" t="s">
        <v>26</v>
      </c>
      <c r="E2646" s="12" t="str">
        <f>VLOOKUP(D2646,'[1]Plano de contas '!B:J,9,0)</f>
        <v>BANCO CEF C/C1073-5 - HGG</v>
      </c>
      <c r="F2646" s="16" t="s">
        <v>1308</v>
      </c>
      <c r="G2646" s="19">
        <v>0</v>
      </c>
      <c r="H2646" s="17">
        <v>7976.03</v>
      </c>
      <c r="I2646" s="12" t="s">
        <v>15</v>
      </c>
    </row>
    <row r="2647" spans="1:9" s="8" customFormat="1" ht="12.75" customHeight="1" x14ac:dyDescent="0.25">
      <c r="A2647" s="16" t="s">
        <v>23</v>
      </c>
      <c r="B2647" s="14">
        <v>6695164</v>
      </c>
      <c r="C2647" s="13">
        <v>44741</v>
      </c>
      <c r="D2647" s="3" t="s">
        <v>33</v>
      </c>
      <c r="E2647" s="12" t="str">
        <f>VLOOKUP(D2647,'[1]Plano de contas '!B:J,9,0)</f>
        <v>ADIANTAMENTO FÉRIAS</v>
      </c>
      <c r="F2647" s="16" t="s">
        <v>1309</v>
      </c>
      <c r="G2647" s="17">
        <v>2397.46</v>
      </c>
      <c r="H2647" s="18">
        <v>0</v>
      </c>
      <c r="I2647" s="12" t="s">
        <v>15</v>
      </c>
    </row>
    <row r="2648" spans="1:9" s="8" customFormat="1" ht="12.75" customHeight="1" x14ac:dyDescent="0.25">
      <c r="A2648" s="16" t="s">
        <v>23</v>
      </c>
      <c r="B2648" s="14">
        <v>6695164</v>
      </c>
      <c r="C2648" s="13">
        <v>44741</v>
      </c>
      <c r="D2648" s="3" t="s">
        <v>26</v>
      </c>
      <c r="E2648" s="12" t="str">
        <f>VLOOKUP(D2648,'[1]Plano de contas '!B:J,9,0)</f>
        <v>BANCO CEF C/C1073-5 - HGG</v>
      </c>
      <c r="F2648" s="16" t="s">
        <v>1309</v>
      </c>
      <c r="G2648" s="19">
        <v>0</v>
      </c>
      <c r="H2648" s="17">
        <v>2397.46</v>
      </c>
      <c r="I2648" s="12" t="s">
        <v>15</v>
      </c>
    </row>
    <row r="2649" spans="1:9" s="8" customFormat="1" ht="12.75" customHeight="1" x14ac:dyDescent="0.25">
      <c r="A2649" s="16" t="s">
        <v>23</v>
      </c>
      <c r="B2649" s="14">
        <v>6695165</v>
      </c>
      <c r="C2649" s="13">
        <v>44741</v>
      </c>
      <c r="D2649" s="3" t="s">
        <v>33</v>
      </c>
      <c r="E2649" s="12" t="str">
        <f>VLOOKUP(D2649,'[1]Plano de contas '!B:J,9,0)</f>
        <v>ADIANTAMENTO FÉRIAS</v>
      </c>
      <c r="F2649" s="16" t="s">
        <v>1310</v>
      </c>
      <c r="G2649" s="17">
        <v>4691.34</v>
      </c>
      <c r="H2649" s="18">
        <v>0</v>
      </c>
      <c r="I2649" s="12" t="s">
        <v>15</v>
      </c>
    </row>
    <row r="2650" spans="1:9" s="8" customFormat="1" ht="12.75" customHeight="1" x14ac:dyDescent="0.25">
      <c r="A2650" s="16" t="s">
        <v>23</v>
      </c>
      <c r="B2650" s="14">
        <v>6695165</v>
      </c>
      <c r="C2650" s="13">
        <v>44741</v>
      </c>
      <c r="D2650" s="3" t="s">
        <v>26</v>
      </c>
      <c r="E2650" s="12" t="str">
        <f>VLOOKUP(D2650,'[1]Plano de contas '!B:J,9,0)</f>
        <v>BANCO CEF C/C1073-5 - HGG</v>
      </c>
      <c r="F2650" s="16" t="s">
        <v>1310</v>
      </c>
      <c r="G2650" s="19">
        <v>0</v>
      </c>
      <c r="H2650" s="17">
        <v>4691.34</v>
      </c>
      <c r="I2650" s="12" t="s">
        <v>15</v>
      </c>
    </row>
    <row r="2651" spans="1:9" s="8" customFormat="1" ht="12.75" customHeight="1" x14ac:dyDescent="0.25">
      <c r="A2651" s="16" t="s">
        <v>23</v>
      </c>
      <c r="B2651" s="14">
        <v>6695166</v>
      </c>
      <c r="C2651" s="13">
        <v>44741</v>
      </c>
      <c r="D2651" s="3" t="s">
        <v>33</v>
      </c>
      <c r="E2651" s="12" t="str">
        <f>VLOOKUP(D2651,'[1]Plano de contas '!B:J,9,0)</f>
        <v>ADIANTAMENTO FÉRIAS</v>
      </c>
      <c r="F2651" s="16" t="s">
        <v>1311</v>
      </c>
      <c r="G2651" s="17">
        <v>2826.66</v>
      </c>
      <c r="H2651" s="18">
        <v>0</v>
      </c>
      <c r="I2651" s="12" t="s">
        <v>15</v>
      </c>
    </row>
    <row r="2652" spans="1:9" s="8" customFormat="1" ht="12.75" customHeight="1" x14ac:dyDescent="0.25">
      <c r="A2652" s="16" t="s">
        <v>23</v>
      </c>
      <c r="B2652" s="14">
        <v>6695166</v>
      </c>
      <c r="C2652" s="13">
        <v>44741</v>
      </c>
      <c r="D2652" s="3" t="s">
        <v>26</v>
      </c>
      <c r="E2652" s="12" t="str">
        <f>VLOOKUP(D2652,'[1]Plano de contas '!B:J,9,0)</f>
        <v>BANCO CEF C/C1073-5 - HGG</v>
      </c>
      <c r="F2652" s="16" t="s">
        <v>1311</v>
      </c>
      <c r="G2652" s="19">
        <v>0</v>
      </c>
      <c r="H2652" s="17">
        <v>2826.66</v>
      </c>
      <c r="I2652" s="12" t="s">
        <v>15</v>
      </c>
    </row>
    <row r="2653" spans="1:9" s="8" customFormat="1" ht="12.75" customHeight="1" x14ac:dyDescent="0.25">
      <c r="A2653" s="16" t="s">
        <v>23</v>
      </c>
      <c r="B2653" s="14">
        <v>6695167</v>
      </c>
      <c r="C2653" s="13">
        <v>44741</v>
      </c>
      <c r="D2653" s="3" t="s">
        <v>33</v>
      </c>
      <c r="E2653" s="12" t="str">
        <f>VLOOKUP(D2653,'[1]Plano de contas '!B:J,9,0)</f>
        <v>ADIANTAMENTO FÉRIAS</v>
      </c>
      <c r="F2653" s="16" t="s">
        <v>1312</v>
      </c>
      <c r="G2653" s="17">
        <v>3828.35</v>
      </c>
      <c r="H2653" s="18">
        <v>0</v>
      </c>
      <c r="I2653" s="12" t="s">
        <v>15</v>
      </c>
    </row>
    <row r="2654" spans="1:9" s="8" customFormat="1" ht="12.75" customHeight="1" x14ac:dyDescent="0.25">
      <c r="A2654" s="16" t="s">
        <v>23</v>
      </c>
      <c r="B2654" s="14">
        <v>6695167</v>
      </c>
      <c r="C2654" s="13">
        <v>44741</v>
      </c>
      <c r="D2654" s="3" t="s">
        <v>26</v>
      </c>
      <c r="E2654" s="12" t="str">
        <f>VLOOKUP(D2654,'[1]Plano de contas '!B:J,9,0)</f>
        <v>BANCO CEF C/C1073-5 - HGG</v>
      </c>
      <c r="F2654" s="16" t="s">
        <v>1312</v>
      </c>
      <c r="G2654" s="19">
        <v>0</v>
      </c>
      <c r="H2654" s="17">
        <v>3828.35</v>
      </c>
      <c r="I2654" s="12" t="s">
        <v>15</v>
      </c>
    </row>
    <row r="2655" spans="1:9" s="8" customFormat="1" ht="12.75" customHeight="1" x14ac:dyDescent="0.25">
      <c r="A2655" s="16" t="s">
        <v>23</v>
      </c>
      <c r="B2655" s="14">
        <v>6695168</v>
      </c>
      <c r="C2655" s="13">
        <v>44741</v>
      </c>
      <c r="D2655" s="3" t="s">
        <v>33</v>
      </c>
      <c r="E2655" s="12" t="str">
        <f>VLOOKUP(D2655,'[1]Plano de contas '!B:J,9,0)</f>
        <v>ADIANTAMENTO FÉRIAS</v>
      </c>
      <c r="F2655" s="16" t="s">
        <v>1313</v>
      </c>
      <c r="G2655" s="17">
        <v>8249.2999999999993</v>
      </c>
      <c r="H2655" s="18">
        <v>0</v>
      </c>
      <c r="I2655" s="12" t="s">
        <v>15</v>
      </c>
    </row>
    <row r="2656" spans="1:9" s="8" customFormat="1" ht="12.75" customHeight="1" x14ac:dyDescent="0.25">
      <c r="A2656" s="16" t="s">
        <v>23</v>
      </c>
      <c r="B2656" s="14">
        <v>6695168</v>
      </c>
      <c r="C2656" s="13">
        <v>44741</v>
      </c>
      <c r="D2656" s="3" t="s">
        <v>26</v>
      </c>
      <c r="E2656" s="12" t="str">
        <f>VLOOKUP(D2656,'[1]Plano de contas '!B:J,9,0)</f>
        <v>BANCO CEF C/C1073-5 - HGG</v>
      </c>
      <c r="F2656" s="16" t="s">
        <v>1313</v>
      </c>
      <c r="G2656" s="19">
        <v>0</v>
      </c>
      <c r="H2656" s="17">
        <v>8249.2999999999993</v>
      </c>
      <c r="I2656" s="12" t="s">
        <v>15</v>
      </c>
    </row>
    <row r="2657" spans="1:9" s="8" customFormat="1" ht="12.75" customHeight="1" x14ac:dyDescent="0.25">
      <c r="A2657" s="16" t="s">
        <v>23</v>
      </c>
      <c r="B2657" s="14">
        <v>6695169</v>
      </c>
      <c r="C2657" s="13">
        <v>44741</v>
      </c>
      <c r="D2657" s="3" t="s">
        <v>33</v>
      </c>
      <c r="E2657" s="12" t="str">
        <f>VLOOKUP(D2657,'[1]Plano de contas '!B:J,9,0)</f>
        <v>ADIANTAMENTO FÉRIAS</v>
      </c>
      <c r="F2657" s="16" t="s">
        <v>1314</v>
      </c>
      <c r="G2657" s="17">
        <v>7020.76</v>
      </c>
      <c r="H2657" s="18">
        <v>0</v>
      </c>
      <c r="I2657" s="12" t="s">
        <v>15</v>
      </c>
    </row>
    <row r="2658" spans="1:9" s="8" customFormat="1" ht="12.75" customHeight="1" x14ac:dyDescent="0.25">
      <c r="A2658" s="16" t="s">
        <v>23</v>
      </c>
      <c r="B2658" s="14">
        <v>6695169</v>
      </c>
      <c r="C2658" s="13">
        <v>44741</v>
      </c>
      <c r="D2658" s="3" t="s">
        <v>26</v>
      </c>
      <c r="E2658" s="12" t="str">
        <f>VLOOKUP(D2658,'[1]Plano de contas '!B:J,9,0)</f>
        <v>BANCO CEF C/C1073-5 - HGG</v>
      </c>
      <c r="F2658" s="16" t="s">
        <v>1314</v>
      </c>
      <c r="G2658" s="19">
        <v>0</v>
      </c>
      <c r="H2658" s="17">
        <v>7020.76</v>
      </c>
      <c r="I2658" s="12" t="s">
        <v>15</v>
      </c>
    </row>
    <row r="2659" spans="1:9" s="8" customFormat="1" ht="12.75" customHeight="1" x14ac:dyDescent="0.25">
      <c r="A2659" s="16" t="s">
        <v>23</v>
      </c>
      <c r="B2659" s="14">
        <v>6695170</v>
      </c>
      <c r="C2659" s="13">
        <v>44741</v>
      </c>
      <c r="D2659" s="3" t="s">
        <v>33</v>
      </c>
      <c r="E2659" s="12" t="str">
        <f>VLOOKUP(D2659,'[1]Plano de contas '!B:J,9,0)</f>
        <v>ADIANTAMENTO FÉRIAS</v>
      </c>
      <c r="F2659" s="16" t="s">
        <v>1315</v>
      </c>
      <c r="G2659" s="17">
        <v>1959.83</v>
      </c>
      <c r="H2659" s="18">
        <v>0</v>
      </c>
      <c r="I2659" s="12" t="s">
        <v>15</v>
      </c>
    </row>
    <row r="2660" spans="1:9" s="8" customFormat="1" ht="12.75" customHeight="1" x14ac:dyDescent="0.25">
      <c r="A2660" s="16" t="s">
        <v>23</v>
      </c>
      <c r="B2660" s="14">
        <v>6695170</v>
      </c>
      <c r="C2660" s="13">
        <v>44741</v>
      </c>
      <c r="D2660" s="3" t="s">
        <v>26</v>
      </c>
      <c r="E2660" s="12" t="str">
        <f>VLOOKUP(D2660,'[1]Plano de contas '!B:J,9,0)</f>
        <v>BANCO CEF C/C1073-5 - HGG</v>
      </c>
      <c r="F2660" s="16" t="s">
        <v>1315</v>
      </c>
      <c r="G2660" s="19">
        <v>0</v>
      </c>
      <c r="H2660" s="17">
        <v>1959.83</v>
      </c>
      <c r="I2660" s="12" t="s">
        <v>15</v>
      </c>
    </row>
    <row r="2661" spans="1:9" s="8" customFormat="1" ht="12.75" customHeight="1" x14ac:dyDescent="0.25">
      <c r="A2661" s="16" t="s">
        <v>23</v>
      </c>
      <c r="B2661" s="14">
        <v>6695171</v>
      </c>
      <c r="C2661" s="13">
        <v>44741</v>
      </c>
      <c r="D2661" s="3" t="s">
        <v>33</v>
      </c>
      <c r="E2661" s="12" t="str">
        <f>VLOOKUP(D2661,'[1]Plano de contas '!B:J,9,0)</f>
        <v>ADIANTAMENTO FÉRIAS</v>
      </c>
      <c r="F2661" s="16" t="s">
        <v>1316</v>
      </c>
      <c r="G2661" s="17">
        <v>6407.63</v>
      </c>
      <c r="H2661" s="18">
        <v>0</v>
      </c>
      <c r="I2661" s="12" t="s">
        <v>15</v>
      </c>
    </row>
    <row r="2662" spans="1:9" s="8" customFormat="1" ht="12.75" customHeight="1" x14ac:dyDescent="0.25">
      <c r="A2662" s="16" t="s">
        <v>23</v>
      </c>
      <c r="B2662" s="14">
        <v>6695171</v>
      </c>
      <c r="C2662" s="13">
        <v>44741</v>
      </c>
      <c r="D2662" s="3" t="s">
        <v>26</v>
      </c>
      <c r="E2662" s="12" t="str">
        <f>VLOOKUP(D2662,'[1]Plano de contas '!B:J,9,0)</f>
        <v>BANCO CEF C/C1073-5 - HGG</v>
      </c>
      <c r="F2662" s="16" t="s">
        <v>1316</v>
      </c>
      <c r="G2662" s="19">
        <v>0</v>
      </c>
      <c r="H2662" s="17">
        <v>6407.63</v>
      </c>
      <c r="I2662" s="12" t="s">
        <v>15</v>
      </c>
    </row>
    <row r="2663" spans="1:9" s="8" customFormat="1" ht="12.75" customHeight="1" x14ac:dyDescent="0.25">
      <c r="A2663" s="16" t="s">
        <v>23</v>
      </c>
      <c r="B2663" s="14">
        <v>6695172</v>
      </c>
      <c r="C2663" s="13">
        <v>44741</v>
      </c>
      <c r="D2663" s="3" t="s">
        <v>33</v>
      </c>
      <c r="E2663" s="12" t="str">
        <f>VLOOKUP(D2663,'[1]Plano de contas '!B:J,9,0)</f>
        <v>ADIANTAMENTO FÉRIAS</v>
      </c>
      <c r="F2663" s="16" t="s">
        <v>1317</v>
      </c>
      <c r="G2663" s="17">
        <v>4681.24</v>
      </c>
      <c r="H2663" s="18">
        <v>0</v>
      </c>
      <c r="I2663" s="12" t="s">
        <v>15</v>
      </c>
    </row>
    <row r="2664" spans="1:9" s="8" customFormat="1" ht="12.75" customHeight="1" x14ac:dyDescent="0.25">
      <c r="A2664" s="16" t="s">
        <v>23</v>
      </c>
      <c r="B2664" s="14">
        <v>6695172</v>
      </c>
      <c r="C2664" s="13">
        <v>44741</v>
      </c>
      <c r="D2664" s="3" t="s">
        <v>26</v>
      </c>
      <c r="E2664" s="12" t="str">
        <f>VLOOKUP(D2664,'[1]Plano de contas '!B:J,9,0)</f>
        <v>BANCO CEF C/C1073-5 - HGG</v>
      </c>
      <c r="F2664" s="16" t="s">
        <v>1317</v>
      </c>
      <c r="G2664" s="19">
        <v>0</v>
      </c>
      <c r="H2664" s="17">
        <v>4681.24</v>
      </c>
      <c r="I2664" s="12" t="s">
        <v>15</v>
      </c>
    </row>
    <row r="2665" spans="1:9" s="8" customFormat="1" ht="12.75" customHeight="1" x14ac:dyDescent="0.25">
      <c r="A2665" s="16" t="s">
        <v>23</v>
      </c>
      <c r="B2665" s="14">
        <v>6695173</v>
      </c>
      <c r="C2665" s="13">
        <v>44741</v>
      </c>
      <c r="D2665" s="3" t="s">
        <v>33</v>
      </c>
      <c r="E2665" s="12" t="str">
        <f>VLOOKUP(D2665,'[1]Plano de contas '!B:J,9,0)</f>
        <v>ADIANTAMENTO FÉRIAS</v>
      </c>
      <c r="F2665" s="16" t="s">
        <v>1318</v>
      </c>
      <c r="G2665" s="17">
        <v>5997.09</v>
      </c>
      <c r="H2665" s="18">
        <v>0</v>
      </c>
      <c r="I2665" s="12" t="s">
        <v>15</v>
      </c>
    </row>
    <row r="2666" spans="1:9" s="8" customFormat="1" ht="12.75" customHeight="1" x14ac:dyDescent="0.25">
      <c r="A2666" s="16" t="s">
        <v>23</v>
      </c>
      <c r="B2666" s="14">
        <v>6695173</v>
      </c>
      <c r="C2666" s="13">
        <v>44741</v>
      </c>
      <c r="D2666" s="3" t="s">
        <v>26</v>
      </c>
      <c r="E2666" s="12" t="str">
        <f>VLOOKUP(D2666,'[1]Plano de contas '!B:J,9,0)</f>
        <v>BANCO CEF C/C1073-5 - HGG</v>
      </c>
      <c r="F2666" s="16" t="s">
        <v>1319</v>
      </c>
      <c r="G2666" s="19">
        <v>0</v>
      </c>
      <c r="H2666" s="17">
        <v>5997.09</v>
      </c>
      <c r="I2666" s="12" t="s">
        <v>15</v>
      </c>
    </row>
    <row r="2667" spans="1:9" s="8" customFormat="1" ht="12.75" customHeight="1" x14ac:dyDescent="0.25">
      <c r="A2667" s="16" t="s">
        <v>23</v>
      </c>
      <c r="B2667" s="14">
        <v>6695174</v>
      </c>
      <c r="C2667" s="13">
        <v>44741</v>
      </c>
      <c r="D2667" s="3" t="s">
        <v>33</v>
      </c>
      <c r="E2667" s="12" t="str">
        <f>VLOOKUP(D2667,'[1]Plano de contas '!B:J,9,0)</f>
        <v>ADIANTAMENTO FÉRIAS</v>
      </c>
      <c r="F2667" s="16" t="s">
        <v>1320</v>
      </c>
      <c r="G2667" s="17">
        <v>3912.17</v>
      </c>
      <c r="H2667" s="18">
        <v>0</v>
      </c>
      <c r="I2667" s="12" t="s">
        <v>15</v>
      </c>
    </row>
    <row r="2668" spans="1:9" s="8" customFormat="1" ht="12.75" customHeight="1" x14ac:dyDescent="0.25">
      <c r="A2668" s="16" t="s">
        <v>23</v>
      </c>
      <c r="B2668" s="14">
        <v>6695174</v>
      </c>
      <c r="C2668" s="13">
        <v>44741</v>
      </c>
      <c r="D2668" s="3" t="s">
        <v>26</v>
      </c>
      <c r="E2668" s="12" t="str">
        <f>VLOOKUP(D2668,'[1]Plano de contas '!B:J,9,0)</f>
        <v>BANCO CEF C/C1073-5 - HGG</v>
      </c>
      <c r="F2668" s="16" t="s">
        <v>1320</v>
      </c>
      <c r="G2668" s="19">
        <v>0</v>
      </c>
      <c r="H2668" s="17">
        <v>3912.17</v>
      </c>
      <c r="I2668" s="12" t="s">
        <v>15</v>
      </c>
    </row>
    <row r="2669" spans="1:9" s="8" customFormat="1" ht="12.75" customHeight="1" x14ac:dyDescent="0.25">
      <c r="A2669" s="16" t="s">
        <v>23</v>
      </c>
      <c r="B2669" s="14">
        <v>6695175</v>
      </c>
      <c r="C2669" s="13">
        <v>44741</v>
      </c>
      <c r="D2669" s="3" t="s">
        <v>33</v>
      </c>
      <c r="E2669" s="12" t="str">
        <f>VLOOKUP(D2669,'[1]Plano de contas '!B:J,9,0)</f>
        <v>ADIANTAMENTO FÉRIAS</v>
      </c>
      <c r="F2669" s="16" t="s">
        <v>1321</v>
      </c>
      <c r="G2669" s="17">
        <v>6042.72</v>
      </c>
      <c r="H2669" s="18">
        <v>0</v>
      </c>
      <c r="I2669" s="12" t="s">
        <v>15</v>
      </c>
    </row>
    <row r="2670" spans="1:9" s="8" customFormat="1" ht="12.75" customHeight="1" x14ac:dyDescent="0.25">
      <c r="A2670" s="16" t="s">
        <v>23</v>
      </c>
      <c r="B2670" s="14">
        <v>6695175</v>
      </c>
      <c r="C2670" s="13">
        <v>44741</v>
      </c>
      <c r="D2670" s="3" t="s">
        <v>26</v>
      </c>
      <c r="E2670" s="12" t="str">
        <f>VLOOKUP(D2670,'[1]Plano de contas '!B:J,9,0)</f>
        <v>BANCO CEF C/C1073-5 - HGG</v>
      </c>
      <c r="F2670" s="16" t="s">
        <v>1321</v>
      </c>
      <c r="G2670" s="19">
        <v>0</v>
      </c>
      <c r="H2670" s="17">
        <v>6042.72</v>
      </c>
      <c r="I2670" s="12" t="s">
        <v>15</v>
      </c>
    </row>
    <row r="2671" spans="1:9" s="8" customFormat="1" ht="12.75" customHeight="1" x14ac:dyDescent="0.25">
      <c r="A2671" s="16" t="s">
        <v>23</v>
      </c>
      <c r="B2671" s="14">
        <v>6695176</v>
      </c>
      <c r="C2671" s="13">
        <v>44741</v>
      </c>
      <c r="D2671" s="3" t="s">
        <v>33</v>
      </c>
      <c r="E2671" s="12" t="str">
        <f>VLOOKUP(D2671,'[1]Plano de contas '!B:J,9,0)</f>
        <v>ADIANTAMENTO FÉRIAS</v>
      </c>
      <c r="F2671" s="16" t="s">
        <v>1322</v>
      </c>
      <c r="G2671" s="17">
        <v>2846.99</v>
      </c>
      <c r="H2671" s="18">
        <v>0</v>
      </c>
      <c r="I2671" s="12" t="s">
        <v>15</v>
      </c>
    </row>
    <row r="2672" spans="1:9" s="8" customFormat="1" ht="12.75" customHeight="1" x14ac:dyDescent="0.25">
      <c r="A2672" s="16" t="s">
        <v>23</v>
      </c>
      <c r="B2672" s="14">
        <v>6695176</v>
      </c>
      <c r="C2672" s="13">
        <v>44741</v>
      </c>
      <c r="D2672" s="3" t="s">
        <v>26</v>
      </c>
      <c r="E2672" s="12" t="str">
        <f>VLOOKUP(D2672,'[1]Plano de contas '!B:J,9,0)</f>
        <v>BANCO CEF C/C1073-5 - HGG</v>
      </c>
      <c r="F2672" s="16" t="s">
        <v>1322</v>
      </c>
      <c r="G2672" s="19">
        <v>0</v>
      </c>
      <c r="H2672" s="17">
        <v>2846.99</v>
      </c>
      <c r="I2672" s="12" t="s">
        <v>15</v>
      </c>
    </row>
    <row r="2673" spans="1:9" s="8" customFormat="1" ht="12.75" customHeight="1" x14ac:dyDescent="0.25">
      <c r="A2673" s="16" t="s">
        <v>23</v>
      </c>
      <c r="B2673" s="14">
        <v>6695177</v>
      </c>
      <c r="C2673" s="13">
        <v>44741</v>
      </c>
      <c r="D2673" s="3" t="s">
        <v>33</v>
      </c>
      <c r="E2673" s="12" t="str">
        <f>VLOOKUP(D2673,'[1]Plano de contas '!B:J,9,0)</f>
        <v>ADIANTAMENTO FÉRIAS</v>
      </c>
      <c r="F2673" s="16" t="s">
        <v>1323</v>
      </c>
      <c r="G2673" s="17">
        <v>4639.5</v>
      </c>
      <c r="H2673" s="18">
        <v>0</v>
      </c>
      <c r="I2673" s="12" t="s">
        <v>15</v>
      </c>
    </row>
    <row r="2674" spans="1:9" s="8" customFormat="1" ht="12.75" customHeight="1" x14ac:dyDescent="0.25">
      <c r="A2674" s="16" t="s">
        <v>23</v>
      </c>
      <c r="B2674" s="14">
        <v>6695177</v>
      </c>
      <c r="C2674" s="13">
        <v>44741</v>
      </c>
      <c r="D2674" s="3" t="s">
        <v>26</v>
      </c>
      <c r="E2674" s="12" t="str">
        <f>VLOOKUP(D2674,'[1]Plano de contas '!B:J,9,0)</f>
        <v>BANCO CEF C/C1073-5 - HGG</v>
      </c>
      <c r="F2674" s="16" t="s">
        <v>1323</v>
      </c>
      <c r="G2674" s="19">
        <v>0</v>
      </c>
      <c r="H2674" s="17">
        <v>4639.5</v>
      </c>
      <c r="I2674" s="12" t="s">
        <v>15</v>
      </c>
    </row>
    <row r="2675" spans="1:9" s="8" customFormat="1" ht="12.75" customHeight="1" x14ac:dyDescent="0.25">
      <c r="A2675" s="16" t="s">
        <v>23</v>
      </c>
      <c r="B2675" s="14">
        <v>6695178</v>
      </c>
      <c r="C2675" s="13">
        <v>44741</v>
      </c>
      <c r="D2675" s="3" t="s">
        <v>33</v>
      </c>
      <c r="E2675" s="12" t="str">
        <f>VLOOKUP(D2675,'[1]Plano de contas '!B:J,9,0)</f>
        <v>ADIANTAMENTO FÉRIAS</v>
      </c>
      <c r="F2675" s="16" t="s">
        <v>1324</v>
      </c>
      <c r="G2675" s="17">
        <v>3254.42</v>
      </c>
      <c r="H2675" s="18">
        <v>0</v>
      </c>
      <c r="I2675" s="12" t="s">
        <v>15</v>
      </c>
    </row>
    <row r="2676" spans="1:9" s="8" customFormat="1" ht="12.75" customHeight="1" x14ac:dyDescent="0.25">
      <c r="A2676" s="16" t="s">
        <v>23</v>
      </c>
      <c r="B2676" s="14">
        <v>6695178</v>
      </c>
      <c r="C2676" s="13">
        <v>44741</v>
      </c>
      <c r="D2676" s="3" t="s">
        <v>26</v>
      </c>
      <c r="E2676" s="12" t="str">
        <f>VLOOKUP(D2676,'[1]Plano de contas '!B:J,9,0)</f>
        <v>BANCO CEF C/C1073-5 - HGG</v>
      </c>
      <c r="F2676" s="16" t="s">
        <v>1324</v>
      </c>
      <c r="G2676" s="19">
        <v>0</v>
      </c>
      <c r="H2676" s="17">
        <v>3254.42</v>
      </c>
      <c r="I2676" s="12" t="s">
        <v>15</v>
      </c>
    </row>
    <row r="2677" spans="1:9" s="8" customFormat="1" ht="12.75" customHeight="1" x14ac:dyDescent="0.25">
      <c r="A2677" s="16" t="s">
        <v>23</v>
      </c>
      <c r="B2677" s="14">
        <v>6695179</v>
      </c>
      <c r="C2677" s="13">
        <v>44741</v>
      </c>
      <c r="D2677" s="3" t="s">
        <v>33</v>
      </c>
      <c r="E2677" s="12" t="str">
        <f>VLOOKUP(D2677,'[1]Plano de contas '!B:J,9,0)</f>
        <v>ADIANTAMENTO FÉRIAS</v>
      </c>
      <c r="F2677" s="16" t="s">
        <v>1325</v>
      </c>
      <c r="G2677" s="17">
        <v>7213.39</v>
      </c>
      <c r="H2677" s="18">
        <v>0</v>
      </c>
      <c r="I2677" s="12" t="s">
        <v>15</v>
      </c>
    </row>
    <row r="2678" spans="1:9" s="8" customFormat="1" ht="12.75" customHeight="1" x14ac:dyDescent="0.25">
      <c r="A2678" s="16" t="s">
        <v>23</v>
      </c>
      <c r="B2678" s="14">
        <v>6695179</v>
      </c>
      <c r="C2678" s="13">
        <v>44741</v>
      </c>
      <c r="D2678" s="3" t="s">
        <v>26</v>
      </c>
      <c r="E2678" s="12" t="str">
        <f>VLOOKUP(D2678,'[1]Plano de contas '!B:J,9,0)</f>
        <v>BANCO CEF C/C1073-5 - HGG</v>
      </c>
      <c r="F2678" s="16" t="s">
        <v>1325</v>
      </c>
      <c r="G2678" s="19">
        <v>0</v>
      </c>
      <c r="H2678" s="17">
        <v>7213.39</v>
      </c>
      <c r="I2678" s="12" t="s">
        <v>15</v>
      </c>
    </row>
    <row r="2679" spans="1:9" s="8" customFormat="1" ht="12.75" customHeight="1" x14ac:dyDescent="0.25">
      <c r="A2679" s="16" t="s">
        <v>23</v>
      </c>
      <c r="B2679" s="14">
        <v>6695180</v>
      </c>
      <c r="C2679" s="13">
        <v>44741</v>
      </c>
      <c r="D2679" s="3" t="s">
        <v>33</v>
      </c>
      <c r="E2679" s="12" t="str">
        <f>VLOOKUP(D2679,'[1]Plano de contas '!B:J,9,0)</f>
        <v>ADIANTAMENTO FÉRIAS</v>
      </c>
      <c r="F2679" s="16" t="s">
        <v>1326</v>
      </c>
      <c r="G2679" s="17">
        <v>3254.42</v>
      </c>
      <c r="H2679" s="18">
        <v>0</v>
      </c>
      <c r="I2679" s="12" t="s">
        <v>15</v>
      </c>
    </row>
    <row r="2680" spans="1:9" s="8" customFormat="1" ht="12.75" customHeight="1" x14ac:dyDescent="0.25">
      <c r="A2680" s="16" t="s">
        <v>23</v>
      </c>
      <c r="B2680" s="14">
        <v>6695180</v>
      </c>
      <c r="C2680" s="13">
        <v>44741</v>
      </c>
      <c r="D2680" s="3" t="s">
        <v>26</v>
      </c>
      <c r="E2680" s="12" t="str">
        <f>VLOOKUP(D2680,'[1]Plano de contas '!B:J,9,0)</f>
        <v>BANCO CEF C/C1073-5 - HGG</v>
      </c>
      <c r="F2680" s="16" t="s">
        <v>1326</v>
      </c>
      <c r="G2680" s="19">
        <v>0</v>
      </c>
      <c r="H2680" s="17">
        <v>3254.42</v>
      </c>
      <c r="I2680" s="12" t="s">
        <v>15</v>
      </c>
    </row>
    <row r="2681" spans="1:9" s="8" customFormat="1" ht="12.75" customHeight="1" x14ac:dyDescent="0.25">
      <c r="A2681" s="16" t="s">
        <v>23</v>
      </c>
      <c r="B2681" s="14">
        <v>6695181</v>
      </c>
      <c r="C2681" s="13">
        <v>44741</v>
      </c>
      <c r="D2681" s="3" t="s">
        <v>33</v>
      </c>
      <c r="E2681" s="12" t="str">
        <f>VLOOKUP(D2681,'[1]Plano de contas '!B:J,9,0)</f>
        <v>ADIANTAMENTO FÉRIAS</v>
      </c>
      <c r="F2681" s="16" t="s">
        <v>1327</v>
      </c>
      <c r="G2681" s="17">
        <v>2916.82</v>
      </c>
      <c r="H2681" s="18">
        <v>0</v>
      </c>
      <c r="I2681" s="12" t="s">
        <v>15</v>
      </c>
    </row>
    <row r="2682" spans="1:9" s="8" customFormat="1" ht="12.75" customHeight="1" x14ac:dyDescent="0.25">
      <c r="A2682" s="16" t="s">
        <v>23</v>
      </c>
      <c r="B2682" s="14">
        <v>6695181</v>
      </c>
      <c r="C2682" s="13">
        <v>44741</v>
      </c>
      <c r="D2682" s="3" t="s">
        <v>26</v>
      </c>
      <c r="E2682" s="12" t="str">
        <f>VLOOKUP(D2682,'[1]Plano de contas '!B:J,9,0)</f>
        <v>BANCO CEF C/C1073-5 - HGG</v>
      </c>
      <c r="F2682" s="16" t="s">
        <v>1327</v>
      </c>
      <c r="G2682" s="19">
        <v>0</v>
      </c>
      <c r="H2682" s="17">
        <v>2916.82</v>
      </c>
      <c r="I2682" s="12" t="s">
        <v>15</v>
      </c>
    </row>
    <row r="2683" spans="1:9" s="8" customFormat="1" ht="12.75" customHeight="1" x14ac:dyDescent="0.25">
      <c r="A2683" s="16" t="s">
        <v>23</v>
      </c>
      <c r="B2683" s="14">
        <v>6695182</v>
      </c>
      <c r="C2683" s="13">
        <v>44741</v>
      </c>
      <c r="D2683" s="3" t="s">
        <v>33</v>
      </c>
      <c r="E2683" s="12" t="str">
        <f>VLOOKUP(D2683,'[1]Plano de contas '!B:J,9,0)</f>
        <v>ADIANTAMENTO FÉRIAS</v>
      </c>
      <c r="F2683" s="16" t="s">
        <v>1328</v>
      </c>
      <c r="G2683" s="17">
        <v>2008.77</v>
      </c>
      <c r="H2683" s="18">
        <v>0</v>
      </c>
      <c r="I2683" s="12" t="s">
        <v>15</v>
      </c>
    </row>
    <row r="2684" spans="1:9" s="8" customFormat="1" ht="12.75" customHeight="1" x14ac:dyDescent="0.25">
      <c r="A2684" s="16" t="s">
        <v>23</v>
      </c>
      <c r="B2684" s="14">
        <v>6695182</v>
      </c>
      <c r="C2684" s="13">
        <v>44741</v>
      </c>
      <c r="D2684" s="3" t="s">
        <v>26</v>
      </c>
      <c r="E2684" s="12" t="str">
        <f>VLOOKUP(D2684,'[1]Plano de contas '!B:J,9,0)</f>
        <v>BANCO CEF C/C1073-5 - HGG</v>
      </c>
      <c r="F2684" s="16" t="s">
        <v>1328</v>
      </c>
      <c r="G2684" s="19">
        <v>0</v>
      </c>
      <c r="H2684" s="17">
        <v>2008.77</v>
      </c>
      <c r="I2684" s="12" t="s">
        <v>15</v>
      </c>
    </row>
    <row r="2685" spans="1:9" s="8" customFormat="1" ht="12.75" customHeight="1" x14ac:dyDescent="0.25">
      <c r="A2685" s="16" t="s">
        <v>23</v>
      </c>
      <c r="B2685" s="14">
        <v>6695183</v>
      </c>
      <c r="C2685" s="13">
        <v>44741</v>
      </c>
      <c r="D2685" s="3" t="s">
        <v>33</v>
      </c>
      <c r="E2685" s="12" t="str">
        <f>VLOOKUP(D2685,'[1]Plano de contas '!B:J,9,0)</f>
        <v>ADIANTAMENTO FÉRIAS</v>
      </c>
      <c r="F2685" s="16" t="s">
        <v>1329</v>
      </c>
      <c r="G2685" s="17">
        <v>3869.51</v>
      </c>
      <c r="H2685" s="18">
        <v>0</v>
      </c>
      <c r="I2685" s="12" t="s">
        <v>15</v>
      </c>
    </row>
    <row r="2686" spans="1:9" s="8" customFormat="1" ht="12.75" customHeight="1" x14ac:dyDescent="0.25">
      <c r="A2686" s="16" t="s">
        <v>23</v>
      </c>
      <c r="B2686" s="14">
        <v>6695183</v>
      </c>
      <c r="C2686" s="13">
        <v>44741</v>
      </c>
      <c r="D2686" s="3" t="s">
        <v>26</v>
      </c>
      <c r="E2686" s="12" t="str">
        <f>VLOOKUP(D2686,'[1]Plano de contas '!B:J,9,0)</f>
        <v>BANCO CEF C/C1073-5 - HGG</v>
      </c>
      <c r="F2686" s="16" t="s">
        <v>1329</v>
      </c>
      <c r="G2686" s="19">
        <v>0</v>
      </c>
      <c r="H2686" s="17">
        <v>3869.51</v>
      </c>
      <c r="I2686" s="12" t="s">
        <v>15</v>
      </c>
    </row>
    <row r="2687" spans="1:9" s="8" customFormat="1" ht="12.75" customHeight="1" x14ac:dyDescent="0.25">
      <c r="A2687" s="16" t="s">
        <v>23</v>
      </c>
      <c r="B2687" s="14">
        <v>6695184</v>
      </c>
      <c r="C2687" s="13">
        <v>44741</v>
      </c>
      <c r="D2687" s="3" t="s">
        <v>33</v>
      </c>
      <c r="E2687" s="12" t="str">
        <f>VLOOKUP(D2687,'[1]Plano de contas '!B:J,9,0)</f>
        <v>ADIANTAMENTO FÉRIAS</v>
      </c>
      <c r="F2687" s="16" t="s">
        <v>1330</v>
      </c>
      <c r="G2687" s="17">
        <v>4613.1099999999997</v>
      </c>
      <c r="H2687" s="18">
        <v>0</v>
      </c>
      <c r="I2687" s="12" t="s">
        <v>15</v>
      </c>
    </row>
    <row r="2688" spans="1:9" s="8" customFormat="1" ht="12.75" customHeight="1" x14ac:dyDescent="0.25">
      <c r="A2688" s="16" t="s">
        <v>23</v>
      </c>
      <c r="B2688" s="14">
        <v>6695184</v>
      </c>
      <c r="C2688" s="13">
        <v>44741</v>
      </c>
      <c r="D2688" s="3" t="s">
        <v>26</v>
      </c>
      <c r="E2688" s="12" t="str">
        <f>VLOOKUP(D2688,'[1]Plano de contas '!B:J,9,0)</f>
        <v>BANCO CEF C/C1073-5 - HGG</v>
      </c>
      <c r="F2688" s="16" t="s">
        <v>1330</v>
      </c>
      <c r="G2688" s="19">
        <v>0</v>
      </c>
      <c r="H2688" s="17">
        <v>4613.1099999999997</v>
      </c>
      <c r="I2688" s="12" t="s">
        <v>15</v>
      </c>
    </row>
    <row r="2689" spans="1:9" s="8" customFormat="1" ht="12.75" customHeight="1" x14ac:dyDescent="0.25">
      <c r="A2689" s="16" t="s">
        <v>23</v>
      </c>
      <c r="B2689" s="14">
        <v>6695185</v>
      </c>
      <c r="C2689" s="13">
        <v>44741</v>
      </c>
      <c r="D2689" s="3" t="s">
        <v>33</v>
      </c>
      <c r="E2689" s="12" t="str">
        <f>VLOOKUP(D2689,'[1]Plano de contas '!B:J,9,0)</f>
        <v>ADIANTAMENTO FÉRIAS</v>
      </c>
      <c r="F2689" s="16" t="s">
        <v>1331</v>
      </c>
      <c r="G2689" s="17">
        <v>3954.83</v>
      </c>
      <c r="H2689" s="18">
        <v>0</v>
      </c>
      <c r="I2689" s="12" t="s">
        <v>15</v>
      </c>
    </row>
    <row r="2690" spans="1:9" s="8" customFormat="1" ht="12.75" customHeight="1" x14ac:dyDescent="0.25">
      <c r="A2690" s="16" t="s">
        <v>23</v>
      </c>
      <c r="B2690" s="14">
        <v>6695185</v>
      </c>
      <c r="C2690" s="13">
        <v>44741</v>
      </c>
      <c r="D2690" s="3" t="s">
        <v>26</v>
      </c>
      <c r="E2690" s="12" t="str">
        <f>VLOOKUP(D2690,'[1]Plano de contas '!B:J,9,0)</f>
        <v>BANCO CEF C/C1073-5 - HGG</v>
      </c>
      <c r="F2690" s="16" t="s">
        <v>1331</v>
      </c>
      <c r="G2690" s="19">
        <v>0</v>
      </c>
      <c r="H2690" s="17">
        <v>3954.83</v>
      </c>
      <c r="I2690" s="12" t="s">
        <v>15</v>
      </c>
    </row>
    <row r="2691" spans="1:9" s="8" customFormat="1" ht="12.75" customHeight="1" x14ac:dyDescent="0.25">
      <c r="A2691" s="16" t="s">
        <v>23</v>
      </c>
      <c r="B2691" s="14">
        <v>6695186</v>
      </c>
      <c r="C2691" s="13">
        <v>44741</v>
      </c>
      <c r="D2691" s="3" t="s">
        <v>33</v>
      </c>
      <c r="E2691" s="12" t="str">
        <f>VLOOKUP(D2691,'[1]Plano de contas '!B:J,9,0)</f>
        <v>ADIANTAMENTO FÉRIAS</v>
      </c>
      <c r="F2691" s="16" t="s">
        <v>1332</v>
      </c>
      <c r="G2691" s="17">
        <v>4798.8100000000004</v>
      </c>
      <c r="H2691" s="18">
        <v>0</v>
      </c>
      <c r="I2691" s="12" t="s">
        <v>15</v>
      </c>
    </row>
    <row r="2692" spans="1:9" s="8" customFormat="1" ht="12.75" customHeight="1" x14ac:dyDescent="0.25">
      <c r="A2692" s="16" t="s">
        <v>23</v>
      </c>
      <c r="B2692" s="14">
        <v>6695186</v>
      </c>
      <c r="C2692" s="13">
        <v>44741</v>
      </c>
      <c r="D2692" s="3" t="s">
        <v>26</v>
      </c>
      <c r="E2692" s="12" t="str">
        <f>VLOOKUP(D2692,'[1]Plano de contas '!B:J,9,0)</f>
        <v>BANCO CEF C/C1073-5 - HGG</v>
      </c>
      <c r="F2692" s="16" t="s">
        <v>1332</v>
      </c>
      <c r="G2692" s="19">
        <v>0</v>
      </c>
      <c r="H2692" s="17">
        <v>4798.8100000000004</v>
      </c>
      <c r="I2692" s="12" t="s">
        <v>15</v>
      </c>
    </row>
    <row r="2693" spans="1:9" s="8" customFormat="1" ht="12.75" customHeight="1" x14ac:dyDescent="0.25">
      <c r="A2693" s="16" t="s">
        <v>23</v>
      </c>
      <c r="B2693" s="14">
        <v>6695187</v>
      </c>
      <c r="C2693" s="13">
        <v>44741</v>
      </c>
      <c r="D2693" s="3" t="s">
        <v>33</v>
      </c>
      <c r="E2693" s="12" t="str">
        <f>VLOOKUP(D2693,'[1]Plano de contas '!B:J,9,0)</f>
        <v>ADIANTAMENTO FÉRIAS</v>
      </c>
      <c r="F2693" s="16" t="s">
        <v>1333</v>
      </c>
      <c r="G2693" s="17">
        <v>7302.07</v>
      </c>
      <c r="H2693" s="18">
        <v>0</v>
      </c>
      <c r="I2693" s="12" t="s">
        <v>15</v>
      </c>
    </row>
    <row r="2694" spans="1:9" s="8" customFormat="1" ht="12.75" customHeight="1" x14ac:dyDescent="0.25">
      <c r="A2694" s="16" t="s">
        <v>23</v>
      </c>
      <c r="B2694" s="14">
        <v>6695187</v>
      </c>
      <c r="C2694" s="13">
        <v>44741</v>
      </c>
      <c r="D2694" s="3" t="s">
        <v>26</v>
      </c>
      <c r="E2694" s="12" t="str">
        <f>VLOOKUP(D2694,'[1]Plano de contas '!B:J,9,0)</f>
        <v>BANCO CEF C/C1073-5 - HGG</v>
      </c>
      <c r="F2694" s="16" t="s">
        <v>1333</v>
      </c>
      <c r="G2694" s="19">
        <v>0</v>
      </c>
      <c r="H2694" s="17">
        <v>7302.07</v>
      </c>
      <c r="I2694" s="12" t="s">
        <v>15</v>
      </c>
    </row>
    <row r="2695" spans="1:9" s="8" customFormat="1" ht="12.75" customHeight="1" x14ac:dyDescent="0.25">
      <c r="A2695" s="16" t="s">
        <v>23</v>
      </c>
      <c r="B2695" s="14">
        <v>6695188</v>
      </c>
      <c r="C2695" s="13">
        <v>44741</v>
      </c>
      <c r="D2695" s="3" t="s">
        <v>33</v>
      </c>
      <c r="E2695" s="12" t="str">
        <f>VLOOKUP(D2695,'[1]Plano de contas '!B:J,9,0)</f>
        <v>ADIANTAMENTO FÉRIAS</v>
      </c>
      <c r="F2695" s="16" t="s">
        <v>1334</v>
      </c>
      <c r="G2695" s="17">
        <v>4374.3999999999996</v>
      </c>
      <c r="H2695" s="18">
        <v>0</v>
      </c>
      <c r="I2695" s="12" t="s">
        <v>15</v>
      </c>
    </row>
    <row r="2696" spans="1:9" s="8" customFormat="1" ht="12.75" customHeight="1" x14ac:dyDescent="0.25">
      <c r="A2696" s="16" t="s">
        <v>23</v>
      </c>
      <c r="B2696" s="14">
        <v>6695188</v>
      </c>
      <c r="C2696" s="13">
        <v>44741</v>
      </c>
      <c r="D2696" s="3" t="s">
        <v>26</v>
      </c>
      <c r="E2696" s="12" t="str">
        <f>VLOOKUP(D2696,'[1]Plano de contas '!B:J,9,0)</f>
        <v>BANCO CEF C/C1073-5 - HGG</v>
      </c>
      <c r="F2696" s="16" t="s">
        <v>1334</v>
      </c>
      <c r="G2696" s="19">
        <v>0</v>
      </c>
      <c r="H2696" s="17">
        <v>4374.3999999999996</v>
      </c>
      <c r="I2696" s="12" t="s">
        <v>15</v>
      </c>
    </row>
    <row r="2697" spans="1:9" s="8" customFormat="1" ht="12.75" customHeight="1" x14ac:dyDescent="0.25">
      <c r="A2697" s="16" t="s">
        <v>23</v>
      </c>
      <c r="B2697" s="14">
        <v>6695189</v>
      </c>
      <c r="C2697" s="13">
        <v>44741</v>
      </c>
      <c r="D2697" s="3" t="s">
        <v>33</v>
      </c>
      <c r="E2697" s="12" t="str">
        <f>VLOOKUP(D2697,'[1]Plano de contas '!B:J,9,0)</f>
        <v>ADIANTAMENTO FÉRIAS</v>
      </c>
      <c r="F2697" s="16" t="s">
        <v>1335</v>
      </c>
      <c r="G2697" s="17">
        <v>6091.43</v>
      </c>
      <c r="H2697" s="18">
        <v>0</v>
      </c>
      <c r="I2697" s="12" t="s">
        <v>15</v>
      </c>
    </row>
    <row r="2698" spans="1:9" s="8" customFormat="1" ht="12.75" customHeight="1" x14ac:dyDescent="0.25">
      <c r="A2698" s="16" t="s">
        <v>23</v>
      </c>
      <c r="B2698" s="14">
        <v>6695189</v>
      </c>
      <c r="C2698" s="13">
        <v>44741</v>
      </c>
      <c r="D2698" s="3" t="s">
        <v>26</v>
      </c>
      <c r="E2698" s="12" t="str">
        <f>VLOOKUP(D2698,'[1]Plano de contas '!B:J,9,0)</f>
        <v>BANCO CEF C/C1073-5 - HGG</v>
      </c>
      <c r="F2698" s="16" t="s">
        <v>1335</v>
      </c>
      <c r="G2698" s="19">
        <v>0</v>
      </c>
      <c r="H2698" s="17">
        <v>6091.43</v>
      </c>
      <c r="I2698" s="12" t="s">
        <v>15</v>
      </c>
    </row>
    <row r="2699" spans="1:9" s="8" customFormat="1" ht="12.75" customHeight="1" x14ac:dyDescent="0.25">
      <c r="A2699" s="16" t="s">
        <v>23</v>
      </c>
      <c r="B2699" s="14">
        <v>6695190</v>
      </c>
      <c r="C2699" s="13">
        <v>44741</v>
      </c>
      <c r="D2699" s="3" t="s">
        <v>33</v>
      </c>
      <c r="E2699" s="12" t="str">
        <f>VLOOKUP(D2699,'[1]Plano de contas '!B:J,9,0)</f>
        <v>ADIANTAMENTO FÉRIAS</v>
      </c>
      <c r="F2699" s="16" t="s">
        <v>1336</v>
      </c>
      <c r="G2699" s="17">
        <v>3869.51</v>
      </c>
      <c r="H2699" s="18">
        <v>0</v>
      </c>
      <c r="I2699" s="12" t="s">
        <v>15</v>
      </c>
    </row>
    <row r="2700" spans="1:9" s="8" customFormat="1" ht="12.75" customHeight="1" x14ac:dyDescent="0.25">
      <c r="A2700" s="16" t="s">
        <v>23</v>
      </c>
      <c r="B2700" s="14">
        <v>6695190</v>
      </c>
      <c r="C2700" s="13">
        <v>44741</v>
      </c>
      <c r="D2700" s="3" t="s">
        <v>26</v>
      </c>
      <c r="E2700" s="12" t="str">
        <f>VLOOKUP(D2700,'[1]Plano de contas '!B:J,9,0)</f>
        <v>BANCO CEF C/C1073-5 - HGG</v>
      </c>
      <c r="F2700" s="16" t="s">
        <v>1337</v>
      </c>
      <c r="G2700" s="19">
        <v>0</v>
      </c>
      <c r="H2700" s="17">
        <v>3869.51</v>
      </c>
      <c r="I2700" s="12" t="s">
        <v>15</v>
      </c>
    </row>
    <row r="2701" spans="1:9" s="8" customFormat="1" ht="12.75" customHeight="1" x14ac:dyDescent="0.25">
      <c r="A2701" s="16" t="s">
        <v>23</v>
      </c>
      <c r="B2701" s="14">
        <v>6695191</v>
      </c>
      <c r="C2701" s="13">
        <v>44741</v>
      </c>
      <c r="D2701" s="3" t="s">
        <v>33</v>
      </c>
      <c r="E2701" s="12" t="str">
        <f>VLOOKUP(D2701,'[1]Plano de contas '!B:J,9,0)</f>
        <v>ADIANTAMENTO FÉRIAS</v>
      </c>
      <c r="F2701" s="16" t="s">
        <v>1338</v>
      </c>
      <c r="G2701" s="17">
        <v>8197.16</v>
      </c>
      <c r="H2701" s="18">
        <v>0</v>
      </c>
      <c r="I2701" s="12" t="s">
        <v>15</v>
      </c>
    </row>
    <row r="2702" spans="1:9" s="8" customFormat="1" ht="12.75" customHeight="1" x14ac:dyDescent="0.25">
      <c r="A2702" s="16" t="s">
        <v>23</v>
      </c>
      <c r="B2702" s="14">
        <v>6695191</v>
      </c>
      <c r="C2702" s="13">
        <v>44741</v>
      </c>
      <c r="D2702" s="3" t="s">
        <v>26</v>
      </c>
      <c r="E2702" s="12" t="str">
        <f>VLOOKUP(D2702,'[1]Plano de contas '!B:J,9,0)</f>
        <v>BANCO CEF C/C1073-5 - HGG</v>
      </c>
      <c r="F2702" s="16" t="s">
        <v>1338</v>
      </c>
      <c r="G2702" s="19">
        <v>0</v>
      </c>
      <c r="H2702" s="17">
        <v>8197.16</v>
      </c>
      <c r="I2702" s="12" t="s">
        <v>15</v>
      </c>
    </row>
    <row r="2703" spans="1:9" s="8" customFormat="1" ht="12.75" customHeight="1" x14ac:dyDescent="0.25">
      <c r="A2703" s="16" t="s">
        <v>23</v>
      </c>
      <c r="B2703" s="14">
        <v>6695192</v>
      </c>
      <c r="C2703" s="13">
        <v>44741</v>
      </c>
      <c r="D2703" s="3" t="s">
        <v>33</v>
      </c>
      <c r="E2703" s="12" t="str">
        <f>VLOOKUP(D2703,'[1]Plano de contas '!B:J,9,0)</f>
        <v>ADIANTAMENTO FÉRIAS</v>
      </c>
      <c r="F2703" s="16" t="s">
        <v>1339</v>
      </c>
      <c r="G2703" s="17">
        <v>4780.2</v>
      </c>
      <c r="H2703" s="18">
        <v>0</v>
      </c>
      <c r="I2703" s="12" t="s">
        <v>15</v>
      </c>
    </row>
    <row r="2704" spans="1:9" s="8" customFormat="1" ht="12.75" customHeight="1" x14ac:dyDescent="0.25">
      <c r="A2704" s="16" t="s">
        <v>23</v>
      </c>
      <c r="B2704" s="14">
        <v>6695192</v>
      </c>
      <c r="C2704" s="13">
        <v>44741</v>
      </c>
      <c r="D2704" s="3" t="s">
        <v>26</v>
      </c>
      <c r="E2704" s="12" t="str">
        <f>VLOOKUP(D2704,'[1]Plano de contas '!B:J,9,0)</f>
        <v>BANCO CEF C/C1073-5 - HGG</v>
      </c>
      <c r="F2704" s="16" t="s">
        <v>1339</v>
      </c>
      <c r="G2704" s="19">
        <v>0</v>
      </c>
      <c r="H2704" s="17">
        <v>4780.2</v>
      </c>
      <c r="I2704" s="12" t="s">
        <v>15</v>
      </c>
    </row>
    <row r="2705" spans="1:9" s="8" customFormat="1" ht="12.75" customHeight="1" x14ac:dyDescent="0.25">
      <c r="A2705" s="16" t="s">
        <v>23</v>
      </c>
      <c r="B2705" s="14">
        <v>6695193</v>
      </c>
      <c r="C2705" s="13">
        <v>44741</v>
      </c>
      <c r="D2705" s="3" t="s">
        <v>33</v>
      </c>
      <c r="E2705" s="12" t="str">
        <f>VLOOKUP(D2705,'[1]Plano de contas '!B:J,9,0)</f>
        <v>ADIANTAMENTO FÉRIAS</v>
      </c>
      <c r="F2705" s="16" t="s">
        <v>1340</v>
      </c>
      <c r="G2705" s="17">
        <v>4242.96</v>
      </c>
      <c r="H2705" s="18">
        <v>0</v>
      </c>
      <c r="I2705" s="12" t="s">
        <v>15</v>
      </c>
    </row>
    <row r="2706" spans="1:9" s="8" customFormat="1" ht="12.75" customHeight="1" x14ac:dyDescent="0.25">
      <c r="A2706" s="16" t="s">
        <v>23</v>
      </c>
      <c r="B2706" s="14">
        <v>6695193</v>
      </c>
      <c r="C2706" s="13">
        <v>44741</v>
      </c>
      <c r="D2706" s="3" t="s">
        <v>26</v>
      </c>
      <c r="E2706" s="12" t="str">
        <f>VLOOKUP(D2706,'[1]Plano de contas '!B:J,9,0)</f>
        <v>BANCO CEF C/C1073-5 - HGG</v>
      </c>
      <c r="F2706" s="16" t="s">
        <v>1340</v>
      </c>
      <c r="G2706" s="19">
        <v>0</v>
      </c>
      <c r="H2706" s="17">
        <v>4242.96</v>
      </c>
      <c r="I2706" s="12" t="s">
        <v>15</v>
      </c>
    </row>
    <row r="2707" spans="1:9" s="8" customFormat="1" ht="12.75" customHeight="1" x14ac:dyDescent="0.25">
      <c r="A2707" s="16" t="s">
        <v>23</v>
      </c>
      <c r="B2707" s="14">
        <v>6695194</v>
      </c>
      <c r="C2707" s="13">
        <v>44741</v>
      </c>
      <c r="D2707" s="3" t="s">
        <v>33</v>
      </c>
      <c r="E2707" s="12" t="str">
        <f>VLOOKUP(D2707,'[1]Plano de contas '!B:J,9,0)</f>
        <v>ADIANTAMENTO FÉRIAS</v>
      </c>
      <c r="F2707" s="16" t="s">
        <v>1341</v>
      </c>
      <c r="G2707" s="17">
        <v>3912.17</v>
      </c>
      <c r="H2707" s="18">
        <v>0</v>
      </c>
      <c r="I2707" s="12" t="s">
        <v>15</v>
      </c>
    </row>
    <row r="2708" spans="1:9" s="8" customFormat="1" ht="12.75" customHeight="1" x14ac:dyDescent="0.25">
      <c r="A2708" s="16" t="s">
        <v>23</v>
      </c>
      <c r="B2708" s="14">
        <v>6695194</v>
      </c>
      <c r="C2708" s="13">
        <v>44741</v>
      </c>
      <c r="D2708" s="3" t="s">
        <v>26</v>
      </c>
      <c r="E2708" s="12" t="str">
        <f>VLOOKUP(D2708,'[1]Plano de contas '!B:J,9,0)</f>
        <v>BANCO CEF C/C1073-5 - HGG</v>
      </c>
      <c r="F2708" s="16" t="s">
        <v>1341</v>
      </c>
      <c r="G2708" s="19">
        <v>0</v>
      </c>
      <c r="H2708" s="17">
        <v>3912.17</v>
      </c>
      <c r="I2708" s="12" t="s">
        <v>15</v>
      </c>
    </row>
    <row r="2709" spans="1:9" s="8" customFormat="1" ht="12.75" customHeight="1" x14ac:dyDescent="0.25">
      <c r="A2709" s="16" t="s">
        <v>23</v>
      </c>
      <c r="B2709" s="14">
        <v>6695195</v>
      </c>
      <c r="C2709" s="13">
        <v>44741</v>
      </c>
      <c r="D2709" s="3" t="s">
        <v>33</v>
      </c>
      <c r="E2709" s="12" t="str">
        <f>VLOOKUP(D2709,'[1]Plano de contas '!B:J,9,0)</f>
        <v>ADIANTAMENTO FÉRIAS</v>
      </c>
      <c r="F2709" s="16" t="s">
        <v>1342</v>
      </c>
      <c r="G2709" s="17">
        <v>5938.44</v>
      </c>
      <c r="H2709" s="18">
        <v>0</v>
      </c>
      <c r="I2709" s="12" t="s">
        <v>15</v>
      </c>
    </row>
    <row r="2710" spans="1:9" s="8" customFormat="1" ht="12.75" customHeight="1" x14ac:dyDescent="0.25">
      <c r="A2710" s="16" t="s">
        <v>23</v>
      </c>
      <c r="B2710" s="14">
        <v>6695195</v>
      </c>
      <c r="C2710" s="13">
        <v>44741</v>
      </c>
      <c r="D2710" s="3" t="s">
        <v>26</v>
      </c>
      <c r="E2710" s="12" t="str">
        <f>VLOOKUP(D2710,'[1]Plano de contas '!B:J,9,0)</f>
        <v>BANCO CEF C/C1073-5 - HGG</v>
      </c>
      <c r="F2710" s="16" t="s">
        <v>1342</v>
      </c>
      <c r="G2710" s="19">
        <v>0</v>
      </c>
      <c r="H2710" s="17">
        <v>5938.44</v>
      </c>
      <c r="I2710" s="12" t="s">
        <v>15</v>
      </c>
    </row>
    <row r="2711" spans="1:9" s="8" customFormat="1" ht="12.75" customHeight="1" x14ac:dyDescent="0.25">
      <c r="A2711" s="16" t="s">
        <v>23</v>
      </c>
      <c r="B2711" s="14">
        <v>6695196</v>
      </c>
      <c r="C2711" s="13">
        <v>44741</v>
      </c>
      <c r="D2711" s="3" t="s">
        <v>33</v>
      </c>
      <c r="E2711" s="12" t="str">
        <f>VLOOKUP(D2711,'[1]Plano de contas '!B:J,9,0)</f>
        <v>ADIANTAMENTO FÉRIAS</v>
      </c>
      <c r="F2711" s="16" t="s">
        <v>1343</v>
      </c>
      <c r="G2711" s="17">
        <v>4705.78</v>
      </c>
      <c r="H2711" s="18">
        <v>0</v>
      </c>
      <c r="I2711" s="12" t="s">
        <v>15</v>
      </c>
    </row>
    <row r="2712" spans="1:9" s="8" customFormat="1" ht="12.75" customHeight="1" x14ac:dyDescent="0.25">
      <c r="A2712" s="16" t="s">
        <v>23</v>
      </c>
      <c r="B2712" s="14">
        <v>6695196</v>
      </c>
      <c r="C2712" s="13">
        <v>44741</v>
      </c>
      <c r="D2712" s="3" t="s">
        <v>26</v>
      </c>
      <c r="E2712" s="12" t="str">
        <f>VLOOKUP(D2712,'[1]Plano de contas '!B:J,9,0)</f>
        <v>BANCO CEF C/C1073-5 - HGG</v>
      </c>
      <c r="F2712" s="16" t="s">
        <v>1343</v>
      </c>
      <c r="G2712" s="19">
        <v>0</v>
      </c>
      <c r="H2712" s="17">
        <v>4705.78</v>
      </c>
      <c r="I2712" s="12" t="s">
        <v>15</v>
      </c>
    </row>
    <row r="2713" spans="1:9" s="8" customFormat="1" ht="12.75" customHeight="1" x14ac:dyDescent="0.25">
      <c r="A2713" s="16" t="s">
        <v>23</v>
      </c>
      <c r="B2713" s="14">
        <v>6695197</v>
      </c>
      <c r="C2713" s="13">
        <v>44741</v>
      </c>
      <c r="D2713" s="3" t="s">
        <v>33</v>
      </c>
      <c r="E2713" s="12" t="str">
        <f>VLOOKUP(D2713,'[1]Plano de contas '!B:J,9,0)</f>
        <v>ADIANTAMENTO FÉRIAS</v>
      </c>
      <c r="F2713" s="16" t="s">
        <v>1344</v>
      </c>
      <c r="G2713" s="17">
        <v>4666.01</v>
      </c>
      <c r="H2713" s="18">
        <v>0</v>
      </c>
      <c r="I2713" s="12" t="s">
        <v>15</v>
      </c>
    </row>
    <row r="2714" spans="1:9" s="8" customFormat="1" ht="12.75" customHeight="1" x14ac:dyDescent="0.25">
      <c r="A2714" s="16" t="s">
        <v>23</v>
      </c>
      <c r="B2714" s="14">
        <v>6695197</v>
      </c>
      <c r="C2714" s="13">
        <v>44741</v>
      </c>
      <c r="D2714" s="3" t="s">
        <v>26</v>
      </c>
      <c r="E2714" s="12" t="str">
        <f>VLOOKUP(D2714,'[1]Plano de contas '!B:J,9,0)</f>
        <v>BANCO CEF C/C1073-5 - HGG</v>
      </c>
      <c r="F2714" s="16" t="s">
        <v>1344</v>
      </c>
      <c r="G2714" s="19">
        <v>0</v>
      </c>
      <c r="H2714" s="17">
        <v>4666.01</v>
      </c>
      <c r="I2714" s="12" t="s">
        <v>15</v>
      </c>
    </row>
    <row r="2715" spans="1:9" s="8" customFormat="1" ht="12.75" customHeight="1" x14ac:dyDescent="0.25">
      <c r="A2715" s="16" t="s">
        <v>23</v>
      </c>
      <c r="B2715" s="14">
        <v>6695198</v>
      </c>
      <c r="C2715" s="13">
        <v>44741</v>
      </c>
      <c r="D2715" s="3" t="s">
        <v>33</v>
      </c>
      <c r="E2715" s="12" t="str">
        <f>VLOOKUP(D2715,'[1]Plano de contas '!B:J,9,0)</f>
        <v>ADIANTAMENTO FÉRIAS</v>
      </c>
      <c r="F2715" s="16" t="s">
        <v>1345</v>
      </c>
      <c r="G2715" s="17">
        <v>4667.49</v>
      </c>
      <c r="H2715" s="18">
        <v>0</v>
      </c>
      <c r="I2715" s="12" t="s">
        <v>15</v>
      </c>
    </row>
    <row r="2716" spans="1:9" s="8" customFormat="1" ht="12.75" customHeight="1" x14ac:dyDescent="0.25">
      <c r="A2716" s="16" t="s">
        <v>23</v>
      </c>
      <c r="B2716" s="14">
        <v>6695198</v>
      </c>
      <c r="C2716" s="13">
        <v>44741</v>
      </c>
      <c r="D2716" s="3" t="s">
        <v>26</v>
      </c>
      <c r="E2716" s="12" t="str">
        <f>VLOOKUP(D2716,'[1]Plano de contas '!B:J,9,0)</f>
        <v>BANCO CEF C/C1073-5 - HGG</v>
      </c>
      <c r="F2716" s="16" t="s">
        <v>1345</v>
      </c>
      <c r="G2716" s="19">
        <v>0</v>
      </c>
      <c r="H2716" s="17">
        <v>4667.49</v>
      </c>
      <c r="I2716" s="12" t="s">
        <v>15</v>
      </c>
    </row>
    <row r="2717" spans="1:9" s="8" customFormat="1" ht="12.75" customHeight="1" x14ac:dyDescent="0.25">
      <c r="A2717" s="16" t="s">
        <v>23</v>
      </c>
      <c r="B2717" s="14">
        <v>6695199</v>
      </c>
      <c r="C2717" s="13">
        <v>44741</v>
      </c>
      <c r="D2717" s="3" t="s">
        <v>33</v>
      </c>
      <c r="E2717" s="12" t="str">
        <f>VLOOKUP(D2717,'[1]Plano de contas '!B:J,9,0)</f>
        <v>ADIANTAMENTO FÉRIAS</v>
      </c>
      <c r="F2717" s="16" t="s">
        <v>1346</v>
      </c>
      <c r="G2717" s="17">
        <v>12961.3</v>
      </c>
      <c r="H2717" s="18">
        <v>0</v>
      </c>
      <c r="I2717" s="12" t="s">
        <v>15</v>
      </c>
    </row>
    <row r="2718" spans="1:9" s="8" customFormat="1" ht="12.75" customHeight="1" x14ac:dyDescent="0.25">
      <c r="A2718" s="16" t="s">
        <v>23</v>
      </c>
      <c r="B2718" s="14">
        <v>6695199</v>
      </c>
      <c r="C2718" s="13">
        <v>44741</v>
      </c>
      <c r="D2718" s="3" t="s">
        <v>26</v>
      </c>
      <c r="E2718" s="12" t="str">
        <f>VLOOKUP(D2718,'[1]Plano de contas '!B:J,9,0)</f>
        <v>BANCO CEF C/C1073-5 - HGG</v>
      </c>
      <c r="F2718" s="16" t="s">
        <v>1346</v>
      </c>
      <c r="G2718" s="19">
        <v>0</v>
      </c>
      <c r="H2718" s="17">
        <v>12961.3</v>
      </c>
      <c r="I2718" s="12" t="s">
        <v>15</v>
      </c>
    </row>
    <row r="2719" spans="1:9" s="8" customFormat="1" ht="12.75" customHeight="1" x14ac:dyDescent="0.25">
      <c r="A2719" s="16" t="s">
        <v>23</v>
      </c>
      <c r="B2719" s="14">
        <v>6695200</v>
      </c>
      <c r="C2719" s="13">
        <v>44741</v>
      </c>
      <c r="D2719" s="3" t="s">
        <v>33</v>
      </c>
      <c r="E2719" s="12" t="str">
        <f>VLOOKUP(D2719,'[1]Plano de contas '!B:J,9,0)</f>
        <v>ADIANTAMENTO FÉRIAS</v>
      </c>
      <c r="F2719" s="16" t="s">
        <v>1347</v>
      </c>
      <c r="G2719" s="17">
        <v>5066.47</v>
      </c>
      <c r="H2719" s="18">
        <v>0</v>
      </c>
      <c r="I2719" s="12" t="s">
        <v>15</v>
      </c>
    </row>
    <row r="2720" spans="1:9" s="8" customFormat="1" ht="12.75" customHeight="1" x14ac:dyDescent="0.25">
      <c r="A2720" s="16" t="s">
        <v>23</v>
      </c>
      <c r="B2720" s="14">
        <v>6695200</v>
      </c>
      <c r="C2720" s="13">
        <v>44741</v>
      </c>
      <c r="D2720" s="3" t="s">
        <v>26</v>
      </c>
      <c r="E2720" s="12" t="str">
        <f>VLOOKUP(D2720,'[1]Plano de contas '!B:J,9,0)</f>
        <v>BANCO CEF C/C1073-5 - HGG</v>
      </c>
      <c r="F2720" s="16" t="s">
        <v>1347</v>
      </c>
      <c r="G2720" s="19">
        <v>0</v>
      </c>
      <c r="H2720" s="17">
        <v>5066.47</v>
      </c>
      <c r="I2720" s="12" t="s">
        <v>15</v>
      </c>
    </row>
    <row r="2721" spans="1:9" s="8" customFormat="1" ht="12.75" customHeight="1" x14ac:dyDescent="0.25">
      <c r="A2721" s="16" t="s">
        <v>23</v>
      </c>
      <c r="B2721" s="14">
        <v>6695201</v>
      </c>
      <c r="C2721" s="13">
        <v>44741</v>
      </c>
      <c r="D2721" s="3" t="s">
        <v>33</v>
      </c>
      <c r="E2721" s="12" t="str">
        <f>VLOOKUP(D2721,'[1]Plano de contas '!B:J,9,0)</f>
        <v>ADIANTAMENTO FÉRIAS</v>
      </c>
      <c r="F2721" s="16" t="s">
        <v>1348</v>
      </c>
      <c r="G2721" s="17">
        <v>4716.3999999999996</v>
      </c>
      <c r="H2721" s="18">
        <v>0</v>
      </c>
      <c r="I2721" s="12" t="s">
        <v>15</v>
      </c>
    </row>
    <row r="2722" spans="1:9" s="8" customFormat="1" ht="12.75" customHeight="1" x14ac:dyDescent="0.25">
      <c r="A2722" s="16" t="s">
        <v>23</v>
      </c>
      <c r="B2722" s="14">
        <v>6695201</v>
      </c>
      <c r="C2722" s="13">
        <v>44741</v>
      </c>
      <c r="D2722" s="3" t="s">
        <v>26</v>
      </c>
      <c r="E2722" s="12" t="str">
        <f>VLOOKUP(D2722,'[1]Plano de contas '!B:J,9,0)</f>
        <v>BANCO CEF C/C1073-5 - HGG</v>
      </c>
      <c r="F2722" s="16" t="s">
        <v>1348</v>
      </c>
      <c r="G2722" s="19">
        <v>0</v>
      </c>
      <c r="H2722" s="17">
        <v>4716.3999999999996</v>
      </c>
      <c r="I2722" s="12" t="s">
        <v>15</v>
      </c>
    </row>
    <row r="2723" spans="1:9" s="8" customFormat="1" ht="12.75" customHeight="1" x14ac:dyDescent="0.25">
      <c r="A2723" s="16" t="s">
        <v>23</v>
      </c>
      <c r="B2723" s="14">
        <v>6695202</v>
      </c>
      <c r="C2723" s="13">
        <v>44741</v>
      </c>
      <c r="D2723" s="3" t="s">
        <v>33</v>
      </c>
      <c r="E2723" s="12" t="str">
        <f>VLOOKUP(D2723,'[1]Plano de contas '!B:J,9,0)</f>
        <v>ADIANTAMENTO FÉRIAS</v>
      </c>
      <c r="F2723" s="16" t="s">
        <v>1349</v>
      </c>
      <c r="G2723" s="17">
        <v>3869.51</v>
      </c>
      <c r="H2723" s="18">
        <v>0</v>
      </c>
      <c r="I2723" s="12" t="s">
        <v>15</v>
      </c>
    </row>
    <row r="2724" spans="1:9" s="8" customFormat="1" ht="12.75" customHeight="1" x14ac:dyDescent="0.25">
      <c r="A2724" s="16" t="s">
        <v>23</v>
      </c>
      <c r="B2724" s="14">
        <v>6695202</v>
      </c>
      <c r="C2724" s="13">
        <v>44741</v>
      </c>
      <c r="D2724" s="3" t="s">
        <v>26</v>
      </c>
      <c r="E2724" s="12" t="str">
        <f>VLOOKUP(D2724,'[1]Plano de contas '!B:J,9,0)</f>
        <v>BANCO CEF C/C1073-5 - HGG</v>
      </c>
      <c r="F2724" s="16" t="s">
        <v>1349</v>
      </c>
      <c r="G2724" s="19">
        <v>0</v>
      </c>
      <c r="H2724" s="17">
        <v>3869.51</v>
      </c>
      <c r="I2724" s="12" t="s">
        <v>15</v>
      </c>
    </row>
    <row r="2725" spans="1:9" s="8" customFormat="1" ht="12.75" customHeight="1" x14ac:dyDescent="0.25">
      <c r="A2725" s="16" t="s">
        <v>23</v>
      </c>
      <c r="B2725" s="14">
        <v>6695203</v>
      </c>
      <c r="C2725" s="13">
        <v>44741</v>
      </c>
      <c r="D2725" s="3" t="s">
        <v>33</v>
      </c>
      <c r="E2725" s="12" t="str">
        <f>VLOOKUP(D2725,'[1]Plano de contas '!B:J,9,0)</f>
        <v>ADIANTAMENTO FÉRIAS</v>
      </c>
      <c r="F2725" s="16" t="s">
        <v>1350</v>
      </c>
      <c r="G2725" s="17">
        <v>7371.7</v>
      </c>
      <c r="H2725" s="18">
        <v>0</v>
      </c>
      <c r="I2725" s="12" t="s">
        <v>15</v>
      </c>
    </row>
    <row r="2726" spans="1:9" s="8" customFormat="1" ht="12.75" customHeight="1" x14ac:dyDescent="0.25">
      <c r="A2726" s="16" t="s">
        <v>23</v>
      </c>
      <c r="B2726" s="14">
        <v>6695203</v>
      </c>
      <c r="C2726" s="13">
        <v>44741</v>
      </c>
      <c r="D2726" s="3" t="s">
        <v>26</v>
      </c>
      <c r="E2726" s="12" t="str">
        <f>VLOOKUP(D2726,'[1]Plano de contas '!B:J,9,0)</f>
        <v>BANCO CEF C/C1073-5 - HGG</v>
      </c>
      <c r="F2726" s="16" t="s">
        <v>1350</v>
      </c>
      <c r="G2726" s="19">
        <v>0</v>
      </c>
      <c r="H2726" s="17">
        <v>7371.7</v>
      </c>
      <c r="I2726" s="12" t="s">
        <v>15</v>
      </c>
    </row>
    <row r="2727" spans="1:9" s="8" customFormat="1" ht="12.75" customHeight="1" x14ac:dyDescent="0.25">
      <c r="A2727" s="16" t="s">
        <v>23</v>
      </c>
      <c r="B2727" s="14">
        <v>6695204</v>
      </c>
      <c r="C2727" s="13">
        <v>44741</v>
      </c>
      <c r="D2727" s="3" t="s">
        <v>33</v>
      </c>
      <c r="E2727" s="12" t="str">
        <f>VLOOKUP(D2727,'[1]Plano de contas '!B:J,9,0)</f>
        <v>ADIANTAMENTO FÉRIAS</v>
      </c>
      <c r="F2727" s="16" t="s">
        <v>1351</v>
      </c>
      <c r="G2727" s="17">
        <v>4563.47</v>
      </c>
      <c r="H2727" s="18">
        <v>0</v>
      </c>
      <c r="I2727" s="12" t="s">
        <v>15</v>
      </c>
    </row>
    <row r="2728" spans="1:9" s="8" customFormat="1" ht="12.75" customHeight="1" x14ac:dyDescent="0.25">
      <c r="A2728" s="16" t="s">
        <v>23</v>
      </c>
      <c r="B2728" s="14">
        <v>6695204</v>
      </c>
      <c r="C2728" s="13">
        <v>44741</v>
      </c>
      <c r="D2728" s="3" t="s">
        <v>26</v>
      </c>
      <c r="E2728" s="12" t="str">
        <f>VLOOKUP(D2728,'[1]Plano de contas '!B:J,9,0)</f>
        <v>BANCO CEF C/C1073-5 - HGG</v>
      </c>
      <c r="F2728" s="16" t="s">
        <v>1351</v>
      </c>
      <c r="G2728" s="19">
        <v>0</v>
      </c>
      <c r="H2728" s="17">
        <v>4563.47</v>
      </c>
      <c r="I2728" s="12" t="s">
        <v>15</v>
      </c>
    </row>
    <row r="2729" spans="1:9" s="8" customFormat="1" ht="12.75" customHeight="1" x14ac:dyDescent="0.25">
      <c r="A2729" s="16" t="s">
        <v>23</v>
      </c>
      <c r="B2729" s="14">
        <v>6695205</v>
      </c>
      <c r="C2729" s="13">
        <v>44741</v>
      </c>
      <c r="D2729" s="3" t="s">
        <v>33</v>
      </c>
      <c r="E2729" s="12" t="str">
        <f>VLOOKUP(D2729,'[1]Plano de contas '!B:J,9,0)</f>
        <v>ADIANTAMENTO FÉRIAS</v>
      </c>
      <c r="F2729" s="16" t="s">
        <v>1352</v>
      </c>
      <c r="G2729" s="17">
        <v>3785.69</v>
      </c>
      <c r="H2729" s="18">
        <v>0</v>
      </c>
      <c r="I2729" s="12" t="s">
        <v>15</v>
      </c>
    </row>
    <row r="2730" spans="1:9" s="8" customFormat="1" ht="12.75" customHeight="1" x14ac:dyDescent="0.25">
      <c r="A2730" s="16" t="s">
        <v>23</v>
      </c>
      <c r="B2730" s="14">
        <v>6695205</v>
      </c>
      <c r="C2730" s="13">
        <v>44741</v>
      </c>
      <c r="D2730" s="3" t="s">
        <v>26</v>
      </c>
      <c r="E2730" s="12" t="str">
        <f>VLOOKUP(D2730,'[1]Plano de contas '!B:J,9,0)</f>
        <v>BANCO CEF C/C1073-5 - HGG</v>
      </c>
      <c r="F2730" s="16" t="s">
        <v>1352</v>
      </c>
      <c r="G2730" s="19">
        <v>0</v>
      </c>
      <c r="H2730" s="17">
        <v>3785.69</v>
      </c>
      <c r="I2730" s="12" t="s">
        <v>15</v>
      </c>
    </row>
    <row r="2731" spans="1:9" s="8" customFormat="1" ht="12.75" customHeight="1" x14ac:dyDescent="0.25">
      <c r="A2731" s="16" t="s">
        <v>23</v>
      </c>
      <c r="B2731" s="14">
        <v>6695206</v>
      </c>
      <c r="C2731" s="13">
        <v>44741</v>
      </c>
      <c r="D2731" s="3" t="s">
        <v>33</v>
      </c>
      <c r="E2731" s="12" t="str">
        <f>VLOOKUP(D2731,'[1]Plano de contas '!B:J,9,0)</f>
        <v>ADIANTAMENTO FÉRIAS</v>
      </c>
      <c r="F2731" s="16" t="s">
        <v>1353</v>
      </c>
      <c r="G2731" s="17">
        <v>4693.49</v>
      </c>
      <c r="H2731" s="18">
        <v>0</v>
      </c>
      <c r="I2731" s="12" t="s">
        <v>15</v>
      </c>
    </row>
    <row r="2732" spans="1:9" s="8" customFormat="1" ht="12.75" customHeight="1" x14ac:dyDescent="0.25">
      <c r="A2732" s="16" t="s">
        <v>23</v>
      </c>
      <c r="B2732" s="14">
        <v>6695206</v>
      </c>
      <c r="C2732" s="13">
        <v>44741</v>
      </c>
      <c r="D2732" s="3" t="s">
        <v>26</v>
      </c>
      <c r="E2732" s="12" t="str">
        <f>VLOOKUP(D2732,'[1]Plano de contas '!B:J,9,0)</f>
        <v>BANCO CEF C/C1073-5 - HGG</v>
      </c>
      <c r="F2732" s="16" t="s">
        <v>1354</v>
      </c>
      <c r="G2732" s="19">
        <v>0</v>
      </c>
      <c r="H2732" s="17">
        <v>4693.49</v>
      </c>
      <c r="I2732" s="12" t="s">
        <v>15</v>
      </c>
    </row>
    <row r="2733" spans="1:9" s="8" customFormat="1" ht="12.75" customHeight="1" x14ac:dyDescent="0.25">
      <c r="A2733" s="16" t="s">
        <v>23</v>
      </c>
      <c r="B2733" s="14">
        <v>6695207</v>
      </c>
      <c r="C2733" s="13">
        <v>44741</v>
      </c>
      <c r="D2733" s="3" t="s">
        <v>33</v>
      </c>
      <c r="E2733" s="12" t="str">
        <f>VLOOKUP(D2733,'[1]Plano de contas '!B:J,9,0)</f>
        <v>ADIANTAMENTO FÉRIAS</v>
      </c>
      <c r="F2733" s="16" t="s">
        <v>1355</v>
      </c>
      <c r="G2733" s="17">
        <v>7405.54</v>
      </c>
      <c r="H2733" s="18">
        <v>0</v>
      </c>
      <c r="I2733" s="12" t="s">
        <v>15</v>
      </c>
    </row>
    <row r="2734" spans="1:9" s="8" customFormat="1" ht="12.75" customHeight="1" x14ac:dyDescent="0.25">
      <c r="A2734" s="16" t="s">
        <v>23</v>
      </c>
      <c r="B2734" s="14">
        <v>6695207</v>
      </c>
      <c r="C2734" s="13">
        <v>44741</v>
      </c>
      <c r="D2734" s="3" t="s">
        <v>26</v>
      </c>
      <c r="E2734" s="12" t="str">
        <f>VLOOKUP(D2734,'[1]Plano de contas '!B:J,9,0)</f>
        <v>BANCO CEF C/C1073-5 - HGG</v>
      </c>
      <c r="F2734" s="16" t="s">
        <v>1355</v>
      </c>
      <c r="G2734" s="19">
        <v>0</v>
      </c>
      <c r="H2734" s="17">
        <v>7405.54</v>
      </c>
      <c r="I2734" s="12" t="s">
        <v>15</v>
      </c>
    </row>
    <row r="2735" spans="1:9" s="8" customFormat="1" ht="12.75" customHeight="1" x14ac:dyDescent="0.25">
      <c r="A2735" s="16" t="s">
        <v>23</v>
      </c>
      <c r="B2735" s="14">
        <v>6695208</v>
      </c>
      <c r="C2735" s="13">
        <v>44741</v>
      </c>
      <c r="D2735" s="3" t="s">
        <v>33</v>
      </c>
      <c r="E2735" s="12" t="str">
        <f>VLOOKUP(D2735,'[1]Plano de contas '!B:J,9,0)</f>
        <v>ADIANTAMENTO FÉRIAS</v>
      </c>
      <c r="F2735" s="16" t="s">
        <v>1356</v>
      </c>
      <c r="G2735" s="17">
        <v>3869.51</v>
      </c>
      <c r="H2735" s="18">
        <v>0</v>
      </c>
      <c r="I2735" s="12" t="s">
        <v>15</v>
      </c>
    </row>
    <row r="2736" spans="1:9" s="8" customFormat="1" ht="12.75" customHeight="1" x14ac:dyDescent="0.25">
      <c r="A2736" s="16" t="s">
        <v>23</v>
      </c>
      <c r="B2736" s="14">
        <v>6695208</v>
      </c>
      <c r="C2736" s="13">
        <v>44741</v>
      </c>
      <c r="D2736" s="3" t="s">
        <v>26</v>
      </c>
      <c r="E2736" s="12" t="str">
        <f>VLOOKUP(D2736,'[1]Plano de contas '!B:J,9,0)</f>
        <v>BANCO CEF C/C1073-5 - HGG</v>
      </c>
      <c r="F2736" s="16" t="s">
        <v>1356</v>
      </c>
      <c r="G2736" s="19">
        <v>0</v>
      </c>
      <c r="H2736" s="17">
        <v>3869.51</v>
      </c>
      <c r="I2736" s="12" t="s">
        <v>15</v>
      </c>
    </row>
    <row r="2737" spans="1:9" s="8" customFormat="1" ht="12.75" customHeight="1" x14ac:dyDescent="0.25">
      <c r="A2737" s="16" t="s">
        <v>23</v>
      </c>
      <c r="B2737" s="14">
        <v>6730144</v>
      </c>
      <c r="C2737" s="13">
        <v>44741</v>
      </c>
      <c r="D2737" s="3" t="s">
        <v>53</v>
      </c>
      <c r="E2737" s="12" t="str">
        <f>VLOOKUP(D2737,'[1]Plano de contas '!B:J,9,0)</f>
        <v xml:space="preserve">MÁQUINAS   EQUIPAMENTOS E ARELHOS </v>
      </c>
      <c r="F2737" s="16" t="s">
        <v>1357</v>
      </c>
      <c r="G2737" s="17">
        <v>49</v>
      </c>
      <c r="H2737" s="18">
        <v>0</v>
      </c>
      <c r="I2737" s="12" t="s">
        <v>15</v>
      </c>
    </row>
    <row r="2738" spans="1:9" s="8" customFormat="1" ht="12.75" customHeight="1" x14ac:dyDescent="0.25">
      <c r="A2738" s="16" t="s">
        <v>23</v>
      </c>
      <c r="B2738" s="14">
        <v>6730144</v>
      </c>
      <c r="C2738" s="13">
        <v>44741</v>
      </c>
      <c r="D2738" s="3" t="s">
        <v>50</v>
      </c>
      <c r="E2738" s="12" t="str">
        <f>VLOOKUP(D2738,'[1]Plano de contas '!B:J,9,0)</f>
        <v>BENS PERMANENTES (TRANSITÓRIO)</v>
      </c>
      <c r="F2738" s="16" t="s">
        <v>1357</v>
      </c>
      <c r="G2738" s="19">
        <v>0</v>
      </c>
      <c r="H2738" s="17">
        <v>49</v>
      </c>
      <c r="I2738" s="12" t="s">
        <v>15</v>
      </c>
    </row>
    <row r="2739" spans="1:9" s="8" customFormat="1" ht="12.75" customHeight="1" x14ac:dyDescent="0.25">
      <c r="A2739" s="16" t="s">
        <v>23</v>
      </c>
      <c r="B2739" s="14">
        <v>6730145</v>
      </c>
      <c r="C2739" s="13">
        <v>44741</v>
      </c>
      <c r="D2739" s="3" t="s">
        <v>53</v>
      </c>
      <c r="E2739" s="12" t="str">
        <f>VLOOKUP(D2739,'[1]Plano de contas '!B:J,9,0)</f>
        <v xml:space="preserve">MÁQUINAS   EQUIPAMENTOS E ARELHOS </v>
      </c>
      <c r="F2739" s="16" t="s">
        <v>1358</v>
      </c>
      <c r="G2739" s="17">
        <v>49</v>
      </c>
      <c r="H2739" s="18">
        <v>0</v>
      </c>
      <c r="I2739" s="12" t="s">
        <v>15</v>
      </c>
    </row>
    <row r="2740" spans="1:9" s="8" customFormat="1" ht="12.75" customHeight="1" x14ac:dyDescent="0.25">
      <c r="A2740" s="16" t="s">
        <v>23</v>
      </c>
      <c r="B2740" s="14">
        <v>6730145</v>
      </c>
      <c r="C2740" s="13">
        <v>44741</v>
      </c>
      <c r="D2740" s="3" t="s">
        <v>50</v>
      </c>
      <c r="E2740" s="12" t="str">
        <f>VLOOKUP(D2740,'[1]Plano de contas '!B:J,9,0)</f>
        <v>BENS PERMANENTES (TRANSITÓRIO)</v>
      </c>
      <c r="F2740" s="16" t="s">
        <v>1358</v>
      </c>
      <c r="G2740" s="19">
        <v>0</v>
      </c>
      <c r="H2740" s="17">
        <v>49</v>
      </c>
      <c r="I2740" s="12" t="s">
        <v>15</v>
      </c>
    </row>
    <row r="2741" spans="1:9" s="8" customFormat="1" ht="12.75" customHeight="1" x14ac:dyDescent="0.25">
      <c r="A2741" s="16" t="s">
        <v>23</v>
      </c>
      <c r="B2741" s="14">
        <v>6730146</v>
      </c>
      <c r="C2741" s="13">
        <v>44741</v>
      </c>
      <c r="D2741" s="3" t="s">
        <v>53</v>
      </c>
      <c r="E2741" s="12" t="str">
        <f>VLOOKUP(D2741,'[1]Plano de contas '!B:J,9,0)</f>
        <v xml:space="preserve">MÁQUINAS   EQUIPAMENTOS E ARELHOS </v>
      </c>
      <c r="F2741" s="16" t="s">
        <v>1359</v>
      </c>
      <c r="G2741" s="17">
        <v>49</v>
      </c>
      <c r="H2741" s="18">
        <v>0</v>
      </c>
      <c r="I2741" s="12" t="s">
        <v>15</v>
      </c>
    </row>
    <row r="2742" spans="1:9" s="8" customFormat="1" ht="12.75" customHeight="1" x14ac:dyDescent="0.25">
      <c r="A2742" s="16" t="s">
        <v>23</v>
      </c>
      <c r="B2742" s="14">
        <v>6730146</v>
      </c>
      <c r="C2742" s="13">
        <v>44741</v>
      </c>
      <c r="D2742" s="3" t="s">
        <v>50</v>
      </c>
      <c r="E2742" s="12" t="str">
        <f>VLOOKUP(D2742,'[1]Plano de contas '!B:J,9,0)</f>
        <v>BENS PERMANENTES (TRANSITÓRIO)</v>
      </c>
      <c r="F2742" s="16" t="s">
        <v>1359</v>
      </c>
      <c r="G2742" s="19">
        <v>0</v>
      </c>
      <c r="H2742" s="17">
        <v>49</v>
      </c>
      <c r="I2742" s="12" t="s">
        <v>15</v>
      </c>
    </row>
    <row r="2743" spans="1:9" s="8" customFormat="1" ht="12.75" customHeight="1" x14ac:dyDescent="0.25">
      <c r="A2743" s="16" t="s">
        <v>23</v>
      </c>
      <c r="B2743" s="14">
        <v>6730147</v>
      </c>
      <c r="C2743" s="13">
        <v>44741</v>
      </c>
      <c r="D2743" s="3" t="s">
        <v>53</v>
      </c>
      <c r="E2743" s="12" t="str">
        <f>VLOOKUP(D2743,'[1]Plano de contas '!B:J,9,0)</f>
        <v xml:space="preserve">MÁQUINAS   EQUIPAMENTOS E ARELHOS </v>
      </c>
      <c r="F2743" s="16" t="s">
        <v>1360</v>
      </c>
      <c r="G2743" s="17">
        <v>49</v>
      </c>
      <c r="H2743" s="18">
        <v>0</v>
      </c>
      <c r="I2743" s="12" t="s">
        <v>15</v>
      </c>
    </row>
    <row r="2744" spans="1:9" s="8" customFormat="1" ht="12.75" customHeight="1" x14ac:dyDescent="0.25">
      <c r="A2744" s="16" t="s">
        <v>23</v>
      </c>
      <c r="B2744" s="14">
        <v>6730147</v>
      </c>
      <c r="C2744" s="13">
        <v>44741</v>
      </c>
      <c r="D2744" s="3" t="s">
        <v>50</v>
      </c>
      <c r="E2744" s="12" t="str">
        <f>VLOOKUP(D2744,'[1]Plano de contas '!B:J,9,0)</f>
        <v>BENS PERMANENTES (TRANSITÓRIO)</v>
      </c>
      <c r="F2744" s="16" t="s">
        <v>1360</v>
      </c>
      <c r="G2744" s="19">
        <v>0</v>
      </c>
      <c r="H2744" s="17">
        <v>49</v>
      </c>
      <c r="I2744" s="12" t="s">
        <v>15</v>
      </c>
    </row>
    <row r="2745" spans="1:9" s="8" customFormat="1" ht="12.75" customHeight="1" x14ac:dyDescent="0.25">
      <c r="A2745" s="16" t="s">
        <v>23</v>
      </c>
      <c r="B2745" s="14">
        <v>6730148</v>
      </c>
      <c r="C2745" s="13">
        <v>44741</v>
      </c>
      <c r="D2745" s="3" t="s">
        <v>53</v>
      </c>
      <c r="E2745" s="12" t="str">
        <f>VLOOKUP(D2745,'[1]Plano de contas '!B:J,9,0)</f>
        <v xml:space="preserve">MÁQUINAS   EQUIPAMENTOS E ARELHOS </v>
      </c>
      <c r="F2745" s="16" t="s">
        <v>1361</v>
      </c>
      <c r="G2745" s="17">
        <v>49</v>
      </c>
      <c r="H2745" s="18">
        <v>0</v>
      </c>
      <c r="I2745" s="12" t="s">
        <v>15</v>
      </c>
    </row>
    <row r="2746" spans="1:9" s="8" customFormat="1" ht="12.75" customHeight="1" x14ac:dyDescent="0.25">
      <c r="A2746" s="16" t="s">
        <v>23</v>
      </c>
      <c r="B2746" s="14">
        <v>6730148</v>
      </c>
      <c r="C2746" s="13">
        <v>44741</v>
      </c>
      <c r="D2746" s="3" t="s">
        <v>50</v>
      </c>
      <c r="E2746" s="12" t="str">
        <f>VLOOKUP(D2746,'[1]Plano de contas '!B:J,9,0)</f>
        <v>BENS PERMANENTES (TRANSITÓRIO)</v>
      </c>
      <c r="F2746" s="16" t="s">
        <v>1361</v>
      </c>
      <c r="G2746" s="19">
        <v>0</v>
      </c>
      <c r="H2746" s="17">
        <v>49</v>
      </c>
      <c r="I2746" s="12" t="s">
        <v>15</v>
      </c>
    </row>
    <row r="2747" spans="1:9" s="8" customFormat="1" ht="12.75" customHeight="1" x14ac:dyDescent="0.25">
      <c r="A2747" s="16" t="s">
        <v>23</v>
      </c>
      <c r="B2747" s="14">
        <v>6730149</v>
      </c>
      <c r="C2747" s="13">
        <v>44741</v>
      </c>
      <c r="D2747" s="3" t="s">
        <v>53</v>
      </c>
      <c r="E2747" s="12" t="str">
        <f>VLOOKUP(D2747,'[1]Plano de contas '!B:J,9,0)</f>
        <v xml:space="preserve">MÁQUINAS   EQUIPAMENTOS E ARELHOS </v>
      </c>
      <c r="F2747" s="16" t="s">
        <v>1362</v>
      </c>
      <c r="G2747" s="17">
        <v>49</v>
      </c>
      <c r="H2747" s="18">
        <v>0</v>
      </c>
      <c r="I2747" s="12" t="s">
        <v>15</v>
      </c>
    </row>
    <row r="2748" spans="1:9" s="8" customFormat="1" ht="12.75" customHeight="1" x14ac:dyDescent="0.25">
      <c r="A2748" s="16" t="s">
        <v>23</v>
      </c>
      <c r="B2748" s="14">
        <v>6730149</v>
      </c>
      <c r="C2748" s="13">
        <v>44741</v>
      </c>
      <c r="D2748" s="3" t="s">
        <v>50</v>
      </c>
      <c r="E2748" s="12" t="str">
        <f>VLOOKUP(D2748,'[1]Plano de contas '!B:J,9,0)</f>
        <v>BENS PERMANENTES (TRANSITÓRIO)</v>
      </c>
      <c r="F2748" s="16" t="s">
        <v>1362</v>
      </c>
      <c r="G2748" s="19">
        <v>0</v>
      </c>
      <c r="H2748" s="17">
        <v>49</v>
      </c>
      <c r="I2748" s="12" t="s">
        <v>15</v>
      </c>
    </row>
    <row r="2749" spans="1:9" s="8" customFormat="1" ht="12.75" customHeight="1" x14ac:dyDescent="0.25">
      <c r="A2749" s="16" t="s">
        <v>23</v>
      </c>
      <c r="B2749" s="14">
        <v>6730150</v>
      </c>
      <c r="C2749" s="13">
        <v>44741</v>
      </c>
      <c r="D2749" s="3" t="s">
        <v>53</v>
      </c>
      <c r="E2749" s="12" t="str">
        <f>VLOOKUP(D2749,'[1]Plano de contas '!B:J,9,0)</f>
        <v xml:space="preserve">MÁQUINAS   EQUIPAMENTOS E ARELHOS </v>
      </c>
      <c r="F2749" s="16" t="s">
        <v>1363</v>
      </c>
      <c r="G2749" s="17">
        <v>49</v>
      </c>
      <c r="H2749" s="18">
        <v>0</v>
      </c>
      <c r="I2749" s="12" t="s">
        <v>15</v>
      </c>
    </row>
    <row r="2750" spans="1:9" s="8" customFormat="1" ht="12.75" customHeight="1" x14ac:dyDescent="0.25">
      <c r="A2750" s="16" t="s">
        <v>23</v>
      </c>
      <c r="B2750" s="14">
        <v>6730150</v>
      </c>
      <c r="C2750" s="13">
        <v>44741</v>
      </c>
      <c r="D2750" s="3" t="s">
        <v>50</v>
      </c>
      <c r="E2750" s="12" t="str">
        <f>VLOOKUP(D2750,'[1]Plano de contas '!B:J,9,0)</f>
        <v>BENS PERMANENTES (TRANSITÓRIO)</v>
      </c>
      <c r="F2750" s="16" t="s">
        <v>1363</v>
      </c>
      <c r="G2750" s="19">
        <v>0</v>
      </c>
      <c r="H2750" s="17">
        <v>49</v>
      </c>
      <c r="I2750" s="12" t="s">
        <v>15</v>
      </c>
    </row>
    <row r="2751" spans="1:9" s="8" customFormat="1" ht="12.75" customHeight="1" x14ac:dyDescent="0.25">
      <c r="A2751" s="16" t="s">
        <v>23</v>
      </c>
      <c r="B2751" s="14">
        <v>6730151</v>
      </c>
      <c r="C2751" s="13">
        <v>44741</v>
      </c>
      <c r="D2751" s="3" t="s">
        <v>53</v>
      </c>
      <c r="E2751" s="12" t="str">
        <f>VLOOKUP(D2751,'[1]Plano de contas '!B:J,9,0)</f>
        <v xml:space="preserve">MÁQUINAS   EQUIPAMENTOS E ARELHOS </v>
      </c>
      <c r="F2751" s="16" t="s">
        <v>1364</v>
      </c>
      <c r="G2751" s="17">
        <v>49</v>
      </c>
      <c r="H2751" s="18">
        <v>0</v>
      </c>
      <c r="I2751" s="12" t="s">
        <v>15</v>
      </c>
    </row>
    <row r="2752" spans="1:9" s="8" customFormat="1" ht="12.75" customHeight="1" x14ac:dyDescent="0.25">
      <c r="A2752" s="16" t="s">
        <v>23</v>
      </c>
      <c r="B2752" s="14">
        <v>6730151</v>
      </c>
      <c r="C2752" s="13">
        <v>44741</v>
      </c>
      <c r="D2752" s="3" t="s">
        <v>50</v>
      </c>
      <c r="E2752" s="12" t="str">
        <f>VLOOKUP(D2752,'[1]Plano de contas '!B:J,9,0)</f>
        <v>BENS PERMANENTES (TRANSITÓRIO)</v>
      </c>
      <c r="F2752" s="16" t="s">
        <v>1364</v>
      </c>
      <c r="G2752" s="19">
        <v>0</v>
      </c>
      <c r="H2752" s="17">
        <v>49</v>
      </c>
      <c r="I2752" s="12" t="s">
        <v>15</v>
      </c>
    </row>
    <row r="2753" spans="1:9" s="8" customFormat="1" ht="12.75" customHeight="1" x14ac:dyDescent="0.25">
      <c r="A2753" s="16" t="s">
        <v>23</v>
      </c>
      <c r="B2753" s="14">
        <v>6730152</v>
      </c>
      <c r="C2753" s="13">
        <v>44741</v>
      </c>
      <c r="D2753" s="3" t="s">
        <v>53</v>
      </c>
      <c r="E2753" s="12" t="str">
        <f>VLOOKUP(D2753,'[1]Plano de contas '!B:J,9,0)</f>
        <v xml:space="preserve">MÁQUINAS   EQUIPAMENTOS E ARELHOS </v>
      </c>
      <c r="F2753" s="16" t="s">
        <v>1365</v>
      </c>
      <c r="G2753" s="17">
        <v>49</v>
      </c>
      <c r="H2753" s="18">
        <v>0</v>
      </c>
      <c r="I2753" s="12" t="s">
        <v>15</v>
      </c>
    </row>
    <row r="2754" spans="1:9" s="8" customFormat="1" ht="12.75" customHeight="1" x14ac:dyDescent="0.25">
      <c r="A2754" s="16" t="s">
        <v>23</v>
      </c>
      <c r="B2754" s="14">
        <v>6730152</v>
      </c>
      <c r="C2754" s="13">
        <v>44741</v>
      </c>
      <c r="D2754" s="3" t="s">
        <v>50</v>
      </c>
      <c r="E2754" s="12" t="str">
        <f>VLOOKUP(D2754,'[1]Plano de contas '!B:J,9,0)</f>
        <v>BENS PERMANENTES (TRANSITÓRIO)</v>
      </c>
      <c r="F2754" s="16" t="s">
        <v>1365</v>
      </c>
      <c r="G2754" s="19">
        <v>0</v>
      </c>
      <c r="H2754" s="17">
        <v>49</v>
      </c>
      <c r="I2754" s="12" t="s">
        <v>15</v>
      </c>
    </row>
    <row r="2755" spans="1:9" s="8" customFormat="1" ht="12.75" customHeight="1" x14ac:dyDescent="0.25">
      <c r="A2755" s="16" t="s">
        <v>23</v>
      </c>
      <c r="B2755" s="14">
        <v>6730153</v>
      </c>
      <c r="C2755" s="13">
        <v>44741</v>
      </c>
      <c r="D2755" s="3" t="s">
        <v>53</v>
      </c>
      <c r="E2755" s="12" t="str">
        <f>VLOOKUP(D2755,'[1]Plano de contas '!B:J,9,0)</f>
        <v xml:space="preserve">MÁQUINAS   EQUIPAMENTOS E ARELHOS </v>
      </c>
      <c r="F2755" s="16" t="s">
        <v>1366</v>
      </c>
      <c r="G2755" s="17">
        <v>49</v>
      </c>
      <c r="H2755" s="18">
        <v>0</v>
      </c>
      <c r="I2755" s="12" t="s">
        <v>15</v>
      </c>
    </row>
    <row r="2756" spans="1:9" s="8" customFormat="1" ht="12.75" customHeight="1" x14ac:dyDescent="0.25">
      <c r="A2756" s="16" t="s">
        <v>23</v>
      </c>
      <c r="B2756" s="14">
        <v>6730153</v>
      </c>
      <c r="C2756" s="13">
        <v>44741</v>
      </c>
      <c r="D2756" s="3" t="s">
        <v>50</v>
      </c>
      <c r="E2756" s="12" t="str">
        <f>VLOOKUP(D2756,'[1]Plano de contas '!B:J,9,0)</f>
        <v>BENS PERMANENTES (TRANSITÓRIO)</v>
      </c>
      <c r="F2756" s="16" t="s">
        <v>1366</v>
      </c>
      <c r="G2756" s="19">
        <v>0</v>
      </c>
      <c r="H2756" s="17">
        <v>49</v>
      </c>
      <c r="I2756" s="12" t="s">
        <v>15</v>
      </c>
    </row>
    <row r="2757" spans="1:9" s="8" customFormat="1" ht="12.75" customHeight="1" x14ac:dyDescent="0.25">
      <c r="A2757" s="16" t="s">
        <v>23</v>
      </c>
      <c r="B2757" s="14">
        <v>6730154</v>
      </c>
      <c r="C2757" s="13">
        <v>44741</v>
      </c>
      <c r="D2757" s="3" t="s">
        <v>53</v>
      </c>
      <c r="E2757" s="12" t="str">
        <f>VLOOKUP(D2757,'[1]Plano de contas '!B:J,9,0)</f>
        <v xml:space="preserve">MÁQUINAS   EQUIPAMENTOS E ARELHOS </v>
      </c>
      <c r="F2757" s="16" t="s">
        <v>1367</v>
      </c>
      <c r="G2757" s="17">
        <v>49</v>
      </c>
      <c r="H2757" s="18">
        <v>0</v>
      </c>
      <c r="I2757" s="12" t="s">
        <v>15</v>
      </c>
    </row>
    <row r="2758" spans="1:9" s="8" customFormat="1" ht="12.75" customHeight="1" x14ac:dyDescent="0.25">
      <c r="A2758" s="16" t="s">
        <v>23</v>
      </c>
      <c r="B2758" s="14">
        <v>6730154</v>
      </c>
      <c r="C2758" s="13">
        <v>44741</v>
      </c>
      <c r="D2758" s="3" t="s">
        <v>50</v>
      </c>
      <c r="E2758" s="12" t="str">
        <f>VLOOKUP(D2758,'[1]Plano de contas '!B:J,9,0)</f>
        <v>BENS PERMANENTES (TRANSITÓRIO)</v>
      </c>
      <c r="F2758" s="16" t="s">
        <v>1367</v>
      </c>
      <c r="G2758" s="19">
        <v>0</v>
      </c>
      <c r="H2758" s="17">
        <v>49</v>
      </c>
      <c r="I2758" s="12" t="s">
        <v>15</v>
      </c>
    </row>
    <row r="2759" spans="1:9" s="8" customFormat="1" ht="12.75" customHeight="1" x14ac:dyDescent="0.25">
      <c r="A2759" s="16" t="s">
        <v>23</v>
      </c>
      <c r="B2759" s="14">
        <v>6730155</v>
      </c>
      <c r="C2759" s="13">
        <v>44741</v>
      </c>
      <c r="D2759" s="3" t="s">
        <v>53</v>
      </c>
      <c r="E2759" s="12" t="str">
        <f>VLOOKUP(D2759,'[1]Plano de contas '!B:J,9,0)</f>
        <v xml:space="preserve">MÁQUINAS   EQUIPAMENTOS E ARELHOS </v>
      </c>
      <c r="F2759" s="16" t="s">
        <v>1368</v>
      </c>
      <c r="G2759" s="17">
        <v>49</v>
      </c>
      <c r="H2759" s="18">
        <v>0</v>
      </c>
      <c r="I2759" s="12" t="s">
        <v>15</v>
      </c>
    </row>
    <row r="2760" spans="1:9" s="8" customFormat="1" ht="12.75" customHeight="1" x14ac:dyDescent="0.25">
      <c r="A2760" s="16" t="s">
        <v>23</v>
      </c>
      <c r="B2760" s="14">
        <v>6730155</v>
      </c>
      <c r="C2760" s="13">
        <v>44741</v>
      </c>
      <c r="D2760" s="3" t="s">
        <v>50</v>
      </c>
      <c r="E2760" s="12" t="str">
        <f>VLOOKUP(D2760,'[1]Plano de contas '!B:J,9,0)</f>
        <v>BENS PERMANENTES (TRANSITÓRIO)</v>
      </c>
      <c r="F2760" s="16" t="s">
        <v>1368</v>
      </c>
      <c r="G2760" s="19">
        <v>0</v>
      </c>
      <c r="H2760" s="17">
        <v>49</v>
      </c>
      <c r="I2760" s="12" t="s">
        <v>15</v>
      </c>
    </row>
    <row r="2761" spans="1:9" s="8" customFormat="1" ht="12.75" customHeight="1" x14ac:dyDescent="0.25">
      <c r="A2761" s="16" t="s">
        <v>23</v>
      </c>
      <c r="B2761" s="14">
        <v>6730156</v>
      </c>
      <c r="C2761" s="13">
        <v>44741</v>
      </c>
      <c r="D2761" s="3" t="s">
        <v>53</v>
      </c>
      <c r="E2761" s="12" t="str">
        <f>VLOOKUP(D2761,'[1]Plano de contas '!B:J,9,0)</f>
        <v xml:space="preserve">MÁQUINAS   EQUIPAMENTOS E ARELHOS </v>
      </c>
      <c r="F2761" s="16" t="s">
        <v>1369</v>
      </c>
      <c r="G2761" s="17">
        <v>49</v>
      </c>
      <c r="H2761" s="18">
        <v>0</v>
      </c>
      <c r="I2761" s="12" t="s">
        <v>15</v>
      </c>
    </row>
    <row r="2762" spans="1:9" s="8" customFormat="1" ht="12.75" customHeight="1" x14ac:dyDescent="0.25">
      <c r="A2762" s="16" t="s">
        <v>23</v>
      </c>
      <c r="B2762" s="14">
        <v>6730156</v>
      </c>
      <c r="C2762" s="13">
        <v>44741</v>
      </c>
      <c r="D2762" s="3" t="s">
        <v>50</v>
      </c>
      <c r="E2762" s="12" t="str">
        <f>VLOOKUP(D2762,'[1]Plano de contas '!B:J,9,0)</f>
        <v>BENS PERMANENTES (TRANSITÓRIO)</v>
      </c>
      <c r="F2762" s="16" t="s">
        <v>1369</v>
      </c>
      <c r="G2762" s="19">
        <v>0</v>
      </c>
      <c r="H2762" s="17">
        <v>49</v>
      </c>
      <c r="I2762" s="12" t="s">
        <v>15</v>
      </c>
    </row>
    <row r="2763" spans="1:9" s="8" customFormat="1" ht="12.75" customHeight="1" x14ac:dyDescent="0.25">
      <c r="A2763" s="16" t="s">
        <v>23</v>
      </c>
      <c r="B2763" s="14">
        <v>6730157</v>
      </c>
      <c r="C2763" s="13">
        <v>44741</v>
      </c>
      <c r="D2763" s="3" t="s">
        <v>53</v>
      </c>
      <c r="E2763" s="12" t="str">
        <f>VLOOKUP(D2763,'[1]Plano de contas '!B:J,9,0)</f>
        <v xml:space="preserve">MÁQUINAS   EQUIPAMENTOS E ARELHOS </v>
      </c>
      <c r="F2763" s="16" t="s">
        <v>1370</v>
      </c>
      <c r="G2763" s="17">
        <v>49</v>
      </c>
      <c r="H2763" s="18">
        <v>0</v>
      </c>
      <c r="I2763" s="12" t="s">
        <v>15</v>
      </c>
    </row>
    <row r="2764" spans="1:9" s="8" customFormat="1" ht="12.75" customHeight="1" x14ac:dyDescent="0.25">
      <c r="A2764" s="16" t="s">
        <v>23</v>
      </c>
      <c r="B2764" s="14">
        <v>6730157</v>
      </c>
      <c r="C2764" s="13">
        <v>44741</v>
      </c>
      <c r="D2764" s="3" t="s">
        <v>50</v>
      </c>
      <c r="E2764" s="12" t="str">
        <f>VLOOKUP(D2764,'[1]Plano de contas '!B:J,9,0)</f>
        <v>BENS PERMANENTES (TRANSITÓRIO)</v>
      </c>
      <c r="F2764" s="16" t="s">
        <v>1370</v>
      </c>
      <c r="G2764" s="19">
        <v>0</v>
      </c>
      <c r="H2764" s="17">
        <v>49</v>
      </c>
      <c r="I2764" s="12" t="s">
        <v>15</v>
      </c>
    </row>
    <row r="2765" spans="1:9" s="8" customFormat="1" ht="12.75" customHeight="1" x14ac:dyDescent="0.25">
      <c r="A2765" s="16" t="s">
        <v>23</v>
      </c>
      <c r="B2765" s="14">
        <v>6730158</v>
      </c>
      <c r="C2765" s="13">
        <v>44741</v>
      </c>
      <c r="D2765" s="3" t="s">
        <v>53</v>
      </c>
      <c r="E2765" s="12" t="str">
        <f>VLOOKUP(D2765,'[1]Plano de contas '!B:J,9,0)</f>
        <v xml:space="preserve">MÁQUINAS   EQUIPAMENTOS E ARELHOS </v>
      </c>
      <c r="F2765" s="16" t="s">
        <v>1371</v>
      </c>
      <c r="G2765" s="17">
        <v>49</v>
      </c>
      <c r="H2765" s="18">
        <v>0</v>
      </c>
      <c r="I2765" s="12" t="s">
        <v>15</v>
      </c>
    </row>
    <row r="2766" spans="1:9" s="8" customFormat="1" ht="12.75" customHeight="1" x14ac:dyDescent="0.25">
      <c r="A2766" s="16" t="s">
        <v>23</v>
      </c>
      <c r="B2766" s="14">
        <v>6730158</v>
      </c>
      <c r="C2766" s="13">
        <v>44741</v>
      </c>
      <c r="D2766" s="3" t="s">
        <v>50</v>
      </c>
      <c r="E2766" s="12" t="str">
        <f>VLOOKUP(D2766,'[1]Plano de contas '!B:J,9,0)</f>
        <v>BENS PERMANENTES (TRANSITÓRIO)</v>
      </c>
      <c r="F2766" s="16" t="s">
        <v>1371</v>
      </c>
      <c r="G2766" s="19">
        <v>0</v>
      </c>
      <c r="H2766" s="17">
        <v>49</v>
      </c>
      <c r="I2766" s="12" t="s">
        <v>15</v>
      </c>
    </row>
    <row r="2767" spans="1:9" s="8" customFormat="1" ht="12.75" customHeight="1" x14ac:dyDescent="0.25">
      <c r="A2767" s="16" t="s">
        <v>23</v>
      </c>
      <c r="B2767" s="14">
        <v>6468593</v>
      </c>
      <c r="C2767" s="13">
        <v>44742</v>
      </c>
      <c r="D2767" s="3" t="s">
        <v>123</v>
      </c>
      <c r="E2767" s="12" t="str">
        <f>VLOOKUP(D2767,'[1]Plano de contas '!B:J,9,0)</f>
        <v>MANUTENCAO PREDIAL</v>
      </c>
      <c r="F2767" s="16" t="s">
        <v>1372</v>
      </c>
      <c r="G2767" s="17">
        <v>82639.759999999995</v>
      </c>
      <c r="H2767" s="18">
        <v>0</v>
      </c>
      <c r="I2767" s="12" t="s">
        <v>15</v>
      </c>
    </row>
    <row r="2768" spans="1:9" s="8" customFormat="1" ht="12.75" customHeight="1" x14ac:dyDescent="0.25">
      <c r="A2768" s="16" t="s">
        <v>23</v>
      </c>
      <c r="B2768" s="14">
        <v>6468593</v>
      </c>
      <c r="C2768" s="13">
        <v>44742</v>
      </c>
      <c r="D2768" s="3" t="s">
        <v>60</v>
      </c>
      <c r="E2768" s="12" t="str">
        <f>VLOOKUP(D2768,'[1]Plano de contas '!B:J,9,0)</f>
        <v>CONTRATOS A FATURAR</v>
      </c>
      <c r="F2768" s="16" t="s">
        <v>1372</v>
      </c>
      <c r="G2768" s="19">
        <v>0</v>
      </c>
      <c r="H2768" s="17">
        <v>82639.759999999995</v>
      </c>
      <c r="I2768" s="12" t="s">
        <v>15</v>
      </c>
    </row>
    <row r="2769" spans="1:9" s="8" customFormat="1" ht="12.75" customHeight="1" x14ac:dyDescent="0.25">
      <c r="A2769" s="16" t="s">
        <v>23</v>
      </c>
      <c r="B2769" s="14">
        <v>6468596</v>
      </c>
      <c r="C2769" s="13">
        <v>44742</v>
      </c>
      <c r="D2769" s="3" t="s">
        <v>109</v>
      </c>
      <c r="E2769" s="12" t="str">
        <f>VLOOKUP(D2769,'[1]Plano de contas '!B:J,9,0)</f>
        <v xml:space="preserve">BUTRIÇÃO ENTERAL </v>
      </c>
      <c r="F2769" s="16" t="s">
        <v>1373</v>
      </c>
      <c r="G2769" s="17">
        <v>500068.06</v>
      </c>
      <c r="H2769" s="18">
        <v>0</v>
      </c>
      <c r="I2769" s="12" t="s">
        <v>15</v>
      </c>
    </row>
    <row r="2770" spans="1:9" s="8" customFormat="1" ht="12.75" customHeight="1" x14ac:dyDescent="0.25">
      <c r="A2770" s="16" t="s">
        <v>23</v>
      </c>
      <c r="B2770" s="14">
        <v>6468596</v>
      </c>
      <c r="C2770" s="13">
        <v>44742</v>
      </c>
      <c r="D2770" s="3" t="s">
        <v>60</v>
      </c>
      <c r="E2770" s="12" t="str">
        <f>VLOOKUP(D2770,'[1]Plano de contas '!B:J,9,0)</f>
        <v>CONTRATOS A FATURAR</v>
      </c>
      <c r="F2770" s="16" t="s">
        <v>1373</v>
      </c>
      <c r="G2770" s="19">
        <v>0</v>
      </c>
      <c r="H2770" s="17">
        <v>500068.06</v>
      </c>
      <c r="I2770" s="12" t="s">
        <v>15</v>
      </c>
    </row>
    <row r="2771" spans="1:9" s="8" customFormat="1" ht="12.75" customHeight="1" x14ac:dyDescent="0.25">
      <c r="A2771" s="16" t="s">
        <v>23</v>
      </c>
      <c r="B2771" s="14">
        <v>6468597</v>
      </c>
      <c r="C2771" s="13">
        <v>44742</v>
      </c>
      <c r="D2771" s="3" t="s">
        <v>125</v>
      </c>
      <c r="E2771" s="12" t="str">
        <f>VLOOKUP(D2771,'[1]Plano de contas '!B:J,9,0)</f>
        <v>MANUTENCAO EQUIPAMENTOS</v>
      </c>
      <c r="F2771" s="16" t="s">
        <v>1374</v>
      </c>
      <c r="G2771" s="17">
        <v>23998.77</v>
      </c>
      <c r="H2771" s="18">
        <v>0</v>
      </c>
      <c r="I2771" s="12" t="s">
        <v>15</v>
      </c>
    </row>
    <row r="2772" spans="1:9" s="8" customFormat="1" ht="12.75" customHeight="1" x14ac:dyDescent="0.25">
      <c r="A2772" s="16" t="s">
        <v>23</v>
      </c>
      <c r="B2772" s="14">
        <v>6468597</v>
      </c>
      <c r="C2772" s="13">
        <v>44742</v>
      </c>
      <c r="D2772" s="3" t="s">
        <v>60</v>
      </c>
      <c r="E2772" s="12" t="str">
        <f>VLOOKUP(D2772,'[1]Plano de contas '!B:J,9,0)</f>
        <v>CONTRATOS A FATURAR</v>
      </c>
      <c r="F2772" s="16" t="s">
        <v>1374</v>
      </c>
      <c r="G2772" s="19">
        <v>0</v>
      </c>
      <c r="H2772" s="17">
        <v>23998.77</v>
      </c>
      <c r="I2772" s="12" t="s">
        <v>15</v>
      </c>
    </row>
    <row r="2773" spans="1:9" s="8" customFormat="1" ht="12.75" customHeight="1" x14ac:dyDescent="0.25">
      <c r="A2773" s="16" t="s">
        <v>23</v>
      </c>
      <c r="B2773" s="14">
        <v>6468600</v>
      </c>
      <c r="C2773" s="13">
        <v>44742</v>
      </c>
      <c r="D2773" s="3" t="s">
        <v>113</v>
      </c>
      <c r="E2773" s="12" t="str">
        <f>VLOOKUP(D2773,'[1]Plano de contas '!B:J,9,0)</f>
        <v>ROUPARIA</v>
      </c>
      <c r="F2773" s="16" t="s">
        <v>1375</v>
      </c>
      <c r="G2773" s="17">
        <v>174156.17</v>
      </c>
      <c r="H2773" s="18">
        <v>0</v>
      </c>
      <c r="I2773" s="12" t="s">
        <v>15</v>
      </c>
    </row>
    <row r="2774" spans="1:9" s="8" customFormat="1" ht="12.75" customHeight="1" x14ac:dyDescent="0.25">
      <c r="A2774" s="16" t="s">
        <v>23</v>
      </c>
      <c r="B2774" s="14">
        <v>6468600</v>
      </c>
      <c r="C2774" s="13">
        <v>44742</v>
      </c>
      <c r="D2774" s="3" t="s">
        <v>60</v>
      </c>
      <c r="E2774" s="12" t="str">
        <f>VLOOKUP(D2774,'[1]Plano de contas '!B:J,9,0)</f>
        <v>CONTRATOS A FATURAR</v>
      </c>
      <c r="F2774" s="16" t="s">
        <v>1375</v>
      </c>
      <c r="G2774" s="19">
        <v>0</v>
      </c>
      <c r="H2774" s="17">
        <v>174156.17</v>
      </c>
      <c r="I2774" s="12" t="s">
        <v>15</v>
      </c>
    </row>
    <row r="2775" spans="1:9" s="8" customFormat="1" ht="12.75" customHeight="1" x14ac:dyDescent="0.25">
      <c r="A2775" s="16" t="s">
        <v>23</v>
      </c>
      <c r="B2775" s="14">
        <v>6468601</v>
      </c>
      <c r="C2775" s="13">
        <v>44742</v>
      </c>
      <c r="D2775" s="3" t="s">
        <v>105</v>
      </c>
      <c r="E2775" s="12" t="str">
        <f>VLOOKUP(D2775,'[1]Plano de contas '!B:J,9,0)</f>
        <v>EXAMES MEDICOS E LABORATORIOS</v>
      </c>
      <c r="F2775" s="16" t="s">
        <v>1376</v>
      </c>
      <c r="G2775" s="17">
        <v>148030.07999999999</v>
      </c>
      <c r="H2775" s="18">
        <v>0</v>
      </c>
      <c r="I2775" s="12" t="s">
        <v>15</v>
      </c>
    </row>
    <row r="2776" spans="1:9" s="8" customFormat="1" ht="12.75" customHeight="1" x14ac:dyDescent="0.25">
      <c r="A2776" s="16" t="s">
        <v>23</v>
      </c>
      <c r="B2776" s="14">
        <v>6468601</v>
      </c>
      <c r="C2776" s="13">
        <v>44742</v>
      </c>
      <c r="D2776" s="3" t="s">
        <v>60</v>
      </c>
      <c r="E2776" s="12" t="str">
        <f>VLOOKUP(D2776,'[1]Plano de contas '!B:J,9,0)</f>
        <v>CONTRATOS A FATURAR</v>
      </c>
      <c r="F2776" s="16" t="s">
        <v>1376</v>
      </c>
      <c r="G2776" s="19">
        <v>0</v>
      </c>
      <c r="H2776" s="17">
        <v>148030.07999999999</v>
      </c>
      <c r="I2776" s="12" t="s">
        <v>15</v>
      </c>
    </row>
    <row r="2777" spans="1:9" s="8" customFormat="1" ht="12.75" customHeight="1" x14ac:dyDescent="0.25">
      <c r="A2777" s="16" t="s">
        <v>23</v>
      </c>
      <c r="B2777" s="14">
        <v>6468602</v>
      </c>
      <c r="C2777" s="13">
        <v>44742</v>
      </c>
      <c r="D2777" s="3" t="s">
        <v>131</v>
      </c>
      <c r="E2777" s="12" t="str">
        <f>VLOOKUP(D2777,'[1]Plano de contas '!B:J,9,0)</f>
        <v>SERVIÇOS DE TI/SOFTWARE</v>
      </c>
      <c r="F2777" s="16" t="s">
        <v>1377</v>
      </c>
      <c r="G2777" s="17">
        <v>714.4</v>
      </c>
      <c r="H2777" s="18">
        <v>0</v>
      </c>
      <c r="I2777" s="12" t="s">
        <v>15</v>
      </c>
    </row>
    <row r="2778" spans="1:9" s="8" customFormat="1" ht="12.75" customHeight="1" x14ac:dyDescent="0.25">
      <c r="A2778" s="16" t="s">
        <v>23</v>
      </c>
      <c r="B2778" s="14">
        <v>6468602</v>
      </c>
      <c r="C2778" s="13">
        <v>44742</v>
      </c>
      <c r="D2778" s="3" t="s">
        <v>60</v>
      </c>
      <c r="E2778" s="12" t="str">
        <f>VLOOKUP(D2778,'[1]Plano de contas '!B:J,9,0)</f>
        <v>CONTRATOS A FATURAR</v>
      </c>
      <c r="F2778" s="16" t="s">
        <v>1377</v>
      </c>
      <c r="G2778" s="19">
        <v>0</v>
      </c>
      <c r="H2778" s="17">
        <v>714.4</v>
      </c>
      <c r="I2778" s="12" t="s">
        <v>15</v>
      </c>
    </row>
    <row r="2779" spans="1:9" s="8" customFormat="1" ht="12.75" customHeight="1" x14ac:dyDescent="0.25">
      <c r="A2779" s="16" t="s">
        <v>23</v>
      </c>
      <c r="B2779" s="14">
        <v>6468603</v>
      </c>
      <c r="C2779" s="13">
        <v>44742</v>
      </c>
      <c r="D2779" s="3" t="s">
        <v>130</v>
      </c>
      <c r="E2779" s="12" t="str">
        <f>VLOOKUP(D2779,'[1]Plano de contas '!B:J,9,0)</f>
        <v>SERVIÇOS DE CONSULTORIA</v>
      </c>
      <c r="F2779" s="16" t="s">
        <v>1378</v>
      </c>
      <c r="G2779" s="17">
        <v>10516.48</v>
      </c>
      <c r="H2779" s="18">
        <v>0</v>
      </c>
      <c r="I2779" s="12" t="s">
        <v>15</v>
      </c>
    </row>
    <row r="2780" spans="1:9" s="8" customFormat="1" ht="12.75" customHeight="1" x14ac:dyDescent="0.25">
      <c r="A2780" s="16" t="s">
        <v>23</v>
      </c>
      <c r="B2780" s="14">
        <v>6468603</v>
      </c>
      <c r="C2780" s="13">
        <v>44742</v>
      </c>
      <c r="D2780" s="3" t="s">
        <v>60</v>
      </c>
      <c r="E2780" s="12" t="str">
        <f>VLOOKUP(D2780,'[1]Plano de contas '!B:J,9,0)</f>
        <v>CONTRATOS A FATURAR</v>
      </c>
      <c r="F2780" s="16" t="s">
        <v>1378</v>
      </c>
      <c r="G2780" s="19">
        <v>0</v>
      </c>
      <c r="H2780" s="17">
        <v>10516.48</v>
      </c>
      <c r="I2780" s="12" t="s">
        <v>15</v>
      </c>
    </row>
    <row r="2781" spans="1:9" s="8" customFormat="1" ht="12.75" customHeight="1" x14ac:dyDescent="0.25">
      <c r="A2781" s="16" t="s">
        <v>23</v>
      </c>
      <c r="B2781" s="14">
        <v>6468604</v>
      </c>
      <c r="C2781" s="13">
        <v>44742</v>
      </c>
      <c r="D2781" s="3" t="s">
        <v>129</v>
      </c>
      <c r="E2781" s="12" t="str">
        <f>VLOOKUP(D2781,'[1]Plano de contas '!B:J,9,0)</f>
        <v>SERVIÇOS DE VIGILANCIA</v>
      </c>
      <c r="F2781" s="16" t="s">
        <v>1379</v>
      </c>
      <c r="G2781" s="17">
        <v>121800</v>
      </c>
      <c r="H2781" s="18">
        <v>0</v>
      </c>
      <c r="I2781" s="12" t="s">
        <v>15</v>
      </c>
    </row>
    <row r="2782" spans="1:9" s="8" customFormat="1" ht="12.75" customHeight="1" x14ac:dyDescent="0.25">
      <c r="A2782" s="16" t="s">
        <v>23</v>
      </c>
      <c r="B2782" s="14">
        <v>6468604</v>
      </c>
      <c r="C2782" s="13">
        <v>44742</v>
      </c>
      <c r="D2782" s="3" t="s">
        <v>60</v>
      </c>
      <c r="E2782" s="12" t="str">
        <f>VLOOKUP(D2782,'[1]Plano de contas '!B:J,9,0)</f>
        <v>CONTRATOS A FATURAR</v>
      </c>
      <c r="F2782" s="16" t="s">
        <v>1379</v>
      </c>
      <c r="G2782" s="19">
        <v>0</v>
      </c>
      <c r="H2782" s="17">
        <v>121800</v>
      </c>
      <c r="I2782" s="12" t="s">
        <v>15</v>
      </c>
    </row>
    <row r="2783" spans="1:9" s="8" customFormat="1" ht="12.75" customHeight="1" x14ac:dyDescent="0.25">
      <c r="A2783" s="16" t="s">
        <v>23</v>
      </c>
      <c r="B2783" s="14">
        <v>6468605</v>
      </c>
      <c r="C2783" s="13">
        <v>44742</v>
      </c>
      <c r="D2783" s="3" t="s">
        <v>117</v>
      </c>
      <c r="E2783" s="12" t="str">
        <f>VLOOKUP(D2783,'[1]Plano de contas '!B:J,9,0)</f>
        <v>AGUA E ESGOTO</v>
      </c>
      <c r="F2783" s="16" t="s">
        <v>1380</v>
      </c>
      <c r="G2783" s="17">
        <v>115013.24</v>
      </c>
      <c r="H2783" s="18">
        <v>0</v>
      </c>
      <c r="I2783" s="12" t="s">
        <v>15</v>
      </c>
    </row>
    <row r="2784" spans="1:9" s="8" customFormat="1" ht="12.75" customHeight="1" x14ac:dyDescent="0.25">
      <c r="A2784" s="16" t="s">
        <v>23</v>
      </c>
      <c r="B2784" s="14">
        <v>6468605</v>
      </c>
      <c r="C2784" s="13">
        <v>44742</v>
      </c>
      <c r="D2784" s="3" t="s">
        <v>60</v>
      </c>
      <c r="E2784" s="12" t="str">
        <f>VLOOKUP(D2784,'[1]Plano de contas '!B:J,9,0)</f>
        <v>CONTRATOS A FATURAR</v>
      </c>
      <c r="F2784" s="16" t="s">
        <v>1380</v>
      </c>
      <c r="G2784" s="19">
        <v>0</v>
      </c>
      <c r="H2784" s="17">
        <v>115013.24</v>
      </c>
      <c r="I2784" s="12" t="s">
        <v>15</v>
      </c>
    </row>
    <row r="2785" spans="1:9" s="8" customFormat="1" ht="12.75" customHeight="1" x14ac:dyDescent="0.25">
      <c r="A2785" s="16" t="s">
        <v>23</v>
      </c>
      <c r="B2785" s="14">
        <v>6468606</v>
      </c>
      <c r="C2785" s="13">
        <v>44742</v>
      </c>
      <c r="D2785" s="3" t="s">
        <v>116</v>
      </c>
      <c r="E2785" s="12" t="str">
        <f>VLOOKUP(D2785,'[1]Plano de contas '!B:J,9,0)</f>
        <v>SERVIÇOS DE HIGIENE E LIMPEZA</v>
      </c>
      <c r="F2785" s="16" t="s">
        <v>1381</v>
      </c>
      <c r="G2785" s="17">
        <v>455289.97</v>
      </c>
      <c r="H2785" s="18">
        <v>0</v>
      </c>
      <c r="I2785" s="12" t="s">
        <v>15</v>
      </c>
    </row>
    <row r="2786" spans="1:9" s="8" customFormat="1" ht="12.75" customHeight="1" x14ac:dyDescent="0.25">
      <c r="A2786" s="16" t="s">
        <v>23</v>
      </c>
      <c r="B2786" s="14">
        <v>6468606</v>
      </c>
      <c r="C2786" s="13">
        <v>44742</v>
      </c>
      <c r="D2786" s="3" t="s">
        <v>60</v>
      </c>
      <c r="E2786" s="12" t="str">
        <f>VLOOKUP(D2786,'[1]Plano de contas '!B:J,9,0)</f>
        <v>CONTRATOS A FATURAR</v>
      </c>
      <c r="F2786" s="16" t="s">
        <v>1381</v>
      </c>
      <c r="G2786" s="19">
        <v>0</v>
      </c>
      <c r="H2786" s="17">
        <v>455289.97</v>
      </c>
      <c r="I2786" s="12" t="s">
        <v>15</v>
      </c>
    </row>
    <row r="2787" spans="1:9" s="8" customFormat="1" ht="12.75" customHeight="1" x14ac:dyDescent="0.25">
      <c r="A2787" s="16" t="s">
        <v>23</v>
      </c>
      <c r="B2787" s="14">
        <v>6468607</v>
      </c>
      <c r="C2787" s="13">
        <v>44742</v>
      </c>
      <c r="D2787" s="15" t="s">
        <v>134</v>
      </c>
      <c r="E2787" s="12" t="str">
        <f>VLOOKUP(D2787,'[1]Plano de contas '!B:J,9,0)</f>
        <v>SERVICOS MEDICOS</v>
      </c>
      <c r="F2787" s="16" t="s">
        <v>1382</v>
      </c>
      <c r="G2787" s="17">
        <v>128139.54</v>
      </c>
      <c r="H2787" s="18">
        <v>0</v>
      </c>
      <c r="I2787" s="12" t="s">
        <v>15</v>
      </c>
    </row>
    <row r="2788" spans="1:9" s="8" customFormat="1" ht="12.75" customHeight="1" x14ac:dyDescent="0.25">
      <c r="A2788" s="16" t="s">
        <v>23</v>
      </c>
      <c r="B2788" s="14">
        <v>6468607</v>
      </c>
      <c r="C2788" s="13">
        <v>44742</v>
      </c>
      <c r="D2788" s="3" t="s">
        <v>60</v>
      </c>
      <c r="E2788" s="12" t="str">
        <f>VLOOKUP(D2788,'[1]Plano de contas '!B:J,9,0)</f>
        <v>CONTRATOS A FATURAR</v>
      </c>
      <c r="F2788" s="16" t="s">
        <v>1382</v>
      </c>
      <c r="G2788" s="19">
        <v>0</v>
      </c>
      <c r="H2788" s="17">
        <v>128139.54</v>
      </c>
      <c r="I2788" s="12" t="s">
        <v>15</v>
      </c>
    </row>
    <row r="2789" spans="1:9" s="8" customFormat="1" ht="12.75" customHeight="1" x14ac:dyDescent="0.25">
      <c r="A2789" s="16" t="s">
        <v>23</v>
      </c>
      <c r="B2789" s="14">
        <v>6468608</v>
      </c>
      <c r="C2789" s="13">
        <v>44742</v>
      </c>
      <c r="D2789" s="3" t="s">
        <v>132</v>
      </c>
      <c r="E2789" s="12" t="str">
        <f>VLOOKUP(D2789,'[1]Plano de contas '!B:J,9,0)</f>
        <v>SERVIÇOS DE APOIO ADMINISTRATIVO</v>
      </c>
      <c r="F2789" s="16" t="s">
        <v>1383</v>
      </c>
      <c r="G2789" s="17">
        <v>6405.73</v>
      </c>
      <c r="H2789" s="18">
        <v>0</v>
      </c>
      <c r="I2789" s="12" t="s">
        <v>15</v>
      </c>
    </row>
    <row r="2790" spans="1:9" s="8" customFormat="1" ht="12.75" customHeight="1" x14ac:dyDescent="0.25">
      <c r="A2790" s="16" t="s">
        <v>23</v>
      </c>
      <c r="B2790" s="14">
        <v>6468608</v>
      </c>
      <c r="C2790" s="13">
        <v>44742</v>
      </c>
      <c r="D2790" s="3" t="s">
        <v>60</v>
      </c>
      <c r="E2790" s="12" t="str">
        <f>VLOOKUP(D2790,'[1]Plano de contas '!B:J,9,0)</f>
        <v>CONTRATOS A FATURAR</v>
      </c>
      <c r="F2790" s="16" t="s">
        <v>1383</v>
      </c>
      <c r="G2790" s="19">
        <v>0</v>
      </c>
      <c r="H2790" s="17">
        <v>6405.73</v>
      </c>
      <c r="I2790" s="12" t="s">
        <v>15</v>
      </c>
    </row>
    <row r="2791" spans="1:9" s="8" customFormat="1" ht="12.75" customHeight="1" x14ac:dyDescent="0.25">
      <c r="A2791" s="16" t="s">
        <v>23</v>
      </c>
      <c r="B2791" s="14">
        <v>6468609</v>
      </c>
      <c r="C2791" s="13">
        <v>44742</v>
      </c>
      <c r="D2791" s="3" t="s">
        <v>125</v>
      </c>
      <c r="E2791" s="12" t="str">
        <f>VLOOKUP(D2791,'[1]Plano de contas '!B:J,9,0)</f>
        <v>MANUTENCAO EQUIPAMENTOS</v>
      </c>
      <c r="F2791" s="16" t="s">
        <v>1384</v>
      </c>
      <c r="G2791" s="17">
        <v>15493.3</v>
      </c>
      <c r="H2791" s="18">
        <v>0</v>
      </c>
      <c r="I2791" s="12" t="s">
        <v>15</v>
      </c>
    </row>
    <row r="2792" spans="1:9" s="8" customFormat="1" ht="12.75" customHeight="1" x14ac:dyDescent="0.25">
      <c r="A2792" s="16" t="s">
        <v>23</v>
      </c>
      <c r="B2792" s="14">
        <v>6468609</v>
      </c>
      <c r="C2792" s="13">
        <v>44742</v>
      </c>
      <c r="D2792" s="3" t="s">
        <v>60</v>
      </c>
      <c r="E2792" s="12" t="str">
        <f>VLOOKUP(D2792,'[1]Plano de contas '!B:J,9,0)</f>
        <v>CONTRATOS A FATURAR</v>
      </c>
      <c r="F2792" s="16" t="s">
        <v>1384</v>
      </c>
      <c r="G2792" s="19">
        <v>0</v>
      </c>
      <c r="H2792" s="17">
        <v>15493.3</v>
      </c>
      <c r="I2792" s="12" t="s">
        <v>15</v>
      </c>
    </row>
    <row r="2793" spans="1:9" s="8" customFormat="1" ht="12.75" customHeight="1" x14ac:dyDescent="0.25">
      <c r="A2793" s="16" t="s">
        <v>23</v>
      </c>
      <c r="B2793" s="14">
        <v>6468610</v>
      </c>
      <c r="C2793" s="13">
        <v>44742</v>
      </c>
      <c r="D2793" s="3" t="s">
        <v>104</v>
      </c>
      <c r="E2793" s="12" t="str">
        <f>VLOOKUP(D2793,'[1]Plano de contas '!B:J,9,0)</f>
        <v>MATERIAIS DE EXPEDIENTE</v>
      </c>
      <c r="F2793" s="16" t="s">
        <v>1385</v>
      </c>
      <c r="G2793" s="17">
        <v>8793.06</v>
      </c>
      <c r="H2793" s="18">
        <v>0</v>
      </c>
      <c r="I2793" s="12" t="s">
        <v>15</v>
      </c>
    </row>
    <row r="2794" spans="1:9" s="8" customFormat="1" ht="12.75" customHeight="1" x14ac:dyDescent="0.25">
      <c r="A2794" s="16" t="s">
        <v>23</v>
      </c>
      <c r="B2794" s="14">
        <v>6468610</v>
      </c>
      <c r="C2794" s="13">
        <v>44742</v>
      </c>
      <c r="D2794" s="3" t="s">
        <v>60</v>
      </c>
      <c r="E2794" s="12" t="str">
        <f>VLOOKUP(D2794,'[1]Plano de contas '!B:J,9,0)</f>
        <v>CONTRATOS A FATURAR</v>
      </c>
      <c r="F2794" s="16" t="s">
        <v>1385</v>
      </c>
      <c r="G2794" s="19">
        <v>0</v>
      </c>
      <c r="H2794" s="17">
        <v>8793.06</v>
      </c>
      <c r="I2794" s="12" t="s">
        <v>15</v>
      </c>
    </row>
    <row r="2795" spans="1:9" s="8" customFormat="1" ht="12.75" customHeight="1" x14ac:dyDescent="0.25">
      <c r="A2795" s="16" t="s">
        <v>23</v>
      </c>
      <c r="B2795" s="14">
        <v>6468611</v>
      </c>
      <c r="C2795" s="13">
        <v>44742</v>
      </c>
      <c r="D2795" s="3" t="s">
        <v>105</v>
      </c>
      <c r="E2795" s="12" t="str">
        <f>VLOOKUP(D2795,'[1]Plano de contas '!B:J,9,0)</f>
        <v>EXAMES MEDICOS E LABORATORIOS</v>
      </c>
      <c r="F2795" s="16" t="s">
        <v>1386</v>
      </c>
      <c r="G2795" s="17">
        <v>15455.2</v>
      </c>
      <c r="H2795" s="18">
        <v>0</v>
      </c>
      <c r="I2795" s="12" t="s">
        <v>15</v>
      </c>
    </row>
    <row r="2796" spans="1:9" s="8" customFormat="1" ht="12.75" customHeight="1" x14ac:dyDescent="0.25">
      <c r="A2796" s="16" t="s">
        <v>23</v>
      </c>
      <c r="B2796" s="14">
        <v>6468611</v>
      </c>
      <c r="C2796" s="13">
        <v>44742</v>
      </c>
      <c r="D2796" s="3" t="s">
        <v>60</v>
      </c>
      <c r="E2796" s="12" t="str">
        <f>VLOOKUP(D2796,'[1]Plano de contas '!B:J,9,0)</f>
        <v>CONTRATOS A FATURAR</v>
      </c>
      <c r="F2796" s="16" t="s">
        <v>1386</v>
      </c>
      <c r="G2796" s="19">
        <v>0</v>
      </c>
      <c r="H2796" s="17">
        <v>15455.2</v>
      </c>
      <c r="I2796" s="12" t="s">
        <v>15</v>
      </c>
    </row>
    <row r="2797" spans="1:9" s="8" customFormat="1" ht="12.75" customHeight="1" x14ac:dyDescent="0.25">
      <c r="A2797" s="16" t="s">
        <v>23</v>
      </c>
      <c r="B2797" s="14">
        <v>6468612</v>
      </c>
      <c r="C2797" s="13">
        <v>44742</v>
      </c>
      <c r="D2797" s="3" t="s">
        <v>122</v>
      </c>
      <c r="E2797" s="12" t="str">
        <f>VLOOKUP(D2797,'[1]Plano de contas '!B:J,9,0)</f>
        <v>COLETA DE LIXO</v>
      </c>
      <c r="F2797" s="16" t="s">
        <v>1387</v>
      </c>
      <c r="G2797" s="17">
        <v>18635.11</v>
      </c>
      <c r="H2797" s="18">
        <v>0</v>
      </c>
      <c r="I2797" s="12" t="s">
        <v>15</v>
      </c>
    </row>
    <row r="2798" spans="1:9" s="8" customFormat="1" ht="12.75" customHeight="1" x14ac:dyDescent="0.25">
      <c r="A2798" s="16" t="s">
        <v>23</v>
      </c>
      <c r="B2798" s="14">
        <v>6468612</v>
      </c>
      <c r="C2798" s="13">
        <v>44742</v>
      </c>
      <c r="D2798" s="3" t="s">
        <v>60</v>
      </c>
      <c r="E2798" s="12" t="str">
        <f>VLOOKUP(D2798,'[1]Plano de contas '!B:J,9,0)</f>
        <v>CONTRATOS A FATURAR</v>
      </c>
      <c r="F2798" s="16" t="s">
        <v>1387</v>
      </c>
      <c r="G2798" s="19">
        <v>0</v>
      </c>
      <c r="H2798" s="17">
        <v>18635.11</v>
      </c>
      <c r="I2798" s="12" t="s">
        <v>15</v>
      </c>
    </row>
    <row r="2799" spans="1:9" s="8" customFormat="1" ht="12.75" customHeight="1" x14ac:dyDescent="0.25">
      <c r="A2799" s="16" t="s">
        <v>23</v>
      </c>
      <c r="B2799" s="14">
        <v>6468613</v>
      </c>
      <c r="C2799" s="13">
        <v>44742</v>
      </c>
      <c r="D2799" s="3" t="s">
        <v>119</v>
      </c>
      <c r="E2799" s="12" t="str">
        <f>VLOOKUP(D2799,'[1]Plano de contas '!B:J,9,0)</f>
        <v>SERVIÇOS DE TRANSPORTE</v>
      </c>
      <c r="F2799" s="16" t="s">
        <v>1388</v>
      </c>
      <c r="G2799" s="17">
        <v>6000</v>
      </c>
      <c r="H2799" s="18">
        <v>0</v>
      </c>
      <c r="I2799" s="12" t="s">
        <v>15</v>
      </c>
    </row>
    <row r="2800" spans="1:9" s="8" customFormat="1" ht="12.75" customHeight="1" x14ac:dyDescent="0.25">
      <c r="A2800" s="16" t="s">
        <v>23</v>
      </c>
      <c r="B2800" s="14">
        <v>6468613</v>
      </c>
      <c r="C2800" s="13">
        <v>44742</v>
      </c>
      <c r="D2800" s="3" t="s">
        <v>60</v>
      </c>
      <c r="E2800" s="12" t="str">
        <f>VLOOKUP(D2800,'[1]Plano de contas '!B:J,9,0)</f>
        <v>CONTRATOS A FATURAR</v>
      </c>
      <c r="F2800" s="16" t="s">
        <v>1388</v>
      </c>
      <c r="G2800" s="19">
        <v>0</v>
      </c>
      <c r="H2800" s="17">
        <v>6000</v>
      </c>
      <c r="I2800" s="12" t="s">
        <v>15</v>
      </c>
    </row>
    <row r="2801" spans="1:9" s="8" customFormat="1" ht="12.75" customHeight="1" x14ac:dyDescent="0.25">
      <c r="A2801" s="16" t="s">
        <v>23</v>
      </c>
      <c r="B2801" s="14">
        <v>6468614</v>
      </c>
      <c r="C2801" s="13">
        <v>44742</v>
      </c>
      <c r="D2801" s="15" t="s">
        <v>134</v>
      </c>
      <c r="E2801" s="12" t="str">
        <f>VLOOKUP(D2801,'[1]Plano de contas '!B:J,9,0)</f>
        <v>SERVICOS MEDICOS</v>
      </c>
      <c r="F2801" s="16" t="s">
        <v>1389</v>
      </c>
      <c r="G2801" s="17">
        <v>148834.79</v>
      </c>
      <c r="H2801" s="18">
        <v>0</v>
      </c>
      <c r="I2801" s="12" t="s">
        <v>15</v>
      </c>
    </row>
    <row r="2802" spans="1:9" s="8" customFormat="1" ht="12.75" customHeight="1" x14ac:dyDescent="0.25">
      <c r="A2802" s="16" t="s">
        <v>23</v>
      </c>
      <c r="B2802" s="14">
        <v>6468614</v>
      </c>
      <c r="C2802" s="13">
        <v>44742</v>
      </c>
      <c r="D2802" s="3" t="s">
        <v>60</v>
      </c>
      <c r="E2802" s="12" t="str">
        <f>VLOOKUP(D2802,'[1]Plano de contas '!B:J,9,0)</f>
        <v>CONTRATOS A FATURAR</v>
      </c>
      <c r="F2802" s="16" t="s">
        <v>1389</v>
      </c>
      <c r="G2802" s="19">
        <v>0</v>
      </c>
      <c r="H2802" s="17">
        <v>148834.79</v>
      </c>
      <c r="I2802" s="12" t="s">
        <v>15</v>
      </c>
    </row>
    <row r="2803" spans="1:9" s="8" customFormat="1" ht="12.75" customHeight="1" x14ac:dyDescent="0.25">
      <c r="A2803" s="16" t="s">
        <v>23</v>
      </c>
      <c r="B2803" s="14">
        <v>6468615</v>
      </c>
      <c r="C2803" s="13">
        <v>44742</v>
      </c>
      <c r="D2803" s="3" t="s">
        <v>115</v>
      </c>
      <c r="E2803" s="12" t="str">
        <f>VLOOKUP(D2803,'[1]Plano de contas '!B:J,9,0)</f>
        <v>ENERGIA ELETRICA</v>
      </c>
      <c r="F2803" s="16" t="s">
        <v>1390</v>
      </c>
      <c r="G2803" s="17">
        <v>150752.07999999999</v>
      </c>
      <c r="H2803" s="18">
        <v>0</v>
      </c>
      <c r="I2803" s="12" t="s">
        <v>15</v>
      </c>
    </row>
    <row r="2804" spans="1:9" s="8" customFormat="1" ht="12.75" customHeight="1" x14ac:dyDescent="0.25">
      <c r="A2804" s="16" t="s">
        <v>23</v>
      </c>
      <c r="B2804" s="14">
        <v>6468615</v>
      </c>
      <c r="C2804" s="13">
        <v>44742</v>
      </c>
      <c r="D2804" s="3" t="s">
        <v>60</v>
      </c>
      <c r="E2804" s="12" t="str">
        <f>VLOOKUP(D2804,'[1]Plano de contas '!B:J,9,0)</f>
        <v>CONTRATOS A FATURAR</v>
      </c>
      <c r="F2804" s="16" t="s">
        <v>1390</v>
      </c>
      <c r="G2804" s="19">
        <v>0</v>
      </c>
      <c r="H2804" s="17">
        <v>150752.07999999999</v>
      </c>
      <c r="I2804" s="12" t="s">
        <v>15</v>
      </c>
    </row>
    <row r="2805" spans="1:9" s="8" customFormat="1" ht="12.75" customHeight="1" x14ac:dyDescent="0.25">
      <c r="A2805" s="16" t="s">
        <v>23</v>
      </c>
      <c r="B2805" s="14">
        <v>6468616</v>
      </c>
      <c r="C2805" s="13">
        <v>44742</v>
      </c>
      <c r="D2805" s="3" t="s">
        <v>131</v>
      </c>
      <c r="E2805" s="12" t="str">
        <f>VLOOKUP(D2805,'[1]Plano de contas '!B:J,9,0)</f>
        <v>SERVIÇOS DE TI/SOFTWARE</v>
      </c>
      <c r="F2805" s="16" t="s">
        <v>1391</v>
      </c>
      <c r="G2805" s="17">
        <v>1705.47</v>
      </c>
      <c r="H2805" s="18">
        <v>0</v>
      </c>
      <c r="I2805" s="12" t="s">
        <v>15</v>
      </c>
    </row>
    <row r="2806" spans="1:9" s="8" customFormat="1" ht="12.75" customHeight="1" x14ac:dyDescent="0.25">
      <c r="A2806" s="16" t="s">
        <v>23</v>
      </c>
      <c r="B2806" s="14">
        <v>6468616</v>
      </c>
      <c r="C2806" s="13">
        <v>44742</v>
      </c>
      <c r="D2806" s="3" t="s">
        <v>60</v>
      </c>
      <c r="E2806" s="12" t="str">
        <f>VLOOKUP(D2806,'[1]Plano de contas '!B:J,9,0)</f>
        <v>CONTRATOS A FATURAR</v>
      </c>
      <c r="F2806" s="16" t="s">
        <v>1391</v>
      </c>
      <c r="G2806" s="19">
        <v>0</v>
      </c>
      <c r="H2806" s="17">
        <v>1705.47</v>
      </c>
      <c r="I2806" s="12" t="s">
        <v>15</v>
      </c>
    </row>
    <row r="2807" spans="1:9" s="8" customFormat="1" ht="12.75" customHeight="1" x14ac:dyDescent="0.25">
      <c r="A2807" s="16" t="s">
        <v>23</v>
      </c>
      <c r="B2807" s="14">
        <v>6468617</v>
      </c>
      <c r="C2807" s="13">
        <v>44742</v>
      </c>
      <c r="D2807" s="3" t="s">
        <v>121</v>
      </c>
      <c r="E2807" s="12" t="str">
        <f>VLOOKUP(D2807,'[1]Plano de contas '!B:J,9,0)</f>
        <v>SERVIÇOS DE ESTERELIZAÇÃO</v>
      </c>
      <c r="F2807" s="16" t="s">
        <v>1392</v>
      </c>
      <c r="G2807" s="17">
        <v>145998</v>
      </c>
      <c r="H2807" s="18">
        <v>0</v>
      </c>
      <c r="I2807" s="12" t="s">
        <v>15</v>
      </c>
    </row>
    <row r="2808" spans="1:9" s="8" customFormat="1" ht="12.75" customHeight="1" x14ac:dyDescent="0.25">
      <c r="A2808" s="16" t="s">
        <v>23</v>
      </c>
      <c r="B2808" s="14">
        <v>6468617</v>
      </c>
      <c r="C2808" s="13">
        <v>44742</v>
      </c>
      <c r="D2808" s="3" t="s">
        <v>60</v>
      </c>
      <c r="E2808" s="12" t="str">
        <f>VLOOKUP(D2808,'[1]Plano de contas '!B:J,9,0)</f>
        <v>CONTRATOS A FATURAR</v>
      </c>
      <c r="F2808" s="16" t="s">
        <v>1392</v>
      </c>
      <c r="G2808" s="19">
        <v>0</v>
      </c>
      <c r="H2808" s="17">
        <v>145998</v>
      </c>
      <c r="I2808" s="12" t="s">
        <v>15</v>
      </c>
    </row>
    <row r="2809" spans="1:9" s="8" customFormat="1" ht="12.75" customHeight="1" x14ac:dyDescent="0.25">
      <c r="A2809" s="16" t="s">
        <v>23</v>
      </c>
      <c r="B2809" s="14">
        <v>6468618</v>
      </c>
      <c r="C2809" s="13">
        <v>44742</v>
      </c>
      <c r="D2809" s="3" t="s">
        <v>129</v>
      </c>
      <c r="E2809" s="12" t="str">
        <f>VLOOKUP(D2809,'[1]Plano de contas '!B:J,9,0)</f>
        <v>SERVIÇOS DE VIGILANCIA</v>
      </c>
      <c r="F2809" s="16" t="s">
        <v>1393</v>
      </c>
      <c r="G2809" s="17">
        <v>3350</v>
      </c>
      <c r="H2809" s="18">
        <v>0</v>
      </c>
      <c r="I2809" s="12" t="s">
        <v>15</v>
      </c>
    </row>
    <row r="2810" spans="1:9" s="8" customFormat="1" ht="12.75" customHeight="1" x14ac:dyDescent="0.25">
      <c r="A2810" s="16" t="s">
        <v>23</v>
      </c>
      <c r="B2810" s="14">
        <v>6468618</v>
      </c>
      <c r="C2810" s="13">
        <v>44742</v>
      </c>
      <c r="D2810" s="3" t="s">
        <v>60</v>
      </c>
      <c r="E2810" s="12" t="str">
        <f>VLOOKUP(D2810,'[1]Plano de contas '!B:J,9,0)</f>
        <v>CONTRATOS A FATURAR</v>
      </c>
      <c r="F2810" s="16" t="s">
        <v>1393</v>
      </c>
      <c r="G2810" s="19">
        <v>0</v>
      </c>
      <c r="H2810" s="17">
        <v>3350</v>
      </c>
      <c r="I2810" s="12" t="s">
        <v>15</v>
      </c>
    </row>
    <row r="2811" spans="1:9" s="8" customFormat="1" ht="12.75" customHeight="1" x14ac:dyDescent="0.25">
      <c r="A2811" s="16" t="s">
        <v>23</v>
      </c>
      <c r="B2811" s="14">
        <v>6476551</v>
      </c>
      <c r="C2811" s="13">
        <v>44742</v>
      </c>
      <c r="D2811" s="3" t="s">
        <v>56</v>
      </c>
      <c r="E2811" s="12" t="str">
        <f>VLOOKUP(D2811,'[1]Plano de contas '!B:J,9,0)</f>
        <v>BENS ADQUIRIDOS COM REC. CONTRATO DE GESTAO</v>
      </c>
      <c r="F2811" s="16" t="s">
        <v>1394</v>
      </c>
      <c r="G2811" s="17">
        <v>65503</v>
      </c>
      <c r="H2811" s="18">
        <v>0</v>
      </c>
      <c r="I2811" s="12" t="s">
        <v>15</v>
      </c>
    </row>
    <row r="2812" spans="1:9" s="8" customFormat="1" ht="12.75" customHeight="1" x14ac:dyDescent="0.25">
      <c r="A2812" s="16" t="s">
        <v>23</v>
      </c>
      <c r="B2812" s="14">
        <v>6476551</v>
      </c>
      <c r="C2812" s="13">
        <v>44742</v>
      </c>
      <c r="D2812" s="3" t="s">
        <v>82</v>
      </c>
      <c r="E2812" s="12" t="str">
        <f>VLOOKUP(D2812,'[1]Plano de contas '!B:J,9,0)</f>
        <v>BENS ADQUIRIDOS COM REC. CONTRATO DE GESTAO</v>
      </c>
      <c r="F2812" s="16" t="s">
        <v>1394</v>
      </c>
      <c r="G2812" s="19">
        <v>0</v>
      </c>
      <c r="H2812" s="17">
        <v>65503</v>
      </c>
      <c r="I2812" s="12" t="s">
        <v>15</v>
      </c>
    </row>
    <row r="2813" spans="1:9" s="8" customFormat="1" ht="12.75" customHeight="1" x14ac:dyDescent="0.25">
      <c r="A2813" s="16" t="s">
        <v>23</v>
      </c>
      <c r="B2813" s="14">
        <v>6479656</v>
      </c>
      <c r="C2813" s="13">
        <v>44742</v>
      </c>
      <c r="D2813" s="3" t="s">
        <v>147</v>
      </c>
      <c r="E2813" s="12" t="str">
        <f>VLOOKUP(D2813,'[1]Plano de contas '!B:J,9,0)</f>
        <v>DESPESAS BANCARIAS</v>
      </c>
      <c r="F2813" s="16" t="s">
        <v>1395</v>
      </c>
      <c r="G2813" s="17">
        <v>199.68</v>
      </c>
      <c r="H2813" s="18">
        <v>0</v>
      </c>
      <c r="I2813" s="12" t="s">
        <v>15</v>
      </c>
    </row>
    <row r="2814" spans="1:9" s="8" customFormat="1" ht="12.75" customHeight="1" x14ac:dyDescent="0.25">
      <c r="A2814" s="16" t="s">
        <v>23</v>
      </c>
      <c r="B2814" s="14">
        <v>6479656</v>
      </c>
      <c r="C2814" s="13">
        <v>44742</v>
      </c>
      <c r="D2814" s="3" t="s">
        <v>76</v>
      </c>
      <c r="E2814" s="12" t="str">
        <f>VLOOKUP(D2814,'[1]Plano de contas '!B:J,9,0)</f>
        <v>VALORES ENTRE PROJETOS A PAGAR</v>
      </c>
      <c r="F2814" s="16" t="s">
        <v>1395</v>
      </c>
      <c r="G2814" s="19">
        <v>0</v>
      </c>
      <c r="H2814" s="17">
        <v>199.68</v>
      </c>
      <c r="I2814" s="12" t="s">
        <v>15</v>
      </c>
    </row>
    <row r="2815" spans="1:9" s="8" customFormat="1" ht="12.75" customHeight="1" x14ac:dyDescent="0.25">
      <c r="A2815" s="16" t="s">
        <v>23</v>
      </c>
      <c r="B2815" s="14">
        <v>6481209</v>
      </c>
      <c r="C2815" s="13">
        <v>44742</v>
      </c>
      <c r="D2815" s="3" t="s">
        <v>38</v>
      </c>
      <c r="E2815" s="12" t="str">
        <f>VLOOKUP(D2815,'[1]Plano de contas '!B:J,9,0)</f>
        <v>VALORES ENTRE PROJETOS A RECEBER</v>
      </c>
      <c r="F2815" s="16" t="s">
        <v>1396</v>
      </c>
      <c r="G2815" s="17">
        <v>70.290000000000006</v>
      </c>
      <c r="H2815" s="18">
        <v>0</v>
      </c>
      <c r="I2815" s="12" t="s">
        <v>15</v>
      </c>
    </row>
    <row r="2816" spans="1:9" s="8" customFormat="1" ht="12.75" customHeight="1" x14ac:dyDescent="0.25">
      <c r="A2816" s="16" t="s">
        <v>23</v>
      </c>
      <c r="B2816" s="14">
        <v>6481209</v>
      </c>
      <c r="C2816" s="13">
        <v>44742</v>
      </c>
      <c r="D2816" s="3" t="s">
        <v>144</v>
      </c>
      <c r="E2816" s="12" t="str">
        <f>VLOOKUP(D2816,'[1]Plano de contas '!B:J,9,0)</f>
        <v>SERVIÇOS - RATEIO ENTRE UNIDADES</v>
      </c>
      <c r="F2816" s="16" t="s">
        <v>1396</v>
      </c>
      <c r="G2816" s="19">
        <v>0</v>
      </c>
      <c r="H2816" s="17">
        <v>70.290000000000006</v>
      </c>
      <c r="I2816" s="12" t="s">
        <v>15</v>
      </c>
    </row>
    <row r="2817" spans="1:9" s="8" customFormat="1" ht="12.75" customHeight="1" x14ac:dyDescent="0.25">
      <c r="A2817" s="16" t="s">
        <v>23</v>
      </c>
      <c r="B2817" s="14">
        <v>6481214</v>
      </c>
      <c r="C2817" s="13">
        <v>44742</v>
      </c>
      <c r="D2817" s="3" t="s">
        <v>146</v>
      </c>
      <c r="E2817" s="12" t="str">
        <f>VLOOKUP(D2817,'[1]Plano de contas '!B:J,9,0)</f>
        <v>PESSOAL E ENCARGOS - RATEIO ENTRE UNIDADES</v>
      </c>
      <c r="F2817" s="16" t="s">
        <v>1397</v>
      </c>
      <c r="G2817" s="17">
        <v>1490.12</v>
      </c>
      <c r="H2817" s="18">
        <v>0</v>
      </c>
      <c r="I2817" s="12" t="s">
        <v>15</v>
      </c>
    </row>
    <row r="2818" spans="1:9" s="8" customFormat="1" ht="12.75" customHeight="1" x14ac:dyDescent="0.25">
      <c r="A2818" s="16" t="s">
        <v>23</v>
      </c>
      <c r="B2818" s="14">
        <v>6481214</v>
      </c>
      <c r="C2818" s="13">
        <v>44742</v>
      </c>
      <c r="D2818" s="3" t="s">
        <v>76</v>
      </c>
      <c r="E2818" s="12" t="str">
        <f>VLOOKUP(D2818,'[1]Plano de contas '!B:J,9,0)</f>
        <v>VALORES ENTRE PROJETOS A PAGAR</v>
      </c>
      <c r="F2818" s="16" t="s">
        <v>1397</v>
      </c>
      <c r="G2818" s="19">
        <v>0</v>
      </c>
      <c r="H2818" s="17">
        <v>1490.12</v>
      </c>
      <c r="I2818" s="12" t="s">
        <v>15</v>
      </c>
    </row>
    <row r="2819" spans="1:9" s="8" customFormat="1" ht="12.75" customHeight="1" x14ac:dyDescent="0.25">
      <c r="A2819" s="16" t="s">
        <v>23</v>
      </c>
      <c r="B2819" s="14">
        <v>6481219</v>
      </c>
      <c r="C2819" s="13">
        <v>44742</v>
      </c>
      <c r="D2819" s="3" t="s">
        <v>146</v>
      </c>
      <c r="E2819" s="12" t="str">
        <f>VLOOKUP(D2819,'[1]Plano de contas '!B:J,9,0)</f>
        <v>PESSOAL E ENCARGOS - RATEIO ENTRE UNIDADES</v>
      </c>
      <c r="F2819" s="16" t="s">
        <v>1398</v>
      </c>
      <c r="G2819" s="17">
        <v>6617.92</v>
      </c>
      <c r="H2819" s="18">
        <v>0</v>
      </c>
      <c r="I2819" s="12" t="s">
        <v>15</v>
      </c>
    </row>
    <row r="2820" spans="1:9" s="8" customFormat="1" ht="12.75" customHeight="1" x14ac:dyDescent="0.25">
      <c r="A2820" s="16" t="s">
        <v>23</v>
      </c>
      <c r="B2820" s="14">
        <v>6481219</v>
      </c>
      <c r="C2820" s="13">
        <v>44742</v>
      </c>
      <c r="D2820" s="3" t="s">
        <v>76</v>
      </c>
      <c r="E2820" s="12" t="str">
        <f>VLOOKUP(D2820,'[1]Plano de contas '!B:J,9,0)</f>
        <v>VALORES ENTRE PROJETOS A PAGAR</v>
      </c>
      <c r="F2820" s="16" t="s">
        <v>1398</v>
      </c>
      <c r="G2820" s="19">
        <v>0</v>
      </c>
      <c r="H2820" s="17">
        <v>6617.92</v>
      </c>
      <c r="I2820" s="12" t="s">
        <v>15</v>
      </c>
    </row>
    <row r="2821" spans="1:9" s="8" customFormat="1" ht="12.75" customHeight="1" x14ac:dyDescent="0.25">
      <c r="A2821" s="16" t="s">
        <v>23</v>
      </c>
      <c r="B2821" s="14">
        <v>6481220</v>
      </c>
      <c r="C2821" s="13">
        <v>44742</v>
      </c>
      <c r="D2821" s="3" t="s">
        <v>146</v>
      </c>
      <c r="E2821" s="12" t="str">
        <f>VLOOKUP(D2821,'[1]Plano de contas '!B:J,9,0)</f>
        <v>PESSOAL E ENCARGOS - RATEIO ENTRE UNIDADES</v>
      </c>
      <c r="F2821" s="16" t="s">
        <v>1399</v>
      </c>
      <c r="G2821" s="17">
        <v>1922.86</v>
      </c>
      <c r="H2821" s="18">
        <v>0</v>
      </c>
      <c r="I2821" s="12" t="s">
        <v>15</v>
      </c>
    </row>
    <row r="2822" spans="1:9" s="8" customFormat="1" ht="12.75" customHeight="1" x14ac:dyDescent="0.25">
      <c r="A2822" s="16" t="s">
        <v>23</v>
      </c>
      <c r="B2822" s="14">
        <v>6481220</v>
      </c>
      <c r="C2822" s="13">
        <v>44742</v>
      </c>
      <c r="D2822" s="3" t="s">
        <v>76</v>
      </c>
      <c r="E2822" s="12" t="str">
        <f>VLOOKUP(D2822,'[1]Plano de contas '!B:J,9,0)</f>
        <v>VALORES ENTRE PROJETOS A PAGAR</v>
      </c>
      <c r="F2822" s="16" t="s">
        <v>1399</v>
      </c>
      <c r="G2822" s="19">
        <v>0</v>
      </c>
      <c r="H2822" s="17">
        <v>1922.86</v>
      </c>
      <c r="I2822" s="12" t="s">
        <v>15</v>
      </c>
    </row>
    <row r="2823" spans="1:9" s="8" customFormat="1" ht="12.75" customHeight="1" x14ac:dyDescent="0.25">
      <c r="A2823" s="16" t="s">
        <v>23</v>
      </c>
      <c r="B2823" s="14">
        <v>6481222</v>
      </c>
      <c r="C2823" s="13">
        <v>44742</v>
      </c>
      <c r="D2823" s="3" t="s">
        <v>144</v>
      </c>
      <c r="E2823" s="12" t="str">
        <f>VLOOKUP(D2823,'[1]Plano de contas '!B:J,9,0)</f>
        <v>SERVIÇOS - RATEIO ENTRE UNIDADES</v>
      </c>
      <c r="F2823" s="16" t="s">
        <v>1400</v>
      </c>
      <c r="G2823" s="17">
        <v>4453.0200000000004</v>
      </c>
      <c r="H2823" s="18">
        <v>0</v>
      </c>
      <c r="I2823" s="12" t="s">
        <v>15</v>
      </c>
    </row>
    <row r="2824" spans="1:9" s="8" customFormat="1" ht="12.75" customHeight="1" x14ac:dyDescent="0.25">
      <c r="A2824" s="16" t="s">
        <v>23</v>
      </c>
      <c r="B2824" s="14">
        <v>6481222</v>
      </c>
      <c r="C2824" s="13">
        <v>44742</v>
      </c>
      <c r="D2824" s="3" t="s">
        <v>76</v>
      </c>
      <c r="E2824" s="12" t="str">
        <f>VLOOKUP(D2824,'[1]Plano de contas '!B:J,9,0)</f>
        <v>VALORES ENTRE PROJETOS A PAGAR</v>
      </c>
      <c r="F2824" s="16" t="s">
        <v>1400</v>
      </c>
      <c r="G2824" s="19">
        <v>0</v>
      </c>
      <c r="H2824" s="17">
        <v>4453.0200000000004</v>
      </c>
      <c r="I2824" s="12" t="s">
        <v>15</v>
      </c>
    </row>
    <row r="2825" spans="1:9" s="8" customFormat="1" ht="12.75" customHeight="1" x14ac:dyDescent="0.25">
      <c r="A2825" s="16" t="s">
        <v>23</v>
      </c>
      <c r="B2825" s="14">
        <v>6481341</v>
      </c>
      <c r="C2825" s="13">
        <v>44742</v>
      </c>
      <c r="D2825" s="3" t="s">
        <v>144</v>
      </c>
      <c r="E2825" s="12" t="str">
        <f>VLOOKUP(D2825,'[1]Plano de contas '!B:J,9,0)</f>
        <v>SERVIÇOS - RATEIO ENTRE UNIDADES</v>
      </c>
      <c r="F2825" s="16" t="s">
        <v>1401</v>
      </c>
      <c r="G2825" s="17">
        <v>1251.03</v>
      </c>
      <c r="H2825" s="18">
        <v>0</v>
      </c>
      <c r="I2825" s="12" t="s">
        <v>15</v>
      </c>
    </row>
    <row r="2826" spans="1:9" s="8" customFormat="1" ht="12.75" customHeight="1" x14ac:dyDescent="0.25">
      <c r="A2826" s="16" t="s">
        <v>23</v>
      </c>
      <c r="B2826" s="14">
        <v>6481341</v>
      </c>
      <c r="C2826" s="13">
        <v>44742</v>
      </c>
      <c r="D2826" s="3" t="s">
        <v>76</v>
      </c>
      <c r="E2826" s="12" t="str">
        <f>VLOOKUP(D2826,'[1]Plano de contas '!B:J,9,0)</f>
        <v>VALORES ENTRE PROJETOS A PAGAR</v>
      </c>
      <c r="F2826" s="16" t="s">
        <v>1401</v>
      </c>
      <c r="G2826" s="19">
        <v>0</v>
      </c>
      <c r="H2826" s="17">
        <v>1251.03</v>
      </c>
      <c r="I2826" s="12" t="s">
        <v>15</v>
      </c>
    </row>
    <row r="2827" spans="1:9" s="8" customFormat="1" ht="12.75" customHeight="1" x14ac:dyDescent="0.25">
      <c r="A2827" s="16" t="s">
        <v>23</v>
      </c>
      <c r="B2827" s="14">
        <v>6481342</v>
      </c>
      <c r="C2827" s="13">
        <v>44742</v>
      </c>
      <c r="D2827" s="3" t="s">
        <v>144</v>
      </c>
      <c r="E2827" s="12" t="str">
        <f>VLOOKUP(D2827,'[1]Plano de contas '!B:J,9,0)</f>
        <v>SERVIÇOS - RATEIO ENTRE UNIDADES</v>
      </c>
      <c r="F2827" s="16" t="s">
        <v>1402</v>
      </c>
      <c r="G2827" s="17">
        <v>73.040000000000006</v>
      </c>
      <c r="H2827" s="18">
        <v>0</v>
      </c>
      <c r="I2827" s="12" t="s">
        <v>15</v>
      </c>
    </row>
    <row r="2828" spans="1:9" s="8" customFormat="1" ht="12.75" customHeight="1" x14ac:dyDescent="0.25">
      <c r="A2828" s="16" t="s">
        <v>23</v>
      </c>
      <c r="B2828" s="14">
        <v>6481342</v>
      </c>
      <c r="C2828" s="13">
        <v>44742</v>
      </c>
      <c r="D2828" s="3" t="s">
        <v>76</v>
      </c>
      <c r="E2828" s="12" t="str">
        <f>VLOOKUP(D2828,'[1]Plano de contas '!B:J,9,0)</f>
        <v>VALORES ENTRE PROJETOS A PAGAR</v>
      </c>
      <c r="F2828" s="16" t="s">
        <v>1402</v>
      </c>
      <c r="G2828" s="19">
        <v>0</v>
      </c>
      <c r="H2828" s="17">
        <v>73.040000000000006</v>
      </c>
      <c r="I2828" s="12" t="s">
        <v>15</v>
      </c>
    </row>
    <row r="2829" spans="1:9" s="8" customFormat="1" ht="12.75" customHeight="1" x14ac:dyDescent="0.25">
      <c r="A2829" s="16" t="s">
        <v>23</v>
      </c>
      <c r="B2829" s="14">
        <v>6481343</v>
      </c>
      <c r="C2829" s="13">
        <v>44742</v>
      </c>
      <c r="D2829" s="3" t="s">
        <v>146</v>
      </c>
      <c r="E2829" s="12" t="str">
        <f>VLOOKUP(D2829,'[1]Plano de contas '!B:J,9,0)</f>
        <v>PESSOAL E ENCARGOS - RATEIO ENTRE UNIDADES</v>
      </c>
      <c r="F2829" s="16" t="s">
        <v>1403</v>
      </c>
      <c r="G2829" s="17">
        <v>592.39</v>
      </c>
      <c r="H2829" s="18">
        <v>0</v>
      </c>
      <c r="I2829" s="12" t="s">
        <v>15</v>
      </c>
    </row>
    <row r="2830" spans="1:9" s="8" customFormat="1" ht="12.75" customHeight="1" x14ac:dyDescent="0.25">
      <c r="A2830" s="16" t="s">
        <v>23</v>
      </c>
      <c r="B2830" s="14">
        <v>6481343</v>
      </c>
      <c r="C2830" s="13">
        <v>44742</v>
      </c>
      <c r="D2830" s="3" t="s">
        <v>76</v>
      </c>
      <c r="E2830" s="12" t="str">
        <f>VLOOKUP(D2830,'[1]Plano de contas '!B:J,9,0)</f>
        <v>VALORES ENTRE PROJETOS A PAGAR</v>
      </c>
      <c r="F2830" s="16" t="s">
        <v>1403</v>
      </c>
      <c r="G2830" s="19">
        <v>0</v>
      </c>
      <c r="H2830" s="17">
        <v>592.39</v>
      </c>
      <c r="I2830" s="12" t="s">
        <v>15</v>
      </c>
    </row>
    <row r="2831" spans="1:9" s="8" customFormat="1" ht="12.75" customHeight="1" x14ac:dyDescent="0.25">
      <c r="A2831" s="16" t="s">
        <v>23</v>
      </c>
      <c r="B2831" s="14">
        <v>6481344</v>
      </c>
      <c r="C2831" s="13">
        <v>44742</v>
      </c>
      <c r="D2831" s="3" t="s">
        <v>144</v>
      </c>
      <c r="E2831" s="12" t="str">
        <f>VLOOKUP(D2831,'[1]Plano de contas '!B:J,9,0)</f>
        <v>SERVIÇOS - RATEIO ENTRE UNIDADES</v>
      </c>
      <c r="F2831" s="16" t="s">
        <v>1404</v>
      </c>
      <c r="G2831" s="17">
        <v>1276.98</v>
      </c>
      <c r="H2831" s="18">
        <v>0</v>
      </c>
      <c r="I2831" s="12" t="s">
        <v>15</v>
      </c>
    </row>
    <row r="2832" spans="1:9" s="8" customFormat="1" ht="12.75" customHeight="1" x14ac:dyDescent="0.25">
      <c r="A2832" s="16" t="s">
        <v>23</v>
      </c>
      <c r="B2832" s="14">
        <v>6481344</v>
      </c>
      <c r="C2832" s="13">
        <v>44742</v>
      </c>
      <c r="D2832" s="3" t="s">
        <v>76</v>
      </c>
      <c r="E2832" s="12" t="str">
        <f>VLOOKUP(D2832,'[1]Plano de contas '!B:J,9,0)</f>
        <v>VALORES ENTRE PROJETOS A PAGAR</v>
      </c>
      <c r="F2832" s="16" t="s">
        <v>1404</v>
      </c>
      <c r="G2832" s="19">
        <v>0</v>
      </c>
      <c r="H2832" s="17">
        <v>1276.98</v>
      </c>
      <c r="I2832" s="12" t="s">
        <v>15</v>
      </c>
    </row>
    <row r="2833" spans="1:9" s="8" customFormat="1" ht="12.75" customHeight="1" x14ac:dyDescent="0.25">
      <c r="A2833" s="16" t="s">
        <v>23</v>
      </c>
      <c r="B2833" s="14">
        <v>6481347</v>
      </c>
      <c r="C2833" s="13">
        <v>44742</v>
      </c>
      <c r="D2833" s="3" t="s">
        <v>146</v>
      </c>
      <c r="E2833" s="12" t="str">
        <f>VLOOKUP(D2833,'[1]Plano de contas '!B:J,9,0)</f>
        <v>PESSOAL E ENCARGOS - RATEIO ENTRE UNIDADES</v>
      </c>
      <c r="F2833" s="16" t="s">
        <v>1405</v>
      </c>
      <c r="G2833" s="17">
        <v>23612.95</v>
      </c>
      <c r="H2833" s="18">
        <v>0</v>
      </c>
      <c r="I2833" s="12" t="s">
        <v>15</v>
      </c>
    </row>
    <row r="2834" spans="1:9" s="8" customFormat="1" ht="12.75" customHeight="1" x14ac:dyDescent="0.25">
      <c r="A2834" s="16" t="s">
        <v>23</v>
      </c>
      <c r="B2834" s="14">
        <v>6481347</v>
      </c>
      <c r="C2834" s="13">
        <v>44742</v>
      </c>
      <c r="D2834" s="3" t="s">
        <v>76</v>
      </c>
      <c r="E2834" s="12" t="str">
        <f>VLOOKUP(D2834,'[1]Plano de contas '!B:J,9,0)</f>
        <v>VALORES ENTRE PROJETOS A PAGAR</v>
      </c>
      <c r="F2834" s="16" t="s">
        <v>1405</v>
      </c>
      <c r="G2834" s="19">
        <v>0</v>
      </c>
      <c r="H2834" s="17">
        <v>23612.95</v>
      </c>
      <c r="I2834" s="12" t="s">
        <v>15</v>
      </c>
    </row>
    <row r="2835" spans="1:9" s="8" customFormat="1" ht="12.75" customHeight="1" x14ac:dyDescent="0.25">
      <c r="A2835" s="16" t="s">
        <v>23</v>
      </c>
      <c r="B2835" s="14">
        <v>6481348</v>
      </c>
      <c r="C2835" s="13">
        <v>44742</v>
      </c>
      <c r="D2835" s="3" t="s">
        <v>143</v>
      </c>
      <c r="E2835" s="12" t="str">
        <f>VLOOKUP(D2835,'[1]Plano de contas '!B:J,9,0)</f>
        <v>TELEFONIA - RATEIO ENTRE UNIDADES</v>
      </c>
      <c r="F2835" s="16" t="s">
        <v>1406</v>
      </c>
      <c r="G2835" s="17">
        <v>1616.34</v>
      </c>
      <c r="H2835" s="18">
        <v>0</v>
      </c>
      <c r="I2835" s="12" t="s">
        <v>15</v>
      </c>
    </row>
    <row r="2836" spans="1:9" s="8" customFormat="1" ht="12.75" customHeight="1" x14ac:dyDescent="0.25">
      <c r="A2836" s="16" t="s">
        <v>23</v>
      </c>
      <c r="B2836" s="14">
        <v>6481348</v>
      </c>
      <c r="C2836" s="13">
        <v>44742</v>
      </c>
      <c r="D2836" s="3" t="s">
        <v>76</v>
      </c>
      <c r="E2836" s="12" t="str">
        <f>VLOOKUP(D2836,'[1]Plano de contas '!B:J,9,0)</f>
        <v>VALORES ENTRE PROJETOS A PAGAR</v>
      </c>
      <c r="F2836" s="16" t="s">
        <v>1406</v>
      </c>
      <c r="G2836" s="19">
        <v>0</v>
      </c>
      <c r="H2836" s="17">
        <v>1616.34</v>
      </c>
      <c r="I2836" s="12" t="s">
        <v>15</v>
      </c>
    </row>
    <row r="2837" spans="1:9" s="8" customFormat="1" ht="12.75" customHeight="1" x14ac:dyDescent="0.25">
      <c r="A2837" s="16" t="s">
        <v>23</v>
      </c>
      <c r="B2837" s="14">
        <v>6481349</v>
      </c>
      <c r="C2837" s="13">
        <v>44742</v>
      </c>
      <c r="D2837" s="3" t="s">
        <v>144</v>
      </c>
      <c r="E2837" s="12" t="str">
        <f>VLOOKUP(D2837,'[1]Plano de contas '!B:J,9,0)</f>
        <v>SERVIÇOS - RATEIO ENTRE UNIDADES</v>
      </c>
      <c r="F2837" s="16" t="s">
        <v>1407</v>
      </c>
      <c r="G2837" s="17">
        <v>6248.86</v>
      </c>
      <c r="H2837" s="18">
        <v>0</v>
      </c>
      <c r="I2837" s="12" t="s">
        <v>15</v>
      </c>
    </row>
    <row r="2838" spans="1:9" s="8" customFormat="1" ht="12.75" customHeight="1" x14ac:dyDescent="0.25">
      <c r="A2838" s="16" t="s">
        <v>23</v>
      </c>
      <c r="B2838" s="14">
        <v>6481349</v>
      </c>
      <c r="C2838" s="13">
        <v>44742</v>
      </c>
      <c r="D2838" s="3" t="s">
        <v>76</v>
      </c>
      <c r="E2838" s="12" t="str">
        <f>VLOOKUP(D2838,'[1]Plano de contas '!B:J,9,0)</f>
        <v>VALORES ENTRE PROJETOS A PAGAR</v>
      </c>
      <c r="F2838" s="16" t="s">
        <v>1407</v>
      </c>
      <c r="G2838" s="19">
        <v>0</v>
      </c>
      <c r="H2838" s="17">
        <v>6248.86</v>
      </c>
      <c r="I2838" s="12" t="s">
        <v>15</v>
      </c>
    </row>
    <row r="2839" spans="1:9" s="8" customFormat="1" ht="12.75" customHeight="1" x14ac:dyDescent="0.25">
      <c r="A2839" s="16" t="s">
        <v>23</v>
      </c>
      <c r="B2839" s="14">
        <v>6481350</v>
      </c>
      <c r="C2839" s="13">
        <v>44742</v>
      </c>
      <c r="D2839" s="3" t="s">
        <v>144</v>
      </c>
      <c r="E2839" s="12" t="str">
        <f>VLOOKUP(D2839,'[1]Plano de contas '!B:J,9,0)</f>
        <v>SERVIÇOS - RATEIO ENTRE UNIDADES</v>
      </c>
      <c r="F2839" s="16" t="s">
        <v>1408</v>
      </c>
      <c r="G2839" s="17">
        <v>445.39</v>
      </c>
      <c r="H2839" s="18">
        <v>0</v>
      </c>
      <c r="I2839" s="12" t="s">
        <v>15</v>
      </c>
    </row>
    <row r="2840" spans="1:9" s="8" customFormat="1" ht="12.75" customHeight="1" x14ac:dyDescent="0.25">
      <c r="A2840" s="16" t="s">
        <v>23</v>
      </c>
      <c r="B2840" s="14">
        <v>6481350</v>
      </c>
      <c r="C2840" s="13">
        <v>44742</v>
      </c>
      <c r="D2840" s="3" t="s">
        <v>76</v>
      </c>
      <c r="E2840" s="12" t="str">
        <f>VLOOKUP(D2840,'[1]Plano de contas '!B:J,9,0)</f>
        <v>VALORES ENTRE PROJETOS A PAGAR</v>
      </c>
      <c r="F2840" s="16" t="s">
        <v>1408</v>
      </c>
      <c r="G2840" s="19">
        <v>0</v>
      </c>
      <c r="H2840" s="17">
        <v>445.39</v>
      </c>
      <c r="I2840" s="12" t="s">
        <v>15</v>
      </c>
    </row>
    <row r="2841" spans="1:9" s="8" customFormat="1" ht="12.75" customHeight="1" x14ac:dyDescent="0.25">
      <c r="A2841" s="16" t="s">
        <v>23</v>
      </c>
      <c r="B2841" s="14">
        <v>6481351</v>
      </c>
      <c r="C2841" s="13">
        <v>44742</v>
      </c>
      <c r="D2841" s="3" t="s">
        <v>144</v>
      </c>
      <c r="E2841" s="12" t="str">
        <f>VLOOKUP(D2841,'[1]Plano de contas '!B:J,9,0)</f>
        <v>SERVIÇOS - RATEIO ENTRE UNIDADES</v>
      </c>
      <c r="F2841" s="16" t="s">
        <v>1409</v>
      </c>
      <c r="G2841" s="17">
        <v>46.53</v>
      </c>
      <c r="H2841" s="18">
        <v>0</v>
      </c>
      <c r="I2841" s="12" t="s">
        <v>15</v>
      </c>
    </row>
    <row r="2842" spans="1:9" s="8" customFormat="1" ht="12.75" customHeight="1" x14ac:dyDescent="0.25">
      <c r="A2842" s="16" t="s">
        <v>23</v>
      </c>
      <c r="B2842" s="14">
        <v>6481351</v>
      </c>
      <c r="C2842" s="13">
        <v>44742</v>
      </c>
      <c r="D2842" s="3" t="s">
        <v>76</v>
      </c>
      <c r="E2842" s="12" t="str">
        <f>VLOOKUP(D2842,'[1]Plano de contas '!B:J,9,0)</f>
        <v>VALORES ENTRE PROJETOS A PAGAR</v>
      </c>
      <c r="F2842" s="16" t="s">
        <v>1409</v>
      </c>
      <c r="G2842" s="19">
        <v>0</v>
      </c>
      <c r="H2842" s="17">
        <v>46.53</v>
      </c>
      <c r="I2842" s="12" t="s">
        <v>15</v>
      </c>
    </row>
    <row r="2843" spans="1:9" s="8" customFormat="1" ht="12.75" customHeight="1" x14ac:dyDescent="0.25">
      <c r="A2843" s="16" t="s">
        <v>23</v>
      </c>
      <c r="B2843" s="14">
        <v>6481352</v>
      </c>
      <c r="C2843" s="13">
        <v>44742</v>
      </c>
      <c r="D2843" s="3" t="s">
        <v>144</v>
      </c>
      <c r="E2843" s="12" t="str">
        <f>VLOOKUP(D2843,'[1]Plano de contas '!B:J,9,0)</f>
        <v>SERVIÇOS - RATEIO ENTRE UNIDADES</v>
      </c>
      <c r="F2843" s="16" t="s">
        <v>1410</v>
      </c>
      <c r="G2843" s="17">
        <v>9066.6200000000008</v>
      </c>
      <c r="H2843" s="18">
        <v>0</v>
      </c>
      <c r="I2843" s="12" t="s">
        <v>15</v>
      </c>
    </row>
    <row r="2844" spans="1:9" s="8" customFormat="1" ht="12.75" customHeight="1" x14ac:dyDescent="0.25">
      <c r="A2844" s="16" t="s">
        <v>23</v>
      </c>
      <c r="B2844" s="14">
        <v>6481352</v>
      </c>
      <c r="C2844" s="13">
        <v>44742</v>
      </c>
      <c r="D2844" s="3" t="s">
        <v>76</v>
      </c>
      <c r="E2844" s="12" t="str">
        <f>VLOOKUP(D2844,'[1]Plano de contas '!B:J,9,0)</f>
        <v>VALORES ENTRE PROJETOS A PAGAR</v>
      </c>
      <c r="F2844" s="16" t="s">
        <v>1410</v>
      </c>
      <c r="G2844" s="19">
        <v>0</v>
      </c>
      <c r="H2844" s="17">
        <v>9066.6200000000008</v>
      </c>
      <c r="I2844" s="12" t="s">
        <v>15</v>
      </c>
    </row>
    <row r="2845" spans="1:9" s="8" customFormat="1" ht="12.75" customHeight="1" x14ac:dyDescent="0.25">
      <c r="A2845" s="16" t="s">
        <v>23</v>
      </c>
      <c r="B2845" s="14">
        <v>6481353</v>
      </c>
      <c r="C2845" s="13">
        <v>44742</v>
      </c>
      <c r="D2845" s="3" t="s">
        <v>143</v>
      </c>
      <c r="E2845" s="12" t="str">
        <f>VLOOKUP(D2845,'[1]Plano de contas '!B:J,9,0)</f>
        <v>TELEFONIA - RATEIO ENTRE UNIDADES</v>
      </c>
      <c r="F2845" s="16" t="s">
        <v>1411</v>
      </c>
      <c r="G2845" s="17">
        <v>747.61</v>
      </c>
      <c r="H2845" s="18">
        <v>0</v>
      </c>
      <c r="I2845" s="12" t="s">
        <v>15</v>
      </c>
    </row>
    <row r="2846" spans="1:9" s="8" customFormat="1" ht="12.75" customHeight="1" x14ac:dyDescent="0.25">
      <c r="A2846" s="16" t="s">
        <v>23</v>
      </c>
      <c r="B2846" s="14">
        <v>6481353</v>
      </c>
      <c r="C2846" s="13">
        <v>44742</v>
      </c>
      <c r="D2846" s="3" t="s">
        <v>76</v>
      </c>
      <c r="E2846" s="12" t="str">
        <f>VLOOKUP(D2846,'[1]Plano de contas '!B:J,9,0)</f>
        <v>VALORES ENTRE PROJETOS A PAGAR</v>
      </c>
      <c r="F2846" s="16" t="s">
        <v>1411</v>
      </c>
      <c r="G2846" s="19">
        <v>0</v>
      </c>
      <c r="H2846" s="17">
        <v>747.61</v>
      </c>
      <c r="I2846" s="12" t="s">
        <v>15</v>
      </c>
    </row>
    <row r="2847" spans="1:9" s="8" customFormat="1" ht="12.75" customHeight="1" x14ac:dyDescent="0.25">
      <c r="A2847" s="16" t="s">
        <v>23</v>
      </c>
      <c r="B2847" s="14">
        <v>6481354</v>
      </c>
      <c r="C2847" s="13">
        <v>44742</v>
      </c>
      <c r="D2847" s="3" t="s">
        <v>146</v>
      </c>
      <c r="E2847" s="12" t="str">
        <f>VLOOKUP(D2847,'[1]Plano de contas '!B:J,9,0)</f>
        <v>PESSOAL E ENCARGOS - RATEIO ENTRE UNIDADES</v>
      </c>
      <c r="F2847" s="16" t="s">
        <v>1412</v>
      </c>
      <c r="G2847" s="17">
        <v>1679.9</v>
      </c>
      <c r="H2847" s="18">
        <v>0</v>
      </c>
      <c r="I2847" s="12" t="s">
        <v>15</v>
      </c>
    </row>
    <row r="2848" spans="1:9" s="8" customFormat="1" ht="12.75" customHeight="1" x14ac:dyDescent="0.25">
      <c r="A2848" s="16" t="s">
        <v>23</v>
      </c>
      <c r="B2848" s="14">
        <v>6481354</v>
      </c>
      <c r="C2848" s="13">
        <v>44742</v>
      </c>
      <c r="D2848" s="3" t="s">
        <v>76</v>
      </c>
      <c r="E2848" s="12" t="str">
        <f>VLOOKUP(D2848,'[1]Plano de contas '!B:J,9,0)</f>
        <v>VALORES ENTRE PROJETOS A PAGAR</v>
      </c>
      <c r="F2848" s="16" t="s">
        <v>1412</v>
      </c>
      <c r="G2848" s="19">
        <v>0</v>
      </c>
      <c r="H2848" s="17">
        <v>1679.9</v>
      </c>
      <c r="I2848" s="12" t="s">
        <v>15</v>
      </c>
    </row>
    <row r="2849" spans="1:9" s="8" customFormat="1" ht="12.75" customHeight="1" x14ac:dyDescent="0.25">
      <c r="A2849" s="16" t="s">
        <v>23</v>
      </c>
      <c r="B2849" s="14">
        <v>6481355</v>
      </c>
      <c r="C2849" s="13">
        <v>44742</v>
      </c>
      <c r="D2849" s="3" t="s">
        <v>146</v>
      </c>
      <c r="E2849" s="12" t="str">
        <f>VLOOKUP(D2849,'[1]Plano de contas '!B:J,9,0)</f>
        <v>PESSOAL E ENCARGOS - RATEIO ENTRE UNIDADES</v>
      </c>
      <c r="F2849" s="16" t="s">
        <v>1413</v>
      </c>
      <c r="G2849" s="17">
        <v>6550.51</v>
      </c>
      <c r="H2849" s="18">
        <v>0</v>
      </c>
      <c r="I2849" s="12" t="s">
        <v>15</v>
      </c>
    </row>
    <row r="2850" spans="1:9" s="8" customFormat="1" ht="12.75" customHeight="1" x14ac:dyDescent="0.25">
      <c r="A2850" s="16" t="s">
        <v>23</v>
      </c>
      <c r="B2850" s="14">
        <v>6481355</v>
      </c>
      <c r="C2850" s="13">
        <v>44742</v>
      </c>
      <c r="D2850" s="3" t="s">
        <v>76</v>
      </c>
      <c r="E2850" s="12" t="str">
        <f>VLOOKUP(D2850,'[1]Plano de contas '!B:J,9,0)</f>
        <v>VALORES ENTRE PROJETOS A PAGAR</v>
      </c>
      <c r="F2850" s="16" t="s">
        <v>1413</v>
      </c>
      <c r="G2850" s="19">
        <v>0</v>
      </c>
      <c r="H2850" s="17">
        <v>6550.51</v>
      </c>
      <c r="I2850" s="12" t="s">
        <v>15</v>
      </c>
    </row>
    <row r="2851" spans="1:9" s="8" customFormat="1" ht="12.75" customHeight="1" x14ac:dyDescent="0.25">
      <c r="A2851" s="16" t="s">
        <v>23</v>
      </c>
      <c r="B2851" s="14">
        <v>6481356</v>
      </c>
      <c r="C2851" s="13">
        <v>44742</v>
      </c>
      <c r="D2851" s="3" t="s">
        <v>146</v>
      </c>
      <c r="E2851" s="12" t="str">
        <f>VLOOKUP(D2851,'[1]Plano de contas '!B:J,9,0)</f>
        <v>PESSOAL E ENCARGOS - RATEIO ENTRE UNIDADES</v>
      </c>
      <c r="F2851" s="16" t="s">
        <v>1414</v>
      </c>
      <c r="G2851" s="17">
        <v>7438.3</v>
      </c>
      <c r="H2851" s="18">
        <v>0</v>
      </c>
      <c r="I2851" s="12" t="s">
        <v>15</v>
      </c>
    </row>
    <row r="2852" spans="1:9" s="8" customFormat="1" ht="12.75" customHeight="1" x14ac:dyDescent="0.25">
      <c r="A2852" s="16" t="s">
        <v>23</v>
      </c>
      <c r="B2852" s="14">
        <v>6481356</v>
      </c>
      <c r="C2852" s="13">
        <v>44742</v>
      </c>
      <c r="D2852" s="3" t="s">
        <v>76</v>
      </c>
      <c r="E2852" s="12" t="str">
        <f>VLOOKUP(D2852,'[1]Plano de contas '!B:J,9,0)</f>
        <v>VALORES ENTRE PROJETOS A PAGAR</v>
      </c>
      <c r="F2852" s="16" t="s">
        <v>1414</v>
      </c>
      <c r="G2852" s="19">
        <v>0</v>
      </c>
      <c r="H2852" s="17">
        <v>7438.3</v>
      </c>
      <c r="I2852" s="12" t="s">
        <v>15</v>
      </c>
    </row>
    <row r="2853" spans="1:9" s="8" customFormat="1" ht="12.75" customHeight="1" x14ac:dyDescent="0.25">
      <c r="A2853" s="16" t="s">
        <v>23</v>
      </c>
      <c r="B2853" s="14">
        <v>6481357</v>
      </c>
      <c r="C2853" s="13">
        <v>44742</v>
      </c>
      <c r="D2853" s="3" t="s">
        <v>144</v>
      </c>
      <c r="E2853" s="12" t="str">
        <f>VLOOKUP(D2853,'[1]Plano de contas '!B:J,9,0)</f>
        <v>SERVIÇOS - RATEIO ENTRE UNIDADES</v>
      </c>
      <c r="F2853" s="16" t="s">
        <v>1415</v>
      </c>
      <c r="G2853" s="17">
        <v>1180.48</v>
      </c>
      <c r="H2853" s="18">
        <v>0</v>
      </c>
      <c r="I2853" s="12" t="s">
        <v>15</v>
      </c>
    </row>
    <row r="2854" spans="1:9" s="8" customFormat="1" ht="12.75" customHeight="1" x14ac:dyDescent="0.25">
      <c r="A2854" s="16" t="s">
        <v>23</v>
      </c>
      <c r="B2854" s="14">
        <v>6481357</v>
      </c>
      <c r="C2854" s="13">
        <v>44742</v>
      </c>
      <c r="D2854" s="3" t="s">
        <v>76</v>
      </c>
      <c r="E2854" s="12" t="str">
        <f>VLOOKUP(D2854,'[1]Plano de contas '!B:J,9,0)</f>
        <v>VALORES ENTRE PROJETOS A PAGAR</v>
      </c>
      <c r="F2854" s="16" t="s">
        <v>1415</v>
      </c>
      <c r="G2854" s="19">
        <v>0</v>
      </c>
      <c r="H2854" s="17">
        <v>1180.48</v>
      </c>
      <c r="I2854" s="12" t="s">
        <v>15</v>
      </c>
    </row>
    <row r="2855" spans="1:9" s="8" customFormat="1" ht="12.75" customHeight="1" x14ac:dyDescent="0.25">
      <c r="A2855" s="16" t="s">
        <v>23</v>
      </c>
      <c r="B2855" s="14">
        <v>6481358</v>
      </c>
      <c r="C2855" s="13">
        <v>44742</v>
      </c>
      <c r="D2855" s="3" t="s">
        <v>144</v>
      </c>
      <c r="E2855" s="12" t="str">
        <f>VLOOKUP(D2855,'[1]Plano de contas '!B:J,9,0)</f>
        <v>SERVIÇOS - RATEIO ENTRE UNIDADES</v>
      </c>
      <c r="F2855" s="16" t="s">
        <v>1416</v>
      </c>
      <c r="G2855" s="17">
        <v>3993.62</v>
      </c>
      <c r="H2855" s="18">
        <v>0</v>
      </c>
      <c r="I2855" s="12" t="s">
        <v>15</v>
      </c>
    </row>
    <row r="2856" spans="1:9" s="8" customFormat="1" ht="12.75" customHeight="1" x14ac:dyDescent="0.25">
      <c r="A2856" s="16" t="s">
        <v>23</v>
      </c>
      <c r="B2856" s="14">
        <v>6481358</v>
      </c>
      <c r="C2856" s="13">
        <v>44742</v>
      </c>
      <c r="D2856" s="3" t="s">
        <v>76</v>
      </c>
      <c r="E2856" s="12" t="str">
        <f>VLOOKUP(D2856,'[1]Plano de contas '!B:J,9,0)</f>
        <v>VALORES ENTRE PROJETOS A PAGAR</v>
      </c>
      <c r="F2856" s="16" t="s">
        <v>1416</v>
      </c>
      <c r="G2856" s="19">
        <v>0</v>
      </c>
      <c r="H2856" s="17">
        <v>3993.62</v>
      </c>
      <c r="I2856" s="12" t="s">
        <v>15</v>
      </c>
    </row>
    <row r="2857" spans="1:9" s="8" customFormat="1" ht="12.75" customHeight="1" x14ac:dyDescent="0.25">
      <c r="A2857" s="16" t="s">
        <v>23</v>
      </c>
      <c r="B2857" s="14">
        <v>6481360</v>
      </c>
      <c r="C2857" s="13">
        <v>44742</v>
      </c>
      <c r="D2857" s="3" t="s">
        <v>146</v>
      </c>
      <c r="E2857" s="12" t="str">
        <f>VLOOKUP(D2857,'[1]Plano de contas '!B:J,9,0)</f>
        <v>PESSOAL E ENCARGOS - RATEIO ENTRE UNIDADES</v>
      </c>
      <c r="F2857" s="16" t="s">
        <v>1417</v>
      </c>
      <c r="G2857" s="17">
        <v>22318.43</v>
      </c>
      <c r="H2857" s="18">
        <v>0</v>
      </c>
      <c r="I2857" s="12" t="s">
        <v>15</v>
      </c>
    </row>
    <row r="2858" spans="1:9" s="8" customFormat="1" ht="12.75" customHeight="1" x14ac:dyDescent="0.25">
      <c r="A2858" s="16" t="s">
        <v>23</v>
      </c>
      <c r="B2858" s="14">
        <v>6481360</v>
      </c>
      <c r="C2858" s="13">
        <v>44742</v>
      </c>
      <c r="D2858" s="3" t="s">
        <v>76</v>
      </c>
      <c r="E2858" s="12" t="str">
        <f>VLOOKUP(D2858,'[1]Plano de contas '!B:J,9,0)</f>
        <v>VALORES ENTRE PROJETOS A PAGAR</v>
      </c>
      <c r="F2858" s="16" t="s">
        <v>1417</v>
      </c>
      <c r="G2858" s="19">
        <v>0</v>
      </c>
      <c r="H2858" s="17">
        <v>22318.43</v>
      </c>
      <c r="I2858" s="12" t="s">
        <v>15</v>
      </c>
    </row>
    <row r="2859" spans="1:9" s="8" customFormat="1" ht="12.75" customHeight="1" x14ac:dyDescent="0.25">
      <c r="A2859" s="16" t="s">
        <v>23</v>
      </c>
      <c r="B2859" s="14">
        <v>6481361</v>
      </c>
      <c r="C2859" s="13">
        <v>44742</v>
      </c>
      <c r="D2859" s="3" t="s">
        <v>144</v>
      </c>
      <c r="E2859" s="12" t="str">
        <f>VLOOKUP(D2859,'[1]Plano de contas '!B:J,9,0)</f>
        <v>SERVIÇOS - RATEIO ENTRE UNIDADES</v>
      </c>
      <c r="F2859" s="16" t="s">
        <v>1418</v>
      </c>
      <c r="G2859" s="17">
        <v>56.4</v>
      </c>
      <c r="H2859" s="18">
        <v>0</v>
      </c>
      <c r="I2859" s="12" t="s">
        <v>15</v>
      </c>
    </row>
    <row r="2860" spans="1:9" s="8" customFormat="1" ht="12.75" customHeight="1" x14ac:dyDescent="0.25">
      <c r="A2860" s="16" t="s">
        <v>23</v>
      </c>
      <c r="B2860" s="14">
        <v>6481361</v>
      </c>
      <c r="C2860" s="13">
        <v>44742</v>
      </c>
      <c r="D2860" s="3" t="s">
        <v>76</v>
      </c>
      <c r="E2860" s="12" t="str">
        <f>VLOOKUP(D2860,'[1]Plano de contas '!B:J,9,0)</f>
        <v>VALORES ENTRE PROJETOS A PAGAR</v>
      </c>
      <c r="F2860" s="16" t="s">
        <v>1418</v>
      </c>
      <c r="G2860" s="19">
        <v>0</v>
      </c>
      <c r="H2860" s="17">
        <v>56.4</v>
      </c>
      <c r="I2860" s="12" t="s">
        <v>15</v>
      </c>
    </row>
    <row r="2861" spans="1:9" s="8" customFormat="1" ht="12.75" customHeight="1" x14ac:dyDescent="0.25">
      <c r="A2861" s="16" t="s">
        <v>23</v>
      </c>
      <c r="B2861" s="14">
        <v>6481362</v>
      </c>
      <c r="C2861" s="13">
        <v>44742</v>
      </c>
      <c r="D2861" s="3" t="s">
        <v>146</v>
      </c>
      <c r="E2861" s="12" t="str">
        <f>VLOOKUP(D2861,'[1]Plano de contas '!B:J,9,0)</f>
        <v>PESSOAL E ENCARGOS - RATEIO ENTRE UNIDADES</v>
      </c>
      <c r="F2861" s="16" t="s">
        <v>1419</v>
      </c>
      <c r="G2861" s="17">
        <v>590.98</v>
      </c>
      <c r="H2861" s="18">
        <v>0</v>
      </c>
      <c r="I2861" s="12" t="s">
        <v>15</v>
      </c>
    </row>
    <row r="2862" spans="1:9" s="8" customFormat="1" ht="12.75" customHeight="1" x14ac:dyDescent="0.25">
      <c r="A2862" s="16" t="s">
        <v>23</v>
      </c>
      <c r="B2862" s="14">
        <v>6481362</v>
      </c>
      <c r="C2862" s="13">
        <v>44742</v>
      </c>
      <c r="D2862" s="3" t="s">
        <v>76</v>
      </c>
      <c r="E2862" s="12" t="str">
        <f>VLOOKUP(D2862,'[1]Plano de contas '!B:J,9,0)</f>
        <v>VALORES ENTRE PROJETOS A PAGAR</v>
      </c>
      <c r="F2862" s="16" t="s">
        <v>1419</v>
      </c>
      <c r="G2862" s="19">
        <v>0</v>
      </c>
      <c r="H2862" s="17">
        <v>590.98</v>
      </c>
      <c r="I2862" s="12" t="s">
        <v>15</v>
      </c>
    </row>
    <row r="2863" spans="1:9" s="8" customFormat="1" ht="12.75" customHeight="1" x14ac:dyDescent="0.25">
      <c r="A2863" s="16" t="s">
        <v>23</v>
      </c>
      <c r="B2863" s="14">
        <v>6481363</v>
      </c>
      <c r="C2863" s="13">
        <v>44742</v>
      </c>
      <c r="D2863" s="3" t="s">
        <v>146</v>
      </c>
      <c r="E2863" s="12" t="str">
        <f>VLOOKUP(D2863,'[1]Plano de contas '!B:J,9,0)</f>
        <v>PESSOAL E ENCARGOS - RATEIO ENTRE UNIDADES</v>
      </c>
      <c r="F2863" s="16" t="s">
        <v>1420</v>
      </c>
      <c r="G2863" s="17">
        <v>103824.12</v>
      </c>
      <c r="H2863" s="18">
        <v>0</v>
      </c>
      <c r="I2863" s="12" t="s">
        <v>15</v>
      </c>
    </row>
    <row r="2864" spans="1:9" s="8" customFormat="1" ht="12.75" customHeight="1" x14ac:dyDescent="0.25">
      <c r="A2864" s="16" t="s">
        <v>23</v>
      </c>
      <c r="B2864" s="14">
        <v>6481363</v>
      </c>
      <c r="C2864" s="13">
        <v>44742</v>
      </c>
      <c r="D2864" s="3" t="s">
        <v>76</v>
      </c>
      <c r="E2864" s="12" t="str">
        <f>VLOOKUP(D2864,'[1]Plano de contas '!B:J,9,0)</f>
        <v>VALORES ENTRE PROJETOS A PAGAR</v>
      </c>
      <c r="F2864" s="16" t="s">
        <v>1420</v>
      </c>
      <c r="G2864" s="19">
        <v>0</v>
      </c>
      <c r="H2864" s="17">
        <v>103824.12</v>
      </c>
      <c r="I2864" s="12" t="s">
        <v>15</v>
      </c>
    </row>
    <row r="2865" spans="1:9" s="8" customFormat="1" ht="12.75" customHeight="1" x14ac:dyDescent="0.25">
      <c r="A2865" s="16" t="s">
        <v>23</v>
      </c>
      <c r="B2865" s="14">
        <v>6481364</v>
      </c>
      <c r="C2865" s="13">
        <v>44742</v>
      </c>
      <c r="D2865" s="3" t="s">
        <v>144</v>
      </c>
      <c r="E2865" s="12" t="str">
        <f>VLOOKUP(D2865,'[1]Plano de contas '!B:J,9,0)</f>
        <v>SERVIÇOS - RATEIO ENTRE UNIDADES</v>
      </c>
      <c r="F2865" s="16" t="s">
        <v>1421</v>
      </c>
      <c r="G2865" s="17">
        <v>1934.15</v>
      </c>
      <c r="H2865" s="18">
        <v>0</v>
      </c>
      <c r="I2865" s="12" t="s">
        <v>15</v>
      </c>
    </row>
    <row r="2866" spans="1:9" s="8" customFormat="1" ht="12.75" customHeight="1" x14ac:dyDescent="0.25">
      <c r="A2866" s="16" t="s">
        <v>23</v>
      </c>
      <c r="B2866" s="14">
        <v>6481364</v>
      </c>
      <c r="C2866" s="13">
        <v>44742</v>
      </c>
      <c r="D2866" s="3" t="s">
        <v>76</v>
      </c>
      <c r="E2866" s="12" t="str">
        <f>VLOOKUP(D2866,'[1]Plano de contas '!B:J,9,0)</f>
        <v>VALORES ENTRE PROJETOS A PAGAR</v>
      </c>
      <c r="F2866" s="16" t="s">
        <v>1421</v>
      </c>
      <c r="G2866" s="19">
        <v>0</v>
      </c>
      <c r="H2866" s="17">
        <v>1934.15</v>
      </c>
      <c r="I2866" s="12" t="s">
        <v>15</v>
      </c>
    </row>
    <row r="2867" spans="1:9" s="8" customFormat="1" ht="12.75" customHeight="1" x14ac:dyDescent="0.25">
      <c r="A2867" s="16" t="s">
        <v>23</v>
      </c>
      <c r="B2867" s="14">
        <v>6481365</v>
      </c>
      <c r="C2867" s="13">
        <v>44742</v>
      </c>
      <c r="D2867" s="3" t="s">
        <v>144</v>
      </c>
      <c r="E2867" s="12" t="str">
        <f>VLOOKUP(D2867,'[1]Plano de contas '!B:J,9,0)</f>
        <v>SERVIÇOS - RATEIO ENTRE UNIDADES</v>
      </c>
      <c r="F2867" s="16" t="s">
        <v>1422</v>
      </c>
      <c r="G2867" s="17">
        <v>2059.64</v>
      </c>
      <c r="H2867" s="18">
        <v>0</v>
      </c>
      <c r="I2867" s="12" t="s">
        <v>15</v>
      </c>
    </row>
    <row r="2868" spans="1:9" s="8" customFormat="1" ht="12.75" customHeight="1" x14ac:dyDescent="0.25">
      <c r="A2868" s="16" t="s">
        <v>23</v>
      </c>
      <c r="B2868" s="14">
        <v>6481365</v>
      </c>
      <c r="C2868" s="13">
        <v>44742</v>
      </c>
      <c r="D2868" s="3" t="s">
        <v>76</v>
      </c>
      <c r="E2868" s="12" t="str">
        <f>VLOOKUP(D2868,'[1]Plano de contas '!B:J,9,0)</f>
        <v>VALORES ENTRE PROJETOS A PAGAR</v>
      </c>
      <c r="F2868" s="16" t="s">
        <v>1422</v>
      </c>
      <c r="G2868" s="19">
        <v>0</v>
      </c>
      <c r="H2868" s="17">
        <v>2059.64</v>
      </c>
      <c r="I2868" s="12" t="s">
        <v>15</v>
      </c>
    </row>
    <row r="2869" spans="1:9" s="8" customFormat="1" ht="12.75" customHeight="1" x14ac:dyDescent="0.25">
      <c r="A2869" s="16" t="s">
        <v>23</v>
      </c>
      <c r="B2869" s="14">
        <v>6481366</v>
      </c>
      <c r="C2869" s="13">
        <v>44742</v>
      </c>
      <c r="D2869" s="3" t="s">
        <v>144</v>
      </c>
      <c r="E2869" s="12" t="str">
        <f>VLOOKUP(D2869,'[1]Plano de contas '!B:J,9,0)</f>
        <v>SERVIÇOS - RATEIO ENTRE UNIDADES</v>
      </c>
      <c r="F2869" s="16" t="s">
        <v>1423</v>
      </c>
      <c r="G2869" s="17">
        <v>4788.67</v>
      </c>
      <c r="H2869" s="18">
        <v>0</v>
      </c>
      <c r="I2869" s="12" t="s">
        <v>15</v>
      </c>
    </row>
    <row r="2870" spans="1:9" s="8" customFormat="1" ht="12.75" customHeight="1" x14ac:dyDescent="0.25">
      <c r="A2870" s="16" t="s">
        <v>23</v>
      </c>
      <c r="B2870" s="14">
        <v>6481366</v>
      </c>
      <c r="C2870" s="13">
        <v>44742</v>
      </c>
      <c r="D2870" s="3" t="s">
        <v>76</v>
      </c>
      <c r="E2870" s="12" t="str">
        <f>VLOOKUP(D2870,'[1]Plano de contas '!B:J,9,0)</f>
        <v>VALORES ENTRE PROJETOS A PAGAR</v>
      </c>
      <c r="F2870" s="16" t="s">
        <v>1423</v>
      </c>
      <c r="G2870" s="19">
        <v>0</v>
      </c>
      <c r="H2870" s="17">
        <v>4788.67</v>
      </c>
      <c r="I2870" s="12" t="s">
        <v>15</v>
      </c>
    </row>
    <row r="2871" spans="1:9" s="8" customFormat="1" ht="12.75" customHeight="1" x14ac:dyDescent="0.25">
      <c r="A2871" s="16" t="s">
        <v>23</v>
      </c>
      <c r="B2871" s="14">
        <v>6481367</v>
      </c>
      <c r="C2871" s="13">
        <v>44742</v>
      </c>
      <c r="D2871" s="3" t="s">
        <v>145</v>
      </c>
      <c r="E2871" s="12" t="str">
        <f>VLOOKUP(D2871,'[1]Plano de contas '!B:J,9,0)</f>
        <v>MATERIAIS - RATEIO ENTRE UNIDADES</v>
      </c>
      <c r="F2871" s="16" t="s">
        <v>1424</v>
      </c>
      <c r="G2871" s="17">
        <v>1083.5999999999999</v>
      </c>
      <c r="H2871" s="18">
        <v>0</v>
      </c>
      <c r="I2871" s="12" t="s">
        <v>15</v>
      </c>
    </row>
    <row r="2872" spans="1:9" s="8" customFormat="1" ht="12.75" customHeight="1" x14ac:dyDescent="0.25">
      <c r="A2872" s="16" t="s">
        <v>23</v>
      </c>
      <c r="B2872" s="14">
        <v>6481367</v>
      </c>
      <c r="C2872" s="13">
        <v>44742</v>
      </c>
      <c r="D2872" s="3" t="s">
        <v>76</v>
      </c>
      <c r="E2872" s="12" t="str">
        <f>VLOOKUP(D2872,'[1]Plano de contas '!B:J,9,0)</f>
        <v>VALORES ENTRE PROJETOS A PAGAR</v>
      </c>
      <c r="F2872" s="16" t="s">
        <v>1424</v>
      </c>
      <c r="G2872" s="19">
        <v>0</v>
      </c>
      <c r="H2872" s="17">
        <v>1083.5999999999999</v>
      </c>
      <c r="I2872" s="12" t="s">
        <v>15</v>
      </c>
    </row>
    <row r="2873" spans="1:9" s="8" customFormat="1" ht="12.75" customHeight="1" x14ac:dyDescent="0.25">
      <c r="A2873" s="16" t="s">
        <v>23</v>
      </c>
      <c r="B2873" s="14">
        <v>6481368</v>
      </c>
      <c r="C2873" s="13">
        <v>44742</v>
      </c>
      <c r="D2873" s="3" t="s">
        <v>145</v>
      </c>
      <c r="E2873" s="12" t="str">
        <f>VLOOKUP(D2873,'[1]Plano de contas '!B:J,9,0)</f>
        <v>MATERIAIS - RATEIO ENTRE UNIDADES</v>
      </c>
      <c r="F2873" s="16" t="s">
        <v>1425</v>
      </c>
      <c r="G2873" s="17">
        <v>133.12</v>
      </c>
      <c r="H2873" s="18">
        <v>0</v>
      </c>
      <c r="I2873" s="12" t="s">
        <v>15</v>
      </c>
    </row>
    <row r="2874" spans="1:9" s="8" customFormat="1" ht="12.75" customHeight="1" x14ac:dyDescent="0.25">
      <c r="A2874" s="16" t="s">
        <v>23</v>
      </c>
      <c r="B2874" s="14">
        <v>6481368</v>
      </c>
      <c r="C2874" s="13">
        <v>44742</v>
      </c>
      <c r="D2874" s="3" t="s">
        <v>76</v>
      </c>
      <c r="E2874" s="12" t="str">
        <f>VLOOKUP(D2874,'[1]Plano de contas '!B:J,9,0)</f>
        <v>VALORES ENTRE PROJETOS A PAGAR</v>
      </c>
      <c r="F2874" s="16" t="s">
        <v>1425</v>
      </c>
      <c r="G2874" s="19">
        <v>0</v>
      </c>
      <c r="H2874" s="17">
        <v>133.12</v>
      </c>
      <c r="I2874" s="12" t="s">
        <v>15</v>
      </c>
    </row>
    <row r="2875" spans="1:9" s="8" customFormat="1" ht="12.75" customHeight="1" x14ac:dyDescent="0.25">
      <c r="A2875" s="16" t="s">
        <v>23</v>
      </c>
      <c r="B2875" s="14">
        <v>6481370</v>
      </c>
      <c r="C2875" s="13">
        <v>44742</v>
      </c>
      <c r="D2875" s="3" t="s">
        <v>144</v>
      </c>
      <c r="E2875" s="12" t="str">
        <f>VLOOKUP(D2875,'[1]Plano de contas '!B:J,9,0)</f>
        <v>SERVIÇOS - RATEIO ENTRE UNIDADES</v>
      </c>
      <c r="F2875" s="16" t="s">
        <v>1426</v>
      </c>
      <c r="G2875" s="17">
        <v>1050.6300000000001</v>
      </c>
      <c r="H2875" s="18">
        <v>0</v>
      </c>
      <c r="I2875" s="12" t="s">
        <v>15</v>
      </c>
    </row>
    <row r="2876" spans="1:9" s="8" customFormat="1" ht="12.75" customHeight="1" x14ac:dyDescent="0.25">
      <c r="A2876" s="16" t="s">
        <v>23</v>
      </c>
      <c r="B2876" s="14">
        <v>6481370</v>
      </c>
      <c r="C2876" s="13">
        <v>44742</v>
      </c>
      <c r="D2876" s="3" t="s">
        <v>76</v>
      </c>
      <c r="E2876" s="12" t="str">
        <f>VLOOKUP(D2876,'[1]Plano de contas '!B:J,9,0)</f>
        <v>VALORES ENTRE PROJETOS A PAGAR</v>
      </c>
      <c r="F2876" s="16" t="s">
        <v>1426</v>
      </c>
      <c r="G2876" s="19">
        <v>0</v>
      </c>
      <c r="H2876" s="17">
        <v>1050.6300000000001</v>
      </c>
      <c r="I2876" s="12" t="s">
        <v>15</v>
      </c>
    </row>
    <row r="2877" spans="1:9" s="8" customFormat="1" ht="12.75" customHeight="1" x14ac:dyDescent="0.25">
      <c r="A2877" s="16" t="s">
        <v>23</v>
      </c>
      <c r="B2877" s="14">
        <v>6481371</v>
      </c>
      <c r="C2877" s="13">
        <v>44742</v>
      </c>
      <c r="D2877" s="3" t="s">
        <v>144</v>
      </c>
      <c r="E2877" s="12" t="str">
        <f>VLOOKUP(D2877,'[1]Plano de contas '!B:J,9,0)</f>
        <v>SERVIÇOS - RATEIO ENTRE UNIDADES</v>
      </c>
      <c r="F2877" s="16" t="s">
        <v>1427</v>
      </c>
      <c r="G2877" s="17">
        <v>1770.89</v>
      </c>
      <c r="H2877" s="18">
        <v>0</v>
      </c>
      <c r="I2877" s="12" t="s">
        <v>15</v>
      </c>
    </row>
    <row r="2878" spans="1:9" s="8" customFormat="1" ht="12.75" customHeight="1" x14ac:dyDescent="0.25">
      <c r="A2878" s="16" t="s">
        <v>23</v>
      </c>
      <c r="B2878" s="14">
        <v>6481371</v>
      </c>
      <c r="C2878" s="13">
        <v>44742</v>
      </c>
      <c r="D2878" s="3" t="s">
        <v>76</v>
      </c>
      <c r="E2878" s="12" t="str">
        <f>VLOOKUP(D2878,'[1]Plano de contas '!B:J,9,0)</f>
        <v>VALORES ENTRE PROJETOS A PAGAR</v>
      </c>
      <c r="F2878" s="16" t="s">
        <v>1427</v>
      </c>
      <c r="G2878" s="19">
        <v>0</v>
      </c>
      <c r="H2878" s="17">
        <v>1770.89</v>
      </c>
      <c r="I2878" s="12" t="s">
        <v>15</v>
      </c>
    </row>
    <row r="2879" spans="1:9" s="8" customFormat="1" ht="12.75" customHeight="1" x14ac:dyDescent="0.25">
      <c r="A2879" s="16" t="s">
        <v>23</v>
      </c>
      <c r="B2879" s="14">
        <v>6481483</v>
      </c>
      <c r="C2879" s="13">
        <v>44742</v>
      </c>
      <c r="D2879" s="3" t="s">
        <v>146</v>
      </c>
      <c r="E2879" s="12" t="str">
        <f>VLOOKUP(D2879,'[1]Plano de contas '!B:J,9,0)</f>
        <v>PESSOAL E ENCARGOS - RATEIO ENTRE UNIDADES</v>
      </c>
      <c r="F2879" s="16" t="s">
        <v>1428</v>
      </c>
      <c r="G2879" s="17">
        <v>43.48</v>
      </c>
      <c r="H2879" s="18">
        <v>0</v>
      </c>
      <c r="I2879" s="12" t="s">
        <v>15</v>
      </c>
    </row>
    <row r="2880" spans="1:9" s="8" customFormat="1" ht="12.75" customHeight="1" x14ac:dyDescent="0.25">
      <c r="A2880" s="16" t="s">
        <v>23</v>
      </c>
      <c r="B2880" s="14">
        <v>6481483</v>
      </c>
      <c r="C2880" s="13">
        <v>44742</v>
      </c>
      <c r="D2880" s="3" t="s">
        <v>76</v>
      </c>
      <c r="E2880" s="12" t="str">
        <f>VLOOKUP(D2880,'[1]Plano de contas '!B:J,9,0)</f>
        <v>VALORES ENTRE PROJETOS A PAGAR</v>
      </c>
      <c r="F2880" s="16" t="s">
        <v>1428</v>
      </c>
      <c r="G2880" s="19">
        <v>0</v>
      </c>
      <c r="H2880" s="17">
        <v>43.48</v>
      </c>
      <c r="I2880" s="12" t="s">
        <v>15</v>
      </c>
    </row>
    <row r="2881" spans="1:9" s="8" customFormat="1" ht="12.75" customHeight="1" x14ac:dyDescent="0.25">
      <c r="A2881" s="16" t="s">
        <v>23</v>
      </c>
      <c r="B2881" s="14">
        <v>6481864</v>
      </c>
      <c r="C2881" s="13">
        <v>44742</v>
      </c>
      <c r="D2881" s="3" t="s">
        <v>146</v>
      </c>
      <c r="E2881" s="12" t="str">
        <f>VLOOKUP(D2881,'[1]Plano de contas '!B:J,9,0)</f>
        <v>PESSOAL E ENCARGOS - RATEIO ENTRE UNIDADES</v>
      </c>
      <c r="F2881" s="16" t="s">
        <v>1429</v>
      </c>
      <c r="G2881" s="17">
        <v>39.19</v>
      </c>
      <c r="H2881" s="18">
        <v>0</v>
      </c>
      <c r="I2881" s="12" t="s">
        <v>15</v>
      </c>
    </row>
    <row r="2882" spans="1:9" s="8" customFormat="1" ht="12.75" customHeight="1" x14ac:dyDescent="0.25">
      <c r="A2882" s="16" t="s">
        <v>23</v>
      </c>
      <c r="B2882" s="14">
        <v>6481864</v>
      </c>
      <c r="C2882" s="13">
        <v>44742</v>
      </c>
      <c r="D2882" s="3" t="s">
        <v>76</v>
      </c>
      <c r="E2882" s="12" t="str">
        <f>VLOOKUP(D2882,'[1]Plano de contas '!B:J,9,0)</f>
        <v>VALORES ENTRE PROJETOS A PAGAR</v>
      </c>
      <c r="F2882" s="16" t="s">
        <v>1429</v>
      </c>
      <c r="G2882" s="19">
        <v>0</v>
      </c>
      <c r="H2882" s="17">
        <v>39.19</v>
      </c>
      <c r="I2882" s="12" t="s">
        <v>15</v>
      </c>
    </row>
    <row r="2883" spans="1:9" s="8" customFormat="1" ht="12.75" customHeight="1" x14ac:dyDescent="0.25">
      <c r="A2883" s="16" t="s">
        <v>23</v>
      </c>
      <c r="B2883" s="14">
        <v>6481878</v>
      </c>
      <c r="C2883" s="13">
        <v>44742</v>
      </c>
      <c r="D2883" s="3" t="s">
        <v>145</v>
      </c>
      <c r="E2883" s="12" t="str">
        <f>VLOOKUP(D2883,'[1]Plano de contas '!B:J,9,0)</f>
        <v>MATERIAIS - RATEIO ENTRE UNIDADES</v>
      </c>
      <c r="F2883" s="16" t="s">
        <v>1430</v>
      </c>
      <c r="G2883" s="17">
        <v>890.59</v>
      </c>
      <c r="H2883" s="18">
        <v>0</v>
      </c>
      <c r="I2883" s="12" t="s">
        <v>15</v>
      </c>
    </row>
    <row r="2884" spans="1:9" s="8" customFormat="1" ht="12.75" customHeight="1" x14ac:dyDescent="0.25">
      <c r="A2884" s="16" t="s">
        <v>23</v>
      </c>
      <c r="B2884" s="14">
        <v>6481878</v>
      </c>
      <c r="C2884" s="13">
        <v>44742</v>
      </c>
      <c r="D2884" s="3" t="s">
        <v>76</v>
      </c>
      <c r="E2884" s="12" t="str">
        <f>VLOOKUP(D2884,'[1]Plano de contas '!B:J,9,0)</f>
        <v>VALORES ENTRE PROJETOS A PAGAR</v>
      </c>
      <c r="F2884" s="16" t="s">
        <v>1430</v>
      </c>
      <c r="G2884" s="19">
        <v>0</v>
      </c>
      <c r="H2884" s="17">
        <v>890.59</v>
      </c>
      <c r="I2884" s="12" t="s">
        <v>15</v>
      </c>
    </row>
    <row r="2885" spans="1:9" s="8" customFormat="1" ht="12.75" customHeight="1" x14ac:dyDescent="0.25">
      <c r="A2885" s="16" t="s">
        <v>23</v>
      </c>
      <c r="B2885" s="14">
        <v>6481879</v>
      </c>
      <c r="C2885" s="13">
        <v>44742</v>
      </c>
      <c r="D2885" s="3" t="s">
        <v>144</v>
      </c>
      <c r="E2885" s="12" t="str">
        <f>VLOOKUP(D2885,'[1]Plano de contas '!B:J,9,0)</f>
        <v>SERVIÇOS - RATEIO ENTRE UNIDADES</v>
      </c>
      <c r="F2885" s="16" t="s">
        <v>1431</v>
      </c>
      <c r="G2885" s="17">
        <v>222.96</v>
      </c>
      <c r="H2885" s="18">
        <v>0</v>
      </c>
      <c r="I2885" s="12" t="s">
        <v>15</v>
      </c>
    </row>
    <row r="2886" spans="1:9" s="8" customFormat="1" ht="12.75" customHeight="1" x14ac:dyDescent="0.25">
      <c r="A2886" s="16" t="s">
        <v>23</v>
      </c>
      <c r="B2886" s="14">
        <v>6481879</v>
      </c>
      <c r="C2886" s="13">
        <v>44742</v>
      </c>
      <c r="D2886" s="3" t="s">
        <v>76</v>
      </c>
      <c r="E2886" s="12" t="str">
        <f>VLOOKUP(D2886,'[1]Plano de contas '!B:J,9,0)</f>
        <v>VALORES ENTRE PROJETOS A PAGAR</v>
      </c>
      <c r="F2886" s="16" t="s">
        <v>1431</v>
      </c>
      <c r="G2886" s="19">
        <v>0</v>
      </c>
      <c r="H2886" s="17">
        <v>222.96</v>
      </c>
      <c r="I2886" s="12" t="s">
        <v>15</v>
      </c>
    </row>
    <row r="2887" spans="1:9" s="8" customFormat="1" ht="12.75" customHeight="1" x14ac:dyDescent="0.25">
      <c r="A2887" s="16" t="s">
        <v>23</v>
      </c>
      <c r="B2887" s="14">
        <v>6520732</v>
      </c>
      <c r="C2887" s="13">
        <v>44742</v>
      </c>
      <c r="D2887" s="3" t="s">
        <v>146</v>
      </c>
      <c r="E2887" s="12" t="str">
        <f>VLOOKUP(D2887,'[1]Plano de contas '!B:J,9,0)</f>
        <v>PESSOAL E ENCARGOS - RATEIO ENTRE UNIDADES</v>
      </c>
      <c r="F2887" s="16" t="s">
        <v>1432</v>
      </c>
      <c r="G2887" s="17">
        <v>50434.86</v>
      </c>
      <c r="H2887" s="18">
        <v>0</v>
      </c>
      <c r="I2887" s="12" t="s">
        <v>15</v>
      </c>
    </row>
    <row r="2888" spans="1:9" s="8" customFormat="1" ht="12.75" customHeight="1" x14ac:dyDescent="0.25">
      <c r="A2888" s="16" t="s">
        <v>23</v>
      </c>
      <c r="B2888" s="14">
        <v>6520732</v>
      </c>
      <c r="C2888" s="13">
        <v>44742</v>
      </c>
      <c r="D2888" s="3" t="s">
        <v>76</v>
      </c>
      <c r="E2888" s="12" t="str">
        <f>VLOOKUP(D2888,'[1]Plano de contas '!B:J,9,0)</f>
        <v>VALORES ENTRE PROJETOS A PAGAR</v>
      </c>
      <c r="F2888" s="16" t="s">
        <v>1432</v>
      </c>
      <c r="G2888" s="19">
        <v>0</v>
      </c>
      <c r="H2888" s="17">
        <v>50434.86</v>
      </c>
      <c r="I2888" s="12" t="s">
        <v>15</v>
      </c>
    </row>
    <row r="2889" spans="1:9" s="8" customFormat="1" ht="12.75" customHeight="1" x14ac:dyDescent="0.25">
      <c r="A2889" s="16" t="s">
        <v>23</v>
      </c>
      <c r="B2889" s="14">
        <v>6520733</v>
      </c>
      <c r="C2889" s="13">
        <v>44742</v>
      </c>
      <c r="D2889" s="3" t="s">
        <v>146</v>
      </c>
      <c r="E2889" s="12" t="str">
        <f>VLOOKUP(D2889,'[1]Plano de contas '!B:J,9,0)</f>
        <v>PESSOAL E ENCARGOS - RATEIO ENTRE UNIDADES</v>
      </c>
      <c r="F2889" s="16" t="s">
        <v>1433</v>
      </c>
      <c r="G2889" s="17">
        <v>1054.78</v>
      </c>
      <c r="H2889" s="18">
        <v>0</v>
      </c>
      <c r="I2889" s="12" t="s">
        <v>15</v>
      </c>
    </row>
    <row r="2890" spans="1:9" s="8" customFormat="1" ht="12.75" customHeight="1" x14ac:dyDescent="0.25">
      <c r="A2890" s="16" t="s">
        <v>23</v>
      </c>
      <c r="B2890" s="14">
        <v>6520733</v>
      </c>
      <c r="C2890" s="13">
        <v>44742</v>
      </c>
      <c r="D2890" s="3" t="s">
        <v>76</v>
      </c>
      <c r="E2890" s="12" t="str">
        <f>VLOOKUP(D2890,'[1]Plano de contas '!B:J,9,0)</f>
        <v>VALORES ENTRE PROJETOS A PAGAR</v>
      </c>
      <c r="F2890" s="16" t="s">
        <v>1433</v>
      </c>
      <c r="G2890" s="19">
        <v>0</v>
      </c>
      <c r="H2890" s="17">
        <v>1054.78</v>
      </c>
      <c r="I2890" s="12" t="s">
        <v>15</v>
      </c>
    </row>
    <row r="2891" spans="1:9" s="8" customFormat="1" ht="12.75" customHeight="1" x14ac:dyDescent="0.25">
      <c r="A2891" s="16" t="s">
        <v>23</v>
      </c>
      <c r="B2891" s="14">
        <v>6520734</v>
      </c>
      <c r="C2891" s="13">
        <v>44742</v>
      </c>
      <c r="D2891" s="3" t="s">
        <v>146</v>
      </c>
      <c r="E2891" s="12" t="str">
        <f>VLOOKUP(D2891,'[1]Plano de contas '!B:J,9,0)</f>
        <v>PESSOAL E ENCARGOS - RATEIO ENTRE UNIDADES</v>
      </c>
      <c r="F2891" s="16" t="s">
        <v>1434</v>
      </c>
      <c r="G2891" s="17">
        <v>6595.23</v>
      </c>
      <c r="H2891" s="18">
        <v>0</v>
      </c>
      <c r="I2891" s="12" t="s">
        <v>15</v>
      </c>
    </row>
    <row r="2892" spans="1:9" s="8" customFormat="1" ht="12.75" customHeight="1" x14ac:dyDescent="0.25">
      <c r="A2892" s="16" t="s">
        <v>23</v>
      </c>
      <c r="B2892" s="14">
        <v>6520734</v>
      </c>
      <c r="C2892" s="13">
        <v>44742</v>
      </c>
      <c r="D2892" s="3" t="s">
        <v>76</v>
      </c>
      <c r="E2892" s="12" t="str">
        <f>VLOOKUP(D2892,'[1]Plano de contas '!B:J,9,0)</f>
        <v>VALORES ENTRE PROJETOS A PAGAR</v>
      </c>
      <c r="F2892" s="16" t="s">
        <v>1434</v>
      </c>
      <c r="G2892" s="19">
        <v>0</v>
      </c>
      <c r="H2892" s="17">
        <v>6595.23</v>
      </c>
      <c r="I2892" s="12" t="s">
        <v>15</v>
      </c>
    </row>
    <row r="2893" spans="1:9" s="8" customFormat="1" ht="12.75" customHeight="1" x14ac:dyDescent="0.25">
      <c r="A2893" s="16" t="s">
        <v>23</v>
      </c>
      <c r="B2893" s="14">
        <v>6576600</v>
      </c>
      <c r="C2893" s="13">
        <v>44742</v>
      </c>
      <c r="D2893" s="3" t="s">
        <v>28</v>
      </c>
      <c r="E2893" s="12" t="str">
        <f>VLOOKUP(D2893,'[1]Plano de contas '!B:J,9,0)</f>
        <v>BANCO CEF FIC GIRO EMP. DI 1073-5 - HGG</v>
      </c>
      <c r="F2893" s="16" t="s">
        <v>1435</v>
      </c>
      <c r="G2893" s="17">
        <v>411637.18</v>
      </c>
      <c r="H2893" s="18">
        <v>0</v>
      </c>
      <c r="I2893" s="12" t="s">
        <v>15</v>
      </c>
    </row>
    <row r="2894" spans="1:9" s="8" customFormat="1" ht="12.75" customHeight="1" x14ac:dyDescent="0.25">
      <c r="A2894" s="16" t="s">
        <v>23</v>
      </c>
      <c r="B2894" s="14">
        <v>6576600</v>
      </c>
      <c r="C2894" s="13">
        <v>44742</v>
      </c>
      <c r="D2894" s="3" t="s">
        <v>85</v>
      </c>
      <c r="E2894" s="12" t="str">
        <f>VLOOKUP(D2894,'[1]Plano de contas '!B:J,9,0)</f>
        <v>RENDIMENTO DE APLICAÇAO FINANCEIRA</v>
      </c>
      <c r="F2894" s="16" t="s">
        <v>1435</v>
      </c>
      <c r="G2894" s="19">
        <v>0</v>
      </c>
      <c r="H2894" s="17">
        <v>411637.18</v>
      </c>
      <c r="I2894" s="12" t="s">
        <v>15</v>
      </c>
    </row>
    <row r="2895" spans="1:9" s="8" customFormat="1" ht="12.75" customHeight="1" x14ac:dyDescent="0.25">
      <c r="A2895" s="16" t="s">
        <v>23</v>
      </c>
      <c r="B2895" s="14">
        <v>6685103</v>
      </c>
      <c r="C2895" s="13">
        <v>44742</v>
      </c>
      <c r="D2895" s="3" t="s">
        <v>124</v>
      </c>
      <c r="E2895" s="12" t="str">
        <f>VLOOKUP(D2895,'[1]Plano de contas '!B:J,9,0)</f>
        <v>MANUTENCAO VEICULAR</v>
      </c>
      <c r="F2895" s="16" t="s">
        <v>249</v>
      </c>
      <c r="G2895" s="17">
        <v>332.23</v>
      </c>
      <c r="H2895" s="18">
        <v>0</v>
      </c>
      <c r="I2895" s="12" t="s">
        <v>15</v>
      </c>
    </row>
    <row r="2896" spans="1:9" s="8" customFormat="1" ht="12.75" customHeight="1" x14ac:dyDescent="0.25">
      <c r="A2896" s="16" t="s">
        <v>23</v>
      </c>
      <c r="B2896" s="14">
        <v>6685103</v>
      </c>
      <c r="C2896" s="13">
        <v>44742</v>
      </c>
      <c r="D2896" s="3" t="s">
        <v>35</v>
      </c>
      <c r="E2896" s="12" t="str">
        <f>VLOOKUP(D2896,'[1]Plano de contas '!B:J,9,0)</f>
        <v>ADIANTAMENTOS DESPESAS COM SEGUROS</v>
      </c>
      <c r="F2896" s="16" t="s">
        <v>249</v>
      </c>
      <c r="G2896" s="19">
        <v>0</v>
      </c>
      <c r="H2896" s="17">
        <v>332.23</v>
      </c>
      <c r="I2896" s="12" t="s">
        <v>15</v>
      </c>
    </row>
    <row r="2897" spans="1:9" s="8" customFormat="1" ht="12.75" customHeight="1" x14ac:dyDescent="0.25">
      <c r="A2897" s="16" t="s">
        <v>23</v>
      </c>
      <c r="B2897" s="14">
        <v>6685104</v>
      </c>
      <c r="C2897" s="13">
        <v>44742</v>
      </c>
      <c r="D2897" s="3" t="s">
        <v>124</v>
      </c>
      <c r="E2897" s="12" t="str">
        <f>VLOOKUP(D2897,'[1]Plano de contas '!B:J,9,0)</f>
        <v>MANUTENCAO VEICULAR</v>
      </c>
      <c r="F2897" s="16" t="s">
        <v>1436</v>
      </c>
      <c r="G2897" s="17">
        <v>407.1</v>
      </c>
      <c r="H2897" s="18">
        <v>0</v>
      </c>
      <c r="I2897" s="12" t="s">
        <v>15</v>
      </c>
    </row>
    <row r="2898" spans="1:9" s="8" customFormat="1" ht="12.75" customHeight="1" x14ac:dyDescent="0.25">
      <c r="A2898" s="16" t="s">
        <v>23</v>
      </c>
      <c r="B2898" s="14">
        <v>6685104</v>
      </c>
      <c r="C2898" s="13">
        <v>44742</v>
      </c>
      <c r="D2898" s="3" t="s">
        <v>35</v>
      </c>
      <c r="E2898" s="12" t="str">
        <f>VLOOKUP(D2898,'[1]Plano de contas '!B:J,9,0)</f>
        <v>ADIANTAMENTOS DESPESAS COM SEGUROS</v>
      </c>
      <c r="F2898" s="16" t="s">
        <v>1436</v>
      </c>
      <c r="G2898" s="19">
        <v>0</v>
      </c>
      <c r="H2898" s="17">
        <v>407.1</v>
      </c>
      <c r="I2898" s="12" t="s">
        <v>15</v>
      </c>
    </row>
    <row r="2899" spans="1:9" s="8" customFormat="1" ht="12.75" customHeight="1" x14ac:dyDescent="0.25">
      <c r="A2899" s="16" t="s">
        <v>23</v>
      </c>
      <c r="B2899" s="14">
        <v>6685106</v>
      </c>
      <c r="C2899" s="13">
        <v>44742</v>
      </c>
      <c r="D2899" s="3" t="s">
        <v>132</v>
      </c>
      <c r="E2899" s="12" t="str">
        <f>VLOOKUP(D2899,'[1]Plano de contas '!B:J,9,0)</f>
        <v>SERVIÇOS DE APOIO ADMINISTRATIVO</v>
      </c>
      <c r="F2899" s="16" t="s">
        <v>1437</v>
      </c>
      <c r="G2899" s="17">
        <v>247.19</v>
      </c>
      <c r="H2899" s="18">
        <v>0</v>
      </c>
      <c r="I2899" s="12" t="s">
        <v>15</v>
      </c>
    </row>
    <row r="2900" spans="1:9" s="8" customFormat="1" ht="12.75" customHeight="1" x14ac:dyDescent="0.25">
      <c r="A2900" s="16" t="s">
        <v>23</v>
      </c>
      <c r="B2900" s="14">
        <v>6685106</v>
      </c>
      <c r="C2900" s="13">
        <v>44742</v>
      </c>
      <c r="D2900" s="3" t="s">
        <v>35</v>
      </c>
      <c r="E2900" s="12" t="str">
        <f>VLOOKUP(D2900,'[1]Plano de contas '!B:J,9,0)</f>
        <v>ADIANTAMENTOS DESPESAS COM SEGUROS</v>
      </c>
      <c r="F2900" s="16" t="s">
        <v>1437</v>
      </c>
      <c r="G2900" s="19">
        <v>0</v>
      </c>
      <c r="H2900" s="17">
        <v>247.19</v>
      </c>
      <c r="I2900" s="12" t="s">
        <v>15</v>
      </c>
    </row>
    <row r="2901" spans="1:9" s="8" customFormat="1" ht="12.75" customHeight="1" x14ac:dyDescent="0.25">
      <c r="A2901" s="16" t="s">
        <v>23</v>
      </c>
      <c r="B2901" s="14">
        <v>6685107</v>
      </c>
      <c r="C2901" s="13">
        <v>44742</v>
      </c>
      <c r="D2901" s="3" t="s">
        <v>36</v>
      </c>
      <c r="E2901" s="12" t="str">
        <f>VLOOKUP(D2901,'[1]Plano de contas '!B:J,9,0)</f>
        <v>(-) SUBVENÇÃO A REALIZAR - DESPESAS ANTECIPADAS</v>
      </c>
      <c r="F2901" s="16" t="s">
        <v>1438</v>
      </c>
      <c r="G2901" s="17">
        <v>986.52</v>
      </c>
      <c r="H2901" s="18">
        <v>0</v>
      </c>
      <c r="I2901" s="12" t="s">
        <v>15</v>
      </c>
    </row>
    <row r="2902" spans="1:9" s="8" customFormat="1" ht="12.75" customHeight="1" x14ac:dyDescent="0.25">
      <c r="A2902" s="16" t="s">
        <v>23</v>
      </c>
      <c r="B2902" s="14">
        <v>6685107</v>
      </c>
      <c r="C2902" s="13">
        <v>44742</v>
      </c>
      <c r="D2902" s="3" t="s">
        <v>79</v>
      </c>
      <c r="E2902" s="12" t="str">
        <f>VLOOKUP(D2902,'[1]Plano de contas '!B:J,9,0)</f>
        <v>CONTRATO DE GESTAO HGG</v>
      </c>
      <c r="F2902" s="16" t="s">
        <v>1438</v>
      </c>
      <c r="G2902" s="19">
        <v>0</v>
      </c>
      <c r="H2902" s="17">
        <v>986.52</v>
      </c>
      <c r="I2902" s="12" t="s">
        <v>15</v>
      </c>
    </row>
    <row r="2903" spans="1:9" s="8" customFormat="1" ht="12.75" customHeight="1" x14ac:dyDescent="0.25">
      <c r="A2903" s="16" t="s">
        <v>23</v>
      </c>
      <c r="B2903" s="14">
        <v>6685116</v>
      </c>
      <c r="C2903" s="13">
        <v>44742</v>
      </c>
      <c r="D2903" s="3" t="s">
        <v>78</v>
      </c>
      <c r="E2903" s="12" t="str">
        <f>VLOOKUP(D2903,'[1]Plano de contas '!B:J,9,0)</f>
        <v>13 SALARIO E ENCARGOS</v>
      </c>
      <c r="F2903" s="16" t="s">
        <v>1439</v>
      </c>
      <c r="G2903" s="17">
        <v>41703.120000000003</v>
      </c>
      <c r="H2903" s="18">
        <v>0</v>
      </c>
      <c r="I2903" s="12" t="s">
        <v>15</v>
      </c>
    </row>
    <row r="2904" spans="1:9" s="8" customFormat="1" ht="12.75" customHeight="1" x14ac:dyDescent="0.25">
      <c r="A2904" s="16" t="s">
        <v>23</v>
      </c>
      <c r="B2904" s="14">
        <v>6685116</v>
      </c>
      <c r="C2904" s="13">
        <v>44742</v>
      </c>
      <c r="D2904" s="3" t="s">
        <v>78</v>
      </c>
      <c r="E2904" s="12" t="str">
        <f>VLOOKUP(D2904,'[1]Plano de contas '!B:J,9,0)</f>
        <v>13 SALARIO E ENCARGOS</v>
      </c>
      <c r="F2904" s="16" t="s">
        <v>1440</v>
      </c>
      <c r="G2904" s="17">
        <v>2925.45</v>
      </c>
      <c r="H2904" s="18">
        <v>0</v>
      </c>
      <c r="I2904" s="12" t="s">
        <v>15</v>
      </c>
    </row>
    <row r="2905" spans="1:9" s="8" customFormat="1" ht="12.75" customHeight="1" x14ac:dyDescent="0.25">
      <c r="A2905" s="16" t="s">
        <v>23</v>
      </c>
      <c r="B2905" s="14">
        <v>6685116</v>
      </c>
      <c r="C2905" s="13">
        <v>44742</v>
      </c>
      <c r="D2905" s="3" t="s">
        <v>91</v>
      </c>
      <c r="E2905" s="12" t="str">
        <f>VLOOKUP(D2905,'[1]Plano de contas '!B:J,9,0)</f>
        <v>ADICIONAIS DE FUNÇAO E OUTROS</v>
      </c>
      <c r="F2905" s="16" t="s">
        <v>1441</v>
      </c>
      <c r="G2905" s="17">
        <v>72325.789999999994</v>
      </c>
      <c r="H2905" s="18">
        <v>0</v>
      </c>
      <c r="I2905" s="12" t="s">
        <v>15</v>
      </c>
    </row>
    <row r="2906" spans="1:9" s="8" customFormat="1" ht="12.75" customHeight="1" x14ac:dyDescent="0.25">
      <c r="A2906" s="16" t="s">
        <v>23</v>
      </c>
      <c r="B2906" s="14">
        <v>6685116</v>
      </c>
      <c r="C2906" s="13">
        <v>44742</v>
      </c>
      <c r="D2906" s="3" t="s">
        <v>91</v>
      </c>
      <c r="E2906" s="12" t="str">
        <f>VLOOKUP(D2906,'[1]Plano de contas '!B:J,9,0)</f>
        <v>ADICIONAIS DE FUNÇAO E OUTROS</v>
      </c>
      <c r="F2906" s="16" t="s">
        <v>1442</v>
      </c>
      <c r="G2906" s="17">
        <v>166166.68</v>
      </c>
      <c r="H2906" s="18">
        <v>0</v>
      </c>
      <c r="I2906" s="12" t="s">
        <v>15</v>
      </c>
    </row>
    <row r="2907" spans="1:9" s="8" customFormat="1" ht="12.75" customHeight="1" x14ac:dyDescent="0.25">
      <c r="A2907" s="16" t="s">
        <v>23</v>
      </c>
      <c r="B2907" s="14">
        <v>6685116</v>
      </c>
      <c r="C2907" s="13">
        <v>44742</v>
      </c>
      <c r="D2907" s="3" t="s">
        <v>91</v>
      </c>
      <c r="E2907" s="12" t="str">
        <f>VLOOKUP(D2907,'[1]Plano de contas '!B:J,9,0)</f>
        <v>ADICIONAIS DE FUNÇAO E OUTROS</v>
      </c>
      <c r="F2907" s="16" t="s">
        <v>1443</v>
      </c>
      <c r="G2907" s="17">
        <v>166676.84</v>
      </c>
      <c r="H2907" s="18">
        <v>0</v>
      </c>
      <c r="I2907" s="12" t="s">
        <v>15</v>
      </c>
    </row>
    <row r="2908" spans="1:9" s="8" customFormat="1" ht="12.75" customHeight="1" x14ac:dyDescent="0.25">
      <c r="A2908" s="16" t="s">
        <v>23</v>
      </c>
      <c r="B2908" s="14">
        <v>6685116</v>
      </c>
      <c r="C2908" s="13">
        <v>44742</v>
      </c>
      <c r="D2908" s="3" t="s">
        <v>91</v>
      </c>
      <c r="E2908" s="12" t="str">
        <f>VLOOKUP(D2908,'[1]Plano de contas '!B:J,9,0)</f>
        <v>ADICIONAIS DE FUNÇAO E OUTROS</v>
      </c>
      <c r="F2908" s="16" t="s">
        <v>1444</v>
      </c>
      <c r="G2908" s="17">
        <v>178.92</v>
      </c>
      <c r="H2908" s="18">
        <v>0</v>
      </c>
      <c r="I2908" s="12" t="s">
        <v>15</v>
      </c>
    </row>
    <row r="2909" spans="1:9" s="8" customFormat="1" ht="12.75" customHeight="1" x14ac:dyDescent="0.25">
      <c r="A2909" s="16" t="s">
        <v>23</v>
      </c>
      <c r="B2909" s="14">
        <v>6685116</v>
      </c>
      <c r="C2909" s="13">
        <v>44742</v>
      </c>
      <c r="D2909" s="3" t="s">
        <v>91</v>
      </c>
      <c r="E2909" s="12" t="str">
        <f>VLOOKUP(D2909,'[1]Plano de contas '!B:J,9,0)</f>
        <v>ADICIONAIS DE FUNÇAO E OUTROS</v>
      </c>
      <c r="F2909" s="16" t="s">
        <v>1445</v>
      </c>
      <c r="G2909" s="17">
        <v>30942.62</v>
      </c>
      <c r="H2909" s="18">
        <v>0</v>
      </c>
      <c r="I2909" s="12" t="s">
        <v>15</v>
      </c>
    </row>
    <row r="2910" spans="1:9" s="8" customFormat="1" ht="12.75" customHeight="1" x14ac:dyDescent="0.25">
      <c r="A2910" s="16" t="s">
        <v>23</v>
      </c>
      <c r="B2910" s="14">
        <v>6685116</v>
      </c>
      <c r="C2910" s="13">
        <v>44742</v>
      </c>
      <c r="D2910" s="3" t="s">
        <v>91</v>
      </c>
      <c r="E2910" s="12" t="str">
        <f>VLOOKUP(D2910,'[1]Plano de contas '!B:J,9,0)</f>
        <v>ADICIONAIS DE FUNÇAO E OUTROS</v>
      </c>
      <c r="F2910" s="16" t="s">
        <v>1446</v>
      </c>
      <c r="G2910" s="17">
        <v>535.42999999999995</v>
      </c>
      <c r="H2910" s="18">
        <v>0</v>
      </c>
      <c r="I2910" s="12" t="s">
        <v>15</v>
      </c>
    </row>
    <row r="2911" spans="1:9" s="8" customFormat="1" ht="12.75" customHeight="1" x14ac:dyDescent="0.25">
      <c r="A2911" s="16" t="s">
        <v>23</v>
      </c>
      <c r="B2911" s="14">
        <v>6685116</v>
      </c>
      <c r="C2911" s="13">
        <v>44742</v>
      </c>
      <c r="D2911" s="3" t="s">
        <v>67</v>
      </c>
      <c r="E2911" s="12" t="str">
        <f>VLOOKUP(D2911,'[1]Plano de contas '!B:J,9,0)</f>
        <v>CONTRIBUIÇOES SINDICAIS A PAGAR</v>
      </c>
      <c r="F2911" s="16" t="s">
        <v>1447</v>
      </c>
      <c r="G2911" s="17">
        <v>25.2</v>
      </c>
      <c r="H2911" s="18">
        <v>0</v>
      </c>
      <c r="I2911" s="12" t="s">
        <v>15</v>
      </c>
    </row>
    <row r="2912" spans="1:9" s="8" customFormat="1" ht="12.75" customHeight="1" x14ac:dyDescent="0.25">
      <c r="A2912" s="16" t="s">
        <v>23</v>
      </c>
      <c r="B2912" s="14">
        <v>6685116</v>
      </c>
      <c r="C2912" s="13">
        <v>44742</v>
      </c>
      <c r="D2912" s="3" t="s">
        <v>93</v>
      </c>
      <c r="E2912" s="12" t="str">
        <f>VLOOKUP(D2912,'[1]Plano de contas '!B:J,9,0)</f>
        <v>D.S.R</v>
      </c>
      <c r="F2912" s="16" t="s">
        <v>1448</v>
      </c>
      <c r="G2912" s="17">
        <v>2986.1</v>
      </c>
      <c r="H2912" s="18">
        <v>0</v>
      </c>
      <c r="I2912" s="12" t="s">
        <v>15</v>
      </c>
    </row>
    <row r="2913" spans="1:9" s="8" customFormat="1" ht="12.75" customHeight="1" x14ac:dyDescent="0.25">
      <c r="A2913" s="16" t="s">
        <v>23</v>
      </c>
      <c r="B2913" s="14">
        <v>6685116</v>
      </c>
      <c r="C2913" s="13">
        <v>44742</v>
      </c>
      <c r="D2913" s="3" t="s">
        <v>93</v>
      </c>
      <c r="E2913" s="12" t="str">
        <f>VLOOKUP(D2913,'[1]Plano de contas '!B:J,9,0)</f>
        <v>D.S.R</v>
      </c>
      <c r="F2913" s="16" t="s">
        <v>1449</v>
      </c>
      <c r="G2913" s="17">
        <v>5769.99</v>
      </c>
      <c r="H2913" s="18">
        <v>0</v>
      </c>
      <c r="I2913" s="12" t="s">
        <v>15</v>
      </c>
    </row>
    <row r="2914" spans="1:9" s="8" customFormat="1" ht="12.75" customHeight="1" x14ac:dyDescent="0.25">
      <c r="A2914" s="16" t="s">
        <v>23</v>
      </c>
      <c r="B2914" s="14">
        <v>6685116</v>
      </c>
      <c r="C2914" s="13">
        <v>44742</v>
      </c>
      <c r="D2914" s="3" t="s">
        <v>93</v>
      </c>
      <c r="E2914" s="12" t="str">
        <f>VLOOKUP(D2914,'[1]Plano de contas '!B:J,9,0)</f>
        <v>D.S.R</v>
      </c>
      <c r="F2914" s="16" t="s">
        <v>1450</v>
      </c>
      <c r="G2914" s="17">
        <v>18526.259999999998</v>
      </c>
      <c r="H2914" s="18">
        <v>0</v>
      </c>
      <c r="I2914" s="12" t="s">
        <v>15</v>
      </c>
    </row>
    <row r="2915" spans="1:9" s="8" customFormat="1" ht="12.75" customHeight="1" x14ac:dyDescent="0.25">
      <c r="A2915" s="16" t="s">
        <v>23</v>
      </c>
      <c r="B2915" s="14">
        <v>6685116</v>
      </c>
      <c r="C2915" s="13">
        <v>44742</v>
      </c>
      <c r="D2915" s="3" t="s">
        <v>93</v>
      </c>
      <c r="E2915" s="12" t="str">
        <f>VLOOKUP(D2915,'[1]Plano de contas '!B:J,9,0)</f>
        <v>D.S.R</v>
      </c>
      <c r="F2915" s="16" t="s">
        <v>1451</v>
      </c>
      <c r="G2915" s="17">
        <v>450.8</v>
      </c>
      <c r="H2915" s="18">
        <v>0</v>
      </c>
      <c r="I2915" s="12" t="s">
        <v>15</v>
      </c>
    </row>
    <row r="2916" spans="1:9" s="8" customFormat="1" ht="12.75" customHeight="1" x14ac:dyDescent="0.25">
      <c r="A2916" s="16" t="s">
        <v>23</v>
      </c>
      <c r="B2916" s="14">
        <v>6685116</v>
      </c>
      <c r="C2916" s="13">
        <v>44742</v>
      </c>
      <c r="D2916" s="3" t="s">
        <v>93</v>
      </c>
      <c r="E2916" s="12" t="str">
        <f>VLOOKUP(D2916,'[1]Plano de contas '!B:J,9,0)</f>
        <v>D.S.R</v>
      </c>
      <c r="F2916" s="16" t="s">
        <v>1452</v>
      </c>
      <c r="G2916" s="17">
        <v>84.39</v>
      </c>
      <c r="H2916" s="18">
        <v>0</v>
      </c>
      <c r="I2916" s="12" t="s">
        <v>15</v>
      </c>
    </row>
    <row r="2917" spans="1:9" s="8" customFormat="1" ht="12.75" customHeight="1" x14ac:dyDescent="0.25">
      <c r="A2917" s="16" t="s">
        <v>23</v>
      </c>
      <c r="B2917" s="14">
        <v>6685116</v>
      </c>
      <c r="C2917" s="13">
        <v>44742</v>
      </c>
      <c r="D2917" s="3" t="s">
        <v>93</v>
      </c>
      <c r="E2917" s="12" t="str">
        <f>VLOOKUP(D2917,'[1]Plano de contas '!B:J,9,0)</f>
        <v>D.S.R</v>
      </c>
      <c r="F2917" s="16" t="s">
        <v>1453</v>
      </c>
      <c r="G2917" s="17">
        <v>15090.92</v>
      </c>
      <c r="H2917" s="18">
        <v>0</v>
      </c>
      <c r="I2917" s="12" t="s">
        <v>15</v>
      </c>
    </row>
    <row r="2918" spans="1:9" s="8" customFormat="1" ht="12.75" customHeight="1" x14ac:dyDescent="0.25">
      <c r="A2918" s="16" t="s">
        <v>23</v>
      </c>
      <c r="B2918" s="14">
        <v>6685116</v>
      </c>
      <c r="C2918" s="13">
        <v>44742</v>
      </c>
      <c r="D2918" s="3" t="s">
        <v>93</v>
      </c>
      <c r="E2918" s="12" t="str">
        <f>VLOOKUP(D2918,'[1]Plano de contas '!B:J,9,0)</f>
        <v>D.S.R</v>
      </c>
      <c r="F2918" s="16" t="s">
        <v>1454</v>
      </c>
      <c r="G2918" s="17">
        <v>16.88</v>
      </c>
      <c r="H2918" s="18">
        <v>0</v>
      </c>
      <c r="I2918" s="12" t="s">
        <v>15</v>
      </c>
    </row>
    <row r="2919" spans="1:9" s="8" customFormat="1" ht="12.75" customHeight="1" x14ac:dyDescent="0.25">
      <c r="A2919" s="16" t="s">
        <v>23</v>
      </c>
      <c r="B2919" s="14">
        <v>6685116</v>
      </c>
      <c r="C2919" s="13">
        <v>44742</v>
      </c>
      <c r="D2919" s="3" t="s">
        <v>77</v>
      </c>
      <c r="E2919" s="12" t="str">
        <f>VLOOKUP(D2919,'[1]Plano de contas '!B:J,9,0)</f>
        <v>FERIAS E ENCARGOS</v>
      </c>
      <c r="F2919" s="16" t="s">
        <v>1455</v>
      </c>
      <c r="G2919" s="17">
        <v>2192.71</v>
      </c>
      <c r="H2919" s="18">
        <v>0</v>
      </c>
      <c r="I2919" s="12" t="s">
        <v>15</v>
      </c>
    </row>
    <row r="2920" spans="1:9" s="8" customFormat="1" ht="12.75" customHeight="1" x14ac:dyDescent="0.25">
      <c r="A2920" s="16" t="s">
        <v>23</v>
      </c>
      <c r="B2920" s="14">
        <v>6685116</v>
      </c>
      <c r="C2920" s="13">
        <v>44742</v>
      </c>
      <c r="D2920" s="3" t="s">
        <v>77</v>
      </c>
      <c r="E2920" s="12" t="str">
        <f>VLOOKUP(D2920,'[1]Plano de contas '!B:J,9,0)</f>
        <v>FERIAS E ENCARGOS</v>
      </c>
      <c r="F2920" s="16" t="s">
        <v>1456</v>
      </c>
      <c r="G2920" s="17">
        <v>68831.09</v>
      </c>
      <c r="H2920" s="18">
        <v>0</v>
      </c>
      <c r="I2920" s="12" t="s">
        <v>15</v>
      </c>
    </row>
    <row r="2921" spans="1:9" s="8" customFormat="1" ht="12.75" customHeight="1" x14ac:dyDescent="0.25">
      <c r="A2921" s="16" t="s">
        <v>23</v>
      </c>
      <c r="B2921" s="14">
        <v>6685116</v>
      </c>
      <c r="C2921" s="13">
        <v>44742</v>
      </c>
      <c r="D2921" s="3" t="s">
        <v>77</v>
      </c>
      <c r="E2921" s="12" t="str">
        <f>VLOOKUP(D2921,'[1]Plano de contas '!B:J,9,0)</f>
        <v>FERIAS E ENCARGOS</v>
      </c>
      <c r="F2921" s="16" t="s">
        <v>1457</v>
      </c>
      <c r="G2921" s="17">
        <v>730.9</v>
      </c>
      <c r="H2921" s="18">
        <v>0</v>
      </c>
      <c r="I2921" s="12" t="s">
        <v>15</v>
      </c>
    </row>
    <row r="2922" spans="1:9" s="8" customFormat="1" ht="12.75" customHeight="1" x14ac:dyDescent="0.25">
      <c r="A2922" s="16" t="s">
        <v>23</v>
      </c>
      <c r="B2922" s="14">
        <v>6685116</v>
      </c>
      <c r="C2922" s="13">
        <v>44742</v>
      </c>
      <c r="D2922" s="3" t="s">
        <v>77</v>
      </c>
      <c r="E2922" s="12" t="str">
        <f>VLOOKUP(D2922,'[1]Plano de contas '!B:J,9,0)</f>
        <v>FERIAS E ENCARGOS</v>
      </c>
      <c r="F2922" s="16" t="s">
        <v>1458</v>
      </c>
      <c r="G2922" s="17">
        <v>76.94</v>
      </c>
      <c r="H2922" s="18">
        <v>0</v>
      </c>
      <c r="I2922" s="12" t="s">
        <v>15</v>
      </c>
    </row>
    <row r="2923" spans="1:9" s="8" customFormat="1" ht="12.75" customHeight="1" x14ac:dyDescent="0.25">
      <c r="A2923" s="16" t="s">
        <v>23</v>
      </c>
      <c r="B2923" s="14">
        <v>6685116</v>
      </c>
      <c r="C2923" s="13">
        <v>44742</v>
      </c>
      <c r="D2923" s="3" t="s">
        <v>77</v>
      </c>
      <c r="E2923" s="12" t="str">
        <f>VLOOKUP(D2923,'[1]Plano de contas '!B:J,9,0)</f>
        <v>FERIAS E ENCARGOS</v>
      </c>
      <c r="F2923" s="16" t="s">
        <v>1459</v>
      </c>
      <c r="G2923" s="17">
        <v>78112.42</v>
      </c>
      <c r="H2923" s="18">
        <v>0</v>
      </c>
      <c r="I2923" s="12" t="s">
        <v>15</v>
      </c>
    </row>
    <row r="2924" spans="1:9" s="8" customFormat="1" ht="12.75" customHeight="1" x14ac:dyDescent="0.25">
      <c r="A2924" s="16" t="s">
        <v>23</v>
      </c>
      <c r="B2924" s="14">
        <v>6685116</v>
      </c>
      <c r="C2924" s="13">
        <v>44742</v>
      </c>
      <c r="D2924" s="3" t="s">
        <v>77</v>
      </c>
      <c r="E2924" s="12" t="str">
        <f>VLOOKUP(D2924,'[1]Plano de contas '!B:J,9,0)</f>
        <v>FERIAS E ENCARGOS</v>
      </c>
      <c r="F2924" s="16" t="s">
        <v>1460</v>
      </c>
      <c r="G2924" s="17">
        <v>54919.19</v>
      </c>
      <c r="H2924" s="18">
        <v>0</v>
      </c>
      <c r="I2924" s="12" t="s">
        <v>15</v>
      </c>
    </row>
    <row r="2925" spans="1:9" s="8" customFormat="1" ht="12.75" customHeight="1" x14ac:dyDescent="0.25">
      <c r="A2925" s="16" t="s">
        <v>23</v>
      </c>
      <c r="B2925" s="14">
        <v>6685116</v>
      </c>
      <c r="C2925" s="13">
        <v>44742</v>
      </c>
      <c r="D2925" s="3" t="s">
        <v>77</v>
      </c>
      <c r="E2925" s="12" t="str">
        <f>VLOOKUP(D2925,'[1]Plano de contas '!B:J,9,0)</f>
        <v>FERIAS E ENCARGOS</v>
      </c>
      <c r="F2925" s="16" t="s">
        <v>1461</v>
      </c>
      <c r="G2925" s="17">
        <v>18296.3</v>
      </c>
      <c r="H2925" s="18">
        <v>0</v>
      </c>
      <c r="I2925" s="12" t="s">
        <v>15</v>
      </c>
    </row>
    <row r="2926" spans="1:9" s="8" customFormat="1" ht="12.75" customHeight="1" x14ac:dyDescent="0.25">
      <c r="A2926" s="16" t="s">
        <v>23</v>
      </c>
      <c r="B2926" s="14">
        <v>6685116</v>
      </c>
      <c r="C2926" s="13">
        <v>44742</v>
      </c>
      <c r="D2926" s="3" t="s">
        <v>77</v>
      </c>
      <c r="E2926" s="12" t="str">
        <f>VLOOKUP(D2926,'[1]Plano de contas '!B:J,9,0)</f>
        <v>FERIAS E ENCARGOS</v>
      </c>
      <c r="F2926" s="16" t="s">
        <v>1462</v>
      </c>
      <c r="G2926" s="17">
        <v>206493.41</v>
      </c>
      <c r="H2926" s="18">
        <v>0</v>
      </c>
      <c r="I2926" s="12" t="s">
        <v>15</v>
      </c>
    </row>
    <row r="2927" spans="1:9" s="8" customFormat="1" ht="12.75" customHeight="1" x14ac:dyDescent="0.25">
      <c r="A2927" s="16" t="s">
        <v>23</v>
      </c>
      <c r="B2927" s="14">
        <v>6685116</v>
      </c>
      <c r="C2927" s="13">
        <v>44742</v>
      </c>
      <c r="D2927" s="3" t="s">
        <v>77</v>
      </c>
      <c r="E2927" s="12" t="str">
        <f>VLOOKUP(D2927,'[1]Plano de contas '!B:J,9,0)</f>
        <v>FERIAS E ENCARGOS</v>
      </c>
      <c r="F2927" s="16" t="s">
        <v>1463</v>
      </c>
      <c r="G2927" s="17">
        <v>25.65</v>
      </c>
      <c r="H2927" s="18">
        <v>0</v>
      </c>
      <c r="I2927" s="12" t="s">
        <v>15</v>
      </c>
    </row>
    <row r="2928" spans="1:9" s="8" customFormat="1" ht="12.75" customHeight="1" x14ac:dyDescent="0.25">
      <c r="A2928" s="16" t="s">
        <v>23</v>
      </c>
      <c r="B2928" s="14">
        <v>6685116</v>
      </c>
      <c r="C2928" s="13">
        <v>44742</v>
      </c>
      <c r="D2928" s="3" t="s">
        <v>77</v>
      </c>
      <c r="E2928" s="12" t="str">
        <f>VLOOKUP(D2928,'[1]Plano de contas '!B:J,9,0)</f>
        <v>FERIAS E ENCARGOS</v>
      </c>
      <c r="F2928" s="16" t="s">
        <v>1464</v>
      </c>
      <c r="G2928" s="17">
        <v>26037.46</v>
      </c>
      <c r="H2928" s="18">
        <v>0</v>
      </c>
      <c r="I2928" s="12" t="s">
        <v>15</v>
      </c>
    </row>
    <row r="2929" spans="1:9" s="8" customFormat="1" ht="12.75" customHeight="1" x14ac:dyDescent="0.25">
      <c r="A2929" s="16" t="s">
        <v>23</v>
      </c>
      <c r="B2929" s="14">
        <v>6685116</v>
      </c>
      <c r="C2929" s="13">
        <v>44742</v>
      </c>
      <c r="D2929" s="3" t="s">
        <v>92</v>
      </c>
      <c r="E2929" s="12" t="str">
        <f>VLOOKUP(D2929,'[1]Plano de contas '!B:J,9,0)</f>
        <v>HORAS EXTRAS</v>
      </c>
      <c r="F2929" s="16" t="s">
        <v>1465</v>
      </c>
      <c r="G2929" s="17">
        <v>75454.600000000006</v>
      </c>
      <c r="H2929" s="18">
        <v>0</v>
      </c>
      <c r="I2929" s="12" t="s">
        <v>15</v>
      </c>
    </row>
    <row r="2930" spans="1:9" s="8" customFormat="1" ht="12.75" customHeight="1" x14ac:dyDescent="0.25">
      <c r="A2930" s="16" t="s">
        <v>23</v>
      </c>
      <c r="B2930" s="14">
        <v>6685116</v>
      </c>
      <c r="C2930" s="13">
        <v>44742</v>
      </c>
      <c r="D2930" s="3" t="s">
        <v>92</v>
      </c>
      <c r="E2930" s="12" t="str">
        <f>VLOOKUP(D2930,'[1]Plano de contas '!B:J,9,0)</f>
        <v>HORAS EXTRAS</v>
      </c>
      <c r="F2930" s="16" t="s">
        <v>1466</v>
      </c>
      <c r="G2930" s="17">
        <v>84.39</v>
      </c>
      <c r="H2930" s="18">
        <v>0</v>
      </c>
      <c r="I2930" s="12" t="s">
        <v>15</v>
      </c>
    </row>
    <row r="2931" spans="1:9" s="8" customFormat="1" ht="12.75" customHeight="1" x14ac:dyDescent="0.25">
      <c r="A2931" s="16" t="s">
        <v>23</v>
      </c>
      <c r="B2931" s="14">
        <v>6685116</v>
      </c>
      <c r="C2931" s="13">
        <v>44742</v>
      </c>
      <c r="D2931" s="3" t="s">
        <v>94</v>
      </c>
      <c r="E2931" s="12" t="str">
        <f>VLOOKUP(D2931,'[1]Plano de contas '!B:J,9,0)</f>
        <v>INDENIZAÇOES</v>
      </c>
      <c r="F2931" s="16" t="s">
        <v>1467</v>
      </c>
      <c r="G2931" s="17">
        <v>33836.39</v>
      </c>
      <c r="H2931" s="18">
        <v>0</v>
      </c>
      <c r="I2931" s="12" t="s">
        <v>15</v>
      </c>
    </row>
    <row r="2932" spans="1:9" s="8" customFormat="1" ht="12.75" customHeight="1" x14ac:dyDescent="0.25">
      <c r="A2932" s="16" t="s">
        <v>23</v>
      </c>
      <c r="B2932" s="14">
        <v>6685116</v>
      </c>
      <c r="C2932" s="13">
        <v>44742</v>
      </c>
      <c r="D2932" s="3" t="s">
        <v>64</v>
      </c>
      <c r="E2932" s="12" t="str">
        <f>VLOOKUP(D2932,'[1]Plano de contas '!B:J,9,0)</f>
        <v>INSS DE FOLHA A RECOLHER</v>
      </c>
      <c r="F2932" s="16" t="s">
        <v>1468</v>
      </c>
      <c r="G2932" s="17">
        <v>128594.39</v>
      </c>
      <c r="H2932" s="18">
        <v>0</v>
      </c>
      <c r="I2932" s="12" t="s">
        <v>15</v>
      </c>
    </row>
    <row r="2933" spans="1:9" s="8" customFormat="1" ht="12.75" customHeight="1" x14ac:dyDescent="0.25">
      <c r="A2933" s="16" t="s">
        <v>23</v>
      </c>
      <c r="B2933" s="14">
        <v>6685116</v>
      </c>
      <c r="C2933" s="13">
        <v>44742</v>
      </c>
      <c r="D2933" s="3" t="s">
        <v>64</v>
      </c>
      <c r="E2933" s="12" t="str">
        <f>VLOOKUP(D2933,'[1]Plano de contas '!B:J,9,0)</f>
        <v>INSS DE FOLHA A RECOLHER</v>
      </c>
      <c r="F2933" s="16" t="s">
        <v>1469</v>
      </c>
      <c r="G2933" s="17">
        <v>847.05</v>
      </c>
      <c r="H2933" s="18">
        <v>0</v>
      </c>
      <c r="I2933" s="12" t="s">
        <v>15</v>
      </c>
    </row>
    <row r="2934" spans="1:9" s="8" customFormat="1" ht="12.75" customHeight="1" x14ac:dyDescent="0.25">
      <c r="A2934" s="16" t="s">
        <v>23</v>
      </c>
      <c r="B2934" s="14">
        <v>6685116</v>
      </c>
      <c r="C2934" s="13">
        <v>44742</v>
      </c>
      <c r="D2934" s="3" t="s">
        <v>64</v>
      </c>
      <c r="E2934" s="12" t="str">
        <f>VLOOKUP(D2934,'[1]Plano de contas '!B:J,9,0)</f>
        <v>INSS DE FOLHA A RECOLHER</v>
      </c>
      <c r="F2934" s="16" t="s">
        <v>1470</v>
      </c>
      <c r="G2934" s="17">
        <v>2476.4499999999998</v>
      </c>
      <c r="H2934" s="18">
        <v>0</v>
      </c>
      <c r="I2934" s="12" t="s">
        <v>15</v>
      </c>
    </row>
    <row r="2935" spans="1:9" s="8" customFormat="1" ht="12.75" customHeight="1" x14ac:dyDescent="0.25">
      <c r="A2935" s="16" t="s">
        <v>23</v>
      </c>
      <c r="B2935" s="14">
        <v>6685116</v>
      </c>
      <c r="C2935" s="13">
        <v>44742</v>
      </c>
      <c r="D2935" s="3" t="s">
        <v>90</v>
      </c>
      <c r="E2935" s="12" t="str">
        <f>VLOOKUP(D2935,'[1]Plano de contas '!B:J,9,0)</f>
        <v>RESCISOES TRABALHISTAS</v>
      </c>
      <c r="F2935" s="16" t="s">
        <v>1471</v>
      </c>
      <c r="G2935" s="17">
        <v>44948.02</v>
      </c>
      <c r="H2935" s="18">
        <v>0</v>
      </c>
      <c r="I2935" s="12" t="s">
        <v>15</v>
      </c>
    </row>
    <row r="2936" spans="1:9" s="8" customFormat="1" ht="12.75" customHeight="1" x14ac:dyDescent="0.25">
      <c r="A2936" s="16" t="s">
        <v>23</v>
      </c>
      <c r="B2936" s="14">
        <v>6685116</v>
      </c>
      <c r="C2936" s="13">
        <v>44742</v>
      </c>
      <c r="D2936" s="3" t="s">
        <v>89</v>
      </c>
      <c r="E2936" s="12" t="str">
        <f>VLOOKUP(D2936,'[1]Plano de contas '!B:J,9,0)</f>
        <v>SALARIOS E ORDENADOS</v>
      </c>
      <c r="F2936" s="16" t="s">
        <v>1472</v>
      </c>
      <c r="G2936" s="17">
        <v>3795.6</v>
      </c>
      <c r="H2936" s="18">
        <v>0</v>
      </c>
      <c r="I2936" s="12" t="s">
        <v>15</v>
      </c>
    </row>
    <row r="2937" spans="1:9" s="8" customFormat="1" ht="12.75" customHeight="1" x14ac:dyDescent="0.25">
      <c r="A2937" s="16" t="s">
        <v>23</v>
      </c>
      <c r="B2937" s="14">
        <v>6685116</v>
      </c>
      <c r="C2937" s="13">
        <v>44742</v>
      </c>
      <c r="D2937" s="3" t="s">
        <v>89</v>
      </c>
      <c r="E2937" s="12" t="str">
        <f>VLOOKUP(D2937,'[1]Plano de contas '!B:J,9,0)</f>
        <v>SALARIOS E ORDENADOS</v>
      </c>
      <c r="F2937" s="16" t="s">
        <v>1473</v>
      </c>
      <c r="G2937" s="17">
        <v>27711.72</v>
      </c>
      <c r="H2937" s="18">
        <v>0</v>
      </c>
      <c r="I2937" s="12" t="s">
        <v>15</v>
      </c>
    </row>
    <row r="2938" spans="1:9" s="8" customFormat="1" ht="12.75" customHeight="1" x14ac:dyDescent="0.25">
      <c r="A2938" s="16" t="s">
        <v>23</v>
      </c>
      <c r="B2938" s="14">
        <v>6685116</v>
      </c>
      <c r="C2938" s="13">
        <v>44742</v>
      </c>
      <c r="D2938" s="3" t="s">
        <v>89</v>
      </c>
      <c r="E2938" s="12" t="str">
        <f>VLOOKUP(D2938,'[1]Plano de contas '!B:J,9,0)</f>
        <v>SALARIOS E ORDENADOS</v>
      </c>
      <c r="F2938" s="16" t="s">
        <v>1474</v>
      </c>
      <c r="G2938" s="17">
        <v>14932.11</v>
      </c>
      <c r="H2938" s="18">
        <v>0</v>
      </c>
      <c r="I2938" s="12" t="s">
        <v>15</v>
      </c>
    </row>
    <row r="2939" spans="1:9" s="8" customFormat="1" ht="12.75" customHeight="1" x14ac:dyDescent="0.25">
      <c r="A2939" s="16" t="s">
        <v>23</v>
      </c>
      <c r="B2939" s="14">
        <v>6685116</v>
      </c>
      <c r="C2939" s="13">
        <v>44742</v>
      </c>
      <c r="D2939" s="3" t="s">
        <v>89</v>
      </c>
      <c r="E2939" s="12" t="str">
        <f>VLOOKUP(D2939,'[1]Plano de contas '!B:J,9,0)</f>
        <v>SALARIOS E ORDENADOS</v>
      </c>
      <c r="F2939" s="16" t="s">
        <v>1475</v>
      </c>
      <c r="G2939" s="17">
        <v>84.39</v>
      </c>
      <c r="H2939" s="18">
        <v>0</v>
      </c>
      <c r="I2939" s="12" t="s">
        <v>15</v>
      </c>
    </row>
    <row r="2940" spans="1:9" s="8" customFormat="1" ht="12.75" customHeight="1" x14ac:dyDescent="0.25">
      <c r="A2940" s="16" t="s">
        <v>23</v>
      </c>
      <c r="B2940" s="14">
        <v>6685116</v>
      </c>
      <c r="C2940" s="13">
        <v>44742</v>
      </c>
      <c r="D2940" s="3" t="s">
        <v>89</v>
      </c>
      <c r="E2940" s="12" t="str">
        <f>VLOOKUP(D2940,'[1]Plano de contas '!B:J,9,0)</f>
        <v>SALARIOS E ORDENADOS</v>
      </c>
      <c r="F2940" s="16" t="s">
        <v>1476</v>
      </c>
      <c r="G2940" s="17">
        <v>2873.35</v>
      </c>
      <c r="H2940" s="18">
        <v>0</v>
      </c>
      <c r="I2940" s="12" t="s">
        <v>15</v>
      </c>
    </row>
    <row r="2941" spans="1:9" s="8" customFormat="1" ht="12.75" customHeight="1" x14ac:dyDescent="0.25">
      <c r="A2941" s="16" t="s">
        <v>23</v>
      </c>
      <c r="B2941" s="14">
        <v>6685116</v>
      </c>
      <c r="C2941" s="13">
        <v>44742</v>
      </c>
      <c r="D2941" s="3" t="s">
        <v>89</v>
      </c>
      <c r="E2941" s="12" t="str">
        <f>VLOOKUP(D2941,'[1]Plano de contas '!B:J,9,0)</f>
        <v>SALARIOS E ORDENADOS</v>
      </c>
      <c r="F2941" s="16" t="s">
        <v>1477</v>
      </c>
      <c r="G2941" s="17">
        <v>120071.79</v>
      </c>
      <c r="H2941" s="18">
        <v>0</v>
      </c>
      <c r="I2941" s="12" t="s">
        <v>15</v>
      </c>
    </row>
    <row r="2942" spans="1:9" s="8" customFormat="1" ht="12.75" customHeight="1" x14ac:dyDescent="0.25">
      <c r="A2942" s="16" t="s">
        <v>23</v>
      </c>
      <c r="B2942" s="14">
        <v>6685116</v>
      </c>
      <c r="C2942" s="13">
        <v>44742</v>
      </c>
      <c r="D2942" s="3" t="s">
        <v>89</v>
      </c>
      <c r="E2942" s="12" t="str">
        <f>VLOOKUP(D2942,'[1]Plano de contas '!B:J,9,0)</f>
        <v>SALARIOS E ORDENADOS</v>
      </c>
      <c r="F2942" s="16" t="s">
        <v>1478</v>
      </c>
      <c r="G2942" s="17">
        <v>6310.82</v>
      </c>
      <c r="H2942" s="18">
        <v>0</v>
      </c>
      <c r="I2942" s="12" t="s">
        <v>15</v>
      </c>
    </row>
    <row r="2943" spans="1:9" s="8" customFormat="1" ht="12.75" customHeight="1" x14ac:dyDescent="0.25">
      <c r="A2943" s="16" t="s">
        <v>23</v>
      </c>
      <c r="B2943" s="14">
        <v>6685116</v>
      </c>
      <c r="C2943" s="13">
        <v>44742</v>
      </c>
      <c r="D2943" s="3" t="s">
        <v>89</v>
      </c>
      <c r="E2943" s="12" t="str">
        <f>VLOOKUP(D2943,'[1]Plano de contas '!B:J,9,0)</f>
        <v>SALARIOS E ORDENADOS</v>
      </c>
      <c r="F2943" s="16" t="s">
        <v>1479</v>
      </c>
      <c r="G2943" s="17">
        <v>156.44999999999999</v>
      </c>
      <c r="H2943" s="18">
        <v>0</v>
      </c>
      <c r="I2943" s="12" t="s">
        <v>15</v>
      </c>
    </row>
    <row r="2944" spans="1:9" s="8" customFormat="1" ht="12.75" customHeight="1" x14ac:dyDescent="0.25">
      <c r="A2944" s="16" t="s">
        <v>23</v>
      </c>
      <c r="B2944" s="14">
        <v>6685116</v>
      </c>
      <c r="C2944" s="13">
        <v>44742</v>
      </c>
      <c r="D2944" s="3" t="s">
        <v>89</v>
      </c>
      <c r="E2944" s="12" t="str">
        <f>VLOOKUP(D2944,'[1]Plano de contas '!B:J,9,0)</f>
        <v>SALARIOS E ORDENADOS</v>
      </c>
      <c r="F2944" s="16" t="s">
        <v>1480</v>
      </c>
      <c r="G2944" s="17">
        <v>2562639.38</v>
      </c>
      <c r="H2944" s="18">
        <v>0</v>
      </c>
      <c r="I2944" s="12" t="s">
        <v>15</v>
      </c>
    </row>
    <row r="2945" spans="1:9" s="8" customFormat="1" ht="12.75" customHeight="1" x14ac:dyDescent="0.25">
      <c r="A2945" s="16" t="s">
        <v>23</v>
      </c>
      <c r="B2945" s="14">
        <v>6685116</v>
      </c>
      <c r="C2945" s="13">
        <v>44742</v>
      </c>
      <c r="D2945" s="3" t="s">
        <v>89</v>
      </c>
      <c r="E2945" s="12" t="str">
        <f>VLOOKUP(D2945,'[1]Plano de contas '!B:J,9,0)</f>
        <v>SALARIOS E ORDENADOS</v>
      </c>
      <c r="F2945" s="16" t="s">
        <v>1481</v>
      </c>
      <c r="G2945" s="17">
        <v>92631.55</v>
      </c>
      <c r="H2945" s="18">
        <v>0</v>
      </c>
      <c r="I2945" s="12" t="s">
        <v>15</v>
      </c>
    </row>
    <row r="2946" spans="1:9" s="8" customFormat="1" ht="12.75" customHeight="1" x14ac:dyDescent="0.25">
      <c r="A2946" s="16" t="s">
        <v>23</v>
      </c>
      <c r="B2946" s="14">
        <v>6685116</v>
      </c>
      <c r="C2946" s="13">
        <v>44742</v>
      </c>
      <c r="D2946" s="3" t="s">
        <v>63</v>
      </c>
      <c r="E2946" s="12" t="str">
        <f>VLOOKUP(D2946,'[1]Plano de contas '!B:J,9,0)</f>
        <v>ACORDOS TRABALHISTAS A PAGAR</v>
      </c>
      <c r="F2946" s="16" t="s">
        <v>1482</v>
      </c>
      <c r="G2946" s="19">
        <v>0</v>
      </c>
      <c r="H2946" s="17">
        <v>35.82</v>
      </c>
      <c r="I2946" s="12" t="s">
        <v>15</v>
      </c>
    </row>
    <row r="2947" spans="1:9" s="8" customFormat="1" ht="12.75" customHeight="1" x14ac:dyDescent="0.25">
      <c r="A2947" s="16" t="s">
        <v>23</v>
      </c>
      <c r="B2947" s="14">
        <v>6685116</v>
      </c>
      <c r="C2947" s="13">
        <v>44742</v>
      </c>
      <c r="D2947" s="3" t="s">
        <v>33</v>
      </c>
      <c r="E2947" s="12" t="str">
        <f>VLOOKUP(D2947,'[1]Plano de contas '!B:J,9,0)</f>
        <v>ADIANTAMENTO FÉRIAS</v>
      </c>
      <c r="F2947" s="16" t="s">
        <v>1483</v>
      </c>
      <c r="G2947" s="19">
        <v>0</v>
      </c>
      <c r="H2947" s="17">
        <v>222594.42</v>
      </c>
      <c r="I2947" s="12" t="s">
        <v>15</v>
      </c>
    </row>
    <row r="2948" spans="1:9" s="8" customFormat="1" ht="12.75" customHeight="1" x14ac:dyDescent="0.25">
      <c r="A2948" s="16" t="s">
        <v>23</v>
      </c>
      <c r="B2948" s="14">
        <v>6685116</v>
      </c>
      <c r="C2948" s="13">
        <v>44742</v>
      </c>
      <c r="D2948" s="3" t="s">
        <v>67</v>
      </c>
      <c r="E2948" s="12" t="str">
        <f>VLOOKUP(D2948,'[1]Plano de contas '!B:J,9,0)</f>
        <v>CONTRIBUIÇOES SINDICAIS A PAGAR</v>
      </c>
      <c r="F2948" s="16" t="s">
        <v>1484</v>
      </c>
      <c r="G2948" s="19">
        <v>0</v>
      </c>
      <c r="H2948" s="17">
        <v>813.54</v>
      </c>
      <c r="I2948" s="12" t="s">
        <v>15</v>
      </c>
    </row>
    <row r="2949" spans="1:9" s="8" customFormat="1" ht="12.75" customHeight="1" x14ac:dyDescent="0.25">
      <c r="A2949" s="16" t="s">
        <v>23</v>
      </c>
      <c r="B2949" s="14">
        <v>6685116</v>
      </c>
      <c r="C2949" s="13">
        <v>44742</v>
      </c>
      <c r="D2949" s="3" t="s">
        <v>93</v>
      </c>
      <c r="E2949" s="12" t="str">
        <f>VLOOKUP(D2949,'[1]Plano de contas '!B:J,9,0)</f>
        <v>D.S.R</v>
      </c>
      <c r="F2949" s="16" t="s">
        <v>1485</v>
      </c>
      <c r="G2949" s="19">
        <v>0</v>
      </c>
      <c r="H2949" s="17">
        <v>3334.38</v>
      </c>
      <c r="I2949" s="12" t="s">
        <v>15</v>
      </c>
    </row>
    <row r="2950" spans="1:9" s="8" customFormat="1" ht="12.75" customHeight="1" x14ac:dyDescent="0.25">
      <c r="A2950" s="16" t="s">
        <v>23</v>
      </c>
      <c r="B2950" s="14">
        <v>6685116</v>
      </c>
      <c r="C2950" s="13">
        <v>44742</v>
      </c>
      <c r="D2950" s="3" t="s">
        <v>92</v>
      </c>
      <c r="E2950" s="12" t="str">
        <f>VLOOKUP(D2950,'[1]Plano de contas '!B:J,9,0)</f>
        <v>HORAS EXTRAS</v>
      </c>
      <c r="F2950" s="16" t="s">
        <v>1486</v>
      </c>
      <c r="G2950" s="19">
        <v>0</v>
      </c>
      <c r="H2950" s="17">
        <v>3211.64</v>
      </c>
      <c r="I2950" s="12" t="s">
        <v>15</v>
      </c>
    </row>
    <row r="2951" spans="1:9" s="8" customFormat="1" ht="12.75" customHeight="1" x14ac:dyDescent="0.25">
      <c r="A2951" s="16" t="s">
        <v>23</v>
      </c>
      <c r="B2951" s="14">
        <v>6685116</v>
      </c>
      <c r="C2951" s="13">
        <v>44742</v>
      </c>
      <c r="D2951" s="3" t="s">
        <v>94</v>
      </c>
      <c r="E2951" s="12" t="str">
        <f>VLOOKUP(D2951,'[1]Plano de contas '!B:J,9,0)</f>
        <v>INDENIZAÇOES</v>
      </c>
      <c r="F2951" s="16" t="s">
        <v>1487</v>
      </c>
      <c r="G2951" s="19">
        <v>0</v>
      </c>
      <c r="H2951" s="17">
        <v>4331.42</v>
      </c>
      <c r="I2951" s="12" t="s">
        <v>15</v>
      </c>
    </row>
    <row r="2952" spans="1:9" s="8" customFormat="1" ht="12.75" customHeight="1" x14ac:dyDescent="0.25">
      <c r="A2952" s="16" t="s">
        <v>23</v>
      </c>
      <c r="B2952" s="14">
        <v>6685116</v>
      </c>
      <c r="C2952" s="13">
        <v>44742</v>
      </c>
      <c r="D2952" s="3" t="s">
        <v>64</v>
      </c>
      <c r="E2952" s="12" t="str">
        <f>VLOOKUP(D2952,'[1]Plano de contas '!B:J,9,0)</f>
        <v>INSS DE FOLHA A RECOLHER</v>
      </c>
      <c r="F2952" s="16" t="s">
        <v>1488</v>
      </c>
      <c r="G2952" s="19">
        <v>0</v>
      </c>
      <c r="H2952" s="17">
        <v>24165.63</v>
      </c>
      <c r="I2952" s="12" t="s">
        <v>15</v>
      </c>
    </row>
    <row r="2953" spans="1:9" s="8" customFormat="1" ht="12.75" customHeight="1" x14ac:dyDescent="0.25">
      <c r="A2953" s="16" t="s">
        <v>23</v>
      </c>
      <c r="B2953" s="14">
        <v>6685116</v>
      </c>
      <c r="C2953" s="13">
        <v>44742</v>
      </c>
      <c r="D2953" s="3" t="s">
        <v>64</v>
      </c>
      <c r="E2953" s="12" t="str">
        <f>VLOOKUP(D2953,'[1]Plano de contas '!B:J,9,0)</f>
        <v>INSS DE FOLHA A RECOLHER</v>
      </c>
      <c r="F2953" s="16" t="s">
        <v>1489</v>
      </c>
      <c r="G2953" s="19">
        <v>0</v>
      </c>
      <c r="H2953" s="17">
        <v>227.88</v>
      </c>
      <c r="I2953" s="12" t="s">
        <v>15</v>
      </c>
    </row>
    <row r="2954" spans="1:9" s="8" customFormat="1" ht="12.75" customHeight="1" x14ac:dyDescent="0.25">
      <c r="A2954" s="16" t="s">
        <v>23</v>
      </c>
      <c r="B2954" s="14">
        <v>6685116</v>
      </c>
      <c r="C2954" s="13">
        <v>44742</v>
      </c>
      <c r="D2954" s="3" t="s">
        <v>64</v>
      </c>
      <c r="E2954" s="12" t="str">
        <f>VLOOKUP(D2954,'[1]Plano de contas '!B:J,9,0)</f>
        <v>INSS DE FOLHA A RECOLHER</v>
      </c>
      <c r="F2954" s="16" t="s">
        <v>1490</v>
      </c>
      <c r="G2954" s="19">
        <v>0</v>
      </c>
      <c r="H2954" s="17">
        <v>304614.43</v>
      </c>
      <c r="I2954" s="12" t="s">
        <v>15</v>
      </c>
    </row>
    <row r="2955" spans="1:9" s="8" customFormat="1" ht="12.75" customHeight="1" x14ac:dyDescent="0.25">
      <c r="A2955" s="16" t="s">
        <v>23</v>
      </c>
      <c r="B2955" s="14">
        <v>6685116</v>
      </c>
      <c r="C2955" s="13">
        <v>44742</v>
      </c>
      <c r="D2955" s="3" t="s">
        <v>64</v>
      </c>
      <c r="E2955" s="12" t="str">
        <f>VLOOKUP(D2955,'[1]Plano de contas '!B:J,9,0)</f>
        <v>INSS DE FOLHA A RECOLHER</v>
      </c>
      <c r="F2955" s="16" t="s">
        <v>1491</v>
      </c>
      <c r="G2955" s="19">
        <v>0</v>
      </c>
      <c r="H2955" s="17">
        <v>4609.97</v>
      </c>
      <c r="I2955" s="12" t="s">
        <v>15</v>
      </c>
    </row>
    <row r="2956" spans="1:9" s="8" customFormat="1" ht="12.75" customHeight="1" x14ac:dyDescent="0.25">
      <c r="A2956" s="16" t="s">
        <v>23</v>
      </c>
      <c r="B2956" s="14">
        <v>6685116</v>
      </c>
      <c r="C2956" s="13">
        <v>44742</v>
      </c>
      <c r="D2956" s="3" t="s">
        <v>68</v>
      </c>
      <c r="E2956" s="12" t="str">
        <f>VLOOKUP(D2956,'[1]Plano de contas '!B:J,9,0)</f>
        <v>IRRF / SOBRE FOLHA A RECOLHER</v>
      </c>
      <c r="F2956" s="16" t="s">
        <v>1492</v>
      </c>
      <c r="G2956" s="19">
        <v>0</v>
      </c>
      <c r="H2956" s="17">
        <v>3427.78</v>
      </c>
      <c r="I2956" s="12" t="s">
        <v>15</v>
      </c>
    </row>
    <row r="2957" spans="1:9" s="8" customFormat="1" ht="12.75" customHeight="1" x14ac:dyDescent="0.25">
      <c r="A2957" s="16" t="s">
        <v>23</v>
      </c>
      <c r="B2957" s="14">
        <v>6685116</v>
      </c>
      <c r="C2957" s="13">
        <v>44742</v>
      </c>
      <c r="D2957" s="3" t="s">
        <v>68</v>
      </c>
      <c r="E2957" s="12" t="str">
        <f>VLOOKUP(D2957,'[1]Plano de contas '!B:J,9,0)</f>
        <v>IRRF / SOBRE FOLHA A RECOLHER</v>
      </c>
      <c r="F2957" s="16" t="s">
        <v>1493</v>
      </c>
      <c r="G2957" s="19">
        <v>0</v>
      </c>
      <c r="H2957" s="17">
        <v>31260.18</v>
      </c>
      <c r="I2957" s="12" t="s">
        <v>15</v>
      </c>
    </row>
    <row r="2958" spans="1:9" s="8" customFormat="1" ht="12.75" customHeight="1" x14ac:dyDescent="0.25">
      <c r="A2958" s="16" t="s">
        <v>23</v>
      </c>
      <c r="B2958" s="14">
        <v>6685116</v>
      </c>
      <c r="C2958" s="13">
        <v>44742</v>
      </c>
      <c r="D2958" s="3" t="s">
        <v>68</v>
      </c>
      <c r="E2958" s="12" t="str">
        <f>VLOOKUP(D2958,'[1]Plano de contas '!B:J,9,0)</f>
        <v>IRRF / SOBRE FOLHA A RECOLHER</v>
      </c>
      <c r="F2958" s="16" t="s">
        <v>1494</v>
      </c>
      <c r="G2958" s="19">
        <v>0</v>
      </c>
      <c r="H2958" s="17">
        <v>334583.64</v>
      </c>
      <c r="I2958" s="12" t="s">
        <v>15</v>
      </c>
    </row>
    <row r="2959" spans="1:9" s="8" customFormat="1" ht="12.75" customHeight="1" x14ac:dyDescent="0.25">
      <c r="A2959" s="16" t="s">
        <v>23</v>
      </c>
      <c r="B2959" s="14">
        <v>6685116</v>
      </c>
      <c r="C2959" s="13">
        <v>44742</v>
      </c>
      <c r="D2959" s="3" t="s">
        <v>62</v>
      </c>
      <c r="E2959" s="12" t="str">
        <f>VLOOKUP(D2959,'[1]Plano de contas '!B:J,9,0)</f>
        <v>RESCISOES A PAGAR</v>
      </c>
      <c r="F2959" s="16" t="s">
        <v>1495</v>
      </c>
      <c r="G2959" s="19">
        <v>0</v>
      </c>
      <c r="H2959" s="17">
        <v>319744.62</v>
      </c>
      <c r="I2959" s="12" t="s">
        <v>15</v>
      </c>
    </row>
    <row r="2960" spans="1:9" s="8" customFormat="1" ht="12.75" customHeight="1" x14ac:dyDescent="0.25">
      <c r="A2960" s="16" t="s">
        <v>23</v>
      </c>
      <c r="B2960" s="14">
        <v>6685116</v>
      </c>
      <c r="C2960" s="13">
        <v>44742</v>
      </c>
      <c r="D2960" s="3" t="s">
        <v>61</v>
      </c>
      <c r="E2960" s="12" t="str">
        <f>VLOOKUP(D2960,'[1]Plano de contas '!B:J,9,0)</f>
        <v>SALARIOS A PAGAR</v>
      </c>
      <c r="F2960" s="16" t="s">
        <v>1496</v>
      </c>
      <c r="G2960" s="19">
        <v>0</v>
      </c>
      <c r="H2960" s="17">
        <v>2806720.69</v>
      </c>
      <c r="I2960" s="12" t="s">
        <v>15</v>
      </c>
    </row>
    <row r="2961" spans="1:9" s="8" customFormat="1" ht="12.75" customHeight="1" x14ac:dyDescent="0.25">
      <c r="A2961" s="16" t="s">
        <v>23</v>
      </c>
      <c r="B2961" s="14">
        <v>6685116</v>
      </c>
      <c r="C2961" s="13">
        <v>44742</v>
      </c>
      <c r="D2961" s="3" t="s">
        <v>61</v>
      </c>
      <c r="E2961" s="12" t="str">
        <f>VLOOKUP(D2961,'[1]Plano de contas '!B:J,9,0)</f>
        <v>SALARIOS A PAGAR</v>
      </c>
      <c r="F2961" s="16" t="s">
        <v>1497</v>
      </c>
      <c r="G2961" s="19">
        <v>0</v>
      </c>
      <c r="H2961" s="17">
        <v>606</v>
      </c>
      <c r="I2961" s="12" t="s">
        <v>15</v>
      </c>
    </row>
    <row r="2962" spans="1:9" s="8" customFormat="1" ht="12.75" customHeight="1" x14ac:dyDescent="0.25">
      <c r="A2962" s="16" t="s">
        <v>23</v>
      </c>
      <c r="B2962" s="14">
        <v>6685116</v>
      </c>
      <c r="C2962" s="13">
        <v>44742</v>
      </c>
      <c r="D2962" s="3" t="s">
        <v>89</v>
      </c>
      <c r="E2962" s="12" t="str">
        <f>VLOOKUP(D2962,'[1]Plano de contas '!B:J,9,0)</f>
        <v>SALARIOS E ORDENADOS</v>
      </c>
      <c r="F2962" s="16" t="s">
        <v>1498</v>
      </c>
      <c r="G2962" s="19">
        <v>0</v>
      </c>
      <c r="H2962" s="17">
        <v>4</v>
      </c>
      <c r="I2962" s="12" t="s">
        <v>15</v>
      </c>
    </row>
    <row r="2963" spans="1:9" s="8" customFormat="1" ht="12.75" customHeight="1" x14ac:dyDescent="0.25">
      <c r="A2963" s="16" t="s">
        <v>23</v>
      </c>
      <c r="B2963" s="14">
        <v>6685116</v>
      </c>
      <c r="C2963" s="13">
        <v>44742</v>
      </c>
      <c r="D2963" s="3" t="s">
        <v>89</v>
      </c>
      <c r="E2963" s="12" t="str">
        <f>VLOOKUP(D2963,'[1]Plano de contas '!B:J,9,0)</f>
        <v>SALARIOS E ORDENADOS</v>
      </c>
      <c r="F2963" s="16" t="s">
        <v>1499</v>
      </c>
      <c r="G2963" s="19">
        <v>0</v>
      </c>
      <c r="H2963" s="17">
        <v>10</v>
      </c>
      <c r="I2963" s="12" t="s">
        <v>15</v>
      </c>
    </row>
    <row r="2964" spans="1:9" s="8" customFormat="1" ht="12.75" customHeight="1" x14ac:dyDescent="0.25">
      <c r="A2964" s="16" t="s">
        <v>23</v>
      </c>
      <c r="B2964" s="14">
        <v>6685116</v>
      </c>
      <c r="C2964" s="13">
        <v>44742</v>
      </c>
      <c r="D2964" s="3" t="s">
        <v>89</v>
      </c>
      <c r="E2964" s="12" t="str">
        <f>VLOOKUP(D2964,'[1]Plano de contas '!B:J,9,0)</f>
        <v>SALARIOS E ORDENADOS</v>
      </c>
      <c r="F2964" s="16" t="s">
        <v>1500</v>
      </c>
      <c r="G2964" s="19">
        <v>0</v>
      </c>
      <c r="H2964" s="17">
        <v>162.4</v>
      </c>
      <c r="I2964" s="12" t="s">
        <v>15</v>
      </c>
    </row>
    <row r="2965" spans="1:9" s="8" customFormat="1" ht="12.75" customHeight="1" x14ac:dyDescent="0.25">
      <c r="A2965" s="16" t="s">
        <v>23</v>
      </c>
      <c r="B2965" s="14">
        <v>6685116</v>
      </c>
      <c r="C2965" s="13">
        <v>44742</v>
      </c>
      <c r="D2965" s="3" t="s">
        <v>89</v>
      </c>
      <c r="E2965" s="12" t="str">
        <f>VLOOKUP(D2965,'[1]Plano de contas '!B:J,9,0)</f>
        <v>SALARIOS E ORDENADOS</v>
      </c>
      <c r="F2965" s="16" t="s">
        <v>1501</v>
      </c>
      <c r="G2965" s="19">
        <v>0</v>
      </c>
      <c r="H2965" s="17">
        <v>1952.29</v>
      </c>
      <c r="I2965" s="12" t="s">
        <v>15</v>
      </c>
    </row>
    <row r="2966" spans="1:9" s="8" customFormat="1" ht="12.75" customHeight="1" x14ac:dyDescent="0.25">
      <c r="A2966" s="16" t="s">
        <v>23</v>
      </c>
      <c r="B2966" s="14">
        <v>6685116</v>
      </c>
      <c r="C2966" s="13">
        <v>44742</v>
      </c>
      <c r="D2966" s="3" t="s">
        <v>89</v>
      </c>
      <c r="E2966" s="12" t="str">
        <f>VLOOKUP(D2966,'[1]Plano de contas '!B:J,9,0)</f>
        <v>SALARIOS E ORDENADOS</v>
      </c>
      <c r="F2966" s="16" t="s">
        <v>1502</v>
      </c>
      <c r="G2966" s="19">
        <v>0</v>
      </c>
      <c r="H2966" s="17">
        <v>15859.29</v>
      </c>
      <c r="I2966" s="12" t="s">
        <v>15</v>
      </c>
    </row>
    <row r="2967" spans="1:9" s="8" customFormat="1" ht="12.75" customHeight="1" x14ac:dyDescent="0.25">
      <c r="A2967" s="16" t="s">
        <v>23</v>
      </c>
      <c r="B2967" s="14">
        <v>6685116</v>
      </c>
      <c r="C2967" s="13">
        <v>44742</v>
      </c>
      <c r="D2967" s="3" t="s">
        <v>89</v>
      </c>
      <c r="E2967" s="12" t="str">
        <f>VLOOKUP(D2967,'[1]Plano de contas '!B:J,9,0)</f>
        <v>SALARIOS E ORDENADOS</v>
      </c>
      <c r="F2967" s="16" t="s">
        <v>1503</v>
      </c>
      <c r="G2967" s="19">
        <v>0</v>
      </c>
      <c r="H2967" s="17">
        <v>14792.49</v>
      </c>
      <c r="I2967" s="12" t="s">
        <v>15</v>
      </c>
    </row>
    <row r="2968" spans="1:9" s="8" customFormat="1" ht="12.75" customHeight="1" x14ac:dyDescent="0.25">
      <c r="A2968" s="16" t="s">
        <v>23</v>
      </c>
      <c r="B2968" s="14">
        <v>6685116</v>
      </c>
      <c r="C2968" s="13">
        <v>44742</v>
      </c>
      <c r="D2968" s="3" t="s">
        <v>89</v>
      </c>
      <c r="E2968" s="12" t="str">
        <f>VLOOKUP(D2968,'[1]Plano de contas '!B:J,9,0)</f>
        <v>SALARIOS E ORDENADOS</v>
      </c>
      <c r="F2968" s="16" t="s">
        <v>1504</v>
      </c>
      <c r="G2968" s="19">
        <v>0</v>
      </c>
      <c r="H2968" s="17">
        <v>507.4</v>
      </c>
      <c r="I2968" s="12" t="s">
        <v>15</v>
      </c>
    </row>
    <row r="2969" spans="1:9" s="8" customFormat="1" ht="12.75" customHeight="1" x14ac:dyDescent="0.25">
      <c r="A2969" s="16" t="s">
        <v>23</v>
      </c>
      <c r="B2969" s="14">
        <v>6691562</v>
      </c>
      <c r="C2969" s="13">
        <v>44742</v>
      </c>
      <c r="D2969" s="3" t="s">
        <v>95</v>
      </c>
      <c r="E2969" s="12" t="str">
        <f>VLOOKUP(D2969,'[1]Plano de contas '!B:J,9,0)</f>
        <v>INSS S/ FOLHA</v>
      </c>
      <c r="F2969" s="16" t="s">
        <v>1505</v>
      </c>
      <c r="G2969" s="17">
        <v>1053547.94</v>
      </c>
      <c r="H2969" s="18">
        <v>0</v>
      </c>
      <c r="I2969" s="12" t="s">
        <v>15</v>
      </c>
    </row>
    <row r="2970" spans="1:9" s="8" customFormat="1" ht="12.75" customHeight="1" x14ac:dyDescent="0.25">
      <c r="A2970" s="16" t="s">
        <v>23</v>
      </c>
      <c r="B2970" s="14">
        <v>6691562</v>
      </c>
      <c r="C2970" s="13">
        <v>44742</v>
      </c>
      <c r="D2970" s="3" t="s">
        <v>64</v>
      </c>
      <c r="E2970" s="12" t="str">
        <f>VLOOKUP(D2970,'[1]Plano de contas '!B:J,9,0)</f>
        <v>INSS DE FOLHA A RECOLHER</v>
      </c>
      <c r="F2970" s="16" t="s">
        <v>1505</v>
      </c>
      <c r="G2970" s="19">
        <v>0</v>
      </c>
      <c r="H2970" s="17">
        <v>1053547.94</v>
      </c>
      <c r="I2970" s="12" t="s">
        <v>15</v>
      </c>
    </row>
    <row r="2971" spans="1:9" s="8" customFormat="1" ht="12.75" customHeight="1" x14ac:dyDescent="0.25">
      <c r="A2971" s="16" t="s">
        <v>23</v>
      </c>
      <c r="B2971" s="14">
        <v>6691563</v>
      </c>
      <c r="C2971" s="13">
        <v>44742</v>
      </c>
      <c r="D2971" s="3" t="s">
        <v>96</v>
      </c>
      <c r="E2971" s="12" t="str">
        <f>VLOOKUP(D2971,'[1]Plano de contas '!B:J,9,0)</f>
        <v>FGTS S/ FOLHA</v>
      </c>
      <c r="F2971" s="16" t="s">
        <v>1506</v>
      </c>
      <c r="G2971" s="17">
        <v>302405.53999999998</v>
      </c>
      <c r="H2971" s="18">
        <v>0</v>
      </c>
      <c r="I2971" s="12" t="s">
        <v>15</v>
      </c>
    </row>
    <row r="2972" spans="1:9" s="8" customFormat="1" ht="12.75" customHeight="1" x14ac:dyDescent="0.25">
      <c r="A2972" s="16" t="s">
        <v>23</v>
      </c>
      <c r="B2972" s="14">
        <v>6691563</v>
      </c>
      <c r="C2972" s="13">
        <v>44742</v>
      </c>
      <c r="D2972" s="3" t="s">
        <v>65</v>
      </c>
      <c r="E2972" s="12" t="str">
        <f>VLOOKUP(D2972,'[1]Plano de contas '!B:J,9,0)</f>
        <v>FGTS DE FOLHA A RECOLHER</v>
      </c>
      <c r="F2972" s="16" t="s">
        <v>1506</v>
      </c>
      <c r="G2972" s="19">
        <v>0</v>
      </c>
      <c r="H2972" s="17">
        <v>302405.53999999998</v>
      </c>
      <c r="I2972" s="12" t="s">
        <v>15</v>
      </c>
    </row>
    <row r="2973" spans="1:9" s="8" customFormat="1" ht="12.75" customHeight="1" x14ac:dyDescent="0.25">
      <c r="A2973" s="16" t="s">
        <v>23</v>
      </c>
      <c r="B2973" s="14">
        <v>6691564</v>
      </c>
      <c r="C2973" s="13">
        <v>44742</v>
      </c>
      <c r="D2973" s="3" t="s">
        <v>97</v>
      </c>
      <c r="E2973" s="12" t="str">
        <f>VLOOKUP(D2973,'[1]Plano de contas '!B:J,9,0)</f>
        <v>PIS S/ FOLHA</v>
      </c>
      <c r="F2973" s="16" t="s">
        <v>1507</v>
      </c>
      <c r="G2973" s="17">
        <v>40728.22</v>
      </c>
      <c r="H2973" s="18">
        <v>0</v>
      </c>
      <c r="I2973" s="12" t="s">
        <v>15</v>
      </c>
    </row>
    <row r="2974" spans="1:9" s="8" customFormat="1" ht="12.75" customHeight="1" x14ac:dyDescent="0.25">
      <c r="A2974" s="16" t="s">
        <v>23</v>
      </c>
      <c r="B2974" s="14">
        <v>6691564</v>
      </c>
      <c r="C2974" s="13">
        <v>44742</v>
      </c>
      <c r="D2974" s="3" t="s">
        <v>66</v>
      </c>
      <c r="E2974" s="12" t="str">
        <f>VLOOKUP(D2974,'[1]Plano de contas '!B:J,9,0)</f>
        <v>PIS DE FOLHA A RECOLHER</v>
      </c>
      <c r="F2974" s="16" t="s">
        <v>1507</v>
      </c>
      <c r="G2974" s="19">
        <v>0</v>
      </c>
      <c r="H2974" s="17">
        <v>40728.22</v>
      </c>
      <c r="I2974" s="12" t="s">
        <v>15</v>
      </c>
    </row>
    <row r="2975" spans="1:9" s="8" customFormat="1" ht="12.75" customHeight="1" x14ac:dyDescent="0.25">
      <c r="A2975" s="16" t="s">
        <v>23</v>
      </c>
      <c r="B2975" s="14">
        <v>6691565</v>
      </c>
      <c r="C2975" s="13">
        <v>44742</v>
      </c>
      <c r="D2975" s="3" t="s">
        <v>142</v>
      </c>
      <c r="E2975" s="12" t="str">
        <f>VLOOKUP(D2975,'[1]Plano de contas '!B:J,9,0)</f>
        <v>IMPOSTOS/TAXAS E CONTRIBUICOES FEDERAL</v>
      </c>
      <c r="F2975" s="16" t="s">
        <v>1508</v>
      </c>
      <c r="G2975" s="17">
        <v>32875.5</v>
      </c>
      <c r="H2975" s="18">
        <v>0</v>
      </c>
      <c r="I2975" s="12" t="s">
        <v>15</v>
      </c>
    </row>
    <row r="2976" spans="1:9" s="8" customFormat="1" ht="12.75" customHeight="1" x14ac:dyDescent="0.25">
      <c r="A2976" s="16" t="s">
        <v>23</v>
      </c>
      <c r="B2976" s="14">
        <v>6691565</v>
      </c>
      <c r="C2976" s="13">
        <v>44742</v>
      </c>
      <c r="D2976" s="3" t="s">
        <v>67</v>
      </c>
      <c r="E2976" s="12" t="str">
        <f>VLOOKUP(D2976,'[1]Plano de contas '!B:J,9,0)</f>
        <v>CONTRIBUIÇOES SINDICAIS A PAGAR</v>
      </c>
      <c r="F2976" s="16" t="s">
        <v>1508</v>
      </c>
      <c r="G2976" s="19">
        <v>0</v>
      </c>
      <c r="H2976" s="17">
        <v>32875.5</v>
      </c>
      <c r="I2976" s="12" t="s">
        <v>15</v>
      </c>
    </row>
    <row r="2977" spans="1:9" s="8" customFormat="1" ht="12.75" customHeight="1" x14ac:dyDescent="0.25">
      <c r="A2977" s="16" t="s">
        <v>23</v>
      </c>
      <c r="B2977" s="14">
        <v>6693979</v>
      </c>
      <c r="C2977" s="13">
        <v>44742</v>
      </c>
      <c r="D2977" s="3" t="s">
        <v>77</v>
      </c>
      <c r="E2977" s="12" t="str">
        <f>VLOOKUP(D2977,'[1]Plano de contas '!B:J,9,0)</f>
        <v>FERIAS E ENCARGOS</v>
      </c>
      <c r="F2977" s="16" t="s">
        <v>1509</v>
      </c>
      <c r="G2977" s="17">
        <v>2919.74</v>
      </c>
      <c r="H2977" s="18">
        <v>0</v>
      </c>
      <c r="I2977" s="12" t="s">
        <v>15</v>
      </c>
    </row>
    <row r="2978" spans="1:9" s="8" customFormat="1" ht="12.75" customHeight="1" x14ac:dyDescent="0.25">
      <c r="A2978" s="16" t="s">
        <v>23</v>
      </c>
      <c r="B2978" s="14">
        <v>6693979</v>
      </c>
      <c r="C2978" s="13">
        <v>44742</v>
      </c>
      <c r="D2978" s="3" t="s">
        <v>95</v>
      </c>
      <c r="E2978" s="12" t="str">
        <f>VLOOKUP(D2978,'[1]Plano de contas '!B:J,9,0)</f>
        <v>INSS S/ FOLHA</v>
      </c>
      <c r="F2978" s="16" t="s">
        <v>1509</v>
      </c>
      <c r="G2978" s="19">
        <v>0</v>
      </c>
      <c r="H2978" s="17">
        <v>2919.74</v>
      </c>
      <c r="I2978" s="12" t="s">
        <v>15</v>
      </c>
    </row>
    <row r="2979" spans="1:9" s="8" customFormat="1" ht="12.75" customHeight="1" x14ac:dyDescent="0.25">
      <c r="A2979" s="16" t="s">
        <v>23</v>
      </c>
      <c r="B2979" s="14">
        <v>6693980</v>
      </c>
      <c r="C2979" s="13">
        <v>44742</v>
      </c>
      <c r="D2979" s="3" t="s">
        <v>77</v>
      </c>
      <c r="E2979" s="12" t="str">
        <f>VLOOKUP(D2979,'[1]Plano de contas '!B:J,9,0)</f>
        <v>FERIAS E ENCARGOS</v>
      </c>
      <c r="F2979" s="16" t="s">
        <v>1510</v>
      </c>
      <c r="G2979" s="17">
        <v>103.5</v>
      </c>
      <c r="H2979" s="18">
        <v>0</v>
      </c>
      <c r="I2979" s="12" t="s">
        <v>15</v>
      </c>
    </row>
    <row r="2980" spans="1:9" s="8" customFormat="1" ht="12.75" customHeight="1" x14ac:dyDescent="0.25">
      <c r="A2980" s="16" t="s">
        <v>23</v>
      </c>
      <c r="B2980" s="14">
        <v>6693980</v>
      </c>
      <c r="C2980" s="13">
        <v>44742</v>
      </c>
      <c r="D2980" s="3" t="s">
        <v>97</v>
      </c>
      <c r="E2980" s="12" t="str">
        <f>VLOOKUP(D2980,'[1]Plano de contas '!B:J,9,0)</f>
        <v>PIS S/ FOLHA</v>
      </c>
      <c r="F2980" s="16" t="s">
        <v>1510</v>
      </c>
      <c r="G2980" s="19">
        <v>0</v>
      </c>
      <c r="H2980" s="17">
        <v>103.5</v>
      </c>
      <c r="I2980" s="12" t="s">
        <v>15</v>
      </c>
    </row>
    <row r="2981" spans="1:9" s="8" customFormat="1" ht="12.75" customHeight="1" x14ac:dyDescent="0.25">
      <c r="A2981" s="16" t="s">
        <v>23</v>
      </c>
      <c r="B2981" s="14">
        <v>6693983</v>
      </c>
      <c r="C2981" s="13">
        <v>44742</v>
      </c>
      <c r="D2981" s="3" t="s">
        <v>77</v>
      </c>
      <c r="E2981" s="12" t="str">
        <f>VLOOKUP(D2981,'[1]Plano de contas '!B:J,9,0)</f>
        <v>FERIAS E ENCARGOS</v>
      </c>
      <c r="F2981" s="16" t="s">
        <v>1511</v>
      </c>
      <c r="G2981" s="17">
        <v>828</v>
      </c>
      <c r="H2981" s="18">
        <v>0</v>
      </c>
      <c r="I2981" s="12" t="s">
        <v>15</v>
      </c>
    </row>
    <row r="2982" spans="1:9" s="8" customFormat="1" ht="12.75" customHeight="1" x14ac:dyDescent="0.25">
      <c r="A2982" s="16" t="s">
        <v>23</v>
      </c>
      <c r="B2982" s="14">
        <v>6693983</v>
      </c>
      <c r="C2982" s="13">
        <v>44742</v>
      </c>
      <c r="D2982" s="3" t="s">
        <v>96</v>
      </c>
      <c r="E2982" s="12" t="str">
        <f>VLOOKUP(D2982,'[1]Plano de contas '!B:J,9,0)</f>
        <v>FGTS S/ FOLHA</v>
      </c>
      <c r="F2982" s="16" t="s">
        <v>1511</v>
      </c>
      <c r="G2982" s="19">
        <v>0</v>
      </c>
      <c r="H2982" s="17">
        <v>828</v>
      </c>
      <c r="I2982" s="12" t="s">
        <v>15</v>
      </c>
    </row>
    <row r="2983" spans="1:9" s="8" customFormat="1" ht="12.75" customHeight="1" x14ac:dyDescent="0.25">
      <c r="A2983" s="16" t="s">
        <v>23</v>
      </c>
      <c r="B2983" s="14">
        <v>6693984</v>
      </c>
      <c r="C2983" s="13">
        <v>44742</v>
      </c>
      <c r="D2983" s="3" t="s">
        <v>95</v>
      </c>
      <c r="E2983" s="12" t="str">
        <f>VLOOKUP(D2983,'[1]Plano de contas '!B:J,9,0)</f>
        <v>INSS S/ FOLHA</v>
      </c>
      <c r="F2983" s="16" t="s">
        <v>1512</v>
      </c>
      <c r="G2983" s="17">
        <v>76701.259999999995</v>
      </c>
      <c r="H2983" s="18">
        <v>0</v>
      </c>
      <c r="I2983" s="12" t="s">
        <v>15</v>
      </c>
    </row>
    <row r="2984" spans="1:9" s="8" customFormat="1" ht="12.75" customHeight="1" x14ac:dyDescent="0.25">
      <c r="A2984" s="16" t="s">
        <v>23</v>
      </c>
      <c r="B2984" s="14">
        <v>6693984</v>
      </c>
      <c r="C2984" s="13">
        <v>44742</v>
      </c>
      <c r="D2984" s="3" t="s">
        <v>78</v>
      </c>
      <c r="E2984" s="12" t="str">
        <f>VLOOKUP(D2984,'[1]Plano de contas '!B:J,9,0)</f>
        <v>13 SALARIO E ENCARGOS</v>
      </c>
      <c r="F2984" s="16" t="s">
        <v>1512</v>
      </c>
      <c r="G2984" s="19">
        <v>0</v>
      </c>
      <c r="H2984" s="17">
        <v>76701.259999999995</v>
      </c>
      <c r="I2984" s="12" t="s">
        <v>15</v>
      </c>
    </row>
    <row r="2985" spans="1:9" s="8" customFormat="1" ht="12.75" customHeight="1" x14ac:dyDescent="0.25">
      <c r="A2985" s="16" t="s">
        <v>23</v>
      </c>
      <c r="B2985" s="14">
        <v>6693986</v>
      </c>
      <c r="C2985" s="13">
        <v>44742</v>
      </c>
      <c r="D2985" s="3" t="s">
        <v>97</v>
      </c>
      <c r="E2985" s="12" t="str">
        <f>VLOOKUP(D2985,'[1]Plano de contas '!B:J,9,0)</f>
        <v>PIS S/ FOLHA</v>
      </c>
      <c r="F2985" s="16" t="s">
        <v>1513</v>
      </c>
      <c r="G2985" s="17">
        <v>2718.91</v>
      </c>
      <c r="H2985" s="18">
        <v>0</v>
      </c>
      <c r="I2985" s="12" t="s">
        <v>15</v>
      </c>
    </row>
    <row r="2986" spans="1:9" s="8" customFormat="1" ht="12.75" customHeight="1" x14ac:dyDescent="0.25">
      <c r="A2986" s="16" t="s">
        <v>23</v>
      </c>
      <c r="B2986" s="14">
        <v>6693986</v>
      </c>
      <c r="C2986" s="13">
        <v>44742</v>
      </c>
      <c r="D2986" s="3" t="s">
        <v>78</v>
      </c>
      <c r="E2986" s="12" t="str">
        <f>VLOOKUP(D2986,'[1]Plano de contas '!B:J,9,0)</f>
        <v>13 SALARIO E ENCARGOS</v>
      </c>
      <c r="F2986" s="16" t="s">
        <v>1513</v>
      </c>
      <c r="G2986" s="19">
        <v>0</v>
      </c>
      <c r="H2986" s="17">
        <v>2718.91</v>
      </c>
      <c r="I2986" s="12" t="s">
        <v>15</v>
      </c>
    </row>
    <row r="2987" spans="1:9" s="8" customFormat="1" ht="12.75" customHeight="1" x14ac:dyDescent="0.25">
      <c r="A2987" s="16" t="s">
        <v>23</v>
      </c>
      <c r="B2987" s="14">
        <v>6693987</v>
      </c>
      <c r="C2987" s="13">
        <v>44742</v>
      </c>
      <c r="D2987" s="3" t="s">
        <v>96</v>
      </c>
      <c r="E2987" s="12" t="str">
        <f>VLOOKUP(D2987,'[1]Plano de contas '!B:J,9,0)</f>
        <v>FGTS S/ FOLHA</v>
      </c>
      <c r="F2987" s="16" t="s">
        <v>1514</v>
      </c>
      <c r="G2987" s="17">
        <v>21751.35</v>
      </c>
      <c r="H2987" s="18">
        <v>0</v>
      </c>
      <c r="I2987" s="12" t="s">
        <v>15</v>
      </c>
    </row>
    <row r="2988" spans="1:9" s="8" customFormat="1" ht="12.75" customHeight="1" x14ac:dyDescent="0.25">
      <c r="A2988" s="16" t="s">
        <v>23</v>
      </c>
      <c r="B2988" s="14">
        <v>6693987</v>
      </c>
      <c r="C2988" s="13">
        <v>44742</v>
      </c>
      <c r="D2988" s="3" t="s">
        <v>78</v>
      </c>
      <c r="E2988" s="12" t="str">
        <f>VLOOKUP(D2988,'[1]Plano de contas '!B:J,9,0)</f>
        <v>13 SALARIO E ENCARGOS</v>
      </c>
      <c r="F2988" s="16" t="s">
        <v>1514</v>
      </c>
      <c r="G2988" s="19">
        <v>0</v>
      </c>
      <c r="H2988" s="17">
        <v>21751.35</v>
      </c>
      <c r="I2988" s="12" t="s">
        <v>15</v>
      </c>
    </row>
    <row r="2989" spans="1:9" s="8" customFormat="1" ht="12.75" customHeight="1" x14ac:dyDescent="0.25">
      <c r="A2989" s="16" t="s">
        <v>23</v>
      </c>
      <c r="B2989" s="14">
        <v>6694427</v>
      </c>
      <c r="C2989" s="13">
        <v>44742</v>
      </c>
      <c r="D2989" s="3" t="s">
        <v>147</v>
      </c>
      <c r="E2989" s="12" t="str">
        <f>VLOOKUP(D2989,'[1]Plano de contas '!B:J,9,0)</f>
        <v>DESPESAS BANCARIAS</v>
      </c>
      <c r="F2989" s="16" t="s">
        <v>9</v>
      </c>
      <c r="G2989" s="17">
        <v>1.2</v>
      </c>
      <c r="H2989" s="18">
        <v>0</v>
      </c>
      <c r="I2989" s="12" t="s">
        <v>15</v>
      </c>
    </row>
    <row r="2990" spans="1:9" s="8" customFormat="1" ht="12.75" customHeight="1" x14ac:dyDescent="0.25">
      <c r="A2990" s="16" t="s">
        <v>23</v>
      </c>
      <c r="B2990" s="14">
        <v>6694427</v>
      </c>
      <c r="C2990" s="13">
        <v>44742</v>
      </c>
      <c r="D2990" s="3" t="s">
        <v>31</v>
      </c>
      <c r="E2990" s="12" t="str">
        <f>VLOOKUP(D2990,'[1]Plano de contas '!B:J,9,0)</f>
        <v>FUNDO RESCISÓRIO C/ P 60-5 HGG – CSC</v>
      </c>
      <c r="F2990" s="16" t="s">
        <v>9</v>
      </c>
      <c r="G2990" s="19">
        <v>0</v>
      </c>
      <c r="H2990" s="17">
        <v>1.2</v>
      </c>
      <c r="I2990" s="12" t="s">
        <v>15</v>
      </c>
    </row>
    <row r="2991" spans="1:9" s="8" customFormat="1" ht="12.75" customHeight="1" x14ac:dyDescent="0.25">
      <c r="A2991" s="16" t="s">
        <v>23</v>
      </c>
      <c r="B2991" s="14">
        <v>6694428</v>
      </c>
      <c r="C2991" s="13">
        <v>44742</v>
      </c>
      <c r="D2991" s="3" t="s">
        <v>76</v>
      </c>
      <c r="E2991" s="12" t="str">
        <f>VLOOKUP(D2991,'[1]Plano de contas '!B:J,9,0)</f>
        <v>VALORES ENTRE PROJETOS A PAGAR</v>
      </c>
      <c r="F2991" s="16" t="s">
        <v>230</v>
      </c>
      <c r="G2991" s="17">
        <v>1054.78</v>
      </c>
      <c r="H2991" s="18">
        <v>0</v>
      </c>
      <c r="I2991" s="12" t="s">
        <v>15</v>
      </c>
    </row>
    <row r="2992" spans="1:9" s="8" customFormat="1" ht="12.75" customHeight="1" x14ac:dyDescent="0.25">
      <c r="A2992" s="16" t="s">
        <v>23</v>
      </c>
      <c r="B2992" s="14">
        <v>6694428</v>
      </c>
      <c r="C2992" s="13">
        <v>44742</v>
      </c>
      <c r="D2992" s="3" t="s">
        <v>26</v>
      </c>
      <c r="E2992" s="12" t="str">
        <f>VLOOKUP(D2992,'[1]Plano de contas '!B:J,9,0)</f>
        <v>BANCO CEF C/C1073-5 - HGG</v>
      </c>
      <c r="F2992" s="16" t="s">
        <v>230</v>
      </c>
      <c r="G2992" s="19">
        <v>0</v>
      </c>
      <c r="H2992" s="17">
        <v>1054.78</v>
      </c>
      <c r="I2992" s="12" t="s">
        <v>15</v>
      </c>
    </row>
    <row r="2993" spans="1:9" s="8" customFormat="1" ht="12.75" customHeight="1" x14ac:dyDescent="0.25">
      <c r="A2993" s="16" t="s">
        <v>23</v>
      </c>
      <c r="B2993" s="14">
        <v>6694429</v>
      </c>
      <c r="C2993" s="13">
        <v>44742</v>
      </c>
      <c r="D2993" s="3" t="s">
        <v>76</v>
      </c>
      <c r="E2993" s="12" t="str">
        <f>VLOOKUP(D2993,'[1]Plano de contas '!B:J,9,0)</f>
        <v>VALORES ENTRE PROJETOS A PAGAR</v>
      </c>
      <c r="F2993" s="16" t="s">
        <v>1515</v>
      </c>
      <c r="G2993" s="17">
        <v>6595.23</v>
      </c>
      <c r="H2993" s="18">
        <v>0</v>
      </c>
      <c r="I2993" s="12" t="s">
        <v>15</v>
      </c>
    </row>
    <row r="2994" spans="1:9" s="8" customFormat="1" ht="12.75" customHeight="1" x14ac:dyDescent="0.25">
      <c r="A2994" s="16" t="s">
        <v>23</v>
      </c>
      <c r="B2994" s="14">
        <v>6694429</v>
      </c>
      <c r="C2994" s="13">
        <v>44742</v>
      </c>
      <c r="D2994" s="3" t="s">
        <v>26</v>
      </c>
      <c r="E2994" s="12" t="str">
        <f>VLOOKUP(D2994,'[1]Plano de contas '!B:J,9,0)</f>
        <v>BANCO CEF C/C1073-5 - HGG</v>
      </c>
      <c r="F2994" s="16" t="s">
        <v>1515</v>
      </c>
      <c r="G2994" s="19">
        <v>0</v>
      </c>
      <c r="H2994" s="17">
        <v>6595.23</v>
      </c>
      <c r="I2994" s="12" t="s">
        <v>15</v>
      </c>
    </row>
    <row r="2995" spans="1:9" s="8" customFormat="1" ht="12.75" customHeight="1" x14ac:dyDescent="0.25">
      <c r="A2995" s="16" t="s">
        <v>23</v>
      </c>
      <c r="B2995" s="14">
        <v>6694430</v>
      </c>
      <c r="C2995" s="13">
        <v>44742</v>
      </c>
      <c r="D2995" s="3" t="s">
        <v>147</v>
      </c>
      <c r="E2995" s="12" t="str">
        <f>VLOOKUP(D2995,'[1]Plano de contas '!B:J,9,0)</f>
        <v>DESPESAS BANCARIAS</v>
      </c>
      <c r="F2995" s="16" t="s">
        <v>9</v>
      </c>
      <c r="G2995" s="17">
        <v>77.22</v>
      </c>
      <c r="H2995" s="18">
        <v>0</v>
      </c>
      <c r="I2995" s="12" t="s">
        <v>15</v>
      </c>
    </row>
    <row r="2996" spans="1:9" s="8" customFormat="1" ht="12.75" customHeight="1" x14ac:dyDescent="0.25">
      <c r="A2996" s="16" t="s">
        <v>23</v>
      </c>
      <c r="B2996" s="14">
        <v>6694430</v>
      </c>
      <c r="C2996" s="13">
        <v>44742</v>
      </c>
      <c r="D2996" s="3" t="s">
        <v>26</v>
      </c>
      <c r="E2996" s="12" t="str">
        <f>VLOOKUP(D2996,'[1]Plano de contas '!B:J,9,0)</f>
        <v>BANCO CEF C/C1073-5 - HGG</v>
      </c>
      <c r="F2996" s="16" t="s">
        <v>9</v>
      </c>
      <c r="G2996" s="19">
        <v>0</v>
      </c>
      <c r="H2996" s="17">
        <v>77.22</v>
      </c>
      <c r="I2996" s="12" t="s">
        <v>15</v>
      </c>
    </row>
    <row r="2997" spans="1:9" s="8" customFormat="1" ht="12.75" customHeight="1" x14ac:dyDescent="0.25">
      <c r="A2997" s="16" t="s">
        <v>23</v>
      </c>
      <c r="B2997" s="14">
        <v>6694431</v>
      </c>
      <c r="C2997" s="13">
        <v>44742</v>
      </c>
      <c r="D2997" s="3" t="s">
        <v>147</v>
      </c>
      <c r="E2997" s="12" t="str">
        <f>VLOOKUP(D2997,'[1]Plano de contas '!B:J,9,0)</f>
        <v>DESPESAS BANCARIAS</v>
      </c>
      <c r="F2997" s="16" t="s">
        <v>9</v>
      </c>
      <c r="G2997" s="17">
        <v>2.4</v>
      </c>
      <c r="H2997" s="18">
        <v>0</v>
      </c>
      <c r="I2997" s="12" t="s">
        <v>15</v>
      </c>
    </row>
    <row r="2998" spans="1:9" s="8" customFormat="1" ht="12.75" customHeight="1" x14ac:dyDescent="0.25">
      <c r="A2998" s="16" t="s">
        <v>23</v>
      </c>
      <c r="B2998" s="14">
        <v>6694431</v>
      </c>
      <c r="C2998" s="13">
        <v>44742</v>
      </c>
      <c r="D2998" s="3" t="s">
        <v>26</v>
      </c>
      <c r="E2998" s="12" t="str">
        <f>VLOOKUP(D2998,'[1]Plano de contas '!B:J,9,0)</f>
        <v>BANCO CEF C/C1073-5 - HGG</v>
      </c>
      <c r="F2998" s="16" t="s">
        <v>9</v>
      </c>
      <c r="G2998" s="19">
        <v>0</v>
      </c>
      <c r="H2998" s="17">
        <v>2.4</v>
      </c>
      <c r="I2998" s="12" t="s">
        <v>15</v>
      </c>
    </row>
    <row r="2999" spans="1:9" s="8" customFormat="1" ht="12.75" customHeight="1" x14ac:dyDescent="0.25">
      <c r="A2999" s="16" t="s">
        <v>23</v>
      </c>
      <c r="B2999" s="14">
        <v>6694432</v>
      </c>
      <c r="C2999" s="13">
        <v>44742</v>
      </c>
      <c r="D2999" s="3" t="s">
        <v>26</v>
      </c>
      <c r="E2999" s="12" t="str">
        <f>VLOOKUP(D2999,'[1]Plano de contas '!B:J,9,0)</f>
        <v>BANCO CEF C/C1073-5 - HGG</v>
      </c>
      <c r="F2999" s="16" t="s">
        <v>17</v>
      </c>
      <c r="G2999" s="17">
        <v>23437.5</v>
      </c>
      <c r="H2999" s="18">
        <v>0</v>
      </c>
      <c r="I2999" s="12" t="s">
        <v>15</v>
      </c>
    </row>
    <row r="3000" spans="1:9" s="8" customFormat="1" ht="12.75" customHeight="1" x14ac:dyDescent="0.25">
      <c r="A3000" s="16" t="s">
        <v>23</v>
      </c>
      <c r="B3000" s="14">
        <v>6694432</v>
      </c>
      <c r="C3000" s="13">
        <v>44742</v>
      </c>
      <c r="D3000" s="3" t="s">
        <v>28</v>
      </c>
      <c r="E3000" s="12" t="str">
        <f>VLOOKUP(D3000,'[1]Plano de contas '!B:J,9,0)</f>
        <v>BANCO CEF FIC GIRO EMP. DI 1073-5 - HGG</v>
      </c>
      <c r="F3000" s="16" t="s">
        <v>17</v>
      </c>
      <c r="G3000" s="19">
        <v>0</v>
      </c>
      <c r="H3000" s="17">
        <v>23437.5</v>
      </c>
      <c r="I3000" s="12" t="s">
        <v>15</v>
      </c>
    </row>
    <row r="3001" spans="1:9" s="8" customFormat="1" ht="12.75" customHeight="1" x14ac:dyDescent="0.25">
      <c r="A3001" s="16" t="s">
        <v>23</v>
      </c>
      <c r="B3001" s="14">
        <v>6694433</v>
      </c>
      <c r="C3001" s="13">
        <v>44742</v>
      </c>
      <c r="D3001" s="3" t="s">
        <v>26</v>
      </c>
      <c r="E3001" s="12" t="str">
        <f>VLOOKUP(D3001,'[1]Plano de contas '!B:J,9,0)</f>
        <v>BANCO CEF C/C1073-5 - HGG</v>
      </c>
      <c r="F3001" s="16" t="s">
        <v>1516</v>
      </c>
      <c r="G3001" s="17">
        <v>1384.84</v>
      </c>
      <c r="H3001" s="18">
        <v>0</v>
      </c>
      <c r="I3001" s="12" t="s">
        <v>15</v>
      </c>
    </row>
    <row r="3002" spans="1:9" s="8" customFormat="1" ht="12.75" customHeight="1" x14ac:dyDescent="0.25">
      <c r="A3002" s="16" t="s">
        <v>23</v>
      </c>
      <c r="B3002" s="14">
        <v>6694433</v>
      </c>
      <c r="C3002" s="13">
        <v>44742</v>
      </c>
      <c r="D3002" s="3" t="s">
        <v>25</v>
      </c>
      <c r="E3002" s="12" t="str">
        <f>VLOOKUP(D3002,'[1]Plano de contas '!B:J,9,0)</f>
        <v>CAIXA PROJETO HGG</v>
      </c>
      <c r="F3002" s="16" t="s">
        <v>16</v>
      </c>
      <c r="G3002" s="19">
        <v>0</v>
      </c>
      <c r="H3002" s="17">
        <v>1384.84</v>
      </c>
      <c r="I3002" s="12" t="s">
        <v>15</v>
      </c>
    </row>
    <row r="3003" spans="1:9" s="8" customFormat="1" ht="12.75" customHeight="1" x14ac:dyDescent="0.25">
      <c r="A3003" s="16" t="s">
        <v>23</v>
      </c>
      <c r="B3003" s="14">
        <v>6694434</v>
      </c>
      <c r="C3003" s="13">
        <v>44742</v>
      </c>
      <c r="D3003" s="3" t="s">
        <v>26</v>
      </c>
      <c r="E3003" s="12" t="str">
        <f>VLOOKUP(D3003,'[1]Plano de contas '!B:J,9,0)</f>
        <v>BANCO CEF C/C1073-5 - HGG</v>
      </c>
      <c r="F3003" s="16" t="s">
        <v>16</v>
      </c>
      <c r="G3003" s="17">
        <v>268.11</v>
      </c>
      <c r="H3003" s="18">
        <v>0</v>
      </c>
      <c r="I3003" s="12" t="s">
        <v>15</v>
      </c>
    </row>
    <row r="3004" spans="1:9" s="8" customFormat="1" ht="12.75" customHeight="1" x14ac:dyDescent="0.25">
      <c r="A3004" s="16" t="s">
        <v>23</v>
      </c>
      <c r="B3004" s="14">
        <v>6694434</v>
      </c>
      <c r="C3004" s="13">
        <v>44742</v>
      </c>
      <c r="D3004" s="3" t="s">
        <v>25</v>
      </c>
      <c r="E3004" s="12" t="str">
        <f>VLOOKUP(D3004,'[1]Plano de contas '!B:J,9,0)</f>
        <v>CAIXA PROJETO HGG</v>
      </c>
      <c r="F3004" s="16" t="s">
        <v>16</v>
      </c>
      <c r="G3004" s="19">
        <v>0</v>
      </c>
      <c r="H3004" s="17">
        <v>268.11</v>
      </c>
      <c r="I3004" s="12" t="s">
        <v>15</v>
      </c>
    </row>
    <row r="3005" spans="1:9" s="8" customFormat="1" ht="12.75" customHeight="1" x14ac:dyDescent="0.25">
      <c r="A3005" s="16" t="s">
        <v>23</v>
      </c>
      <c r="B3005" s="14">
        <v>6694435</v>
      </c>
      <c r="C3005" s="13">
        <v>44742</v>
      </c>
      <c r="D3005" s="3" t="s">
        <v>26</v>
      </c>
      <c r="E3005" s="12" t="str">
        <f>VLOOKUP(D3005,'[1]Plano de contas '!B:J,9,0)</f>
        <v>BANCO CEF C/C1073-5 - HGG</v>
      </c>
      <c r="F3005" s="16" t="s">
        <v>16</v>
      </c>
      <c r="G3005" s="17">
        <v>185.5</v>
      </c>
      <c r="H3005" s="18">
        <v>0</v>
      </c>
      <c r="I3005" s="12" t="s">
        <v>15</v>
      </c>
    </row>
    <row r="3006" spans="1:9" s="8" customFormat="1" ht="12.75" customHeight="1" x14ac:dyDescent="0.25">
      <c r="A3006" s="16" t="s">
        <v>23</v>
      </c>
      <c r="B3006" s="14">
        <v>6694435</v>
      </c>
      <c r="C3006" s="13">
        <v>44742</v>
      </c>
      <c r="D3006" s="3" t="s">
        <v>25</v>
      </c>
      <c r="E3006" s="12" t="str">
        <f>VLOOKUP(D3006,'[1]Plano de contas '!B:J,9,0)</f>
        <v>CAIXA PROJETO HGG</v>
      </c>
      <c r="F3006" s="16" t="s">
        <v>16</v>
      </c>
      <c r="G3006" s="19">
        <v>0</v>
      </c>
      <c r="H3006" s="17">
        <v>185.5</v>
      </c>
      <c r="I3006" s="12" t="s">
        <v>15</v>
      </c>
    </row>
    <row r="3007" spans="1:9" s="8" customFormat="1" ht="12.75" customHeight="1" x14ac:dyDescent="0.25">
      <c r="A3007" s="16" t="s">
        <v>23</v>
      </c>
      <c r="B3007" s="14">
        <v>6694444</v>
      </c>
      <c r="C3007" s="13">
        <v>44742</v>
      </c>
      <c r="D3007" s="3" t="s">
        <v>26</v>
      </c>
      <c r="E3007" s="12" t="str">
        <f>VLOOKUP(D3007,'[1]Plano de contas '!B:J,9,0)</f>
        <v>BANCO CEF C/C1073-5 - HGG</v>
      </c>
      <c r="F3007" s="16" t="s">
        <v>1517</v>
      </c>
      <c r="G3007" s="17">
        <v>6595.23</v>
      </c>
      <c r="H3007" s="18">
        <v>0</v>
      </c>
      <c r="I3007" s="12" t="s">
        <v>15</v>
      </c>
    </row>
    <row r="3008" spans="1:9" s="8" customFormat="1" ht="12.75" customHeight="1" x14ac:dyDescent="0.25">
      <c r="A3008" s="16" t="s">
        <v>23</v>
      </c>
      <c r="B3008" s="14">
        <v>6694444</v>
      </c>
      <c r="C3008" s="13">
        <v>44742</v>
      </c>
      <c r="D3008" s="3" t="s">
        <v>31</v>
      </c>
      <c r="E3008" s="12" t="str">
        <f>VLOOKUP(D3008,'[1]Plano de contas '!B:J,9,0)</f>
        <v>FUNDO RESCISÓRIO C/ P 60-5 HGG – CSC</v>
      </c>
      <c r="F3008" s="16" t="s">
        <v>1517</v>
      </c>
      <c r="G3008" s="19">
        <v>0</v>
      </c>
      <c r="H3008" s="17">
        <v>6595.23</v>
      </c>
      <c r="I3008" s="12" t="s">
        <v>15</v>
      </c>
    </row>
    <row r="3009" spans="1:9" s="8" customFormat="1" ht="12.75" customHeight="1" x14ac:dyDescent="0.25">
      <c r="A3009" s="16" t="s">
        <v>23</v>
      </c>
      <c r="B3009" s="14">
        <v>6694496</v>
      </c>
      <c r="C3009" s="13">
        <v>44742</v>
      </c>
      <c r="D3009" s="3" t="s">
        <v>40</v>
      </c>
      <c r="E3009" s="12" t="str">
        <f>VLOOKUP(D3009,'[1]Plano de contas '!B:J,9,0)</f>
        <v>MATERIAIS MÉDICO HOSPITALARES</v>
      </c>
      <c r="F3009" s="16" t="s">
        <v>1518</v>
      </c>
      <c r="G3009" s="17">
        <v>9791.4599999999991</v>
      </c>
      <c r="H3009" s="18">
        <v>0</v>
      </c>
      <c r="I3009" s="12" t="s">
        <v>15</v>
      </c>
    </row>
    <row r="3010" spans="1:9" s="8" customFormat="1" ht="12.75" customHeight="1" x14ac:dyDescent="0.25">
      <c r="A3010" s="16" t="s">
        <v>23</v>
      </c>
      <c r="B3010" s="14">
        <v>6694496</v>
      </c>
      <c r="C3010" s="13">
        <v>44742</v>
      </c>
      <c r="D3010" s="3" t="s">
        <v>57</v>
      </c>
      <c r="E3010" s="12" t="str">
        <f>VLOOKUP(D3010,'[1]Plano de contas '!B:J,9,0)</f>
        <v>FORNECEDORES DE INSUMOS</v>
      </c>
      <c r="F3010" s="16" t="s">
        <v>1518</v>
      </c>
      <c r="G3010" s="19">
        <v>0</v>
      </c>
      <c r="H3010" s="17">
        <v>9791.4599999999991</v>
      </c>
      <c r="I3010" s="12" t="s">
        <v>15</v>
      </c>
    </row>
    <row r="3011" spans="1:9" s="8" customFormat="1" ht="12.75" customHeight="1" x14ac:dyDescent="0.25">
      <c r="A3011" s="16" t="s">
        <v>23</v>
      </c>
      <c r="B3011" s="14">
        <v>6694532</v>
      </c>
      <c r="C3011" s="13">
        <v>44742</v>
      </c>
      <c r="D3011" s="3" t="s">
        <v>43</v>
      </c>
      <c r="E3011" s="12" t="str">
        <f>VLOOKUP(D3011,'[1]Plano de contas '!B:J,9,0)</f>
        <v>MATERIAIS DE EXPEDIENTE / IMPRESSOS / FORMULÁRIOS</v>
      </c>
      <c r="F3011" s="16" t="s">
        <v>1519</v>
      </c>
      <c r="G3011" s="17">
        <v>53.98</v>
      </c>
      <c r="H3011" s="18">
        <v>0</v>
      </c>
      <c r="I3011" s="12" t="s">
        <v>15</v>
      </c>
    </row>
    <row r="3012" spans="1:9" s="8" customFormat="1" ht="12.75" customHeight="1" x14ac:dyDescent="0.25">
      <c r="A3012" s="16" t="s">
        <v>23</v>
      </c>
      <c r="B3012" s="14">
        <v>6694532</v>
      </c>
      <c r="C3012" s="13">
        <v>44742</v>
      </c>
      <c r="D3012" s="3" t="s">
        <v>57</v>
      </c>
      <c r="E3012" s="12" t="str">
        <f>VLOOKUP(D3012,'[1]Plano de contas '!B:J,9,0)</f>
        <v>FORNECEDORES DE INSUMOS</v>
      </c>
      <c r="F3012" s="16" t="s">
        <v>1519</v>
      </c>
      <c r="G3012" s="19">
        <v>0</v>
      </c>
      <c r="H3012" s="17">
        <v>53.98</v>
      </c>
      <c r="I3012" s="12" t="s">
        <v>15</v>
      </c>
    </row>
    <row r="3013" spans="1:9" s="8" customFormat="1" ht="12.75" customHeight="1" x14ac:dyDescent="0.25">
      <c r="A3013" s="16" t="s">
        <v>23</v>
      </c>
      <c r="B3013" s="14">
        <v>6694605</v>
      </c>
      <c r="C3013" s="13">
        <v>44742</v>
      </c>
      <c r="D3013" s="3" t="s">
        <v>40</v>
      </c>
      <c r="E3013" s="12" t="str">
        <f>VLOOKUP(D3013,'[1]Plano de contas '!B:J,9,0)</f>
        <v>MATERIAIS MÉDICO HOSPITALARES</v>
      </c>
      <c r="F3013" s="16" t="s">
        <v>1520</v>
      </c>
      <c r="G3013" s="17">
        <v>300</v>
      </c>
      <c r="H3013" s="18">
        <v>0</v>
      </c>
      <c r="I3013" s="12" t="s">
        <v>15</v>
      </c>
    </row>
    <row r="3014" spans="1:9" s="8" customFormat="1" ht="12.75" customHeight="1" x14ac:dyDescent="0.25">
      <c r="A3014" s="16" t="s">
        <v>23</v>
      </c>
      <c r="B3014" s="14">
        <v>6694605</v>
      </c>
      <c r="C3014" s="13">
        <v>44742</v>
      </c>
      <c r="D3014" s="3" t="s">
        <v>57</v>
      </c>
      <c r="E3014" s="12" t="str">
        <f>VLOOKUP(D3014,'[1]Plano de contas '!B:J,9,0)</f>
        <v>FORNECEDORES DE INSUMOS</v>
      </c>
      <c r="F3014" s="16" t="s">
        <v>1520</v>
      </c>
      <c r="G3014" s="19">
        <v>0</v>
      </c>
      <c r="H3014" s="17">
        <v>300</v>
      </c>
      <c r="I3014" s="12" t="s">
        <v>15</v>
      </c>
    </row>
    <row r="3015" spans="1:9" s="8" customFormat="1" ht="12.75" customHeight="1" x14ac:dyDescent="0.25">
      <c r="A3015" s="16" t="s">
        <v>23</v>
      </c>
      <c r="B3015" s="14">
        <v>6694617</v>
      </c>
      <c r="C3015" s="13">
        <v>44742</v>
      </c>
      <c r="D3015" s="3" t="s">
        <v>43</v>
      </c>
      <c r="E3015" s="12" t="str">
        <f>VLOOKUP(D3015,'[1]Plano de contas '!B:J,9,0)</f>
        <v>MATERIAIS DE EXPEDIENTE / IMPRESSOS / FORMULÁRIOS</v>
      </c>
      <c r="F3015" s="16" t="s">
        <v>1521</v>
      </c>
      <c r="G3015" s="17">
        <v>233.5</v>
      </c>
      <c r="H3015" s="18">
        <v>0</v>
      </c>
      <c r="I3015" s="12" t="s">
        <v>15</v>
      </c>
    </row>
    <row r="3016" spans="1:9" s="8" customFormat="1" ht="12.75" customHeight="1" x14ac:dyDescent="0.25">
      <c r="A3016" s="16" t="s">
        <v>23</v>
      </c>
      <c r="B3016" s="14">
        <v>6694617</v>
      </c>
      <c r="C3016" s="13">
        <v>44742</v>
      </c>
      <c r="D3016" s="3" t="s">
        <v>57</v>
      </c>
      <c r="E3016" s="12" t="str">
        <f>VLOOKUP(D3016,'[1]Plano de contas '!B:J,9,0)</f>
        <v>FORNECEDORES DE INSUMOS</v>
      </c>
      <c r="F3016" s="16" t="s">
        <v>1521</v>
      </c>
      <c r="G3016" s="19">
        <v>0</v>
      </c>
      <c r="H3016" s="17">
        <v>233.5</v>
      </c>
      <c r="I3016" s="12" t="s">
        <v>15</v>
      </c>
    </row>
    <row r="3017" spans="1:9" s="8" customFormat="1" ht="12.75" customHeight="1" x14ac:dyDescent="0.25">
      <c r="A3017" s="16" t="s">
        <v>23</v>
      </c>
      <c r="B3017" s="14">
        <v>6694631</v>
      </c>
      <c r="C3017" s="13">
        <v>44742</v>
      </c>
      <c r="D3017" s="3" t="s">
        <v>39</v>
      </c>
      <c r="E3017" s="12" t="str">
        <f>VLOOKUP(D3017,'[1]Plano de contas '!B:J,9,0)</f>
        <v>MEDICAMENTOS</v>
      </c>
      <c r="F3017" s="16" t="s">
        <v>1522</v>
      </c>
      <c r="G3017" s="17">
        <v>1555</v>
      </c>
      <c r="H3017" s="18">
        <v>0</v>
      </c>
      <c r="I3017" s="12" t="s">
        <v>15</v>
      </c>
    </row>
    <row r="3018" spans="1:9" s="8" customFormat="1" ht="12.75" customHeight="1" x14ac:dyDescent="0.25">
      <c r="A3018" s="16" t="s">
        <v>23</v>
      </c>
      <c r="B3018" s="14">
        <v>6694631</v>
      </c>
      <c r="C3018" s="13">
        <v>44742</v>
      </c>
      <c r="D3018" s="3" t="s">
        <v>57</v>
      </c>
      <c r="E3018" s="12" t="str">
        <f>VLOOKUP(D3018,'[1]Plano de contas '!B:J,9,0)</f>
        <v>FORNECEDORES DE INSUMOS</v>
      </c>
      <c r="F3018" s="16" t="s">
        <v>1522</v>
      </c>
      <c r="G3018" s="19">
        <v>0</v>
      </c>
      <c r="H3018" s="17">
        <v>1555</v>
      </c>
      <c r="I3018" s="12" t="s">
        <v>15</v>
      </c>
    </row>
    <row r="3019" spans="1:9" s="8" customFormat="1" ht="12.75" customHeight="1" x14ac:dyDescent="0.25">
      <c r="A3019" s="16" t="s">
        <v>23</v>
      </c>
      <c r="B3019" s="14">
        <v>6694658</v>
      </c>
      <c r="C3019" s="13">
        <v>44742</v>
      </c>
      <c r="D3019" s="3" t="s">
        <v>41</v>
      </c>
      <c r="E3019" s="12" t="str">
        <f>VLOOKUP(D3019,'[1]Plano de contas '!B:J,9,0)</f>
        <v>NUTRIÇÃO ENTERAL</v>
      </c>
      <c r="F3019" s="16" t="s">
        <v>1523</v>
      </c>
      <c r="G3019" s="17">
        <v>161.5</v>
      </c>
      <c r="H3019" s="18">
        <v>0</v>
      </c>
      <c r="I3019" s="12" t="s">
        <v>15</v>
      </c>
    </row>
    <row r="3020" spans="1:9" s="8" customFormat="1" ht="12.75" customHeight="1" x14ac:dyDescent="0.25">
      <c r="A3020" s="16" t="s">
        <v>23</v>
      </c>
      <c r="B3020" s="14">
        <v>6694658</v>
      </c>
      <c r="C3020" s="13">
        <v>44742</v>
      </c>
      <c r="D3020" s="3" t="s">
        <v>57</v>
      </c>
      <c r="E3020" s="12" t="str">
        <f>VLOOKUP(D3020,'[1]Plano de contas '!B:J,9,0)</f>
        <v>FORNECEDORES DE INSUMOS</v>
      </c>
      <c r="F3020" s="16" t="s">
        <v>1523</v>
      </c>
      <c r="G3020" s="19">
        <v>0</v>
      </c>
      <c r="H3020" s="17">
        <v>161.5</v>
      </c>
      <c r="I3020" s="12" t="s">
        <v>15</v>
      </c>
    </row>
    <row r="3021" spans="1:9" s="8" customFormat="1" ht="12.75" customHeight="1" x14ac:dyDescent="0.25">
      <c r="A3021" s="16" t="s">
        <v>23</v>
      </c>
      <c r="B3021" s="14">
        <v>6694659</v>
      </c>
      <c r="C3021" s="13">
        <v>44742</v>
      </c>
      <c r="D3021" s="3" t="s">
        <v>41</v>
      </c>
      <c r="E3021" s="12" t="str">
        <f>VLOOKUP(D3021,'[1]Plano de contas '!B:J,9,0)</f>
        <v>NUTRIÇÃO ENTERAL</v>
      </c>
      <c r="F3021" s="16" t="s">
        <v>1524</v>
      </c>
      <c r="G3021" s="17">
        <v>94.6</v>
      </c>
      <c r="H3021" s="18">
        <v>0</v>
      </c>
      <c r="I3021" s="12" t="s">
        <v>15</v>
      </c>
    </row>
    <row r="3022" spans="1:9" s="8" customFormat="1" ht="12.75" customHeight="1" x14ac:dyDescent="0.25">
      <c r="A3022" s="16" t="s">
        <v>23</v>
      </c>
      <c r="B3022" s="14">
        <v>6694659</v>
      </c>
      <c r="C3022" s="13">
        <v>44742</v>
      </c>
      <c r="D3022" s="3" t="s">
        <v>57</v>
      </c>
      <c r="E3022" s="12" t="str">
        <f>VLOOKUP(D3022,'[1]Plano de contas '!B:J,9,0)</f>
        <v>FORNECEDORES DE INSUMOS</v>
      </c>
      <c r="F3022" s="16" t="s">
        <v>1524</v>
      </c>
      <c r="G3022" s="19">
        <v>0</v>
      </c>
      <c r="H3022" s="17">
        <v>94.6</v>
      </c>
      <c r="I3022" s="12" t="s">
        <v>15</v>
      </c>
    </row>
    <row r="3023" spans="1:9" s="8" customFormat="1" ht="12.75" customHeight="1" x14ac:dyDescent="0.25">
      <c r="A3023" s="16" t="s">
        <v>23</v>
      </c>
      <c r="B3023" s="14">
        <v>6694677</v>
      </c>
      <c r="C3023" s="13">
        <v>44742</v>
      </c>
      <c r="D3023" s="3" t="s">
        <v>40</v>
      </c>
      <c r="E3023" s="12" t="str">
        <f>VLOOKUP(D3023,'[1]Plano de contas '!B:J,9,0)</f>
        <v>MATERIAIS MÉDICO HOSPITALARES</v>
      </c>
      <c r="F3023" s="16" t="s">
        <v>1525</v>
      </c>
      <c r="G3023" s="17">
        <v>1012.5</v>
      </c>
      <c r="H3023" s="18">
        <v>0</v>
      </c>
      <c r="I3023" s="12" t="s">
        <v>15</v>
      </c>
    </row>
    <row r="3024" spans="1:9" s="8" customFormat="1" ht="12.75" customHeight="1" x14ac:dyDescent="0.25">
      <c r="A3024" s="16" t="s">
        <v>23</v>
      </c>
      <c r="B3024" s="14">
        <v>6694677</v>
      </c>
      <c r="C3024" s="13">
        <v>44742</v>
      </c>
      <c r="D3024" s="3" t="s">
        <v>57</v>
      </c>
      <c r="E3024" s="12" t="str">
        <f>VLOOKUP(D3024,'[1]Plano de contas '!B:J,9,0)</f>
        <v>FORNECEDORES DE INSUMOS</v>
      </c>
      <c r="F3024" s="16" t="s">
        <v>1525</v>
      </c>
      <c r="G3024" s="19">
        <v>0</v>
      </c>
      <c r="H3024" s="17">
        <v>1012.5</v>
      </c>
      <c r="I3024" s="12" t="s">
        <v>15</v>
      </c>
    </row>
    <row r="3025" spans="1:9" s="8" customFormat="1" ht="12.75" customHeight="1" x14ac:dyDescent="0.25">
      <c r="A3025" s="16" t="s">
        <v>23</v>
      </c>
      <c r="B3025" s="14">
        <v>6694678</v>
      </c>
      <c r="C3025" s="13">
        <v>44742</v>
      </c>
      <c r="D3025" s="3" t="s">
        <v>40</v>
      </c>
      <c r="E3025" s="12" t="str">
        <f>VLOOKUP(D3025,'[1]Plano de contas '!B:J,9,0)</f>
        <v>MATERIAIS MÉDICO HOSPITALARES</v>
      </c>
      <c r="F3025" s="16" t="s">
        <v>1526</v>
      </c>
      <c r="G3025" s="17">
        <v>585</v>
      </c>
      <c r="H3025" s="18">
        <v>0</v>
      </c>
      <c r="I3025" s="12" t="s">
        <v>15</v>
      </c>
    </row>
    <row r="3026" spans="1:9" s="8" customFormat="1" ht="12.75" customHeight="1" x14ac:dyDescent="0.25">
      <c r="A3026" s="16" t="s">
        <v>23</v>
      </c>
      <c r="B3026" s="14">
        <v>6694678</v>
      </c>
      <c r="C3026" s="13">
        <v>44742</v>
      </c>
      <c r="D3026" s="3" t="s">
        <v>57</v>
      </c>
      <c r="E3026" s="12" t="str">
        <f>VLOOKUP(D3026,'[1]Plano de contas '!B:J,9,0)</f>
        <v>FORNECEDORES DE INSUMOS</v>
      </c>
      <c r="F3026" s="16" t="s">
        <v>1526</v>
      </c>
      <c r="G3026" s="19">
        <v>0</v>
      </c>
      <c r="H3026" s="17">
        <v>585</v>
      </c>
      <c r="I3026" s="12" t="s">
        <v>15</v>
      </c>
    </row>
    <row r="3027" spans="1:9" s="8" customFormat="1" ht="12.75" customHeight="1" x14ac:dyDescent="0.25">
      <c r="A3027" s="16" t="s">
        <v>23</v>
      </c>
      <c r="B3027" s="14">
        <v>6694680</v>
      </c>
      <c r="C3027" s="13">
        <v>44742</v>
      </c>
      <c r="D3027" s="3" t="s">
        <v>49</v>
      </c>
      <c r="E3027" s="12" t="str">
        <f>VLOOKUP(D3027,'[1]Plano de contas '!B:J,9,0)</f>
        <v>EPI - EQUIPAMENTOS DE PROTECAO INDIVIDUAL</v>
      </c>
      <c r="F3027" s="16" t="s">
        <v>1527</v>
      </c>
      <c r="G3027" s="17">
        <v>35</v>
      </c>
      <c r="H3027" s="18">
        <v>0</v>
      </c>
      <c r="I3027" s="12" t="s">
        <v>15</v>
      </c>
    </row>
    <row r="3028" spans="1:9" s="8" customFormat="1" ht="12.75" customHeight="1" x14ac:dyDescent="0.25">
      <c r="A3028" s="16" t="s">
        <v>23</v>
      </c>
      <c r="B3028" s="14">
        <v>6694680</v>
      </c>
      <c r="C3028" s="13">
        <v>44742</v>
      </c>
      <c r="D3028" s="3" t="s">
        <v>45</v>
      </c>
      <c r="E3028" s="12" t="str">
        <f>VLOOKUP(D3028,'[1]Plano de contas '!B:J,9,0)</f>
        <v>MATERIAIS DE MANUTENÇÃO E CONSERVAÇÃO</v>
      </c>
      <c r="F3028" s="16" t="s">
        <v>1527</v>
      </c>
      <c r="G3028" s="17">
        <v>37.5</v>
      </c>
      <c r="H3028" s="18">
        <v>0</v>
      </c>
      <c r="I3028" s="12" t="s">
        <v>15</v>
      </c>
    </row>
    <row r="3029" spans="1:9" s="8" customFormat="1" ht="12.75" customHeight="1" x14ac:dyDescent="0.25">
      <c r="A3029" s="16" t="s">
        <v>23</v>
      </c>
      <c r="B3029" s="14">
        <v>6694680</v>
      </c>
      <c r="C3029" s="13">
        <v>44742</v>
      </c>
      <c r="D3029" s="3" t="s">
        <v>41</v>
      </c>
      <c r="E3029" s="12" t="str">
        <f>VLOOKUP(D3029,'[1]Plano de contas '!B:J,9,0)</f>
        <v>NUTRIÇÃO ENTERAL</v>
      </c>
      <c r="F3029" s="16" t="s">
        <v>1527</v>
      </c>
      <c r="G3029" s="17">
        <v>212.66</v>
      </c>
      <c r="H3029" s="18">
        <v>0</v>
      </c>
      <c r="I3029" s="12" t="s">
        <v>15</v>
      </c>
    </row>
    <row r="3030" spans="1:9" s="8" customFormat="1" ht="12.75" customHeight="1" x14ac:dyDescent="0.25">
      <c r="A3030" s="16" t="s">
        <v>23</v>
      </c>
      <c r="B3030" s="14">
        <v>6694680</v>
      </c>
      <c r="C3030" s="13">
        <v>44742</v>
      </c>
      <c r="D3030" s="3" t="s">
        <v>57</v>
      </c>
      <c r="E3030" s="12" t="str">
        <f>VLOOKUP(D3030,'[1]Plano de contas '!B:J,9,0)</f>
        <v>FORNECEDORES DE INSUMOS</v>
      </c>
      <c r="F3030" s="16" t="s">
        <v>1528</v>
      </c>
      <c r="G3030" s="19">
        <v>0</v>
      </c>
      <c r="H3030" s="17">
        <v>285.16000000000003</v>
      </c>
      <c r="I3030" s="12" t="s">
        <v>15</v>
      </c>
    </row>
    <row r="3031" spans="1:9" s="8" customFormat="1" ht="12.75" customHeight="1" x14ac:dyDescent="0.25">
      <c r="A3031" s="16" t="s">
        <v>23</v>
      </c>
      <c r="B3031" s="14">
        <v>6694681</v>
      </c>
      <c r="C3031" s="13">
        <v>44742</v>
      </c>
      <c r="D3031" s="3" t="s">
        <v>41</v>
      </c>
      <c r="E3031" s="12" t="str">
        <f>VLOOKUP(D3031,'[1]Plano de contas '!B:J,9,0)</f>
        <v>NUTRIÇÃO ENTERAL</v>
      </c>
      <c r="F3031" s="16" t="s">
        <v>1529</v>
      </c>
      <c r="G3031" s="17">
        <v>94.6</v>
      </c>
      <c r="H3031" s="18">
        <v>0</v>
      </c>
      <c r="I3031" s="12" t="s">
        <v>15</v>
      </c>
    </row>
    <row r="3032" spans="1:9" s="8" customFormat="1" ht="12.75" customHeight="1" x14ac:dyDescent="0.25">
      <c r="A3032" s="16" t="s">
        <v>23</v>
      </c>
      <c r="B3032" s="14">
        <v>6694681</v>
      </c>
      <c r="C3032" s="13">
        <v>44742</v>
      </c>
      <c r="D3032" s="3" t="s">
        <v>57</v>
      </c>
      <c r="E3032" s="12" t="str">
        <f>VLOOKUP(D3032,'[1]Plano de contas '!B:J,9,0)</f>
        <v>FORNECEDORES DE INSUMOS</v>
      </c>
      <c r="F3032" s="16" t="s">
        <v>1529</v>
      </c>
      <c r="G3032" s="19">
        <v>0</v>
      </c>
      <c r="H3032" s="17">
        <v>94.6</v>
      </c>
      <c r="I3032" s="12" t="s">
        <v>15</v>
      </c>
    </row>
    <row r="3033" spans="1:9" s="8" customFormat="1" ht="12.75" customHeight="1" x14ac:dyDescent="0.25">
      <c r="A3033" s="16" t="s">
        <v>23</v>
      </c>
      <c r="B3033" s="14">
        <v>6694696</v>
      </c>
      <c r="C3033" s="13">
        <v>44742</v>
      </c>
      <c r="D3033" s="3" t="s">
        <v>43</v>
      </c>
      <c r="E3033" s="12" t="str">
        <f>VLOOKUP(D3033,'[1]Plano de contas '!B:J,9,0)</f>
        <v>MATERIAIS DE EXPEDIENTE / IMPRESSOS / FORMULÁRIOS</v>
      </c>
      <c r="F3033" s="16" t="s">
        <v>1530</v>
      </c>
      <c r="G3033" s="17">
        <v>162.81</v>
      </c>
      <c r="H3033" s="18">
        <v>0</v>
      </c>
      <c r="I3033" s="12" t="s">
        <v>15</v>
      </c>
    </row>
    <row r="3034" spans="1:9" s="8" customFormat="1" ht="12.75" customHeight="1" x14ac:dyDescent="0.25">
      <c r="A3034" s="16" t="s">
        <v>23</v>
      </c>
      <c r="B3034" s="14">
        <v>6694696</v>
      </c>
      <c r="C3034" s="13">
        <v>44742</v>
      </c>
      <c r="D3034" s="3" t="s">
        <v>57</v>
      </c>
      <c r="E3034" s="12" t="str">
        <f>VLOOKUP(D3034,'[1]Plano de contas '!B:J,9,0)</f>
        <v>FORNECEDORES DE INSUMOS</v>
      </c>
      <c r="F3034" s="16" t="s">
        <v>1530</v>
      </c>
      <c r="G3034" s="19">
        <v>0</v>
      </c>
      <c r="H3034" s="17">
        <v>162.81</v>
      </c>
      <c r="I3034" s="12" t="s">
        <v>15</v>
      </c>
    </row>
    <row r="3035" spans="1:9" s="8" customFormat="1" ht="12.75" customHeight="1" x14ac:dyDescent="0.25">
      <c r="A3035" s="16" t="s">
        <v>23</v>
      </c>
      <c r="B3035" s="14">
        <v>6694714</v>
      </c>
      <c r="C3035" s="13">
        <v>44742</v>
      </c>
      <c r="D3035" s="3" t="s">
        <v>40</v>
      </c>
      <c r="E3035" s="12" t="str">
        <f>VLOOKUP(D3035,'[1]Plano de contas '!B:J,9,0)</f>
        <v>MATERIAIS MÉDICO HOSPITALARES</v>
      </c>
      <c r="F3035" s="16" t="s">
        <v>1531</v>
      </c>
      <c r="G3035" s="17">
        <v>300</v>
      </c>
      <c r="H3035" s="18">
        <v>0</v>
      </c>
      <c r="I3035" s="12" t="s">
        <v>15</v>
      </c>
    </row>
    <row r="3036" spans="1:9" s="8" customFormat="1" ht="12.75" customHeight="1" x14ac:dyDescent="0.25">
      <c r="A3036" s="16" t="s">
        <v>23</v>
      </c>
      <c r="B3036" s="14">
        <v>6694714</v>
      </c>
      <c r="C3036" s="13">
        <v>44742</v>
      </c>
      <c r="D3036" s="3" t="s">
        <v>57</v>
      </c>
      <c r="E3036" s="12" t="str">
        <f>VLOOKUP(D3036,'[1]Plano de contas '!B:J,9,0)</f>
        <v>FORNECEDORES DE INSUMOS</v>
      </c>
      <c r="F3036" s="16" t="s">
        <v>1531</v>
      </c>
      <c r="G3036" s="19">
        <v>0</v>
      </c>
      <c r="H3036" s="17">
        <v>300</v>
      </c>
      <c r="I3036" s="12" t="s">
        <v>15</v>
      </c>
    </row>
    <row r="3037" spans="1:9" s="8" customFormat="1" ht="12.75" customHeight="1" x14ac:dyDescent="0.25">
      <c r="A3037" s="16" t="s">
        <v>23</v>
      </c>
      <c r="B3037" s="14">
        <v>6694746</v>
      </c>
      <c r="C3037" s="13">
        <v>44742</v>
      </c>
      <c r="D3037" s="3" t="s">
        <v>40</v>
      </c>
      <c r="E3037" s="12" t="str">
        <f>VLOOKUP(D3037,'[1]Plano de contas '!B:J,9,0)</f>
        <v>MATERIAIS MÉDICO HOSPITALARES</v>
      </c>
      <c r="F3037" s="16" t="s">
        <v>1532</v>
      </c>
      <c r="G3037" s="17">
        <v>300</v>
      </c>
      <c r="H3037" s="18">
        <v>0</v>
      </c>
      <c r="I3037" s="12" t="s">
        <v>15</v>
      </c>
    </row>
    <row r="3038" spans="1:9" s="8" customFormat="1" ht="12.75" customHeight="1" x14ac:dyDescent="0.25">
      <c r="A3038" s="16" t="s">
        <v>23</v>
      </c>
      <c r="B3038" s="14">
        <v>6694746</v>
      </c>
      <c r="C3038" s="13">
        <v>44742</v>
      </c>
      <c r="D3038" s="3" t="s">
        <v>57</v>
      </c>
      <c r="E3038" s="12" t="str">
        <f>VLOOKUP(D3038,'[1]Plano de contas '!B:J,9,0)</f>
        <v>FORNECEDORES DE INSUMOS</v>
      </c>
      <c r="F3038" s="16" t="s">
        <v>1532</v>
      </c>
      <c r="G3038" s="19">
        <v>0</v>
      </c>
      <c r="H3038" s="17">
        <v>300</v>
      </c>
      <c r="I3038" s="12" t="s">
        <v>15</v>
      </c>
    </row>
    <row r="3039" spans="1:9" s="8" customFormat="1" ht="12.75" customHeight="1" x14ac:dyDescent="0.25">
      <c r="A3039" s="16" t="s">
        <v>23</v>
      </c>
      <c r="B3039" s="14">
        <v>6694747</v>
      </c>
      <c r="C3039" s="13">
        <v>44742</v>
      </c>
      <c r="D3039" s="3" t="s">
        <v>40</v>
      </c>
      <c r="E3039" s="12" t="str">
        <f>VLOOKUP(D3039,'[1]Plano de contas '!B:J,9,0)</f>
        <v>MATERIAIS MÉDICO HOSPITALARES</v>
      </c>
      <c r="F3039" s="16" t="s">
        <v>1533</v>
      </c>
      <c r="G3039" s="17">
        <v>1012.5</v>
      </c>
      <c r="H3039" s="18">
        <v>0</v>
      </c>
      <c r="I3039" s="12" t="s">
        <v>15</v>
      </c>
    </row>
    <row r="3040" spans="1:9" s="8" customFormat="1" ht="12.75" customHeight="1" x14ac:dyDescent="0.25">
      <c r="A3040" s="16" t="s">
        <v>23</v>
      </c>
      <c r="B3040" s="14">
        <v>6694747</v>
      </c>
      <c r="C3040" s="13">
        <v>44742</v>
      </c>
      <c r="D3040" s="3" t="s">
        <v>57</v>
      </c>
      <c r="E3040" s="12" t="str">
        <f>VLOOKUP(D3040,'[1]Plano de contas '!B:J,9,0)</f>
        <v>FORNECEDORES DE INSUMOS</v>
      </c>
      <c r="F3040" s="16" t="s">
        <v>1533</v>
      </c>
      <c r="G3040" s="19">
        <v>0</v>
      </c>
      <c r="H3040" s="17">
        <v>1012.5</v>
      </c>
      <c r="I3040" s="12" t="s">
        <v>15</v>
      </c>
    </row>
    <row r="3041" spans="1:9" s="8" customFormat="1" ht="12.75" customHeight="1" x14ac:dyDescent="0.25">
      <c r="A3041" s="16" t="s">
        <v>23</v>
      </c>
      <c r="B3041" s="14">
        <v>6694796</v>
      </c>
      <c r="C3041" s="13">
        <v>44742</v>
      </c>
      <c r="D3041" s="3" t="s">
        <v>127</v>
      </c>
      <c r="E3041" s="12" t="str">
        <f>VLOOKUP(D3041,'[1]Plano de contas '!B:J,9,0)</f>
        <v>LOCAÇAO DE EQUIPAMENTOS</v>
      </c>
      <c r="F3041" s="16" t="s">
        <v>1534</v>
      </c>
      <c r="G3041" s="17">
        <v>250</v>
      </c>
      <c r="H3041" s="18">
        <v>0</v>
      </c>
      <c r="I3041" s="12" t="s">
        <v>15</v>
      </c>
    </row>
    <row r="3042" spans="1:9" s="8" customFormat="1" ht="12.75" customHeight="1" x14ac:dyDescent="0.25">
      <c r="A3042" s="16" t="s">
        <v>23</v>
      </c>
      <c r="B3042" s="14">
        <v>6694796</v>
      </c>
      <c r="C3042" s="13">
        <v>44742</v>
      </c>
      <c r="D3042" s="3" t="s">
        <v>59</v>
      </c>
      <c r="E3042" s="12" t="str">
        <f>VLOOKUP(D3042,'[1]Plano de contas '!B:J,9,0)</f>
        <v>FORNECEDORES DE SERVICOS DIVERSOS</v>
      </c>
      <c r="F3042" s="16" t="s">
        <v>1534</v>
      </c>
      <c r="G3042" s="19">
        <v>0</v>
      </c>
      <c r="H3042" s="17">
        <v>250</v>
      </c>
      <c r="I3042" s="12" t="s">
        <v>15</v>
      </c>
    </row>
    <row r="3043" spans="1:9" s="8" customFormat="1" ht="12.75" customHeight="1" x14ac:dyDescent="0.25">
      <c r="A3043" s="16" t="s">
        <v>23</v>
      </c>
      <c r="B3043" s="14">
        <v>6694822</v>
      </c>
      <c r="C3043" s="13">
        <v>44742</v>
      </c>
      <c r="D3043" s="3" t="s">
        <v>127</v>
      </c>
      <c r="E3043" s="12" t="str">
        <f>VLOOKUP(D3043,'[1]Plano de contas '!B:J,9,0)</f>
        <v>LOCAÇAO DE EQUIPAMENTOS</v>
      </c>
      <c r="F3043" s="16" t="s">
        <v>1535</v>
      </c>
      <c r="G3043" s="17">
        <v>56</v>
      </c>
      <c r="H3043" s="18">
        <v>0</v>
      </c>
      <c r="I3043" s="12" t="s">
        <v>15</v>
      </c>
    </row>
    <row r="3044" spans="1:9" s="8" customFormat="1" ht="12.75" customHeight="1" x14ac:dyDescent="0.25">
      <c r="A3044" s="16" t="s">
        <v>23</v>
      </c>
      <c r="B3044" s="14">
        <v>6694822</v>
      </c>
      <c r="C3044" s="13">
        <v>44742</v>
      </c>
      <c r="D3044" s="3" t="s">
        <v>59</v>
      </c>
      <c r="E3044" s="12" t="str">
        <f>VLOOKUP(D3044,'[1]Plano de contas '!B:J,9,0)</f>
        <v>FORNECEDORES DE SERVICOS DIVERSOS</v>
      </c>
      <c r="F3044" s="16" t="s">
        <v>1535</v>
      </c>
      <c r="G3044" s="19">
        <v>0</v>
      </c>
      <c r="H3044" s="17">
        <v>56</v>
      </c>
      <c r="I3044" s="12" t="s">
        <v>15</v>
      </c>
    </row>
    <row r="3045" spans="1:9" s="8" customFormat="1" ht="12.75" customHeight="1" x14ac:dyDescent="0.25">
      <c r="A3045" s="16" t="s">
        <v>23</v>
      </c>
      <c r="B3045" s="14">
        <v>6694856</v>
      </c>
      <c r="C3045" s="13">
        <v>44742</v>
      </c>
      <c r="D3045" s="3" t="s">
        <v>127</v>
      </c>
      <c r="E3045" s="12" t="str">
        <f>VLOOKUP(D3045,'[1]Plano de contas '!B:J,9,0)</f>
        <v>LOCAÇAO DE EQUIPAMENTOS</v>
      </c>
      <c r="F3045" s="16" t="s">
        <v>1536</v>
      </c>
      <c r="G3045" s="17">
        <v>70</v>
      </c>
      <c r="H3045" s="18">
        <v>0</v>
      </c>
      <c r="I3045" s="12" t="s">
        <v>15</v>
      </c>
    </row>
    <row r="3046" spans="1:9" s="8" customFormat="1" ht="12.75" customHeight="1" x14ac:dyDescent="0.25">
      <c r="A3046" s="16" t="s">
        <v>23</v>
      </c>
      <c r="B3046" s="14">
        <v>6694856</v>
      </c>
      <c r="C3046" s="13">
        <v>44742</v>
      </c>
      <c r="D3046" s="3" t="s">
        <v>59</v>
      </c>
      <c r="E3046" s="12" t="str">
        <f>VLOOKUP(D3046,'[1]Plano de contas '!B:J,9,0)</f>
        <v>FORNECEDORES DE SERVICOS DIVERSOS</v>
      </c>
      <c r="F3046" s="16" t="s">
        <v>1536</v>
      </c>
      <c r="G3046" s="19">
        <v>0</v>
      </c>
      <c r="H3046" s="17">
        <v>70</v>
      </c>
      <c r="I3046" s="12" t="s">
        <v>15</v>
      </c>
    </row>
    <row r="3047" spans="1:9" s="8" customFormat="1" ht="12.75" customHeight="1" x14ac:dyDescent="0.25">
      <c r="A3047" s="16" t="s">
        <v>23</v>
      </c>
      <c r="B3047" s="14">
        <v>6694879</v>
      </c>
      <c r="C3047" s="13">
        <v>44742</v>
      </c>
      <c r="D3047" s="3" t="s">
        <v>127</v>
      </c>
      <c r="E3047" s="12" t="str">
        <f>VLOOKUP(D3047,'[1]Plano de contas '!B:J,9,0)</f>
        <v>LOCAÇAO DE EQUIPAMENTOS</v>
      </c>
      <c r="F3047" s="16" t="s">
        <v>1537</v>
      </c>
      <c r="G3047" s="17">
        <v>90</v>
      </c>
      <c r="H3047" s="18">
        <v>0</v>
      </c>
      <c r="I3047" s="12" t="s">
        <v>15</v>
      </c>
    </row>
    <row r="3048" spans="1:9" s="8" customFormat="1" ht="12.75" customHeight="1" x14ac:dyDescent="0.25">
      <c r="A3048" s="16" t="s">
        <v>23</v>
      </c>
      <c r="B3048" s="14">
        <v>6694879</v>
      </c>
      <c r="C3048" s="13">
        <v>44742</v>
      </c>
      <c r="D3048" s="3" t="s">
        <v>59</v>
      </c>
      <c r="E3048" s="12" t="str">
        <f>VLOOKUP(D3048,'[1]Plano de contas '!B:J,9,0)</f>
        <v>FORNECEDORES DE SERVICOS DIVERSOS</v>
      </c>
      <c r="F3048" s="16" t="s">
        <v>1537</v>
      </c>
      <c r="G3048" s="19">
        <v>0</v>
      </c>
      <c r="H3048" s="17">
        <v>90</v>
      </c>
      <c r="I3048" s="12" t="s">
        <v>15</v>
      </c>
    </row>
    <row r="3049" spans="1:9" s="8" customFormat="1" ht="12.75" customHeight="1" x14ac:dyDescent="0.25">
      <c r="A3049" s="16" t="s">
        <v>23</v>
      </c>
      <c r="B3049" s="14">
        <v>6694888</v>
      </c>
      <c r="C3049" s="13">
        <v>44742</v>
      </c>
      <c r="D3049" s="3" t="s">
        <v>125</v>
      </c>
      <c r="E3049" s="12" t="str">
        <f>VLOOKUP(D3049,'[1]Plano de contas '!B:J,9,0)</f>
        <v>MANUTENCAO EQUIPAMENTOS</v>
      </c>
      <c r="F3049" s="16" t="s">
        <v>1538</v>
      </c>
      <c r="G3049" s="17">
        <v>3221.46</v>
      </c>
      <c r="H3049" s="18">
        <v>0</v>
      </c>
      <c r="I3049" s="12" t="s">
        <v>15</v>
      </c>
    </row>
    <row r="3050" spans="1:9" s="8" customFormat="1" ht="12.75" customHeight="1" x14ac:dyDescent="0.25">
      <c r="A3050" s="16" t="s">
        <v>23</v>
      </c>
      <c r="B3050" s="14">
        <v>6694888</v>
      </c>
      <c r="C3050" s="13">
        <v>44742</v>
      </c>
      <c r="D3050" s="3" t="s">
        <v>59</v>
      </c>
      <c r="E3050" s="12" t="str">
        <f>VLOOKUP(D3050,'[1]Plano de contas '!B:J,9,0)</f>
        <v>FORNECEDORES DE SERVICOS DIVERSOS</v>
      </c>
      <c r="F3050" s="16" t="s">
        <v>1538</v>
      </c>
      <c r="G3050" s="19">
        <v>0</v>
      </c>
      <c r="H3050" s="17">
        <v>3060.39</v>
      </c>
      <c r="I3050" s="12" t="s">
        <v>15</v>
      </c>
    </row>
    <row r="3051" spans="1:9" s="8" customFormat="1" ht="12.75" customHeight="1" x14ac:dyDescent="0.25">
      <c r="A3051" s="16" t="s">
        <v>23</v>
      </c>
      <c r="B3051" s="14">
        <v>6694888</v>
      </c>
      <c r="C3051" s="13">
        <v>44742</v>
      </c>
      <c r="D3051" s="3" t="s">
        <v>71</v>
      </c>
      <c r="E3051" s="12" t="str">
        <f>VLOOKUP(D3051,'[1]Plano de contas '!B:J,9,0)</f>
        <v>ISSQN RETIDO A RECOLHER</v>
      </c>
      <c r="F3051" s="16" t="s">
        <v>1539</v>
      </c>
      <c r="G3051" s="19">
        <v>0</v>
      </c>
      <c r="H3051" s="17">
        <v>161.07</v>
      </c>
      <c r="I3051" s="12" t="s">
        <v>15</v>
      </c>
    </row>
    <row r="3052" spans="1:9" s="8" customFormat="1" ht="12.75" customHeight="1" x14ac:dyDescent="0.25">
      <c r="A3052" s="16" t="s">
        <v>23</v>
      </c>
      <c r="B3052" s="14">
        <v>6694889</v>
      </c>
      <c r="C3052" s="13">
        <v>44742</v>
      </c>
      <c r="D3052" s="3" t="s">
        <v>140</v>
      </c>
      <c r="E3052" s="12" t="str">
        <f>VLOOKUP(D3052,'[1]Plano de contas '!B:J,9,0)</f>
        <v>CORRESPONDENCIAS/FRETES/CONDUCAO</v>
      </c>
      <c r="F3052" s="16" t="s">
        <v>1540</v>
      </c>
      <c r="G3052" s="17">
        <v>600</v>
      </c>
      <c r="H3052" s="18">
        <v>0</v>
      </c>
      <c r="I3052" s="12" t="s">
        <v>15</v>
      </c>
    </row>
    <row r="3053" spans="1:9" s="8" customFormat="1" ht="12.75" customHeight="1" x14ac:dyDescent="0.25">
      <c r="A3053" s="16" t="s">
        <v>23</v>
      </c>
      <c r="B3053" s="14">
        <v>6694889</v>
      </c>
      <c r="C3053" s="13">
        <v>44742</v>
      </c>
      <c r="D3053" s="3" t="s">
        <v>59</v>
      </c>
      <c r="E3053" s="12" t="str">
        <f>VLOOKUP(D3053,'[1]Plano de contas '!B:J,9,0)</f>
        <v>FORNECEDORES DE SERVICOS DIVERSOS</v>
      </c>
      <c r="F3053" s="16" t="s">
        <v>1540</v>
      </c>
      <c r="G3053" s="19">
        <v>0</v>
      </c>
      <c r="H3053" s="17">
        <v>585.6</v>
      </c>
      <c r="I3053" s="12" t="s">
        <v>15</v>
      </c>
    </row>
    <row r="3054" spans="1:9" s="8" customFormat="1" ht="12.75" customHeight="1" x14ac:dyDescent="0.25">
      <c r="A3054" s="16" t="s">
        <v>23</v>
      </c>
      <c r="B3054" s="14">
        <v>6694889</v>
      </c>
      <c r="C3054" s="13">
        <v>44742</v>
      </c>
      <c r="D3054" s="3" t="s">
        <v>71</v>
      </c>
      <c r="E3054" s="12" t="str">
        <f>VLOOKUP(D3054,'[1]Plano de contas '!B:J,9,0)</f>
        <v>ISSQN RETIDO A RECOLHER</v>
      </c>
      <c r="F3054" s="16" t="s">
        <v>1541</v>
      </c>
      <c r="G3054" s="19">
        <v>0</v>
      </c>
      <c r="H3054" s="17">
        <v>14.4</v>
      </c>
      <c r="I3054" s="12" t="s">
        <v>15</v>
      </c>
    </row>
    <row r="3055" spans="1:9" s="8" customFormat="1" ht="12.75" customHeight="1" x14ac:dyDescent="0.25">
      <c r="A3055" s="16" t="s">
        <v>23</v>
      </c>
      <c r="B3055" s="14">
        <v>6695209</v>
      </c>
      <c r="C3055" s="13">
        <v>44742</v>
      </c>
      <c r="D3055" s="3" t="s">
        <v>147</v>
      </c>
      <c r="E3055" s="12" t="str">
        <f>VLOOKUP(D3055,'[1]Plano de contas '!B:J,9,0)</f>
        <v>DESPESAS BANCARIAS</v>
      </c>
      <c r="F3055" s="16" t="s">
        <v>1542</v>
      </c>
      <c r="G3055" s="17">
        <v>2.2999999999999998</v>
      </c>
      <c r="H3055" s="18">
        <v>0</v>
      </c>
      <c r="I3055" s="12" t="s">
        <v>15</v>
      </c>
    </row>
    <row r="3056" spans="1:9" s="8" customFormat="1" ht="12.75" customHeight="1" x14ac:dyDescent="0.25">
      <c r="A3056" s="16" t="s">
        <v>23</v>
      </c>
      <c r="B3056" s="14">
        <v>6695209</v>
      </c>
      <c r="C3056" s="13">
        <v>44742</v>
      </c>
      <c r="D3056" s="3" t="s">
        <v>59</v>
      </c>
      <c r="E3056" s="12" t="str">
        <f>VLOOKUP(D3056,'[1]Plano de contas '!B:J,9,0)</f>
        <v>FORNECEDORES DE SERVICOS DIVERSOS</v>
      </c>
      <c r="F3056" s="16" t="s">
        <v>1542</v>
      </c>
      <c r="G3056" s="17">
        <v>23194.2</v>
      </c>
      <c r="H3056" s="18">
        <v>0</v>
      </c>
      <c r="I3056" s="12" t="s">
        <v>15</v>
      </c>
    </row>
    <row r="3057" spans="1:9" s="8" customFormat="1" ht="12.75" customHeight="1" x14ac:dyDescent="0.25">
      <c r="A3057" s="16" t="s">
        <v>23</v>
      </c>
      <c r="B3057" s="14">
        <v>6695209</v>
      </c>
      <c r="C3057" s="13">
        <v>44742</v>
      </c>
      <c r="D3057" s="3" t="s">
        <v>26</v>
      </c>
      <c r="E3057" s="12" t="str">
        <f>VLOOKUP(D3057,'[1]Plano de contas '!B:J,9,0)</f>
        <v>BANCO CEF C/C1073-5 - HGG</v>
      </c>
      <c r="F3057" s="16" t="s">
        <v>1542</v>
      </c>
      <c r="G3057" s="19">
        <v>0</v>
      </c>
      <c r="H3057" s="17">
        <v>23196.5</v>
      </c>
      <c r="I3057" s="12" t="s">
        <v>15</v>
      </c>
    </row>
    <row r="3058" spans="1:9" s="8" customFormat="1" ht="12.75" customHeight="1" x14ac:dyDescent="0.25">
      <c r="A3058" s="16" t="s">
        <v>23</v>
      </c>
      <c r="B3058" s="14">
        <v>6695210</v>
      </c>
      <c r="C3058" s="13">
        <v>44742</v>
      </c>
      <c r="D3058" s="3" t="s">
        <v>68</v>
      </c>
      <c r="E3058" s="12" t="str">
        <f>VLOOKUP(D3058,'[1]Plano de contas '!B:J,9,0)</f>
        <v>IRRF / SOBRE FOLHA A RECOLHER</v>
      </c>
      <c r="F3058" s="16" t="s">
        <v>1543</v>
      </c>
      <c r="G3058" s="17">
        <v>914.86</v>
      </c>
      <c r="H3058" s="18">
        <v>0</v>
      </c>
      <c r="I3058" s="12" t="s">
        <v>15</v>
      </c>
    </row>
    <row r="3059" spans="1:9" s="8" customFormat="1" ht="12.75" customHeight="1" x14ac:dyDescent="0.25">
      <c r="A3059" s="16" t="s">
        <v>23</v>
      </c>
      <c r="B3059" s="14">
        <v>6695210</v>
      </c>
      <c r="C3059" s="13">
        <v>44742</v>
      </c>
      <c r="D3059" s="3" t="s">
        <v>149</v>
      </c>
      <c r="E3059" s="12" t="str">
        <f>VLOOKUP(D3059,'[1]Plano de contas '!B:J,9,0)</f>
        <v>MULTAS DESEMBOLCADOS</v>
      </c>
      <c r="F3059" s="16" t="s">
        <v>1543</v>
      </c>
      <c r="G3059" s="17">
        <v>30.19</v>
      </c>
      <c r="H3059" s="18">
        <v>0</v>
      </c>
      <c r="I3059" s="12" t="s">
        <v>15</v>
      </c>
    </row>
    <row r="3060" spans="1:9" s="8" customFormat="1" ht="12.75" customHeight="1" x14ac:dyDescent="0.25">
      <c r="A3060" s="16" t="s">
        <v>23</v>
      </c>
      <c r="B3060" s="14">
        <v>6695210</v>
      </c>
      <c r="C3060" s="13">
        <v>44742</v>
      </c>
      <c r="D3060" s="3" t="s">
        <v>26</v>
      </c>
      <c r="E3060" s="12" t="str">
        <f>VLOOKUP(D3060,'[1]Plano de contas '!B:J,9,0)</f>
        <v>BANCO CEF C/C1073-5 - HGG</v>
      </c>
      <c r="F3060" s="16" t="s">
        <v>1543</v>
      </c>
      <c r="G3060" s="19">
        <v>0</v>
      </c>
      <c r="H3060" s="17">
        <v>945.05</v>
      </c>
      <c r="I3060" s="12" t="s">
        <v>15</v>
      </c>
    </row>
    <row r="3061" spans="1:9" s="8" customFormat="1" ht="12.75" customHeight="1" x14ac:dyDescent="0.25">
      <c r="A3061" s="16" t="s">
        <v>23</v>
      </c>
      <c r="B3061" s="14">
        <v>6695511</v>
      </c>
      <c r="C3061" s="13">
        <v>44742</v>
      </c>
      <c r="D3061" s="3" t="s">
        <v>57</v>
      </c>
      <c r="E3061" s="12" t="str">
        <f>VLOOKUP(D3061,'[1]Plano de contas '!B:J,9,0)</f>
        <v>FORNECEDORES DE INSUMOS</v>
      </c>
      <c r="F3061" s="16" t="s">
        <v>1544</v>
      </c>
      <c r="G3061" s="17">
        <v>163.4</v>
      </c>
      <c r="H3061" s="18">
        <v>0</v>
      </c>
      <c r="I3061" s="12" t="s">
        <v>15</v>
      </c>
    </row>
    <row r="3062" spans="1:9" s="8" customFormat="1" ht="12.75" customHeight="1" x14ac:dyDescent="0.25">
      <c r="A3062" s="16" t="s">
        <v>23</v>
      </c>
      <c r="B3062" s="14">
        <v>6695511</v>
      </c>
      <c r="C3062" s="13">
        <v>44742</v>
      </c>
      <c r="D3062" s="3" t="s">
        <v>25</v>
      </c>
      <c r="E3062" s="12" t="str">
        <f>VLOOKUP(D3062,'[1]Plano de contas '!B:J,9,0)</f>
        <v>CAIXA PROJETO HGG</v>
      </c>
      <c r="F3062" s="16" t="s">
        <v>1545</v>
      </c>
      <c r="G3062" s="19">
        <v>0</v>
      </c>
      <c r="H3062" s="17">
        <v>163.4</v>
      </c>
      <c r="I3062" s="12" t="s">
        <v>15</v>
      </c>
    </row>
    <row r="3063" spans="1:9" s="8" customFormat="1" ht="12.75" customHeight="1" x14ac:dyDescent="0.25">
      <c r="A3063" s="16" t="s">
        <v>23</v>
      </c>
      <c r="B3063" s="14">
        <v>6695512</v>
      </c>
      <c r="C3063" s="13">
        <v>44742</v>
      </c>
      <c r="D3063" s="3" t="s">
        <v>57</v>
      </c>
      <c r="E3063" s="12" t="str">
        <f>VLOOKUP(D3063,'[1]Plano de contas '!B:J,9,0)</f>
        <v>FORNECEDORES DE INSUMOS</v>
      </c>
      <c r="F3063" s="16" t="s">
        <v>1546</v>
      </c>
      <c r="G3063" s="17">
        <v>300</v>
      </c>
      <c r="H3063" s="18">
        <v>0</v>
      </c>
      <c r="I3063" s="12" t="s">
        <v>15</v>
      </c>
    </row>
    <row r="3064" spans="1:9" s="8" customFormat="1" ht="12.75" customHeight="1" x14ac:dyDescent="0.25">
      <c r="A3064" s="16" t="s">
        <v>23</v>
      </c>
      <c r="B3064" s="14">
        <v>6695512</v>
      </c>
      <c r="C3064" s="13">
        <v>44742</v>
      </c>
      <c r="D3064" s="3" t="s">
        <v>25</v>
      </c>
      <c r="E3064" s="12" t="str">
        <f>VLOOKUP(D3064,'[1]Plano de contas '!B:J,9,0)</f>
        <v>CAIXA PROJETO HGG</v>
      </c>
      <c r="F3064" s="16" t="s">
        <v>1546</v>
      </c>
      <c r="G3064" s="19">
        <v>0</v>
      </c>
      <c r="H3064" s="17">
        <v>300</v>
      </c>
      <c r="I3064" s="12" t="s">
        <v>15</v>
      </c>
    </row>
    <row r="3065" spans="1:9" s="8" customFormat="1" ht="12.75" customHeight="1" x14ac:dyDescent="0.25">
      <c r="A3065" s="16" t="s">
        <v>23</v>
      </c>
      <c r="B3065" s="14">
        <v>6695513</v>
      </c>
      <c r="C3065" s="13">
        <v>44742</v>
      </c>
      <c r="D3065" s="3" t="s">
        <v>59</v>
      </c>
      <c r="E3065" s="12" t="str">
        <f>VLOOKUP(D3065,'[1]Plano de contas '!B:J,9,0)</f>
        <v>FORNECEDORES DE SERVICOS DIVERSOS</v>
      </c>
      <c r="F3065" s="16" t="s">
        <v>1547</v>
      </c>
      <c r="G3065" s="17">
        <v>70</v>
      </c>
      <c r="H3065" s="18">
        <v>0</v>
      </c>
      <c r="I3065" s="12" t="s">
        <v>15</v>
      </c>
    </row>
    <row r="3066" spans="1:9" s="8" customFormat="1" ht="12.75" customHeight="1" x14ac:dyDescent="0.25">
      <c r="A3066" s="16" t="s">
        <v>23</v>
      </c>
      <c r="B3066" s="14">
        <v>6695513</v>
      </c>
      <c r="C3066" s="13">
        <v>44742</v>
      </c>
      <c r="D3066" s="3" t="s">
        <v>25</v>
      </c>
      <c r="E3066" s="12" t="str">
        <f>VLOOKUP(D3066,'[1]Plano de contas '!B:J,9,0)</f>
        <v>CAIXA PROJETO HGG</v>
      </c>
      <c r="F3066" s="16" t="s">
        <v>1547</v>
      </c>
      <c r="G3066" s="19">
        <v>0</v>
      </c>
      <c r="H3066" s="17">
        <v>70</v>
      </c>
      <c r="I3066" s="12" t="s">
        <v>15</v>
      </c>
    </row>
    <row r="3067" spans="1:9" s="8" customFormat="1" ht="12.75" customHeight="1" x14ac:dyDescent="0.25">
      <c r="A3067" s="16" t="s">
        <v>23</v>
      </c>
      <c r="B3067" s="14">
        <v>6695514</v>
      </c>
      <c r="C3067" s="13">
        <v>44742</v>
      </c>
      <c r="D3067" s="3" t="s">
        <v>59</v>
      </c>
      <c r="E3067" s="12" t="str">
        <f>VLOOKUP(D3067,'[1]Plano de contas '!B:J,9,0)</f>
        <v>FORNECEDORES DE SERVICOS DIVERSOS</v>
      </c>
      <c r="F3067" s="16" t="s">
        <v>1548</v>
      </c>
      <c r="G3067" s="17">
        <v>250</v>
      </c>
      <c r="H3067" s="18">
        <v>0</v>
      </c>
      <c r="I3067" s="12" t="s">
        <v>15</v>
      </c>
    </row>
    <row r="3068" spans="1:9" s="8" customFormat="1" ht="12.75" customHeight="1" x14ac:dyDescent="0.25">
      <c r="A3068" s="16" t="s">
        <v>23</v>
      </c>
      <c r="B3068" s="14">
        <v>6695514</v>
      </c>
      <c r="C3068" s="13">
        <v>44742</v>
      </c>
      <c r="D3068" s="3" t="s">
        <v>25</v>
      </c>
      <c r="E3068" s="12" t="str">
        <f>VLOOKUP(D3068,'[1]Plano de contas '!B:J,9,0)</f>
        <v>CAIXA PROJETO HGG</v>
      </c>
      <c r="F3068" s="16" t="s">
        <v>1548</v>
      </c>
      <c r="G3068" s="19">
        <v>0</v>
      </c>
      <c r="H3068" s="17">
        <v>250</v>
      </c>
      <c r="I3068" s="12" t="s">
        <v>15</v>
      </c>
    </row>
    <row r="3069" spans="1:9" s="8" customFormat="1" ht="12.75" customHeight="1" x14ac:dyDescent="0.25">
      <c r="A3069" s="16" t="s">
        <v>23</v>
      </c>
      <c r="B3069" s="14">
        <v>6695515</v>
      </c>
      <c r="C3069" s="13">
        <v>44742</v>
      </c>
      <c r="D3069" s="3" t="s">
        <v>59</v>
      </c>
      <c r="E3069" s="12" t="str">
        <f>VLOOKUP(D3069,'[1]Plano de contas '!B:J,9,0)</f>
        <v>FORNECEDORES DE SERVICOS DIVERSOS</v>
      </c>
      <c r="F3069" s="16" t="s">
        <v>1549</v>
      </c>
      <c r="G3069" s="17">
        <v>300</v>
      </c>
      <c r="H3069" s="18">
        <v>0</v>
      </c>
      <c r="I3069" s="12" t="s">
        <v>15</v>
      </c>
    </row>
    <row r="3070" spans="1:9" s="8" customFormat="1" ht="12.75" customHeight="1" x14ac:dyDescent="0.25">
      <c r="A3070" s="16" t="s">
        <v>23</v>
      </c>
      <c r="B3070" s="14">
        <v>6695515</v>
      </c>
      <c r="C3070" s="13">
        <v>44742</v>
      </c>
      <c r="D3070" s="3" t="s">
        <v>25</v>
      </c>
      <c r="E3070" s="12" t="str">
        <f>VLOOKUP(D3070,'[1]Plano de contas '!B:J,9,0)</f>
        <v>CAIXA PROJETO HGG</v>
      </c>
      <c r="F3070" s="16" t="s">
        <v>1549</v>
      </c>
      <c r="G3070" s="19">
        <v>0</v>
      </c>
      <c r="H3070" s="17">
        <v>300</v>
      </c>
      <c r="I3070" s="12" t="s">
        <v>15</v>
      </c>
    </row>
    <row r="3071" spans="1:9" s="8" customFormat="1" ht="12.75" customHeight="1" x14ac:dyDescent="0.25">
      <c r="A3071" s="16" t="s">
        <v>23</v>
      </c>
      <c r="B3071" s="14">
        <v>6695516</v>
      </c>
      <c r="C3071" s="13">
        <v>44742</v>
      </c>
      <c r="D3071" s="3" t="s">
        <v>57</v>
      </c>
      <c r="E3071" s="12" t="str">
        <f>VLOOKUP(D3071,'[1]Plano de contas '!B:J,9,0)</f>
        <v>FORNECEDORES DE INSUMOS</v>
      </c>
      <c r="F3071" s="16" t="s">
        <v>1550</v>
      </c>
      <c r="G3071" s="17">
        <v>187</v>
      </c>
      <c r="H3071" s="18">
        <v>0</v>
      </c>
      <c r="I3071" s="12" t="s">
        <v>15</v>
      </c>
    </row>
    <row r="3072" spans="1:9" s="8" customFormat="1" ht="12.75" customHeight="1" x14ac:dyDescent="0.25">
      <c r="A3072" s="16" t="s">
        <v>23</v>
      </c>
      <c r="B3072" s="14">
        <v>6695516</v>
      </c>
      <c r="C3072" s="13">
        <v>44742</v>
      </c>
      <c r="D3072" s="3" t="s">
        <v>25</v>
      </c>
      <c r="E3072" s="12" t="str">
        <f>VLOOKUP(D3072,'[1]Plano de contas '!B:J,9,0)</f>
        <v>CAIXA PROJETO HGG</v>
      </c>
      <c r="F3072" s="16" t="s">
        <v>1550</v>
      </c>
      <c r="G3072" s="19">
        <v>0</v>
      </c>
      <c r="H3072" s="17">
        <v>187</v>
      </c>
      <c r="I3072" s="12" t="s">
        <v>15</v>
      </c>
    </row>
    <row r="3073" spans="1:9" s="8" customFormat="1" ht="12.75" customHeight="1" x14ac:dyDescent="0.25">
      <c r="A3073" s="16" t="s">
        <v>23</v>
      </c>
      <c r="B3073" s="14">
        <v>6695517</v>
      </c>
      <c r="C3073" s="13">
        <v>44742</v>
      </c>
      <c r="D3073" s="3" t="s">
        <v>57</v>
      </c>
      <c r="E3073" s="12" t="str">
        <f>VLOOKUP(D3073,'[1]Plano de contas '!B:J,9,0)</f>
        <v>FORNECEDORES DE INSUMOS</v>
      </c>
      <c r="F3073" s="16" t="s">
        <v>1551</v>
      </c>
      <c r="G3073" s="17">
        <v>147.69</v>
      </c>
      <c r="H3073" s="18">
        <v>0</v>
      </c>
      <c r="I3073" s="12" t="s">
        <v>15</v>
      </c>
    </row>
    <row r="3074" spans="1:9" s="8" customFormat="1" ht="12.75" customHeight="1" x14ac:dyDescent="0.25">
      <c r="A3074" s="16" t="s">
        <v>23</v>
      </c>
      <c r="B3074" s="14">
        <v>6695517</v>
      </c>
      <c r="C3074" s="13">
        <v>44742</v>
      </c>
      <c r="D3074" s="3" t="s">
        <v>25</v>
      </c>
      <c r="E3074" s="12" t="str">
        <f>VLOOKUP(D3074,'[1]Plano de contas '!B:J,9,0)</f>
        <v>CAIXA PROJETO HGG</v>
      </c>
      <c r="F3074" s="16" t="s">
        <v>1551</v>
      </c>
      <c r="G3074" s="19">
        <v>0</v>
      </c>
      <c r="H3074" s="17">
        <v>147.69</v>
      </c>
      <c r="I3074" s="12" t="s">
        <v>15</v>
      </c>
    </row>
    <row r="3075" spans="1:9" s="8" customFormat="1" ht="12.75" customHeight="1" x14ac:dyDescent="0.25">
      <c r="A3075" s="16" t="s">
        <v>23</v>
      </c>
      <c r="B3075" s="14">
        <v>6695518</v>
      </c>
      <c r="C3075" s="13">
        <v>44742</v>
      </c>
      <c r="D3075" s="3" t="s">
        <v>57</v>
      </c>
      <c r="E3075" s="12" t="str">
        <f>VLOOKUP(D3075,'[1]Plano de contas '!B:J,9,0)</f>
        <v>FORNECEDORES DE INSUMOS</v>
      </c>
      <c r="F3075" s="16" t="s">
        <v>1552</v>
      </c>
      <c r="G3075" s="17">
        <v>233.5</v>
      </c>
      <c r="H3075" s="18">
        <v>0</v>
      </c>
      <c r="I3075" s="12" t="s">
        <v>15</v>
      </c>
    </row>
    <row r="3076" spans="1:9" s="8" customFormat="1" ht="12.75" customHeight="1" x14ac:dyDescent="0.25">
      <c r="A3076" s="16" t="s">
        <v>23</v>
      </c>
      <c r="B3076" s="14">
        <v>6695518</v>
      </c>
      <c r="C3076" s="13">
        <v>44742</v>
      </c>
      <c r="D3076" s="3" t="s">
        <v>25</v>
      </c>
      <c r="E3076" s="12" t="str">
        <f>VLOOKUP(D3076,'[1]Plano de contas '!B:J,9,0)</f>
        <v>CAIXA PROJETO HGG</v>
      </c>
      <c r="F3076" s="16" t="s">
        <v>1552</v>
      </c>
      <c r="G3076" s="19">
        <v>0</v>
      </c>
      <c r="H3076" s="17">
        <v>233.5</v>
      </c>
      <c r="I3076" s="12" t="s">
        <v>15</v>
      </c>
    </row>
    <row r="3077" spans="1:9" s="8" customFormat="1" ht="12.75" customHeight="1" x14ac:dyDescent="0.25">
      <c r="A3077" s="16" t="s">
        <v>23</v>
      </c>
      <c r="B3077" s="14">
        <v>6695519</v>
      </c>
      <c r="C3077" s="13">
        <v>44742</v>
      </c>
      <c r="D3077" s="3" t="s">
        <v>57</v>
      </c>
      <c r="E3077" s="12" t="str">
        <f>VLOOKUP(D3077,'[1]Plano de contas '!B:J,9,0)</f>
        <v>FORNECEDORES DE INSUMOS</v>
      </c>
      <c r="F3077" s="16" t="s">
        <v>1553</v>
      </c>
      <c r="G3077" s="17">
        <v>53.83</v>
      </c>
      <c r="H3077" s="18">
        <v>0</v>
      </c>
      <c r="I3077" s="12" t="s">
        <v>15</v>
      </c>
    </row>
    <row r="3078" spans="1:9" s="8" customFormat="1" ht="12.75" customHeight="1" x14ac:dyDescent="0.25">
      <c r="A3078" s="16" t="s">
        <v>23</v>
      </c>
      <c r="B3078" s="14">
        <v>6695519</v>
      </c>
      <c r="C3078" s="13">
        <v>44742</v>
      </c>
      <c r="D3078" s="3" t="s">
        <v>25</v>
      </c>
      <c r="E3078" s="12" t="str">
        <f>VLOOKUP(D3078,'[1]Plano de contas '!B:J,9,0)</f>
        <v>CAIXA PROJETO HGG</v>
      </c>
      <c r="F3078" s="16" t="s">
        <v>1553</v>
      </c>
      <c r="G3078" s="19">
        <v>0</v>
      </c>
      <c r="H3078" s="17">
        <v>53.83</v>
      </c>
      <c r="I3078" s="12" t="s">
        <v>15</v>
      </c>
    </row>
    <row r="3079" spans="1:9" s="8" customFormat="1" ht="12.75" customHeight="1" x14ac:dyDescent="0.25">
      <c r="A3079" s="16" t="s">
        <v>23</v>
      </c>
      <c r="B3079" s="14">
        <v>6695520</v>
      </c>
      <c r="C3079" s="13">
        <v>44742</v>
      </c>
      <c r="D3079" s="3" t="s">
        <v>57</v>
      </c>
      <c r="E3079" s="12" t="str">
        <f>VLOOKUP(D3079,'[1]Plano de contas '!B:J,9,0)</f>
        <v>FORNECEDORES DE INSUMOS</v>
      </c>
      <c r="F3079" s="16" t="s">
        <v>1553</v>
      </c>
      <c r="G3079" s="17">
        <v>5.99</v>
      </c>
      <c r="H3079" s="18">
        <v>0</v>
      </c>
      <c r="I3079" s="12" t="s">
        <v>15</v>
      </c>
    </row>
    <row r="3080" spans="1:9" s="8" customFormat="1" ht="12.75" customHeight="1" x14ac:dyDescent="0.25">
      <c r="A3080" s="16" t="s">
        <v>23</v>
      </c>
      <c r="B3080" s="14">
        <v>6695520</v>
      </c>
      <c r="C3080" s="13">
        <v>44742</v>
      </c>
      <c r="D3080" s="3" t="s">
        <v>25</v>
      </c>
      <c r="E3080" s="12" t="str">
        <f>VLOOKUP(D3080,'[1]Plano de contas '!B:J,9,0)</f>
        <v>CAIXA PROJETO HGG</v>
      </c>
      <c r="F3080" s="16" t="s">
        <v>1553</v>
      </c>
      <c r="G3080" s="19">
        <v>0</v>
      </c>
      <c r="H3080" s="17">
        <v>5.99</v>
      </c>
      <c r="I3080" s="12" t="s">
        <v>15</v>
      </c>
    </row>
    <row r="3081" spans="1:9" s="8" customFormat="1" ht="12.75" customHeight="1" x14ac:dyDescent="0.25">
      <c r="A3081" s="16" t="s">
        <v>23</v>
      </c>
      <c r="B3081" s="14">
        <v>6695521</v>
      </c>
      <c r="C3081" s="13">
        <v>44742</v>
      </c>
      <c r="D3081" s="3" t="s">
        <v>57</v>
      </c>
      <c r="E3081" s="12" t="str">
        <f>VLOOKUP(D3081,'[1]Plano de contas '!B:J,9,0)</f>
        <v>FORNECEDORES DE INSUMOS</v>
      </c>
      <c r="F3081" s="16" t="s">
        <v>1554</v>
      </c>
      <c r="G3081" s="17">
        <v>28</v>
      </c>
      <c r="H3081" s="18">
        <v>0</v>
      </c>
      <c r="I3081" s="12" t="s">
        <v>15</v>
      </c>
    </row>
    <row r="3082" spans="1:9" s="8" customFormat="1" ht="12.75" customHeight="1" x14ac:dyDescent="0.25">
      <c r="A3082" s="16" t="s">
        <v>23</v>
      </c>
      <c r="B3082" s="14">
        <v>6695521</v>
      </c>
      <c r="C3082" s="13">
        <v>44742</v>
      </c>
      <c r="D3082" s="3" t="s">
        <v>25</v>
      </c>
      <c r="E3082" s="12" t="str">
        <f>VLOOKUP(D3082,'[1]Plano de contas '!B:J,9,0)</f>
        <v>CAIXA PROJETO HGG</v>
      </c>
      <c r="F3082" s="16" t="s">
        <v>1554</v>
      </c>
      <c r="G3082" s="19">
        <v>0</v>
      </c>
      <c r="H3082" s="17">
        <v>28</v>
      </c>
      <c r="I3082" s="12" t="s">
        <v>15</v>
      </c>
    </row>
    <row r="3083" spans="1:9" s="8" customFormat="1" ht="12.75" customHeight="1" x14ac:dyDescent="0.25">
      <c r="A3083" s="16" t="s">
        <v>23</v>
      </c>
      <c r="B3083" s="14">
        <v>6695522</v>
      </c>
      <c r="C3083" s="13">
        <v>44742</v>
      </c>
      <c r="D3083" s="3" t="s">
        <v>59</v>
      </c>
      <c r="E3083" s="12" t="str">
        <f>VLOOKUP(D3083,'[1]Plano de contas '!B:J,9,0)</f>
        <v>FORNECEDORES DE SERVICOS DIVERSOS</v>
      </c>
      <c r="F3083" s="16" t="s">
        <v>1555</v>
      </c>
      <c r="G3083" s="17">
        <v>56</v>
      </c>
      <c r="H3083" s="18">
        <v>0</v>
      </c>
      <c r="I3083" s="12" t="s">
        <v>15</v>
      </c>
    </row>
    <row r="3084" spans="1:9" s="8" customFormat="1" ht="12.75" customHeight="1" x14ac:dyDescent="0.25">
      <c r="A3084" s="16" t="s">
        <v>23</v>
      </c>
      <c r="B3084" s="14">
        <v>6695522</v>
      </c>
      <c r="C3084" s="13">
        <v>44742</v>
      </c>
      <c r="D3084" s="3" t="s">
        <v>25</v>
      </c>
      <c r="E3084" s="12" t="str">
        <f>VLOOKUP(D3084,'[1]Plano de contas '!B:J,9,0)</f>
        <v>CAIXA PROJETO HGG</v>
      </c>
      <c r="F3084" s="16" t="s">
        <v>1555</v>
      </c>
      <c r="G3084" s="19">
        <v>0</v>
      </c>
      <c r="H3084" s="17">
        <v>56</v>
      </c>
      <c r="I3084" s="12" t="s">
        <v>15</v>
      </c>
    </row>
    <row r="3085" spans="1:9" s="8" customFormat="1" ht="12.75" customHeight="1" x14ac:dyDescent="0.25">
      <c r="A3085" s="16" t="s">
        <v>23</v>
      </c>
      <c r="B3085" s="14">
        <v>6695523</v>
      </c>
      <c r="C3085" s="13">
        <v>44742</v>
      </c>
      <c r="D3085" s="3" t="s">
        <v>57</v>
      </c>
      <c r="E3085" s="12" t="str">
        <f>VLOOKUP(D3085,'[1]Plano de contas '!B:J,9,0)</f>
        <v>FORNECEDORES DE INSUMOS</v>
      </c>
      <c r="F3085" s="16" t="s">
        <v>1556</v>
      </c>
      <c r="G3085" s="17">
        <v>17.8</v>
      </c>
      <c r="H3085" s="18">
        <v>0</v>
      </c>
      <c r="I3085" s="12" t="s">
        <v>15</v>
      </c>
    </row>
    <row r="3086" spans="1:9" s="8" customFormat="1" ht="12.75" customHeight="1" x14ac:dyDescent="0.25">
      <c r="A3086" s="16" t="s">
        <v>23</v>
      </c>
      <c r="B3086" s="14">
        <v>6695523</v>
      </c>
      <c r="C3086" s="13">
        <v>44742</v>
      </c>
      <c r="D3086" s="3" t="s">
        <v>25</v>
      </c>
      <c r="E3086" s="12" t="str">
        <f>VLOOKUP(D3086,'[1]Plano de contas '!B:J,9,0)</f>
        <v>CAIXA PROJETO HGG</v>
      </c>
      <c r="F3086" s="16" t="s">
        <v>1556</v>
      </c>
      <c r="G3086" s="19">
        <v>0</v>
      </c>
      <c r="H3086" s="17">
        <v>17.8</v>
      </c>
      <c r="I3086" s="12" t="s">
        <v>15</v>
      </c>
    </row>
    <row r="3087" spans="1:9" s="8" customFormat="1" ht="12.75" customHeight="1" x14ac:dyDescent="0.25">
      <c r="A3087" s="16" t="s">
        <v>23</v>
      </c>
      <c r="B3087" s="14">
        <v>6695524</v>
      </c>
      <c r="C3087" s="13">
        <v>44742</v>
      </c>
      <c r="D3087" s="3" t="s">
        <v>57</v>
      </c>
      <c r="E3087" s="12" t="str">
        <f>VLOOKUP(D3087,'[1]Plano de contas '!B:J,9,0)</f>
        <v>FORNECEDORES DE INSUMOS</v>
      </c>
      <c r="F3087" s="16" t="s">
        <v>1557</v>
      </c>
      <c r="G3087" s="17">
        <v>331.2</v>
      </c>
      <c r="H3087" s="18">
        <v>0</v>
      </c>
      <c r="I3087" s="12" t="s">
        <v>15</v>
      </c>
    </row>
    <row r="3088" spans="1:9" s="8" customFormat="1" ht="12.75" customHeight="1" x14ac:dyDescent="0.25">
      <c r="A3088" s="16" t="s">
        <v>23</v>
      </c>
      <c r="B3088" s="14">
        <v>6695524</v>
      </c>
      <c r="C3088" s="13">
        <v>44742</v>
      </c>
      <c r="D3088" s="3" t="s">
        <v>25</v>
      </c>
      <c r="E3088" s="12" t="str">
        <f>VLOOKUP(D3088,'[1]Plano de contas '!B:J,9,0)</f>
        <v>CAIXA PROJETO HGG</v>
      </c>
      <c r="F3088" s="16" t="s">
        <v>1557</v>
      </c>
      <c r="G3088" s="19">
        <v>0</v>
      </c>
      <c r="H3088" s="17">
        <v>331.2</v>
      </c>
      <c r="I3088" s="12" t="s">
        <v>15</v>
      </c>
    </row>
    <row r="3089" spans="1:9" s="8" customFormat="1" ht="12.75" customHeight="1" x14ac:dyDescent="0.25">
      <c r="A3089" s="16" t="s">
        <v>23</v>
      </c>
      <c r="B3089" s="14">
        <v>6695525</v>
      </c>
      <c r="C3089" s="13">
        <v>44742</v>
      </c>
      <c r="D3089" s="3" t="s">
        <v>57</v>
      </c>
      <c r="E3089" s="12" t="str">
        <f>VLOOKUP(D3089,'[1]Plano de contas '!B:J,9,0)</f>
        <v>FORNECEDORES DE INSUMOS</v>
      </c>
      <c r="F3089" s="16" t="s">
        <v>1544</v>
      </c>
      <c r="G3089" s="17">
        <v>63.5</v>
      </c>
      <c r="H3089" s="18">
        <v>0</v>
      </c>
      <c r="I3089" s="12" t="s">
        <v>15</v>
      </c>
    </row>
    <row r="3090" spans="1:9" s="8" customFormat="1" ht="12.75" customHeight="1" x14ac:dyDescent="0.25">
      <c r="A3090" s="16" t="s">
        <v>23</v>
      </c>
      <c r="B3090" s="14">
        <v>6695525</v>
      </c>
      <c r="C3090" s="13">
        <v>44742</v>
      </c>
      <c r="D3090" s="3" t="s">
        <v>25</v>
      </c>
      <c r="E3090" s="12" t="str">
        <f>VLOOKUP(D3090,'[1]Plano de contas '!B:J,9,0)</f>
        <v>CAIXA PROJETO HGG</v>
      </c>
      <c r="F3090" s="16" t="s">
        <v>1544</v>
      </c>
      <c r="G3090" s="19">
        <v>0</v>
      </c>
      <c r="H3090" s="17">
        <v>63.5</v>
      </c>
      <c r="I3090" s="12" t="s">
        <v>15</v>
      </c>
    </row>
    <row r="3091" spans="1:9" s="8" customFormat="1" ht="12.75" customHeight="1" x14ac:dyDescent="0.25">
      <c r="A3091" s="16" t="s">
        <v>23</v>
      </c>
      <c r="B3091" s="14">
        <v>6695526</v>
      </c>
      <c r="C3091" s="13">
        <v>44742</v>
      </c>
      <c r="D3091" s="3" t="s">
        <v>57</v>
      </c>
      <c r="E3091" s="12" t="str">
        <f>VLOOKUP(D3091,'[1]Plano de contas '!B:J,9,0)</f>
        <v>FORNECEDORES DE INSUMOS</v>
      </c>
      <c r="F3091" s="16" t="s">
        <v>1558</v>
      </c>
      <c r="G3091" s="17">
        <v>1373.37</v>
      </c>
      <c r="H3091" s="18">
        <v>0</v>
      </c>
      <c r="I3091" s="12" t="s">
        <v>15</v>
      </c>
    </row>
    <row r="3092" spans="1:9" s="8" customFormat="1" ht="12.75" customHeight="1" x14ac:dyDescent="0.25">
      <c r="A3092" s="16" t="s">
        <v>23</v>
      </c>
      <c r="B3092" s="14">
        <v>6695526</v>
      </c>
      <c r="C3092" s="13">
        <v>44742</v>
      </c>
      <c r="D3092" s="3" t="s">
        <v>25</v>
      </c>
      <c r="E3092" s="12" t="str">
        <f>VLOOKUP(D3092,'[1]Plano de contas '!B:J,9,0)</f>
        <v>CAIXA PROJETO HGG</v>
      </c>
      <c r="F3092" s="16" t="s">
        <v>1558</v>
      </c>
      <c r="G3092" s="19">
        <v>0</v>
      </c>
      <c r="H3092" s="17">
        <v>1373.37</v>
      </c>
      <c r="I3092" s="12" t="s">
        <v>15</v>
      </c>
    </row>
    <row r="3093" spans="1:9" s="8" customFormat="1" ht="12.75" customHeight="1" x14ac:dyDescent="0.25">
      <c r="A3093" s="16" t="s">
        <v>23</v>
      </c>
      <c r="B3093" s="14">
        <v>6695536</v>
      </c>
      <c r="C3093" s="13">
        <v>44742</v>
      </c>
      <c r="D3093" s="3" t="s">
        <v>101</v>
      </c>
      <c r="E3093" s="12" t="str">
        <f>VLOOKUP(D3093,'[1]Plano de contas '!B:J,9,0)</f>
        <v>PROVISAO DE FERIAS E ENCARGOS</v>
      </c>
      <c r="F3093" s="16" t="s">
        <v>1559</v>
      </c>
      <c r="G3093" s="17">
        <v>445366.11</v>
      </c>
      <c r="H3093" s="18">
        <v>0</v>
      </c>
      <c r="I3093" s="12" t="s">
        <v>15</v>
      </c>
    </row>
    <row r="3094" spans="1:9" s="8" customFormat="1" ht="12.75" customHeight="1" x14ac:dyDescent="0.25">
      <c r="A3094" s="16" t="s">
        <v>23</v>
      </c>
      <c r="B3094" s="14">
        <v>6695536</v>
      </c>
      <c r="C3094" s="13">
        <v>44742</v>
      </c>
      <c r="D3094" s="3" t="s">
        <v>77</v>
      </c>
      <c r="E3094" s="12" t="str">
        <f>VLOOKUP(D3094,'[1]Plano de contas '!B:J,9,0)</f>
        <v>FERIAS E ENCARGOS</v>
      </c>
      <c r="F3094" s="16" t="s">
        <v>1559</v>
      </c>
      <c r="G3094" s="19">
        <v>0</v>
      </c>
      <c r="H3094" s="17">
        <v>445366.11</v>
      </c>
      <c r="I3094" s="12" t="s">
        <v>15</v>
      </c>
    </row>
    <row r="3095" spans="1:9" s="8" customFormat="1" ht="12.75" customHeight="1" x14ac:dyDescent="0.25">
      <c r="A3095" s="16" t="s">
        <v>23</v>
      </c>
      <c r="B3095" s="14">
        <v>6695982</v>
      </c>
      <c r="C3095" s="13">
        <v>44742</v>
      </c>
      <c r="D3095" s="3" t="s">
        <v>102</v>
      </c>
      <c r="E3095" s="12" t="str">
        <f>VLOOKUP(D3095,'[1]Plano de contas '!B:J,9,0)</f>
        <v>PROVISAO DE 13 SALARIO E ENCARGOS</v>
      </c>
      <c r="F3095" s="16" t="s">
        <v>1560</v>
      </c>
      <c r="G3095" s="17">
        <v>316520.48</v>
      </c>
      <c r="H3095" s="18">
        <v>0</v>
      </c>
      <c r="I3095" s="12" t="s">
        <v>15</v>
      </c>
    </row>
    <row r="3096" spans="1:9" s="8" customFormat="1" ht="12.75" customHeight="1" x14ac:dyDescent="0.25">
      <c r="A3096" s="16" t="s">
        <v>23</v>
      </c>
      <c r="B3096" s="14">
        <v>6695982</v>
      </c>
      <c r="C3096" s="13">
        <v>44742</v>
      </c>
      <c r="D3096" s="3" t="s">
        <v>78</v>
      </c>
      <c r="E3096" s="12" t="str">
        <f>VLOOKUP(D3096,'[1]Plano de contas '!B:J,9,0)</f>
        <v>13 SALARIO E ENCARGOS</v>
      </c>
      <c r="F3096" s="16" t="s">
        <v>1560</v>
      </c>
      <c r="G3096" s="19">
        <v>0</v>
      </c>
      <c r="H3096" s="17">
        <v>316520.48</v>
      </c>
      <c r="I3096" s="12" t="s">
        <v>15</v>
      </c>
    </row>
    <row r="3097" spans="1:9" s="8" customFormat="1" ht="12.75" customHeight="1" x14ac:dyDescent="0.25">
      <c r="A3097" s="16" t="s">
        <v>23</v>
      </c>
      <c r="B3097" s="14">
        <v>6697381</v>
      </c>
      <c r="C3097" s="13">
        <v>44742</v>
      </c>
      <c r="D3097" s="3" t="s">
        <v>79</v>
      </c>
      <c r="E3097" s="12" t="str">
        <f>VLOOKUP(D3097,'[1]Plano de contas '!B:J,9,0)</f>
        <v>CONTRATO DE GESTAO HGG</v>
      </c>
      <c r="F3097" s="16" t="s">
        <v>1561</v>
      </c>
      <c r="G3097" s="17">
        <v>181382.04</v>
      </c>
      <c r="H3097" s="18">
        <v>0</v>
      </c>
      <c r="I3097" s="12" t="s">
        <v>15</v>
      </c>
    </row>
    <row r="3098" spans="1:9" s="8" customFormat="1" ht="12.75" customHeight="1" x14ac:dyDescent="0.25">
      <c r="A3098" s="16" t="s">
        <v>23</v>
      </c>
      <c r="B3098" s="14">
        <v>6697381</v>
      </c>
      <c r="C3098" s="13">
        <v>44742</v>
      </c>
      <c r="D3098" s="3" t="s">
        <v>250</v>
      </c>
      <c r="E3098" s="12" t="str">
        <f>VLOOKUP(D3098,'[1]Plano de contas '!B:J,9,0)</f>
        <v>FUNDO DE RESCISÕES TRABALHISTAS HGG</v>
      </c>
      <c r="F3098" s="16" t="s">
        <v>1561</v>
      </c>
      <c r="G3098" s="19">
        <v>0</v>
      </c>
      <c r="H3098" s="17">
        <v>181382.04</v>
      </c>
      <c r="I3098" s="12" t="s">
        <v>15</v>
      </c>
    </row>
    <row r="3099" spans="1:9" s="8" customFormat="1" ht="12.75" customHeight="1" x14ac:dyDescent="0.25">
      <c r="A3099" s="16" t="s">
        <v>23</v>
      </c>
      <c r="B3099" s="14">
        <v>6730188</v>
      </c>
      <c r="C3099" s="13">
        <v>44742</v>
      </c>
      <c r="D3099" s="3" t="s">
        <v>57</v>
      </c>
      <c r="E3099" s="12" t="str">
        <f>VLOOKUP(D3099,'[1]Plano de contas '!B:J,9,0)</f>
        <v>FORNECEDORES DE INSUMOS</v>
      </c>
      <c r="F3099" s="16" t="s">
        <v>1562</v>
      </c>
      <c r="G3099" s="17">
        <v>2350</v>
      </c>
      <c r="H3099" s="18">
        <v>0</v>
      </c>
      <c r="I3099" s="12" t="s">
        <v>15</v>
      </c>
    </row>
    <row r="3100" spans="1:9" s="10" customFormat="1" ht="12.75" customHeight="1" x14ac:dyDescent="0.25">
      <c r="A3100" s="16" t="s">
        <v>23</v>
      </c>
      <c r="B3100" s="14">
        <v>6730188</v>
      </c>
      <c r="C3100" s="13">
        <v>44742</v>
      </c>
      <c r="D3100" s="3" t="s">
        <v>40</v>
      </c>
      <c r="E3100" s="12" t="str">
        <f>VLOOKUP(D3100,'[1]Plano de contas '!B:J,9,0)</f>
        <v>MATERIAIS MÉDICO HOSPITALARES</v>
      </c>
      <c r="F3100" s="16" t="s">
        <v>1562</v>
      </c>
      <c r="G3100" s="19">
        <v>0</v>
      </c>
      <c r="H3100" s="17">
        <v>2350</v>
      </c>
      <c r="I3100" s="12" t="s">
        <v>15</v>
      </c>
    </row>
    <row r="3101" spans="1:9" s="10" customFormat="1" ht="12.75" customHeight="1" x14ac:dyDescent="0.25">
      <c r="A3101" s="16" t="s">
        <v>23</v>
      </c>
      <c r="B3101" s="14">
        <v>6730189</v>
      </c>
      <c r="C3101" s="13">
        <v>44742</v>
      </c>
      <c r="D3101" s="3" t="s">
        <v>108</v>
      </c>
      <c r="E3101" s="12" t="str">
        <f>VLOOKUP(D3101,'[1]Plano de contas '!B:J,9,0)</f>
        <v>MATERIAIS MÉDICO HOSPITALARES</v>
      </c>
      <c r="F3101" s="16" t="s">
        <v>1563</v>
      </c>
      <c r="G3101" s="17">
        <v>506507.05</v>
      </c>
      <c r="H3101" s="18">
        <v>0</v>
      </c>
      <c r="I3101" s="12" t="s">
        <v>15</v>
      </c>
    </row>
    <row r="3102" spans="1:9" s="10" customFormat="1" ht="12.75" customHeight="1" x14ac:dyDescent="0.25">
      <c r="A3102" s="16" t="s">
        <v>23</v>
      </c>
      <c r="B3102" s="14">
        <v>6730189</v>
      </c>
      <c r="C3102" s="13">
        <v>44742</v>
      </c>
      <c r="D3102" s="3" t="s">
        <v>40</v>
      </c>
      <c r="E3102" s="12" t="str">
        <f>VLOOKUP(D3102,'[1]Plano de contas '!B:J,9,0)</f>
        <v>MATERIAIS MÉDICO HOSPITALARES</v>
      </c>
      <c r="F3102" s="16" t="s">
        <v>1564</v>
      </c>
      <c r="G3102" s="19">
        <v>0</v>
      </c>
      <c r="H3102" s="17">
        <v>506507.05</v>
      </c>
      <c r="I3102" s="12" t="s">
        <v>15</v>
      </c>
    </row>
    <row r="3103" spans="1:9" s="10" customFormat="1" ht="12.75" customHeight="1" x14ac:dyDescent="0.25">
      <c r="A3103" s="16" t="s">
        <v>23</v>
      </c>
      <c r="B3103" s="14">
        <v>6730190</v>
      </c>
      <c r="C3103" s="13">
        <v>44742</v>
      </c>
      <c r="D3103" s="3" t="s">
        <v>139</v>
      </c>
      <c r="E3103" s="12" t="str">
        <f>VLOOKUP(D3103,'[1]Plano de contas '!B:J,9,0)</f>
        <v>MATERIAL DE LIMPEZA</v>
      </c>
      <c r="F3103" s="16" t="s">
        <v>1564</v>
      </c>
      <c r="G3103" s="17">
        <v>289.11</v>
      </c>
      <c r="H3103" s="18">
        <v>0</v>
      </c>
      <c r="I3103" s="12" t="s">
        <v>15</v>
      </c>
    </row>
    <row r="3104" spans="1:9" s="10" customFormat="1" ht="12.75" customHeight="1" x14ac:dyDescent="0.25">
      <c r="A3104" s="16" t="s">
        <v>23</v>
      </c>
      <c r="B3104" s="14">
        <v>6730190</v>
      </c>
      <c r="C3104" s="13">
        <v>44742</v>
      </c>
      <c r="D3104" s="3" t="s">
        <v>46</v>
      </c>
      <c r="E3104" s="12" t="str">
        <f>VLOOKUP(D3104,'[1]Plano de contas '!B:J,9,0)</f>
        <v>MATERIAIS DE LIMPEZA</v>
      </c>
      <c r="F3104" s="16" t="s">
        <v>1564</v>
      </c>
      <c r="G3104" s="19">
        <v>0</v>
      </c>
      <c r="H3104" s="17">
        <v>289.11</v>
      </c>
      <c r="I3104" s="12" t="s">
        <v>15</v>
      </c>
    </row>
    <row r="3105" spans="1:9" s="10" customFormat="1" ht="12.75" customHeight="1" x14ac:dyDescent="0.25">
      <c r="A3105" s="16" t="s">
        <v>23</v>
      </c>
      <c r="B3105" s="14">
        <v>6730191</v>
      </c>
      <c r="C3105" s="13">
        <v>44742</v>
      </c>
      <c r="D3105" s="3" t="s">
        <v>104</v>
      </c>
      <c r="E3105" s="12" t="str">
        <f>VLOOKUP(D3105,'[1]Plano de contas '!B:J,9,0)</f>
        <v>MATERIAIS DE EXPEDIENTE</v>
      </c>
      <c r="F3105" s="16" t="s">
        <v>1564</v>
      </c>
      <c r="G3105" s="17">
        <v>13795.73</v>
      </c>
      <c r="H3105" s="18">
        <v>0</v>
      </c>
      <c r="I3105" s="12" t="s">
        <v>15</v>
      </c>
    </row>
    <row r="3106" spans="1:9" s="10" customFormat="1" ht="12.75" customHeight="1" x14ac:dyDescent="0.25">
      <c r="A3106" s="16" t="s">
        <v>23</v>
      </c>
      <c r="B3106" s="14">
        <v>6730191</v>
      </c>
      <c r="C3106" s="13">
        <v>44742</v>
      </c>
      <c r="D3106" s="3" t="s">
        <v>43</v>
      </c>
      <c r="E3106" s="12" t="str">
        <f>VLOOKUP(D3106,'[1]Plano de contas '!B:J,9,0)</f>
        <v>MATERIAIS DE EXPEDIENTE / IMPRESSOS / FORMULÁRIOS</v>
      </c>
      <c r="F3106" s="16" t="s">
        <v>1564</v>
      </c>
      <c r="G3106" s="19">
        <v>0</v>
      </c>
      <c r="H3106" s="17">
        <v>13795.73</v>
      </c>
      <c r="I3106" s="12" t="s">
        <v>15</v>
      </c>
    </row>
    <row r="3107" spans="1:9" s="10" customFormat="1" ht="12.75" customHeight="1" x14ac:dyDescent="0.25">
      <c r="A3107" s="16" t="s">
        <v>23</v>
      </c>
      <c r="B3107" s="14">
        <v>6730193</v>
      </c>
      <c r="C3107" s="13">
        <v>44742</v>
      </c>
      <c r="D3107" s="3" t="s">
        <v>109</v>
      </c>
      <c r="E3107" s="12" t="str">
        <f>VLOOKUP(D3107,'[1]Plano de contas '!B:J,9,0)</f>
        <v xml:space="preserve">BUTRIÇÃO ENTERAL </v>
      </c>
      <c r="F3107" s="16" t="s">
        <v>1564</v>
      </c>
      <c r="G3107" s="17">
        <v>39499.81</v>
      </c>
      <c r="H3107" s="18">
        <v>0</v>
      </c>
      <c r="I3107" s="12" t="s">
        <v>15</v>
      </c>
    </row>
    <row r="3108" spans="1:9" s="10" customFormat="1" ht="12.75" customHeight="1" x14ac:dyDescent="0.25">
      <c r="A3108" s="16" t="s">
        <v>23</v>
      </c>
      <c r="B3108" s="14">
        <v>6730193</v>
      </c>
      <c r="C3108" s="13">
        <v>44742</v>
      </c>
      <c r="D3108" s="3" t="s">
        <v>41</v>
      </c>
      <c r="E3108" s="12" t="str">
        <f>VLOOKUP(D3108,'[1]Plano de contas '!B:J,9,0)</f>
        <v>NUTRIÇÃO ENTERAL</v>
      </c>
      <c r="F3108" s="16" t="s">
        <v>1564</v>
      </c>
      <c r="G3108" s="19">
        <v>0</v>
      </c>
      <c r="H3108" s="17">
        <v>39499.81</v>
      </c>
      <c r="I3108" s="12" t="s">
        <v>15</v>
      </c>
    </row>
    <row r="3109" spans="1:9" s="10" customFormat="1" ht="12.75" customHeight="1" x14ac:dyDescent="0.25">
      <c r="A3109" s="16" t="s">
        <v>23</v>
      </c>
      <c r="B3109" s="14">
        <v>6730194</v>
      </c>
      <c r="C3109" s="13">
        <v>44742</v>
      </c>
      <c r="D3109" s="3" t="s">
        <v>113</v>
      </c>
      <c r="E3109" s="12" t="str">
        <f>VLOOKUP(D3109,'[1]Plano de contas '!B:J,9,0)</f>
        <v>ROUPARIA</v>
      </c>
      <c r="F3109" s="16" t="s">
        <v>1564</v>
      </c>
      <c r="G3109" s="17">
        <v>17.8</v>
      </c>
      <c r="H3109" s="18">
        <v>0</v>
      </c>
      <c r="I3109" s="12" t="s">
        <v>15</v>
      </c>
    </row>
    <row r="3110" spans="1:9" s="10" customFormat="1" ht="12.75" customHeight="1" x14ac:dyDescent="0.25">
      <c r="A3110" s="16" t="s">
        <v>23</v>
      </c>
      <c r="B3110" s="14">
        <v>6730194</v>
      </c>
      <c r="C3110" s="13">
        <v>44742</v>
      </c>
      <c r="D3110" s="3" t="s">
        <v>48</v>
      </c>
      <c r="E3110" s="12" t="str">
        <f>VLOOKUP(D3110,'[1]Plano de contas '!B:J,9,0)</f>
        <v>ROUPARIA</v>
      </c>
      <c r="F3110" s="16" t="s">
        <v>1564</v>
      </c>
      <c r="G3110" s="19">
        <v>0</v>
      </c>
      <c r="H3110" s="17">
        <v>17.8</v>
      </c>
      <c r="I3110" s="12" t="s">
        <v>15</v>
      </c>
    </row>
    <row r="3111" spans="1:9" s="10" customFormat="1" ht="12.75" customHeight="1" x14ac:dyDescent="0.25">
      <c r="A3111" s="16" t="s">
        <v>23</v>
      </c>
      <c r="B3111" s="14">
        <v>6730195</v>
      </c>
      <c r="C3111" s="13">
        <v>44742</v>
      </c>
      <c r="D3111" s="3" t="s">
        <v>112</v>
      </c>
      <c r="E3111" s="12" t="str">
        <f>VLOOKUP(D3111,'[1]Plano de contas '!B:J,9,0)</f>
        <v>MATERIAIS DE MANUTENÇÃO E CONSERVAÇÃO</v>
      </c>
      <c r="F3111" s="16" t="s">
        <v>1564</v>
      </c>
      <c r="G3111" s="17">
        <v>55099.25</v>
      </c>
      <c r="H3111" s="18">
        <v>0</v>
      </c>
      <c r="I3111" s="12" t="s">
        <v>15</v>
      </c>
    </row>
    <row r="3112" spans="1:9" s="10" customFormat="1" ht="12.75" customHeight="1" x14ac:dyDescent="0.25">
      <c r="A3112" s="16" t="s">
        <v>23</v>
      </c>
      <c r="B3112" s="14">
        <v>6730195</v>
      </c>
      <c r="C3112" s="13">
        <v>44742</v>
      </c>
      <c r="D3112" s="3" t="s">
        <v>45</v>
      </c>
      <c r="E3112" s="12" t="str">
        <f>VLOOKUP(D3112,'[1]Plano de contas '!B:J,9,0)</f>
        <v>MATERIAIS DE MANUTENÇÃO E CONSERVAÇÃO</v>
      </c>
      <c r="F3112" s="16" t="s">
        <v>1564</v>
      </c>
      <c r="G3112" s="19">
        <v>0</v>
      </c>
      <c r="H3112" s="17">
        <v>55099.25</v>
      </c>
      <c r="I3112" s="12" t="s">
        <v>15</v>
      </c>
    </row>
    <row r="3113" spans="1:9" s="10" customFormat="1" ht="12.75" customHeight="1" x14ac:dyDescent="0.25">
      <c r="A3113" s="16" t="s">
        <v>23</v>
      </c>
      <c r="B3113" s="14">
        <v>6730196</v>
      </c>
      <c r="C3113" s="13">
        <v>44742</v>
      </c>
      <c r="D3113" s="3" t="s">
        <v>104</v>
      </c>
      <c r="E3113" s="12" t="str">
        <f>VLOOKUP(D3113,'[1]Plano de contas '!B:J,9,0)</f>
        <v>MATERIAIS DE EXPEDIENTE</v>
      </c>
      <c r="F3113" s="16" t="s">
        <v>1564</v>
      </c>
      <c r="G3113" s="17">
        <v>964.09</v>
      </c>
      <c r="H3113" s="18">
        <v>0</v>
      </c>
      <c r="I3113" s="12" t="s">
        <v>15</v>
      </c>
    </row>
    <row r="3114" spans="1:9" s="10" customFormat="1" ht="12.75" customHeight="1" x14ac:dyDescent="0.25">
      <c r="A3114" s="16" t="s">
        <v>23</v>
      </c>
      <c r="B3114" s="14">
        <v>6730196</v>
      </c>
      <c r="C3114" s="13">
        <v>44742</v>
      </c>
      <c r="D3114" s="3" t="s">
        <v>43</v>
      </c>
      <c r="E3114" s="12" t="str">
        <f>VLOOKUP(D3114,'[1]Plano de contas '!B:J,9,0)</f>
        <v>MATERIAIS DE EXPEDIENTE / IMPRESSOS / FORMULÁRIOS</v>
      </c>
      <c r="F3114" s="16" t="s">
        <v>1564</v>
      </c>
      <c r="G3114" s="19">
        <v>0</v>
      </c>
      <c r="H3114" s="17">
        <v>964.09</v>
      </c>
      <c r="I3114" s="12" t="s">
        <v>15</v>
      </c>
    </row>
    <row r="3115" spans="1:9" s="10" customFormat="1" ht="12.75" customHeight="1" x14ac:dyDescent="0.25">
      <c r="A3115" s="16" t="s">
        <v>23</v>
      </c>
      <c r="B3115" s="14">
        <v>6730197</v>
      </c>
      <c r="C3115" s="13">
        <v>44742</v>
      </c>
      <c r="D3115" s="3" t="s">
        <v>111</v>
      </c>
      <c r="E3115" s="12" t="str">
        <f>VLOOKUP(D3115,'[1]Plano de contas '!B:J,9,0)</f>
        <v>SUPRIMENTOS DE INFORMÁTICA</v>
      </c>
      <c r="F3115" s="16" t="s">
        <v>1564</v>
      </c>
      <c r="G3115" s="17">
        <v>196</v>
      </c>
      <c r="H3115" s="18">
        <v>0</v>
      </c>
      <c r="I3115" s="12" t="s">
        <v>15</v>
      </c>
    </row>
    <row r="3116" spans="1:9" s="10" customFormat="1" ht="12.75" customHeight="1" x14ac:dyDescent="0.25">
      <c r="A3116" s="16" t="s">
        <v>23</v>
      </c>
      <c r="B3116" s="14">
        <v>6730197</v>
      </c>
      <c r="C3116" s="13">
        <v>44742</v>
      </c>
      <c r="D3116" s="15" t="s">
        <v>44</v>
      </c>
      <c r="E3116" s="12" t="str">
        <f>VLOOKUP(D3116,'[1]Plano de contas '!B:J,9,0)</f>
        <v>SUPRIMENTOS DE INFORMÁTICA</v>
      </c>
      <c r="F3116" s="16" t="s">
        <v>1564</v>
      </c>
      <c r="G3116" s="19">
        <v>0</v>
      </c>
      <c r="H3116" s="17">
        <v>196</v>
      </c>
      <c r="I3116" s="12" t="s">
        <v>15</v>
      </c>
    </row>
    <row r="3117" spans="1:9" s="10" customFormat="1" ht="12.75" customHeight="1" x14ac:dyDescent="0.25">
      <c r="A3117" s="16" t="s">
        <v>23</v>
      </c>
      <c r="B3117" s="14">
        <v>6730198</v>
      </c>
      <c r="C3117" s="13">
        <v>44742</v>
      </c>
      <c r="D3117" s="3" t="s">
        <v>106</v>
      </c>
      <c r="E3117" s="12" t="str">
        <f>VLOOKUP(D3117,'[1]Plano de contas '!B:J,9,0)</f>
        <v>ALIMENTAÇAO DE FUNCIONARIO/PACIENTE</v>
      </c>
      <c r="F3117" s="16" t="s">
        <v>1564</v>
      </c>
      <c r="G3117" s="17">
        <v>27.68</v>
      </c>
      <c r="H3117" s="18">
        <v>0</v>
      </c>
      <c r="I3117" s="12" t="s">
        <v>15</v>
      </c>
    </row>
    <row r="3118" spans="1:9" s="10" customFormat="1" ht="12.75" customHeight="1" x14ac:dyDescent="0.25">
      <c r="A3118" s="16" t="s">
        <v>23</v>
      </c>
      <c r="B3118" s="14">
        <v>6730198</v>
      </c>
      <c r="C3118" s="13">
        <v>44742</v>
      </c>
      <c r="D3118" s="3" t="s">
        <v>41</v>
      </c>
      <c r="E3118" s="12" t="str">
        <f>VLOOKUP(D3118,'[1]Plano de contas '!B:J,9,0)</f>
        <v>NUTRIÇÃO ENTERAL</v>
      </c>
      <c r="F3118" s="16" t="s">
        <v>1564</v>
      </c>
      <c r="G3118" s="19">
        <v>0</v>
      </c>
      <c r="H3118" s="17">
        <v>27.68</v>
      </c>
      <c r="I3118" s="12" t="s">
        <v>15</v>
      </c>
    </row>
    <row r="3119" spans="1:9" s="10" customFormat="1" ht="12.75" customHeight="1" x14ac:dyDescent="0.25">
      <c r="A3119" s="16" t="s">
        <v>23</v>
      </c>
      <c r="B3119" s="14">
        <v>6730199</v>
      </c>
      <c r="C3119" s="13">
        <v>44742</v>
      </c>
      <c r="D3119" s="3" t="s">
        <v>43</v>
      </c>
      <c r="E3119" s="12" t="str">
        <f>VLOOKUP(D3119,'[1]Plano de contas '!B:J,9,0)</f>
        <v>MATERIAIS DE EXPEDIENTE / IMPRESSOS / FORMULÁRIOS</v>
      </c>
      <c r="F3119" s="16" t="s">
        <v>1565</v>
      </c>
      <c r="G3119" s="17">
        <v>0.22</v>
      </c>
      <c r="H3119" s="18">
        <v>0</v>
      </c>
      <c r="I3119" s="12" t="s">
        <v>15</v>
      </c>
    </row>
    <row r="3120" spans="1:9" s="10" customFormat="1" ht="12.75" customHeight="1" x14ac:dyDescent="0.25">
      <c r="A3120" s="16" t="s">
        <v>23</v>
      </c>
      <c r="B3120" s="14">
        <v>6730199</v>
      </c>
      <c r="C3120" s="13">
        <v>44742</v>
      </c>
      <c r="D3120" s="3" t="s">
        <v>136</v>
      </c>
      <c r="E3120" s="12" t="str">
        <f>VLOOKUP(D3120,'[1]Plano de contas '!B:J,9,0)</f>
        <v>MATERIAL DE EXPEDIENTE</v>
      </c>
      <c r="F3120" s="16" t="s">
        <v>1566</v>
      </c>
      <c r="G3120" s="19">
        <v>0</v>
      </c>
      <c r="H3120" s="17">
        <v>0.22</v>
      </c>
      <c r="I3120" s="12" t="s">
        <v>15</v>
      </c>
    </row>
    <row r="3121" spans="1:9" s="10" customFormat="1" ht="12.75" customHeight="1" x14ac:dyDescent="0.25">
      <c r="A3121" s="16" t="s">
        <v>23</v>
      </c>
      <c r="B3121" s="14">
        <v>6730201</v>
      </c>
      <c r="C3121" s="13">
        <v>44742</v>
      </c>
      <c r="D3121" s="3" t="s">
        <v>107</v>
      </c>
      <c r="E3121" s="12" t="str">
        <f>VLOOKUP(D3121,'[1]Plano de contas '!B:J,9,0)</f>
        <v>EPI - EQUIPAMENTOS DE PROTECAO INDIVIDUAL</v>
      </c>
      <c r="F3121" s="16" t="s">
        <v>1564</v>
      </c>
      <c r="G3121" s="17">
        <v>134.97</v>
      </c>
      <c r="H3121" s="18">
        <v>0</v>
      </c>
      <c r="I3121" s="12" t="s">
        <v>15</v>
      </c>
    </row>
    <row r="3122" spans="1:9" s="10" customFormat="1" ht="12.75" customHeight="1" x14ac:dyDescent="0.25">
      <c r="A3122" s="16" t="s">
        <v>23</v>
      </c>
      <c r="B3122" s="14">
        <v>6730201</v>
      </c>
      <c r="C3122" s="13">
        <v>44742</v>
      </c>
      <c r="D3122" s="3" t="s">
        <v>49</v>
      </c>
      <c r="E3122" s="12" t="str">
        <f>VLOOKUP(D3122,'[1]Plano de contas '!B:J,9,0)</f>
        <v>EPI - EQUIPAMENTOS DE PROTECAO INDIVIDUAL</v>
      </c>
      <c r="F3122" s="16" t="s">
        <v>1564</v>
      </c>
      <c r="G3122" s="19">
        <v>0</v>
      </c>
      <c r="H3122" s="17">
        <v>134.97</v>
      </c>
      <c r="I3122" s="12" t="s">
        <v>15</v>
      </c>
    </row>
    <row r="3123" spans="1:9" s="10" customFormat="1" ht="12.75" customHeight="1" x14ac:dyDescent="0.25">
      <c r="A3123" s="16" t="s">
        <v>23</v>
      </c>
      <c r="B3123" s="14">
        <v>6730203</v>
      </c>
      <c r="C3123" s="13">
        <v>44742</v>
      </c>
      <c r="D3123" s="3" t="s">
        <v>43</v>
      </c>
      <c r="E3123" s="12" t="str">
        <f>VLOOKUP(D3123,'[1]Plano de contas '!B:J,9,0)</f>
        <v>MATERIAIS DE EXPEDIENTE / IMPRESSOS / FORMULÁRIOS</v>
      </c>
      <c r="F3123" s="16" t="s">
        <v>1565</v>
      </c>
      <c r="G3123" s="17">
        <v>0.98</v>
      </c>
      <c r="H3123" s="18">
        <v>0</v>
      </c>
      <c r="I3123" s="12" t="s">
        <v>15</v>
      </c>
    </row>
    <row r="3124" spans="1:9" s="10" customFormat="1" ht="12.75" customHeight="1" x14ac:dyDescent="0.25">
      <c r="A3124" s="16" t="s">
        <v>23</v>
      </c>
      <c r="B3124" s="14">
        <v>6730203</v>
      </c>
      <c r="C3124" s="13">
        <v>44742</v>
      </c>
      <c r="D3124" s="3" t="s">
        <v>136</v>
      </c>
      <c r="E3124" s="12" t="str">
        <f>VLOOKUP(D3124,'[1]Plano de contas '!B:J,9,0)</f>
        <v>MATERIAL DE EXPEDIENTE</v>
      </c>
      <c r="F3124" s="16" t="s">
        <v>1566</v>
      </c>
      <c r="G3124" s="19">
        <v>0</v>
      </c>
      <c r="H3124" s="17">
        <v>0.98</v>
      </c>
      <c r="I3124" s="12" t="s">
        <v>15</v>
      </c>
    </row>
    <row r="3125" spans="1:9" s="10" customFormat="1" ht="12.75" customHeight="1" x14ac:dyDescent="0.25">
      <c r="A3125" s="16" t="s">
        <v>23</v>
      </c>
      <c r="B3125" s="14">
        <v>6730207</v>
      </c>
      <c r="C3125" s="13">
        <v>44742</v>
      </c>
      <c r="D3125" s="3" t="s">
        <v>136</v>
      </c>
      <c r="E3125" s="12" t="str">
        <f>VLOOKUP(D3125,'[1]Plano de contas '!B:J,9,0)</f>
        <v>MATERIAL DE EXPEDIENTE</v>
      </c>
      <c r="F3125" s="16" t="s">
        <v>1565</v>
      </c>
      <c r="G3125" s="17">
        <v>0.28999999999999998</v>
      </c>
      <c r="H3125" s="18">
        <v>0</v>
      </c>
      <c r="I3125" s="12" t="s">
        <v>15</v>
      </c>
    </row>
    <row r="3126" spans="1:9" s="10" customFormat="1" ht="12.75" customHeight="1" x14ac:dyDescent="0.25">
      <c r="A3126" s="16" t="s">
        <v>23</v>
      </c>
      <c r="B3126" s="14">
        <v>6730207</v>
      </c>
      <c r="C3126" s="13">
        <v>44742</v>
      </c>
      <c r="D3126" s="3" t="s">
        <v>43</v>
      </c>
      <c r="E3126" s="12" t="str">
        <f>VLOOKUP(D3126,'[1]Plano de contas '!B:J,9,0)</f>
        <v>MATERIAIS DE EXPEDIENTE / IMPRESSOS / FORMULÁRIOS</v>
      </c>
      <c r="F3126" s="16" t="s">
        <v>1566</v>
      </c>
      <c r="G3126" s="19">
        <v>0</v>
      </c>
      <c r="H3126" s="17">
        <v>0.28999999999999998</v>
      </c>
      <c r="I3126" s="12" t="s">
        <v>15</v>
      </c>
    </row>
    <row r="3127" spans="1:9" s="10" customFormat="1" ht="12.75" customHeight="1" x14ac:dyDescent="0.25">
      <c r="A3127" s="16" t="s">
        <v>23</v>
      </c>
      <c r="B3127" s="14">
        <v>6730208</v>
      </c>
      <c r="C3127" s="13">
        <v>44742</v>
      </c>
      <c r="D3127" s="3" t="s">
        <v>43</v>
      </c>
      <c r="E3127" s="12" t="str">
        <f>VLOOKUP(D3127,'[1]Plano de contas '!B:J,9,0)</f>
        <v>MATERIAIS DE EXPEDIENTE / IMPRESSOS / FORMULÁRIOS</v>
      </c>
      <c r="F3127" s="16" t="s">
        <v>1565</v>
      </c>
      <c r="G3127" s="17">
        <v>10.63</v>
      </c>
      <c r="H3127" s="18">
        <v>0</v>
      </c>
      <c r="I3127" s="12" t="s">
        <v>15</v>
      </c>
    </row>
    <row r="3128" spans="1:9" s="10" customFormat="1" ht="12.75" customHeight="1" x14ac:dyDescent="0.25">
      <c r="A3128" s="16" t="s">
        <v>23</v>
      </c>
      <c r="B3128" s="14">
        <v>6730208</v>
      </c>
      <c r="C3128" s="13">
        <v>44742</v>
      </c>
      <c r="D3128" s="3" t="s">
        <v>136</v>
      </c>
      <c r="E3128" s="12" t="str">
        <f>VLOOKUP(D3128,'[1]Plano de contas '!B:J,9,0)</f>
        <v>MATERIAL DE EXPEDIENTE</v>
      </c>
      <c r="F3128" s="16" t="s">
        <v>1566</v>
      </c>
      <c r="G3128" s="19">
        <v>0</v>
      </c>
      <c r="H3128" s="17">
        <v>10.63</v>
      </c>
      <c r="I3128" s="12" t="s">
        <v>15</v>
      </c>
    </row>
    <row r="3129" spans="1:9" s="10" customFormat="1" ht="12.75" customHeight="1" x14ac:dyDescent="0.25">
      <c r="A3129" s="16" t="s">
        <v>23</v>
      </c>
      <c r="B3129" s="14">
        <v>6730209</v>
      </c>
      <c r="C3129" s="13">
        <v>44742</v>
      </c>
      <c r="D3129" s="3" t="s">
        <v>136</v>
      </c>
      <c r="E3129" s="12" t="str">
        <f>VLOOKUP(D3129,'[1]Plano de contas '!B:J,9,0)</f>
        <v>MATERIAL DE EXPEDIENTE</v>
      </c>
      <c r="F3129" s="16" t="s">
        <v>1565</v>
      </c>
      <c r="G3129" s="17">
        <v>0.56000000000000005</v>
      </c>
      <c r="H3129" s="18">
        <v>0</v>
      </c>
      <c r="I3129" s="12" t="s">
        <v>15</v>
      </c>
    </row>
    <row r="3130" spans="1:9" s="10" customFormat="1" ht="12.75" customHeight="1" x14ac:dyDescent="0.25">
      <c r="A3130" s="16" t="s">
        <v>23</v>
      </c>
      <c r="B3130" s="14">
        <v>6730209</v>
      </c>
      <c r="C3130" s="13">
        <v>44742</v>
      </c>
      <c r="D3130" s="3" t="s">
        <v>43</v>
      </c>
      <c r="E3130" s="12" t="str">
        <f>VLOOKUP(D3130,'[1]Plano de contas '!B:J,9,0)</f>
        <v>MATERIAIS DE EXPEDIENTE / IMPRESSOS / FORMULÁRIOS</v>
      </c>
      <c r="F3130" s="16" t="s">
        <v>1566</v>
      </c>
      <c r="G3130" s="19">
        <v>0</v>
      </c>
      <c r="H3130" s="17">
        <v>0.56000000000000005</v>
      </c>
      <c r="I3130" s="12" t="s">
        <v>15</v>
      </c>
    </row>
    <row r="3131" spans="1:9" s="10" customFormat="1" ht="12.75" customHeight="1" x14ac:dyDescent="0.25">
      <c r="A3131" s="16" t="s">
        <v>23</v>
      </c>
      <c r="B3131" s="14">
        <v>6730210</v>
      </c>
      <c r="C3131" s="13">
        <v>44742</v>
      </c>
      <c r="D3131" s="3" t="s">
        <v>136</v>
      </c>
      <c r="E3131" s="12" t="str">
        <f>VLOOKUP(D3131,'[1]Plano de contas '!B:J,9,0)</f>
        <v>MATERIAL DE EXPEDIENTE</v>
      </c>
      <c r="F3131" s="16" t="s">
        <v>1565</v>
      </c>
      <c r="G3131" s="17">
        <v>28.75</v>
      </c>
      <c r="H3131" s="18">
        <v>0</v>
      </c>
      <c r="I3131" s="12" t="s">
        <v>15</v>
      </c>
    </row>
    <row r="3132" spans="1:9" s="10" customFormat="1" ht="12.75" customHeight="1" x14ac:dyDescent="0.25">
      <c r="A3132" s="16" t="s">
        <v>23</v>
      </c>
      <c r="B3132" s="14">
        <v>6730210</v>
      </c>
      <c r="C3132" s="13">
        <v>44742</v>
      </c>
      <c r="D3132" s="3" t="s">
        <v>43</v>
      </c>
      <c r="E3132" s="12" t="str">
        <f>VLOOKUP(D3132,'[1]Plano de contas '!B:J,9,0)</f>
        <v>MATERIAIS DE EXPEDIENTE / IMPRESSOS / FORMULÁRIOS</v>
      </c>
      <c r="F3132" s="16" t="s">
        <v>1566</v>
      </c>
      <c r="G3132" s="19">
        <v>0</v>
      </c>
      <c r="H3132" s="17">
        <v>28.75</v>
      </c>
      <c r="I3132" s="12" t="s">
        <v>15</v>
      </c>
    </row>
    <row r="3133" spans="1:9" s="10" customFormat="1" ht="12.75" customHeight="1" x14ac:dyDescent="0.25">
      <c r="A3133" s="16" t="s">
        <v>23</v>
      </c>
      <c r="B3133" s="14">
        <v>6730212</v>
      </c>
      <c r="C3133" s="13">
        <v>44742</v>
      </c>
      <c r="D3133" s="3" t="s">
        <v>126</v>
      </c>
      <c r="E3133" s="12" t="str">
        <f>VLOOKUP(D3133,'[1]Plano de contas '!B:J,9,0)</f>
        <v>AQUISICAO DE BENS</v>
      </c>
      <c r="F3133" s="16" t="s">
        <v>1564</v>
      </c>
      <c r="G3133" s="17">
        <v>117.7</v>
      </c>
      <c r="H3133" s="18">
        <v>0</v>
      </c>
      <c r="I3133" s="12" t="s">
        <v>15</v>
      </c>
    </row>
    <row r="3134" spans="1:9" s="10" customFormat="1" ht="12.75" customHeight="1" x14ac:dyDescent="0.25">
      <c r="A3134" s="16" t="s">
        <v>23</v>
      </c>
      <c r="B3134" s="14">
        <v>6730212</v>
      </c>
      <c r="C3134" s="13">
        <v>44742</v>
      </c>
      <c r="D3134" s="3" t="s">
        <v>50</v>
      </c>
      <c r="E3134" s="12" t="str">
        <f>VLOOKUP(D3134,'[1]Plano de contas '!B:J,9,0)</f>
        <v>BENS PERMANENTES (TRANSITÓRIO)</v>
      </c>
      <c r="F3134" s="16" t="s">
        <v>1564</v>
      </c>
      <c r="G3134" s="19">
        <v>0</v>
      </c>
      <c r="H3134" s="17">
        <v>117.7</v>
      </c>
      <c r="I3134" s="12" t="s">
        <v>15</v>
      </c>
    </row>
    <row r="3135" spans="1:9" s="10" customFormat="1" ht="12.75" customHeight="1" x14ac:dyDescent="0.25">
      <c r="A3135" s="16" t="s">
        <v>23</v>
      </c>
      <c r="B3135" s="14">
        <v>6730216</v>
      </c>
      <c r="C3135" s="13">
        <v>44742</v>
      </c>
      <c r="D3135" s="3" t="s">
        <v>137</v>
      </c>
      <c r="E3135" s="12" t="str">
        <f>VLOOKUP(D3135,'[1]Plano de contas '!B:J,9,0)</f>
        <v>MATERIAL DE ESCRITORIO</v>
      </c>
      <c r="F3135" s="16" t="s">
        <v>1564</v>
      </c>
      <c r="G3135" s="17">
        <v>30.9</v>
      </c>
      <c r="H3135" s="18">
        <v>0</v>
      </c>
      <c r="I3135" s="12" t="s">
        <v>15</v>
      </c>
    </row>
    <row r="3136" spans="1:9" s="10" customFormat="1" ht="12.75" customHeight="1" x14ac:dyDescent="0.25">
      <c r="A3136" s="16" t="s">
        <v>23</v>
      </c>
      <c r="B3136" s="14">
        <v>6730216</v>
      </c>
      <c r="C3136" s="13">
        <v>44742</v>
      </c>
      <c r="D3136" s="3" t="s">
        <v>43</v>
      </c>
      <c r="E3136" s="12" t="str">
        <f>VLOOKUP(D3136,'[1]Plano de contas '!B:J,9,0)</f>
        <v>MATERIAIS DE EXPEDIENTE / IMPRESSOS / FORMULÁRIOS</v>
      </c>
      <c r="F3136" s="16" t="s">
        <v>1563</v>
      </c>
      <c r="G3136" s="19">
        <v>0</v>
      </c>
      <c r="H3136" s="17">
        <v>30.9</v>
      </c>
      <c r="I3136" s="12" t="s">
        <v>15</v>
      </c>
    </row>
    <row r="3137" spans="1:9" s="10" customFormat="1" ht="12.75" customHeight="1" x14ac:dyDescent="0.25">
      <c r="A3137" s="16" t="s">
        <v>23</v>
      </c>
      <c r="B3137" s="14">
        <v>6730217</v>
      </c>
      <c r="C3137" s="13">
        <v>44742</v>
      </c>
      <c r="D3137" s="3" t="s">
        <v>110</v>
      </c>
      <c r="E3137" s="12" t="str">
        <f>VLOOKUP(D3137,'[1]Plano de contas '!B:J,9,0)</f>
        <v>GASES MEDICINAIS</v>
      </c>
      <c r="F3137" s="16" t="s">
        <v>1564</v>
      </c>
      <c r="G3137" s="17">
        <v>18151.32</v>
      </c>
      <c r="H3137" s="18">
        <v>0</v>
      </c>
      <c r="I3137" s="12" t="s">
        <v>15</v>
      </c>
    </row>
    <row r="3138" spans="1:9" s="10" customFormat="1" ht="12.75" customHeight="1" x14ac:dyDescent="0.25">
      <c r="A3138" s="16" t="s">
        <v>23</v>
      </c>
      <c r="B3138" s="14">
        <v>6730217</v>
      </c>
      <c r="C3138" s="13">
        <v>44742</v>
      </c>
      <c r="D3138" s="3" t="s">
        <v>42</v>
      </c>
      <c r="E3138" s="12" t="str">
        <f>VLOOKUP(D3138,'[1]Plano de contas '!B:J,9,0)</f>
        <v>GASES MEDICINAIS</v>
      </c>
      <c r="F3138" s="16" t="s">
        <v>1564</v>
      </c>
      <c r="G3138" s="19">
        <v>0</v>
      </c>
      <c r="H3138" s="17">
        <v>18151.32</v>
      </c>
      <c r="I3138" s="12" t="s">
        <v>15</v>
      </c>
    </row>
    <row r="3139" spans="1:9" s="10" customFormat="1" ht="12.75" customHeight="1" x14ac:dyDescent="0.25">
      <c r="A3139" s="16" t="s">
        <v>23</v>
      </c>
      <c r="B3139" s="14">
        <v>6730222</v>
      </c>
      <c r="C3139" s="13">
        <v>44742</v>
      </c>
      <c r="D3139" s="3" t="s">
        <v>43</v>
      </c>
      <c r="E3139" s="12" t="str">
        <f>VLOOKUP(D3139,'[1]Plano de contas '!B:J,9,0)</f>
        <v>MATERIAIS DE EXPEDIENTE / IMPRESSOS / FORMULÁRIOS</v>
      </c>
      <c r="F3139" s="16" t="s">
        <v>1565</v>
      </c>
      <c r="G3139" s="17">
        <v>1.03</v>
      </c>
      <c r="H3139" s="18">
        <v>0</v>
      </c>
      <c r="I3139" s="12" t="s">
        <v>15</v>
      </c>
    </row>
    <row r="3140" spans="1:9" s="10" customFormat="1" ht="12.75" customHeight="1" x14ac:dyDescent="0.25">
      <c r="A3140" s="16" t="s">
        <v>23</v>
      </c>
      <c r="B3140" s="14">
        <v>6730222</v>
      </c>
      <c r="C3140" s="13">
        <v>44742</v>
      </c>
      <c r="D3140" s="3" t="s">
        <v>136</v>
      </c>
      <c r="E3140" s="12" t="str">
        <f>VLOOKUP(D3140,'[1]Plano de contas '!B:J,9,0)</f>
        <v>MATERIAL DE EXPEDIENTE</v>
      </c>
      <c r="F3140" s="16" t="s">
        <v>1566</v>
      </c>
      <c r="G3140" s="19">
        <v>0</v>
      </c>
      <c r="H3140" s="17">
        <v>1.03</v>
      </c>
      <c r="I3140" s="12" t="s">
        <v>15</v>
      </c>
    </row>
    <row r="3141" spans="1:9" s="10" customFormat="1" ht="12.75" customHeight="1" x14ac:dyDescent="0.25">
      <c r="A3141" s="16" t="s">
        <v>23</v>
      </c>
      <c r="B3141" s="14">
        <v>6730223</v>
      </c>
      <c r="C3141" s="13">
        <v>44742</v>
      </c>
      <c r="D3141" s="3" t="s">
        <v>136</v>
      </c>
      <c r="E3141" s="12" t="str">
        <f>VLOOKUP(D3141,'[1]Plano de contas '!B:J,9,0)</f>
        <v>MATERIAL DE EXPEDIENTE</v>
      </c>
      <c r="F3141" s="16" t="s">
        <v>1565</v>
      </c>
      <c r="G3141" s="17">
        <v>0.31</v>
      </c>
      <c r="H3141" s="18">
        <v>0</v>
      </c>
      <c r="I3141" s="12" t="s">
        <v>15</v>
      </c>
    </row>
    <row r="3142" spans="1:9" s="10" customFormat="1" ht="12.75" customHeight="1" x14ac:dyDescent="0.25">
      <c r="A3142" s="16" t="s">
        <v>23</v>
      </c>
      <c r="B3142" s="14">
        <v>6730223</v>
      </c>
      <c r="C3142" s="13">
        <v>44742</v>
      </c>
      <c r="D3142" s="3" t="s">
        <v>43</v>
      </c>
      <c r="E3142" s="12" t="str">
        <f>VLOOKUP(D3142,'[1]Plano de contas '!B:J,9,0)</f>
        <v>MATERIAIS DE EXPEDIENTE / IMPRESSOS / FORMULÁRIOS</v>
      </c>
      <c r="F3142" s="16" t="s">
        <v>1566</v>
      </c>
      <c r="G3142" s="19">
        <v>0</v>
      </c>
      <c r="H3142" s="17">
        <v>0.31</v>
      </c>
      <c r="I3142" s="12" t="s">
        <v>15</v>
      </c>
    </row>
    <row r="3143" spans="1:9" s="10" customFormat="1" ht="12.75" customHeight="1" x14ac:dyDescent="0.25">
      <c r="A3143" s="16" t="s">
        <v>23</v>
      </c>
      <c r="B3143" s="14">
        <v>6730224</v>
      </c>
      <c r="C3143" s="13">
        <v>44742</v>
      </c>
      <c r="D3143" s="3" t="s">
        <v>43</v>
      </c>
      <c r="E3143" s="12" t="str">
        <f>VLOOKUP(D3143,'[1]Plano de contas '!B:J,9,0)</f>
        <v>MATERIAIS DE EXPEDIENTE / IMPRESSOS / FORMULÁRIOS</v>
      </c>
      <c r="F3143" s="16" t="s">
        <v>1567</v>
      </c>
      <c r="G3143" s="17">
        <v>1050</v>
      </c>
      <c r="H3143" s="18">
        <v>0</v>
      </c>
      <c r="I3143" s="12" t="s">
        <v>15</v>
      </c>
    </row>
    <row r="3144" spans="1:9" s="10" customFormat="1" ht="12.75" customHeight="1" x14ac:dyDescent="0.25">
      <c r="A3144" s="16" t="s">
        <v>23</v>
      </c>
      <c r="B3144" s="14">
        <v>6730224</v>
      </c>
      <c r="C3144" s="13">
        <v>44742</v>
      </c>
      <c r="D3144" s="3" t="s">
        <v>104</v>
      </c>
      <c r="E3144" s="12" t="str">
        <f>VLOOKUP(D3144,'[1]Plano de contas '!B:J,9,0)</f>
        <v>MATERIAIS DE EXPEDIENTE</v>
      </c>
      <c r="F3144" s="16" t="s">
        <v>1567</v>
      </c>
      <c r="G3144" s="19">
        <v>0</v>
      </c>
      <c r="H3144" s="17">
        <v>1050</v>
      </c>
      <c r="I3144" s="12" t="s">
        <v>15</v>
      </c>
    </row>
    <row r="3145" spans="1:9" s="10" customFormat="1" ht="12.75" customHeight="1" x14ac:dyDescent="0.25">
      <c r="A3145" s="16" t="s">
        <v>23</v>
      </c>
      <c r="B3145" s="14">
        <v>6730225</v>
      </c>
      <c r="C3145" s="13">
        <v>44742</v>
      </c>
      <c r="D3145" s="3" t="s">
        <v>104</v>
      </c>
      <c r="E3145" s="12" t="str">
        <f>VLOOKUP(D3145,'[1]Plano de contas '!B:J,9,0)</f>
        <v>MATERIAIS DE EXPEDIENTE</v>
      </c>
      <c r="F3145" s="16" t="s">
        <v>1564</v>
      </c>
      <c r="G3145" s="17">
        <v>180</v>
      </c>
      <c r="H3145" s="18">
        <v>0</v>
      </c>
      <c r="I3145" s="12" t="s">
        <v>15</v>
      </c>
    </row>
    <row r="3146" spans="1:9" s="10" customFormat="1" ht="12.75" customHeight="1" x14ac:dyDescent="0.25">
      <c r="A3146" s="16" t="s">
        <v>23</v>
      </c>
      <c r="B3146" s="14">
        <v>6730225</v>
      </c>
      <c r="C3146" s="13">
        <v>44742</v>
      </c>
      <c r="D3146" s="3" t="s">
        <v>43</v>
      </c>
      <c r="E3146" s="12" t="str">
        <f>VLOOKUP(D3146,'[1]Plano de contas '!B:J,9,0)</f>
        <v>MATERIAIS DE EXPEDIENTE / IMPRESSOS / FORMULÁRIOS</v>
      </c>
      <c r="F3146" s="16" t="s">
        <v>1564</v>
      </c>
      <c r="G3146" s="19">
        <v>0</v>
      </c>
      <c r="H3146" s="17">
        <v>180</v>
      </c>
      <c r="I3146" s="12" t="s">
        <v>15</v>
      </c>
    </row>
    <row r="3147" spans="1:9" s="10" customFormat="1" ht="12.75" customHeight="1" x14ac:dyDescent="0.25">
      <c r="A3147" s="16" t="s">
        <v>23</v>
      </c>
      <c r="B3147" s="14">
        <v>6730226</v>
      </c>
      <c r="C3147" s="13">
        <v>44742</v>
      </c>
      <c r="D3147" s="3" t="s">
        <v>126</v>
      </c>
      <c r="E3147" s="12" t="str">
        <f>VLOOKUP(D3147,'[1]Plano de contas '!B:J,9,0)</f>
        <v>AQUISICAO DE BENS</v>
      </c>
      <c r="F3147" s="16" t="s">
        <v>1564</v>
      </c>
      <c r="G3147" s="17">
        <v>46.9</v>
      </c>
      <c r="H3147" s="18">
        <v>0</v>
      </c>
      <c r="I3147" s="12" t="s">
        <v>15</v>
      </c>
    </row>
    <row r="3148" spans="1:9" s="10" customFormat="1" ht="12.75" customHeight="1" x14ac:dyDescent="0.25">
      <c r="A3148" s="16" t="s">
        <v>23</v>
      </c>
      <c r="B3148" s="14">
        <v>6730226</v>
      </c>
      <c r="C3148" s="13">
        <v>44742</v>
      </c>
      <c r="D3148" s="3" t="s">
        <v>49</v>
      </c>
      <c r="E3148" s="12" t="str">
        <f>VLOOKUP(D3148,'[1]Plano de contas '!B:J,9,0)</f>
        <v>EPI - EQUIPAMENTOS DE PROTECAO INDIVIDUAL</v>
      </c>
      <c r="F3148" s="16" t="s">
        <v>1564</v>
      </c>
      <c r="G3148" s="19">
        <v>0</v>
      </c>
      <c r="H3148" s="17">
        <v>46.9</v>
      </c>
      <c r="I3148" s="12" t="s">
        <v>15</v>
      </c>
    </row>
    <row r="3149" spans="1:9" s="10" customFormat="1" ht="12.75" customHeight="1" x14ac:dyDescent="0.25">
      <c r="A3149" s="16" t="s">
        <v>23</v>
      </c>
      <c r="B3149" s="14">
        <v>6730227</v>
      </c>
      <c r="C3149" s="13">
        <v>44742</v>
      </c>
      <c r="D3149" s="3" t="s">
        <v>57</v>
      </c>
      <c r="E3149" s="12" t="str">
        <f>VLOOKUP(D3149,'[1]Plano de contas '!B:J,9,0)</f>
        <v>FORNECEDORES DE INSUMOS</v>
      </c>
      <c r="F3149" s="16" t="s">
        <v>1568</v>
      </c>
      <c r="G3149" s="17">
        <v>326.48</v>
      </c>
      <c r="H3149" s="18">
        <v>0</v>
      </c>
      <c r="I3149" s="12" t="s">
        <v>15</v>
      </c>
    </row>
    <row r="3150" spans="1:9" s="10" customFormat="1" ht="12.75" customHeight="1" x14ac:dyDescent="0.25">
      <c r="A3150" s="16" t="s">
        <v>23</v>
      </c>
      <c r="B3150" s="14">
        <v>6730227</v>
      </c>
      <c r="C3150" s="13">
        <v>44742</v>
      </c>
      <c r="D3150" s="3" t="s">
        <v>40</v>
      </c>
      <c r="E3150" s="12" t="str">
        <f>VLOOKUP(D3150,'[1]Plano de contas '!B:J,9,0)</f>
        <v>MATERIAIS MÉDICO HOSPITALARES</v>
      </c>
      <c r="F3150" s="16" t="s">
        <v>1568</v>
      </c>
      <c r="G3150" s="19">
        <v>0</v>
      </c>
      <c r="H3150" s="17">
        <v>326.48</v>
      </c>
      <c r="I3150" s="12" t="s">
        <v>15</v>
      </c>
    </row>
    <row r="3151" spans="1:9" s="10" customFormat="1" ht="12.75" customHeight="1" x14ac:dyDescent="0.25">
      <c r="A3151" s="16" t="s">
        <v>23</v>
      </c>
      <c r="B3151" s="14">
        <v>6730228</v>
      </c>
      <c r="C3151" s="13">
        <v>44742</v>
      </c>
      <c r="D3151" s="3" t="s">
        <v>57</v>
      </c>
      <c r="E3151" s="12" t="str">
        <f>VLOOKUP(D3151,'[1]Plano de contas '!B:J,9,0)</f>
        <v>FORNECEDORES DE INSUMOS</v>
      </c>
      <c r="F3151" s="16" t="s">
        <v>1569</v>
      </c>
      <c r="G3151" s="17">
        <v>1024.8499999999999</v>
      </c>
      <c r="H3151" s="18">
        <v>0</v>
      </c>
      <c r="I3151" s="12" t="s">
        <v>15</v>
      </c>
    </row>
    <row r="3152" spans="1:9" s="10" customFormat="1" ht="12.75" customHeight="1" x14ac:dyDescent="0.25">
      <c r="A3152" s="16" t="s">
        <v>23</v>
      </c>
      <c r="B3152" s="14">
        <v>6730228</v>
      </c>
      <c r="C3152" s="13">
        <v>44742</v>
      </c>
      <c r="D3152" s="3" t="s">
        <v>40</v>
      </c>
      <c r="E3152" s="12" t="str">
        <f>VLOOKUP(D3152,'[1]Plano de contas '!B:J,9,0)</f>
        <v>MATERIAIS MÉDICO HOSPITALARES</v>
      </c>
      <c r="F3152" s="16" t="s">
        <v>1569</v>
      </c>
      <c r="G3152" s="19">
        <v>0</v>
      </c>
      <c r="H3152" s="17">
        <v>1024.8499999999999</v>
      </c>
      <c r="I3152" s="12" t="s">
        <v>15</v>
      </c>
    </row>
    <row r="3153" spans="1:9" s="10" customFormat="1" ht="12.75" customHeight="1" x14ac:dyDescent="0.25">
      <c r="A3153" s="16" t="s">
        <v>23</v>
      </c>
      <c r="B3153" s="14">
        <v>6730229</v>
      </c>
      <c r="C3153" s="13">
        <v>44742</v>
      </c>
      <c r="D3153" s="3" t="s">
        <v>57</v>
      </c>
      <c r="E3153" s="12" t="str">
        <f>VLOOKUP(D3153,'[1]Plano de contas '!B:J,9,0)</f>
        <v>FORNECEDORES DE INSUMOS</v>
      </c>
      <c r="F3153" s="16" t="s">
        <v>1570</v>
      </c>
      <c r="G3153" s="17">
        <v>772.8</v>
      </c>
      <c r="H3153" s="18">
        <v>0</v>
      </c>
      <c r="I3153" s="12" t="s">
        <v>15</v>
      </c>
    </row>
    <row r="3154" spans="1:9" s="10" customFormat="1" ht="12.75" customHeight="1" x14ac:dyDescent="0.25">
      <c r="A3154" s="16" t="s">
        <v>23</v>
      </c>
      <c r="B3154" s="14">
        <v>6730229</v>
      </c>
      <c r="C3154" s="13">
        <v>44742</v>
      </c>
      <c r="D3154" s="3" t="s">
        <v>40</v>
      </c>
      <c r="E3154" s="12" t="str">
        <f>VLOOKUP(D3154,'[1]Plano de contas '!B:J,9,0)</f>
        <v>MATERIAIS MÉDICO HOSPITALARES</v>
      </c>
      <c r="F3154" s="16" t="s">
        <v>1570</v>
      </c>
      <c r="G3154" s="19">
        <v>0</v>
      </c>
      <c r="H3154" s="17">
        <v>772.8</v>
      </c>
      <c r="I3154" s="12" t="s">
        <v>15</v>
      </c>
    </row>
    <row r="3155" spans="1:9" s="10" customFormat="1" ht="12.75" customHeight="1" x14ac:dyDescent="0.25">
      <c r="A3155" s="16" t="s">
        <v>23</v>
      </c>
      <c r="B3155" s="14">
        <v>6730230</v>
      </c>
      <c r="C3155" s="13">
        <v>44742</v>
      </c>
      <c r="D3155" s="3" t="s">
        <v>57</v>
      </c>
      <c r="E3155" s="12" t="str">
        <f>VLOOKUP(D3155,'[1]Plano de contas '!B:J,9,0)</f>
        <v>FORNECEDORES DE INSUMOS</v>
      </c>
      <c r="F3155" s="16" t="s">
        <v>1571</v>
      </c>
      <c r="G3155" s="17">
        <v>2460</v>
      </c>
      <c r="H3155" s="18">
        <v>0</v>
      </c>
      <c r="I3155" s="12" t="s">
        <v>15</v>
      </c>
    </row>
    <row r="3156" spans="1:9" s="10" customFormat="1" ht="12.75" customHeight="1" x14ac:dyDescent="0.25">
      <c r="A3156" s="16" t="s">
        <v>23</v>
      </c>
      <c r="B3156" s="14">
        <v>6730230</v>
      </c>
      <c r="C3156" s="13">
        <v>44742</v>
      </c>
      <c r="D3156" s="3" t="s">
        <v>40</v>
      </c>
      <c r="E3156" s="12" t="str">
        <f>VLOOKUP(D3156,'[1]Plano de contas '!B:J,9,0)</f>
        <v>MATERIAIS MÉDICO HOSPITALARES</v>
      </c>
      <c r="F3156" s="16" t="s">
        <v>1571</v>
      </c>
      <c r="G3156" s="19">
        <v>0</v>
      </c>
      <c r="H3156" s="17">
        <v>2460</v>
      </c>
      <c r="I3156" s="12" t="s">
        <v>15</v>
      </c>
    </row>
    <row r="3157" spans="1:9" s="10" customFormat="1" ht="12.75" customHeight="1" x14ac:dyDescent="0.25">
      <c r="A3157" s="16" t="s">
        <v>23</v>
      </c>
      <c r="B3157" s="14">
        <v>6730231</v>
      </c>
      <c r="C3157" s="13">
        <v>44742</v>
      </c>
      <c r="D3157" s="3" t="s">
        <v>57</v>
      </c>
      <c r="E3157" s="12" t="str">
        <f>VLOOKUP(D3157,'[1]Plano de contas '!B:J,9,0)</f>
        <v>FORNECEDORES DE INSUMOS</v>
      </c>
      <c r="F3157" s="16" t="s">
        <v>1572</v>
      </c>
      <c r="G3157" s="17">
        <v>776.28</v>
      </c>
      <c r="H3157" s="18">
        <v>0</v>
      </c>
      <c r="I3157" s="12" t="s">
        <v>15</v>
      </c>
    </row>
    <row r="3158" spans="1:9" s="10" customFormat="1" ht="12.75" customHeight="1" x14ac:dyDescent="0.25">
      <c r="A3158" s="16" t="s">
        <v>23</v>
      </c>
      <c r="B3158" s="14">
        <v>6730231</v>
      </c>
      <c r="C3158" s="13">
        <v>44742</v>
      </c>
      <c r="D3158" s="3" t="s">
        <v>39</v>
      </c>
      <c r="E3158" s="12" t="str">
        <f>VLOOKUP(D3158,'[1]Plano de contas '!B:J,9,0)</f>
        <v>MEDICAMENTOS</v>
      </c>
      <c r="F3158" s="16" t="s">
        <v>1572</v>
      </c>
      <c r="G3158" s="19">
        <v>0</v>
      </c>
      <c r="H3158" s="17">
        <v>776.28</v>
      </c>
      <c r="I3158" s="12" t="s">
        <v>15</v>
      </c>
    </row>
    <row r="3159" spans="1:9" s="10" customFormat="1" ht="12.75" customHeight="1" x14ac:dyDescent="0.25">
      <c r="A3159" s="16" t="s">
        <v>23</v>
      </c>
      <c r="B3159" s="14">
        <v>6730232</v>
      </c>
      <c r="C3159" s="13">
        <v>44742</v>
      </c>
      <c r="D3159" s="3" t="s">
        <v>57</v>
      </c>
      <c r="E3159" s="12" t="str">
        <f>VLOOKUP(D3159,'[1]Plano de contas '!B:J,9,0)</f>
        <v>FORNECEDORES DE INSUMOS</v>
      </c>
      <c r="F3159" s="16" t="s">
        <v>1573</v>
      </c>
      <c r="G3159" s="17">
        <v>10.26</v>
      </c>
      <c r="H3159" s="18">
        <v>0</v>
      </c>
      <c r="I3159" s="12" t="s">
        <v>15</v>
      </c>
    </row>
    <row r="3160" spans="1:9" s="10" customFormat="1" ht="12.75" customHeight="1" x14ac:dyDescent="0.25">
      <c r="A3160" s="16" t="s">
        <v>23</v>
      </c>
      <c r="B3160" s="14">
        <v>6730232</v>
      </c>
      <c r="C3160" s="13">
        <v>44742</v>
      </c>
      <c r="D3160" s="3" t="s">
        <v>40</v>
      </c>
      <c r="E3160" s="12" t="str">
        <f>VLOOKUP(D3160,'[1]Plano de contas '!B:J,9,0)</f>
        <v>MATERIAIS MÉDICO HOSPITALARES</v>
      </c>
      <c r="F3160" s="16" t="s">
        <v>1573</v>
      </c>
      <c r="G3160" s="19">
        <v>0</v>
      </c>
      <c r="H3160" s="17">
        <v>10.26</v>
      </c>
      <c r="I3160" s="12" t="s">
        <v>15</v>
      </c>
    </row>
    <row r="3161" spans="1:9" s="10" customFormat="1" ht="12.75" customHeight="1" x14ac:dyDescent="0.25">
      <c r="A3161" s="16" t="s">
        <v>23</v>
      </c>
      <c r="B3161" s="14">
        <v>6730233</v>
      </c>
      <c r="C3161" s="13">
        <v>44742</v>
      </c>
      <c r="D3161" s="3" t="s">
        <v>40</v>
      </c>
      <c r="E3161" s="12" t="str">
        <f>VLOOKUP(D3161,'[1]Plano de contas '!B:J,9,0)</f>
        <v>MATERIAIS MÉDICO HOSPITALARES</v>
      </c>
      <c r="F3161" s="16" t="s">
        <v>1565</v>
      </c>
      <c r="G3161" s="17">
        <v>0.02</v>
      </c>
      <c r="H3161" s="18">
        <v>0</v>
      </c>
      <c r="I3161" s="12" t="s">
        <v>15</v>
      </c>
    </row>
    <row r="3162" spans="1:9" s="10" customFormat="1" ht="12.75" customHeight="1" x14ac:dyDescent="0.25">
      <c r="A3162" s="16" t="s">
        <v>23</v>
      </c>
      <c r="B3162" s="14">
        <v>6730233</v>
      </c>
      <c r="C3162" s="13">
        <v>44742</v>
      </c>
      <c r="D3162" s="3" t="s">
        <v>108</v>
      </c>
      <c r="E3162" s="12" t="str">
        <f>VLOOKUP(D3162,'[1]Plano de contas '!B:J,9,0)</f>
        <v>MATERIAIS MÉDICO HOSPITALARES</v>
      </c>
      <c r="F3162" s="16" t="s">
        <v>1566</v>
      </c>
      <c r="G3162" s="19">
        <v>0</v>
      </c>
      <c r="H3162" s="17">
        <v>0.02</v>
      </c>
      <c r="I3162" s="12" t="s">
        <v>15</v>
      </c>
    </row>
    <row r="3163" spans="1:9" s="10" customFormat="1" ht="12.75" customHeight="1" x14ac:dyDescent="0.25">
      <c r="A3163" s="16" t="s">
        <v>23</v>
      </c>
      <c r="B3163" s="14">
        <v>6730235</v>
      </c>
      <c r="C3163" s="13">
        <v>44742</v>
      </c>
      <c r="D3163" s="3" t="s">
        <v>40</v>
      </c>
      <c r="E3163" s="12" t="str">
        <f>VLOOKUP(D3163,'[1]Plano de contas '!B:J,9,0)</f>
        <v>MATERIAIS MÉDICO HOSPITALARES</v>
      </c>
      <c r="F3163" s="16" t="s">
        <v>1567</v>
      </c>
      <c r="G3163" s="17">
        <v>297.05</v>
      </c>
      <c r="H3163" s="18">
        <v>0</v>
      </c>
      <c r="I3163" s="12" t="s">
        <v>15</v>
      </c>
    </row>
    <row r="3164" spans="1:9" s="10" customFormat="1" ht="12.75" customHeight="1" x14ac:dyDescent="0.25">
      <c r="A3164" s="16" t="s">
        <v>23</v>
      </c>
      <c r="B3164" s="14">
        <v>6730235</v>
      </c>
      <c r="C3164" s="13">
        <v>44742</v>
      </c>
      <c r="D3164" s="3" t="s">
        <v>108</v>
      </c>
      <c r="E3164" s="12" t="str">
        <f>VLOOKUP(D3164,'[1]Plano de contas '!B:J,9,0)</f>
        <v>MATERIAIS MÉDICO HOSPITALARES</v>
      </c>
      <c r="F3164" s="16" t="s">
        <v>1567</v>
      </c>
      <c r="G3164" s="19">
        <v>0</v>
      </c>
      <c r="H3164" s="17">
        <v>297.05</v>
      </c>
      <c r="I3164" s="12" t="s">
        <v>15</v>
      </c>
    </row>
    <row r="3165" spans="1:9" s="10" customFormat="1" ht="12.75" customHeight="1" x14ac:dyDescent="0.25">
      <c r="A3165" s="16" t="s">
        <v>23</v>
      </c>
      <c r="B3165" s="14">
        <v>6730236</v>
      </c>
      <c r="C3165" s="13">
        <v>44742</v>
      </c>
      <c r="D3165" s="3" t="s">
        <v>40</v>
      </c>
      <c r="E3165" s="12" t="str">
        <f>VLOOKUP(D3165,'[1]Plano de contas '!B:J,9,0)</f>
        <v>MATERIAIS MÉDICO HOSPITALARES</v>
      </c>
      <c r="F3165" s="16" t="s">
        <v>1565</v>
      </c>
      <c r="G3165" s="17">
        <v>1.98</v>
      </c>
      <c r="H3165" s="18">
        <v>0</v>
      </c>
      <c r="I3165" s="12" t="s">
        <v>15</v>
      </c>
    </row>
    <row r="3166" spans="1:9" s="10" customFormat="1" ht="12.75" customHeight="1" x14ac:dyDescent="0.25">
      <c r="A3166" s="16" t="s">
        <v>23</v>
      </c>
      <c r="B3166" s="14">
        <v>6730236</v>
      </c>
      <c r="C3166" s="13">
        <v>44742</v>
      </c>
      <c r="D3166" s="3" t="s">
        <v>108</v>
      </c>
      <c r="E3166" s="12" t="str">
        <f>VLOOKUP(D3166,'[1]Plano de contas '!B:J,9,0)</f>
        <v>MATERIAIS MÉDICO HOSPITALARES</v>
      </c>
      <c r="F3166" s="16" t="s">
        <v>1566</v>
      </c>
      <c r="G3166" s="19">
        <v>0</v>
      </c>
      <c r="H3166" s="17">
        <v>1.98</v>
      </c>
      <c r="I3166" s="12" t="s">
        <v>15</v>
      </c>
    </row>
    <row r="3167" spans="1:9" s="10" customFormat="1" ht="12.75" customHeight="1" x14ac:dyDescent="0.25">
      <c r="A3167" s="16" t="s">
        <v>23</v>
      </c>
      <c r="B3167" s="14">
        <v>6730237</v>
      </c>
      <c r="C3167" s="13">
        <v>44742</v>
      </c>
      <c r="D3167" s="3" t="s">
        <v>108</v>
      </c>
      <c r="E3167" s="12" t="str">
        <f>VLOOKUP(D3167,'[1]Plano de contas '!B:J,9,0)</f>
        <v>MATERIAIS MÉDICO HOSPITALARES</v>
      </c>
      <c r="F3167" s="16" t="s">
        <v>1564</v>
      </c>
      <c r="G3167" s="17">
        <v>215.47</v>
      </c>
      <c r="H3167" s="18">
        <v>0</v>
      </c>
      <c r="I3167" s="12" t="s">
        <v>15</v>
      </c>
    </row>
    <row r="3168" spans="1:9" s="10" customFormat="1" ht="12.75" customHeight="1" x14ac:dyDescent="0.25">
      <c r="A3168" s="16" t="s">
        <v>23</v>
      </c>
      <c r="B3168" s="14">
        <v>6730237</v>
      </c>
      <c r="C3168" s="13">
        <v>44742</v>
      </c>
      <c r="D3168" s="3" t="s">
        <v>40</v>
      </c>
      <c r="E3168" s="12" t="str">
        <f>VLOOKUP(D3168,'[1]Plano de contas '!B:J,9,0)</f>
        <v>MATERIAIS MÉDICO HOSPITALARES</v>
      </c>
      <c r="F3168" s="16" t="s">
        <v>1564</v>
      </c>
      <c r="G3168" s="19">
        <v>0</v>
      </c>
      <c r="H3168" s="17">
        <v>215.47</v>
      </c>
      <c r="I3168" s="12" t="s">
        <v>15</v>
      </c>
    </row>
    <row r="3169" spans="1:9" s="10" customFormat="1" ht="12.75" customHeight="1" x14ac:dyDescent="0.25">
      <c r="A3169" s="16" t="s">
        <v>23</v>
      </c>
      <c r="B3169" s="14">
        <v>6730238</v>
      </c>
      <c r="C3169" s="13">
        <v>44742</v>
      </c>
      <c r="D3169" s="3" t="s">
        <v>40</v>
      </c>
      <c r="E3169" s="12" t="str">
        <f>VLOOKUP(D3169,'[1]Plano de contas '!B:J,9,0)</f>
        <v>MATERIAIS MÉDICO HOSPITALARES</v>
      </c>
      <c r="F3169" s="16" t="s">
        <v>1565</v>
      </c>
      <c r="G3169" s="17">
        <v>215.47</v>
      </c>
      <c r="H3169" s="18">
        <v>0</v>
      </c>
      <c r="I3169" s="12" t="s">
        <v>15</v>
      </c>
    </row>
    <row r="3170" spans="1:9" s="10" customFormat="1" ht="12.75" customHeight="1" x14ac:dyDescent="0.25">
      <c r="A3170" s="16" t="s">
        <v>23</v>
      </c>
      <c r="B3170" s="14">
        <v>6730238</v>
      </c>
      <c r="C3170" s="13">
        <v>44742</v>
      </c>
      <c r="D3170" s="3" t="s">
        <v>108</v>
      </c>
      <c r="E3170" s="12" t="str">
        <f>VLOOKUP(D3170,'[1]Plano de contas '!B:J,9,0)</f>
        <v>MATERIAIS MÉDICO HOSPITALARES</v>
      </c>
      <c r="F3170" s="16" t="s">
        <v>1566</v>
      </c>
      <c r="G3170" s="19">
        <v>0</v>
      </c>
      <c r="H3170" s="17">
        <v>215.47</v>
      </c>
      <c r="I3170" s="12" t="s">
        <v>15</v>
      </c>
    </row>
    <row r="3171" spans="1:9" s="10" customFormat="1" ht="12.75" customHeight="1" x14ac:dyDescent="0.25">
      <c r="A3171" s="16" t="s">
        <v>23</v>
      </c>
      <c r="B3171" s="14">
        <v>6730241</v>
      </c>
      <c r="C3171" s="13">
        <v>44742</v>
      </c>
      <c r="D3171" s="3" t="s">
        <v>40</v>
      </c>
      <c r="E3171" s="12" t="str">
        <f>VLOOKUP(D3171,'[1]Plano de contas '!B:J,9,0)</f>
        <v>MATERIAIS MÉDICO HOSPITALARES</v>
      </c>
      <c r="F3171" s="16" t="s">
        <v>1574</v>
      </c>
      <c r="G3171" s="17">
        <v>16.29</v>
      </c>
      <c r="H3171" s="18">
        <v>0</v>
      </c>
      <c r="I3171" s="12" t="s">
        <v>15</v>
      </c>
    </row>
    <row r="3172" spans="1:9" s="10" customFormat="1" ht="12.75" customHeight="1" x14ac:dyDescent="0.25">
      <c r="A3172" s="16" t="s">
        <v>23</v>
      </c>
      <c r="B3172" s="14">
        <v>6730241</v>
      </c>
      <c r="C3172" s="13">
        <v>44742</v>
      </c>
      <c r="D3172" s="3" t="s">
        <v>108</v>
      </c>
      <c r="E3172" s="12" t="str">
        <f>VLOOKUP(D3172,'[1]Plano de contas '!B:J,9,0)</f>
        <v>MATERIAIS MÉDICO HOSPITALARES</v>
      </c>
      <c r="F3172" s="16" t="s">
        <v>1575</v>
      </c>
      <c r="G3172" s="19">
        <v>0</v>
      </c>
      <c r="H3172" s="17">
        <v>16.29</v>
      </c>
      <c r="I3172" s="12" t="s">
        <v>15</v>
      </c>
    </row>
    <row r="3173" spans="1:9" s="10" customFormat="1" ht="12.75" customHeight="1" x14ac:dyDescent="0.25">
      <c r="A3173" s="16" t="s">
        <v>23</v>
      </c>
      <c r="B3173" s="14">
        <v>6730242</v>
      </c>
      <c r="C3173" s="13">
        <v>44742</v>
      </c>
      <c r="D3173" s="3" t="s">
        <v>108</v>
      </c>
      <c r="E3173" s="12" t="str">
        <f>VLOOKUP(D3173,'[1]Plano de contas '!B:J,9,0)</f>
        <v>MATERIAIS MÉDICO HOSPITALARES</v>
      </c>
      <c r="F3173" s="16" t="s">
        <v>1576</v>
      </c>
      <c r="G3173" s="17">
        <v>17.940000000000001</v>
      </c>
      <c r="H3173" s="18">
        <v>0</v>
      </c>
      <c r="I3173" s="12" t="s">
        <v>15</v>
      </c>
    </row>
    <row r="3174" spans="1:9" s="10" customFormat="1" ht="12.75" customHeight="1" x14ac:dyDescent="0.25">
      <c r="A3174" s="16" t="s">
        <v>23</v>
      </c>
      <c r="B3174" s="14">
        <v>6730242</v>
      </c>
      <c r="C3174" s="13">
        <v>44742</v>
      </c>
      <c r="D3174" s="3" t="s">
        <v>40</v>
      </c>
      <c r="E3174" s="12" t="str">
        <f>VLOOKUP(D3174,'[1]Plano de contas '!B:J,9,0)</f>
        <v>MATERIAIS MÉDICO HOSPITALARES</v>
      </c>
      <c r="F3174" s="16" t="s">
        <v>1575</v>
      </c>
      <c r="G3174" s="19">
        <v>0</v>
      </c>
      <c r="H3174" s="17">
        <v>17.940000000000001</v>
      </c>
      <c r="I3174" s="12" t="s">
        <v>15</v>
      </c>
    </row>
    <row r="3175" spans="1:9" s="10" customFormat="1" ht="12.75" customHeight="1" x14ac:dyDescent="0.25">
      <c r="A3175" s="16" t="s">
        <v>23</v>
      </c>
      <c r="B3175" s="14">
        <v>6730243</v>
      </c>
      <c r="C3175" s="13">
        <v>44742</v>
      </c>
      <c r="D3175" s="3" t="s">
        <v>108</v>
      </c>
      <c r="E3175" s="12" t="str">
        <f>VLOOKUP(D3175,'[1]Plano de contas '!B:J,9,0)</f>
        <v>MATERIAIS MÉDICO HOSPITALARES</v>
      </c>
      <c r="F3175" s="16" t="s">
        <v>1576</v>
      </c>
      <c r="G3175" s="17">
        <v>4.59</v>
      </c>
      <c r="H3175" s="18">
        <v>0</v>
      </c>
      <c r="I3175" s="12" t="s">
        <v>15</v>
      </c>
    </row>
    <row r="3176" spans="1:9" s="10" customFormat="1" ht="12.75" customHeight="1" x14ac:dyDescent="0.25">
      <c r="A3176" s="16" t="s">
        <v>23</v>
      </c>
      <c r="B3176" s="14">
        <v>6730243</v>
      </c>
      <c r="C3176" s="13">
        <v>44742</v>
      </c>
      <c r="D3176" s="3" t="s">
        <v>40</v>
      </c>
      <c r="E3176" s="12" t="str">
        <f>VLOOKUP(D3176,'[1]Plano de contas '!B:J,9,0)</f>
        <v>MATERIAIS MÉDICO HOSPITALARES</v>
      </c>
      <c r="F3176" s="16" t="s">
        <v>1575</v>
      </c>
      <c r="G3176" s="19">
        <v>0</v>
      </c>
      <c r="H3176" s="17">
        <v>4.59</v>
      </c>
      <c r="I3176" s="12" t="s">
        <v>15</v>
      </c>
    </row>
    <row r="3177" spans="1:9" s="10" customFormat="1" ht="12.75" customHeight="1" x14ac:dyDescent="0.25">
      <c r="A3177" s="16" t="s">
        <v>23</v>
      </c>
      <c r="B3177" s="14">
        <v>6730245</v>
      </c>
      <c r="C3177" s="13">
        <v>44742</v>
      </c>
      <c r="D3177" s="3" t="s">
        <v>40</v>
      </c>
      <c r="E3177" s="12" t="str">
        <f>VLOOKUP(D3177,'[1]Plano de contas '!B:J,9,0)</f>
        <v>MATERIAIS MÉDICO HOSPITALARES</v>
      </c>
      <c r="F3177" s="16" t="s">
        <v>1576</v>
      </c>
      <c r="G3177" s="17">
        <v>19.5</v>
      </c>
      <c r="H3177" s="18">
        <v>0</v>
      </c>
      <c r="I3177" s="12" t="s">
        <v>15</v>
      </c>
    </row>
    <row r="3178" spans="1:9" s="10" customFormat="1" ht="12.75" customHeight="1" x14ac:dyDescent="0.25">
      <c r="A3178" s="16" t="s">
        <v>23</v>
      </c>
      <c r="B3178" s="14">
        <v>6730245</v>
      </c>
      <c r="C3178" s="13">
        <v>44742</v>
      </c>
      <c r="D3178" s="3" t="s">
        <v>108</v>
      </c>
      <c r="E3178" s="12" t="str">
        <f>VLOOKUP(D3178,'[1]Plano de contas '!B:J,9,0)</f>
        <v>MATERIAIS MÉDICO HOSPITALARES</v>
      </c>
      <c r="F3178" s="16" t="s">
        <v>1575</v>
      </c>
      <c r="G3178" s="19">
        <v>0</v>
      </c>
      <c r="H3178" s="17">
        <v>19.5</v>
      </c>
      <c r="I3178" s="12" t="s">
        <v>15</v>
      </c>
    </row>
    <row r="3179" spans="1:9" s="10" customFormat="1" ht="12.75" customHeight="1" x14ac:dyDescent="0.25">
      <c r="A3179" s="16" t="s">
        <v>23</v>
      </c>
      <c r="B3179" s="14">
        <v>6730246</v>
      </c>
      <c r="C3179" s="13">
        <v>44742</v>
      </c>
      <c r="D3179" s="3" t="s">
        <v>40</v>
      </c>
      <c r="E3179" s="12" t="str">
        <f>VLOOKUP(D3179,'[1]Plano de contas '!B:J,9,0)</f>
        <v>MATERIAIS MÉDICO HOSPITALARES</v>
      </c>
      <c r="F3179" s="16" t="s">
        <v>1576</v>
      </c>
      <c r="G3179" s="17">
        <v>204.6</v>
      </c>
      <c r="H3179" s="18">
        <v>0</v>
      </c>
      <c r="I3179" s="12" t="s">
        <v>15</v>
      </c>
    </row>
    <row r="3180" spans="1:9" s="10" customFormat="1" ht="12.75" customHeight="1" x14ac:dyDescent="0.25">
      <c r="A3180" s="16" t="s">
        <v>23</v>
      </c>
      <c r="B3180" s="14">
        <v>6730246</v>
      </c>
      <c r="C3180" s="13">
        <v>44742</v>
      </c>
      <c r="D3180" s="3" t="s">
        <v>108</v>
      </c>
      <c r="E3180" s="12" t="str">
        <f>VLOOKUP(D3180,'[1]Plano de contas '!B:J,9,0)</f>
        <v>MATERIAIS MÉDICO HOSPITALARES</v>
      </c>
      <c r="F3180" s="16" t="s">
        <v>1575</v>
      </c>
      <c r="G3180" s="19">
        <v>0</v>
      </c>
      <c r="H3180" s="17">
        <v>204.6</v>
      </c>
      <c r="I3180" s="12" t="s">
        <v>15</v>
      </c>
    </row>
    <row r="3181" spans="1:9" s="10" customFormat="1" ht="12.75" customHeight="1" x14ac:dyDescent="0.25">
      <c r="A3181" s="16" t="s">
        <v>23</v>
      </c>
      <c r="B3181" s="14">
        <v>6730247</v>
      </c>
      <c r="C3181" s="13">
        <v>44742</v>
      </c>
      <c r="D3181" s="3" t="s">
        <v>40</v>
      </c>
      <c r="E3181" s="12" t="str">
        <f>VLOOKUP(D3181,'[1]Plano de contas '!B:J,9,0)</f>
        <v>MATERIAIS MÉDICO HOSPITALARES</v>
      </c>
      <c r="F3181" s="16" t="s">
        <v>1576</v>
      </c>
      <c r="G3181" s="17">
        <v>4.29</v>
      </c>
      <c r="H3181" s="18">
        <v>0</v>
      </c>
      <c r="I3181" s="12" t="s">
        <v>15</v>
      </c>
    </row>
    <row r="3182" spans="1:9" s="10" customFormat="1" ht="12.75" customHeight="1" x14ac:dyDescent="0.25">
      <c r="A3182" s="16" t="s">
        <v>23</v>
      </c>
      <c r="B3182" s="14">
        <v>6730247</v>
      </c>
      <c r="C3182" s="13">
        <v>44742</v>
      </c>
      <c r="D3182" s="3" t="s">
        <v>108</v>
      </c>
      <c r="E3182" s="12" t="str">
        <f>VLOOKUP(D3182,'[1]Plano de contas '!B:J,9,0)</f>
        <v>MATERIAIS MÉDICO HOSPITALARES</v>
      </c>
      <c r="F3182" s="16" t="s">
        <v>1575</v>
      </c>
      <c r="G3182" s="19">
        <v>0</v>
      </c>
      <c r="H3182" s="17">
        <v>4.29</v>
      </c>
      <c r="I3182" s="12" t="s">
        <v>15</v>
      </c>
    </row>
    <row r="3183" spans="1:9" s="10" customFormat="1" ht="12.75" customHeight="1" x14ac:dyDescent="0.25">
      <c r="A3183" s="16" t="s">
        <v>23</v>
      </c>
      <c r="B3183" s="14">
        <v>6730248</v>
      </c>
      <c r="C3183" s="13">
        <v>44742</v>
      </c>
      <c r="D3183" s="3" t="s">
        <v>40</v>
      </c>
      <c r="E3183" s="12" t="str">
        <f>VLOOKUP(D3183,'[1]Plano de contas '!B:J,9,0)</f>
        <v>MATERIAIS MÉDICO HOSPITALARES</v>
      </c>
      <c r="F3183" s="16" t="s">
        <v>1576</v>
      </c>
      <c r="G3183" s="17">
        <v>1308.6300000000001</v>
      </c>
      <c r="H3183" s="18">
        <v>0</v>
      </c>
      <c r="I3183" s="12" t="s">
        <v>15</v>
      </c>
    </row>
    <row r="3184" spans="1:9" s="10" customFormat="1" ht="12.75" customHeight="1" x14ac:dyDescent="0.25">
      <c r="A3184" s="16" t="s">
        <v>23</v>
      </c>
      <c r="B3184" s="14">
        <v>6730248</v>
      </c>
      <c r="C3184" s="13">
        <v>44742</v>
      </c>
      <c r="D3184" s="3" t="s">
        <v>108</v>
      </c>
      <c r="E3184" s="12" t="str">
        <f>VLOOKUP(D3184,'[1]Plano de contas '!B:J,9,0)</f>
        <v>MATERIAIS MÉDICO HOSPITALARES</v>
      </c>
      <c r="F3184" s="16" t="s">
        <v>1575</v>
      </c>
      <c r="G3184" s="19">
        <v>0</v>
      </c>
      <c r="H3184" s="17">
        <v>1308.6300000000001</v>
      </c>
      <c r="I3184" s="12" t="s">
        <v>15</v>
      </c>
    </row>
    <row r="3185" spans="1:9" s="10" customFormat="1" ht="12.75" customHeight="1" x14ac:dyDescent="0.25">
      <c r="A3185" s="16" t="s">
        <v>23</v>
      </c>
      <c r="B3185" s="14">
        <v>6730249</v>
      </c>
      <c r="C3185" s="13">
        <v>44742</v>
      </c>
      <c r="D3185" s="3" t="s">
        <v>40</v>
      </c>
      <c r="E3185" s="12" t="str">
        <f>VLOOKUP(D3185,'[1]Plano de contas '!B:J,9,0)</f>
        <v>MATERIAIS MÉDICO HOSPITALARES</v>
      </c>
      <c r="F3185" s="16" t="s">
        <v>1576</v>
      </c>
      <c r="G3185" s="17">
        <v>87</v>
      </c>
      <c r="H3185" s="18">
        <v>0</v>
      </c>
      <c r="I3185" s="12" t="s">
        <v>15</v>
      </c>
    </row>
    <row r="3186" spans="1:9" s="10" customFormat="1" ht="12.75" customHeight="1" x14ac:dyDescent="0.25">
      <c r="A3186" s="16" t="s">
        <v>23</v>
      </c>
      <c r="B3186" s="14">
        <v>6730249</v>
      </c>
      <c r="C3186" s="13">
        <v>44742</v>
      </c>
      <c r="D3186" s="3" t="s">
        <v>108</v>
      </c>
      <c r="E3186" s="12" t="str">
        <f>VLOOKUP(D3186,'[1]Plano de contas '!B:J,9,0)</f>
        <v>MATERIAIS MÉDICO HOSPITALARES</v>
      </c>
      <c r="F3186" s="16" t="s">
        <v>1575</v>
      </c>
      <c r="G3186" s="19">
        <v>0</v>
      </c>
      <c r="H3186" s="17">
        <v>87</v>
      </c>
      <c r="I3186" s="12" t="s">
        <v>15</v>
      </c>
    </row>
    <row r="3187" spans="1:9" s="10" customFormat="1" ht="12.75" customHeight="1" x14ac:dyDescent="0.25">
      <c r="A3187" s="16" t="s">
        <v>23</v>
      </c>
      <c r="B3187" s="14">
        <v>6730250</v>
      </c>
      <c r="C3187" s="13">
        <v>44742</v>
      </c>
      <c r="D3187" s="3" t="s">
        <v>108</v>
      </c>
      <c r="E3187" s="12" t="str">
        <f>VLOOKUP(D3187,'[1]Plano de contas '!B:J,9,0)</f>
        <v>MATERIAIS MÉDICO HOSPITALARES</v>
      </c>
      <c r="F3187" s="16" t="s">
        <v>1576</v>
      </c>
      <c r="G3187" s="17">
        <v>0.1</v>
      </c>
      <c r="H3187" s="18">
        <v>0</v>
      </c>
      <c r="I3187" s="12" t="s">
        <v>15</v>
      </c>
    </row>
    <row r="3188" spans="1:9" s="10" customFormat="1" ht="12.75" customHeight="1" x14ac:dyDescent="0.25">
      <c r="A3188" s="16" t="s">
        <v>23</v>
      </c>
      <c r="B3188" s="14">
        <v>6730250</v>
      </c>
      <c r="C3188" s="13">
        <v>44742</v>
      </c>
      <c r="D3188" s="3" t="s">
        <v>40</v>
      </c>
      <c r="E3188" s="12" t="str">
        <f>VLOOKUP(D3188,'[1]Plano de contas '!B:J,9,0)</f>
        <v>MATERIAIS MÉDICO HOSPITALARES</v>
      </c>
      <c r="F3188" s="16" t="s">
        <v>1575</v>
      </c>
      <c r="G3188" s="19">
        <v>0</v>
      </c>
      <c r="H3188" s="17">
        <v>0.1</v>
      </c>
      <c r="I3188" s="12" t="s">
        <v>15</v>
      </c>
    </row>
    <row r="3189" spans="1:9" s="10" customFormat="1" ht="12.75" customHeight="1" x14ac:dyDescent="0.25">
      <c r="A3189" s="16" t="s">
        <v>23</v>
      </c>
      <c r="B3189" s="14">
        <v>6730252</v>
      </c>
      <c r="C3189" s="13">
        <v>44742</v>
      </c>
      <c r="D3189" s="3" t="s">
        <v>108</v>
      </c>
      <c r="E3189" s="12" t="str">
        <f>VLOOKUP(D3189,'[1]Plano de contas '!B:J,9,0)</f>
        <v>MATERIAIS MÉDICO HOSPITALARES</v>
      </c>
      <c r="F3189" s="16" t="s">
        <v>1576</v>
      </c>
      <c r="G3189" s="17">
        <v>18.940000000000001</v>
      </c>
      <c r="H3189" s="18">
        <v>0</v>
      </c>
      <c r="I3189" s="12" t="s">
        <v>15</v>
      </c>
    </row>
    <row r="3190" spans="1:9" s="10" customFormat="1" ht="12.75" customHeight="1" x14ac:dyDescent="0.25">
      <c r="A3190" s="16" t="s">
        <v>23</v>
      </c>
      <c r="B3190" s="14">
        <v>6730252</v>
      </c>
      <c r="C3190" s="13">
        <v>44742</v>
      </c>
      <c r="D3190" s="3" t="s">
        <v>40</v>
      </c>
      <c r="E3190" s="12" t="str">
        <f>VLOOKUP(D3190,'[1]Plano de contas '!B:J,9,0)</f>
        <v>MATERIAIS MÉDICO HOSPITALARES</v>
      </c>
      <c r="F3190" s="16" t="s">
        <v>1575</v>
      </c>
      <c r="G3190" s="19">
        <v>0</v>
      </c>
      <c r="H3190" s="17">
        <v>18.940000000000001</v>
      </c>
      <c r="I3190" s="12" t="s">
        <v>15</v>
      </c>
    </row>
    <row r="3191" spans="1:9" s="10" customFormat="1" ht="12.75" customHeight="1" x14ac:dyDescent="0.25">
      <c r="A3191" s="16" t="s">
        <v>23</v>
      </c>
      <c r="B3191" s="14">
        <v>6730253</v>
      </c>
      <c r="C3191" s="13">
        <v>44742</v>
      </c>
      <c r="D3191" s="3" t="s">
        <v>108</v>
      </c>
      <c r="E3191" s="12" t="str">
        <f>VLOOKUP(D3191,'[1]Plano de contas '!B:J,9,0)</f>
        <v>MATERIAIS MÉDICO HOSPITALARES</v>
      </c>
      <c r="F3191" s="16" t="s">
        <v>1576</v>
      </c>
      <c r="G3191" s="17">
        <v>0.12</v>
      </c>
      <c r="H3191" s="18">
        <v>0</v>
      </c>
      <c r="I3191" s="12" t="s">
        <v>15</v>
      </c>
    </row>
    <row r="3192" spans="1:9" s="10" customFormat="1" ht="12.75" customHeight="1" x14ac:dyDescent="0.25">
      <c r="A3192" s="16" t="s">
        <v>23</v>
      </c>
      <c r="B3192" s="14">
        <v>6730253</v>
      </c>
      <c r="C3192" s="13">
        <v>44742</v>
      </c>
      <c r="D3192" s="3" t="s">
        <v>40</v>
      </c>
      <c r="E3192" s="12" t="str">
        <f>VLOOKUP(D3192,'[1]Plano de contas '!B:J,9,0)</f>
        <v>MATERIAIS MÉDICO HOSPITALARES</v>
      </c>
      <c r="F3192" s="16" t="s">
        <v>1575</v>
      </c>
      <c r="G3192" s="19">
        <v>0</v>
      </c>
      <c r="H3192" s="17">
        <v>0.12</v>
      </c>
      <c r="I3192" s="12" t="s">
        <v>15</v>
      </c>
    </row>
    <row r="3193" spans="1:9" s="10" customFormat="1" ht="12.75" customHeight="1" x14ac:dyDescent="0.25">
      <c r="A3193" s="16" t="s">
        <v>23</v>
      </c>
      <c r="B3193" s="14">
        <v>6730254</v>
      </c>
      <c r="C3193" s="13">
        <v>44742</v>
      </c>
      <c r="D3193" s="3" t="s">
        <v>40</v>
      </c>
      <c r="E3193" s="12" t="str">
        <f>VLOOKUP(D3193,'[1]Plano de contas '!B:J,9,0)</f>
        <v>MATERIAIS MÉDICO HOSPITALARES</v>
      </c>
      <c r="F3193" s="16" t="s">
        <v>1576</v>
      </c>
      <c r="G3193" s="17">
        <v>0.24</v>
      </c>
      <c r="H3193" s="18">
        <v>0</v>
      </c>
      <c r="I3193" s="12" t="s">
        <v>15</v>
      </c>
    </row>
    <row r="3194" spans="1:9" s="10" customFormat="1" ht="12.75" customHeight="1" x14ac:dyDescent="0.25">
      <c r="A3194" s="16" t="s">
        <v>23</v>
      </c>
      <c r="B3194" s="14">
        <v>6730254</v>
      </c>
      <c r="C3194" s="13">
        <v>44742</v>
      </c>
      <c r="D3194" s="3" t="s">
        <v>108</v>
      </c>
      <c r="E3194" s="12" t="str">
        <f>VLOOKUP(D3194,'[1]Plano de contas '!B:J,9,0)</f>
        <v>MATERIAIS MÉDICO HOSPITALARES</v>
      </c>
      <c r="F3194" s="16" t="s">
        <v>1575</v>
      </c>
      <c r="G3194" s="19">
        <v>0</v>
      </c>
      <c r="H3194" s="17">
        <v>0.24</v>
      </c>
      <c r="I3194" s="12" t="s">
        <v>15</v>
      </c>
    </row>
    <row r="3195" spans="1:9" s="10" customFormat="1" ht="12.75" customHeight="1" x14ac:dyDescent="0.25">
      <c r="A3195" s="16" t="s">
        <v>23</v>
      </c>
      <c r="B3195" s="14">
        <v>6730255</v>
      </c>
      <c r="C3195" s="13">
        <v>44742</v>
      </c>
      <c r="D3195" s="3" t="s">
        <v>103</v>
      </c>
      <c r="E3195" s="12" t="str">
        <f>VLOOKUP(D3195,'[1]Plano de contas '!B:J,9,0)</f>
        <v>MEDICAMENTOS</v>
      </c>
      <c r="F3195" s="16" t="s">
        <v>1576</v>
      </c>
      <c r="G3195" s="17">
        <v>0.88</v>
      </c>
      <c r="H3195" s="18">
        <v>0</v>
      </c>
      <c r="I3195" s="12" t="s">
        <v>15</v>
      </c>
    </row>
    <row r="3196" spans="1:9" s="10" customFormat="1" ht="12.75" customHeight="1" x14ac:dyDescent="0.25">
      <c r="A3196" s="16" t="s">
        <v>23</v>
      </c>
      <c r="B3196" s="14">
        <v>6730255</v>
      </c>
      <c r="C3196" s="13">
        <v>44742</v>
      </c>
      <c r="D3196" s="3" t="s">
        <v>39</v>
      </c>
      <c r="E3196" s="12" t="str">
        <f>VLOOKUP(D3196,'[1]Plano de contas '!B:J,9,0)</f>
        <v>MEDICAMENTOS</v>
      </c>
      <c r="F3196" s="16" t="s">
        <v>1575</v>
      </c>
      <c r="G3196" s="19">
        <v>0</v>
      </c>
      <c r="H3196" s="17">
        <v>0.88</v>
      </c>
      <c r="I3196" s="12" t="s">
        <v>15</v>
      </c>
    </row>
    <row r="3197" spans="1:9" s="10" customFormat="1" ht="12.75" customHeight="1" x14ac:dyDescent="0.25">
      <c r="A3197" s="16" t="s">
        <v>23</v>
      </c>
      <c r="B3197" s="14">
        <v>6730256</v>
      </c>
      <c r="C3197" s="13">
        <v>44742</v>
      </c>
      <c r="D3197" s="3" t="s">
        <v>103</v>
      </c>
      <c r="E3197" s="12" t="str">
        <f>VLOOKUP(D3197,'[1]Plano de contas '!B:J,9,0)</f>
        <v>MEDICAMENTOS</v>
      </c>
      <c r="F3197" s="16" t="s">
        <v>1564</v>
      </c>
      <c r="G3197" s="17">
        <v>567607.25</v>
      </c>
      <c r="H3197" s="18">
        <v>0</v>
      </c>
      <c r="I3197" s="12" t="s">
        <v>15</v>
      </c>
    </row>
    <row r="3198" spans="1:9" s="10" customFormat="1" ht="12.75" customHeight="1" x14ac:dyDescent="0.25">
      <c r="A3198" s="16" t="s">
        <v>23</v>
      </c>
      <c r="B3198" s="14">
        <v>6730256</v>
      </c>
      <c r="C3198" s="13">
        <v>44742</v>
      </c>
      <c r="D3198" s="3" t="s">
        <v>39</v>
      </c>
      <c r="E3198" s="12" t="str">
        <f>VLOOKUP(D3198,'[1]Plano de contas '!B:J,9,0)</f>
        <v>MEDICAMENTOS</v>
      </c>
      <c r="F3198" s="16" t="s">
        <v>1564</v>
      </c>
      <c r="G3198" s="19">
        <v>0</v>
      </c>
      <c r="H3198" s="17">
        <v>567607.25</v>
      </c>
      <c r="I3198" s="12" t="s">
        <v>15</v>
      </c>
    </row>
    <row r="3199" spans="1:9" s="10" customFormat="1" ht="12.75" customHeight="1" x14ac:dyDescent="0.25">
      <c r="A3199" s="16" t="s">
        <v>23</v>
      </c>
      <c r="B3199" s="14">
        <v>6730257</v>
      </c>
      <c r="C3199" s="13">
        <v>44742</v>
      </c>
      <c r="D3199" s="3" t="s">
        <v>103</v>
      </c>
      <c r="E3199" s="12" t="str">
        <f>VLOOKUP(D3199,'[1]Plano de contas '!B:J,9,0)</f>
        <v>MEDICAMENTOS</v>
      </c>
      <c r="F3199" s="16" t="s">
        <v>1565</v>
      </c>
      <c r="G3199" s="17">
        <v>15.8</v>
      </c>
      <c r="H3199" s="18">
        <v>0</v>
      </c>
      <c r="I3199" s="12" t="s">
        <v>15</v>
      </c>
    </row>
    <row r="3200" spans="1:9" s="10" customFormat="1" ht="12.75" customHeight="1" x14ac:dyDescent="0.25">
      <c r="A3200" s="16" t="s">
        <v>23</v>
      </c>
      <c r="B3200" s="14">
        <v>6730257</v>
      </c>
      <c r="C3200" s="13">
        <v>44742</v>
      </c>
      <c r="D3200" s="3" t="s">
        <v>39</v>
      </c>
      <c r="E3200" s="12" t="str">
        <f>VLOOKUP(D3200,'[1]Plano de contas '!B:J,9,0)</f>
        <v>MEDICAMENTOS</v>
      </c>
      <c r="F3200" s="16" t="s">
        <v>1566</v>
      </c>
      <c r="G3200" s="19">
        <v>0</v>
      </c>
      <c r="H3200" s="17">
        <v>15.8</v>
      </c>
      <c r="I3200" s="12" t="s">
        <v>15</v>
      </c>
    </row>
    <row r="3201" spans="1:9" s="10" customFormat="1" ht="12.75" customHeight="1" x14ac:dyDescent="0.25">
      <c r="A3201" s="16" t="s">
        <v>23</v>
      </c>
      <c r="B3201" s="14">
        <v>6730258</v>
      </c>
      <c r="C3201" s="13">
        <v>44742</v>
      </c>
      <c r="D3201" s="3" t="s">
        <v>39</v>
      </c>
      <c r="E3201" s="12" t="str">
        <f>VLOOKUP(D3201,'[1]Plano de contas '!B:J,9,0)</f>
        <v>MEDICAMENTOS</v>
      </c>
      <c r="F3201" s="16" t="s">
        <v>1565</v>
      </c>
      <c r="G3201" s="17">
        <v>263.58</v>
      </c>
      <c r="H3201" s="18">
        <v>0</v>
      </c>
      <c r="I3201" s="12" t="s">
        <v>15</v>
      </c>
    </row>
    <row r="3202" spans="1:9" s="10" customFormat="1" ht="12.75" customHeight="1" x14ac:dyDescent="0.25">
      <c r="A3202" s="16" t="s">
        <v>23</v>
      </c>
      <c r="B3202" s="14">
        <v>6730258</v>
      </c>
      <c r="C3202" s="13">
        <v>44742</v>
      </c>
      <c r="D3202" s="3" t="s">
        <v>103</v>
      </c>
      <c r="E3202" s="12" t="str">
        <f>VLOOKUP(D3202,'[1]Plano de contas '!B:J,9,0)</f>
        <v>MEDICAMENTOS</v>
      </c>
      <c r="F3202" s="16" t="s">
        <v>1566</v>
      </c>
      <c r="G3202" s="19">
        <v>0</v>
      </c>
      <c r="H3202" s="17">
        <v>263.58</v>
      </c>
      <c r="I3202" s="12" t="s">
        <v>15</v>
      </c>
    </row>
    <row r="3203" spans="1:9" s="10" customFormat="1" ht="12.75" customHeight="1" x14ac:dyDescent="0.25">
      <c r="A3203" s="16" t="s">
        <v>23</v>
      </c>
      <c r="B3203" s="14">
        <v>6730259</v>
      </c>
      <c r="C3203" s="13">
        <v>44742</v>
      </c>
      <c r="D3203" s="3" t="s">
        <v>39</v>
      </c>
      <c r="E3203" s="12" t="str">
        <f>VLOOKUP(D3203,'[1]Plano de contas '!B:J,9,0)</f>
        <v>MEDICAMENTOS</v>
      </c>
      <c r="F3203" s="16" t="s">
        <v>1565</v>
      </c>
      <c r="G3203" s="17">
        <v>16.48</v>
      </c>
      <c r="H3203" s="18">
        <v>0</v>
      </c>
      <c r="I3203" s="12" t="s">
        <v>15</v>
      </c>
    </row>
    <row r="3204" spans="1:9" s="10" customFormat="1" ht="12.75" customHeight="1" x14ac:dyDescent="0.25">
      <c r="A3204" s="16" t="s">
        <v>23</v>
      </c>
      <c r="B3204" s="14">
        <v>6730259</v>
      </c>
      <c r="C3204" s="13">
        <v>44742</v>
      </c>
      <c r="D3204" s="3" t="s">
        <v>103</v>
      </c>
      <c r="E3204" s="12" t="str">
        <f>VLOOKUP(D3204,'[1]Plano de contas '!B:J,9,0)</f>
        <v>MEDICAMENTOS</v>
      </c>
      <c r="F3204" s="16" t="s">
        <v>1566</v>
      </c>
      <c r="G3204" s="19">
        <v>0</v>
      </c>
      <c r="H3204" s="17">
        <v>16.48</v>
      </c>
      <c r="I3204" s="12" t="s">
        <v>15</v>
      </c>
    </row>
    <row r="3205" spans="1:9" s="10" customFormat="1" ht="12.75" customHeight="1" x14ac:dyDescent="0.25">
      <c r="A3205" s="16" t="s">
        <v>23</v>
      </c>
      <c r="B3205" s="14">
        <v>6730260</v>
      </c>
      <c r="C3205" s="13">
        <v>44742</v>
      </c>
      <c r="D3205" s="3" t="s">
        <v>39</v>
      </c>
      <c r="E3205" s="12" t="str">
        <f>VLOOKUP(D3205,'[1]Plano de contas '!B:J,9,0)</f>
        <v>MEDICAMENTOS</v>
      </c>
      <c r="F3205" s="16" t="s">
        <v>1565</v>
      </c>
      <c r="G3205" s="17">
        <v>2.34</v>
      </c>
      <c r="H3205" s="18">
        <v>0</v>
      </c>
      <c r="I3205" s="12" t="s">
        <v>15</v>
      </c>
    </row>
    <row r="3206" spans="1:9" s="10" customFormat="1" ht="12.75" customHeight="1" x14ac:dyDescent="0.25">
      <c r="A3206" s="16" t="s">
        <v>23</v>
      </c>
      <c r="B3206" s="14">
        <v>6730260</v>
      </c>
      <c r="C3206" s="13">
        <v>44742</v>
      </c>
      <c r="D3206" s="3" t="s">
        <v>103</v>
      </c>
      <c r="E3206" s="12" t="str">
        <f>VLOOKUP(D3206,'[1]Plano de contas '!B:J,9,0)</f>
        <v>MEDICAMENTOS</v>
      </c>
      <c r="F3206" s="16" t="s">
        <v>1577</v>
      </c>
      <c r="G3206" s="19">
        <v>0</v>
      </c>
      <c r="H3206" s="17">
        <v>2.34</v>
      </c>
      <c r="I3206" s="12" t="s">
        <v>15</v>
      </c>
    </row>
    <row r="3207" spans="1:9" s="10" customFormat="1" ht="12.75" customHeight="1" x14ac:dyDescent="0.25">
      <c r="A3207" s="16" t="s">
        <v>23</v>
      </c>
      <c r="B3207" s="14">
        <v>6730261</v>
      </c>
      <c r="C3207" s="13">
        <v>44742</v>
      </c>
      <c r="D3207" s="3" t="s">
        <v>39</v>
      </c>
      <c r="E3207" s="12" t="str">
        <f>VLOOKUP(D3207,'[1]Plano de contas '!B:J,9,0)</f>
        <v>MEDICAMENTOS</v>
      </c>
      <c r="F3207" s="16" t="s">
        <v>1576</v>
      </c>
      <c r="G3207" s="17">
        <v>2.2799999999999998</v>
      </c>
      <c r="H3207" s="18">
        <v>0</v>
      </c>
      <c r="I3207" s="12" t="s">
        <v>15</v>
      </c>
    </row>
    <row r="3208" spans="1:9" s="10" customFormat="1" ht="12.75" customHeight="1" x14ac:dyDescent="0.25">
      <c r="A3208" s="16" t="s">
        <v>23</v>
      </c>
      <c r="B3208" s="14">
        <v>6730261</v>
      </c>
      <c r="C3208" s="13">
        <v>44742</v>
      </c>
      <c r="D3208" s="3" t="s">
        <v>103</v>
      </c>
      <c r="E3208" s="12" t="str">
        <f>VLOOKUP(D3208,'[1]Plano de contas '!B:J,9,0)</f>
        <v>MEDICAMENTOS</v>
      </c>
      <c r="F3208" s="16" t="s">
        <v>1575</v>
      </c>
      <c r="G3208" s="19">
        <v>0</v>
      </c>
      <c r="H3208" s="17">
        <v>2.2799999999999998</v>
      </c>
      <c r="I3208" s="12" t="s">
        <v>15</v>
      </c>
    </row>
    <row r="3209" spans="1:9" s="10" customFormat="1" ht="12.75" customHeight="1" x14ac:dyDescent="0.25">
      <c r="A3209" s="16" t="s">
        <v>23</v>
      </c>
      <c r="B3209" s="14">
        <v>6730262</v>
      </c>
      <c r="C3209" s="13">
        <v>44742</v>
      </c>
      <c r="D3209" s="3" t="s">
        <v>39</v>
      </c>
      <c r="E3209" s="12" t="str">
        <f>VLOOKUP(D3209,'[1]Plano de contas '!B:J,9,0)</f>
        <v>MEDICAMENTOS</v>
      </c>
      <c r="F3209" s="16" t="s">
        <v>1576</v>
      </c>
      <c r="G3209" s="17">
        <v>90</v>
      </c>
      <c r="H3209" s="18">
        <v>0</v>
      </c>
      <c r="I3209" s="12" t="s">
        <v>15</v>
      </c>
    </row>
    <row r="3210" spans="1:9" s="10" customFormat="1" ht="12.75" customHeight="1" x14ac:dyDescent="0.25">
      <c r="A3210" s="16" t="s">
        <v>23</v>
      </c>
      <c r="B3210" s="14">
        <v>6730262</v>
      </c>
      <c r="C3210" s="13">
        <v>44742</v>
      </c>
      <c r="D3210" s="3" t="s">
        <v>103</v>
      </c>
      <c r="E3210" s="12" t="str">
        <f>VLOOKUP(D3210,'[1]Plano de contas '!B:J,9,0)</f>
        <v>MEDICAMENTOS</v>
      </c>
      <c r="F3210" s="16" t="s">
        <v>1575</v>
      </c>
      <c r="G3210" s="19">
        <v>0</v>
      </c>
      <c r="H3210" s="17">
        <v>90</v>
      </c>
      <c r="I3210" s="12" t="s">
        <v>15</v>
      </c>
    </row>
    <row r="3211" spans="1:9" s="10" customFormat="1" ht="12.75" customHeight="1" x14ac:dyDescent="0.25">
      <c r="A3211" s="16" t="s">
        <v>23</v>
      </c>
      <c r="B3211" s="14">
        <v>6730264</v>
      </c>
      <c r="C3211" s="13">
        <v>44742</v>
      </c>
      <c r="D3211" s="3" t="s">
        <v>39</v>
      </c>
      <c r="E3211" s="12" t="str">
        <f>VLOOKUP(D3211,'[1]Plano de contas '!B:J,9,0)</f>
        <v>MEDICAMENTOS</v>
      </c>
      <c r="F3211" s="16" t="s">
        <v>1576</v>
      </c>
      <c r="G3211" s="17">
        <v>4.63</v>
      </c>
      <c r="H3211" s="18">
        <v>0</v>
      </c>
      <c r="I3211" s="12" t="s">
        <v>15</v>
      </c>
    </row>
    <row r="3212" spans="1:9" s="10" customFormat="1" ht="12.75" customHeight="1" x14ac:dyDescent="0.25">
      <c r="A3212" s="16" t="s">
        <v>23</v>
      </c>
      <c r="B3212" s="14">
        <v>6730264</v>
      </c>
      <c r="C3212" s="13">
        <v>44742</v>
      </c>
      <c r="D3212" s="3" t="s">
        <v>103</v>
      </c>
      <c r="E3212" s="12" t="str">
        <f>VLOOKUP(D3212,'[1]Plano de contas '!B:J,9,0)</f>
        <v>MEDICAMENTOS</v>
      </c>
      <c r="F3212" s="16" t="s">
        <v>1575</v>
      </c>
      <c r="G3212" s="19">
        <v>0</v>
      </c>
      <c r="H3212" s="17">
        <v>4.63</v>
      </c>
      <c r="I3212" s="12" t="s">
        <v>15</v>
      </c>
    </row>
    <row r="3213" spans="1:9" s="10" customFormat="1" ht="12.75" customHeight="1" x14ac:dyDescent="0.25">
      <c r="A3213" s="16" t="s">
        <v>23</v>
      </c>
      <c r="B3213" s="14">
        <v>6730265</v>
      </c>
      <c r="C3213" s="13">
        <v>44742</v>
      </c>
      <c r="D3213" s="3" t="s">
        <v>103</v>
      </c>
      <c r="E3213" s="12" t="str">
        <f>VLOOKUP(D3213,'[1]Plano de contas '!B:J,9,0)</f>
        <v>MEDICAMENTOS</v>
      </c>
      <c r="F3213" s="16" t="s">
        <v>1576</v>
      </c>
      <c r="G3213" s="17">
        <v>0.49</v>
      </c>
      <c r="H3213" s="18">
        <v>0</v>
      </c>
      <c r="I3213" s="12" t="s">
        <v>15</v>
      </c>
    </row>
    <row r="3214" spans="1:9" s="10" customFormat="1" ht="12.75" customHeight="1" x14ac:dyDescent="0.25">
      <c r="A3214" s="16" t="s">
        <v>23</v>
      </c>
      <c r="B3214" s="14">
        <v>6730265</v>
      </c>
      <c r="C3214" s="13">
        <v>44742</v>
      </c>
      <c r="D3214" s="3" t="s">
        <v>39</v>
      </c>
      <c r="E3214" s="12" t="str">
        <f>VLOOKUP(D3214,'[1]Plano de contas '!B:J,9,0)</f>
        <v>MEDICAMENTOS</v>
      </c>
      <c r="F3214" s="16" t="s">
        <v>1575</v>
      </c>
      <c r="G3214" s="19">
        <v>0</v>
      </c>
      <c r="H3214" s="17">
        <v>0.49</v>
      </c>
      <c r="I3214" s="12" t="s">
        <v>15</v>
      </c>
    </row>
    <row r="3215" spans="1:9" s="10" customFormat="1" ht="12.75" customHeight="1" x14ac:dyDescent="0.25">
      <c r="A3215" s="16" t="s">
        <v>23</v>
      </c>
      <c r="B3215" s="14">
        <v>6730266</v>
      </c>
      <c r="C3215" s="13">
        <v>44742</v>
      </c>
      <c r="D3215" s="3" t="s">
        <v>39</v>
      </c>
      <c r="E3215" s="12" t="str">
        <f>VLOOKUP(D3215,'[1]Plano de contas '!B:J,9,0)</f>
        <v>MEDICAMENTOS</v>
      </c>
      <c r="F3215" s="16" t="s">
        <v>1576</v>
      </c>
      <c r="G3215" s="17">
        <v>6.46</v>
      </c>
      <c r="H3215" s="18">
        <v>0</v>
      </c>
      <c r="I3215" s="12" t="s">
        <v>15</v>
      </c>
    </row>
    <row r="3216" spans="1:9" s="10" customFormat="1" ht="12.75" customHeight="1" x14ac:dyDescent="0.25">
      <c r="A3216" s="16" t="s">
        <v>23</v>
      </c>
      <c r="B3216" s="14">
        <v>6730266</v>
      </c>
      <c r="C3216" s="13">
        <v>44742</v>
      </c>
      <c r="D3216" s="3" t="s">
        <v>103</v>
      </c>
      <c r="E3216" s="12" t="str">
        <f>VLOOKUP(D3216,'[1]Plano de contas '!B:J,9,0)</f>
        <v>MEDICAMENTOS</v>
      </c>
      <c r="F3216" s="16" t="s">
        <v>1575</v>
      </c>
      <c r="G3216" s="19">
        <v>0</v>
      </c>
      <c r="H3216" s="17">
        <v>6.46</v>
      </c>
      <c r="I3216" s="12" t="s">
        <v>15</v>
      </c>
    </row>
    <row r="3217" spans="1:9" s="10" customFormat="1" ht="12.75" customHeight="1" x14ac:dyDescent="0.25">
      <c r="A3217" s="16" t="s">
        <v>23</v>
      </c>
      <c r="B3217" s="14">
        <v>6730267</v>
      </c>
      <c r="C3217" s="13">
        <v>44742</v>
      </c>
      <c r="D3217" s="3" t="s">
        <v>39</v>
      </c>
      <c r="E3217" s="12" t="str">
        <f>VLOOKUP(D3217,'[1]Plano de contas '!B:J,9,0)</f>
        <v>MEDICAMENTOS</v>
      </c>
      <c r="F3217" s="16" t="s">
        <v>1576</v>
      </c>
      <c r="G3217" s="17">
        <v>26.63</v>
      </c>
      <c r="H3217" s="18">
        <v>0</v>
      </c>
      <c r="I3217" s="12" t="s">
        <v>15</v>
      </c>
    </row>
    <row r="3218" spans="1:9" s="10" customFormat="1" ht="12.75" customHeight="1" x14ac:dyDescent="0.25">
      <c r="A3218" s="16" t="s">
        <v>23</v>
      </c>
      <c r="B3218" s="14">
        <v>6730267</v>
      </c>
      <c r="C3218" s="13">
        <v>44742</v>
      </c>
      <c r="D3218" s="3" t="s">
        <v>103</v>
      </c>
      <c r="E3218" s="12" t="str">
        <f>VLOOKUP(D3218,'[1]Plano de contas '!B:J,9,0)</f>
        <v>MEDICAMENTOS</v>
      </c>
      <c r="F3218" s="16" t="s">
        <v>1575</v>
      </c>
      <c r="G3218" s="19">
        <v>0</v>
      </c>
      <c r="H3218" s="17">
        <v>26.63</v>
      </c>
      <c r="I3218" s="12" t="s">
        <v>15</v>
      </c>
    </row>
    <row r="3219" spans="1:9" s="10" customFormat="1" ht="12.75" customHeight="1" x14ac:dyDescent="0.25">
      <c r="A3219" s="16" t="s">
        <v>23</v>
      </c>
      <c r="B3219" s="14">
        <v>6730268</v>
      </c>
      <c r="C3219" s="13">
        <v>44742</v>
      </c>
      <c r="D3219" s="3" t="s">
        <v>103</v>
      </c>
      <c r="E3219" s="12" t="str">
        <f>VLOOKUP(D3219,'[1]Plano de contas '!B:J,9,0)</f>
        <v>MEDICAMENTOS</v>
      </c>
      <c r="F3219" s="16" t="s">
        <v>1576</v>
      </c>
      <c r="G3219" s="17">
        <v>0.13</v>
      </c>
      <c r="H3219" s="18">
        <v>0</v>
      </c>
      <c r="I3219" s="12" t="s">
        <v>15</v>
      </c>
    </row>
    <row r="3220" spans="1:9" s="10" customFormat="1" ht="12.75" customHeight="1" x14ac:dyDescent="0.25">
      <c r="A3220" s="16" t="s">
        <v>23</v>
      </c>
      <c r="B3220" s="14">
        <v>6730268</v>
      </c>
      <c r="C3220" s="13">
        <v>44742</v>
      </c>
      <c r="D3220" s="3" t="s">
        <v>39</v>
      </c>
      <c r="E3220" s="12" t="str">
        <f>VLOOKUP(D3220,'[1]Plano de contas '!B:J,9,0)</f>
        <v>MEDICAMENTOS</v>
      </c>
      <c r="F3220" s="16" t="s">
        <v>1575</v>
      </c>
      <c r="G3220" s="19">
        <v>0</v>
      </c>
      <c r="H3220" s="17">
        <v>0.13</v>
      </c>
      <c r="I3220" s="12" t="s">
        <v>15</v>
      </c>
    </row>
    <row r="3221" spans="1:9" s="10" customFormat="1" ht="12.75" customHeight="1" x14ac:dyDescent="0.25">
      <c r="A3221" s="16" t="s">
        <v>23</v>
      </c>
      <c r="B3221" s="14">
        <v>6730269</v>
      </c>
      <c r="C3221" s="13">
        <v>44742</v>
      </c>
      <c r="D3221" s="3" t="s">
        <v>39</v>
      </c>
      <c r="E3221" s="12" t="str">
        <f>VLOOKUP(D3221,'[1]Plano de contas '!B:J,9,0)</f>
        <v>MEDICAMENTOS</v>
      </c>
      <c r="F3221" s="16" t="s">
        <v>1576</v>
      </c>
      <c r="G3221" s="17">
        <v>10.01</v>
      </c>
      <c r="H3221" s="18">
        <v>0</v>
      </c>
      <c r="I3221" s="12" t="s">
        <v>15</v>
      </c>
    </row>
    <row r="3222" spans="1:9" s="10" customFormat="1" ht="12.75" customHeight="1" x14ac:dyDescent="0.25">
      <c r="A3222" s="16" t="s">
        <v>23</v>
      </c>
      <c r="B3222" s="14">
        <v>6730269</v>
      </c>
      <c r="C3222" s="13">
        <v>44742</v>
      </c>
      <c r="D3222" s="3" t="s">
        <v>103</v>
      </c>
      <c r="E3222" s="12" t="str">
        <f>VLOOKUP(D3222,'[1]Plano de contas '!B:J,9,0)</f>
        <v>MEDICAMENTOS</v>
      </c>
      <c r="F3222" s="16" t="s">
        <v>1575</v>
      </c>
      <c r="G3222" s="19">
        <v>0</v>
      </c>
      <c r="H3222" s="17">
        <v>10.01</v>
      </c>
      <c r="I3222" s="12" t="s">
        <v>15</v>
      </c>
    </row>
    <row r="3223" spans="1:9" s="10" customFormat="1" ht="12.75" customHeight="1" x14ac:dyDescent="0.25">
      <c r="A3223" s="16" t="s">
        <v>23</v>
      </c>
      <c r="B3223" s="14">
        <v>6730270</v>
      </c>
      <c r="C3223" s="13">
        <v>44742</v>
      </c>
      <c r="D3223" s="3" t="s">
        <v>103</v>
      </c>
      <c r="E3223" s="12" t="str">
        <f>VLOOKUP(D3223,'[1]Plano de contas '!B:J,9,0)</f>
        <v>MEDICAMENTOS</v>
      </c>
      <c r="F3223" s="16" t="s">
        <v>1576</v>
      </c>
      <c r="G3223" s="17">
        <v>171.08</v>
      </c>
      <c r="H3223" s="18">
        <v>0</v>
      </c>
      <c r="I3223" s="12" t="s">
        <v>15</v>
      </c>
    </row>
    <row r="3224" spans="1:9" s="10" customFormat="1" ht="12.75" customHeight="1" x14ac:dyDescent="0.25">
      <c r="A3224" s="16" t="s">
        <v>23</v>
      </c>
      <c r="B3224" s="14">
        <v>6730270</v>
      </c>
      <c r="C3224" s="13">
        <v>44742</v>
      </c>
      <c r="D3224" s="3" t="s">
        <v>39</v>
      </c>
      <c r="E3224" s="12" t="str">
        <f>VLOOKUP(D3224,'[1]Plano de contas '!B:J,9,0)</f>
        <v>MEDICAMENTOS</v>
      </c>
      <c r="F3224" s="16" t="s">
        <v>1575</v>
      </c>
      <c r="G3224" s="19">
        <v>0</v>
      </c>
      <c r="H3224" s="17">
        <v>171.08</v>
      </c>
      <c r="I3224" s="12" t="s">
        <v>15</v>
      </c>
    </row>
    <row r="3225" spans="1:9" s="10" customFormat="1" ht="12.75" customHeight="1" x14ac:dyDescent="0.25">
      <c r="A3225" s="16" t="s">
        <v>23</v>
      </c>
      <c r="B3225" s="14">
        <v>6730271</v>
      </c>
      <c r="C3225" s="13">
        <v>44742</v>
      </c>
      <c r="D3225" s="3" t="s">
        <v>103</v>
      </c>
      <c r="E3225" s="12" t="str">
        <f>VLOOKUP(D3225,'[1]Plano de contas '!B:J,9,0)</f>
        <v>MEDICAMENTOS</v>
      </c>
      <c r="F3225" s="16" t="s">
        <v>1576</v>
      </c>
      <c r="G3225" s="17">
        <v>4.72</v>
      </c>
      <c r="H3225" s="18">
        <v>0</v>
      </c>
      <c r="I3225" s="12" t="s">
        <v>15</v>
      </c>
    </row>
    <row r="3226" spans="1:9" s="10" customFormat="1" ht="12.75" customHeight="1" x14ac:dyDescent="0.25">
      <c r="A3226" s="16" t="s">
        <v>23</v>
      </c>
      <c r="B3226" s="14">
        <v>6730271</v>
      </c>
      <c r="C3226" s="13">
        <v>44742</v>
      </c>
      <c r="D3226" s="3" t="s">
        <v>39</v>
      </c>
      <c r="E3226" s="12" t="str">
        <f>VLOOKUP(D3226,'[1]Plano de contas '!B:J,9,0)</f>
        <v>MEDICAMENTOS</v>
      </c>
      <c r="F3226" s="16" t="s">
        <v>1575</v>
      </c>
      <c r="G3226" s="19">
        <v>0</v>
      </c>
      <c r="H3226" s="17">
        <v>4.72</v>
      </c>
      <c r="I3226" s="12" t="s">
        <v>15</v>
      </c>
    </row>
    <row r="3227" spans="1:9" s="10" customFormat="1" ht="12.75" customHeight="1" x14ac:dyDescent="0.25">
      <c r="A3227" s="16" t="s">
        <v>23</v>
      </c>
      <c r="B3227" s="14">
        <v>6730272</v>
      </c>
      <c r="C3227" s="13">
        <v>44742</v>
      </c>
      <c r="D3227" s="3" t="s">
        <v>39</v>
      </c>
      <c r="E3227" s="12" t="str">
        <f>VLOOKUP(D3227,'[1]Plano de contas '!B:J,9,0)</f>
        <v>MEDICAMENTOS</v>
      </c>
      <c r="F3227" s="16" t="s">
        <v>1576</v>
      </c>
      <c r="G3227" s="17">
        <v>1.85</v>
      </c>
      <c r="H3227" s="18">
        <v>0</v>
      </c>
      <c r="I3227" s="12" t="s">
        <v>15</v>
      </c>
    </row>
    <row r="3228" spans="1:9" s="10" customFormat="1" ht="12.75" customHeight="1" x14ac:dyDescent="0.25">
      <c r="A3228" s="16" t="s">
        <v>23</v>
      </c>
      <c r="B3228" s="14">
        <v>6730272</v>
      </c>
      <c r="C3228" s="13">
        <v>44742</v>
      </c>
      <c r="D3228" s="3" t="s">
        <v>103</v>
      </c>
      <c r="E3228" s="12" t="str">
        <f>VLOOKUP(D3228,'[1]Plano de contas '!B:J,9,0)</f>
        <v>MEDICAMENTOS</v>
      </c>
      <c r="F3228" s="16" t="s">
        <v>1575</v>
      </c>
      <c r="G3228" s="19">
        <v>0</v>
      </c>
      <c r="H3228" s="17">
        <v>1.85</v>
      </c>
      <c r="I3228" s="12" t="s">
        <v>15</v>
      </c>
    </row>
    <row r="3229" spans="1:9" s="10" customFormat="1" ht="12.75" customHeight="1" x14ac:dyDescent="0.25">
      <c r="A3229" s="16" t="s">
        <v>23</v>
      </c>
      <c r="B3229" s="14">
        <v>6730273</v>
      </c>
      <c r="C3229" s="13">
        <v>44742</v>
      </c>
      <c r="D3229" s="3" t="s">
        <v>39</v>
      </c>
      <c r="E3229" s="12" t="str">
        <f>VLOOKUP(D3229,'[1]Plano de contas '!B:J,9,0)</f>
        <v>MEDICAMENTOS</v>
      </c>
      <c r="F3229" s="16" t="s">
        <v>1576</v>
      </c>
      <c r="G3229" s="17">
        <v>48.29</v>
      </c>
      <c r="H3229" s="18">
        <v>0</v>
      </c>
      <c r="I3229" s="12" t="s">
        <v>15</v>
      </c>
    </row>
    <row r="3230" spans="1:9" s="10" customFormat="1" ht="12.75" customHeight="1" x14ac:dyDescent="0.25">
      <c r="A3230" s="16" t="s">
        <v>23</v>
      </c>
      <c r="B3230" s="14">
        <v>6730273</v>
      </c>
      <c r="C3230" s="13">
        <v>44742</v>
      </c>
      <c r="D3230" s="3" t="s">
        <v>103</v>
      </c>
      <c r="E3230" s="12" t="str">
        <f>VLOOKUP(D3230,'[1]Plano de contas '!B:J,9,0)</f>
        <v>MEDICAMENTOS</v>
      </c>
      <c r="F3230" s="16" t="s">
        <v>1575</v>
      </c>
      <c r="G3230" s="19">
        <v>0</v>
      </c>
      <c r="H3230" s="17">
        <v>48.29</v>
      </c>
      <c r="I3230" s="12" t="s">
        <v>15</v>
      </c>
    </row>
    <row r="3231" spans="1:9" s="10" customFormat="1" ht="12.75" customHeight="1" x14ac:dyDescent="0.25">
      <c r="A3231" s="16" t="s">
        <v>23</v>
      </c>
      <c r="B3231" s="14">
        <v>6730274</v>
      </c>
      <c r="C3231" s="13">
        <v>44742</v>
      </c>
      <c r="D3231" s="3" t="s">
        <v>39</v>
      </c>
      <c r="E3231" s="12" t="str">
        <f>VLOOKUP(D3231,'[1]Plano de contas '!B:J,9,0)</f>
        <v>MEDICAMENTOS</v>
      </c>
      <c r="F3231" s="16" t="s">
        <v>1576</v>
      </c>
      <c r="G3231" s="17">
        <v>352.64</v>
      </c>
      <c r="H3231" s="18">
        <v>0</v>
      </c>
      <c r="I3231" s="12" t="s">
        <v>15</v>
      </c>
    </row>
    <row r="3232" spans="1:9" s="10" customFormat="1" ht="12.75" customHeight="1" x14ac:dyDescent="0.25">
      <c r="A3232" s="16" t="s">
        <v>23</v>
      </c>
      <c r="B3232" s="14">
        <v>6730274</v>
      </c>
      <c r="C3232" s="13">
        <v>44742</v>
      </c>
      <c r="D3232" s="3" t="s">
        <v>103</v>
      </c>
      <c r="E3232" s="12" t="str">
        <f>VLOOKUP(D3232,'[1]Plano de contas '!B:J,9,0)</f>
        <v>MEDICAMENTOS</v>
      </c>
      <c r="F3232" s="16" t="s">
        <v>1575</v>
      </c>
      <c r="G3232" s="19">
        <v>0</v>
      </c>
      <c r="H3232" s="17">
        <v>352.64</v>
      </c>
      <c r="I3232" s="12" t="s">
        <v>15</v>
      </c>
    </row>
    <row r="3233" spans="1:9" s="10" customFormat="1" ht="12.75" customHeight="1" x14ac:dyDescent="0.25">
      <c r="A3233" s="16" t="s">
        <v>23</v>
      </c>
      <c r="B3233" s="14">
        <v>6730275</v>
      </c>
      <c r="C3233" s="13">
        <v>44742</v>
      </c>
      <c r="D3233" s="3" t="s">
        <v>39</v>
      </c>
      <c r="E3233" s="12" t="str">
        <f>VLOOKUP(D3233,'[1]Plano de contas '!B:J,9,0)</f>
        <v>MEDICAMENTOS</v>
      </c>
      <c r="F3233" s="16" t="s">
        <v>1576</v>
      </c>
      <c r="G3233" s="17">
        <v>59.48</v>
      </c>
      <c r="H3233" s="18">
        <v>0</v>
      </c>
      <c r="I3233" s="12" t="s">
        <v>15</v>
      </c>
    </row>
    <row r="3234" spans="1:9" s="10" customFormat="1" ht="12.75" customHeight="1" x14ac:dyDescent="0.25">
      <c r="A3234" s="16" t="s">
        <v>23</v>
      </c>
      <c r="B3234" s="14">
        <v>6730275</v>
      </c>
      <c r="C3234" s="13">
        <v>44742</v>
      </c>
      <c r="D3234" s="3" t="s">
        <v>103</v>
      </c>
      <c r="E3234" s="12" t="str">
        <f>VLOOKUP(D3234,'[1]Plano de contas '!B:J,9,0)</f>
        <v>MEDICAMENTOS</v>
      </c>
      <c r="F3234" s="16" t="s">
        <v>1575</v>
      </c>
      <c r="G3234" s="19">
        <v>0</v>
      </c>
      <c r="H3234" s="17">
        <v>59.48</v>
      </c>
      <c r="I3234" s="12" t="s">
        <v>15</v>
      </c>
    </row>
    <row r="3235" spans="1:9" s="10" customFormat="1" ht="12.75" customHeight="1" x14ac:dyDescent="0.25">
      <c r="A3235" s="16" t="s">
        <v>23</v>
      </c>
      <c r="B3235" s="14">
        <v>6730276</v>
      </c>
      <c r="C3235" s="13">
        <v>44742</v>
      </c>
      <c r="D3235" s="3" t="s">
        <v>39</v>
      </c>
      <c r="E3235" s="12" t="str">
        <f>VLOOKUP(D3235,'[1]Plano de contas '!B:J,9,0)</f>
        <v>MEDICAMENTOS</v>
      </c>
      <c r="F3235" s="16" t="s">
        <v>1576</v>
      </c>
      <c r="G3235" s="17">
        <v>204.31</v>
      </c>
      <c r="H3235" s="18">
        <v>0</v>
      </c>
      <c r="I3235" s="12" t="s">
        <v>15</v>
      </c>
    </row>
    <row r="3236" spans="1:9" s="10" customFormat="1" ht="12.75" customHeight="1" x14ac:dyDescent="0.25">
      <c r="A3236" s="16" t="s">
        <v>23</v>
      </c>
      <c r="B3236" s="14">
        <v>6730276</v>
      </c>
      <c r="C3236" s="13">
        <v>44742</v>
      </c>
      <c r="D3236" s="3" t="s">
        <v>103</v>
      </c>
      <c r="E3236" s="12" t="str">
        <f>VLOOKUP(D3236,'[1]Plano de contas '!B:J,9,0)</f>
        <v>MEDICAMENTOS</v>
      </c>
      <c r="F3236" s="16" t="s">
        <v>1575</v>
      </c>
      <c r="G3236" s="19">
        <v>0</v>
      </c>
      <c r="H3236" s="17">
        <v>204.31</v>
      </c>
      <c r="I3236" s="12" t="s">
        <v>15</v>
      </c>
    </row>
    <row r="3237" spans="1:9" s="10" customFormat="1" ht="12.75" customHeight="1" x14ac:dyDescent="0.25">
      <c r="A3237" s="16" t="s">
        <v>23</v>
      </c>
      <c r="B3237" s="14">
        <v>6730277</v>
      </c>
      <c r="C3237" s="13">
        <v>44742</v>
      </c>
      <c r="D3237" s="3" t="s">
        <v>39</v>
      </c>
      <c r="E3237" s="12" t="str">
        <f>VLOOKUP(D3237,'[1]Plano de contas '!B:J,9,0)</f>
        <v>MEDICAMENTOS</v>
      </c>
      <c r="F3237" s="16" t="s">
        <v>1576</v>
      </c>
      <c r="G3237" s="17">
        <v>13.63</v>
      </c>
      <c r="H3237" s="18">
        <v>0</v>
      </c>
      <c r="I3237" s="12" t="s">
        <v>15</v>
      </c>
    </row>
    <row r="3238" spans="1:9" s="10" customFormat="1" ht="12.75" customHeight="1" x14ac:dyDescent="0.25">
      <c r="A3238" s="16" t="s">
        <v>23</v>
      </c>
      <c r="B3238" s="14">
        <v>6730277</v>
      </c>
      <c r="C3238" s="13">
        <v>44742</v>
      </c>
      <c r="D3238" s="3" t="s">
        <v>103</v>
      </c>
      <c r="E3238" s="12" t="str">
        <f>VLOOKUP(D3238,'[1]Plano de contas '!B:J,9,0)</f>
        <v>MEDICAMENTOS</v>
      </c>
      <c r="F3238" s="16" t="s">
        <v>1575</v>
      </c>
      <c r="G3238" s="19">
        <v>0</v>
      </c>
      <c r="H3238" s="17">
        <v>13.63</v>
      </c>
      <c r="I3238" s="12" t="s">
        <v>15</v>
      </c>
    </row>
    <row r="3239" spans="1:9" s="10" customFormat="1" ht="12.75" customHeight="1" x14ac:dyDescent="0.25">
      <c r="A3239" s="16" t="s">
        <v>23</v>
      </c>
      <c r="B3239" s="14">
        <v>6730279</v>
      </c>
      <c r="C3239" s="13">
        <v>44742</v>
      </c>
      <c r="D3239" s="3" t="s">
        <v>103</v>
      </c>
      <c r="E3239" s="12" t="str">
        <f>VLOOKUP(D3239,'[1]Plano de contas '!B:J,9,0)</f>
        <v>MEDICAMENTOS</v>
      </c>
      <c r="F3239" s="16" t="s">
        <v>1576</v>
      </c>
      <c r="G3239" s="17">
        <v>0.52</v>
      </c>
      <c r="H3239" s="18">
        <v>0</v>
      </c>
      <c r="I3239" s="12" t="s">
        <v>15</v>
      </c>
    </row>
    <row r="3240" spans="1:9" s="10" customFormat="1" ht="12.75" customHeight="1" x14ac:dyDescent="0.25">
      <c r="A3240" s="16" t="s">
        <v>23</v>
      </c>
      <c r="B3240" s="14">
        <v>6730279</v>
      </c>
      <c r="C3240" s="13">
        <v>44742</v>
      </c>
      <c r="D3240" s="3" t="s">
        <v>39</v>
      </c>
      <c r="E3240" s="12" t="str">
        <f>VLOOKUP(D3240,'[1]Plano de contas '!B:J,9,0)</f>
        <v>MEDICAMENTOS</v>
      </c>
      <c r="F3240" s="16" t="s">
        <v>1575</v>
      </c>
      <c r="G3240" s="19">
        <v>0</v>
      </c>
      <c r="H3240" s="17">
        <v>0.52</v>
      </c>
      <c r="I3240" s="12" t="s">
        <v>15</v>
      </c>
    </row>
    <row r="3241" spans="1:9" s="10" customFormat="1" ht="12.75" customHeight="1" x14ac:dyDescent="0.25">
      <c r="A3241" s="16" t="s">
        <v>23</v>
      </c>
      <c r="B3241" s="14">
        <v>6730280</v>
      </c>
      <c r="C3241" s="13">
        <v>44742</v>
      </c>
      <c r="D3241" s="3" t="s">
        <v>39</v>
      </c>
      <c r="E3241" s="12" t="str">
        <f>VLOOKUP(D3241,'[1]Plano de contas '!B:J,9,0)</f>
        <v>MEDICAMENTOS</v>
      </c>
      <c r="F3241" s="16" t="s">
        <v>1578</v>
      </c>
      <c r="G3241" s="17">
        <v>0.43</v>
      </c>
      <c r="H3241" s="18">
        <v>0</v>
      </c>
      <c r="I3241" s="12" t="s">
        <v>15</v>
      </c>
    </row>
    <row r="3242" spans="1:9" s="10" customFormat="1" ht="12.75" customHeight="1" x14ac:dyDescent="0.25">
      <c r="A3242" s="16" t="s">
        <v>23</v>
      </c>
      <c r="B3242" s="14">
        <v>6730280</v>
      </c>
      <c r="C3242" s="13">
        <v>44742</v>
      </c>
      <c r="D3242" s="3" t="s">
        <v>103</v>
      </c>
      <c r="E3242" s="12" t="str">
        <f>VLOOKUP(D3242,'[1]Plano de contas '!B:J,9,0)</f>
        <v>MEDICAMENTOS</v>
      </c>
      <c r="F3242" s="16" t="s">
        <v>1566</v>
      </c>
      <c r="G3242" s="19">
        <v>0</v>
      </c>
      <c r="H3242" s="17">
        <v>0.43</v>
      </c>
      <c r="I3242" s="12" t="s">
        <v>15</v>
      </c>
    </row>
    <row r="3243" spans="1:9" s="10" customFormat="1" ht="12.75" customHeight="1" x14ac:dyDescent="0.25">
      <c r="A3243" s="16" t="s">
        <v>23</v>
      </c>
      <c r="B3243" s="14">
        <v>6730281</v>
      </c>
      <c r="C3243" s="13">
        <v>44742</v>
      </c>
      <c r="D3243" s="3" t="s">
        <v>108</v>
      </c>
      <c r="E3243" s="12" t="str">
        <f>VLOOKUP(D3243,'[1]Plano de contas '!B:J,9,0)</f>
        <v>MATERIAIS MÉDICO HOSPITALARES</v>
      </c>
      <c r="F3243" s="16" t="s">
        <v>1564</v>
      </c>
      <c r="G3243" s="17">
        <v>764.85</v>
      </c>
      <c r="H3243" s="18">
        <v>0</v>
      </c>
      <c r="I3243" s="12" t="s">
        <v>15</v>
      </c>
    </row>
    <row r="3244" spans="1:9" s="10" customFormat="1" ht="12.75" customHeight="1" x14ac:dyDescent="0.25">
      <c r="A3244" s="16" t="s">
        <v>23</v>
      </c>
      <c r="B3244" s="14">
        <v>6730281</v>
      </c>
      <c r="C3244" s="13">
        <v>44742</v>
      </c>
      <c r="D3244" s="3" t="s">
        <v>40</v>
      </c>
      <c r="E3244" s="12" t="str">
        <f>VLOOKUP(D3244,'[1]Plano de contas '!B:J,9,0)</f>
        <v>MATERIAIS MÉDICO HOSPITALARES</v>
      </c>
      <c r="F3244" s="16" t="s">
        <v>1564</v>
      </c>
      <c r="G3244" s="19">
        <v>0</v>
      </c>
      <c r="H3244" s="17">
        <v>764.85</v>
      </c>
      <c r="I3244" s="12" t="s">
        <v>15</v>
      </c>
    </row>
    <row r="3245" spans="1:9" s="10" customFormat="1" ht="12.75" customHeight="1" x14ac:dyDescent="0.25">
      <c r="A3245" s="16" t="s">
        <v>23</v>
      </c>
      <c r="B3245" s="14">
        <v>6730282</v>
      </c>
      <c r="C3245" s="13">
        <v>44742</v>
      </c>
      <c r="D3245" s="3" t="s">
        <v>40</v>
      </c>
      <c r="E3245" s="12" t="str">
        <f>VLOOKUP(D3245,'[1]Plano de contas '!B:J,9,0)</f>
        <v>MATERIAIS MÉDICO HOSPITALARES</v>
      </c>
      <c r="F3245" s="16" t="s">
        <v>1576</v>
      </c>
      <c r="G3245" s="17">
        <v>17.399999999999999</v>
      </c>
      <c r="H3245" s="18">
        <v>0</v>
      </c>
      <c r="I3245" s="12" t="s">
        <v>15</v>
      </c>
    </row>
    <row r="3246" spans="1:9" s="10" customFormat="1" ht="12.75" customHeight="1" x14ac:dyDescent="0.25">
      <c r="A3246" s="16" t="s">
        <v>23</v>
      </c>
      <c r="B3246" s="14">
        <v>6730282</v>
      </c>
      <c r="C3246" s="13">
        <v>44742</v>
      </c>
      <c r="D3246" s="3" t="s">
        <v>108</v>
      </c>
      <c r="E3246" s="12" t="str">
        <f>VLOOKUP(D3246,'[1]Plano de contas '!B:J,9,0)</f>
        <v>MATERIAIS MÉDICO HOSPITALARES</v>
      </c>
      <c r="F3246" s="16" t="s">
        <v>1575</v>
      </c>
      <c r="G3246" s="19">
        <v>0</v>
      </c>
      <c r="H3246" s="17">
        <v>17.399999999999999</v>
      </c>
      <c r="I3246" s="12" t="s">
        <v>15</v>
      </c>
    </row>
    <row r="3247" spans="1:9" s="10" customFormat="1" ht="12.75" customHeight="1" x14ac:dyDescent="0.25">
      <c r="A3247" s="16" t="s">
        <v>23</v>
      </c>
      <c r="B3247" s="14">
        <v>6730283</v>
      </c>
      <c r="C3247" s="13">
        <v>44742</v>
      </c>
      <c r="D3247" s="3" t="s">
        <v>108</v>
      </c>
      <c r="E3247" s="12" t="str">
        <f>VLOOKUP(D3247,'[1]Plano de contas '!B:J,9,0)</f>
        <v>MATERIAIS MÉDICO HOSPITALARES</v>
      </c>
      <c r="F3247" s="16" t="s">
        <v>1576</v>
      </c>
      <c r="G3247" s="17">
        <v>1.39</v>
      </c>
      <c r="H3247" s="18">
        <v>0</v>
      </c>
      <c r="I3247" s="12" t="s">
        <v>15</v>
      </c>
    </row>
    <row r="3248" spans="1:9" s="10" customFormat="1" ht="12.75" customHeight="1" x14ac:dyDescent="0.25">
      <c r="A3248" s="16" t="s">
        <v>23</v>
      </c>
      <c r="B3248" s="14">
        <v>6730283</v>
      </c>
      <c r="C3248" s="13">
        <v>44742</v>
      </c>
      <c r="D3248" s="3" t="s">
        <v>40</v>
      </c>
      <c r="E3248" s="12" t="str">
        <f>VLOOKUP(D3248,'[1]Plano de contas '!B:J,9,0)</f>
        <v>MATERIAIS MÉDICO HOSPITALARES</v>
      </c>
      <c r="F3248" s="16" t="s">
        <v>1575</v>
      </c>
      <c r="G3248" s="19">
        <v>0</v>
      </c>
      <c r="H3248" s="17">
        <v>1.39</v>
      </c>
      <c r="I3248" s="12" t="s">
        <v>15</v>
      </c>
    </row>
    <row r="3249" spans="1:9" s="10" customFormat="1" ht="12.75" customHeight="1" x14ac:dyDescent="0.25">
      <c r="A3249" s="16" t="s">
        <v>23</v>
      </c>
      <c r="B3249" s="14">
        <v>6730285</v>
      </c>
      <c r="C3249" s="13">
        <v>44742</v>
      </c>
      <c r="D3249" s="3" t="s">
        <v>40</v>
      </c>
      <c r="E3249" s="12" t="str">
        <f>VLOOKUP(D3249,'[1]Plano de contas '!B:J,9,0)</f>
        <v>MATERIAIS MÉDICO HOSPITALARES</v>
      </c>
      <c r="F3249" s="16" t="s">
        <v>1576</v>
      </c>
      <c r="G3249" s="17">
        <v>189</v>
      </c>
      <c r="H3249" s="18">
        <v>0</v>
      </c>
      <c r="I3249" s="12" t="s">
        <v>15</v>
      </c>
    </row>
    <row r="3250" spans="1:9" s="10" customFormat="1" ht="12.75" customHeight="1" x14ac:dyDescent="0.25">
      <c r="A3250" s="16" t="s">
        <v>23</v>
      </c>
      <c r="B3250" s="14">
        <v>6730285</v>
      </c>
      <c r="C3250" s="13">
        <v>44742</v>
      </c>
      <c r="D3250" s="3" t="s">
        <v>108</v>
      </c>
      <c r="E3250" s="12" t="str">
        <f>VLOOKUP(D3250,'[1]Plano de contas '!B:J,9,0)</f>
        <v>MATERIAIS MÉDICO HOSPITALARES</v>
      </c>
      <c r="F3250" s="16" t="s">
        <v>1575</v>
      </c>
      <c r="G3250" s="19">
        <v>0</v>
      </c>
      <c r="H3250" s="17">
        <v>189</v>
      </c>
      <c r="I3250" s="12" t="s">
        <v>15</v>
      </c>
    </row>
    <row r="3251" spans="1:9" s="10" customFormat="1" ht="12.75" customHeight="1" x14ac:dyDescent="0.25">
      <c r="A3251" s="16" t="s">
        <v>23</v>
      </c>
      <c r="B3251" s="14">
        <v>6730286</v>
      </c>
      <c r="C3251" s="13">
        <v>44742</v>
      </c>
      <c r="D3251" s="3" t="s">
        <v>40</v>
      </c>
      <c r="E3251" s="12" t="str">
        <f>VLOOKUP(D3251,'[1]Plano de contas '!B:J,9,0)</f>
        <v>MATERIAIS MÉDICO HOSPITALARES</v>
      </c>
      <c r="F3251" s="16" t="s">
        <v>1576</v>
      </c>
      <c r="G3251" s="17">
        <v>0.01</v>
      </c>
      <c r="H3251" s="18">
        <v>0</v>
      </c>
      <c r="I3251" s="12" t="s">
        <v>15</v>
      </c>
    </row>
    <row r="3252" spans="1:9" s="10" customFormat="1" ht="12.75" customHeight="1" x14ac:dyDescent="0.25">
      <c r="A3252" s="16" t="s">
        <v>23</v>
      </c>
      <c r="B3252" s="14">
        <v>6730286</v>
      </c>
      <c r="C3252" s="13">
        <v>44742</v>
      </c>
      <c r="D3252" s="3" t="s">
        <v>108</v>
      </c>
      <c r="E3252" s="12" t="str">
        <f>VLOOKUP(D3252,'[1]Plano de contas '!B:J,9,0)</f>
        <v>MATERIAIS MÉDICO HOSPITALARES</v>
      </c>
      <c r="F3252" s="16" t="s">
        <v>1575</v>
      </c>
      <c r="G3252" s="19">
        <v>0</v>
      </c>
      <c r="H3252" s="17">
        <v>0.01</v>
      </c>
      <c r="I3252" s="12" t="s">
        <v>15</v>
      </c>
    </row>
    <row r="3253" spans="1:9" s="10" customFormat="1" ht="12.75" customHeight="1" x14ac:dyDescent="0.25">
      <c r="A3253" s="16" t="s">
        <v>23</v>
      </c>
      <c r="B3253" s="14">
        <v>6730289</v>
      </c>
      <c r="C3253" s="13">
        <v>44742</v>
      </c>
      <c r="D3253" s="3" t="s">
        <v>40</v>
      </c>
      <c r="E3253" s="12" t="str">
        <f>VLOOKUP(D3253,'[1]Plano de contas '!B:J,9,0)</f>
        <v>MATERIAIS MÉDICO HOSPITALARES</v>
      </c>
      <c r="F3253" s="16" t="s">
        <v>1576</v>
      </c>
      <c r="G3253" s="17">
        <v>0.08</v>
      </c>
      <c r="H3253" s="18">
        <v>0</v>
      </c>
      <c r="I3253" s="12" t="s">
        <v>15</v>
      </c>
    </row>
    <row r="3254" spans="1:9" s="10" customFormat="1" ht="12.75" customHeight="1" x14ac:dyDescent="0.25">
      <c r="A3254" s="16" t="s">
        <v>23</v>
      </c>
      <c r="B3254" s="14">
        <v>6730289</v>
      </c>
      <c r="C3254" s="13">
        <v>44742</v>
      </c>
      <c r="D3254" s="3" t="s">
        <v>108</v>
      </c>
      <c r="E3254" s="12" t="str">
        <f>VLOOKUP(D3254,'[1]Plano de contas '!B:J,9,0)</f>
        <v>MATERIAIS MÉDICO HOSPITALARES</v>
      </c>
      <c r="F3254" s="16" t="s">
        <v>1575</v>
      </c>
      <c r="G3254" s="19">
        <v>0</v>
      </c>
      <c r="H3254" s="17">
        <v>0.08</v>
      </c>
      <c r="I3254" s="12" t="s">
        <v>15</v>
      </c>
    </row>
    <row r="3255" spans="1:9" s="10" customFormat="1" ht="12.75" customHeight="1" x14ac:dyDescent="0.25">
      <c r="A3255" s="16" t="s">
        <v>23</v>
      </c>
      <c r="B3255" s="14">
        <v>6730291</v>
      </c>
      <c r="C3255" s="13">
        <v>44742</v>
      </c>
      <c r="D3255" s="3" t="s">
        <v>40</v>
      </c>
      <c r="E3255" s="12" t="str">
        <f>VLOOKUP(D3255,'[1]Plano de contas '!B:J,9,0)</f>
        <v>MATERIAIS MÉDICO HOSPITALARES</v>
      </c>
      <c r="F3255" s="16" t="s">
        <v>1576</v>
      </c>
      <c r="G3255" s="17">
        <v>361.31</v>
      </c>
      <c r="H3255" s="18">
        <v>0</v>
      </c>
      <c r="I3255" s="12" t="s">
        <v>15</v>
      </c>
    </row>
    <row r="3256" spans="1:9" s="10" customFormat="1" ht="12.75" customHeight="1" x14ac:dyDescent="0.25">
      <c r="A3256" s="16" t="s">
        <v>23</v>
      </c>
      <c r="B3256" s="14">
        <v>6730291</v>
      </c>
      <c r="C3256" s="13">
        <v>44742</v>
      </c>
      <c r="D3256" s="3" t="s">
        <v>108</v>
      </c>
      <c r="E3256" s="12" t="str">
        <f>VLOOKUP(D3256,'[1]Plano de contas '!B:J,9,0)</f>
        <v>MATERIAIS MÉDICO HOSPITALARES</v>
      </c>
      <c r="F3256" s="16" t="s">
        <v>1575</v>
      </c>
      <c r="G3256" s="19">
        <v>0</v>
      </c>
      <c r="H3256" s="17">
        <v>361.31</v>
      </c>
      <c r="I3256" s="12" t="s">
        <v>15</v>
      </c>
    </row>
    <row r="3257" spans="1:9" s="10" customFormat="1" ht="12.75" customHeight="1" x14ac:dyDescent="0.25">
      <c r="A3257" s="16" t="s">
        <v>23</v>
      </c>
      <c r="B3257" s="14">
        <v>6730292</v>
      </c>
      <c r="C3257" s="13">
        <v>44742</v>
      </c>
      <c r="D3257" s="3" t="s">
        <v>40</v>
      </c>
      <c r="E3257" s="12" t="str">
        <f>VLOOKUP(D3257,'[1]Plano de contas '!B:J,9,0)</f>
        <v>MATERIAIS MÉDICO HOSPITALARES</v>
      </c>
      <c r="F3257" s="16" t="s">
        <v>1576</v>
      </c>
      <c r="G3257" s="17">
        <v>283.62</v>
      </c>
      <c r="H3257" s="18">
        <v>0</v>
      </c>
      <c r="I3257" s="12" t="s">
        <v>15</v>
      </c>
    </row>
    <row r="3258" spans="1:9" s="10" customFormat="1" ht="12.75" customHeight="1" x14ac:dyDescent="0.25">
      <c r="A3258" s="16" t="s">
        <v>23</v>
      </c>
      <c r="B3258" s="14">
        <v>6730292</v>
      </c>
      <c r="C3258" s="13">
        <v>44742</v>
      </c>
      <c r="D3258" s="3" t="s">
        <v>108</v>
      </c>
      <c r="E3258" s="12" t="str">
        <f>VLOOKUP(D3258,'[1]Plano de contas '!B:J,9,0)</f>
        <v>MATERIAIS MÉDICO HOSPITALARES</v>
      </c>
      <c r="F3258" s="16" t="s">
        <v>1575</v>
      </c>
      <c r="G3258" s="19">
        <v>0</v>
      </c>
      <c r="H3258" s="17">
        <v>283.62</v>
      </c>
      <c r="I3258" s="12" t="s">
        <v>15</v>
      </c>
    </row>
    <row r="3259" spans="1:9" s="10" customFormat="1" ht="12.75" customHeight="1" x14ac:dyDescent="0.25">
      <c r="A3259" s="16" t="s">
        <v>23</v>
      </c>
      <c r="B3259" s="14">
        <v>6730293</v>
      </c>
      <c r="C3259" s="13">
        <v>44742</v>
      </c>
      <c r="D3259" s="3" t="s">
        <v>40</v>
      </c>
      <c r="E3259" s="12" t="str">
        <f>VLOOKUP(D3259,'[1]Plano de contas '!B:J,9,0)</f>
        <v>MATERIAIS MÉDICO HOSPITALARES</v>
      </c>
      <c r="F3259" s="16" t="s">
        <v>1576</v>
      </c>
      <c r="G3259" s="17">
        <v>2.09</v>
      </c>
      <c r="H3259" s="18">
        <v>0</v>
      </c>
      <c r="I3259" s="12" t="s">
        <v>15</v>
      </c>
    </row>
    <row r="3260" spans="1:9" s="10" customFormat="1" ht="12.75" customHeight="1" x14ac:dyDescent="0.25">
      <c r="A3260" s="16" t="s">
        <v>23</v>
      </c>
      <c r="B3260" s="14">
        <v>6730293</v>
      </c>
      <c r="C3260" s="13">
        <v>44742</v>
      </c>
      <c r="D3260" s="3" t="s">
        <v>108</v>
      </c>
      <c r="E3260" s="12" t="str">
        <f>VLOOKUP(D3260,'[1]Plano de contas '!B:J,9,0)</f>
        <v>MATERIAIS MÉDICO HOSPITALARES</v>
      </c>
      <c r="F3260" s="16" t="s">
        <v>1575</v>
      </c>
      <c r="G3260" s="19">
        <v>0</v>
      </c>
      <c r="H3260" s="17">
        <v>2.09</v>
      </c>
      <c r="I3260" s="12" t="s">
        <v>15</v>
      </c>
    </row>
    <row r="3261" spans="1:9" s="10" customFormat="1" ht="12.75" customHeight="1" x14ac:dyDescent="0.25">
      <c r="A3261" s="16" t="s">
        <v>23</v>
      </c>
      <c r="B3261" s="14">
        <v>6730294</v>
      </c>
      <c r="C3261" s="13">
        <v>44742</v>
      </c>
      <c r="D3261" s="3" t="s">
        <v>40</v>
      </c>
      <c r="E3261" s="12" t="str">
        <f>VLOOKUP(D3261,'[1]Plano de contas '!B:J,9,0)</f>
        <v>MATERIAIS MÉDICO HOSPITALARES</v>
      </c>
      <c r="F3261" s="16" t="s">
        <v>1576</v>
      </c>
      <c r="G3261" s="17">
        <v>1.02</v>
      </c>
      <c r="H3261" s="18">
        <v>0</v>
      </c>
      <c r="I3261" s="12" t="s">
        <v>15</v>
      </c>
    </row>
    <row r="3262" spans="1:9" s="10" customFormat="1" ht="12.75" customHeight="1" x14ac:dyDescent="0.25">
      <c r="A3262" s="16" t="s">
        <v>23</v>
      </c>
      <c r="B3262" s="14">
        <v>6730294</v>
      </c>
      <c r="C3262" s="13">
        <v>44742</v>
      </c>
      <c r="D3262" s="3" t="s">
        <v>108</v>
      </c>
      <c r="E3262" s="12" t="str">
        <f>VLOOKUP(D3262,'[1]Plano de contas '!B:J,9,0)</f>
        <v>MATERIAIS MÉDICO HOSPITALARES</v>
      </c>
      <c r="F3262" s="16" t="s">
        <v>1575</v>
      </c>
      <c r="G3262" s="19">
        <v>0</v>
      </c>
      <c r="H3262" s="17">
        <v>1.02</v>
      </c>
      <c r="I3262" s="12" t="s">
        <v>15</v>
      </c>
    </row>
    <row r="3263" spans="1:9" s="10" customFormat="1" ht="12.75" customHeight="1" x14ac:dyDescent="0.25">
      <c r="A3263" s="16" t="s">
        <v>23</v>
      </c>
      <c r="B3263" s="14">
        <v>6730295</v>
      </c>
      <c r="C3263" s="13">
        <v>44742</v>
      </c>
      <c r="D3263" s="3" t="s">
        <v>40</v>
      </c>
      <c r="E3263" s="12" t="str">
        <f>VLOOKUP(D3263,'[1]Plano de contas '!B:J,9,0)</f>
        <v>MATERIAIS MÉDICO HOSPITALARES</v>
      </c>
      <c r="F3263" s="16" t="s">
        <v>1576</v>
      </c>
      <c r="G3263" s="17">
        <v>1453.21</v>
      </c>
      <c r="H3263" s="18">
        <v>0</v>
      </c>
      <c r="I3263" s="12" t="s">
        <v>15</v>
      </c>
    </row>
    <row r="3264" spans="1:9" s="10" customFormat="1" ht="12.75" customHeight="1" x14ac:dyDescent="0.25">
      <c r="A3264" s="16" t="s">
        <v>23</v>
      </c>
      <c r="B3264" s="14">
        <v>6730295</v>
      </c>
      <c r="C3264" s="13">
        <v>44742</v>
      </c>
      <c r="D3264" s="3" t="s">
        <v>108</v>
      </c>
      <c r="E3264" s="12" t="str">
        <f>VLOOKUP(D3264,'[1]Plano de contas '!B:J,9,0)</f>
        <v>MATERIAIS MÉDICO HOSPITALARES</v>
      </c>
      <c r="F3264" s="16" t="s">
        <v>1575</v>
      </c>
      <c r="G3264" s="19">
        <v>0</v>
      </c>
      <c r="H3264" s="17">
        <v>1453.21</v>
      </c>
      <c r="I3264" s="12" t="s">
        <v>15</v>
      </c>
    </row>
    <row r="3265" spans="1:9" s="10" customFormat="1" ht="12.75" customHeight="1" x14ac:dyDescent="0.25">
      <c r="A3265" s="16" t="s">
        <v>23</v>
      </c>
      <c r="B3265" s="14">
        <v>6730297</v>
      </c>
      <c r="C3265" s="13">
        <v>44742</v>
      </c>
      <c r="D3265" s="3" t="s">
        <v>40</v>
      </c>
      <c r="E3265" s="12" t="str">
        <f>VLOOKUP(D3265,'[1]Plano de contas '!B:J,9,0)</f>
        <v>MATERIAIS MÉDICO HOSPITALARES</v>
      </c>
      <c r="F3265" s="16" t="s">
        <v>1576</v>
      </c>
      <c r="G3265" s="17">
        <v>12.56</v>
      </c>
      <c r="H3265" s="18">
        <v>0</v>
      </c>
      <c r="I3265" s="12" t="s">
        <v>15</v>
      </c>
    </row>
    <row r="3266" spans="1:9" s="10" customFormat="1" ht="12.75" customHeight="1" x14ac:dyDescent="0.25">
      <c r="A3266" s="16" t="s">
        <v>23</v>
      </c>
      <c r="B3266" s="14">
        <v>6730297</v>
      </c>
      <c r="C3266" s="13">
        <v>44742</v>
      </c>
      <c r="D3266" s="3" t="s">
        <v>108</v>
      </c>
      <c r="E3266" s="12" t="str">
        <f>VLOOKUP(D3266,'[1]Plano de contas '!B:J,9,0)</f>
        <v>MATERIAIS MÉDICO HOSPITALARES</v>
      </c>
      <c r="F3266" s="16" t="s">
        <v>1575</v>
      </c>
      <c r="G3266" s="19">
        <v>0</v>
      </c>
      <c r="H3266" s="17">
        <v>12.56</v>
      </c>
      <c r="I3266" s="12" t="s">
        <v>15</v>
      </c>
    </row>
    <row r="3267" spans="1:9" s="10" customFormat="1" ht="12.75" customHeight="1" x14ac:dyDescent="0.25">
      <c r="A3267" s="16" t="s">
        <v>23</v>
      </c>
      <c r="B3267" s="14">
        <v>6730298</v>
      </c>
      <c r="C3267" s="13">
        <v>44742</v>
      </c>
      <c r="D3267" s="3" t="s">
        <v>40</v>
      </c>
      <c r="E3267" s="12" t="str">
        <f>VLOOKUP(D3267,'[1]Plano de contas '!B:J,9,0)</f>
        <v>MATERIAIS MÉDICO HOSPITALARES</v>
      </c>
      <c r="F3267" s="16" t="s">
        <v>1576</v>
      </c>
      <c r="G3267" s="17">
        <v>23.47</v>
      </c>
      <c r="H3267" s="18">
        <v>0</v>
      </c>
      <c r="I3267" s="12" t="s">
        <v>15</v>
      </c>
    </row>
    <row r="3268" spans="1:9" s="10" customFormat="1" ht="12.75" customHeight="1" x14ac:dyDescent="0.25">
      <c r="A3268" s="16" t="s">
        <v>23</v>
      </c>
      <c r="B3268" s="14">
        <v>6730298</v>
      </c>
      <c r="C3268" s="13">
        <v>44742</v>
      </c>
      <c r="D3268" s="3" t="s">
        <v>108</v>
      </c>
      <c r="E3268" s="12" t="str">
        <f>VLOOKUP(D3268,'[1]Plano de contas '!B:J,9,0)</f>
        <v>MATERIAIS MÉDICO HOSPITALARES</v>
      </c>
      <c r="F3268" s="16" t="s">
        <v>1575</v>
      </c>
      <c r="G3268" s="19">
        <v>0</v>
      </c>
      <c r="H3268" s="17">
        <v>23.47</v>
      </c>
      <c r="I3268" s="12" t="s">
        <v>15</v>
      </c>
    </row>
    <row r="3269" spans="1:9" s="10" customFormat="1" ht="12.75" customHeight="1" x14ac:dyDescent="0.25">
      <c r="A3269" s="16" t="s">
        <v>23</v>
      </c>
      <c r="B3269" s="14">
        <v>6730300</v>
      </c>
      <c r="C3269" s="13">
        <v>44742</v>
      </c>
      <c r="D3269" s="3" t="s">
        <v>40</v>
      </c>
      <c r="E3269" s="12" t="str">
        <f>VLOOKUP(D3269,'[1]Plano de contas '!B:J,9,0)</f>
        <v>MATERIAIS MÉDICO HOSPITALARES</v>
      </c>
      <c r="F3269" s="16" t="s">
        <v>1576</v>
      </c>
      <c r="G3269" s="17">
        <v>0.05</v>
      </c>
      <c r="H3269" s="18">
        <v>0</v>
      </c>
      <c r="I3269" s="12" t="s">
        <v>15</v>
      </c>
    </row>
    <row r="3270" spans="1:9" s="10" customFormat="1" ht="12.75" customHeight="1" x14ac:dyDescent="0.25">
      <c r="A3270" s="16" t="s">
        <v>23</v>
      </c>
      <c r="B3270" s="14">
        <v>6730300</v>
      </c>
      <c r="C3270" s="13">
        <v>44742</v>
      </c>
      <c r="D3270" s="3" t="s">
        <v>108</v>
      </c>
      <c r="E3270" s="12" t="str">
        <f>VLOOKUP(D3270,'[1]Plano de contas '!B:J,9,0)</f>
        <v>MATERIAIS MÉDICO HOSPITALARES</v>
      </c>
      <c r="F3270" s="16" t="s">
        <v>1575</v>
      </c>
      <c r="G3270" s="19">
        <v>0</v>
      </c>
      <c r="H3270" s="17">
        <v>0.05</v>
      </c>
      <c r="I3270" s="12" t="s">
        <v>15</v>
      </c>
    </row>
    <row r="3271" spans="1:9" s="10" customFormat="1" ht="12.75" customHeight="1" x14ac:dyDescent="0.25">
      <c r="A3271" s="16" t="s">
        <v>23</v>
      </c>
      <c r="B3271" s="14">
        <v>6730301</v>
      </c>
      <c r="C3271" s="13">
        <v>44742</v>
      </c>
      <c r="D3271" s="3" t="s">
        <v>108</v>
      </c>
      <c r="E3271" s="12" t="str">
        <f>VLOOKUP(D3271,'[1]Plano de contas '!B:J,9,0)</f>
        <v>MATERIAIS MÉDICO HOSPITALARES</v>
      </c>
      <c r="F3271" s="16" t="s">
        <v>1576</v>
      </c>
      <c r="G3271" s="17">
        <v>0.01</v>
      </c>
      <c r="H3271" s="18">
        <v>0</v>
      </c>
      <c r="I3271" s="12" t="s">
        <v>15</v>
      </c>
    </row>
    <row r="3272" spans="1:9" s="10" customFormat="1" ht="12.75" customHeight="1" x14ac:dyDescent="0.25">
      <c r="A3272" s="16" t="s">
        <v>23</v>
      </c>
      <c r="B3272" s="14">
        <v>6730301</v>
      </c>
      <c r="C3272" s="13">
        <v>44742</v>
      </c>
      <c r="D3272" s="3" t="s">
        <v>40</v>
      </c>
      <c r="E3272" s="12" t="str">
        <f>VLOOKUP(D3272,'[1]Plano de contas '!B:J,9,0)</f>
        <v>MATERIAIS MÉDICO HOSPITALARES</v>
      </c>
      <c r="F3272" s="16" t="s">
        <v>1575</v>
      </c>
      <c r="G3272" s="19">
        <v>0</v>
      </c>
      <c r="H3272" s="17">
        <v>0.01</v>
      </c>
      <c r="I3272" s="12" t="s">
        <v>15</v>
      </c>
    </row>
    <row r="3273" spans="1:9" s="10" customFormat="1" ht="12.75" customHeight="1" x14ac:dyDescent="0.25">
      <c r="A3273" s="16" t="s">
        <v>23</v>
      </c>
      <c r="B3273" s="14">
        <v>6730302</v>
      </c>
      <c r="C3273" s="13">
        <v>44742</v>
      </c>
      <c r="D3273" s="3" t="s">
        <v>40</v>
      </c>
      <c r="E3273" s="12" t="str">
        <f>VLOOKUP(D3273,'[1]Plano de contas '!B:J,9,0)</f>
        <v>MATERIAIS MÉDICO HOSPITALARES</v>
      </c>
      <c r="F3273" s="16" t="s">
        <v>1576</v>
      </c>
      <c r="G3273" s="17">
        <v>912</v>
      </c>
      <c r="H3273" s="18">
        <v>0</v>
      </c>
      <c r="I3273" s="12" t="s">
        <v>15</v>
      </c>
    </row>
    <row r="3274" spans="1:9" s="10" customFormat="1" ht="12.75" customHeight="1" x14ac:dyDescent="0.25">
      <c r="A3274" s="16" t="s">
        <v>23</v>
      </c>
      <c r="B3274" s="14">
        <v>6730302</v>
      </c>
      <c r="C3274" s="13">
        <v>44742</v>
      </c>
      <c r="D3274" s="3" t="s">
        <v>108</v>
      </c>
      <c r="E3274" s="12" t="str">
        <f>VLOOKUP(D3274,'[1]Plano de contas '!B:J,9,0)</f>
        <v>MATERIAIS MÉDICO HOSPITALARES</v>
      </c>
      <c r="F3274" s="16" t="s">
        <v>1575</v>
      </c>
      <c r="G3274" s="19">
        <v>0</v>
      </c>
      <c r="H3274" s="17">
        <v>912</v>
      </c>
      <c r="I3274" s="12" t="s">
        <v>15</v>
      </c>
    </row>
    <row r="3275" spans="1:9" s="10" customFormat="1" ht="12.75" customHeight="1" x14ac:dyDescent="0.25">
      <c r="A3275" s="16" t="s">
        <v>23</v>
      </c>
      <c r="B3275" s="14">
        <v>6730303</v>
      </c>
      <c r="C3275" s="13">
        <v>44742</v>
      </c>
      <c r="D3275" s="3" t="s">
        <v>40</v>
      </c>
      <c r="E3275" s="12" t="str">
        <f>VLOOKUP(D3275,'[1]Plano de contas '!B:J,9,0)</f>
        <v>MATERIAIS MÉDICO HOSPITALARES</v>
      </c>
      <c r="F3275" s="16" t="s">
        <v>1567</v>
      </c>
      <c r="G3275" s="17">
        <v>75.33</v>
      </c>
      <c r="H3275" s="18">
        <v>0</v>
      </c>
      <c r="I3275" s="12" t="s">
        <v>15</v>
      </c>
    </row>
    <row r="3276" spans="1:9" s="10" customFormat="1" ht="12.75" customHeight="1" x14ac:dyDescent="0.25">
      <c r="A3276" s="16" t="s">
        <v>23</v>
      </c>
      <c r="B3276" s="14">
        <v>6730303</v>
      </c>
      <c r="C3276" s="13">
        <v>44742</v>
      </c>
      <c r="D3276" s="3" t="s">
        <v>108</v>
      </c>
      <c r="E3276" s="12" t="str">
        <f>VLOOKUP(D3276,'[1]Plano de contas '!B:J,9,0)</f>
        <v>MATERIAIS MÉDICO HOSPITALARES</v>
      </c>
      <c r="F3276" s="16" t="s">
        <v>1579</v>
      </c>
      <c r="G3276" s="19">
        <v>0</v>
      </c>
      <c r="H3276" s="17">
        <v>75.33</v>
      </c>
      <c r="I3276" s="12" t="s">
        <v>15</v>
      </c>
    </row>
    <row r="3277" spans="1:9" s="10" customFormat="1" ht="12.75" customHeight="1" x14ac:dyDescent="0.25">
      <c r="A3277" s="16" t="s">
        <v>23</v>
      </c>
      <c r="B3277" s="14">
        <v>6730305</v>
      </c>
      <c r="C3277" s="13">
        <v>44742</v>
      </c>
      <c r="D3277" s="3" t="s">
        <v>40</v>
      </c>
      <c r="E3277" s="12" t="str">
        <f>VLOOKUP(D3277,'[1]Plano de contas '!B:J,9,0)</f>
        <v>MATERIAIS MÉDICO HOSPITALARES</v>
      </c>
      <c r="F3277" s="16" t="s">
        <v>1576</v>
      </c>
      <c r="G3277" s="17">
        <v>2032.29</v>
      </c>
      <c r="H3277" s="18">
        <v>0</v>
      </c>
      <c r="I3277" s="12" t="s">
        <v>15</v>
      </c>
    </row>
    <row r="3278" spans="1:9" s="10" customFormat="1" ht="12.75" customHeight="1" x14ac:dyDescent="0.25">
      <c r="A3278" s="16" t="s">
        <v>23</v>
      </c>
      <c r="B3278" s="14">
        <v>6730305</v>
      </c>
      <c r="C3278" s="13">
        <v>44742</v>
      </c>
      <c r="D3278" s="3" t="s">
        <v>108</v>
      </c>
      <c r="E3278" s="12" t="str">
        <f>VLOOKUP(D3278,'[1]Plano de contas '!B:J,9,0)</f>
        <v>MATERIAIS MÉDICO HOSPITALARES</v>
      </c>
      <c r="F3278" s="16" t="s">
        <v>1575</v>
      </c>
      <c r="G3278" s="19">
        <v>0</v>
      </c>
      <c r="H3278" s="17">
        <v>2032.29</v>
      </c>
      <c r="I3278" s="12" t="s">
        <v>15</v>
      </c>
    </row>
    <row r="3279" spans="1:9" s="10" customFormat="1" ht="12.75" customHeight="1" x14ac:dyDescent="0.25">
      <c r="A3279" s="16" t="s">
        <v>23</v>
      </c>
      <c r="B3279" s="14">
        <v>6730306</v>
      </c>
      <c r="C3279" s="13">
        <v>44742</v>
      </c>
      <c r="D3279" s="3" t="s">
        <v>40</v>
      </c>
      <c r="E3279" s="12" t="str">
        <f>VLOOKUP(D3279,'[1]Plano de contas '!B:J,9,0)</f>
        <v>MATERIAIS MÉDICO HOSPITALARES</v>
      </c>
      <c r="F3279" s="16" t="s">
        <v>1576</v>
      </c>
      <c r="G3279" s="17">
        <v>89.6</v>
      </c>
      <c r="H3279" s="18">
        <v>0</v>
      </c>
      <c r="I3279" s="12" t="s">
        <v>15</v>
      </c>
    </row>
    <row r="3280" spans="1:9" s="10" customFormat="1" ht="12.75" customHeight="1" x14ac:dyDescent="0.25">
      <c r="A3280" s="16" t="s">
        <v>23</v>
      </c>
      <c r="B3280" s="14">
        <v>6730306</v>
      </c>
      <c r="C3280" s="13">
        <v>44742</v>
      </c>
      <c r="D3280" s="3" t="s">
        <v>108</v>
      </c>
      <c r="E3280" s="12" t="str">
        <f>VLOOKUP(D3280,'[1]Plano de contas '!B:J,9,0)</f>
        <v>MATERIAIS MÉDICO HOSPITALARES</v>
      </c>
      <c r="F3280" s="16" t="s">
        <v>1575</v>
      </c>
      <c r="G3280" s="19">
        <v>0</v>
      </c>
      <c r="H3280" s="17">
        <v>89.6</v>
      </c>
      <c r="I3280" s="12" t="s">
        <v>15</v>
      </c>
    </row>
    <row r="3281" spans="1:9" s="10" customFormat="1" ht="12.75" customHeight="1" x14ac:dyDescent="0.25">
      <c r="A3281" s="16" t="s">
        <v>23</v>
      </c>
      <c r="B3281" s="14">
        <v>6730307</v>
      </c>
      <c r="C3281" s="13">
        <v>44742</v>
      </c>
      <c r="D3281" s="3" t="s">
        <v>40</v>
      </c>
      <c r="E3281" s="12" t="str">
        <f>VLOOKUP(D3281,'[1]Plano de contas '!B:J,9,0)</f>
        <v>MATERIAIS MÉDICO HOSPITALARES</v>
      </c>
      <c r="F3281" s="16" t="s">
        <v>1576</v>
      </c>
      <c r="G3281" s="17">
        <v>14.29</v>
      </c>
      <c r="H3281" s="18">
        <v>0</v>
      </c>
      <c r="I3281" s="12" t="s">
        <v>15</v>
      </c>
    </row>
    <row r="3282" spans="1:9" s="10" customFormat="1" ht="12.75" customHeight="1" x14ac:dyDescent="0.25">
      <c r="A3282" s="16" t="s">
        <v>23</v>
      </c>
      <c r="B3282" s="14">
        <v>6730307</v>
      </c>
      <c r="C3282" s="13">
        <v>44742</v>
      </c>
      <c r="D3282" s="3" t="s">
        <v>108</v>
      </c>
      <c r="E3282" s="12" t="str">
        <f>VLOOKUP(D3282,'[1]Plano de contas '!B:J,9,0)</f>
        <v>MATERIAIS MÉDICO HOSPITALARES</v>
      </c>
      <c r="F3282" s="16" t="s">
        <v>1575</v>
      </c>
      <c r="G3282" s="19">
        <v>0</v>
      </c>
      <c r="H3282" s="17">
        <v>14.29</v>
      </c>
      <c r="I3282" s="12" t="s">
        <v>15</v>
      </c>
    </row>
    <row r="3283" spans="1:9" s="10" customFormat="1" ht="12.75" customHeight="1" x14ac:dyDescent="0.25">
      <c r="A3283" s="16" t="s">
        <v>23</v>
      </c>
      <c r="B3283" s="14">
        <v>6730308</v>
      </c>
      <c r="C3283" s="13">
        <v>44742</v>
      </c>
      <c r="D3283" s="3" t="s">
        <v>40</v>
      </c>
      <c r="E3283" s="12" t="str">
        <f>VLOOKUP(D3283,'[1]Plano de contas '!B:J,9,0)</f>
        <v>MATERIAIS MÉDICO HOSPITALARES</v>
      </c>
      <c r="F3283" s="16" t="s">
        <v>1576</v>
      </c>
      <c r="G3283" s="17">
        <v>11.97</v>
      </c>
      <c r="H3283" s="18">
        <v>0</v>
      </c>
      <c r="I3283" s="12" t="s">
        <v>15</v>
      </c>
    </row>
    <row r="3284" spans="1:9" s="10" customFormat="1" ht="12.75" customHeight="1" x14ac:dyDescent="0.25">
      <c r="A3284" s="16" t="s">
        <v>23</v>
      </c>
      <c r="B3284" s="14">
        <v>6730308</v>
      </c>
      <c r="C3284" s="13">
        <v>44742</v>
      </c>
      <c r="D3284" s="3" t="s">
        <v>108</v>
      </c>
      <c r="E3284" s="12" t="str">
        <f>VLOOKUP(D3284,'[1]Plano de contas '!B:J,9,0)</f>
        <v>MATERIAIS MÉDICO HOSPITALARES</v>
      </c>
      <c r="F3284" s="16" t="s">
        <v>1575</v>
      </c>
      <c r="G3284" s="19">
        <v>0</v>
      </c>
      <c r="H3284" s="17">
        <v>11.97</v>
      </c>
      <c r="I3284" s="12" t="s">
        <v>15</v>
      </c>
    </row>
    <row r="3285" spans="1:9" s="10" customFormat="1" ht="12.75" customHeight="1" x14ac:dyDescent="0.25">
      <c r="A3285" s="16" t="s">
        <v>23</v>
      </c>
      <c r="B3285" s="14">
        <v>6730309</v>
      </c>
      <c r="C3285" s="13">
        <v>44742</v>
      </c>
      <c r="D3285" s="3" t="s">
        <v>103</v>
      </c>
      <c r="E3285" s="12" t="str">
        <f>VLOOKUP(D3285,'[1]Plano de contas '!B:J,9,0)</f>
        <v>MEDICAMENTOS</v>
      </c>
      <c r="F3285" s="16" t="s">
        <v>1576</v>
      </c>
      <c r="G3285" s="17">
        <v>13.67</v>
      </c>
      <c r="H3285" s="18">
        <v>0</v>
      </c>
      <c r="I3285" s="12" t="s">
        <v>15</v>
      </c>
    </row>
    <row r="3286" spans="1:9" s="10" customFormat="1" ht="12.75" customHeight="1" x14ac:dyDescent="0.25">
      <c r="A3286" s="16" t="s">
        <v>23</v>
      </c>
      <c r="B3286" s="14">
        <v>6730309</v>
      </c>
      <c r="C3286" s="13">
        <v>44742</v>
      </c>
      <c r="D3286" s="3" t="s">
        <v>39</v>
      </c>
      <c r="E3286" s="12" t="str">
        <f>VLOOKUP(D3286,'[1]Plano de contas '!B:J,9,0)</f>
        <v>MEDICAMENTOS</v>
      </c>
      <c r="F3286" s="16" t="s">
        <v>1575</v>
      </c>
      <c r="G3286" s="19">
        <v>0</v>
      </c>
      <c r="H3286" s="17">
        <v>13.67</v>
      </c>
      <c r="I3286" s="12" t="s">
        <v>15</v>
      </c>
    </row>
    <row r="3287" spans="1:9" s="10" customFormat="1" ht="12.75" customHeight="1" x14ac:dyDescent="0.25">
      <c r="A3287" s="16" t="s">
        <v>23</v>
      </c>
      <c r="B3287" s="14">
        <v>6730310</v>
      </c>
      <c r="C3287" s="13">
        <v>44742</v>
      </c>
      <c r="D3287" s="3" t="s">
        <v>103</v>
      </c>
      <c r="E3287" s="12" t="str">
        <f>VLOOKUP(D3287,'[1]Plano de contas '!B:J,9,0)</f>
        <v>MEDICAMENTOS</v>
      </c>
      <c r="F3287" s="16" t="s">
        <v>1576</v>
      </c>
      <c r="G3287" s="17">
        <v>8.48</v>
      </c>
      <c r="H3287" s="18">
        <v>0</v>
      </c>
      <c r="I3287" s="12" t="s">
        <v>15</v>
      </c>
    </row>
    <row r="3288" spans="1:9" s="10" customFormat="1" ht="12.75" customHeight="1" x14ac:dyDescent="0.25">
      <c r="A3288" s="16" t="s">
        <v>23</v>
      </c>
      <c r="B3288" s="14">
        <v>6730310</v>
      </c>
      <c r="C3288" s="13">
        <v>44742</v>
      </c>
      <c r="D3288" s="3" t="s">
        <v>39</v>
      </c>
      <c r="E3288" s="12" t="str">
        <f>VLOOKUP(D3288,'[1]Plano de contas '!B:J,9,0)</f>
        <v>MEDICAMENTOS</v>
      </c>
      <c r="F3288" s="16" t="s">
        <v>1575</v>
      </c>
      <c r="G3288" s="19">
        <v>0</v>
      </c>
      <c r="H3288" s="17">
        <v>8.48</v>
      </c>
      <c r="I3288" s="12" t="s">
        <v>15</v>
      </c>
    </row>
    <row r="3289" spans="1:9" s="10" customFormat="1" ht="12.75" customHeight="1" x14ac:dyDescent="0.25">
      <c r="A3289" s="16" t="s">
        <v>23</v>
      </c>
      <c r="B3289" s="14">
        <v>6730311</v>
      </c>
      <c r="C3289" s="13">
        <v>44742</v>
      </c>
      <c r="D3289" s="3" t="s">
        <v>39</v>
      </c>
      <c r="E3289" s="12" t="str">
        <f>VLOOKUP(D3289,'[1]Plano de contas '!B:J,9,0)</f>
        <v>MEDICAMENTOS</v>
      </c>
      <c r="F3289" s="16" t="s">
        <v>1576</v>
      </c>
      <c r="G3289" s="17">
        <v>2.9</v>
      </c>
      <c r="H3289" s="18">
        <v>0</v>
      </c>
      <c r="I3289" s="12" t="s">
        <v>15</v>
      </c>
    </row>
    <row r="3290" spans="1:9" s="10" customFormat="1" ht="12.75" customHeight="1" x14ac:dyDescent="0.25">
      <c r="A3290" s="16" t="s">
        <v>23</v>
      </c>
      <c r="B3290" s="14">
        <v>6730311</v>
      </c>
      <c r="C3290" s="13">
        <v>44742</v>
      </c>
      <c r="D3290" s="3" t="s">
        <v>103</v>
      </c>
      <c r="E3290" s="12" t="str">
        <f>VLOOKUP(D3290,'[1]Plano de contas '!B:J,9,0)</f>
        <v>MEDICAMENTOS</v>
      </c>
      <c r="F3290" s="16" t="s">
        <v>1575</v>
      </c>
      <c r="G3290" s="19">
        <v>0</v>
      </c>
      <c r="H3290" s="17">
        <v>2.9</v>
      </c>
      <c r="I3290" s="12" t="s">
        <v>15</v>
      </c>
    </row>
    <row r="3291" spans="1:9" s="10" customFormat="1" ht="12.75" customHeight="1" x14ac:dyDescent="0.25">
      <c r="A3291" s="16" t="s">
        <v>23</v>
      </c>
      <c r="B3291" s="14">
        <v>6730313</v>
      </c>
      <c r="C3291" s="13">
        <v>44742</v>
      </c>
      <c r="D3291" s="3" t="s">
        <v>39</v>
      </c>
      <c r="E3291" s="12" t="str">
        <f>VLOOKUP(D3291,'[1]Plano de contas '!B:J,9,0)</f>
        <v>MEDICAMENTOS</v>
      </c>
      <c r="F3291" s="16" t="s">
        <v>1576</v>
      </c>
      <c r="G3291" s="17">
        <v>7.31</v>
      </c>
      <c r="H3291" s="18">
        <v>0</v>
      </c>
      <c r="I3291" s="12" t="s">
        <v>15</v>
      </c>
    </row>
    <row r="3292" spans="1:9" s="10" customFormat="1" ht="12.75" customHeight="1" x14ac:dyDescent="0.25">
      <c r="A3292" s="16" t="s">
        <v>23</v>
      </c>
      <c r="B3292" s="14">
        <v>6730313</v>
      </c>
      <c r="C3292" s="13">
        <v>44742</v>
      </c>
      <c r="D3292" s="3" t="s">
        <v>103</v>
      </c>
      <c r="E3292" s="12" t="str">
        <f>VLOOKUP(D3292,'[1]Plano de contas '!B:J,9,0)</f>
        <v>MEDICAMENTOS</v>
      </c>
      <c r="F3292" s="16" t="s">
        <v>1575</v>
      </c>
      <c r="G3292" s="19">
        <v>0</v>
      </c>
      <c r="H3292" s="17">
        <v>7.31</v>
      </c>
      <c r="I3292" s="12" t="s">
        <v>15</v>
      </c>
    </row>
    <row r="3293" spans="1:9" s="10" customFormat="1" ht="12.75" customHeight="1" x14ac:dyDescent="0.25">
      <c r="A3293" s="16" t="s">
        <v>23</v>
      </c>
      <c r="B3293" s="14">
        <v>6730314</v>
      </c>
      <c r="C3293" s="13">
        <v>44742</v>
      </c>
      <c r="D3293" s="3" t="s">
        <v>39</v>
      </c>
      <c r="E3293" s="12" t="str">
        <f>VLOOKUP(D3293,'[1]Plano de contas '!B:J,9,0)</f>
        <v>MEDICAMENTOS</v>
      </c>
      <c r="F3293" s="16" t="s">
        <v>1576</v>
      </c>
      <c r="G3293" s="17">
        <v>1.93</v>
      </c>
      <c r="H3293" s="18">
        <v>0</v>
      </c>
      <c r="I3293" s="12" t="s">
        <v>15</v>
      </c>
    </row>
    <row r="3294" spans="1:9" s="10" customFormat="1" ht="12.75" customHeight="1" x14ac:dyDescent="0.25">
      <c r="A3294" s="16" t="s">
        <v>23</v>
      </c>
      <c r="B3294" s="14">
        <v>6730314</v>
      </c>
      <c r="C3294" s="13">
        <v>44742</v>
      </c>
      <c r="D3294" s="3" t="s">
        <v>103</v>
      </c>
      <c r="E3294" s="12" t="str">
        <f>VLOOKUP(D3294,'[1]Plano de contas '!B:J,9,0)</f>
        <v>MEDICAMENTOS</v>
      </c>
      <c r="F3294" s="16" t="s">
        <v>1575</v>
      </c>
      <c r="G3294" s="19">
        <v>0</v>
      </c>
      <c r="H3294" s="17">
        <v>1.93</v>
      </c>
      <c r="I3294" s="12" t="s">
        <v>15</v>
      </c>
    </row>
    <row r="3295" spans="1:9" s="10" customFormat="1" ht="12.75" customHeight="1" x14ac:dyDescent="0.25">
      <c r="A3295" s="16" t="s">
        <v>23</v>
      </c>
      <c r="B3295" s="14">
        <v>6730315</v>
      </c>
      <c r="C3295" s="13">
        <v>44742</v>
      </c>
      <c r="D3295" s="3" t="s">
        <v>39</v>
      </c>
      <c r="E3295" s="12" t="str">
        <f>VLOOKUP(D3295,'[1]Plano de contas '!B:J,9,0)</f>
        <v>MEDICAMENTOS</v>
      </c>
      <c r="F3295" s="16" t="s">
        <v>1576</v>
      </c>
      <c r="G3295" s="17">
        <v>89.51</v>
      </c>
      <c r="H3295" s="18">
        <v>0</v>
      </c>
      <c r="I3295" s="12" t="s">
        <v>15</v>
      </c>
    </row>
    <row r="3296" spans="1:9" s="10" customFormat="1" ht="12.75" customHeight="1" x14ac:dyDescent="0.25">
      <c r="A3296" s="16" t="s">
        <v>23</v>
      </c>
      <c r="B3296" s="14">
        <v>6730315</v>
      </c>
      <c r="C3296" s="13">
        <v>44742</v>
      </c>
      <c r="D3296" s="3" t="s">
        <v>103</v>
      </c>
      <c r="E3296" s="12" t="str">
        <f>VLOOKUP(D3296,'[1]Plano de contas '!B:J,9,0)</f>
        <v>MEDICAMENTOS</v>
      </c>
      <c r="F3296" s="16" t="s">
        <v>1575</v>
      </c>
      <c r="G3296" s="19">
        <v>0</v>
      </c>
      <c r="H3296" s="17">
        <v>89.51</v>
      </c>
      <c r="I3296" s="12" t="s">
        <v>15</v>
      </c>
    </row>
    <row r="3297" spans="1:9" s="10" customFormat="1" ht="12.75" customHeight="1" x14ac:dyDescent="0.25">
      <c r="A3297" s="16" t="s">
        <v>23</v>
      </c>
      <c r="B3297" s="14">
        <v>6730316</v>
      </c>
      <c r="C3297" s="13">
        <v>44742</v>
      </c>
      <c r="D3297" s="3" t="s">
        <v>39</v>
      </c>
      <c r="E3297" s="12" t="str">
        <f>VLOOKUP(D3297,'[1]Plano de contas '!B:J,9,0)</f>
        <v>MEDICAMENTOS</v>
      </c>
      <c r="F3297" s="16" t="s">
        <v>1576</v>
      </c>
      <c r="G3297" s="17">
        <v>26.84</v>
      </c>
      <c r="H3297" s="18">
        <v>0</v>
      </c>
      <c r="I3297" s="12" t="s">
        <v>15</v>
      </c>
    </row>
    <row r="3298" spans="1:9" s="10" customFormat="1" ht="12.75" customHeight="1" x14ac:dyDescent="0.25">
      <c r="A3298" s="16" t="s">
        <v>23</v>
      </c>
      <c r="B3298" s="14">
        <v>6730316</v>
      </c>
      <c r="C3298" s="13">
        <v>44742</v>
      </c>
      <c r="D3298" s="3" t="s">
        <v>103</v>
      </c>
      <c r="E3298" s="12" t="str">
        <f>VLOOKUP(D3298,'[1]Plano de contas '!B:J,9,0)</f>
        <v>MEDICAMENTOS</v>
      </c>
      <c r="F3298" s="16" t="s">
        <v>1575</v>
      </c>
      <c r="G3298" s="19">
        <v>0</v>
      </c>
      <c r="H3298" s="17">
        <v>26.84</v>
      </c>
      <c r="I3298" s="12" t="s">
        <v>15</v>
      </c>
    </row>
    <row r="3299" spans="1:9" s="10" customFormat="1" ht="12.75" customHeight="1" x14ac:dyDescent="0.25">
      <c r="A3299" s="16" t="s">
        <v>23</v>
      </c>
      <c r="B3299" s="14">
        <v>6730317</v>
      </c>
      <c r="C3299" s="13">
        <v>44742</v>
      </c>
      <c r="D3299" s="3" t="s">
        <v>39</v>
      </c>
      <c r="E3299" s="12" t="str">
        <f>VLOOKUP(D3299,'[1]Plano de contas '!B:J,9,0)</f>
        <v>MEDICAMENTOS</v>
      </c>
      <c r="F3299" s="16" t="s">
        <v>1576</v>
      </c>
      <c r="G3299" s="17">
        <v>65.260000000000005</v>
      </c>
      <c r="H3299" s="18">
        <v>0</v>
      </c>
      <c r="I3299" s="12" t="s">
        <v>15</v>
      </c>
    </row>
    <row r="3300" spans="1:9" s="10" customFormat="1" ht="12.75" customHeight="1" x14ac:dyDescent="0.25">
      <c r="A3300" s="16" t="s">
        <v>23</v>
      </c>
      <c r="B3300" s="14">
        <v>6730317</v>
      </c>
      <c r="C3300" s="13">
        <v>44742</v>
      </c>
      <c r="D3300" s="3" t="s">
        <v>103</v>
      </c>
      <c r="E3300" s="12" t="str">
        <f>VLOOKUP(D3300,'[1]Plano de contas '!B:J,9,0)</f>
        <v>MEDICAMENTOS</v>
      </c>
      <c r="F3300" s="16" t="s">
        <v>1575</v>
      </c>
      <c r="G3300" s="19">
        <v>0</v>
      </c>
      <c r="H3300" s="17">
        <v>65.260000000000005</v>
      </c>
      <c r="I3300" s="12" t="s">
        <v>15</v>
      </c>
    </row>
    <row r="3301" spans="1:9" s="10" customFormat="1" ht="12.75" customHeight="1" x14ac:dyDescent="0.25">
      <c r="A3301" s="16" t="s">
        <v>23</v>
      </c>
      <c r="B3301" s="14">
        <v>6730318</v>
      </c>
      <c r="C3301" s="13">
        <v>44742</v>
      </c>
      <c r="D3301" s="3" t="s">
        <v>39</v>
      </c>
      <c r="E3301" s="12" t="str">
        <f>VLOOKUP(D3301,'[1]Plano de contas '!B:J,9,0)</f>
        <v>MEDICAMENTOS</v>
      </c>
      <c r="F3301" s="16" t="s">
        <v>1576</v>
      </c>
      <c r="G3301" s="17">
        <v>146.74</v>
      </c>
      <c r="H3301" s="18">
        <v>0</v>
      </c>
      <c r="I3301" s="12" t="s">
        <v>15</v>
      </c>
    </row>
    <row r="3302" spans="1:9" s="10" customFormat="1" ht="12.75" customHeight="1" x14ac:dyDescent="0.25">
      <c r="A3302" s="16" t="s">
        <v>23</v>
      </c>
      <c r="B3302" s="14">
        <v>6730318</v>
      </c>
      <c r="C3302" s="13">
        <v>44742</v>
      </c>
      <c r="D3302" s="3" t="s">
        <v>103</v>
      </c>
      <c r="E3302" s="12" t="str">
        <f>VLOOKUP(D3302,'[1]Plano de contas '!B:J,9,0)</f>
        <v>MEDICAMENTOS</v>
      </c>
      <c r="F3302" s="16" t="s">
        <v>1575</v>
      </c>
      <c r="G3302" s="19">
        <v>0</v>
      </c>
      <c r="H3302" s="17">
        <v>146.74</v>
      </c>
      <c r="I3302" s="12" t="s">
        <v>15</v>
      </c>
    </row>
    <row r="3303" spans="1:9" s="10" customFormat="1" ht="12.75" customHeight="1" x14ac:dyDescent="0.25">
      <c r="A3303" s="16" t="s">
        <v>23</v>
      </c>
      <c r="B3303" s="14">
        <v>6730319</v>
      </c>
      <c r="C3303" s="13">
        <v>44742</v>
      </c>
      <c r="D3303" s="3" t="s">
        <v>103</v>
      </c>
      <c r="E3303" s="12" t="str">
        <f>VLOOKUP(D3303,'[1]Plano de contas '!B:J,9,0)</f>
        <v>MEDICAMENTOS</v>
      </c>
      <c r="F3303" s="16" t="s">
        <v>1576</v>
      </c>
      <c r="G3303" s="17">
        <v>0.09</v>
      </c>
      <c r="H3303" s="18">
        <v>0</v>
      </c>
      <c r="I3303" s="12" t="s">
        <v>15</v>
      </c>
    </row>
    <row r="3304" spans="1:9" s="10" customFormat="1" ht="12.75" customHeight="1" x14ac:dyDescent="0.25">
      <c r="A3304" s="16" t="s">
        <v>23</v>
      </c>
      <c r="B3304" s="14">
        <v>6730319</v>
      </c>
      <c r="C3304" s="13">
        <v>44742</v>
      </c>
      <c r="D3304" s="3" t="s">
        <v>39</v>
      </c>
      <c r="E3304" s="12" t="str">
        <f>VLOOKUP(D3304,'[1]Plano de contas '!B:J,9,0)</f>
        <v>MEDICAMENTOS</v>
      </c>
      <c r="F3304" s="16" t="s">
        <v>1575</v>
      </c>
      <c r="G3304" s="19">
        <v>0</v>
      </c>
      <c r="H3304" s="17">
        <v>0.09</v>
      </c>
      <c r="I3304" s="12" t="s">
        <v>15</v>
      </c>
    </row>
    <row r="3305" spans="1:9" s="10" customFormat="1" ht="12.75" customHeight="1" x14ac:dyDescent="0.25">
      <c r="A3305" s="16" t="s">
        <v>23</v>
      </c>
      <c r="B3305" s="14">
        <v>6730320</v>
      </c>
      <c r="C3305" s="13">
        <v>44742</v>
      </c>
      <c r="D3305" s="3" t="s">
        <v>39</v>
      </c>
      <c r="E3305" s="12" t="str">
        <f>VLOOKUP(D3305,'[1]Plano de contas '!B:J,9,0)</f>
        <v>MEDICAMENTOS</v>
      </c>
      <c r="F3305" s="16" t="s">
        <v>1576</v>
      </c>
      <c r="G3305" s="17">
        <v>0.59</v>
      </c>
      <c r="H3305" s="18">
        <v>0</v>
      </c>
      <c r="I3305" s="12" t="s">
        <v>15</v>
      </c>
    </row>
    <row r="3306" spans="1:9" s="10" customFormat="1" ht="12.75" customHeight="1" x14ac:dyDescent="0.25">
      <c r="A3306" s="16" t="s">
        <v>23</v>
      </c>
      <c r="B3306" s="14">
        <v>6730320</v>
      </c>
      <c r="C3306" s="13">
        <v>44742</v>
      </c>
      <c r="D3306" s="3" t="s">
        <v>103</v>
      </c>
      <c r="E3306" s="12" t="str">
        <f>VLOOKUP(D3306,'[1]Plano de contas '!B:J,9,0)</f>
        <v>MEDICAMENTOS</v>
      </c>
      <c r="F3306" s="16" t="s">
        <v>1575</v>
      </c>
      <c r="G3306" s="19">
        <v>0</v>
      </c>
      <c r="H3306" s="17">
        <v>0.59</v>
      </c>
      <c r="I3306" s="12" t="s">
        <v>15</v>
      </c>
    </row>
    <row r="3307" spans="1:9" s="10" customFormat="1" ht="12.75" customHeight="1" x14ac:dyDescent="0.25">
      <c r="A3307" s="16" t="s">
        <v>23</v>
      </c>
      <c r="B3307" s="14">
        <v>6730321</v>
      </c>
      <c r="C3307" s="13">
        <v>44742</v>
      </c>
      <c r="D3307" s="3" t="s">
        <v>39</v>
      </c>
      <c r="E3307" s="12" t="str">
        <f>VLOOKUP(D3307,'[1]Plano de contas '!B:J,9,0)</f>
        <v>MEDICAMENTOS</v>
      </c>
      <c r="F3307" s="16" t="s">
        <v>1576</v>
      </c>
      <c r="G3307" s="17">
        <v>81.42</v>
      </c>
      <c r="H3307" s="18">
        <v>0</v>
      </c>
      <c r="I3307" s="12" t="s">
        <v>15</v>
      </c>
    </row>
    <row r="3308" spans="1:9" s="10" customFormat="1" ht="12.75" customHeight="1" x14ac:dyDescent="0.25">
      <c r="A3308" s="16" t="s">
        <v>23</v>
      </c>
      <c r="B3308" s="14">
        <v>6730321</v>
      </c>
      <c r="C3308" s="13">
        <v>44742</v>
      </c>
      <c r="D3308" s="3" t="s">
        <v>103</v>
      </c>
      <c r="E3308" s="12" t="str">
        <f>VLOOKUP(D3308,'[1]Plano de contas '!B:J,9,0)</f>
        <v>MEDICAMENTOS</v>
      </c>
      <c r="F3308" s="16" t="s">
        <v>1575</v>
      </c>
      <c r="G3308" s="19">
        <v>0</v>
      </c>
      <c r="H3308" s="17">
        <v>81.42</v>
      </c>
      <c r="I3308" s="12" t="s">
        <v>15</v>
      </c>
    </row>
    <row r="3309" spans="1:9" s="10" customFormat="1" ht="12.75" customHeight="1" x14ac:dyDescent="0.25">
      <c r="A3309" s="16" t="s">
        <v>23</v>
      </c>
      <c r="B3309" s="14">
        <v>6730322</v>
      </c>
      <c r="C3309" s="13">
        <v>44742</v>
      </c>
      <c r="D3309" s="3" t="s">
        <v>103</v>
      </c>
      <c r="E3309" s="12" t="str">
        <f>VLOOKUP(D3309,'[1]Plano de contas '!B:J,9,0)</f>
        <v>MEDICAMENTOS</v>
      </c>
      <c r="F3309" s="16" t="s">
        <v>1576</v>
      </c>
      <c r="G3309" s="17">
        <v>50.93</v>
      </c>
      <c r="H3309" s="18">
        <v>0</v>
      </c>
      <c r="I3309" s="12" t="s">
        <v>15</v>
      </c>
    </row>
    <row r="3310" spans="1:9" s="10" customFormat="1" ht="12.75" customHeight="1" x14ac:dyDescent="0.25">
      <c r="A3310" s="16" t="s">
        <v>23</v>
      </c>
      <c r="B3310" s="14">
        <v>6730322</v>
      </c>
      <c r="C3310" s="13">
        <v>44742</v>
      </c>
      <c r="D3310" s="3" t="s">
        <v>39</v>
      </c>
      <c r="E3310" s="12" t="str">
        <f>VLOOKUP(D3310,'[1]Plano de contas '!B:J,9,0)</f>
        <v>MEDICAMENTOS</v>
      </c>
      <c r="F3310" s="16" t="s">
        <v>1575</v>
      </c>
      <c r="G3310" s="19">
        <v>0</v>
      </c>
      <c r="H3310" s="17">
        <v>50.93</v>
      </c>
      <c r="I3310" s="12" t="s">
        <v>15</v>
      </c>
    </row>
    <row r="3311" spans="1:9" s="10" customFormat="1" ht="12.75" customHeight="1" x14ac:dyDescent="0.25">
      <c r="A3311" s="16" t="s">
        <v>23</v>
      </c>
      <c r="B3311" s="14">
        <v>6730323</v>
      </c>
      <c r="C3311" s="13">
        <v>44742</v>
      </c>
      <c r="D3311" s="3" t="s">
        <v>39</v>
      </c>
      <c r="E3311" s="12" t="str">
        <f>VLOOKUP(D3311,'[1]Plano de contas '!B:J,9,0)</f>
        <v>MEDICAMENTOS</v>
      </c>
      <c r="F3311" s="16" t="s">
        <v>1578</v>
      </c>
      <c r="G3311" s="17">
        <v>0.8</v>
      </c>
      <c r="H3311" s="18">
        <v>0</v>
      </c>
      <c r="I3311" s="12" t="s">
        <v>15</v>
      </c>
    </row>
    <row r="3312" spans="1:9" s="10" customFormat="1" ht="12.75" customHeight="1" x14ac:dyDescent="0.25">
      <c r="A3312" s="16" t="s">
        <v>23</v>
      </c>
      <c r="B3312" s="14">
        <v>6730323</v>
      </c>
      <c r="C3312" s="13">
        <v>44742</v>
      </c>
      <c r="D3312" s="3" t="s">
        <v>103</v>
      </c>
      <c r="E3312" s="12" t="str">
        <f>VLOOKUP(D3312,'[1]Plano de contas '!B:J,9,0)</f>
        <v>MEDICAMENTOS</v>
      </c>
      <c r="F3312" s="16" t="s">
        <v>1566</v>
      </c>
      <c r="G3312" s="19">
        <v>0</v>
      </c>
      <c r="H3312" s="17">
        <v>0.8</v>
      </c>
      <c r="I3312" s="12" t="s">
        <v>15</v>
      </c>
    </row>
    <row r="3313" spans="1:9" s="10" customFormat="1" ht="12.75" customHeight="1" x14ac:dyDescent="0.25">
      <c r="A3313" s="16" t="s">
        <v>23</v>
      </c>
      <c r="B3313" s="14">
        <v>6730324</v>
      </c>
      <c r="C3313" s="13">
        <v>44742</v>
      </c>
      <c r="D3313" s="3" t="s">
        <v>39</v>
      </c>
      <c r="E3313" s="12" t="str">
        <f>VLOOKUP(D3313,'[1]Plano de contas '!B:J,9,0)</f>
        <v>MEDICAMENTOS</v>
      </c>
      <c r="F3313" s="16" t="s">
        <v>1565</v>
      </c>
      <c r="G3313" s="17">
        <v>2.2400000000000002</v>
      </c>
      <c r="H3313" s="18">
        <v>0</v>
      </c>
      <c r="I3313" s="12" t="s">
        <v>15</v>
      </c>
    </row>
    <row r="3314" spans="1:9" s="10" customFormat="1" ht="12.75" customHeight="1" x14ac:dyDescent="0.25">
      <c r="A3314" s="16" t="s">
        <v>23</v>
      </c>
      <c r="B3314" s="14">
        <v>6730324</v>
      </c>
      <c r="C3314" s="13">
        <v>44742</v>
      </c>
      <c r="D3314" s="3" t="s">
        <v>103</v>
      </c>
      <c r="E3314" s="12" t="str">
        <f>VLOOKUP(D3314,'[1]Plano de contas '!B:J,9,0)</f>
        <v>MEDICAMENTOS</v>
      </c>
      <c r="F3314" s="16" t="s">
        <v>1566</v>
      </c>
      <c r="G3314" s="19">
        <v>0</v>
      </c>
      <c r="H3314" s="17">
        <v>2.2400000000000002</v>
      </c>
      <c r="I3314" s="12" t="s">
        <v>15</v>
      </c>
    </row>
    <row r="3315" spans="1:9" s="10" customFormat="1" ht="12.75" customHeight="1" x14ac:dyDescent="0.25">
      <c r="A3315" s="16" t="s">
        <v>23</v>
      </c>
      <c r="B3315" s="14">
        <v>6730325</v>
      </c>
      <c r="C3315" s="13">
        <v>44742</v>
      </c>
      <c r="D3315" s="3" t="s">
        <v>39</v>
      </c>
      <c r="E3315" s="12" t="str">
        <f>VLOOKUP(D3315,'[1]Plano de contas '!B:J,9,0)</f>
        <v>MEDICAMENTOS</v>
      </c>
      <c r="F3315" s="16" t="s">
        <v>1565</v>
      </c>
      <c r="G3315" s="17">
        <v>7.07</v>
      </c>
      <c r="H3315" s="18">
        <v>0</v>
      </c>
      <c r="I3315" s="12" t="s">
        <v>15</v>
      </c>
    </row>
    <row r="3316" spans="1:9" s="10" customFormat="1" ht="12.75" customHeight="1" x14ac:dyDescent="0.25">
      <c r="A3316" s="16" t="s">
        <v>23</v>
      </c>
      <c r="B3316" s="14">
        <v>6730325</v>
      </c>
      <c r="C3316" s="13">
        <v>44742</v>
      </c>
      <c r="D3316" s="3" t="s">
        <v>103</v>
      </c>
      <c r="E3316" s="12" t="str">
        <f>VLOOKUP(D3316,'[1]Plano de contas '!B:J,9,0)</f>
        <v>MEDICAMENTOS</v>
      </c>
      <c r="F3316" s="16" t="s">
        <v>1566</v>
      </c>
      <c r="G3316" s="19">
        <v>0</v>
      </c>
      <c r="H3316" s="17">
        <v>7.07</v>
      </c>
      <c r="I3316" s="12" t="s">
        <v>15</v>
      </c>
    </row>
    <row r="3317" spans="1:9" s="10" customFormat="1" ht="12.75" customHeight="1" x14ac:dyDescent="0.25">
      <c r="A3317" s="16" t="s">
        <v>23</v>
      </c>
      <c r="B3317" s="14">
        <v>6730326</v>
      </c>
      <c r="C3317" s="13">
        <v>44742</v>
      </c>
      <c r="D3317" s="3" t="s">
        <v>39</v>
      </c>
      <c r="E3317" s="12" t="str">
        <f>VLOOKUP(D3317,'[1]Plano de contas '!B:J,9,0)</f>
        <v>MEDICAMENTOS</v>
      </c>
      <c r="F3317" s="16" t="s">
        <v>1565</v>
      </c>
      <c r="G3317" s="17">
        <v>0.65</v>
      </c>
      <c r="H3317" s="18">
        <v>0</v>
      </c>
      <c r="I3317" s="12" t="s">
        <v>15</v>
      </c>
    </row>
    <row r="3318" spans="1:9" s="10" customFormat="1" ht="12.75" customHeight="1" x14ac:dyDescent="0.25">
      <c r="A3318" s="16" t="s">
        <v>23</v>
      </c>
      <c r="B3318" s="14">
        <v>6730326</v>
      </c>
      <c r="C3318" s="13">
        <v>44742</v>
      </c>
      <c r="D3318" s="3" t="s">
        <v>103</v>
      </c>
      <c r="E3318" s="12" t="str">
        <f>VLOOKUP(D3318,'[1]Plano de contas '!B:J,9,0)</f>
        <v>MEDICAMENTOS</v>
      </c>
      <c r="F3318" s="16" t="s">
        <v>1566</v>
      </c>
      <c r="G3318" s="19">
        <v>0</v>
      </c>
      <c r="H3318" s="17">
        <v>0.65</v>
      </c>
      <c r="I3318" s="12" t="s">
        <v>15</v>
      </c>
    </row>
    <row r="3319" spans="1:9" s="10" customFormat="1" ht="12.75" customHeight="1" x14ac:dyDescent="0.25">
      <c r="A3319" s="16" t="s">
        <v>23</v>
      </c>
      <c r="B3319" s="14">
        <v>6730327</v>
      </c>
      <c r="C3319" s="13">
        <v>44742</v>
      </c>
      <c r="D3319" s="3" t="s">
        <v>39</v>
      </c>
      <c r="E3319" s="12" t="str">
        <f>VLOOKUP(D3319,'[1]Plano de contas '!B:J,9,0)</f>
        <v>MEDICAMENTOS</v>
      </c>
      <c r="F3319" s="16" t="s">
        <v>1565</v>
      </c>
      <c r="G3319" s="17">
        <v>0.01</v>
      </c>
      <c r="H3319" s="18">
        <v>0</v>
      </c>
      <c r="I3319" s="12" t="s">
        <v>15</v>
      </c>
    </row>
    <row r="3320" spans="1:9" s="10" customFormat="1" ht="12.75" customHeight="1" x14ac:dyDescent="0.25">
      <c r="A3320" s="16" t="s">
        <v>23</v>
      </c>
      <c r="B3320" s="14">
        <v>6730327</v>
      </c>
      <c r="C3320" s="13">
        <v>44742</v>
      </c>
      <c r="D3320" s="3" t="s">
        <v>103</v>
      </c>
      <c r="E3320" s="12" t="str">
        <f>VLOOKUP(D3320,'[1]Plano de contas '!B:J,9,0)</f>
        <v>MEDICAMENTOS</v>
      </c>
      <c r="F3320" s="16" t="s">
        <v>1566</v>
      </c>
      <c r="G3320" s="19">
        <v>0</v>
      </c>
      <c r="H3320" s="17">
        <v>0.01</v>
      </c>
      <c r="I3320" s="12" t="s">
        <v>15</v>
      </c>
    </row>
    <row r="3321" spans="1:9" s="10" customFormat="1" ht="12.75" customHeight="1" x14ac:dyDescent="0.25">
      <c r="A3321" s="16" t="s">
        <v>23</v>
      </c>
      <c r="B3321" s="14">
        <v>6730328</v>
      </c>
      <c r="C3321" s="13">
        <v>44742</v>
      </c>
      <c r="D3321" s="3" t="s">
        <v>39</v>
      </c>
      <c r="E3321" s="12" t="str">
        <f>VLOOKUP(D3321,'[1]Plano de contas '!B:J,9,0)</f>
        <v>MEDICAMENTOS</v>
      </c>
      <c r="F3321" s="16" t="s">
        <v>1565</v>
      </c>
      <c r="G3321" s="17">
        <v>4.58</v>
      </c>
      <c r="H3321" s="18">
        <v>0</v>
      </c>
      <c r="I3321" s="12" t="s">
        <v>15</v>
      </c>
    </row>
    <row r="3322" spans="1:9" s="10" customFormat="1" ht="12.75" customHeight="1" x14ac:dyDescent="0.25">
      <c r="A3322" s="16" t="s">
        <v>23</v>
      </c>
      <c r="B3322" s="14">
        <v>6730328</v>
      </c>
      <c r="C3322" s="13">
        <v>44742</v>
      </c>
      <c r="D3322" s="3" t="s">
        <v>103</v>
      </c>
      <c r="E3322" s="12" t="str">
        <f>VLOOKUP(D3322,'[1]Plano de contas '!B:J,9,0)</f>
        <v>MEDICAMENTOS</v>
      </c>
      <c r="F3322" s="16" t="s">
        <v>1566</v>
      </c>
      <c r="G3322" s="19">
        <v>0</v>
      </c>
      <c r="H3322" s="17">
        <v>4.58</v>
      </c>
      <c r="I3322" s="12" t="s">
        <v>15</v>
      </c>
    </row>
    <row r="3323" spans="1:9" s="10" customFormat="1" ht="12.75" customHeight="1" x14ac:dyDescent="0.25">
      <c r="A3323" s="16" t="s">
        <v>23</v>
      </c>
      <c r="B3323" s="14">
        <v>6730329</v>
      </c>
      <c r="C3323" s="13">
        <v>44742</v>
      </c>
      <c r="D3323" s="3" t="s">
        <v>40</v>
      </c>
      <c r="E3323" s="12" t="str">
        <f>VLOOKUP(D3323,'[1]Plano de contas '!B:J,9,0)</f>
        <v>MATERIAIS MÉDICO HOSPITALARES</v>
      </c>
      <c r="F3323" s="16" t="s">
        <v>1565</v>
      </c>
      <c r="G3323" s="17">
        <v>20.7</v>
      </c>
      <c r="H3323" s="18">
        <v>0</v>
      </c>
      <c r="I3323" s="12" t="s">
        <v>15</v>
      </c>
    </row>
    <row r="3324" spans="1:9" s="10" customFormat="1" ht="12.75" customHeight="1" x14ac:dyDescent="0.25">
      <c r="A3324" s="16" t="s">
        <v>23</v>
      </c>
      <c r="B3324" s="14">
        <v>6730329</v>
      </c>
      <c r="C3324" s="13">
        <v>44742</v>
      </c>
      <c r="D3324" s="3" t="s">
        <v>108</v>
      </c>
      <c r="E3324" s="12" t="str">
        <f>VLOOKUP(D3324,'[1]Plano de contas '!B:J,9,0)</f>
        <v>MATERIAIS MÉDICO HOSPITALARES</v>
      </c>
      <c r="F3324" s="16" t="s">
        <v>1566</v>
      </c>
      <c r="G3324" s="19">
        <v>0</v>
      </c>
      <c r="H3324" s="17">
        <v>20.7</v>
      </c>
      <c r="I3324" s="12" t="s">
        <v>15</v>
      </c>
    </row>
    <row r="3325" spans="1:9" s="10" customFormat="1" ht="12.75" customHeight="1" x14ac:dyDescent="0.25">
      <c r="A3325" s="16" t="s">
        <v>23</v>
      </c>
      <c r="B3325" s="14">
        <v>6730330</v>
      </c>
      <c r="C3325" s="13">
        <v>44742</v>
      </c>
      <c r="D3325" s="3" t="s">
        <v>40</v>
      </c>
      <c r="E3325" s="12" t="str">
        <f>VLOOKUP(D3325,'[1]Plano de contas '!B:J,9,0)</f>
        <v>MATERIAIS MÉDICO HOSPITALARES</v>
      </c>
      <c r="F3325" s="16" t="s">
        <v>1565</v>
      </c>
      <c r="G3325" s="17">
        <v>0.36</v>
      </c>
      <c r="H3325" s="18">
        <v>0</v>
      </c>
      <c r="I3325" s="12" t="s">
        <v>15</v>
      </c>
    </row>
    <row r="3326" spans="1:9" s="10" customFormat="1" ht="12.75" customHeight="1" x14ac:dyDescent="0.25">
      <c r="A3326" s="16" t="s">
        <v>23</v>
      </c>
      <c r="B3326" s="14">
        <v>6730330</v>
      </c>
      <c r="C3326" s="13">
        <v>44742</v>
      </c>
      <c r="D3326" s="3" t="s">
        <v>108</v>
      </c>
      <c r="E3326" s="12" t="str">
        <f>VLOOKUP(D3326,'[1]Plano de contas '!B:J,9,0)</f>
        <v>MATERIAIS MÉDICO HOSPITALARES</v>
      </c>
      <c r="F3326" s="16" t="s">
        <v>1566</v>
      </c>
      <c r="G3326" s="19">
        <v>0</v>
      </c>
      <c r="H3326" s="17">
        <v>0.36</v>
      </c>
      <c r="I3326" s="12" t="s">
        <v>15</v>
      </c>
    </row>
    <row r="3327" spans="1:9" s="10" customFormat="1" ht="12.75" customHeight="1" x14ac:dyDescent="0.25">
      <c r="A3327" s="16" t="s">
        <v>23</v>
      </c>
      <c r="B3327" s="14">
        <v>6730331</v>
      </c>
      <c r="C3327" s="13">
        <v>44742</v>
      </c>
      <c r="D3327" s="3" t="s">
        <v>40</v>
      </c>
      <c r="E3327" s="12" t="str">
        <f>VLOOKUP(D3327,'[1]Plano de contas '!B:J,9,0)</f>
        <v>MATERIAIS MÉDICO HOSPITALARES</v>
      </c>
      <c r="F3327" s="16" t="s">
        <v>1567</v>
      </c>
      <c r="G3327" s="17">
        <v>59.93</v>
      </c>
      <c r="H3327" s="18">
        <v>0</v>
      </c>
      <c r="I3327" s="12" t="s">
        <v>15</v>
      </c>
    </row>
    <row r="3328" spans="1:9" s="10" customFormat="1" ht="12.75" customHeight="1" x14ac:dyDescent="0.25">
      <c r="A3328" s="16" t="s">
        <v>23</v>
      </c>
      <c r="B3328" s="14">
        <v>6730331</v>
      </c>
      <c r="C3328" s="13">
        <v>44742</v>
      </c>
      <c r="D3328" s="3" t="s">
        <v>108</v>
      </c>
      <c r="E3328" s="12" t="str">
        <f>VLOOKUP(D3328,'[1]Plano de contas '!B:J,9,0)</f>
        <v>MATERIAIS MÉDICO HOSPITALARES</v>
      </c>
      <c r="F3328" s="16" t="s">
        <v>1567</v>
      </c>
      <c r="G3328" s="19">
        <v>0</v>
      </c>
      <c r="H3328" s="17">
        <v>59.93</v>
      </c>
      <c r="I3328" s="12" t="s">
        <v>15</v>
      </c>
    </row>
    <row r="3329" spans="1:9" s="10" customFormat="1" ht="12.75" customHeight="1" x14ac:dyDescent="0.25">
      <c r="A3329" s="16" t="s">
        <v>23</v>
      </c>
      <c r="B3329" s="14">
        <v>6730333</v>
      </c>
      <c r="C3329" s="13">
        <v>44742</v>
      </c>
      <c r="D3329" s="3" t="s">
        <v>40</v>
      </c>
      <c r="E3329" s="12" t="str">
        <f>VLOOKUP(D3329,'[1]Plano de contas '!B:J,9,0)</f>
        <v>MATERIAIS MÉDICO HOSPITALARES</v>
      </c>
      <c r="F3329" s="16" t="s">
        <v>1565</v>
      </c>
      <c r="G3329" s="17">
        <v>648</v>
      </c>
      <c r="H3329" s="18">
        <v>0</v>
      </c>
      <c r="I3329" s="12" t="s">
        <v>15</v>
      </c>
    </row>
    <row r="3330" spans="1:9" s="10" customFormat="1" ht="12.75" customHeight="1" x14ac:dyDescent="0.25">
      <c r="A3330" s="16" t="s">
        <v>23</v>
      </c>
      <c r="B3330" s="14">
        <v>6730333</v>
      </c>
      <c r="C3330" s="13">
        <v>44742</v>
      </c>
      <c r="D3330" s="3" t="s">
        <v>108</v>
      </c>
      <c r="E3330" s="12" t="str">
        <f>VLOOKUP(D3330,'[1]Plano de contas '!B:J,9,0)</f>
        <v>MATERIAIS MÉDICO HOSPITALARES</v>
      </c>
      <c r="F3330" s="16" t="s">
        <v>1566</v>
      </c>
      <c r="G3330" s="19">
        <v>0</v>
      </c>
      <c r="H3330" s="17">
        <v>648</v>
      </c>
      <c r="I3330" s="12" t="s">
        <v>15</v>
      </c>
    </row>
    <row r="3331" spans="1:9" s="10" customFormat="1" ht="12.75" customHeight="1" x14ac:dyDescent="0.25">
      <c r="A3331" s="16" t="s">
        <v>23</v>
      </c>
      <c r="B3331" s="14">
        <v>6730334</v>
      </c>
      <c r="C3331" s="13">
        <v>44742</v>
      </c>
      <c r="D3331" s="3" t="s">
        <v>40</v>
      </c>
      <c r="E3331" s="12" t="str">
        <f>VLOOKUP(D3331,'[1]Plano de contas '!B:J,9,0)</f>
        <v>MATERIAIS MÉDICO HOSPITALARES</v>
      </c>
      <c r="F3331" s="16" t="s">
        <v>1565</v>
      </c>
      <c r="G3331" s="17">
        <v>41.99</v>
      </c>
      <c r="H3331" s="18">
        <v>0</v>
      </c>
      <c r="I3331" s="12" t="s">
        <v>15</v>
      </c>
    </row>
    <row r="3332" spans="1:9" s="10" customFormat="1" ht="12.75" customHeight="1" x14ac:dyDescent="0.25">
      <c r="A3332" s="16" t="s">
        <v>23</v>
      </c>
      <c r="B3332" s="14">
        <v>6730334</v>
      </c>
      <c r="C3332" s="13">
        <v>44742</v>
      </c>
      <c r="D3332" s="3" t="s">
        <v>108</v>
      </c>
      <c r="E3332" s="12" t="str">
        <f>VLOOKUP(D3332,'[1]Plano de contas '!B:J,9,0)</f>
        <v>MATERIAIS MÉDICO HOSPITALARES</v>
      </c>
      <c r="F3332" s="16" t="s">
        <v>1566</v>
      </c>
      <c r="G3332" s="19">
        <v>0</v>
      </c>
      <c r="H3332" s="17">
        <v>41.99</v>
      </c>
      <c r="I3332" s="12" t="s">
        <v>15</v>
      </c>
    </row>
    <row r="3333" spans="1:9" s="10" customFormat="1" ht="12.75" customHeight="1" x14ac:dyDescent="0.25">
      <c r="A3333" s="16" t="s">
        <v>23</v>
      </c>
      <c r="B3333" s="14">
        <v>6730335</v>
      </c>
      <c r="C3333" s="13">
        <v>44742</v>
      </c>
      <c r="D3333" s="3" t="s">
        <v>108</v>
      </c>
      <c r="E3333" s="12" t="str">
        <f>VLOOKUP(D3333,'[1]Plano de contas '!B:J,9,0)</f>
        <v>MATERIAIS MÉDICO HOSPITALARES</v>
      </c>
      <c r="F3333" s="16" t="s">
        <v>1565</v>
      </c>
      <c r="G3333" s="17">
        <v>0.61</v>
      </c>
      <c r="H3333" s="18">
        <v>0</v>
      </c>
      <c r="I3333" s="12" t="s">
        <v>15</v>
      </c>
    </row>
    <row r="3334" spans="1:9" s="10" customFormat="1" ht="12.75" customHeight="1" x14ac:dyDescent="0.25">
      <c r="A3334" s="16" t="s">
        <v>23</v>
      </c>
      <c r="B3334" s="14">
        <v>6730335</v>
      </c>
      <c r="C3334" s="13">
        <v>44742</v>
      </c>
      <c r="D3334" s="3" t="s">
        <v>40</v>
      </c>
      <c r="E3334" s="12" t="str">
        <f>VLOOKUP(D3334,'[1]Plano de contas '!B:J,9,0)</f>
        <v>MATERIAIS MÉDICO HOSPITALARES</v>
      </c>
      <c r="F3334" s="16" t="s">
        <v>1566</v>
      </c>
      <c r="G3334" s="19">
        <v>0</v>
      </c>
      <c r="H3334" s="17">
        <v>0.61</v>
      </c>
      <c r="I3334" s="12" t="s">
        <v>15</v>
      </c>
    </row>
    <row r="3335" spans="1:9" s="10" customFormat="1" ht="12.75" customHeight="1" x14ac:dyDescent="0.25">
      <c r="A3335" s="16" t="s">
        <v>23</v>
      </c>
      <c r="B3335" s="14">
        <v>6730336</v>
      </c>
      <c r="C3335" s="13">
        <v>44742</v>
      </c>
      <c r="D3335" s="3" t="s">
        <v>108</v>
      </c>
      <c r="E3335" s="12" t="str">
        <f>VLOOKUP(D3335,'[1]Plano de contas '!B:J,9,0)</f>
        <v>MATERIAIS MÉDICO HOSPITALARES</v>
      </c>
      <c r="F3335" s="16" t="s">
        <v>1565</v>
      </c>
      <c r="G3335" s="17">
        <v>108.9</v>
      </c>
      <c r="H3335" s="18">
        <v>0</v>
      </c>
      <c r="I3335" s="12" t="s">
        <v>15</v>
      </c>
    </row>
    <row r="3336" spans="1:9" s="10" customFormat="1" ht="12.75" customHeight="1" x14ac:dyDescent="0.25">
      <c r="A3336" s="16" t="s">
        <v>23</v>
      </c>
      <c r="B3336" s="14">
        <v>6730336</v>
      </c>
      <c r="C3336" s="13">
        <v>44742</v>
      </c>
      <c r="D3336" s="3" t="s">
        <v>40</v>
      </c>
      <c r="E3336" s="12" t="str">
        <f>VLOOKUP(D3336,'[1]Plano de contas '!B:J,9,0)</f>
        <v>MATERIAIS MÉDICO HOSPITALARES</v>
      </c>
      <c r="F3336" s="16" t="s">
        <v>1566</v>
      </c>
      <c r="G3336" s="19">
        <v>0</v>
      </c>
      <c r="H3336" s="17">
        <v>108.9</v>
      </c>
      <c r="I3336" s="12" t="s">
        <v>15</v>
      </c>
    </row>
    <row r="3337" spans="1:9" s="10" customFormat="1" ht="12.75" customHeight="1" x14ac:dyDescent="0.25">
      <c r="A3337" s="16" t="s">
        <v>23</v>
      </c>
      <c r="B3337" s="14">
        <v>6730337</v>
      </c>
      <c r="C3337" s="13">
        <v>44742</v>
      </c>
      <c r="D3337" s="3" t="s">
        <v>40</v>
      </c>
      <c r="E3337" s="12" t="str">
        <f>VLOOKUP(D3337,'[1]Plano de contas '!B:J,9,0)</f>
        <v>MATERIAIS MÉDICO HOSPITALARES</v>
      </c>
      <c r="F3337" s="16" t="s">
        <v>1565</v>
      </c>
      <c r="G3337" s="17">
        <v>2.0299999999999998</v>
      </c>
      <c r="H3337" s="18">
        <v>0</v>
      </c>
      <c r="I3337" s="12" t="s">
        <v>15</v>
      </c>
    </row>
    <row r="3338" spans="1:9" s="10" customFormat="1" ht="12.75" customHeight="1" x14ac:dyDescent="0.25">
      <c r="A3338" s="16" t="s">
        <v>23</v>
      </c>
      <c r="B3338" s="14">
        <v>6730337</v>
      </c>
      <c r="C3338" s="13">
        <v>44742</v>
      </c>
      <c r="D3338" s="3" t="s">
        <v>108</v>
      </c>
      <c r="E3338" s="12" t="str">
        <f>VLOOKUP(D3338,'[1]Plano de contas '!B:J,9,0)</f>
        <v>MATERIAIS MÉDICO HOSPITALARES</v>
      </c>
      <c r="F3338" s="16" t="s">
        <v>1566</v>
      </c>
      <c r="G3338" s="19">
        <v>0</v>
      </c>
      <c r="H3338" s="17">
        <v>2.0299999999999998</v>
      </c>
      <c r="I3338" s="12" t="s">
        <v>15</v>
      </c>
    </row>
    <row r="3339" spans="1:9" s="10" customFormat="1" ht="12.75" customHeight="1" x14ac:dyDescent="0.25">
      <c r="A3339" s="16" t="s">
        <v>23</v>
      </c>
      <c r="B3339" s="14">
        <v>6730338</v>
      </c>
      <c r="C3339" s="13">
        <v>44742</v>
      </c>
      <c r="D3339" s="3" t="s">
        <v>108</v>
      </c>
      <c r="E3339" s="12" t="str">
        <f>VLOOKUP(D3339,'[1]Plano de contas '!B:J,9,0)</f>
        <v>MATERIAIS MÉDICO HOSPITALARES</v>
      </c>
      <c r="F3339" s="16" t="s">
        <v>1565</v>
      </c>
      <c r="G3339" s="17">
        <v>398.02</v>
      </c>
      <c r="H3339" s="18">
        <v>0</v>
      </c>
      <c r="I3339" s="12" t="s">
        <v>15</v>
      </c>
    </row>
    <row r="3340" spans="1:9" s="10" customFormat="1" ht="12.75" customHeight="1" x14ac:dyDescent="0.25">
      <c r="A3340" s="16" t="s">
        <v>23</v>
      </c>
      <c r="B3340" s="14">
        <v>6730338</v>
      </c>
      <c r="C3340" s="13">
        <v>44742</v>
      </c>
      <c r="D3340" s="3" t="s">
        <v>40</v>
      </c>
      <c r="E3340" s="12" t="str">
        <f>VLOOKUP(D3340,'[1]Plano de contas '!B:J,9,0)</f>
        <v>MATERIAIS MÉDICO HOSPITALARES</v>
      </c>
      <c r="F3340" s="16" t="s">
        <v>1566</v>
      </c>
      <c r="G3340" s="19">
        <v>0</v>
      </c>
      <c r="H3340" s="17">
        <v>398.02</v>
      </c>
      <c r="I3340" s="12" t="s">
        <v>15</v>
      </c>
    </row>
    <row r="3341" spans="1:9" s="10" customFormat="1" ht="12.75" customHeight="1" x14ac:dyDescent="0.25">
      <c r="A3341" s="16" t="s">
        <v>23</v>
      </c>
      <c r="B3341" s="14">
        <v>6730339</v>
      </c>
      <c r="C3341" s="13">
        <v>44742</v>
      </c>
      <c r="D3341" s="3" t="s">
        <v>40</v>
      </c>
      <c r="E3341" s="12" t="str">
        <f>VLOOKUP(D3341,'[1]Plano de contas '!B:J,9,0)</f>
        <v>MATERIAIS MÉDICO HOSPITALARES</v>
      </c>
      <c r="F3341" s="16" t="s">
        <v>1565</v>
      </c>
      <c r="G3341" s="17">
        <v>0.1</v>
      </c>
      <c r="H3341" s="18">
        <v>0</v>
      </c>
      <c r="I3341" s="12" t="s">
        <v>15</v>
      </c>
    </row>
    <row r="3342" spans="1:9" s="10" customFormat="1" ht="12.75" customHeight="1" x14ac:dyDescent="0.25">
      <c r="A3342" s="16" t="s">
        <v>23</v>
      </c>
      <c r="B3342" s="14">
        <v>6730339</v>
      </c>
      <c r="C3342" s="13">
        <v>44742</v>
      </c>
      <c r="D3342" s="3" t="s">
        <v>108</v>
      </c>
      <c r="E3342" s="12" t="str">
        <f>VLOOKUP(D3342,'[1]Plano de contas '!B:J,9,0)</f>
        <v>MATERIAIS MÉDICO HOSPITALARES</v>
      </c>
      <c r="F3342" s="16" t="s">
        <v>1566</v>
      </c>
      <c r="G3342" s="19">
        <v>0</v>
      </c>
      <c r="H3342" s="17">
        <v>0.1</v>
      </c>
      <c r="I3342" s="12" t="s">
        <v>15</v>
      </c>
    </row>
    <row r="3343" spans="1:9" s="10" customFormat="1" ht="12.75" customHeight="1" x14ac:dyDescent="0.25">
      <c r="A3343" s="16" t="s">
        <v>23</v>
      </c>
      <c r="B3343" s="14">
        <v>6730340</v>
      </c>
      <c r="C3343" s="13">
        <v>44742</v>
      </c>
      <c r="D3343" s="3" t="s">
        <v>40</v>
      </c>
      <c r="E3343" s="12" t="str">
        <f>VLOOKUP(D3343,'[1]Plano de contas '!B:J,9,0)</f>
        <v>MATERIAIS MÉDICO HOSPITALARES</v>
      </c>
      <c r="F3343" s="16" t="s">
        <v>1565</v>
      </c>
      <c r="G3343" s="17">
        <v>23.03</v>
      </c>
      <c r="H3343" s="18">
        <v>0</v>
      </c>
      <c r="I3343" s="12" t="s">
        <v>15</v>
      </c>
    </row>
    <row r="3344" spans="1:9" s="10" customFormat="1" ht="12.75" customHeight="1" x14ac:dyDescent="0.25">
      <c r="A3344" s="16" t="s">
        <v>23</v>
      </c>
      <c r="B3344" s="14">
        <v>6730340</v>
      </c>
      <c r="C3344" s="13">
        <v>44742</v>
      </c>
      <c r="D3344" s="3" t="s">
        <v>108</v>
      </c>
      <c r="E3344" s="12" t="str">
        <f>VLOOKUP(D3344,'[1]Plano de contas '!B:J,9,0)</f>
        <v>MATERIAIS MÉDICO HOSPITALARES</v>
      </c>
      <c r="F3344" s="16" t="s">
        <v>1566</v>
      </c>
      <c r="G3344" s="19">
        <v>0</v>
      </c>
      <c r="H3344" s="17">
        <v>23.03</v>
      </c>
      <c r="I3344" s="12" t="s">
        <v>15</v>
      </c>
    </row>
    <row r="3345" spans="1:9" s="10" customFormat="1" ht="12.75" customHeight="1" x14ac:dyDescent="0.25">
      <c r="A3345" s="16" t="s">
        <v>23</v>
      </c>
      <c r="B3345" s="14">
        <v>6730341</v>
      </c>
      <c r="C3345" s="13">
        <v>44742</v>
      </c>
      <c r="D3345" s="3" t="s">
        <v>40</v>
      </c>
      <c r="E3345" s="12" t="str">
        <f>VLOOKUP(D3345,'[1]Plano de contas '!B:J,9,0)</f>
        <v>MATERIAIS MÉDICO HOSPITALARES</v>
      </c>
      <c r="F3345" s="16" t="s">
        <v>1565</v>
      </c>
      <c r="G3345" s="17">
        <v>18.87</v>
      </c>
      <c r="H3345" s="18">
        <v>0</v>
      </c>
      <c r="I3345" s="12" t="s">
        <v>15</v>
      </c>
    </row>
    <row r="3346" spans="1:9" s="10" customFormat="1" ht="12.75" customHeight="1" x14ac:dyDescent="0.25">
      <c r="A3346" s="16" t="s">
        <v>23</v>
      </c>
      <c r="B3346" s="14">
        <v>6730341</v>
      </c>
      <c r="C3346" s="13">
        <v>44742</v>
      </c>
      <c r="D3346" s="3" t="s">
        <v>108</v>
      </c>
      <c r="E3346" s="12" t="str">
        <f>VLOOKUP(D3346,'[1]Plano de contas '!B:J,9,0)</f>
        <v>MATERIAIS MÉDICO HOSPITALARES</v>
      </c>
      <c r="F3346" s="16" t="s">
        <v>1577</v>
      </c>
      <c r="G3346" s="19">
        <v>0</v>
      </c>
      <c r="H3346" s="17">
        <v>18.87</v>
      </c>
      <c r="I3346" s="12" t="s">
        <v>15</v>
      </c>
    </row>
    <row r="3347" spans="1:9" s="10" customFormat="1" ht="12.75" customHeight="1" x14ac:dyDescent="0.25">
      <c r="A3347" s="16" t="s">
        <v>23</v>
      </c>
      <c r="B3347" s="14">
        <v>6730342</v>
      </c>
      <c r="C3347" s="13">
        <v>44742</v>
      </c>
      <c r="D3347" s="3" t="s">
        <v>40</v>
      </c>
      <c r="E3347" s="12" t="str">
        <f>VLOOKUP(D3347,'[1]Plano de contas '!B:J,9,0)</f>
        <v>MATERIAIS MÉDICO HOSPITALARES</v>
      </c>
      <c r="F3347" s="16" t="s">
        <v>1576</v>
      </c>
      <c r="G3347" s="17">
        <v>4.6900000000000004</v>
      </c>
      <c r="H3347" s="18">
        <v>0</v>
      </c>
      <c r="I3347" s="12" t="s">
        <v>15</v>
      </c>
    </row>
    <row r="3348" spans="1:9" s="10" customFormat="1" ht="12.75" customHeight="1" x14ac:dyDescent="0.25">
      <c r="A3348" s="16" t="s">
        <v>23</v>
      </c>
      <c r="B3348" s="14">
        <v>6730342</v>
      </c>
      <c r="C3348" s="13">
        <v>44742</v>
      </c>
      <c r="D3348" s="3" t="s">
        <v>108</v>
      </c>
      <c r="E3348" s="12" t="str">
        <f>VLOOKUP(D3348,'[1]Plano de contas '!B:J,9,0)</f>
        <v>MATERIAIS MÉDICO HOSPITALARES</v>
      </c>
      <c r="F3348" s="16" t="s">
        <v>1575</v>
      </c>
      <c r="G3348" s="19">
        <v>0</v>
      </c>
      <c r="H3348" s="17">
        <v>4.6900000000000004</v>
      </c>
      <c r="I3348" s="12" t="s">
        <v>15</v>
      </c>
    </row>
    <row r="3349" spans="1:9" s="10" customFormat="1" ht="12.75" customHeight="1" x14ac:dyDescent="0.25">
      <c r="A3349" s="16" t="s">
        <v>23</v>
      </c>
      <c r="B3349" s="14">
        <v>6730345</v>
      </c>
      <c r="C3349" s="13">
        <v>44742</v>
      </c>
      <c r="D3349" s="3" t="s">
        <v>40</v>
      </c>
      <c r="E3349" s="12" t="str">
        <f>VLOOKUP(D3349,'[1]Plano de contas '!B:J,9,0)</f>
        <v>MATERIAIS MÉDICO HOSPITALARES</v>
      </c>
      <c r="F3349" s="16" t="s">
        <v>1576</v>
      </c>
      <c r="G3349" s="17">
        <v>9.33</v>
      </c>
      <c r="H3349" s="18">
        <v>0</v>
      </c>
      <c r="I3349" s="12" t="s">
        <v>15</v>
      </c>
    </row>
    <row r="3350" spans="1:9" s="10" customFormat="1" ht="12.75" customHeight="1" x14ac:dyDescent="0.25">
      <c r="A3350" s="16" t="s">
        <v>23</v>
      </c>
      <c r="B3350" s="14">
        <v>6730345</v>
      </c>
      <c r="C3350" s="13">
        <v>44742</v>
      </c>
      <c r="D3350" s="3" t="s">
        <v>108</v>
      </c>
      <c r="E3350" s="12" t="str">
        <f>VLOOKUP(D3350,'[1]Plano de contas '!B:J,9,0)</f>
        <v>MATERIAIS MÉDICO HOSPITALARES</v>
      </c>
      <c r="F3350" s="16" t="s">
        <v>1575</v>
      </c>
      <c r="G3350" s="19">
        <v>0</v>
      </c>
      <c r="H3350" s="17">
        <v>9.33</v>
      </c>
      <c r="I3350" s="12" t="s">
        <v>15</v>
      </c>
    </row>
    <row r="3351" spans="1:9" s="10" customFormat="1" ht="12.75" customHeight="1" x14ac:dyDescent="0.25">
      <c r="A3351" s="16" t="s">
        <v>23</v>
      </c>
      <c r="B3351" s="14">
        <v>6730347</v>
      </c>
      <c r="C3351" s="13">
        <v>44742</v>
      </c>
      <c r="D3351" s="3" t="s">
        <v>108</v>
      </c>
      <c r="E3351" s="12" t="str">
        <f>VLOOKUP(D3351,'[1]Plano de contas '!B:J,9,0)</f>
        <v>MATERIAIS MÉDICO HOSPITALARES</v>
      </c>
      <c r="F3351" s="16" t="s">
        <v>1576</v>
      </c>
      <c r="G3351" s="17">
        <v>0.5</v>
      </c>
      <c r="H3351" s="18">
        <v>0</v>
      </c>
      <c r="I3351" s="12" t="s">
        <v>15</v>
      </c>
    </row>
    <row r="3352" spans="1:9" s="10" customFormat="1" ht="12.75" customHeight="1" x14ac:dyDescent="0.25">
      <c r="A3352" s="16" t="s">
        <v>23</v>
      </c>
      <c r="B3352" s="14">
        <v>6730347</v>
      </c>
      <c r="C3352" s="13">
        <v>44742</v>
      </c>
      <c r="D3352" s="3" t="s">
        <v>40</v>
      </c>
      <c r="E3352" s="12" t="str">
        <f>VLOOKUP(D3352,'[1]Plano de contas '!B:J,9,0)</f>
        <v>MATERIAIS MÉDICO HOSPITALARES</v>
      </c>
      <c r="F3352" s="16" t="s">
        <v>1575</v>
      </c>
      <c r="G3352" s="19">
        <v>0</v>
      </c>
      <c r="H3352" s="17">
        <v>0.5</v>
      </c>
      <c r="I3352" s="12" t="s">
        <v>15</v>
      </c>
    </row>
    <row r="3353" spans="1:9" s="10" customFormat="1" ht="12.75" customHeight="1" x14ac:dyDescent="0.25">
      <c r="A3353" s="16" t="s">
        <v>23</v>
      </c>
      <c r="B3353" s="14">
        <v>6730348</v>
      </c>
      <c r="C3353" s="13">
        <v>44742</v>
      </c>
      <c r="D3353" s="3" t="s">
        <v>108</v>
      </c>
      <c r="E3353" s="12" t="str">
        <f>VLOOKUP(D3353,'[1]Plano de contas '!B:J,9,0)</f>
        <v>MATERIAIS MÉDICO HOSPITALARES</v>
      </c>
      <c r="F3353" s="16" t="s">
        <v>1576</v>
      </c>
      <c r="G3353" s="17">
        <v>0.34</v>
      </c>
      <c r="H3353" s="18">
        <v>0</v>
      </c>
      <c r="I3353" s="12" t="s">
        <v>15</v>
      </c>
    </row>
    <row r="3354" spans="1:9" s="10" customFormat="1" ht="12.75" customHeight="1" x14ac:dyDescent="0.25">
      <c r="A3354" s="16" t="s">
        <v>23</v>
      </c>
      <c r="B3354" s="14">
        <v>6730348</v>
      </c>
      <c r="C3354" s="13">
        <v>44742</v>
      </c>
      <c r="D3354" s="3" t="s">
        <v>40</v>
      </c>
      <c r="E3354" s="12" t="str">
        <f>VLOOKUP(D3354,'[1]Plano de contas '!B:J,9,0)</f>
        <v>MATERIAIS MÉDICO HOSPITALARES</v>
      </c>
      <c r="F3354" s="16" t="s">
        <v>1575</v>
      </c>
      <c r="G3354" s="19">
        <v>0</v>
      </c>
      <c r="H3354" s="17">
        <v>0.34</v>
      </c>
      <c r="I3354" s="12" t="s">
        <v>15</v>
      </c>
    </row>
    <row r="3355" spans="1:9" s="10" customFormat="1" ht="12.75" customHeight="1" x14ac:dyDescent="0.25">
      <c r="A3355" s="16" t="s">
        <v>23</v>
      </c>
      <c r="B3355" s="14">
        <v>6730349</v>
      </c>
      <c r="C3355" s="13">
        <v>44742</v>
      </c>
      <c r="D3355" s="3" t="s">
        <v>40</v>
      </c>
      <c r="E3355" s="12" t="str">
        <f>VLOOKUP(D3355,'[1]Plano de contas '!B:J,9,0)</f>
        <v>MATERIAIS MÉDICO HOSPITALARES</v>
      </c>
      <c r="F3355" s="16" t="s">
        <v>1576</v>
      </c>
      <c r="G3355" s="17">
        <v>0.08</v>
      </c>
      <c r="H3355" s="18">
        <v>0</v>
      </c>
      <c r="I3355" s="12" t="s">
        <v>15</v>
      </c>
    </row>
    <row r="3356" spans="1:9" s="10" customFormat="1" ht="12.75" customHeight="1" x14ac:dyDescent="0.25">
      <c r="A3356" s="16" t="s">
        <v>23</v>
      </c>
      <c r="B3356" s="14">
        <v>6730349</v>
      </c>
      <c r="C3356" s="13">
        <v>44742</v>
      </c>
      <c r="D3356" s="3" t="s">
        <v>108</v>
      </c>
      <c r="E3356" s="12" t="str">
        <f>VLOOKUP(D3356,'[1]Plano de contas '!B:J,9,0)</f>
        <v>MATERIAIS MÉDICO HOSPITALARES</v>
      </c>
      <c r="F3356" s="16" t="s">
        <v>1575</v>
      </c>
      <c r="G3356" s="19">
        <v>0</v>
      </c>
      <c r="H3356" s="17">
        <v>0.08</v>
      </c>
      <c r="I3356" s="12" t="s">
        <v>15</v>
      </c>
    </row>
    <row r="3357" spans="1:9" s="10" customFormat="1" ht="12.75" customHeight="1" x14ac:dyDescent="0.25">
      <c r="A3357" s="16" t="s">
        <v>23</v>
      </c>
      <c r="B3357" s="14">
        <v>6730350</v>
      </c>
      <c r="C3357" s="13">
        <v>44742</v>
      </c>
      <c r="D3357" s="3" t="s">
        <v>40</v>
      </c>
      <c r="E3357" s="12" t="str">
        <f>VLOOKUP(D3357,'[1]Plano de contas '!B:J,9,0)</f>
        <v>MATERIAIS MÉDICO HOSPITALARES</v>
      </c>
      <c r="F3357" s="16" t="s">
        <v>1576</v>
      </c>
      <c r="G3357" s="17">
        <v>185.92</v>
      </c>
      <c r="H3357" s="18">
        <v>0</v>
      </c>
      <c r="I3357" s="12" t="s">
        <v>15</v>
      </c>
    </row>
    <row r="3358" spans="1:9" s="10" customFormat="1" ht="12.75" customHeight="1" x14ac:dyDescent="0.25">
      <c r="A3358" s="16" t="s">
        <v>23</v>
      </c>
      <c r="B3358" s="14">
        <v>6730350</v>
      </c>
      <c r="C3358" s="13">
        <v>44742</v>
      </c>
      <c r="D3358" s="3" t="s">
        <v>108</v>
      </c>
      <c r="E3358" s="12" t="str">
        <f>VLOOKUP(D3358,'[1]Plano de contas '!B:J,9,0)</f>
        <v>MATERIAIS MÉDICO HOSPITALARES</v>
      </c>
      <c r="F3358" s="16" t="s">
        <v>1575</v>
      </c>
      <c r="G3358" s="19">
        <v>0</v>
      </c>
      <c r="H3358" s="17">
        <v>185.92</v>
      </c>
      <c r="I3358" s="12" t="s">
        <v>15</v>
      </c>
    </row>
    <row r="3359" spans="1:9" s="10" customFormat="1" ht="12.75" customHeight="1" x14ac:dyDescent="0.25">
      <c r="A3359" s="16" t="s">
        <v>23</v>
      </c>
      <c r="B3359" s="14">
        <v>6730351</v>
      </c>
      <c r="C3359" s="13">
        <v>44742</v>
      </c>
      <c r="D3359" s="3" t="s">
        <v>40</v>
      </c>
      <c r="E3359" s="12" t="str">
        <f>VLOOKUP(D3359,'[1]Plano de contas '!B:J,9,0)</f>
        <v>MATERIAIS MÉDICO HOSPITALARES</v>
      </c>
      <c r="F3359" s="16" t="s">
        <v>1576</v>
      </c>
      <c r="G3359" s="17">
        <v>5.5</v>
      </c>
      <c r="H3359" s="18">
        <v>0</v>
      </c>
      <c r="I3359" s="12" t="s">
        <v>15</v>
      </c>
    </row>
    <row r="3360" spans="1:9" s="10" customFormat="1" ht="12.75" customHeight="1" x14ac:dyDescent="0.25">
      <c r="A3360" s="16" t="s">
        <v>23</v>
      </c>
      <c r="B3360" s="14">
        <v>6730351</v>
      </c>
      <c r="C3360" s="13">
        <v>44742</v>
      </c>
      <c r="D3360" s="3" t="s">
        <v>108</v>
      </c>
      <c r="E3360" s="12" t="str">
        <f>VLOOKUP(D3360,'[1]Plano de contas '!B:J,9,0)</f>
        <v>MATERIAIS MÉDICO HOSPITALARES</v>
      </c>
      <c r="F3360" s="16" t="s">
        <v>1575</v>
      </c>
      <c r="G3360" s="19">
        <v>0</v>
      </c>
      <c r="H3360" s="17">
        <v>5.5</v>
      </c>
      <c r="I3360" s="12" t="s">
        <v>15</v>
      </c>
    </row>
    <row r="3361" spans="1:9" s="10" customFormat="1" ht="12.75" customHeight="1" x14ac:dyDescent="0.25">
      <c r="A3361" s="16" t="s">
        <v>23</v>
      </c>
      <c r="B3361" s="14">
        <v>6730354</v>
      </c>
      <c r="C3361" s="13">
        <v>44742</v>
      </c>
      <c r="D3361" s="3" t="s">
        <v>40</v>
      </c>
      <c r="E3361" s="12" t="str">
        <f>VLOOKUP(D3361,'[1]Plano de contas '!B:J,9,0)</f>
        <v>MATERIAIS MÉDICO HOSPITALARES</v>
      </c>
      <c r="F3361" s="16" t="s">
        <v>1576</v>
      </c>
      <c r="G3361" s="17">
        <v>8.9700000000000006</v>
      </c>
      <c r="H3361" s="18">
        <v>0</v>
      </c>
      <c r="I3361" s="12" t="s">
        <v>15</v>
      </c>
    </row>
    <row r="3362" spans="1:9" s="10" customFormat="1" ht="12.75" customHeight="1" x14ac:dyDescent="0.25">
      <c r="A3362" s="16" t="s">
        <v>23</v>
      </c>
      <c r="B3362" s="14">
        <v>6730354</v>
      </c>
      <c r="C3362" s="13">
        <v>44742</v>
      </c>
      <c r="D3362" s="3" t="s">
        <v>108</v>
      </c>
      <c r="E3362" s="12" t="str">
        <f>VLOOKUP(D3362,'[1]Plano de contas '!B:J,9,0)</f>
        <v>MATERIAIS MÉDICO HOSPITALARES</v>
      </c>
      <c r="F3362" s="16" t="s">
        <v>1575</v>
      </c>
      <c r="G3362" s="19">
        <v>0</v>
      </c>
      <c r="H3362" s="17">
        <v>8.9700000000000006</v>
      </c>
      <c r="I3362" s="12" t="s">
        <v>15</v>
      </c>
    </row>
    <row r="3363" spans="1:9" s="10" customFormat="1" ht="12.75" customHeight="1" x14ac:dyDescent="0.25">
      <c r="A3363" s="16" t="s">
        <v>23</v>
      </c>
      <c r="B3363" s="14">
        <v>6730355</v>
      </c>
      <c r="C3363" s="13">
        <v>44742</v>
      </c>
      <c r="D3363" s="3" t="s">
        <v>103</v>
      </c>
      <c r="E3363" s="12" t="str">
        <f>VLOOKUP(D3363,'[1]Plano de contas '!B:J,9,0)</f>
        <v>MEDICAMENTOS</v>
      </c>
      <c r="F3363" s="16" t="s">
        <v>1576</v>
      </c>
      <c r="G3363" s="17">
        <v>0.57999999999999996</v>
      </c>
      <c r="H3363" s="18">
        <v>0</v>
      </c>
      <c r="I3363" s="12" t="s">
        <v>15</v>
      </c>
    </row>
    <row r="3364" spans="1:9" s="10" customFormat="1" ht="12.75" customHeight="1" x14ac:dyDescent="0.25">
      <c r="A3364" s="16" t="s">
        <v>23</v>
      </c>
      <c r="B3364" s="14">
        <v>6730355</v>
      </c>
      <c r="C3364" s="13">
        <v>44742</v>
      </c>
      <c r="D3364" s="3" t="s">
        <v>39</v>
      </c>
      <c r="E3364" s="12" t="str">
        <f>VLOOKUP(D3364,'[1]Plano de contas '!B:J,9,0)</f>
        <v>MEDICAMENTOS</v>
      </c>
      <c r="F3364" s="16" t="s">
        <v>1575</v>
      </c>
      <c r="G3364" s="19">
        <v>0</v>
      </c>
      <c r="H3364" s="17">
        <v>0.57999999999999996</v>
      </c>
      <c r="I3364" s="12" t="s">
        <v>15</v>
      </c>
    </row>
    <row r="3365" spans="1:9" s="10" customFormat="1" ht="12.75" customHeight="1" x14ac:dyDescent="0.25">
      <c r="A3365" s="16" t="s">
        <v>23</v>
      </c>
      <c r="B3365" s="14">
        <v>6730357</v>
      </c>
      <c r="C3365" s="13">
        <v>44742</v>
      </c>
      <c r="D3365" s="3" t="s">
        <v>103</v>
      </c>
      <c r="E3365" s="12" t="str">
        <f>VLOOKUP(D3365,'[1]Plano de contas '!B:J,9,0)</f>
        <v>MEDICAMENTOS</v>
      </c>
      <c r="F3365" s="16" t="s">
        <v>1576</v>
      </c>
      <c r="G3365" s="17">
        <v>2.36</v>
      </c>
      <c r="H3365" s="18">
        <v>0</v>
      </c>
      <c r="I3365" s="12" t="s">
        <v>15</v>
      </c>
    </row>
    <row r="3366" spans="1:9" s="10" customFormat="1" ht="12.75" customHeight="1" x14ac:dyDescent="0.25">
      <c r="A3366" s="16" t="s">
        <v>23</v>
      </c>
      <c r="B3366" s="14">
        <v>6730357</v>
      </c>
      <c r="C3366" s="13">
        <v>44742</v>
      </c>
      <c r="D3366" s="3" t="s">
        <v>39</v>
      </c>
      <c r="E3366" s="12" t="str">
        <f>VLOOKUP(D3366,'[1]Plano de contas '!B:J,9,0)</f>
        <v>MEDICAMENTOS</v>
      </c>
      <c r="F3366" s="16" t="s">
        <v>1575</v>
      </c>
      <c r="G3366" s="19">
        <v>0</v>
      </c>
      <c r="H3366" s="17">
        <v>2.36</v>
      </c>
      <c r="I3366" s="12" t="s">
        <v>15</v>
      </c>
    </row>
    <row r="3367" spans="1:9" s="10" customFormat="1" ht="12.75" customHeight="1" x14ac:dyDescent="0.25">
      <c r="A3367" s="16" t="s">
        <v>23</v>
      </c>
      <c r="B3367" s="14">
        <v>6730358</v>
      </c>
      <c r="C3367" s="13">
        <v>44742</v>
      </c>
      <c r="D3367" s="3" t="s">
        <v>103</v>
      </c>
      <c r="E3367" s="12" t="str">
        <f>VLOOKUP(D3367,'[1]Plano de contas '!B:J,9,0)</f>
        <v>MEDICAMENTOS</v>
      </c>
      <c r="F3367" s="16" t="s">
        <v>1576</v>
      </c>
      <c r="G3367" s="17">
        <v>0.04</v>
      </c>
      <c r="H3367" s="18">
        <v>0</v>
      </c>
      <c r="I3367" s="12" t="s">
        <v>15</v>
      </c>
    </row>
    <row r="3368" spans="1:9" s="10" customFormat="1" ht="12.75" customHeight="1" x14ac:dyDescent="0.25">
      <c r="A3368" s="16" t="s">
        <v>23</v>
      </c>
      <c r="B3368" s="14">
        <v>6730358</v>
      </c>
      <c r="C3368" s="13">
        <v>44742</v>
      </c>
      <c r="D3368" s="3" t="s">
        <v>39</v>
      </c>
      <c r="E3368" s="12" t="str">
        <f>VLOOKUP(D3368,'[1]Plano de contas '!B:J,9,0)</f>
        <v>MEDICAMENTOS</v>
      </c>
      <c r="F3368" s="16" t="s">
        <v>1575</v>
      </c>
      <c r="G3368" s="19">
        <v>0</v>
      </c>
      <c r="H3368" s="17">
        <v>0.04</v>
      </c>
      <c r="I3368" s="12" t="s">
        <v>15</v>
      </c>
    </row>
    <row r="3369" spans="1:9" s="10" customFormat="1" ht="12.75" customHeight="1" x14ac:dyDescent="0.25">
      <c r="A3369" s="16" t="s">
        <v>23</v>
      </c>
      <c r="B3369" s="14">
        <v>6730359</v>
      </c>
      <c r="C3369" s="13">
        <v>44742</v>
      </c>
      <c r="D3369" s="3" t="s">
        <v>103</v>
      </c>
      <c r="E3369" s="12" t="str">
        <f>VLOOKUP(D3369,'[1]Plano de contas '!B:J,9,0)</f>
        <v>MEDICAMENTOS</v>
      </c>
      <c r="F3369" s="16" t="s">
        <v>1576</v>
      </c>
      <c r="G3369" s="17">
        <v>0.06</v>
      </c>
      <c r="H3369" s="18">
        <v>0</v>
      </c>
      <c r="I3369" s="12" t="s">
        <v>15</v>
      </c>
    </row>
    <row r="3370" spans="1:9" s="10" customFormat="1" ht="12.75" customHeight="1" x14ac:dyDescent="0.25">
      <c r="A3370" s="16" t="s">
        <v>23</v>
      </c>
      <c r="B3370" s="14">
        <v>6730359</v>
      </c>
      <c r="C3370" s="13">
        <v>44742</v>
      </c>
      <c r="D3370" s="3" t="s">
        <v>39</v>
      </c>
      <c r="E3370" s="12" t="str">
        <f>VLOOKUP(D3370,'[1]Plano de contas '!B:J,9,0)</f>
        <v>MEDICAMENTOS</v>
      </c>
      <c r="F3370" s="16" t="s">
        <v>1575</v>
      </c>
      <c r="G3370" s="19">
        <v>0</v>
      </c>
      <c r="H3370" s="17">
        <v>0.06</v>
      </c>
      <c r="I3370" s="12" t="s">
        <v>15</v>
      </c>
    </row>
    <row r="3371" spans="1:9" s="10" customFormat="1" ht="12.75" customHeight="1" x14ac:dyDescent="0.25">
      <c r="A3371" s="16" t="s">
        <v>23</v>
      </c>
      <c r="B3371" s="14">
        <v>6730360</v>
      </c>
      <c r="C3371" s="13">
        <v>44742</v>
      </c>
      <c r="D3371" s="3" t="s">
        <v>39</v>
      </c>
      <c r="E3371" s="12" t="str">
        <f>VLOOKUP(D3371,'[1]Plano de contas '!B:J,9,0)</f>
        <v>MEDICAMENTOS</v>
      </c>
      <c r="F3371" s="16" t="s">
        <v>1576</v>
      </c>
      <c r="G3371" s="17">
        <v>2.5099999999999998</v>
      </c>
      <c r="H3371" s="18">
        <v>0</v>
      </c>
      <c r="I3371" s="12" t="s">
        <v>15</v>
      </c>
    </row>
    <row r="3372" spans="1:9" s="10" customFormat="1" ht="12.75" customHeight="1" x14ac:dyDescent="0.25">
      <c r="A3372" s="16" t="s">
        <v>23</v>
      </c>
      <c r="B3372" s="14">
        <v>6730360</v>
      </c>
      <c r="C3372" s="13">
        <v>44742</v>
      </c>
      <c r="D3372" s="3" t="s">
        <v>103</v>
      </c>
      <c r="E3372" s="12" t="str">
        <f>VLOOKUP(D3372,'[1]Plano de contas '!B:J,9,0)</f>
        <v>MEDICAMENTOS</v>
      </c>
      <c r="F3372" s="16" t="s">
        <v>1575</v>
      </c>
      <c r="G3372" s="19">
        <v>0</v>
      </c>
      <c r="H3372" s="17">
        <v>2.5099999999999998</v>
      </c>
      <c r="I3372" s="12" t="s">
        <v>15</v>
      </c>
    </row>
    <row r="3373" spans="1:9" s="10" customFormat="1" ht="12.75" customHeight="1" x14ac:dyDescent="0.25">
      <c r="A3373" s="16" t="s">
        <v>23</v>
      </c>
      <c r="B3373" s="14">
        <v>6730361</v>
      </c>
      <c r="C3373" s="13">
        <v>44742</v>
      </c>
      <c r="D3373" s="3" t="s">
        <v>103</v>
      </c>
      <c r="E3373" s="12" t="str">
        <f>VLOOKUP(D3373,'[1]Plano de contas '!B:J,9,0)</f>
        <v>MEDICAMENTOS</v>
      </c>
      <c r="F3373" s="16" t="s">
        <v>1576</v>
      </c>
      <c r="G3373" s="17">
        <v>0.13</v>
      </c>
      <c r="H3373" s="18">
        <v>0</v>
      </c>
      <c r="I3373" s="12" t="s">
        <v>15</v>
      </c>
    </row>
    <row r="3374" spans="1:9" s="10" customFormat="1" ht="12.75" customHeight="1" x14ac:dyDescent="0.25">
      <c r="A3374" s="16" t="s">
        <v>23</v>
      </c>
      <c r="B3374" s="14">
        <v>6730361</v>
      </c>
      <c r="C3374" s="13">
        <v>44742</v>
      </c>
      <c r="D3374" s="3" t="s">
        <v>39</v>
      </c>
      <c r="E3374" s="12" t="str">
        <f>VLOOKUP(D3374,'[1]Plano de contas '!B:J,9,0)</f>
        <v>MEDICAMENTOS</v>
      </c>
      <c r="F3374" s="16" t="s">
        <v>1575</v>
      </c>
      <c r="G3374" s="19">
        <v>0</v>
      </c>
      <c r="H3374" s="17">
        <v>0.13</v>
      </c>
      <c r="I3374" s="12" t="s">
        <v>15</v>
      </c>
    </row>
    <row r="3375" spans="1:9" s="10" customFormat="1" ht="12.75" customHeight="1" x14ac:dyDescent="0.25">
      <c r="A3375" s="16" t="s">
        <v>23</v>
      </c>
      <c r="B3375" s="14">
        <v>6730362</v>
      </c>
      <c r="C3375" s="13">
        <v>44742</v>
      </c>
      <c r="D3375" s="3" t="s">
        <v>39</v>
      </c>
      <c r="E3375" s="12" t="str">
        <f>VLOOKUP(D3375,'[1]Plano de contas '!B:J,9,0)</f>
        <v>MEDICAMENTOS</v>
      </c>
      <c r="F3375" s="16" t="s">
        <v>1576</v>
      </c>
      <c r="G3375" s="17">
        <v>30.49</v>
      </c>
      <c r="H3375" s="18">
        <v>0</v>
      </c>
      <c r="I3375" s="12" t="s">
        <v>15</v>
      </c>
    </row>
    <row r="3376" spans="1:9" s="10" customFormat="1" ht="12.75" customHeight="1" x14ac:dyDescent="0.25">
      <c r="A3376" s="16" t="s">
        <v>23</v>
      </c>
      <c r="B3376" s="14">
        <v>6730362</v>
      </c>
      <c r="C3376" s="13">
        <v>44742</v>
      </c>
      <c r="D3376" s="3" t="s">
        <v>103</v>
      </c>
      <c r="E3376" s="12" t="str">
        <f>VLOOKUP(D3376,'[1]Plano de contas '!B:J,9,0)</f>
        <v>MEDICAMENTOS</v>
      </c>
      <c r="F3376" s="16" t="s">
        <v>1575</v>
      </c>
      <c r="G3376" s="19">
        <v>0</v>
      </c>
      <c r="H3376" s="17">
        <v>30.49</v>
      </c>
      <c r="I3376" s="12" t="s">
        <v>15</v>
      </c>
    </row>
    <row r="3377" spans="1:9" s="10" customFormat="1" ht="12.75" customHeight="1" x14ac:dyDescent="0.25">
      <c r="A3377" s="16" t="s">
        <v>23</v>
      </c>
      <c r="B3377" s="14">
        <v>6730363</v>
      </c>
      <c r="C3377" s="13">
        <v>44742</v>
      </c>
      <c r="D3377" s="3" t="s">
        <v>39</v>
      </c>
      <c r="E3377" s="12" t="str">
        <f>VLOOKUP(D3377,'[1]Plano de contas '!B:J,9,0)</f>
        <v>MEDICAMENTOS</v>
      </c>
      <c r="F3377" s="16" t="s">
        <v>1576</v>
      </c>
      <c r="G3377" s="17">
        <v>53.23</v>
      </c>
      <c r="H3377" s="18">
        <v>0</v>
      </c>
      <c r="I3377" s="12" t="s">
        <v>15</v>
      </c>
    </row>
    <row r="3378" spans="1:9" s="10" customFormat="1" ht="12.75" customHeight="1" x14ac:dyDescent="0.25">
      <c r="A3378" s="16" t="s">
        <v>23</v>
      </c>
      <c r="B3378" s="14">
        <v>6730363</v>
      </c>
      <c r="C3378" s="13">
        <v>44742</v>
      </c>
      <c r="D3378" s="3" t="s">
        <v>103</v>
      </c>
      <c r="E3378" s="12" t="str">
        <f>VLOOKUP(D3378,'[1]Plano de contas '!B:J,9,0)</f>
        <v>MEDICAMENTOS</v>
      </c>
      <c r="F3378" s="16" t="s">
        <v>1575</v>
      </c>
      <c r="G3378" s="19">
        <v>0</v>
      </c>
      <c r="H3378" s="17">
        <v>53.23</v>
      </c>
      <c r="I3378" s="12" t="s">
        <v>15</v>
      </c>
    </row>
    <row r="3379" spans="1:9" s="10" customFormat="1" ht="12.75" customHeight="1" x14ac:dyDescent="0.25">
      <c r="A3379" s="16" t="s">
        <v>23</v>
      </c>
      <c r="B3379" s="14">
        <v>6730364</v>
      </c>
      <c r="C3379" s="13">
        <v>44742</v>
      </c>
      <c r="D3379" s="3" t="s">
        <v>39</v>
      </c>
      <c r="E3379" s="12" t="str">
        <f>VLOOKUP(D3379,'[1]Plano de contas '!B:J,9,0)</f>
        <v>MEDICAMENTOS</v>
      </c>
      <c r="F3379" s="16" t="s">
        <v>1576</v>
      </c>
      <c r="G3379" s="17">
        <v>3.58</v>
      </c>
      <c r="H3379" s="18">
        <v>0</v>
      </c>
      <c r="I3379" s="12" t="s">
        <v>15</v>
      </c>
    </row>
    <row r="3380" spans="1:9" s="10" customFormat="1" ht="12.75" customHeight="1" x14ac:dyDescent="0.25">
      <c r="A3380" s="16" t="s">
        <v>23</v>
      </c>
      <c r="B3380" s="14">
        <v>6730364</v>
      </c>
      <c r="C3380" s="13">
        <v>44742</v>
      </c>
      <c r="D3380" s="3" t="s">
        <v>103</v>
      </c>
      <c r="E3380" s="12" t="str">
        <f>VLOOKUP(D3380,'[1]Plano de contas '!B:J,9,0)</f>
        <v>MEDICAMENTOS</v>
      </c>
      <c r="F3380" s="16" t="s">
        <v>1575</v>
      </c>
      <c r="G3380" s="19">
        <v>0</v>
      </c>
      <c r="H3380" s="17">
        <v>3.58</v>
      </c>
      <c r="I3380" s="12" t="s">
        <v>15</v>
      </c>
    </row>
    <row r="3381" spans="1:9" s="10" customFormat="1" ht="12.75" customHeight="1" x14ac:dyDescent="0.25">
      <c r="A3381" s="16" t="s">
        <v>23</v>
      </c>
      <c r="B3381" s="14">
        <v>6730365</v>
      </c>
      <c r="C3381" s="13">
        <v>44742</v>
      </c>
      <c r="D3381" s="3" t="s">
        <v>39</v>
      </c>
      <c r="E3381" s="12" t="str">
        <f>VLOOKUP(D3381,'[1]Plano de contas '!B:J,9,0)</f>
        <v>MEDICAMENTOS</v>
      </c>
      <c r="F3381" s="16" t="s">
        <v>1578</v>
      </c>
      <c r="G3381" s="17">
        <v>0.36</v>
      </c>
      <c r="H3381" s="18">
        <v>0</v>
      </c>
      <c r="I3381" s="12" t="s">
        <v>15</v>
      </c>
    </row>
    <row r="3382" spans="1:9" s="10" customFormat="1" ht="12.75" customHeight="1" x14ac:dyDescent="0.25">
      <c r="A3382" s="16" t="s">
        <v>23</v>
      </c>
      <c r="B3382" s="14">
        <v>6730365</v>
      </c>
      <c r="C3382" s="13">
        <v>44742</v>
      </c>
      <c r="D3382" s="3" t="s">
        <v>103</v>
      </c>
      <c r="E3382" s="12" t="str">
        <f>VLOOKUP(D3382,'[1]Plano de contas '!B:J,9,0)</f>
        <v>MEDICAMENTOS</v>
      </c>
      <c r="F3382" s="16" t="s">
        <v>1575</v>
      </c>
      <c r="G3382" s="19">
        <v>0</v>
      </c>
      <c r="H3382" s="17">
        <v>0.36</v>
      </c>
      <c r="I3382" s="12" t="s">
        <v>15</v>
      </c>
    </row>
    <row r="3383" spans="1:9" s="10" customFormat="1" ht="12.75" customHeight="1" x14ac:dyDescent="0.25">
      <c r="A3383" s="16" t="s">
        <v>23</v>
      </c>
      <c r="B3383" s="14">
        <v>6730366</v>
      </c>
      <c r="C3383" s="13">
        <v>44742</v>
      </c>
      <c r="D3383" s="3" t="s">
        <v>39</v>
      </c>
      <c r="E3383" s="12" t="str">
        <f>VLOOKUP(D3383,'[1]Plano de contas '!B:J,9,0)</f>
        <v>MEDICAMENTOS</v>
      </c>
      <c r="F3383" s="16" t="s">
        <v>1576</v>
      </c>
      <c r="G3383" s="17">
        <v>0.94</v>
      </c>
      <c r="H3383" s="18">
        <v>0</v>
      </c>
      <c r="I3383" s="12" t="s">
        <v>15</v>
      </c>
    </row>
    <row r="3384" spans="1:9" s="10" customFormat="1" ht="12.75" customHeight="1" x14ac:dyDescent="0.25">
      <c r="A3384" s="16" t="s">
        <v>23</v>
      </c>
      <c r="B3384" s="14">
        <v>6730366</v>
      </c>
      <c r="C3384" s="13">
        <v>44742</v>
      </c>
      <c r="D3384" s="3" t="s">
        <v>103</v>
      </c>
      <c r="E3384" s="12" t="str">
        <f>VLOOKUP(D3384,'[1]Plano de contas '!B:J,9,0)</f>
        <v>MEDICAMENTOS</v>
      </c>
      <c r="F3384" s="16" t="s">
        <v>1575</v>
      </c>
      <c r="G3384" s="19">
        <v>0</v>
      </c>
      <c r="H3384" s="17">
        <v>0.94</v>
      </c>
      <c r="I3384" s="12" t="s">
        <v>15</v>
      </c>
    </row>
    <row r="3385" spans="1:9" s="10" customFormat="1" ht="12.75" customHeight="1" x14ac:dyDescent="0.25">
      <c r="A3385" s="16" t="s">
        <v>23</v>
      </c>
      <c r="B3385" s="14">
        <v>6730367</v>
      </c>
      <c r="C3385" s="13">
        <v>44742</v>
      </c>
      <c r="D3385" s="3" t="s">
        <v>103</v>
      </c>
      <c r="E3385" s="12" t="str">
        <f>VLOOKUP(D3385,'[1]Plano de contas '!B:J,9,0)</f>
        <v>MEDICAMENTOS</v>
      </c>
      <c r="F3385" s="16" t="s">
        <v>1576</v>
      </c>
      <c r="G3385" s="17">
        <v>0.01</v>
      </c>
      <c r="H3385" s="18">
        <v>0</v>
      </c>
      <c r="I3385" s="12" t="s">
        <v>15</v>
      </c>
    </row>
    <row r="3386" spans="1:9" s="10" customFormat="1" ht="12.75" customHeight="1" x14ac:dyDescent="0.25">
      <c r="A3386" s="16" t="s">
        <v>23</v>
      </c>
      <c r="B3386" s="14">
        <v>6730367</v>
      </c>
      <c r="C3386" s="13">
        <v>44742</v>
      </c>
      <c r="D3386" s="3" t="s">
        <v>39</v>
      </c>
      <c r="E3386" s="12" t="str">
        <f>VLOOKUP(D3386,'[1]Plano de contas '!B:J,9,0)</f>
        <v>MEDICAMENTOS</v>
      </c>
      <c r="F3386" s="16" t="s">
        <v>1575</v>
      </c>
      <c r="G3386" s="19">
        <v>0</v>
      </c>
      <c r="H3386" s="17">
        <v>0.01</v>
      </c>
      <c r="I3386" s="12" t="s">
        <v>15</v>
      </c>
    </row>
    <row r="3387" spans="1:9" s="10" customFormat="1" ht="12.75" customHeight="1" x14ac:dyDescent="0.25">
      <c r="A3387" s="16" t="s">
        <v>23</v>
      </c>
      <c r="B3387" s="14">
        <v>6730368</v>
      </c>
      <c r="C3387" s="13">
        <v>44742</v>
      </c>
      <c r="D3387" s="3" t="s">
        <v>39</v>
      </c>
      <c r="E3387" s="12" t="str">
        <f>VLOOKUP(D3387,'[1]Plano de contas '!B:J,9,0)</f>
        <v>MEDICAMENTOS</v>
      </c>
      <c r="F3387" s="16" t="s">
        <v>1576</v>
      </c>
      <c r="G3387" s="17">
        <v>0.94</v>
      </c>
      <c r="H3387" s="18">
        <v>0</v>
      </c>
      <c r="I3387" s="12" t="s">
        <v>15</v>
      </c>
    </row>
    <row r="3388" spans="1:9" s="10" customFormat="1" ht="12.75" customHeight="1" x14ac:dyDescent="0.25">
      <c r="A3388" s="16" t="s">
        <v>23</v>
      </c>
      <c r="B3388" s="14">
        <v>6730368</v>
      </c>
      <c r="C3388" s="13">
        <v>44742</v>
      </c>
      <c r="D3388" s="3" t="s">
        <v>103</v>
      </c>
      <c r="E3388" s="12" t="str">
        <f>VLOOKUP(D3388,'[1]Plano de contas '!B:J,9,0)</f>
        <v>MEDICAMENTOS</v>
      </c>
      <c r="F3388" s="16" t="s">
        <v>1575</v>
      </c>
      <c r="G3388" s="19">
        <v>0</v>
      </c>
      <c r="H3388" s="17">
        <v>0.94</v>
      </c>
      <c r="I3388" s="12" t="s">
        <v>15</v>
      </c>
    </row>
    <row r="3389" spans="1:9" s="10" customFormat="1" ht="12.75" customHeight="1" x14ac:dyDescent="0.25">
      <c r="A3389" s="16" t="s">
        <v>23</v>
      </c>
      <c r="B3389" s="14">
        <v>6730369</v>
      </c>
      <c r="C3389" s="13">
        <v>44742</v>
      </c>
      <c r="D3389" s="3" t="s">
        <v>103</v>
      </c>
      <c r="E3389" s="12" t="str">
        <f>VLOOKUP(D3389,'[1]Plano de contas '!B:J,9,0)</f>
        <v>MEDICAMENTOS</v>
      </c>
      <c r="F3389" s="16" t="s">
        <v>1576</v>
      </c>
      <c r="G3389" s="17">
        <v>2.27</v>
      </c>
      <c r="H3389" s="18">
        <v>0</v>
      </c>
      <c r="I3389" s="12" t="s">
        <v>15</v>
      </c>
    </row>
    <row r="3390" spans="1:9" s="10" customFormat="1" ht="12.75" customHeight="1" x14ac:dyDescent="0.25">
      <c r="A3390" s="16" t="s">
        <v>23</v>
      </c>
      <c r="B3390" s="14">
        <v>6730369</v>
      </c>
      <c r="C3390" s="13">
        <v>44742</v>
      </c>
      <c r="D3390" s="3" t="s">
        <v>39</v>
      </c>
      <c r="E3390" s="12" t="str">
        <f>VLOOKUP(D3390,'[1]Plano de contas '!B:J,9,0)</f>
        <v>MEDICAMENTOS</v>
      </c>
      <c r="F3390" s="16" t="s">
        <v>1575</v>
      </c>
      <c r="G3390" s="19">
        <v>0</v>
      </c>
      <c r="H3390" s="17">
        <v>2.27</v>
      </c>
      <c r="I3390" s="12" t="s">
        <v>15</v>
      </c>
    </row>
    <row r="3391" spans="1:9" s="10" customFormat="1" ht="12.75" customHeight="1" x14ac:dyDescent="0.25">
      <c r="A3391" s="16" t="s">
        <v>23</v>
      </c>
      <c r="B3391" s="14">
        <v>6730371</v>
      </c>
      <c r="C3391" s="13">
        <v>44742</v>
      </c>
      <c r="D3391" s="3" t="s">
        <v>39</v>
      </c>
      <c r="E3391" s="12" t="str">
        <f>VLOOKUP(D3391,'[1]Plano de contas '!B:J,9,0)</f>
        <v>MEDICAMENTOS</v>
      </c>
      <c r="F3391" s="16" t="s">
        <v>1576</v>
      </c>
      <c r="G3391" s="17">
        <v>205.3</v>
      </c>
      <c r="H3391" s="18">
        <v>0</v>
      </c>
      <c r="I3391" s="12" t="s">
        <v>15</v>
      </c>
    </row>
    <row r="3392" spans="1:9" s="10" customFormat="1" ht="12.75" customHeight="1" x14ac:dyDescent="0.25">
      <c r="A3392" s="16" t="s">
        <v>23</v>
      </c>
      <c r="B3392" s="14">
        <v>6730371</v>
      </c>
      <c r="C3392" s="13">
        <v>44742</v>
      </c>
      <c r="D3392" s="3" t="s">
        <v>103</v>
      </c>
      <c r="E3392" s="12" t="str">
        <f>VLOOKUP(D3392,'[1]Plano de contas '!B:J,9,0)</f>
        <v>MEDICAMENTOS</v>
      </c>
      <c r="F3392" s="16" t="s">
        <v>1575</v>
      </c>
      <c r="G3392" s="19">
        <v>0</v>
      </c>
      <c r="H3392" s="17">
        <v>205.3</v>
      </c>
      <c r="I3392" s="12" t="s">
        <v>15</v>
      </c>
    </row>
    <row r="3393" spans="1:9" s="10" customFormat="1" ht="12.75" customHeight="1" x14ac:dyDescent="0.25">
      <c r="A3393" s="16" t="s">
        <v>23</v>
      </c>
      <c r="B3393" s="14">
        <v>6730372</v>
      </c>
      <c r="C3393" s="13">
        <v>44742</v>
      </c>
      <c r="D3393" s="3" t="s">
        <v>39</v>
      </c>
      <c r="E3393" s="12" t="str">
        <f>VLOOKUP(D3393,'[1]Plano de contas '!B:J,9,0)</f>
        <v>MEDICAMENTOS</v>
      </c>
      <c r="F3393" s="16" t="s">
        <v>1576</v>
      </c>
      <c r="G3393" s="17">
        <v>12.85</v>
      </c>
      <c r="H3393" s="18">
        <v>0</v>
      </c>
      <c r="I3393" s="12" t="s">
        <v>15</v>
      </c>
    </row>
    <row r="3394" spans="1:9" s="10" customFormat="1" ht="12.75" customHeight="1" x14ac:dyDescent="0.25">
      <c r="A3394" s="16" t="s">
        <v>23</v>
      </c>
      <c r="B3394" s="14">
        <v>6730372</v>
      </c>
      <c r="C3394" s="13">
        <v>44742</v>
      </c>
      <c r="D3394" s="3" t="s">
        <v>103</v>
      </c>
      <c r="E3394" s="12" t="str">
        <f>VLOOKUP(D3394,'[1]Plano de contas '!B:J,9,0)</f>
        <v>MEDICAMENTOS</v>
      </c>
      <c r="F3394" s="16" t="s">
        <v>1575</v>
      </c>
      <c r="G3394" s="19">
        <v>0</v>
      </c>
      <c r="H3394" s="17">
        <v>12.85</v>
      </c>
      <c r="I3394" s="12" t="s">
        <v>15</v>
      </c>
    </row>
    <row r="3395" spans="1:9" s="10" customFormat="1" ht="12.75" customHeight="1" x14ac:dyDescent="0.25">
      <c r="A3395" s="16" t="s">
        <v>23</v>
      </c>
      <c r="B3395" s="14">
        <v>6730373</v>
      </c>
      <c r="C3395" s="13">
        <v>44742</v>
      </c>
      <c r="D3395" s="3" t="s">
        <v>39</v>
      </c>
      <c r="E3395" s="12" t="str">
        <f>VLOOKUP(D3395,'[1]Plano de contas '!B:J,9,0)</f>
        <v>MEDICAMENTOS</v>
      </c>
      <c r="F3395" s="16" t="s">
        <v>1576</v>
      </c>
      <c r="G3395" s="17">
        <v>58.34</v>
      </c>
      <c r="H3395" s="18">
        <v>0</v>
      </c>
      <c r="I3395" s="12" t="s">
        <v>15</v>
      </c>
    </row>
    <row r="3396" spans="1:9" s="10" customFormat="1" ht="12.75" customHeight="1" x14ac:dyDescent="0.25">
      <c r="A3396" s="16" t="s">
        <v>23</v>
      </c>
      <c r="B3396" s="14">
        <v>6730373</v>
      </c>
      <c r="C3396" s="13">
        <v>44742</v>
      </c>
      <c r="D3396" s="3" t="s">
        <v>103</v>
      </c>
      <c r="E3396" s="12" t="str">
        <f>VLOOKUP(D3396,'[1]Plano de contas '!B:J,9,0)</f>
        <v>MEDICAMENTOS</v>
      </c>
      <c r="F3396" s="16" t="s">
        <v>1575</v>
      </c>
      <c r="G3396" s="19">
        <v>0</v>
      </c>
      <c r="H3396" s="17">
        <v>58.34</v>
      </c>
      <c r="I3396" s="12" t="s">
        <v>15</v>
      </c>
    </row>
    <row r="3397" spans="1:9" s="10" customFormat="1" ht="12.75" customHeight="1" x14ac:dyDescent="0.25">
      <c r="A3397" s="16" t="s">
        <v>23</v>
      </c>
      <c r="B3397" s="14">
        <v>6730374</v>
      </c>
      <c r="C3397" s="13">
        <v>44742</v>
      </c>
      <c r="D3397" s="3" t="s">
        <v>39</v>
      </c>
      <c r="E3397" s="12" t="str">
        <f>VLOOKUP(D3397,'[1]Plano de contas '!B:J,9,0)</f>
        <v>MEDICAMENTOS</v>
      </c>
      <c r="F3397" s="16" t="s">
        <v>1576</v>
      </c>
      <c r="G3397" s="17">
        <v>21.33</v>
      </c>
      <c r="H3397" s="18">
        <v>0</v>
      </c>
      <c r="I3397" s="12" t="s">
        <v>15</v>
      </c>
    </row>
    <row r="3398" spans="1:9" s="10" customFormat="1" ht="12.75" customHeight="1" x14ac:dyDescent="0.25">
      <c r="A3398" s="16" t="s">
        <v>23</v>
      </c>
      <c r="B3398" s="14">
        <v>6730374</v>
      </c>
      <c r="C3398" s="13">
        <v>44742</v>
      </c>
      <c r="D3398" s="3" t="s">
        <v>103</v>
      </c>
      <c r="E3398" s="12" t="str">
        <f>VLOOKUP(D3398,'[1]Plano de contas '!B:J,9,0)</f>
        <v>MEDICAMENTOS</v>
      </c>
      <c r="F3398" s="16" t="s">
        <v>1575</v>
      </c>
      <c r="G3398" s="19">
        <v>0</v>
      </c>
      <c r="H3398" s="17">
        <v>21.33</v>
      </c>
      <c r="I3398" s="12" t="s">
        <v>15</v>
      </c>
    </row>
    <row r="3399" spans="1:9" s="10" customFormat="1" ht="12.75" customHeight="1" x14ac:dyDescent="0.25">
      <c r="A3399" s="16" t="s">
        <v>23</v>
      </c>
      <c r="B3399" s="14">
        <v>6730376</v>
      </c>
      <c r="C3399" s="13">
        <v>44742</v>
      </c>
      <c r="D3399" s="3" t="s">
        <v>39</v>
      </c>
      <c r="E3399" s="12" t="str">
        <f>VLOOKUP(D3399,'[1]Plano de contas '!B:J,9,0)</f>
        <v>MEDICAMENTOS</v>
      </c>
      <c r="F3399" s="16" t="s">
        <v>1576</v>
      </c>
      <c r="G3399" s="17">
        <v>1.57</v>
      </c>
      <c r="H3399" s="18">
        <v>0</v>
      </c>
      <c r="I3399" s="12" t="s">
        <v>15</v>
      </c>
    </row>
    <row r="3400" spans="1:9" s="10" customFormat="1" ht="12.75" customHeight="1" x14ac:dyDescent="0.25">
      <c r="A3400" s="16" t="s">
        <v>23</v>
      </c>
      <c r="B3400" s="14">
        <v>6730376</v>
      </c>
      <c r="C3400" s="13">
        <v>44742</v>
      </c>
      <c r="D3400" s="3" t="s">
        <v>103</v>
      </c>
      <c r="E3400" s="12" t="str">
        <f>VLOOKUP(D3400,'[1]Plano de contas '!B:J,9,0)</f>
        <v>MEDICAMENTOS</v>
      </c>
      <c r="F3400" s="16" t="s">
        <v>1575</v>
      </c>
      <c r="G3400" s="19">
        <v>0</v>
      </c>
      <c r="H3400" s="17">
        <v>1.57</v>
      </c>
      <c r="I3400" s="12" t="s">
        <v>15</v>
      </c>
    </row>
    <row r="3401" spans="1:9" s="10" customFormat="1" ht="12.75" customHeight="1" x14ac:dyDescent="0.25">
      <c r="A3401" s="16" t="s">
        <v>23</v>
      </c>
      <c r="B3401" s="14">
        <v>6730377</v>
      </c>
      <c r="C3401" s="13">
        <v>44742</v>
      </c>
      <c r="D3401" s="3" t="s">
        <v>39</v>
      </c>
      <c r="E3401" s="12" t="str">
        <f>VLOOKUP(D3401,'[1]Plano de contas '!B:J,9,0)</f>
        <v>MEDICAMENTOS</v>
      </c>
      <c r="F3401" s="16" t="s">
        <v>1576</v>
      </c>
      <c r="G3401" s="17">
        <v>1.54</v>
      </c>
      <c r="H3401" s="18">
        <v>0</v>
      </c>
      <c r="I3401" s="12" t="s">
        <v>15</v>
      </c>
    </row>
    <row r="3402" spans="1:9" s="10" customFormat="1" ht="12.75" customHeight="1" x14ac:dyDescent="0.25">
      <c r="A3402" s="16" t="s">
        <v>23</v>
      </c>
      <c r="B3402" s="14">
        <v>6730377</v>
      </c>
      <c r="C3402" s="13">
        <v>44742</v>
      </c>
      <c r="D3402" s="3" t="s">
        <v>103</v>
      </c>
      <c r="E3402" s="12" t="str">
        <f>VLOOKUP(D3402,'[1]Plano de contas '!B:J,9,0)</f>
        <v>MEDICAMENTOS</v>
      </c>
      <c r="F3402" s="16" t="s">
        <v>1575</v>
      </c>
      <c r="G3402" s="19">
        <v>0</v>
      </c>
      <c r="H3402" s="17">
        <v>1.54</v>
      </c>
      <c r="I3402" s="12" t="s">
        <v>15</v>
      </c>
    </row>
    <row r="3403" spans="1:9" s="10" customFormat="1" ht="12.75" customHeight="1" x14ac:dyDescent="0.25">
      <c r="A3403" s="16" t="s">
        <v>23</v>
      </c>
      <c r="B3403" s="14">
        <v>6730378</v>
      </c>
      <c r="C3403" s="13">
        <v>44742</v>
      </c>
      <c r="D3403" s="3" t="s">
        <v>39</v>
      </c>
      <c r="E3403" s="12" t="str">
        <f>VLOOKUP(D3403,'[1]Plano de contas '!B:J,9,0)</f>
        <v>MEDICAMENTOS</v>
      </c>
      <c r="F3403" s="16" t="s">
        <v>1576</v>
      </c>
      <c r="G3403" s="17">
        <v>2.16</v>
      </c>
      <c r="H3403" s="18">
        <v>0</v>
      </c>
      <c r="I3403" s="12" t="s">
        <v>15</v>
      </c>
    </row>
    <row r="3404" spans="1:9" s="10" customFormat="1" ht="12.75" customHeight="1" x14ac:dyDescent="0.25">
      <c r="A3404" s="16" t="s">
        <v>23</v>
      </c>
      <c r="B3404" s="14">
        <v>6730378</v>
      </c>
      <c r="C3404" s="13">
        <v>44742</v>
      </c>
      <c r="D3404" s="3" t="s">
        <v>103</v>
      </c>
      <c r="E3404" s="12" t="str">
        <f>VLOOKUP(D3404,'[1]Plano de contas '!B:J,9,0)</f>
        <v>MEDICAMENTOS</v>
      </c>
      <c r="F3404" s="16" t="s">
        <v>1575</v>
      </c>
      <c r="G3404" s="19">
        <v>0</v>
      </c>
      <c r="H3404" s="17">
        <v>2.16</v>
      </c>
      <c r="I3404" s="12" t="s">
        <v>15</v>
      </c>
    </row>
    <row r="3405" spans="1:9" s="10" customFormat="1" ht="12.75" customHeight="1" x14ac:dyDescent="0.25">
      <c r="A3405" s="16" t="s">
        <v>23</v>
      </c>
      <c r="B3405" s="14">
        <v>6730379</v>
      </c>
      <c r="C3405" s="13">
        <v>44742</v>
      </c>
      <c r="D3405" s="3" t="s">
        <v>103</v>
      </c>
      <c r="E3405" s="12" t="str">
        <f>VLOOKUP(D3405,'[1]Plano de contas '!B:J,9,0)</f>
        <v>MEDICAMENTOS</v>
      </c>
      <c r="F3405" s="16" t="s">
        <v>1576</v>
      </c>
      <c r="G3405" s="17">
        <v>3.62</v>
      </c>
      <c r="H3405" s="18">
        <v>0</v>
      </c>
      <c r="I3405" s="12" t="s">
        <v>15</v>
      </c>
    </row>
    <row r="3406" spans="1:9" s="10" customFormat="1" ht="12.75" customHeight="1" x14ac:dyDescent="0.25">
      <c r="A3406" s="16" t="s">
        <v>23</v>
      </c>
      <c r="B3406" s="14">
        <v>6730379</v>
      </c>
      <c r="C3406" s="13">
        <v>44742</v>
      </c>
      <c r="D3406" s="3" t="s">
        <v>39</v>
      </c>
      <c r="E3406" s="12" t="str">
        <f>VLOOKUP(D3406,'[1]Plano de contas '!B:J,9,0)</f>
        <v>MEDICAMENTOS</v>
      </c>
      <c r="F3406" s="16" t="s">
        <v>1575</v>
      </c>
      <c r="G3406" s="19">
        <v>0</v>
      </c>
      <c r="H3406" s="17">
        <v>3.62</v>
      </c>
      <c r="I3406" s="12" t="s">
        <v>15</v>
      </c>
    </row>
    <row r="3407" spans="1:9" s="10" customFormat="1" ht="12.75" customHeight="1" x14ac:dyDescent="0.25">
      <c r="A3407" s="16" t="s">
        <v>23</v>
      </c>
      <c r="B3407" s="14">
        <v>6730380</v>
      </c>
      <c r="C3407" s="13">
        <v>44742</v>
      </c>
      <c r="D3407" s="3" t="s">
        <v>40</v>
      </c>
      <c r="E3407" s="12" t="str">
        <f>VLOOKUP(D3407,'[1]Plano de contas '!B:J,9,0)</f>
        <v>MATERIAIS MÉDICO HOSPITALARES</v>
      </c>
      <c r="F3407" s="16" t="s">
        <v>1576</v>
      </c>
      <c r="G3407" s="17">
        <v>452.2</v>
      </c>
      <c r="H3407" s="18">
        <v>0</v>
      </c>
      <c r="I3407" s="12" t="s">
        <v>15</v>
      </c>
    </row>
    <row r="3408" spans="1:9" s="10" customFormat="1" ht="12.75" customHeight="1" x14ac:dyDescent="0.25">
      <c r="A3408" s="16" t="s">
        <v>23</v>
      </c>
      <c r="B3408" s="14">
        <v>6730380</v>
      </c>
      <c r="C3408" s="13">
        <v>44742</v>
      </c>
      <c r="D3408" s="3" t="s">
        <v>108</v>
      </c>
      <c r="E3408" s="12" t="str">
        <f>VLOOKUP(D3408,'[1]Plano de contas '!B:J,9,0)</f>
        <v>MATERIAIS MÉDICO HOSPITALARES</v>
      </c>
      <c r="F3408" s="16" t="s">
        <v>1575</v>
      </c>
      <c r="G3408" s="19">
        <v>0</v>
      </c>
      <c r="H3408" s="17">
        <v>452.2</v>
      </c>
      <c r="I3408" s="12" t="s">
        <v>15</v>
      </c>
    </row>
    <row r="3409" spans="1:9" s="10" customFormat="1" ht="12.75" customHeight="1" x14ac:dyDescent="0.25">
      <c r="A3409" s="16" t="s">
        <v>23</v>
      </c>
      <c r="B3409" s="14">
        <v>6730381</v>
      </c>
      <c r="C3409" s="13">
        <v>44742</v>
      </c>
      <c r="D3409" s="3" t="s">
        <v>40</v>
      </c>
      <c r="E3409" s="12" t="str">
        <f>VLOOKUP(D3409,'[1]Plano de contas '!B:J,9,0)</f>
        <v>MATERIAIS MÉDICO HOSPITALARES</v>
      </c>
      <c r="F3409" s="16" t="s">
        <v>1576</v>
      </c>
      <c r="G3409" s="17">
        <v>85.74</v>
      </c>
      <c r="H3409" s="18">
        <v>0</v>
      </c>
      <c r="I3409" s="12" t="s">
        <v>15</v>
      </c>
    </row>
    <row r="3410" spans="1:9" s="10" customFormat="1" ht="12.75" customHeight="1" x14ac:dyDescent="0.25">
      <c r="A3410" s="16" t="s">
        <v>23</v>
      </c>
      <c r="B3410" s="14">
        <v>6730381</v>
      </c>
      <c r="C3410" s="13">
        <v>44742</v>
      </c>
      <c r="D3410" s="3" t="s">
        <v>108</v>
      </c>
      <c r="E3410" s="12" t="str">
        <f>VLOOKUP(D3410,'[1]Plano de contas '!B:J,9,0)</f>
        <v>MATERIAIS MÉDICO HOSPITALARES</v>
      </c>
      <c r="F3410" s="16" t="s">
        <v>1575</v>
      </c>
      <c r="G3410" s="19">
        <v>0</v>
      </c>
      <c r="H3410" s="17">
        <v>85.74</v>
      </c>
      <c r="I3410" s="12" t="s">
        <v>15</v>
      </c>
    </row>
    <row r="3411" spans="1:9" s="10" customFormat="1" ht="12.75" customHeight="1" x14ac:dyDescent="0.25">
      <c r="A3411" s="16" t="s">
        <v>23</v>
      </c>
      <c r="B3411" s="14">
        <v>6730383</v>
      </c>
      <c r="C3411" s="13">
        <v>44742</v>
      </c>
      <c r="D3411" s="3" t="s">
        <v>40</v>
      </c>
      <c r="E3411" s="12" t="str">
        <f>VLOOKUP(D3411,'[1]Plano de contas '!B:J,9,0)</f>
        <v>MATERIAIS MÉDICO HOSPITALARES</v>
      </c>
      <c r="F3411" s="16" t="s">
        <v>1576</v>
      </c>
      <c r="G3411" s="17">
        <v>0.65</v>
      </c>
      <c r="H3411" s="18">
        <v>0</v>
      </c>
      <c r="I3411" s="12" t="s">
        <v>15</v>
      </c>
    </row>
    <row r="3412" spans="1:9" s="10" customFormat="1" ht="12.75" customHeight="1" x14ac:dyDescent="0.25">
      <c r="A3412" s="16" t="s">
        <v>23</v>
      </c>
      <c r="B3412" s="14">
        <v>6730383</v>
      </c>
      <c r="C3412" s="13">
        <v>44742</v>
      </c>
      <c r="D3412" s="3" t="s">
        <v>108</v>
      </c>
      <c r="E3412" s="12" t="str">
        <f>VLOOKUP(D3412,'[1]Plano de contas '!B:J,9,0)</f>
        <v>MATERIAIS MÉDICO HOSPITALARES</v>
      </c>
      <c r="F3412" s="16" t="s">
        <v>1575</v>
      </c>
      <c r="G3412" s="19">
        <v>0</v>
      </c>
      <c r="H3412" s="17">
        <v>0.65</v>
      </c>
      <c r="I3412" s="12" t="s">
        <v>15</v>
      </c>
    </row>
    <row r="3413" spans="1:9" s="10" customFormat="1" ht="12.75" customHeight="1" x14ac:dyDescent="0.25">
      <c r="A3413" s="16" t="s">
        <v>23</v>
      </c>
      <c r="B3413" s="14">
        <v>6730384</v>
      </c>
      <c r="C3413" s="13">
        <v>44742</v>
      </c>
      <c r="D3413" s="3" t="s">
        <v>40</v>
      </c>
      <c r="E3413" s="12" t="str">
        <f>VLOOKUP(D3413,'[1]Plano de contas '!B:J,9,0)</f>
        <v>MATERIAIS MÉDICO HOSPITALARES</v>
      </c>
      <c r="F3413" s="16" t="s">
        <v>1576</v>
      </c>
      <c r="G3413" s="17">
        <v>16.21</v>
      </c>
      <c r="H3413" s="18">
        <v>0</v>
      </c>
      <c r="I3413" s="12" t="s">
        <v>15</v>
      </c>
    </row>
    <row r="3414" spans="1:9" s="10" customFormat="1" ht="12.75" customHeight="1" x14ac:dyDescent="0.25">
      <c r="A3414" s="16" t="s">
        <v>23</v>
      </c>
      <c r="B3414" s="14">
        <v>6730384</v>
      </c>
      <c r="C3414" s="13">
        <v>44742</v>
      </c>
      <c r="D3414" s="3" t="s">
        <v>108</v>
      </c>
      <c r="E3414" s="12" t="str">
        <f>VLOOKUP(D3414,'[1]Plano de contas '!B:J,9,0)</f>
        <v>MATERIAIS MÉDICO HOSPITALARES</v>
      </c>
      <c r="F3414" s="16" t="s">
        <v>1575</v>
      </c>
      <c r="G3414" s="19">
        <v>0</v>
      </c>
      <c r="H3414" s="17">
        <v>16.21</v>
      </c>
      <c r="I3414" s="12" t="s">
        <v>15</v>
      </c>
    </row>
    <row r="3415" spans="1:9" s="10" customFormat="1" ht="12.75" customHeight="1" x14ac:dyDescent="0.25">
      <c r="A3415" s="16" t="s">
        <v>23</v>
      </c>
      <c r="B3415" s="14">
        <v>6730385</v>
      </c>
      <c r="C3415" s="13">
        <v>44742</v>
      </c>
      <c r="D3415" s="3" t="s">
        <v>40</v>
      </c>
      <c r="E3415" s="12" t="str">
        <f>VLOOKUP(D3415,'[1]Plano de contas '!B:J,9,0)</f>
        <v>MATERIAIS MÉDICO HOSPITALARES</v>
      </c>
      <c r="F3415" s="16" t="s">
        <v>1576</v>
      </c>
      <c r="G3415" s="17">
        <v>45.65</v>
      </c>
      <c r="H3415" s="18">
        <v>0</v>
      </c>
      <c r="I3415" s="12" t="s">
        <v>15</v>
      </c>
    </row>
    <row r="3416" spans="1:9" s="10" customFormat="1" ht="12.75" customHeight="1" x14ac:dyDescent="0.25">
      <c r="A3416" s="16" t="s">
        <v>23</v>
      </c>
      <c r="B3416" s="14">
        <v>6730385</v>
      </c>
      <c r="C3416" s="13">
        <v>44742</v>
      </c>
      <c r="D3416" s="3" t="s">
        <v>108</v>
      </c>
      <c r="E3416" s="12" t="str">
        <f>VLOOKUP(D3416,'[1]Plano de contas '!B:J,9,0)</f>
        <v>MATERIAIS MÉDICO HOSPITALARES</v>
      </c>
      <c r="F3416" s="16" t="s">
        <v>1580</v>
      </c>
      <c r="G3416" s="19">
        <v>0</v>
      </c>
      <c r="H3416" s="17">
        <v>45.65</v>
      </c>
      <c r="I3416" s="12" t="s">
        <v>15</v>
      </c>
    </row>
    <row r="3417" spans="1:9" s="10" customFormat="1" ht="12.75" customHeight="1" x14ac:dyDescent="0.25">
      <c r="A3417" s="16" t="s">
        <v>23</v>
      </c>
      <c r="B3417" s="14">
        <v>6730386</v>
      </c>
      <c r="C3417" s="13">
        <v>44742</v>
      </c>
      <c r="D3417" s="3" t="s">
        <v>40</v>
      </c>
      <c r="E3417" s="12" t="str">
        <f>VLOOKUP(D3417,'[1]Plano de contas '!B:J,9,0)</f>
        <v>MATERIAIS MÉDICO HOSPITALARES</v>
      </c>
      <c r="F3417" s="16" t="s">
        <v>1567</v>
      </c>
      <c r="G3417" s="17">
        <v>36.28</v>
      </c>
      <c r="H3417" s="18">
        <v>0</v>
      </c>
      <c r="I3417" s="12" t="s">
        <v>15</v>
      </c>
    </row>
    <row r="3418" spans="1:9" s="10" customFormat="1" ht="12.75" customHeight="1" x14ac:dyDescent="0.25">
      <c r="A3418" s="16" t="s">
        <v>23</v>
      </c>
      <c r="B3418" s="14">
        <v>6730386</v>
      </c>
      <c r="C3418" s="13">
        <v>44742</v>
      </c>
      <c r="D3418" s="3" t="s">
        <v>108</v>
      </c>
      <c r="E3418" s="12" t="str">
        <f>VLOOKUP(D3418,'[1]Plano de contas '!B:J,9,0)</f>
        <v>MATERIAIS MÉDICO HOSPITALARES</v>
      </c>
      <c r="F3418" s="16" t="s">
        <v>1567</v>
      </c>
      <c r="G3418" s="19">
        <v>0</v>
      </c>
      <c r="H3418" s="17">
        <v>36.28</v>
      </c>
      <c r="I3418" s="12" t="s">
        <v>15</v>
      </c>
    </row>
    <row r="3419" spans="1:9" s="10" customFormat="1" ht="12.75" customHeight="1" x14ac:dyDescent="0.25">
      <c r="A3419" s="16" t="s">
        <v>23</v>
      </c>
      <c r="B3419" s="14">
        <v>6730388</v>
      </c>
      <c r="C3419" s="13">
        <v>44742</v>
      </c>
      <c r="D3419" s="3" t="s">
        <v>40</v>
      </c>
      <c r="E3419" s="12" t="str">
        <f>VLOOKUP(D3419,'[1]Plano de contas '!B:J,9,0)</f>
        <v>MATERIAIS MÉDICO HOSPITALARES</v>
      </c>
      <c r="F3419" s="16" t="s">
        <v>1576</v>
      </c>
      <c r="G3419" s="17">
        <v>0.03</v>
      </c>
      <c r="H3419" s="18">
        <v>0</v>
      </c>
      <c r="I3419" s="12" t="s">
        <v>15</v>
      </c>
    </row>
    <row r="3420" spans="1:9" s="10" customFormat="1" ht="12.75" customHeight="1" x14ac:dyDescent="0.25">
      <c r="A3420" s="16" t="s">
        <v>23</v>
      </c>
      <c r="B3420" s="14">
        <v>6730388</v>
      </c>
      <c r="C3420" s="13">
        <v>44742</v>
      </c>
      <c r="D3420" s="3" t="s">
        <v>108</v>
      </c>
      <c r="E3420" s="12" t="str">
        <f>VLOOKUP(D3420,'[1]Plano de contas '!B:J,9,0)</f>
        <v>MATERIAIS MÉDICO HOSPITALARES</v>
      </c>
      <c r="F3420" s="16" t="s">
        <v>1575</v>
      </c>
      <c r="G3420" s="19">
        <v>0</v>
      </c>
      <c r="H3420" s="17">
        <v>0.03</v>
      </c>
      <c r="I3420" s="12" t="s">
        <v>15</v>
      </c>
    </row>
    <row r="3421" spans="1:9" s="10" customFormat="1" ht="12.75" customHeight="1" x14ac:dyDescent="0.25">
      <c r="A3421" s="16" t="s">
        <v>23</v>
      </c>
      <c r="B3421" s="14">
        <v>6730389</v>
      </c>
      <c r="C3421" s="13">
        <v>44742</v>
      </c>
      <c r="D3421" s="3" t="s">
        <v>40</v>
      </c>
      <c r="E3421" s="12" t="str">
        <f>VLOOKUP(D3421,'[1]Plano de contas '!B:J,9,0)</f>
        <v>MATERIAIS MÉDICO HOSPITALARES</v>
      </c>
      <c r="F3421" s="16" t="s">
        <v>1576</v>
      </c>
      <c r="G3421" s="17">
        <v>226.53</v>
      </c>
      <c r="H3421" s="18">
        <v>0</v>
      </c>
      <c r="I3421" s="12" t="s">
        <v>15</v>
      </c>
    </row>
    <row r="3422" spans="1:9" s="10" customFormat="1" ht="12.75" customHeight="1" x14ac:dyDescent="0.25">
      <c r="A3422" s="16" t="s">
        <v>23</v>
      </c>
      <c r="B3422" s="14">
        <v>6730389</v>
      </c>
      <c r="C3422" s="13">
        <v>44742</v>
      </c>
      <c r="D3422" s="3" t="s">
        <v>108</v>
      </c>
      <c r="E3422" s="12" t="str">
        <f>VLOOKUP(D3422,'[1]Plano de contas '!B:J,9,0)</f>
        <v>MATERIAIS MÉDICO HOSPITALARES</v>
      </c>
      <c r="F3422" s="16" t="s">
        <v>1575</v>
      </c>
      <c r="G3422" s="19">
        <v>0</v>
      </c>
      <c r="H3422" s="17">
        <v>226.53</v>
      </c>
      <c r="I3422" s="12" t="s">
        <v>15</v>
      </c>
    </row>
    <row r="3423" spans="1:9" s="10" customFormat="1" ht="12.75" customHeight="1" x14ac:dyDescent="0.25">
      <c r="A3423" s="16" t="s">
        <v>23</v>
      </c>
      <c r="B3423" s="14">
        <v>6730390</v>
      </c>
      <c r="C3423" s="13">
        <v>44742</v>
      </c>
      <c r="D3423" s="3" t="s">
        <v>40</v>
      </c>
      <c r="E3423" s="12" t="str">
        <f>VLOOKUP(D3423,'[1]Plano de contas '!B:J,9,0)</f>
        <v>MATERIAIS MÉDICO HOSPITALARES</v>
      </c>
      <c r="F3423" s="16" t="s">
        <v>1576</v>
      </c>
      <c r="G3423" s="17">
        <v>2.15</v>
      </c>
      <c r="H3423" s="18">
        <v>0</v>
      </c>
      <c r="I3423" s="12" t="s">
        <v>15</v>
      </c>
    </row>
    <row r="3424" spans="1:9" s="10" customFormat="1" ht="12.75" customHeight="1" x14ac:dyDescent="0.25">
      <c r="A3424" s="16" t="s">
        <v>23</v>
      </c>
      <c r="B3424" s="14">
        <v>6730390</v>
      </c>
      <c r="C3424" s="13">
        <v>44742</v>
      </c>
      <c r="D3424" s="3" t="s">
        <v>108</v>
      </c>
      <c r="E3424" s="12" t="str">
        <f>VLOOKUP(D3424,'[1]Plano de contas '!B:J,9,0)</f>
        <v>MATERIAIS MÉDICO HOSPITALARES</v>
      </c>
      <c r="F3424" s="16" t="s">
        <v>1575</v>
      </c>
      <c r="G3424" s="19">
        <v>0</v>
      </c>
      <c r="H3424" s="17">
        <v>2.15</v>
      </c>
      <c r="I3424" s="12" t="s">
        <v>15</v>
      </c>
    </row>
    <row r="3425" spans="1:9" s="10" customFormat="1" ht="12.75" customHeight="1" x14ac:dyDescent="0.25">
      <c r="A3425" s="16" t="s">
        <v>23</v>
      </c>
      <c r="B3425" s="14">
        <v>6730392</v>
      </c>
      <c r="C3425" s="13">
        <v>44742</v>
      </c>
      <c r="D3425" s="3" t="s">
        <v>40</v>
      </c>
      <c r="E3425" s="12" t="str">
        <f>VLOOKUP(D3425,'[1]Plano de contas '!B:J,9,0)</f>
        <v>MATERIAIS MÉDICO HOSPITALARES</v>
      </c>
      <c r="F3425" s="16" t="s">
        <v>1576</v>
      </c>
      <c r="G3425" s="17">
        <v>83.13</v>
      </c>
      <c r="H3425" s="18">
        <v>0</v>
      </c>
      <c r="I3425" s="12" t="s">
        <v>15</v>
      </c>
    </row>
    <row r="3426" spans="1:9" s="10" customFormat="1" ht="12.75" customHeight="1" x14ac:dyDescent="0.25">
      <c r="A3426" s="16" t="s">
        <v>23</v>
      </c>
      <c r="B3426" s="14">
        <v>6730392</v>
      </c>
      <c r="C3426" s="13">
        <v>44742</v>
      </c>
      <c r="D3426" s="3" t="s">
        <v>108</v>
      </c>
      <c r="E3426" s="12" t="str">
        <f>VLOOKUP(D3426,'[1]Plano de contas '!B:J,9,0)</f>
        <v>MATERIAIS MÉDICO HOSPITALARES</v>
      </c>
      <c r="F3426" s="16" t="s">
        <v>1575</v>
      </c>
      <c r="G3426" s="19">
        <v>0</v>
      </c>
      <c r="H3426" s="17">
        <v>83.13</v>
      </c>
      <c r="I3426" s="12" t="s">
        <v>15</v>
      </c>
    </row>
    <row r="3427" spans="1:9" s="10" customFormat="1" ht="12.75" customHeight="1" x14ac:dyDescent="0.25">
      <c r="A3427" s="16" t="s">
        <v>23</v>
      </c>
      <c r="B3427" s="14">
        <v>6730394</v>
      </c>
      <c r="C3427" s="13">
        <v>44742</v>
      </c>
      <c r="D3427" s="3" t="s">
        <v>40</v>
      </c>
      <c r="E3427" s="12" t="str">
        <f>VLOOKUP(D3427,'[1]Plano de contas '!B:J,9,0)</f>
        <v>MATERIAIS MÉDICO HOSPITALARES</v>
      </c>
      <c r="F3427" s="16" t="s">
        <v>1576</v>
      </c>
      <c r="G3427" s="17">
        <v>197.33</v>
      </c>
      <c r="H3427" s="18">
        <v>0</v>
      </c>
      <c r="I3427" s="12" t="s">
        <v>15</v>
      </c>
    </row>
    <row r="3428" spans="1:9" s="10" customFormat="1" ht="12.75" customHeight="1" x14ac:dyDescent="0.25">
      <c r="A3428" s="16" t="s">
        <v>23</v>
      </c>
      <c r="B3428" s="14">
        <v>6730394</v>
      </c>
      <c r="C3428" s="13">
        <v>44742</v>
      </c>
      <c r="D3428" s="3" t="s">
        <v>108</v>
      </c>
      <c r="E3428" s="12" t="str">
        <f>VLOOKUP(D3428,'[1]Plano de contas '!B:J,9,0)</f>
        <v>MATERIAIS MÉDICO HOSPITALARES</v>
      </c>
      <c r="F3428" s="16" t="s">
        <v>1575</v>
      </c>
      <c r="G3428" s="19">
        <v>0</v>
      </c>
      <c r="H3428" s="17">
        <v>197.33</v>
      </c>
      <c r="I3428" s="12" t="s">
        <v>15</v>
      </c>
    </row>
    <row r="3429" spans="1:9" s="10" customFormat="1" ht="12.75" customHeight="1" x14ac:dyDescent="0.25">
      <c r="A3429" s="16" t="s">
        <v>23</v>
      </c>
      <c r="B3429" s="14">
        <v>6730395</v>
      </c>
      <c r="C3429" s="13">
        <v>44742</v>
      </c>
      <c r="D3429" s="3" t="s">
        <v>40</v>
      </c>
      <c r="E3429" s="12" t="str">
        <f>VLOOKUP(D3429,'[1]Plano de contas '!B:J,9,0)</f>
        <v>MATERIAIS MÉDICO HOSPITALARES</v>
      </c>
      <c r="F3429" s="16" t="s">
        <v>1576</v>
      </c>
      <c r="G3429" s="17">
        <v>28.58</v>
      </c>
      <c r="H3429" s="18">
        <v>0</v>
      </c>
      <c r="I3429" s="12" t="s">
        <v>15</v>
      </c>
    </row>
    <row r="3430" spans="1:9" s="10" customFormat="1" ht="12.75" customHeight="1" x14ac:dyDescent="0.25">
      <c r="A3430" s="16" t="s">
        <v>23</v>
      </c>
      <c r="B3430" s="14">
        <v>6730395</v>
      </c>
      <c r="C3430" s="13">
        <v>44742</v>
      </c>
      <c r="D3430" s="3" t="s">
        <v>108</v>
      </c>
      <c r="E3430" s="12" t="str">
        <f>VLOOKUP(D3430,'[1]Plano de contas '!B:J,9,0)</f>
        <v>MATERIAIS MÉDICO HOSPITALARES</v>
      </c>
      <c r="F3430" s="16" t="s">
        <v>1575</v>
      </c>
      <c r="G3430" s="19">
        <v>0</v>
      </c>
      <c r="H3430" s="17">
        <v>28.58</v>
      </c>
      <c r="I3430" s="12" t="s">
        <v>15</v>
      </c>
    </row>
    <row r="3431" spans="1:9" s="10" customFormat="1" ht="12.75" customHeight="1" x14ac:dyDescent="0.25">
      <c r="A3431" s="16" t="s">
        <v>23</v>
      </c>
      <c r="B3431" s="14">
        <v>6730396</v>
      </c>
      <c r="C3431" s="13">
        <v>44742</v>
      </c>
      <c r="D3431" s="3" t="s">
        <v>40</v>
      </c>
      <c r="E3431" s="12" t="str">
        <f>VLOOKUP(D3431,'[1]Plano de contas '!B:J,9,0)</f>
        <v>MATERIAIS MÉDICO HOSPITALARES</v>
      </c>
      <c r="F3431" s="16" t="s">
        <v>1576</v>
      </c>
      <c r="G3431" s="17">
        <v>291.26</v>
      </c>
      <c r="H3431" s="18">
        <v>0</v>
      </c>
      <c r="I3431" s="12" t="s">
        <v>15</v>
      </c>
    </row>
    <row r="3432" spans="1:9" s="10" customFormat="1" ht="12.75" customHeight="1" x14ac:dyDescent="0.25">
      <c r="A3432" s="16" t="s">
        <v>23</v>
      </c>
      <c r="B3432" s="14">
        <v>6730396</v>
      </c>
      <c r="C3432" s="13">
        <v>44742</v>
      </c>
      <c r="D3432" s="3" t="s">
        <v>108</v>
      </c>
      <c r="E3432" s="12" t="str">
        <f>VLOOKUP(D3432,'[1]Plano de contas '!B:J,9,0)</f>
        <v>MATERIAIS MÉDICO HOSPITALARES</v>
      </c>
      <c r="F3432" s="16" t="s">
        <v>1575</v>
      </c>
      <c r="G3432" s="19">
        <v>0</v>
      </c>
      <c r="H3432" s="17">
        <v>291.26</v>
      </c>
      <c r="I3432" s="12" t="s">
        <v>15</v>
      </c>
    </row>
    <row r="3433" spans="1:9" s="10" customFormat="1" ht="12.75" customHeight="1" x14ac:dyDescent="0.25">
      <c r="A3433" s="16" t="s">
        <v>23</v>
      </c>
      <c r="B3433" s="14">
        <v>6730397</v>
      </c>
      <c r="C3433" s="13">
        <v>44742</v>
      </c>
      <c r="D3433" s="3" t="s">
        <v>40</v>
      </c>
      <c r="E3433" s="12" t="str">
        <f>VLOOKUP(D3433,'[1]Plano de contas '!B:J,9,0)</f>
        <v>MATERIAIS MÉDICO HOSPITALARES</v>
      </c>
      <c r="F3433" s="16" t="s">
        <v>1576</v>
      </c>
      <c r="G3433" s="17">
        <v>9.67</v>
      </c>
      <c r="H3433" s="18">
        <v>0</v>
      </c>
      <c r="I3433" s="12" t="s">
        <v>15</v>
      </c>
    </row>
    <row r="3434" spans="1:9" s="10" customFormat="1" ht="12.75" customHeight="1" x14ac:dyDescent="0.25">
      <c r="A3434" s="16" t="s">
        <v>23</v>
      </c>
      <c r="B3434" s="14">
        <v>6730397</v>
      </c>
      <c r="C3434" s="13">
        <v>44742</v>
      </c>
      <c r="D3434" s="3" t="s">
        <v>108</v>
      </c>
      <c r="E3434" s="12" t="str">
        <f>VLOOKUP(D3434,'[1]Plano de contas '!B:J,9,0)</f>
        <v>MATERIAIS MÉDICO HOSPITALARES</v>
      </c>
      <c r="F3434" s="16" t="s">
        <v>1575</v>
      </c>
      <c r="G3434" s="19">
        <v>0</v>
      </c>
      <c r="H3434" s="17">
        <v>9.67</v>
      </c>
      <c r="I3434" s="12" t="s">
        <v>15</v>
      </c>
    </row>
    <row r="3435" spans="1:9" s="10" customFormat="1" ht="12.75" customHeight="1" x14ac:dyDescent="0.25">
      <c r="A3435" s="16" t="s">
        <v>23</v>
      </c>
      <c r="B3435" s="14">
        <v>6730399</v>
      </c>
      <c r="C3435" s="13">
        <v>44742</v>
      </c>
      <c r="D3435" s="3" t="s">
        <v>108</v>
      </c>
      <c r="E3435" s="12" t="str">
        <f>VLOOKUP(D3435,'[1]Plano de contas '!B:J,9,0)</f>
        <v>MATERIAIS MÉDICO HOSPITALARES</v>
      </c>
      <c r="F3435" s="16" t="s">
        <v>1576</v>
      </c>
      <c r="G3435" s="17">
        <v>0.45</v>
      </c>
      <c r="H3435" s="18">
        <v>0</v>
      </c>
      <c r="I3435" s="12" t="s">
        <v>15</v>
      </c>
    </row>
    <row r="3436" spans="1:9" s="10" customFormat="1" ht="12.75" customHeight="1" x14ac:dyDescent="0.25">
      <c r="A3436" s="16" t="s">
        <v>23</v>
      </c>
      <c r="B3436" s="14">
        <v>6730399</v>
      </c>
      <c r="C3436" s="13">
        <v>44742</v>
      </c>
      <c r="D3436" s="3" t="s">
        <v>40</v>
      </c>
      <c r="E3436" s="12" t="str">
        <f>VLOOKUP(D3436,'[1]Plano de contas '!B:J,9,0)</f>
        <v>MATERIAIS MÉDICO HOSPITALARES</v>
      </c>
      <c r="F3436" s="16" t="s">
        <v>1575</v>
      </c>
      <c r="G3436" s="19">
        <v>0</v>
      </c>
      <c r="H3436" s="17">
        <v>0.45</v>
      </c>
      <c r="I3436" s="12" t="s">
        <v>15</v>
      </c>
    </row>
    <row r="3437" spans="1:9" s="10" customFormat="1" ht="12.75" customHeight="1" x14ac:dyDescent="0.25">
      <c r="A3437" s="16" t="s">
        <v>23</v>
      </c>
      <c r="B3437" s="14">
        <v>6730400</v>
      </c>
      <c r="C3437" s="13">
        <v>44742</v>
      </c>
      <c r="D3437" s="3" t="s">
        <v>40</v>
      </c>
      <c r="E3437" s="12" t="str">
        <f>VLOOKUP(D3437,'[1]Plano de contas '!B:J,9,0)</f>
        <v>MATERIAIS MÉDICO HOSPITALARES</v>
      </c>
      <c r="F3437" s="16" t="s">
        <v>1576</v>
      </c>
      <c r="G3437" s="17">
        <v>5.55</v>
      </c>
      <c r="H3437" s="18">
        <v>0</v>
      </c>
      <c r="I3437" s="12" t="s">
        <v>15</v>
      </c>
    </row>
    <row r="3438" spans="1:9" s="10" customFormat="1" ht="12.75" customHeight="1" x14ac:dyDescent="0.25">
      <c r="A3438" s="16" t="s">
        <v>23</v>
      </c>
      <c r="B3438" s="14">
        <v>6730400</v>
      </c>
      <c r="C3438" s="13">
        <v>44742</v>
      </c>
      <c r="D3438" s="3" t="s">
        <v>108</v>
      </c>
      <c r="E3438" s="12" t="str">
        <f>VLOOKUP(D3438,'[1]Plano de contas '!B:J,9,0)</f>
        <v>MATERIAIS MÉDICO HOSPITALARES</v>
      </c>
      <c r="F3438" s="16" t="s">
        <v>1575</v>
      </c>
      <c r="G3438" s="19">
        <v>0</v>
      </c>
      <c r="H3438" s="17">
        <v>5.55</v>
      </c>
      <c r="I3438" s="12" t="s">
        <v>15</v>
      </c>
    </row>
    <row r="3439" spans="1:9" s="10" customFormat="1" ht="12.75" customHeight="1" x14ac:dyDescent="0.25">
      <c r="A3439" s="16" t="s">
        <v>23</v>
      </c>
      <c r="B3439" s="14">
        <v>6730402</v>
      </c>
      <c r="C3439" s="13">
        <v>44742</v>
      </c>
      <c r="D3439" s="3" t="s">
        <v>40</v>
      </c>
      <c r="E3439" s="12" t="str">
        <f>VLOOKUP(D3439,'[1]Plano de contas '!B:J,9,0)</f>
        <v>MATERIAIS MÉDICO HOSPITALARES</v>
      </c>
      <c r="F3439" s="16" t="s">
        <v>1576</v>
      </c>
      <c r="G3439" s="17">
        <v>28.95</v>
      </c>
      <c r="H3439" s="18">
        <v>0</v>
      </c>
      <c r="I3439" s="12" t="s">
        <v>15</v>
      </c>
    </row>
    <row r="3440" spans="1:9" s="10" customFormat="1" ht="12.75" customHeight="1" x14ac:dyDescent="0.25">
      <c r="A3440" s="16" t="s">
        <v>23</v>
      </c>
      <c r="B3440" s="14">
        <v>6730402</v>
      </c>
      <c r="C3440" s="13">
        <v>44742</v>
      </c>
      <c r="D3440" s="3" t="s">
        <v>108</v>
      </c>
      <c r="E3440" s="12" t="str">
        <f>VLOOKUP(D3440,'[1]Plano de contas '!B:J,9,0)</f>
        <v>MATERIAIS MÉDICO HOSPITALARES</v>
      </c>
      <c r="F3440" s="16" t="s">
        <v>1575</v>
      </c>
      <c r="G3440" s="19">
        <v>0</v>
      </c>
      <c r="H3440" s="17">
        <v>28.95</v>
      </c>
      <c r="I3440" s="12" t="s">
        <v>15</v>
      </c>
    </row>
    <row r="3441" spans="1:9" s="10" customFormat="1" ht="12.75" customHeight="1" x14ac:dyDescent="0.25">
      <c r="A3441" s="16" t="s">
        <v>23</v>
      </c>
      <c r="B3441" s="14">
        <v>6730403</v>
      </c>
      <c r="C3441" s="13">
        <v>44742</v>
      </c>
      <c r="D3441" s="3" t="s">
        <v>108</v>
      </c>
      <c r="E3441" s="12" t="str">
        <f>VLOOKUP(D3441,'[1]Plano de contas '!B:J,9,0)</f>
        <v>MATERIAIS MÉDICO HOSPITALARES</v>
      </c>
      <c r="F3441" s="16" t="s">
        <v>1576</v>
      </c>
      <c r="G3441" s="17">
        <v>29.37</v>
      </c>
      <c r="H3441" s="18">
        <v>0</v>
      </c>
      <c r="I3441" s="12" t="s">
        <v>15</v>
      </c>
    </row>
    <row r="3442" spans="1:9" s="10" customFormat="1" ht="12.75" customHeight="1" x14ac:dyDescent="0.25">
      <c r="A3442" s="16" t="s">
        <v>23</v>
      </c>
      <c r="B3442" s="14">
        <v>6730403</v>
      </c>
      <c r="C3442" s="13">
        <v>44742</v>
      </c>
      <c r="D3442" s="3" t="s">
        <v>40</v>
      </c>
      <c r="E3442" s="12" t="str">
        <f>VLOOKUP(D3442,'[1]Plano de contas '!B:J,9,0)</f>
        <v>MATERIAIS MÉDICO HOSPITALARES</v>
      </c>
      <c r="F3442" s="16" t="s">
        <v>1575</v>
      </c>
      <c r="G3442" s="19">
        <v>0</v>
      </c>
      <c r="H3442" s="17">
        <v>29.37</v>
      </c>
      <c r="I3442" s="12" t="s">
        <v>15</v>
      </c>
    </row>
    <row r="3443" spans="1:9" s="10" customFormat="1" ht="12.75" customHeight="1" x14ac:dyDescent="0.25">
      <c r="A3443" s="16" t="s">
        <v>23</v>
      </c>
      <c r="B3443" s="14">
        <v>6730404</v>
      </c>
      <c r="C3443" s="13">
        <v>44742</v>
      </c>
      <c r="D3443" s="3" t="s">
        <v>40</v>
      </c>
      <c r="E3443" s="12" t="str">
        <f>VLOOKUP(D3443,'[1]Plano de contas '!B:J,9,0)</f>
        <v>MATERIAIS MÉDICO HOSPITALARES</v>
      </c>
      <c r="F3443" s="16" t="s">
        <v>1576</v>
      </c>
      <c r="G3443" s="17">
        <v>303.52999999999997</v>
      </c>
      <c r="H3443" s="18">
        <v>0</v>
      </c>
      <c r="I3443" s="12" t="s">
        <v>15</v>
      </c>
    </row>
    <row r="3444" spans="1:9" s="10" customFormat="1" ht="12.75" customHeight="1" x14ac:dyDescent="0.25">
      <c r="A3444" s="16" t="s">
        <v>23</v>
      </c>
      <c r="B3444" s="14">
        <v>6730404</v>
      </c>
      <c r="C3444" s="13">
        <v>44742</v>
      </c>
      <c r="D3444" s="3" t="s">
        <v>108</v>
      </c>
      <c r="E3444" s="12" t="str">
        <f>VLOOKUP(D3444,'[1]Plano de contas '!B:J,9,0)</f>
        <v>MATERIAIS MÉDICO HOSPITALARES</v>
      </c>
      <c r="F3444" s="16" t="s">
        <v>1575</v>
      </c>
      <c r="G3444" s="19">
        <v>0</v>
      </c>
      <c r="H3444" s="17">
        <v>303.52999999999997</v>
      </c>
      <c r="I3444" s="12" t="s">
        <v>15</v>
      </c>
    </row>
    <row r="3445" spans="1:9" s="10" customFormat="1" ht="12.75" customHeight="1" x14ac:dyDescent="0.25">
      <c r="A3445" s="16" t="s">
        <v>23</v>
      </c>
      <c r="B3445" s="14">
        <v>6730405</v>
      </c>
      <c r="C3445" s="13">
        <v>44742</v>
      </c>
      <c r="D3445" s="3" t="s">
        <v>40</v>
      </c>
      <c r="E3445" s="12" t="str">
        <f>VLOOKUP(D3445,'[1]Plano de contas '!B:J,9,0)</f>
        <v>MATERIAIS MÉDICO HOSPITALARES</v>
      </c>
      <c r="F3445" s="16" t="s">
        <v>1576</v>
      </c>
      <c r="G3445" s="17">
        <v>95.32</v>
      </c>
      <c r="H3445" s="18">
        <v>0</v>
      </c>
      <c r="I3445" s="12" t="s">
        <v>15</v>
      </c>
    </row>
    <row r="3446" spans="1:9" s="10" customFormat="1" ht="12.75" customHeight="1" x14ac:dyDescent="0.25">
      <c r="A3446" s="16" t="s">
        <v>23</v>
      </c>
      <c r="B3446" s="14">
        <v>6730405</v>
      </c>
      <c r="C3446" s="13">
        <v>44742</v>
      </c>
      <c r="D3446" s="3" t="s">
        <v>108</v>
      </c>
      <c r="E3446" s="12" t="str">
        <f>VLOOKUP(D3446,'[1]Plano de contas '!B:J,9,0)</f>
        <v>MATERIAIS MÉDICO HOSPITALARES</v>
      </c>
      <c r="F3446" s="16" t="s">
        <v>1575</v>
      </c>
      <c r="G3446" s="19">
        <v>0</v>
      </c>
      <c r="H3446" s="17">
        <v>95.32</v>
      </c>
      <c r="I3446" s="12" t="s">
        <v>15</v>
      </c>
    </row>
    <row r="3447" spans="1:9" s="10" customFormat="1" ht="12.75" customHeight="1" x14ac:dyDescent="0.25">
      <c r="A3447" s="16" t="s">
        <v>23</v>
      </c>
      <c r="B3447" s="14">
        <v>6730406</v>
      </c>
      <c r="C3447" s="13">
        <v>44742</v>
      </c>
      <c r="D3447" s="3" t="s">
        <v>103</v>
      </c>
      <c r="E3447" s="12" t="str">
        <f>VLOOKUP(D3447,'[1]Plano de contas '!B:J,9,0)</f>
        <v>MEDICAMENTOS</v>
      </c>
      <c r="F3447" s="16" t="s">
        <v>1576</v>
      </c>
      <c r="G3447" s="17">
        <v>1.25</v>
      </c>
      <c r="H3447" s="18">
        <v>0</v>
      </c>
      <c r="I3447" s="12" t="s">
        <v>15</v>
      </c>
    </row>
    <row r="3448" spans="1:9" s="10" customFormat="1" ht="12.75" customHeight="1" x14ac:dyDescent="0.25">
      <c r="A3448" s="16" t="s">
        <v>23</v>
      </c>
      <c r="B3448" s="14">
        <v>6730406</v>
      </c>
      <c r="C3448" s="13">
        <v>44742</v>
      </c>
      <c r="D3448" s="3" t="s">
        <v>39</v>
      </c>
      <c r="E3448" s="12" t="str">
        <f>VLOOKUP(D3448,'[1]Plano de contas '!B:J,9,0)</f>
        <v>MEDICAMENTOS</v>
      </c>
      <c r="F3448" s="16" t="s">
        <v>1575</v>
      </c>
      <c r="G3448" s="19">
        <v>0</v>
      </c>
      <c r="H3448" s="17">
        <v>1.25</v>
      </c>
      <c r="I3448" s="12" t="s">
        <v>15</v>
      </c>
    </row>
    <row r="3449" spans="1:9" s="10" customFormat="1" ht="12.75" customHeight="1" x14ac:dyDescent="0.25">
      <c r="A3449" s="16" t="s">
        <v>23</v>
      </c>
      <c r="B3449" s="14">
        <v>6730407</v>
      </c>
      <c r="C3449" s="13">
        <v>44742</v>
      </c>
      <c r="D3449" s="3" t="s">
        <v>39</v>
      </c>
      <c r="E3449" s="12" t="str">
        <f>VLOOKUP(D3449,'[1]Plano de contas '!B:J,9,0)</f>
        <v>MEDICAMENTOS</v>
      </c>
      <c r="F3449" s="16" t="s">
        <v>1576</v>
      </c>
      <c r="G3449" s="17">
        <v>19.170000000000002</v>
      </c>
      <c r="H3449" s="18">
        <v>0</v>
      </c>
      <c r="I3449" s="12" t="s">
        <v>15</v>
      </c>
    </row>
    <row r="3450" spans="1:9" s="10" customFormat="1" ht="12.75" customHeight="1" x14ac:dyDescent="0.25">
      <c r="A3450" s="16" t="s">
        <v>23</v>
      </c>
      <c r="B3450" s="14">
        <v>6730407</v>
      </c>
      <c r="C3450" s="13">
        <v>44742</v>
      </c>
      <c r="D3450" s="3" t="s">
        <v>103</v>
      </c>
      <c r="E3450" s="12" t="str">
        <f>VLOOKUP(D3450,'[1]Plano de contas '!B:J,9,0)</f>
        <v>MEDICAMENTOS</v>
      </c>
      <c r="F3450" s="16" t="s">
        <v>1575</v>
      </c>
      <c r="G3450" s="19">
        <v>0</v>
      </c>
      <c r="H3450" s="17">
        <v>19.170000000000002</v>
      </c>
      <c r="I3450" s="12" t="s">
        <v>15</v>
      </c>
    </row>
    <row r="3451" spans="1:9" s="10" customFormat="1" ht="12.75" customHeight="1" x14ac:dyDescent="0.25">
      <c r="A3451" s="16" t="s">
        <v>23</v>
      </c>
      <c r="B3451" s="14">
        <v>6730408</v>
      </c>
      <c r="C3451" s="13">
        <v>44742</v>
      </c>
      <c r="D3451" s="3" t="s">
        <v>39</v>
      </c>
      <c r="E3451" s="12" t="str">
        <f>VLOOKUP(D3451,'[1]Plano de contas '!B:J,9,0)</f>
        <v>MEDICAMENTOS</v>
      </c>
      <c r="F3451" s="16" t="s">
        <v>1578</v>
      </c>
      <c r="G3451" s="17">
        <v>7.38</v>
      </c>
      <c r="H3451" s="18">
        <v>0</v>
      </c>
      <c r="I3451" s="12" t="s">
        <v>15</v>
      </c>
    </row>
    <row r="3452" spans="1:9" s="10" customFormat="1" ht="12.75" customHeight="1" x14ac:dyDescent="0.25">
      <c r="A3452" s="16" t="s">
        <v>23</v>
      </c>
      <c r="B3452" s="14">
        <v>6730408</v>
      </c>
      <c r="C3452" s="13">
        <v>44742</v>
      </c>
      <c r="D3452" s="3" t="s">
        <v>103</v>
      </c>
      <c r="E3452" s="12" t="str">
        <f>VLOOKUP(D3452,'[1]Plano de contas '!B:J,9,0)</f>
        <v>MEDICAMENTOS</v>
      </c>
      <c r="F3452" s="16" t="s">
        <v>1575</v>
      </c>
      <c r="G3452" s="19">
        <v>0</v>
      </c>
      <c r="H3452" s="17">
        <v>7.38</v>
      </c>
      <c r="I3452" s="12" t="s">
        <v>15</v>
      </c>
    </row>
    <row r="3453" spans="1:9" s="10" customFormat="1" ht="12.75" customHeight="1" x14ac:dyDescent="0.25">
      <c r="A3453" s="16" t="s">
        <v>23</v>
      </c>
      <c r="B3453" s="14">
        <v>6730409</v>
      </c>
      <c r="C3453" s="13">
        <v>44742</v>
      </c>
      <c r="D3453" s="3" t="s">
        <v>103</v>
      </c>
      <c r="E3453" s="12" t="str">
        <f>VLOOKUP(D3453,'[1]Plano de contas '!B:J,9,0)</f>
        <v>MEDICAMENTOS</v>
      </c>
      <c r="F3453" s="16" t="s">
        <v>1576</v>
      </c>
      <c r="G3453" s="17">
        <v>0.68</v>
      </c>
      <c r="H3453" s="18">
        <v>0</v>
      </c>
      <c r="I3453" s="12" t="s">
        <v>15</v>
      </c>
    </row>
    <row r="3454" spans="1:9" s="10" customFormat="1" ht="12.75" customHeight="1" x14ac:dyDescent="0.25">
      <c r="A3454" s="16" t="s">
        <v>23</v>
      </c>
      <c r="B3454" s="14">
        <v>6730409</v>
      </c>
      <c r="C3454" s="13">
        <v>44742</v>
      </c>
      <c r="D3454" s="3" t="s">
        <v>39</v>
      </c>
      <c r="E3454" s="12" t="str">
        <f>VLOOKUP(D3454,'[1]Plano de contas '!B:J,9,0)</f>
        <v>MEDICAMENTOS</v>
      </c>
      <c r="F3454" s="16" t="s">
        <v>1575</v>
      </c>
      <c r="G3454" s="19">
        <v>0</v>
      </c>
      <c r="H3454" s="17">
        <v>0.68</v>
      </c>
      <c r="I3454" s="12" t="s">
        <v>15</v>
      </c>
    </row>
    <row r="3455" spans="1:9" s="10" customFormat="1" ht="12.75" customHeight="1" x14ac:dyDescent="0.25">
      <c r="A3455" s="16" t="s">
        <v>23</v>
      </c>
      <c r="B3455" s="14">
        <v>6730410</v>
      </c>
      <c r="C3455" s="13">
        <v>44742</v>
      </c>
      <c r="D3455" s="3" t="s">
        <v>39</v>
      </c>
      <c r="E3455" s="12" t="str">
        <f>VLOOKUP(D3455,'[1]Plano de contas '!B:J,9,0)</f>
        <v>MEDICAMENTOS</v>
      </c>
      <c r="F3455" s="16" t="s">
        <v>1576</v>
      </c>
      <c r="G3455" s="17">
        <v>13.16</v>
      </c>
      <c r="H3455" s="18">
        <v>0</v>
      </c>
      <c r="I3455" s="12" t="s">
        <v>15</v>
      </c>
    </row>
    <row r="3456" spans="1:9" s="10" customFormat="1" ht="12.75" customHeight="1" x14ac:dyDescent="0.25">
      <c r="A3456" s="16" t="s">
        <v>23</v>
      </c>
      <c r="B3456" s="14">
        <v>6730410</v>
      </c>
      <c r="C3456" s="13">
        <v>44742</v>
      </c>
      <c r="D3456" s="3" t="s">
        <v>103</v>
      </c>
      <c r="E3456" s="12" t="str">
        <f>VLOOKUP(D3456,'[1]Plano de contas '!B:J,9,0)</f>
        <v>MEDICAMENTOS</v>
      </c>
      <c r="F3456" s="16" t="s">
        <v>1575</v>
      </c>
      <c r="G3456" s="19">
        <v>0</v>
      </c>
      <c r="H3456" s="17">
        <v>13.16</v>
      </c>
      <c r="I3456" s="12" t="s">
        <v>15</v>
      </c>
    </row>
    <row r="3457" spans="1:9" s="10" customFormat="1" ht="12.75" customHeight="1" x14ac:dyDescent="0.25">
      <c r="A3457" s="16" t="s">
        <v>23</v>
      </c>
      <c r="B3457" s="14">
        <v>6730411</v>
      </c>
      <c r="C3457" s="13">
        <v>44742</v>
      </c>
      <c r="D3457" s="3" t="s">
        <v>39</v>
      </c>
      <c r="E3457" s="12" t="str">
        <f>VLOOKUP(D3457,'[1]Plano de contas '!B:J,9,0)</f>
        <v>MEDICAMENTOS</v>
      </c>
      <c r="F3457" s="16" t="s">
        <v>1576</v>
      </c>
      <c r="G3457" s="17">
        <v>19.510000000000002</v>
      </c>
      <c r="H3457" s="18">
        <v>0</v>
      </c>
      <c r="I3457" s="12" t="s">
        <v>15</v>
      </c>
    </row>
    <row r="3458" spans="1:9" s="10" customFormat="1" ht="12.75" customHeight="1" x14ac:dyDescent="0.25">
      <c r="A3458" s="16" t="s">
        <v>23</v>
      </c>
      <c r="B3458" s="14">
        <v>6730411</v>
      </c>
      <c r="C3458" s="13">
        <v>44742</v>
      </c>
      <c r="D3458" s="3" t="s">
        <v>103</v>
      </c>
      <c r="E3458" s="12" t="str">
        <f>VLOOKUP(D3458,'[1]Plano de contas '!B:J,9,0)</f>
        <v>MEDICAMENTOS</v>
      </c>
      <c r="F3458" s="16" t="s">
        <v>1575</v>
      </c>
      <c r="G3458" s="19">
        <v>0</v>
      </c>
      <c r="H3458" s="17">
        <v>19.510000000000002</v>
      </c>
      <c r="I3458" s="12" t="s">
        <v>15</v>
      </c>
    </row>
    <row r="3459" spans="1:9" s="10" customFormat="1" ht="12.75" customHeight="1" x14ac:dyDescent="0.25">
      <c r="A3459" s="16" t="s">
        <v>23</v>
      </c>
      <c r="B3459" s="14">
        <v>6730412</v>
      </c>
      <c r="C3459" s="13">
        <v>44742</v>
      </c>
      <c r="D3459" s="3" t="s">
        <v>39</v>
      </c>
      <c r="E3459" s="12" t="str">
        <f>VLOOKUP(D3459,'[1]Plano de contas '!B:J,9,0)</f>
        <v>MEDICAMENTOS</v>
      </c>
      <c r="F3459" s="16" t="s">
        <v>1576</v>
      </c>
      <c r="G3459" s="17">
        <v>3.61</v>
      </c>
      <c r="H3459" s="18">
        <v>0</v>
      </c>
      <c r="I3459" s="12" t="s">
        <v>15</v>
      </c>
    </row>
    <row r="3460" spans="1:9" s="10" customFormat="1" ht="12.75" customHeight="1" x14ac:dyDescent="0.25">
      <c r="A3460" s="16" t="s">
        <v>23</v>
      </c>
      <c r="B3460" s="14">
        <v>6730412</v>
      </c>
      <c r="C3460" s="13">
        <v>44742</v>
      </c>
      <c r="D3460" s="3" t="s">
        <v>103</v>
      </c>
      <c r="E3460" s="12" t="str">
        <f>VLOOKUP(D3460,'[1]Plano de contas '!B:J,9,0)</f>
        <v>MEDICAMENTOS</v>
      </c>
      <c r="F3460" s="16" t="s">
        <v>1575</v>
      </c>
      <c r="G3460" s="19">
        <v>0</v>
      </c>
      <c r="H3460" s="17">
        <v>3.61</v>
      </c>
      <c r="I3460" s="12" t="s">
        <v>15</v>
      </c>
    </row>
    <row r="3461" spans="1:9" s="10" customFormat="1" ht="12.75" customHeight="1" x14ac:dyDescent="0.25">
      <c r="A3461" s="16" t="s">
        <v>23</v>
      </c>
      <c r="B3461" s="14">
        <v>6730414</v>
      </c>
      <c r="C3461" s="13">
        <v>44742</v>
      </c>
      <c r="D3461" s="3" t="s">
        <v>39</v>
      </c>
      <c r="E3461" s="12" t="str">
        <f>VLOOKUP(D3461,'[1]Plano de contas '!B:J,9,0)</f>
        <v>MEDICAMENTOS</v>
      </c>
      <c r="F3461" s="16" t="s">
        <v>1576</v>
      </c>
      <c r="G3461" s="17">
        <v>0.28999999999999998</v>
      </c>
      <c r="H3461" s="18">
        <v>0</v>
      </c>
      <c r="I3461" s="12" t="s">
        <v>15</v>
      </c>
    </row>
    <row r="3462" spans="1:9" s="10" customFormat="1" ht="12.75" customHeight="1" x14ac:dyDescent="0.25">
      <c r="A3462" s="16" t="s">
        <v>23</v>
      </c>
      <c r="B3462" s="14">
        <v>6730414</v>
      </c>
      <c r="C3462" s="13">
        <v>44742</v>
      </c>
      <c r="D3462" s="3" t="s">
        <v>103</v>
      </c>
      <c r="E3462" s="12" t="str">
        <f>VLOOKUP(D3462,'[1]Plano de contas '!B:J,9,0)</f>
        <v>MEDICAMENTOS</v>
      </c>
      <c r="F3462" s="16" t="s">
        <v>1575</v>
      </c>
      <c r="G3462" s="19">
        <v>0</v>
      </c>
      <c r="H3462" s="17">
        <v>0.28999999999999998</v>
      </c>
      <c r="I3462" s="12" t="s">
        <v>15</v>
      </c>
    </row>
    <row r="3463" spans="1:9" s="10" customFormat="1" ht="12.75" customHeight="1" x14ac:dyDescent="0.25">
      <c r="A3463" s="16" t="s">
        <v>23</v>
      </c>
      <c r="B3463" s="14">
        <v>6730415</v>
      </c>
      <c r="C3463" s="13">
        <v>44742</v>
      </c>
      <c r="D3463" s="3" t="s">
        <v>39</v>
      </c>
      <c r="E3463" s="12" t="str">
        <f>VLOOKUP(D3463,'[1]Plano de contas '!B:J,9,0)</f>
        <v>MEDICAMENTOS</v>
      </c>
      <c r="F3463" s="16" t="s">
        <v>1576</v>
      </c>
      <c r="G3463" s="17">
        <v>130.43</v>
      </c>
      <c r="H3463" s="18">
        <v>0</v>
      </c>
      <c r="I3463" s="12" t="s">
        <v>15</v>
      </c>
    </row>
    <row r="3464" spans="1:9" s="10" customFormat="1" ht="12.75" customHeight="1" x14ac:dyDescent="0.25">
      <c r="A3464" s="16" t="s">
        <v>23</v>
      </c>
      <c r="B3464" s="14">
        <v>6730415</v>
      </c>
      <c r="C3464" s="13">
        <v>44742</v>
      </c>
      <c r="D3464" s="3" t="s">
        <v>103</v>
      </c>
      <c r="E3464" s="12" t="str">
        <f>VLOOKUP(D3464,'[1]Plano de contas '!B:J,9,0)</f>
        <v>MEDICAMENTOS</v>
      </c>
      <c r="F3464" s="16" t="s">
        <v>1575</v>
      </c>
      <c r="G3464" s="19">
        <v>0</v>
      </c>
      <c r="H3464" s="17">
        <v>130.43</v>
      </c>
      <c r="I3464" s="12" t="s">
        <v>15</v>
      </c>
    </row>
    <row r="3465" spans="1:9" s="10" customFormat="1" ht="12.75" customHeight="1" x14ac:dyDescent="0.25">
      <c r="A3465" s="16" t="s">
        <v>23</v>
      </c>
      <c r="B3465" s="14">
        <v>6730416</v>
      </c>
      <c r="C3465" s="13">
        <v>44742</v>
      </c>
      <c r="D3465" s="3" t="s">
        <v>39</v>
      </c>
      <c r="E3465" s="12" t="str">
        <f>VLOOKUP(D3465,'[1]Plano de contas '!B:J,9,0)</f>
        <v>MEDICAMENTOS</v>
      </c>
      <c r="F3465" s="16" t="s">
        <v>1576</v>
      </c>
      <c r="G3465" s="17">
        <v>8.18</v>
      </c>
      <c r="H3465" s="18">
        <v>0</v>
      </c>
      <c r="I3465" s="12" t="s">
        <v>15</v>
      </c>
    </row>
    <row r="3466" spans="1:9" s="10" customFormat="1" ht="12.75" customHeight="1" x14ac:dyDescent="0.25">
      <c r="A3466" s="16" t="s">
        <v>23</v>
      </c>
      <c r="B3466" s="14">
        <v>6730416</v>
      </c>
      <c r="C3466" s="13">
        <v>44742</v>
      </c>
      <c r="D3466" s="3" t="s">
        <v>103</v>
      </c>
      <c r="E3466" s="12" t="str">
        <f>VLOOKUP(D3466,'[1]Plano de contas '!B:J,9,0)</f>
        <v>MEDICAMENTOS</v>
      </c>
      <c r="F3466" s="16" t="s">
        <v>1575</v>
      </c>
      <c r="G3466" s="19">
        <v>0</v>
      </c>
      <c r="H3466" s="17">
        <v>8.18</v>
      </c>
      <c r="I3466" s="12" t="s">
        <v>15</v>
      </c>
    </row>
    <row r="3467" spans="1:9" s="10" customFormat="1" ht="12.75" customHeight="1" x14ac:dyDescent="0.25">
      <c r="A3467" s="16" t="s">
        <v>23</v>
      </c>
      <c r="B3467" s="14">
        <v>6730417</v>
      </c>
      <c r="C3467" s="13">
        <v>44742</v>
      </c>
      <c r="D3467" s="3" t="s">
        <v>39</v>
      </c>
      <c r="E3467" s="12" t="str">
        <f>VLOOKUP(D3467,'[1]Plano de contas '!B:J,9,0)</f>
        <v>MEDICAMENTOS</v>
      </c>
      <c r="F3467" s="16" t="s">
        <v>1576</v>
      </c>
      <c r="G3467" s="17">
        <v>0.55000000000000004</v>
      </c>
      <c r="H3467" s="18">
        <v>0</v>
      </c>
      <c r="I3467" s="12" t="s">
        <v>15</v>
      </c>
    </row>
    <row r="3468" spans="1:9" s="10" customFormat="1" ht="12.75" customHeight="1" x14ac:dyDescent="0.25">
      <c r="A3468" s="16" t="s">
        <v>23</v>
      </c>
      <c r="B3468" s="14">
        <v>6730417</v>
      </c>
      <c r="C3468" s="13">
        <v>44742</v>
      </c>
      <c r="D3468" s="3" t="s">
        <v>103</v>
      </c>
      <c r="E3468" s="12" t="str">
        <f>VLOOKUP(D3468,'[1]Plano de contas '!B:J,9,0)</f>
        <v>MEDICAMENTOS</v>
      </c>
      <c r="F3468" s="16" t="s">
        <v>1575</v>
      </c>
      <c r="G3468" s="19">
        <v>0</v>
      </c>
      <c r="H3468" s="17">
        <v>0.55000000000000004</v>
      </c>
      <c r="I3468" s="12" t="s">
        <v>15</v>
      </c>
    </row>
    <row r="3469" spans="1:9" s="10" customFormat="1" ht="12.75" customHeight="1" x14ac:dyDescent="0.25">
      <c r="A3469" s="16" t="s">
        <v>23</v>
      </c>
      <c r="B3469" s="14">
        <v>6730419</v>
      </c>
      <c r="C3469" s="13">
        <v>44742</v>
      </c>
      <c r="D3469" s="3" t="s">
        <v>39</v>
      </c>
      <c r="E3469" s="12" t="str">
        <f>VLOOKUP(D3469,'[1]Plano de contas '!B:J,9,0)</f>
        <v>MEDICAMENTOS</v>
      </c>
      <c r="F3469" s="16" t="s">
        <v>1576</v>
      </c>
      <c r="G3469" s="17">
        <v>7.67</v>
      </c>
      <c r="H3469" s="18">
        <v>0</v>
      </c>
      <c r="I3469" s="12" t="s">
        <v>15</v>
      </c>
    </row>
    <row r="3470" spans="1:9" s="10" customFormat="1" ht="12.75" customHeight="1" x14ac:dyDescent="0.25">
      <c r="A3470" s="16" t="s">
        <v>23</v>
      </c>
      <c r="B3470" s="14">
        <v>6730419</v>
      </c>
      <c r="C3470" s="13">
        <v>44742</v>
      </c>
      <c r="D3470" s="3" t="s">
        <v>103</v>
      </c>
      <c r="E3470" s="12" t="str">
        <f>VLOOKUP(D3470,'[1]Plano de contas '!B:J,9,0)</f>
        <v>MEDICAMENTOS</v>
      </c>
      <c r="F3470" s="16" t="s">
        <v>1575</v>
      </c>
      <c r="G3470" s="19">
        <v>0</v>
      </c>
      <c r="H3470" s="17">
        <v>7.67</v>
      </c>
      <c r="I3470" s="12" t="s">
        <v>15</v>
      </c>
    </row>
    <row r="3471" spans="1:9" s="10" customFormat="1" ht="12.75" customHeight="1" x14ac:dyDescent="0.25">
      <c r="A3471" s="16" t="s">
        <v>23</v>
      </c>
      <c r="B3471" s="14">
        <v>6730420</v>
      </c>
      <c r="C3471" s="13">
        <v>44742</v>
      </c>
      <c r="D3471" s="3" t="s">
        <v>39</v>
      </c>
      <c r="E3471" s="12" t="str">
        <f>VLOOKUP(D3471,'[1]Plano de contas '!B:J,9,0)</f>
        <v>MEDICAMENTOS</v>
      </c>
      <c r="F3471" s="16" t="s">
        <v>1576</v>
      </c>
      <c r="G3471" s="17">
        <v>2.96</v>
      </c>
      <c r="H3471" s="18">
        <v>0</v>
      </c>
      <c r="I3471" s="12" t="s">
        <v>15</v>
      </c>
    </row>
    <row r="3472" spans="1:9" s="10" customFormat="1" ht="12.75" customHeight="1" x14ac:dyDescent="0.25">
      <c r="A3472" s="16" t="s">
        <v>23</v>
      </c>
      <c r="B3472" s="14">
        <v>6730420</v>
      </c>
      <c r="C3472" s="13">
        <v>44742</v>
      </c>
      <c r="D3472" s="3" t="s">
        <v>103</v>
      </c>
      <c r="E3472" s="12" t="str">
        <f>VLOOKUP(D3472,'[1]Plano de contas '!B:J,9,0)</f>
        <v>MEDICAMENTOS</v>
      </c>
      <c r="F3472" s="16" t="s">
        <v>1575</v>
      </c>
      <c r="G3472" s="19">
        <v>0</v>
      </c>
      <c r="H3472" s="17">
        <v>2.96</v>
      </c>
      <c r="I3472" s="12" t="s">
        <v>15</v>
      </c>
    </row>
    <row r="3473" spans="1:9" s="10" customFormat="1" ht="12.75" customHeight="1" x14ac:dyDescent="0.25">
      <c r="A3473" s="16" t="s">
        <v>23</v>
      </c>
      <c r="B3473" s="14">
        <v>6730421</v>
      </c>
      <c r="C3473" s="13">
        <v>44742</v>
      </c>
      <c r="D3473" s="3" t="s">
        <v>39</v>
      </c>
      <c r="E3473" s="12" t="str">
        <f>VLOOKUP(D3473,'[1]Plano de contas '!B:J,9,0)</f>
        <v>MEDICAMENTOS</v>
      </c>
      <c r="F3473" s="16" t="s">
        <v>1576</v>
      </c>
      <c r="G3473" s="17">
        <v>12546</v>
      </c>
      <c r="H3473" s="18">
        <v>0</v>
      </c>
      <c r="I3473" s="12" t="s">
        <v>15</v>
      </c>
    </row>
    <row r="3474" spans="1:9" s="10" customFormat="1" ht="12.75" customHeight="1" x14ac:dyDescent="0.25">
      <c r="A3474" s="16" t="s">
        <v>23</v>
      </c>
      <c r="B3474" s="14">
        <v>6730421</v>
      </c>
      <c r="C3474" s="13">
        <v>44742</v>
      </c>
      <c r="D3474" s="3" t="s">
        <v>103</v>
      </c>
      <c r="E3474" s="12" t="str">
        <f>VLOOKUP(D3474,'[1]Plano de contas '!B:J,9,0)</f>
        <v>MEDICAMENTOS</v>
      </c>
      <c r="F3474" s="16" t="s">
        <v>1575</v>
      </c>
      <c r="G3474" s="19">
        <v>0</v>
      </c>
      <c r="H3474" s="17">
        <v>12546</v>
      </c>
      <c r="I3474" s="12" t="s">
        <v>15</v>
      </c>
    </row>
    <row r="3475" spans="1:9" s="10" customFormat="1" ht="12.75" customHeight="1" x14ac:dyDescent="0.25">
      <c r="A3475" s="16" t="s">
        <v>23</v>
      </c>
      <c r="B3475" s="14">
        <v>6730422</v>
      </c>
      <c r="C3475" s="13">
        <v>44742</v>
      </c>
      <c r="D3475" s="3" t="s">
        <v>103</v>
      </c>
      <c r="E3475" s="12" t="str">
        <f>VLOOKUP(D3475,'[1]Plano de contas '!B:J,9,0)</f>
        <v>MEDICAMENTOS</v>
      </c>
      <c r="F3475" s="16" t="s">
        <v>1576</v>
      </c>
      <c r="G3475" s="17">
        <v>0.05</v>
      </c>
      <c r="H3475" s="18">
        <v>0</v>
      </c>
      <c r="I3475" s="12" t="s">
        <v>15</v>
      </c>
    </row>
    <row r="3476" spans="1:9" s="10" customFormat="1" ht="12.75" customHeight="1" x14ac:dyDescent="0.25">
      <c r="A3476" s="16" t="s">
        <v>23</v>
      </c>
      <c r="B3476" s="14">
        <v>6730422</v>
      </c>
      <c r="C3476" s="13">
        <v>44742</v>
      </c>
      <c r="D3476" s="3" t="s">
        <v>39</v>
      </c>
      <c r="E3476" s="12" t="str">
        <f>VLOOKUP(D3476,'[1]Plano de contas '!B:J,9,0)</f>
        <v>MEDICAMENTOS</v>
      </c>
      <c r="F3476" s="16" t="s">
        <v>1575</v>
      </c>
      <c r="G3476" s="19">
        <v>0</v>
      </c>
      <c r="H3476" s="17">
        <v>0.05</v>
      </c>
      <c r="I3476" s="12" t="s">
        <v>15</v>
      </c>
    </row>
    <row r="3477" spans="1:9" s="10" customFormat="1" ht="12.75" customHeight="1" x14ac:dyDescent="0.25">
      <c r="A3477" s="16" t="s">
        <v>23</v>
      </c>
      <c r="B3477" s="14">
        <v>6730423</v>
      </c>
      <c r="C3477" s="13">
        <v>44742</v>
      </c>
      <c r="D3477" s="3" t="s">
        <v>39</v>
      </c>
      <c r="E3477" s="12" t="str">
        <f>VLOOKUP(D3477,'[1]Plano de contas '!B:J,9,0)</f>
        <v>MEDICAMENTOS</v>
      </c>
      <c r="F3477" s="16" t="s">
        <v>1576</v>
      </c>
      <c r="G3477" s="17">
        <v>0.71</v>
      </c>
      <c r="H3477" s="18">
        <v>0</v>
      </c>
      <c r="I3477" s="12" t="s">
        <v>15</v>
      </c>
    </row>
    <row r="3478" spans="1:9" s="10" customFormat="1" ht="12.75" customHeight="1" x14ac:dyDescent="0.25">
      <c r="A3478" s="16" t="s">
        <v>23</v>
      </c>
      <c r="B3478" s="14">
        <v>6730423</v>
      </c>
      <c r="C3478" s="13">
        <v>44742</v>
      </c>
      <c r="D3478" s="3" t="s">
        <v>103</v>
      </c>
      <c r="E3478" s="12" t="str">
        <f>VLOOKUP(D3478,'[1]Plano de contas '!B:J,9,0)</f>
        <v>MEDICAMENTOS</v>
      </c>
      <c r="F3478" s="16" t="s">
        <v>1575</v>
      </c>
      <c r="G3478" s="19">
        <v>0</v>
      </c>
      <c r="H3478" s="17">
        <v>0.71</v>
      </c>
      <c r="I3478" s="12" t="s">
        <v>15</v>
      </c>
    </row>
    <row r="3479" spans="1:9" s="10" customFormat="1" ht="12.75" customHeight="1" x14ac:dyDescent="0.25">
      <c r="A3479" s="16" t="s">
        <v>23</v>
      </c>
      <c r="B3479" s="14">
        <v>6730424</v>
      </c>
      <c r="C3479" s="13">
        <v>44742</v>
      </c>
      <c r="D3479" s="3" t="s">
        <v>39</v>
      </c>
      <c r="E3479" s="12" t="str">
        <f>VLOOKUP(D3479,'[1]Plano de contas '!B:J,9,0)</f>
        <v>MEDICAMENTOS</v>
      </c>
      <c r="F3479" s="16" t="s">
        <v>1576</v>
      </c>
      <c r="G3479" s="17">
        <v>0.49</v>
      </c>
      <c r="H3479" s="18">
        <v>0</v>
      </c>
      <c r="I3479" s="12" t="s">
        <v>15</v>
      </c>
    </row>
    <row r="3480" spans="1:9" s="10" customFormat="1" ht="12.75" customHeight="1" x14ac:dyDescent="0.25">
      <c r="A3480" s="16" t="s">
        <v>23</v>
      </c>
      <c r="B3480" s="14">
        <v>6730424</v>
      </c>
      <c r="C3480" s="13">
        <v>44742</v>
      </c>
      <c r="D3480" s="3" t="s">
        <v>103</v>
      </c>
      <c r="E3480" s="12" t="str">
        <f>VLOOKUP(D3480,'[1]Plano de contas '!B:J,9,0)</f>
        <v>MEDICAMENTOS</v>
      </c>
      <c r="F3480" s="16" t="s">
        <v>1575</v>
      </c>
      <c r="G3480" s="19">
        <v>0</v>
      </c>
      <c r="H3480" s="17">
        <v>0.49</v>
      </c>
      <c r="I3480" s="12" t="s">
        <v>15</v>
      </c>
    </row>
    <row r="3481" spans="1:9" s="10" customFormat="1" ht="12.75" customHeight="1" x14ac:dyDescent="0.25">
      <c r="A3481" s="16" t="s">
        <v>23</v>
      </c>
      <c r="B3481" s="14">
        <v>6730425</v>
      </c>
      <c r="C3481" s="13">
        <v>44742</v>
      </c>
      <c r="D3481" s="3" t="s">
        <v>103</v>
      </c>
      <c r="E3481" s="12" t="str">
        <f>VLOOKUP(D3481,'[1]Plano de contas '!B:J,9,0)</f>
        <v>MEDICAMENTOS</v>
      </c>
      <c r="F3481" s="16" t="s">
        <v>1576</v>
      </c>
      <c r="G3481" s="17">
        <v>0.01</v>
      </c>
      <c r="H3481" s="18">
        <v>0</v>
      </c>
      <c r="I3481" s="12" t="s">
        <v>15</v>
      </c>
    </row>
    <row r="3482" spans="1:9" s="10" customFormat="1" ht="12.75" customHeight="1" x14ac:dyDescent="0.25">
      <c r="A3482" s="16" t="s">
        <v>23</v>
      </c>
      <c r="B3482" s="14">
        <v>6730425</v>
      </c>
      <c r="C3482" s="13">
        <v>44742</v>
      </c>
      <c r="D3482" s="3" t="s">
        <v>39</v>
      </c>
      <c r="E3482" s="12" t="str">
        <f>VLOOKUP(D3482,'[1]Plano de contas '!B:J,9,0)</f>
        <v>MEDICAMENTOS</v>
      </c>
      <c r="F3482" s="16" t="s">
        <v>1575</v>
      </c>
      <c r="G3482" s="19">
        <v>0</v>
      </c>
      <c r="H3482" s="17">
        <v>0.01</v>
      </c>
      <c r="I3482" s="12" t="s">
        <v>15</v>
      </c>
    </row>
    <row r="3483" spans="1:9" s="10" customFormat="1" ht="12.75" customHeight="1" x14ac:dyDescent="0.25">
      <c r="A3483" s="16" t="s">
        <v>23</v>
      </c>
      <c r="B3483" s="14">
        <v>6730426</v>
      </c>
      <c r="C3483" s="13">
        <v>44742</v>
      </c>
      <c r="D3483" s="3" t="s">
        <v>39</v>
      </c>
      <c r="E3483" s="12" t="str">
        <f>VLOOKUP(D3483,'[1]Plano de contas '!B:J,9,0)</f>
        <v>MEDICAMENTOS</v>
      </c>
      <c r="F3483" s="16" t="s">
        <v>1576</v>
      </c>
      <c r="G3483" s="17">
        <v>30.79</v>
      </c>
      <c r="H3483" s="18">
        <v>0</v>
      </c>
      <c r="I3483" s="12" t="s">
        <v>15</v>
      </c>
    </row>
    <row r="3484" spans="1:9" s="10" customFormat="1" ht="12.75" customHeight="1" x14ac:dyDescent="0.25">
      <c r="A3484" s="16" t="s">
        <v>23</v>
      </c>
      <c r="B3484" s="14">
        <v>6730426</v>
      </c>
      <c r="C3484" s="13">
        <v>44742</v>
      </c>
      <c r="D3484" s="3" t="s">
        <v>103</v>
      </c>
      <c r="E3484" s="12" t="str">
        <f>VLOOKUP(D3484,'[1]Plano de contas '!B:J,9,0)</f>
        <v>MEDICAMENTOS</v>
      </c>
      <c r="F3484" s="16" t="s">
        <v>1575</v>
      </c>
      <c r="G3484" s="19">
        <v>0</v>
      </c>
      <c r="H3484" s="17">
        <v>30.79</v>
      </c>
      <c r="I3484" s="12" t="s">
        <v>15</v>
      </c>
    </row>
    <row r="3485" spans="1:9" s="10" customFormat="1" ht="12.75" customHeight="1" x14ac:dyDescent="0.25">
      <c r="A3485" s="16" t="s">
        <v>23</v>
      </c>
      <c r="B3485" s="14">
        <v>6730427</v>
      </c>
      <c r="C3485" s="13">
        <v>44742</v>
      </c>
      <c r="D3485" s="3" t="s">
        <v>39</v>
      </c>
      <c r="E3485" s="12" t="str">
        <f>VLOOKUP(D3485,'[1]Plano de contas '!B:J,9,0)</f>
        <v>MEDICAMENTOS</v>
      </c>
      <c r="F3485" s="16" t="s">
        <v>1576</v>
      </c>
      <c r="G3485" s="17">
        <v>0.06</v>
      </c>
      <c r="H3485" s="18">
        <v>0</v>
      </c>
      <c r="I3485" s="12" t="s">
        <v>15</v>
      </c>
    </row>
    <row r="3486" spans="1:9" s="10" customFormat="1" ht="12.75" customHeight="1" x14ac:dyDescent="0.25">
      <c r="A3486" s="16" t="s">
        <v>23</v>
      </c>
      <c r="B3486" s="14">
        <v>6730427</v>
      </c>
      <c r="C3486" s="13">
        <v>44742</v>
      </c>
      <c r="D3486" s="3" t="s">
        <v>103</v>
      </c>
      <c r="E3486" s="12" t="str">
        <f>VLOOKUP(D3486,'[1]Plano de contas '!B:J,9,0)</f>
        <v>MEDICAMENTOS</v>
      </c>
      <c r="F3486" s="16" t="s">
        <v>1580</v>
      </c>
      <c r="G3486" s="19">
        <v>0</v>
      </c>
      <c r="H3486" s="17">
        <v>0.06</v>
      </c>
      <c r="I3486" s="12" t="s">
        <v>15</v>
      </c>
    </row>
    <row r="3487" spans="1:9" s="10" customFormat="1" ht="12.75" customHeight="1" x14ac:dyDescent="0.25">
      <c r="A3487" s="16" t="s">
        <v>23</v>
      </c>
      <c r="B3487" s="14">
        <v>6730428</v>
      </c>
      <c r="C3487" s="13">
        <v>44742</v>
      </c>
      <c r="D3487" s="3" t="s">
        <v>40</v>
      </c>
      <c r="E3487" s="12" t="str">
        <f>VLOOKUP(D3487,'[1]Plano de contas '!B:J,9,0)</f>
        <v>MATERIAIS MÉDICO HOSPITALARES</v>
      </c>
      <c r="F3487" s="16" t="s">
        <v>1576</v>
      </c>
      <c r="G3487" s="17">
        <v>56.65</v>
      </c>
      <c r="H3487" s="18">
        <v>0</v>
      </c>
      <c r="I3487" s="12" t="s">
        <v>15</v>
      </c>
    </row>
    <row r="3488" spans="1:9" s="10" customFormat="1" ht="12.75" customHeight="1" x14ac:dyDescent="0.25">
      <c r="A3488" s="16" t="s">
        <v>23</v>
      </c>
      <c r="B3488" s="14">
        <v>6730428</v>
      </c>
      <c r="C3488" s="13">
        <v>44742</v>
      </c>
      <c r="D3488" s="3" t="s">
        <v>108</v>
      </c>
      <c r="E3488" s="12" t="str">
        <f>VLOOKUP(D3488,'[1]Plano de contas '!B:J,9,0)</f>
        <v>MATERIAIS MÉDICO HOSPITALARES</v>
      </c>
      <c r="F3488" s="16" t="s">
        <v>1575</v>
      </c>
      <c r="G3488" s="19">
        <v>0</v>
      </c>
      <c r="H3488" s="17">
        <v>56.65</v>
      </c>
      <c r="I3488" s="12" t="s">
        <v>15</v>
      </c>
    </row>
    <row r="3489" spans="1:9" s="10" customFormat="1" ht="12.75" customHeight="1" x14ac:dyDescent="0.25">
      <c r="A3489" s="16" t="s">
        <v>23</v>
      </c>
      <c r="B3489" s="14">
        <v>6730429</v>
      </c>
      <c r="C3489" s="13">
        <v>44742</v>
      </c>
      <c r="D3489" s="3" t="s">
        <v>87</v>
      </c>
      <c r="E3489" s="12" t="str">
        <f>VLOOKUP(D3489,'[1]Plano de contas '!B:J,9,0)</f>
        <v>RECEITAS DE DOACOES</v>
      </c>
      <c r="F3489" s="16" t="s">
        <v>1576</v>
      </c>
      <c r="G3489" s="17">
        <v>518.19000000000005</v>
      </c>
      <c r="H3489" s="18">
        <v>0</v>
      </c>
      <c r="I3489" s="12" t="s">
        <v>15</v>
      </c>
    </row>
    <row r="3490" spans="1:9" s="10" customFormat="1" ht="12.75" customHeight="1" x14ac:dyDescent="0.25">
      <c r="A3490" s="16" t="s">
        <v>23</v>
      </c>
      <c r="B3490" s="14">
        <v>6730429</v>
      </c>
      <c r="C3490" s="13">
        <v>44742</v>
      </c>
      <c r="D3490" s="3" t="s">
        <v>39</v>
      </c>
      <c r="E3490" s="12" t="str">
        <f>VLOOKUP(D3490,'[1]Plano de contas '!B:J,9,0)</f>
        <v>MEDICAMENTOS</v>
      </c>
      <c r="F3490" s="16" t="s">
        <v>1575</v>
      </c>
      <c r="G3490" s="19">
        <v>0</v>
      </c>
      <c r="H3490" s="17">
        <v>518.19000000000005</v>
      </c>
      <c r="I3490" s="12" t="s">
        <v>15</v>
      </c>
    </row>
    <row r="3491" spans="1:9" s="10" customFormat="1" ht="12.75" customHeight="1" x14ac:dyDescent="0.25">
      <c r="A3491" s="16" t="s">
        <v>23</v>
      </c>
      <c r="B3491" s="14">
        <v>6730430</v>
      </c>
      <c r="C3491" s="13">
        <v>44742</v>
      </c>
      <c r="D3491" s="3" t="s">
        <v>108</v>
      </c>
      <c r="E3491" s="12" t="str">
        <f>VLOOKUP(D3491,'[1]Plano de contas '!B:J,9,0)</f>
        <v>MATERIAIS MÉDICO HOSPITALARES</v>
      </c>
      <c r="F3491" s="16" t="s">
        <v>1576</v>
      </c>
      <c r="G3491" s="17">
        <v>0.02</v>
      </c>
      <c r="H3491" s="18">
        <v>0</v>
      </c>
      <c r="I3491" s="12" t="s">
        <v>15</v>
      </c>
    </row>
    <row r="3492" spans="1:9" s="10" customFormat="1" ht="12.75" customHeight="1" x14ac:dyDescent="0.25">
      <c r="A3492" s="16" t="s">
        <v>23</v>
      </c>
      <c r="B3492" s="14">
        <v>6730430</v>
      </c>
      <c r="C3492" s="13">
        <v>44742</v>
      </c>
      <c r="D3492" s="3" t="s">
        <v>40</v>
      </c>
      <c r="E3492" s="12" t="str">
        <f>VLOOKUP(D3492,'[1]Plano de contas '!B:J,9,0)</f>
        <v>MATERIAIS MÉDICO HOSPITALARES</v>
      </c>
      <c r="F3492" s="16" t="s">
        <v>1575</v>
      </c>
      <c r="G3492" s="19">
        <v>0</v>
      </c>
      <c r="H3492" s="17">
        <v>0.02</v>
      </c>
      <c r="I3492" s="12" t="s">
        <v>15</v>
      </c>
    </row>
    <row r="3493" spans="1:9" s="10" customFormat="1" ht="12.75" customHeight="1" x14ac:dyDescent="0.25">
      <c r="A3493" s="16" t="s">
        <v>23</v>
      </c>
      <c r="B3493" s="14">
        <v>6730431</v>
      </c>
      <c r="C3493" s="13">
        <v>44742</v>
      </c>
      <c r="D3493" s="3" t="s">
        <v>108</v>
      </c>
      <c r="E3493" s="12" t="str">
        <f>VLOOKUP(D3493,'[1]Plano de contas '!B:J,9,0)</f>
        <v>MATERIAIS MÉDICO HOSPITALARES</v>
      </c>
      <c r="F3493" s="16" t="s">
        <v>1576</v>
      </c>
      <c r="G3493" s="17">
        <v>3.23</v>
      </c>
      <c r="H3493" s="18">
        <v>0</v>
      </c>
      <c r="I3493" s="12" t="s">
        <v>15</v>
      </c>
    </row>
    <row r="3494" spans="1:9" s="10" customFormat="1" ht="12.75" customHeight="1" x14ac:dyDescent="0.25">
      <c r="A3494" s="16" t="s">
        <v>23</v>
      </c>
      <c r="B3494" s="14">
        <v>6730431</v>
      </c>
      <c r="C3494" s="13">
        <v>44742</v>
      </c>
      <c r="D3494" s="3" t="s">
        <v>40</v>
      </c>
      <c r="E3494" s="12" t="str">
        <f>VLOOKUP(D3494,'[1]Plano de contas '!B:J,9,0)</f>
        <v>MATERIAIS MÉDICO HOSPITALARES</v>
      </c>
      <c r="F3494" s="16" t="s">
        <v>1575</v>
      </c>
      <c r="G3494" s="19">
        <v>0</v>
      </c>
      <c r="H3494" s="17">
        <v>3.23</v>
      </c>
      <c r="I3494" s="12" t="s">
        <v>15</v>
      </c>
    </row>
    <row r="3495" spans="1:9" s="10" customFormat="1" ht="12.75" customHeight="1" x14ac:dyDescent="0.25">
      <c r="A3495" s="16" t="s">
        <v>23</v>
      </c>
      <c r="B3495" s="14">
        <v>6730432</v>
      </c>
      <c r="C3495" s="13">
        <v>44742</v>
      </c>
      <c r="D3495" s="3" t="s">
        <v>108</v>
      </c>
      <c r="E3495" s="12" t="str">
        <f>VLOOKUP(D3495,'[1]Plano de contas '!B:J,9,0)</f>
        <v>MATERIAIS MÉDICO HOSPITALARES</v>
      </c>
      <c r="F3495" s="16" t="s">
        <v>1576</v>
      </c>
      <c r="G3495" s="17">
        <v>0.87</v>
      </c>
      <c r="H3495" s="18">
        <v>0</v>
      </c>
      <c r="I3495" s="12" t="s">
        <v>15</v>
      </c>
    </row>
    <row r="3496" spans="1:9" s="10" customFormat="1" ht="12.75" customHeight="1" x14ac:dyDescent="0.25">
      <c r="A3496" s="16" t="s">
        <v>23</v>
      </c>
      <c r="B3496" s="14">
        <v>6730432</v>
      </c>
      <c r="C3496" s="13">
        <v>44742</v>
      </c>
      <c r="D3496" s="3" t="s">
        <v>40</v>
      </c>
      <c r="E3496" s="12" t="str">
        <f>VLOOKUP(D3496,'[1]Plano de contas '!B:J,9,0)</f>
        <v>MATERIAIS MÉDICO HOSPITALARES</v>
      </c>
      <c r="F3496" s="16" t="s">
        <v>1575</v>
      </c>
      <c r="G3496" s="19">
        <v>0</v>
      </c>
      <c r="H3496" s="17">
        <v>0.87</v>
      </c>
      <c r="I3496" s="12" t="s">
        <v>15</v>
      </c>
    </row>
    <row r="3497" spans="1:9" s="10" customFormat="1" ht="12.75" customHeight="1" x14ac:dyDescent="0.25">
      <c r="A3497" s="16" t="s">
        <v>23</v>
      </c>
      <c r="B3497" s="14">
        <v>6730433</v>
      </c>
      <c r="C3497" s="13">
        <v>44742</v>
      </c>
      <c r="D3497" s="3" t="s">
        <v>40</v>
      </c>
      <c r="E3497" s="12" t="str">
        <f>VLOOKUP(D3497,'[1]Plano de contas '!B:J,9,0)</f>
        <v>MATERIAIS MÉDICO HOSPITALARES</v>
      </c>
      <c r="F3497" s="16" t="s">
        <v>1576</v>
      </c>
      <c r="G3497" s="17">
        <v>13.17</v>
      </c>
      <c r="H3497" s="18">
        <v>0</v>
      </c>
      <c r="I3497" s="12" t="s">
        <v>15</v>
      </c>
    </row>
    <row r="3498" spans="1:9" s="10" customFormat="1" ht="12.75" customHeight="1" x14ac:dyDescent="0.25">
      <c r="A3498" s="16" t="s">
        <v>23</v>
      </c>
      <c r="B3498" s="14">
        <v>6730433</v>
      </c>
      <c r="C3498" s="13">
        <v>44742</v>
      </c>
      <c r="D3498" s="3" t="s">
        <v>108</v>
      </c>
      <c r="E3498" s="12" t="str">
        <f>VLOOKUP(D3498,'[1]Plano de contas '!B:J,9,0)</f>
        <v>MATERIAIS MÉDICO HOSPITALARES</v>
      </c>
      <c r="F3498" s="16" t="s">
        <v>1575</v>
      </c>
      <c r="G3498" s="19">
        <v>0</v>
      </c>
      <c r="H3498" s="17">
        <v>13.17</v>
      </c>
      <c r="I3498" s="12" t="s">
        <v>15</v>
      </c>
    </row>
    <row r="3499" spans="1:9" s="10" customFormat="1" ht="12.75" customHeight="1" x14ac:dyDescent="0.25">
      <c r="A3499" s="16" t="s">
        <v>23</v>
      </c>
      <c r="B3499" s="14">
        <v>6730434</v>
      </c>
      <c r="C3499" s="13">
        <v>44742</v>
      </c>
      <c r="D3499" s="3" t="s">
        <v>40</v>
      </c>
      <c r="E3499" s="12" t="str">
        <f>VLOOKUP(D3499,'[1]Plano de contas '!B:J,9,0)</f>
        <v>MATERIAIS MÉDICO HOSPITALARES</v>
      </c>
      <c r="F3499" s="16" t="s">
        <v>1576</v>
      </c>
      <c r="G3499" s="17">
        <v>3.18</v>
      </c>
      <c r="H3499" s="18">
        <v>0</v>
      </c>
      <c r="I3499" s="12" t="s">
        <v>15</v>
      </c>
    </row>
    <row r="3500" spans="1:9" s="10" customFormat="1" ht="12.75" customHeight="1" x14ac:dyDescent="0.25">
      <c r="A3500" s="16" t="s">
        <v>23</v>
      </c>
      <c r="B3500" s="14">
        <v>6730434</v>
      </c>
      <c r="C3500" s="13">
        <v>44742</v>
      </c>
      <c r="D3500" s="3" t="s">
        <v>108</v>
      </c>
      <c r="E3500" s="12" t="str">
        <f>VLOOKUP(D3500,'[1]Plano de contas '!B:J,9,0)</f>
        <v>MATERIAIS MÉDICO HOSPITALARES</v>
      </c>
      <c r="F3500" s="16" t="s">
        <v>1575</v>
      </c>
      <c r="G3500" s="19">
        <v>0</v>
      </c>
      <c r="H3500" s="17">
        <v>3.18</v>
      </c>
      <c r="I3500" s="12" t="s">
        <v>15</v>
      </c>
    </row>
    <row r="3501" spans="1:9" s="10" customFormat="1" ht="12.75" customHeight="1" x14ac:dyDescent="0.25">
      <c r="A3501" s="16" t="s">
        <v>23</v>
      </c>
      <c r="B3501" s="14">
        <v>6730435</v>
      </c>
      <c r="C3501" s="13">
        <v>44742</v>
      </c>
      <c r="D3501" s="3" t="s">
        <v>108</v>
      </c>
      <c r="E3501" s="12" t="str">
        <f>VLOOKUP(D3501,'[1]Plano de contas '!B:J,9,0)</f>
        <v>MATERIAIS MÉDICO HOSPITALARES</v>
      </c>
      <c r="F3501" s="16" t="s">
        <v>1576</v>
      </c>
      <c r="G3501" s="17">
        <v>0.04</v>
      </c>
      <c r="H3501" s="18">
        <v>0</v>
      </c>
      <c r="I3501" s="12" t="s">
        <v>15</v>
      </c>
    </row>
    <row r="3502" spans="1:9" s="10" customFormat="1" ht="12.75" customHeight="1" x14ac:dyDescent="0.25">
      <c r="A3502" s="16" t="s">
        <v>23</v>
      </c>
      <c r="B3502" s="14">
        <v>6730435</v>
      </c>
      <c r="C3502" s="13">
        <v>44742</v>
      </c>
      <c r="D3502" s="3" t="s">
        <v>40</v>
      </c>
      <c r="E3502" s="12" t="str">
        <f>VLOOKUP(D3502,'[1]Plano de contas '!B:J,9,0)</f>
        <v>MATERIAIS MÉDICO HOSPITALARES</v>
      </c>
      <c r="F3502" s="16" t="s">
        <v>1575</v>
      </c>
      <c r="G3502" s="19">
        <v>0</v>
      </c>
      <c r="H3502" s="17">
        <v>0.04</v>
      </c>
      <c r="I3502" s="12" t="s">
        <v>15</v>
      </c>
    </row>
    <row r="3503" spans="1:9" s="10" customFormat="1" ht="12.75" customHeight="1" x14ac:dyDescent="0.25">
      <c r="A3503" s="16" t="s">
        <v>23</v>
      </c>
      <c r="B3503" s="14">
        <v>6730436</v>
      </c>
      <c r="C3503" s="13">
        <v>44742</v>
      </c>
      <c r="D3503" s="3" t="s">
        <v>40</v>
      </c>
      <c r="E3503" s="12" t="str">
        <f>VLOOKUP(D3503,'[1]Plano de contas '!B:J,9,0)</f>
        <v>MATERIAIS MÉDICO HOSPITALARES</v>
      </c>
      <c r="F3503" s="16" t="s">
        <v>1576</v>
      </c>
      <c r="G3503" s="17">
        <v>27.04</v>
      </c>
      <c r="H3503" s="18">
        <v>0</v>
      </c>
      <c r="I3503" s="12" t="s">
        <v>15</v>
      </c>
    </row>
    <row r="3504" spans="1:9" s="10" customFormat="1" ht="12.75" customHeight="1" x14ac:dyDescent="0.25">
      <c r="A3504" s="16" t="s">
        <v>23</v>
      </c>
      <c r="B3504" s="14">
        <v>6730436</v>
      </c>
      <c r="C3504" s="13">
        <v>44742</v>
      </c>
      <c r="D3504" s="3" t="s">
        <v>108</v>
      </c>
      <c r="E3504" s="12" t="str">
        <f>VLOOKUP(D3504,'[1]Plano de contas '!B:J,9,0)</f>
        <v>MATERIAIS MÉDICO HOSPITALARES</v>
      </c>
      <c r="F3504" s="16" t="s">
        <v>1575</v>
      </c>
      <c r="G3504" s="19">
        <v>0</v>
      </c>
      <c r="H3504" s="17">
        <v>27.04</v>
      </c>
      <c r="I3504" s="12" t="s">
        <v>15</v>
      </c>
    </row>
    <row r="3505" spans="1:9" s="10" customFormat="1" ht="12.75" customHeight="1" x14ac:dyDescent="0.25">
      <c r="A3505" s="16" t="s">
        <v>23</v>
      </c>
      <c r="B3505" s="14">
        <v>6730437</v>
      </c>
      <c r="C3505" s="13">
        <v>44742</v>
      </c>
      <c r="D3505" s="3" t="s">
        <v>40</v>
      </c>
      <c r="E3505" s="12" t="str">
        <f>VLOOKUP(D3505,'[1]Plano de contas '!B:J,9,0)</f>
        <v>MATERIAIS MÉDICO HOSPITALARES</v>
      </c>
      <c r="F3505" s="16" t="s">
        <v>1576</v>
      </c>
      <c r="G3505" s="17">
        <v>18.78</v>
      </c>
      <c r="H3505" s="18">
        <v>0</v>
      </c>
      <c r="I3505" s="12" t="s">
        <v>15</v>
      </c>
    </row>
    <row r="3506" spans="1:9" s="10" customFormat="1" ht="12.75" customHeight="1" x14ac:dyDescent="0.25">
      <c r="A3506" s="16" t="s">
        <v>23</v>
      </c>
      <c r="B3506" s="14">
        <v>6730437</v>
      </c>
      <c r="C3506" s="13">
        <v>44742</v>
      </c>
      <c r="D3506" s="3" t="s">
        <v>108</v>
      </c>
      <c r="E3506" s="12" t="str">
        <f>VLOOKUP(D3506,'[1]Plano de contas '!B:J,9,0)</f>
        <v>MATERIAIS MÉDICO HOSPITALARES</v>
      </c>
      <c r="F3506" s="16" t="s">
        <v>1575</v>
      </c>
      <c r="G3506" s="19">
        <v>0</v>
      </c>
      <c r="H3506" s="17">
        <v>18.78</v>
      </c>
      <c r="I3506" s="12" t="s">
        <v>15</v>
      </c>
    </row>
    <row r="3507" spans="1:9" s="10" customFormat="1" ht="12.75" customHeight="1" x14ac:dyDescent="0.25">
      <c r="A3507" s="16" t="s">
        <v>23</v>
      </c>
      <c r="B3507" s="14">
        <v>6730438</v>
      </c>
      <c r="C3507" s="13">
        <v>44742</v>
      </c>
      <c r="D3507" s="3" t="s">
        <v>40</v>
      </c>
      <c r="E3507" s="12" t="str">
        <f>VLOOKUP(D3507,'[1]Plano de contas '!B:J,9,0)</f>
        <v>MATERIAIS MÉDICO HOSPITALARES</v>
      </c>
      <c r="F3507" s="16" t="s">
        <v>1576</v>
      </c>
      <c r="G3507" s="17">
        <v>56.19</v>
      </c>
      <c r="H3507" s="18">
        <v>0</v>
      </c>
      <c r="I3507" s="12" t="s">
        <v>15</v>
      </c>
    </row>
    <row r="3508" spans="1:9" s="10" customFormat="1" ht="12.75" customHeight="1" x14ac:dyDescent="0.25">
      <c r="A3508" s="16" t="s">
        <v>23</v>
      </c>
      <c r="B3508" s="14">
        <v>6730438</v>
      </c>
      <c r="C3508" s="13">
        <v>44742</v>
      </c>
      <c r="D3508" s="3" t="s">
        <v>108</v>
      </c>
      <c r="E3508" s="12" t="str">
        <f>VLOOKUP(D3508,'[1]Plano de contas '!B:J,9,0)</f>
        <v>MATERIAIS MÉDICO HOSPITALARES</v>
      </c>
      <c r="F3508" s="16" t="s">
        <v>1575</v>
      </c>
      <c r="G3508" s="19">
        <v>0</v>
      </c>
      <c r="H3508" s="17">
        <v>56.19</v>
      </c>
      <c r="I3508" s="12" t="s">
        <v>15</v>
      </c>
    </row>
    <row r="3509" spans="1:9" s="10" customFormat="1" ht="12.75" customHeight="1" x14ac:dyDescent="0.25">
      <c r="A3509" s="16" t="s">
        <v>23</v>
      </c>
      <c r="B3509" s="14">
        <v>6730440</v>
      </c>
      <c r="C3509" s="13">
        <v>44742</v>
      </c>
      <c r="D3509" s="3" t="s">
        <v>108</v>
      </c>
      <c r="E3509" s="12" t="str">
        <f>VLOOKUP(D3509,'[1]Plano de contas '!B:J,9,0)</f>
        <v>MATERIAIS MÉDICO HOSPITALARES</v>
      </c>
      <c r="F3509" s="16" t="s">
        <v>1576</v>
      </c>
      <c r="G3509" s="17">
        <v>1.21</v>
      </c>
      <c r="H3509" s="18">
        <v>0</v>
      </c>
      <c r="I3509" s="12" t="s">
        <v>15</v>
      </c>
    </row>
    <row r="3510" spans="1:9" s="10" customFormat="1" ht="12.75" customHeight="1" x14ac:dyDescent="0.25">
      <c r="A3510" s="16" t="s">
        <v>23</v>
      </c>
      <c r="B3510" s="14">
        <v>6730440</v>
      </c>
      <c r="C3510" s="13">
        <v>44742</v>
      </c>
      <c r="D3510" s="3" t="s">
        <v>40</v>
      </c>
      <c r="E3510" s="12" t="str">
        <f>VLOOKUP(D3510,'[1]Plano de contas '!B:J,9,0)</f>
        <v>MATERIAIS MÉDICO HOSPITALARES</v>
      </c>
      <c r="F3510" s="16" t="s">
        <v>1575</v>
      </c>
      <c r="G3510" s="19">
        <v>0</v>
      </c>
      <c r="H3510" s="17">
        <v>1.21</v>
      </c>
      <c r="I3510" s="12" t="s">
        <v>15</v>
      </c>
    </row>
    <row r="3511" spans="1:9" s="10" customFormat="1" ht="12.75" customHeight="1" x14ac:dyDescent="0.25">
      <c r="A3511" s="16" t="s">
        <v>23</v>
      </c>
      <c r="B3511" s="14">
        <v>6730442</v>
      </c>
      <c r="C3511" s="13">
        <v>44742</v>
      </c>
      <c r="D3511" s="3" t="s">
        <v>40</v>
      </c>
      <c r="E3511" s="12" t="str">
        <f>VLOOKUP(D3511,'[1]Plano de contas '!B:J,9,0)</f>
        <v>MATERIAIS MÉDICO HOSPITALARES</v>
      </c>
      <c r="F3511" s="16" t="s">
        <v>1576</v>
      </c>
      <c r="G3511" s="17">
        <v>5871.11</v>
      </c>
      <c r="H3511" s="18">
        <v>0</v>
      </c>
      <c r="I3511" s="12" t="s">
        <v>15</v>
      </c>
    </row>
    <row r="3512" spans="1:9" s="10" customFormat="1" ht="12.75" customHeight="1" x14ac:dyDescent="0.25">
      <c r="A3512" s="16" t="s">
        <v>23</v>
      </c>
      <c r="B3512" s="14">
        <v>6730442</v>
      </c>
      <c r="C3512" s="13">
        <v>44742</v>
      </c>
      <c r="D3512" s="3" t="s">
        <v>108</v>
      </c>
      <c r="E3512" s="12" t="str">
        <f>VLOOKUP(D3512,'[1]Plano de contas '!B:J,9,0)</f>
        <v>MATERIAIS MÉDICO HOSPITALARES</v>
      </c>
      <c r="F3512" s="16" t="s">
        <v>1575</v>
      </c>
      <c r="G3512" s="19">
        <v>0</v>
      </c>
      <c r="H3512" s="17">
        <v>5871.11</v>
      </c>
      <c r="I3512" s="12" t="s">
        <v>15</v>
      </c>
    </row>
    <row r="3513" spans="1:9" s="10" customFormat="1" ht="12.75" customHeight="1" x14ac:dyDescent="0.25">
      <c r="A3513" s="16" t="s">
        <v>23</v>
      </c>
      <c r="B3513" s="14">
        <v>6730443</v>
      </c>
      <c r="C3513" s="13">
        <v>44742</v>
      </c>
      <c r="D3513" s="3" t="s">
        <v>39</v>
      </c>
      <c r="E3513" s="12" t="str">
        <f>VLOOKUP(D3513,'[1]Plano de contas '!B:J,9,0)</f>
        <v>MEDICAMENTOS</v>
      </c>
      <c r="F3513" s="16" t="s">
        <v>1576</v>
      </c>
      <c r="G3513" s="17">
        <v>1.94</v>
      </c>
      <c r="H3513" s="18">
        <v>0</v>
      </c>
      <c r="I3513" s="12" t="s">
        <v>15</v>
      </c>
    </row>
    <row r="3514" spans="1:9" s="10" customFormat="1" ht="12.75" customHeight="1" x14ac:dyDescent="0.25">
      <c r="A3514" s="16" t="s">
        <v>23</v>
      </c>
      <c r="B3514" s="14">
        <v>6730443</v>
      </c>
      <c r="C3514" s="13">
        <v>44742</v>
      </c>
      <c r="D3514" s="3" t="s">
        <v>103</v>
      </c>
      <c r="E3514" s="12" t="str">
        <f>VLOOKUP(D3514,'[1]Plano de contas '!B:J,9,0)</f>
        <v>MEDICAMENTOS</v>
      </c>
      <c r="F3514" s="16" t="s">
        <v>1575</v>
      </c>
      <c r="G3514" s="19">
        <v>0</v>
      </c>
      <c r="H3514" s="17">
        <v>1.94</v>
      </c>
      <c r="I3514" s="12" t="s">
        <v>15</v>
      </c>
    </row>
    <row r="3515" spans="1:9" s="10" customFormat="1" ht="12.75" customHeight="1" x14ac:dyDescent="0.25">
      <c r="A3515" s="16" t="s">
        <v>23</v>
      </c>
      <c r="B3515" s="14">
        <v>6730444</v>
      </c>
      <c r="C3515" s="13">
        <v>44742</v>
      </c>
      <c r="D3515" s="3" t="s">
        <v>39</v>
      </c>
      <c r="E3515" s="12" t="str">
        <f>VLOOKUP(D3515,'[1]Plano de contas '!B:J,9,0)</f>
        <v>MEDICAMENTOS</v>
      </c>
      <c r="F3515" s="16" t="s">
        <v>1576</v>
      </c>
      <c r="G3515" s="17">
        <v>1.51</v>
      </c>
      <c r="H3515" s="18">
        <v>0</v>
      </c>
      <c r="I3515" s="12" t="s">
        <v>15</v>
      </c>
    </row>
    <row r="3516" spans="1:9" s="10" customFormat="1" ht="12.75" customHeight="1" x14ac:dyDescent="0.25">
      <c r="A3516" s="16" t="s">
        <v>23</v>
      </c>
      <c r="B3516" s="14">
        <v>6730444</v>
      </c>
      <c r="C3516" s="13">
        <v>44742</v>
      </c>
      <c r="D3516" s="3" t="s">
        <v>103</v>
      </c>
      <c r="E3516" s="12" t="str">
        <f>VLOOKUP(D3516,'[1]Plano de contas '!B:J,9,0)</f>
        <v>MEDICAMENTOS</v>
      </c>
      <c r="F3516" s="16" t="s">
        <v>1575</v>
      </c>
      <c r="G3516" s="19">
        <v>0</v>
      </c>
      <c r="H3516" s="17">
        <v>1.51</v>
      </c>
      <c r="I3516" s="12" t="s">
        <v>15</v>
      </c>
    </row>
    <row r="3517" spans="1:9" s="10" customFormat="1" ht="12.75" customHeight="1" x14ac:dyDescent="0.25">
      <c r="A3517" s="16" t="s">
        <v>23</v>
      </c>
      <c r="B3517" s="14">
        <v>6730445</v>
      </c>
      <c r="C3517" s="13">
        <v>44742</v>
      </c>
      <c r="D3517" s="3" t="s">
        <v>103</v>
      </c>
      <c r="E3517" s="12" t="str">
        <f>VLOOKUP(D3517,'[1]Plano de contas '!B:J,9,0)</f>
        <v>MEDICAMENTOS</v>
      </c>
      <c r="F3517" s="16" t="s">
        <v>1576</v>
      </c>
      <c r="G3517" s="17">
        <v>0.49</v>
      </c>
      <c r="H3517" s="18">
        <v>0</v>
      </c>
      <c r="I3517" s="12" t="s">
        <v>15</v>
      </c>
    </row>
    <row r="3518" spans="1:9" s="10" customFormat="1" ht="12.75" customHeight="1" x14ac:dyDescent="0.25">
      <c r="A3518" s="16" t="s">
        <v>23</v>
      </c>
      <c r="B3518" s="14">
        <v>6730445</v>
      </c>
      <c r="C3518" s="13">
        <v>44742</v>
      </c>
      <c r="D3518" s="3" t="s">
        <v>39</v>
      </c>
      <c r="E3518" s="12" t="str">
        <f>VLOOKUP(D3518,'[1]Plano de contas '!B:J,9,0)</f>
        <v>MEDICAMENTOS</v>
      </c>
      <c r="F3518" s="16" t="s">
        <v>1575</v>
      </c>
      <c r="G3518" s="19">
        <v>0</v>
      </c>
      <c r="H3518" s="17">
        <v>0.49</v>
      </c>
      <c r="I3518" s="12" t="s">
        <v>15</v>
      </c>
    </row>
    <row r="3519" spans="1:9" s="10" customFormat="1" ht="12.75" customHeight="1" x14ac:dyDescent="0.25">
      <c r="A3519" s="16" t="s">
        <v>23</v>
      </c>
      <c r="B3519" s="14">
        <v>6730446</v>
      </c>
      <c r="C3519" s="13">
        <v>44742</v>
      </c>
      <c r="D3519" s="3" t="s">
        <v>103</v>
      </c>
      <c r="E3519" s="12" t="str">
        <f>VLOOKUP(D3519,'[1]Plano de contas '!B:J,9,0)</f>
        <v>MEDICAMENTOS</v>
      </c>
      <c r="F3519" s="16" t="s">
        <v>1576</v>
      </c>
      <c r="G3519" s="17">
        <v>0.12</v>
      </c>
      <c r="H3519" s="18">
        <v>0</v>
      </c>
      <c r="I3519" s="12" t="s">
        <v>15</v>
      </c>
    </row>
    <row r="3520" spans="1:9" s="10" customFormat="1" ht="12.75" customHeight="1" x14ac:dyDescent="0.25">
      <c r="A3520" s="16" t="s">
        <v>23</v>
      </c>
      <c r="B3520" s="14">
        <v>6730446</v>
      </c>
      <c r="C3520" s="13">
        <v>44742</v>
      </c>
      <c r="D3520" s="3" t="s">
        <v>39</v>
      </c>
      <c r="E3520" s="12" t="str">
        <f>VLOOKUP(D3520,'[1]Plano de contas '!B:J,9,0)</f>
        <v>MEDICAMENTOS</v>
      </c>
      <c r="F3520" s="16" t="s">
        <v>1575</v>
      </c>
      <c r="G3520" s="19">
        <v>0</v>
      </c>
      <c r="H3520" s="17">
        <v>0.12</v>
      </c>
      <c r="I3520" s="12" t="s">
        <v>15</v>
      </c>
    </row>
    <row r="3521" spans="1:9" s="10" customFormat="1" ht="12.75" customHeight="1" x14ac:dyDescent="0.25">
      <c r="A3521" s="16" t="s">
        <v>23</v>
      </c>
      <c r="B3521" s="14">
        <v>6730447</v>
      </c>
      <c r="C3521" s="13">
        <v>44742</v>
      </c>
      <c r="D3521" s="3" t="s">
        <v>39</v>
      </c>
      <c r="E3521" s="12" t="str">
        <f>VLOOKUP(D3521,'[1]Plano de contas '!B:J,9,0)</f>
        <v>MEDICAMENTOS</v>
      </c>
      <c r="F3521" s="16" t="s">
        <v>1578</v>
      </c>
      <c r="G3521" s="17">
        <v>5.47</v>
      </c>
      <c r="H3521" s="18">
        <v>0</v>
      </c>
      <c r="I3521" s="12" t="s">
        <v>15</v>
      </c>
    </row>
    <row r="3522" spans="1:9" s="10" customFormat="1" ht="12.75" customHeight="1" x14ac:dyDescent="0.25">
      <c r="A3522" s="16" t="s">
        <v>23</v>
      </c>
      <c r="B3522" s="14">
        <v>6730447</v>
      </c>
      <c r="C3522" s="13">
        <v>44742</v>
      </c>
      <c r="D3522" s="3" t="s">
        <v>103</v>
      </c>
      <c r="E3522" s="12" t="str">
        <f>VLOOKUP(D3522,'[1]Plano de contas '!B:J,9,0)</f>
        <v>MEDICAMENTOS</v>
      </c>
      <c r="F3522" s="16" t="s">
        <v>1575</v>
      </c>
      <c r="G3522" s="19">
        <v>0</v>
      </c>
      <c r="H3522" s="17">
        <v>5.47</v>
      </c>
      <c r="I3522" s="12" t="s">
        <v>15</v>
      </c>
    </row>
    <row r="3523" spans="1:9" s="10" customFormat="1" ht="12.75" customHeight="1" x14ac:dyDescent="0.25">
      <c r="A3523" s="16" t="s">
        <v>23</v>
      </c>
      <c r="B3523" s="14">
        <v>6730449</v>
      </c>
      <c r="C3523" s="13">
        <v>44742</v>
      </c>
      <c r="D3523" s="3" t="s">
        <v>39</v>
      </c>
      <c r="E3523" s="12" t="str">
        <f>VLOOKUP(D3523,'[1]Plano de contas '!B:J,9,0)</f>
        <v>MEDICAMENTOS</v>
      </c>
      <c r="F3523" s="16" t="s">
        <v>1576</v>
      </c>
      <c r="G3523" s="17">
        <v>8.26</v>
      </c>
      <c r="H3523" s="18">
        <v>0</v>
      </c>
      <c r="I3523" s="12" t="s">
        <v>15</v>
      </c>
    </row>
    <row r="3524" spans="1:9" s="10" customFormat="1" ht="12.75" customHeight="1" x14ac:dyDescent="0.25">
      <c r="A3524" s="16" t="s">
        <v>23</v>
      </c>
      <c r="B3524" s="14">
        <v>6730449</v>
      </c>
      <c r="C3524" s="13">
        <v>44742</v>
      </c>
      <c r="D3524" s="3" t="s">
        <v>103</v>
      </c>
      <c r="E3524" s="12" t="str">
        <f>VLOOKUP(D3524,'[1]Plano de contas '!B:J,9,0)</f>
        <v>MEDICAMENTOS</v>
      </c>
      <c r="F3524" s="16" t="s">
        <v>1575</v>
      </c>
      <c r="G3524" s="19">
        <v>0</v>
      </c>
      <c r="H3524" s="17">
        <v>8.26</v>
      </c>
      <c r="I3524" s="12" t="s">
        <v>15</v>
      </c>
    </row>
    <row r="3525" spans="1:9" s="10" customFormat="1" ht="12.75" customHeight="1" x14ac:dyDescent="0.25">
      <c r="A3525" s="16" t="s">
        <v>23</v>
      </c>
      <c r="B3525" s="14">
        <v>6730450</v>
      </c>
      <c r="C3525" s="13">
        <v>44742</v>
      </c>
      <c r="D3525" s="3" t="s">
        <v>39</v>
      </c>
      <c r="E3525" s="12" t="str">
        <f>VLOOKUP(D3525,'[1]Plano de contas '!B:J,9,0)</f>
        <v>MEDICAMENTOS</v>
      </c>
      <c r="F3525" s="16" t="s">
        <v>1576</v>
      </c>
      <c r="G3525" s="17">
        <v>9.5</v>
      </c>
      <c r="H3525" s="18">
        <v>0</v>
      </c>
      <c r="I3525" s="12" t="s">
        <v>15</v>
      </c>
    </row>
    <row r="3526" spans="1:9" s="10" customFormat="1" ht="12.75" customHeight="1" x14ac:dyDescent="0.25">
      <c r="A3526" s="16" t="s">
        <v>23</v>
      </c>
      <c r="B3526" s="14">
        <v>6730450</v>
      </c>
      <c r="C3526" s="13">
        <v>44742</v>
      </c>
      <c r="D3526" s="3" t="s">
        <v>103</v>
      </c>
      <c r="E3526" s="12" t="str">
        <f>VLOOKUP(D3526,'[1]Plano de contas '!B:J,9,0)</f>
        <v>MEDICAMENTOS</v>
      </c>
      <c r="F3526" s="16" t="s">
        <v>1575</v>
      </c>
      <c r="G3526" s="19">
        <v>0</v>
      </c>
      <c r="H3526" s="17">
        <v>9.5</v>
      </c>
      <c r="I3526" s="12" t="s">
        <v>15</v>
      </c>
    </row>
    <row r="3527" spans="1:9" s="10" customFormat="1" ht="12.75" customHeight="1" x14ac:dyDescent="0.25">
      <c r="A3527" s="16" t="s">
        <v>23</v>
      </c>
      <c r="B3527" s="14">
        <v>6730451</v>
      </c>
      <c r="C3527" s="13">
        <v>44742</v>
      </c>
      <c r="D3527" s="3" t="s">
        <v>39</v>
      </c>
      <c r="E3527" s="12" t="str">
        <f>VLOOKUP(D3527,'[1]Plano de contas '!B:J,9,0)</f>
        <v>MEDICAMENTOS</v>
      </c>
      <c r="F3527" s="16" t="s">
        <v>1576</v>
      </c>
      <c r="G3527" s="17">
        <v>0.05</v>
      </c>
      <c r="H3527" s="18">
        <v>0</v>
      </c>
      <c r="I3527" s="12" t="s">
        <v>15</v>
      </c>
    </row>
    <row r="3528" spans="1:9" s="10" customFormat="1" ht="12.75" customHeight="1" x14ac:dyDescent="0.25">
      <c r="A3528" s="16" t="s">
        <v>23</v>
      </c>
      <c r="B3528" s="14">
        <v>6730451</v>
      </c>
      <c r="C3528" s="13">
        <v>44742</v>
      </c>
      <c r="D3528" s="3" t="s">
        <v>103</v>
      </c>
      <c r="E3528" s="12" t="str">
        <f>VLOOKUP(D3528,'[1]Plano de contas '!B:J,9,0)</f>
        <v>MEDICAMENTOS</v>
      </c>
      <c r="F3528" s="16" t="s">
        <v>1575</v>
      </c>
      <c r="G3528" s="19">
        <v>0</v>
      </c>
      <c r="H3528" s="17">
        <v>0.05</v>
      </c>
      <c r="I3528" s="12" t="s">
        <v>15</v>
      </c>
    </row>
    <row r="3529" spans="1:9" s="10" customFormat="1" ht="12.75" customHeight="1" x14ac:dyDescent="0.25">
      <c r="A3529" s="16" t="s">
        <v>23</v>
      </c>
      <c r="B3529" s="14">
        <v>6730453</v>
      </c>
      <c r="C3529" s="13">
        <v>44742</v>
      </c>
      <c r="D3529" s="3" t="s">
        <v>103</v>
      </c>
      <c r="E3529" s="12" t="str">
        <f>VLOOKUP(D3529,'[1]Plano de contas '!B:J,9,0)</f>
        <v>MEDICAMENTOS</v>
      </c>
      <c r="F3529" s="16" t="s">
        <v>1576</v>
      </c>
      <c r="G3529" s="17">
        <v>0.02</v>
      </c>
      <c r="H3529" s="18">
        <v>0</v>
      </c>
      <c r="I3529" s="12" t="s">
        <v>15</v>
      </c>
    </row>
    <row r="3530" spans="1:9" s="10" customFormat="1" ht="12.75" customHeight="1" x14ac:dyDescent="0.25">
      <c r="A3530" s="16" t="s">
        <v>23</v>
      </c>
      <c r="B3530" s="14">
        <v>6730453</v>
      </c>
      <c r="C3530" s="13">
        <v>44742</v>
      </c>
      <c r="D3530" s="3" t="s">
        <v>39</v>
      </c>
      <c r="E3530" s="12" t="str">
        <f>VLOOKUP(D3530,'[1]Plano de contas '!B:J,9,0)</f>
        <v>MEDICAMENTOS</v>
      </c>
      <c r="F3530" s="16" t="s">
        <v>1575</v>
      </c>
      <c r="G3530" s="19">
        <v>0</v>
      </c>
      <c r="H3530" s="17">
        <v>0.02</v>
      </c>
      <c r="I3530" s="12" t="s">
        <v>15</v>
      </c>
    </row>
    <row r="3531" spans="1:9" s="10" customFormat="1" ht="12.75" customHeight="1" x14ac:dyDescent="0.25">
      <c r="A3531" s="16" t="s">
        <v>23</v>
      </c>
      <c r="B3531" s="14">
        <v>6730455</v>
      </c>
      <c r="C3531" s="13">
        <v>44742</v>
      </c>
      <c r="D3531" s="3" t="s">
        <v>103</v>
      </c>
      <c r="E3531" s="12" t="str">
        <f>VLOOKUP(D3531,'[1]Plano de contas '!B:J,9,0)</f>
        <v>MEDICAMENTOS</v>
      </c>
      <c r="F3531" s="16" t="s">
        <v>1576</v>
      </c>
      <c r="G3531" s="17">
        <v>1.81</v>
      </c>
      <c r="H3531" s="18">
        <v>0</v>
      </c>
      <c r="I3531" s="12" t="s">
        <v>15</v>
      </c>
    </row>
    <row r="3532" spans="1:9" s="10" customFormat="1" ht="12.75" customHeight="1" x14ac:dyDescent="0.25">
      <c r="A3532" s="16" t="s">
        <v>23</v>
      </c>
      <c r="B3532" s="14">
        <v>6730455</v>
      </c>
      <c r="C3532" s="13">
        <v>44742</v>
      </c>
      <c r="D3532" s="3" t="s">
        <v>39</v>
      </c>
      <c r="E3532" s="12" t="str">
        <f>VLOOKUP(D3532,'[1]Plano de contas '!B:J,9,0)</f>
        <v>MEDICAMENTOS</v>
      </c>
      <c r="F3532" s="16" t="s">
        <v>1575</v>
      </c>
      <c r="G3532" s="19">
        <v>0</v>
      </c>
      <c r="H3532" s="17">
        <v>1.81</v>
      </c>
      <c r="I3532" s="12" t="s">
        <v>15</v>
      </c>
    </row>
    <row r="3533" spans="1:9" s="10" customFormat="1" ht="12.75" customHeight="1" x14ac:dyDescent="0.25">
      <c r="A3533" s="16" t="s">
        <v>23</v>
      </c>
      <c r="B3533" s="14">
        <v>6730456</v>
      </c>
      <c r="C3533" s="13">
        <v>44742</v>
      </c>
      <c r="D3533" s="3" t="s">
        <v>39</v>
      </c>
      <c r="E3533" s="12" t="str">
        <f>VLOOKUP(D3533,'[1]Plano de contas '!B:J,9,0)</f>
        <v>MEDICAMENTOS</v>
      </c>
      <c r="F3533" s="16" t="s">
        <v>1576</v>
      </c>
      <c r="G3533" s="17">
        <v>2219.13</v>
      </c>
      <c r="H3533" s="18">
        <v>0</v>
      </c>
      <c r="I3533" s="12" t="s">
        <v>15</v>
      </c>
    </row>
    <row r="3534" spans="1:9" s="10" customFormat="1" ht="12.75" customHeight="1" x14ac:dyDescent="0.25">
      <c r="A3534" s="16" t="s">
        <v>23</v>
      </c>
      <c r="B3534" s="14">
        <v>6730456</v>
      </c>
      <c r="C3534" s="13">
        <v>44742</v>
      </c>
      <c r="D3534" s="3" t="s">
        <v>103</v>
      </c>
      <c r="E3534" s="12" t="str">
        <f>VLOOKUP(D3534,'[1]Plano de contas '!B:J,9,0)</f>
        <v>MEDICAMENTOS</v>
      </c>
      <c r="F3534" s="16" t="s">
        <v>1575</v>
      </c>
      <c r="G3534" s="19">
        <v>0</v>
      </c>
      <c r="H3534" s="17">
        <v>2219.13</v>
      </c>
      <c r="I3534" s="12" t="s">
        <v>15</v>
      </c>
    </row>
    <row r="3535" spans="1:9" s="10" customFormat="1" ht="12.75" customHeight="1" x14ac:dyDescent="0.25">
      <c r="A3535" s="16" t="s">
        <v>23</v>
      </c>
      <c r="B3535" s="14">
        <v>6730457</v>
      </c>
      <c r="C3535" s="13">
        <v>44742</v>
      </c>
      <c r="D3535" s="3" t="s">
        <v>39</v>
      </c>
      <c r="E3535" s="12" t="str">
        <f>VLOOKUP(D3535,'[1]Plano de contas '!B:J,9,0)</f>
        <v>MEDICAMENTOS</v>
      </c>
      <c r="F3535" s="16" t="s">
        <v>1576</v>
      </c>
      <c r="G3535" s="17">
        <v>1552.98</v>
      </c>
      <c r="H3535" s="18">
        <v>0</v>
      </c>
      <c r="I3535" s="12" t="s">
        <v>15</v>
      </c>
    </row>
    <row r="3536" spans="1:9" s="10" customFormat="1" ht="12.75" customHeight="1" x14ac:dyDescent="0.25">
      <c r="A3536" s="16" t="s">
        <v>23</v>
      </c>
      <c r="B3536" s="14">
        <v>6730457</v>
      </c>
      <c r="C3536" s="13">
        <v>44742</v>
      </c>
      <c r="D3536" s="3" t="s">
        <v>103</v>
      </c>
      <c r="E3536" s="12" t="str">
        <f>VLOOKUP(D3536,'[1]Plano de contas '!B:J,9,0)</f>
        <v>MEDICAMENTOS</v>
      </c>
      <c r="F3536" s="16" t="s">
        <v>1575</v>
      </c>
      <c r="G3536" s="19">
        <v>0</v>
      </c>
      <c r="H3536" s="17">
        <v>1552.98</v>
      </c>
      <c r="I3536" s="12" t="s">
        <v>15</v>
      </c>
    </row>
    <row r="3537" spans="1:9" s="10" customFormat="1" ht="12.75" customHeight="1" x14ac:dyDescent="0.25">
      <c r="A3537" s="16" t="s">
        <v>23</v>
      </c>
      <c r="B3537" s="14">
        <v>6730458</v>
      </c>
      <c r="C3537" s="13">
        <v>44742</v>
      </c>
      <c r="D3537" s="3" t="s">
        <v>39</v>
      </c>
      <c r="E3537" s="12" t="str">
        <f>VLOOKUP(D3537,'[1]Plano de contas '!B:J,9,0)</f>
        <v>MEDICAMENTOS</v>
      </c>
      <c r="F3537" s="16" t="s">
        <v>1576</v>
      </c>
      <c r="G3537" s="17">
        <v>17.77</v>
      </c>
      <c r="H3537" s="18">
        <v>0</v>
      </c>
      <c r="I3537" s="12" t="s">
        <v>15</v>
      </c>
    </row>
    <row r="3538" spans="1:9" s="10" customFormat="1" ht="12.75" customHeight="1" x14ac:dyDescent="0.25">
      <c r="A3538" s="16" t="s">
        <v>23</v>
      </c>
      <c r="B3538" s="14">
        <v>6730458</v>
      </c>
      <c r="C3538" s="13">
        <v>44742</v>
      </c>
      <c r="D3538" s="3" t="s">
        <v>103</v>
      </c>
      <c r="E3538" s="12" t="str">
        <f>VLOOKUP(D3538,'[1]Plano de contas '!B:J,9,0)</f>
        <v>MEDICAMENTOS</v>
      </c>
      <c r="F3538" s="16" t="s">
        <v>1575</v>
      </c>
      <c r="G3538" s="19">
        <v>0</v>
      </c>
      <c r="H3538" s="17">
        <v>17.77</v>
      </c>
      <c r="I3538" s="12" t="s">
        <v>15</v>
      </c>
    </row>
    <row r="3539" spans="1:9" s="10" customFormat="1" ht="12.75" customHeight="1" x14ac:dyDescent="0.25">
      <c r="A3539" s="16" t="s">
        <v>23</v>
      </c>
      <c r="B3539" s="14">
        <v>6730459</v>
      </c>
      <c r="C3539" s="13">
        <v>44742</v>
      </c>
      <c r="D3539" s="3" t="s">
        <v>39</v>
      </c>
      <c r="E3539" s="12" t="str">
        <f>VLOOKUP(D3539,'[1]Plano de contas '!B:J,9,0)</f>
        <v>MEDICAMENTOS</v>
      </c>
      <c r="F3539" s="16" t="s">
        <v>1576</v>
      </c>
      <c r="G3539" s="17">
        <v>11455</v>
      </c>
      <c r="H3539" s="18">
        <v>0</v>
      </c>
      <c r="I3539" s="12" t="s">
        <v>15</v>
      </c>
    </row>
    <row r="3540" spans="1:9" s="10" customFormat="1" ht="12.75" customHeight="1" x14ac:dyDescent="0.25">
      <c r="A3540" s="16" t="s">
        <v>23</v>
      </c>
      <c r="B3540" s="14">
        <v>6730459</v>
      </c>
      <c r="C3540" s="13">
        <v>44742</v>
      </c>
      <c r="D3540" s="3" t="s">
        <v>103</v>
      </c>
      <c r="E3540" s="12" t="str">
        <f>VLOOKUP(D3540,'[1]Plano de contas '!B:J,9,0)</f>
        <v>MEDICAMENTOS</v>
      </c>
      <c r="F3540" s="16" t="s">
        <v>1575</v>
      </c>
      <c r="G3540" s="19">
        <v>0</v>
      </c>
      <c r="H3540" s="17">
        <v>11455</v>
      </c>
      <c r="I3540" s="12" t="s">
        <v>15</v>
      </c>
    </row>
    <row r="3541" spans="1:9" s="10" customFormat="1" ht="12.75" customHeight="1" x14ac:dyDescent="0.25">
      <c r="A3541" s="16" t="s">
        <v>23</v>
      </c>
      <c r="B3541" s="14">
        <v>6730460</v>
      </c>
      <c r="C3541" s="13">
        <v>44742</v>
      </c>
      <c r="D3541" s="3" t="s">
        <v>39</v>
      </c>
      <c r="E3541" s="12" t="str">
        <f>VLOOKUP(D3541,'[1]Plano de contas '!B:J,9,0)</f>
        <v>MEDICAMENTOS</v>
      </c>
      <c r="F3541" s="16" t="s">
        <v>1576</v>
      </c>
      <c r="G3541" s="17">
        <v>0.01</v>
      </c>
      <c r="H3541" s="18">
        <v>0</v>
      </c>
      <c r="I3541" s="12" t="s">
        <v>15</v>
      </c>
    </row>
    <row r="3542" spans="1:9" s="10" customFormat="1" ht="12.75" customHeight="1" x14ac:dyDescent="0.25">
      <c r="A3542" s="16" t="s">
        <v>23</v>
      </c>
      <c r="B3542" s="14">
        <v>6730460</v>
      </c>
      <c r="C3542" s="13">
        <v>44742</v>
      </c>
      <c r="D3542" s="3" t="s">
        <v>103</v>
      </c>
      <c r="E3542" s="12" t="str">
        <f>VLOOKUP(D3542,'[1]Plano de contas '!B:J,9,0)</f>
        <v>MEDICAMENTOS</v>
      </c>
      <c r="F3542" s="16" t="s">
        <v>1575</v>
      </c>
      <c r="G3542" s="19">
        <v>0</v>
      </c>
      <c r="H3542" s="17">
        <v>0.01</v>
      </c>
      <c r="I3542" s="12" t="s">
        <v>15</v>
      </c>
    </row>
    <row r="3543" spans="1:9" s="10" customFormat="1" ht="12.75" customHeight="1" x14ac:dyDescent="0.25">
      <c r="A3543" s="16" t="s">
        <v>23</v>
      </c>
      <c r="B3543" s="14">
        <v>6730461</v>
      </c>
      <c r="C3543" s="13">
        <v>44742</v>
      </c>
      <c r="D3543" s="3" t="s">
        <v>39</v>
      </c>
      <c r="E3543" s="12" t="str">
        <f>VLOOKUP(D3543,'[1]Plano de contas '!B:J,9,0)</f>
        <v>MEDICAMENTOS</v>
      </c>
      <c r="F3543" s="16" t="s">
        <v>1576</v>
      </c>
      <c r="G3543" s="17">
        <v>72.040000000000006</v>
      </c>
      <c r="H3543" s="18">
        <v>0</v>
      </c>
      <c r="I3543" s="12" t="s">
        <v>15</v>
      </c>
    </row>
    <row r="3544" spans="1:9" s="10" customFormat="1" ht="12.75" customHeight="1" x14ac:dyDescent="0.25">
      <c r="A3544" s="16" t="s">
        <v>23</v>
      </c>
      <c r="B3544" s="14">
        <v>6730461</v>
      </c>
      <c r="C3544" s="13">
        <v>44742</v>
      </c>
      <c r="D3544" s="3" t="s">
        <v>103</v>
      </c>
      <c r="E3544" s="12" t="str">
        <f>VLOOKUP(D3544,'[1]Plano de contas '!B:J,9,0)</f>
        <v>MEDICAMENTOS</v>
      </c>
      <c r="F3544" s="16" t="s">
        <v>1575</v>
      </c>
      <c r="G3544" s="19">
        <v>0</v>
      </c>
      <c r="H3544" s="17">
        <v>72.040000000000006</v>
      </c>
      <c r="I3544" s="12" t="s">
        <v>15</v>
      </c>
    </row>
    <row r="3545" spans="1:9" s="10" customFormat="1" ht="12.75" customHeight="1" x14ac:dyDescent="0.25">
      <c r="A3545" s="16" t="s">
        <v>23</v>
      </c>
      <c r="B3545" s="14">
        <v>6730462</v>
      </c>
      <c r="C3545" s="13">
        <v>44742</v>
      </c>
      <c r="D3545" s="3" t="s">
        <v>103</v>
      </c>
      <c r="E3545" s="12" t="str">
        <f>VLOOKUP(D3545,'[1]Plano de contas '!B:J,9,0)</f>
        <v>MEDICAMENTOS</v>
      </c>
      <c r="F3545" s="16" t="s">
        <v>1576</v>
      </c>
      <c r="G3545" s="17">
        <v>6.67</v>
      </c>
      <c r="H3545" s="18">
        <v>0</v>
      </c>
      <c r="I3545" s="12" t="s">
        <v>15</v>
      </c>
    </row>
    <row r="3546" spans="1:9" s="10" customFormat="1" ht="12.75" customHeight="1" x14ac:dyDescent="0.25">
      <c r="A3546" s="16" t="s">
        <v>23</v>
      </c>
      <c r="B3546" s="14">
        <v>6730462</v>
      </c>
      <c r="C3546" s="13">
        <v>44742</v>
      </c>
      <c r="D3546" s="3" t="s">
        <v>39</v>
      </c>
      <c r="E3546" s="12" t="str">
        <f>VLOOKUP(D3546,'[1]Plano de contas '!B:J,9,0)</f>
        <v>MEDICAMENTOS</v>
      </c>
      <c r="F3546" s="16" t="s">
        <v>1575</v>
      </c>
      <c r="G3546" s="19">
        <v>0</v>
      </c>
      <c r="H3546" s="17">
        <v>6.67</v>
      </c>
      <c r="I3546" s="12" t="s">
        <v>15</v>
      </c>
    </row>
    <row r="3547" spans="1:9" s="10" customFormat="1" ht="12.75" customHeight="1" x14ac:dyDescent="0.25">
      <c r="A3547" s="16" t="s">
        <v>23</v>
      </c>
      <c r="B3547" s="14">
        <v>6730463</v>
      </c>
      <c r="C3547" s="13">
        <v>44742</v>
      </c>
      <c r="D3547" s="3" t="s">
        <v>39</v>
      </c>
      <c r="E3547" s="12" t="str">
        <f>VLOOKUP(D3547,'[1]Plano de contas '!B:J,9,0)</f>
        <v>MEDICAMENTOS</v>
      </c>
      <c r="F3547" s="16" t="s">
        <v>1576</v>
      </c>
      <c r="G3547" s="17">
        <v>43.74</v>
      </c>
      <c r="H3547" s="18">
        <v>0</v>
      </c>
      <c r="I3547" s="12" t="s">
        <v>15</v>
      </c>
    </row>
    <row r="3548" spans="1:9" s="10" customFormat="1" ht="12.75" customHeight="1" x14ac:dyDescent="0.25">
      <c r="A3548" s="16" t="s">
        <v>23</v>
      </c>
      <c r="B3548" s="14">
        <v>6730463</v>
      </c>
      <c r="C3548" s="13">
        <v>44742</v>
      </c>
      <c r="D3548" s="3" t="s">
        <v>103</v>
      </c>
      <c r="E3548" s="12" t="str">
        <f>VLOOKUP(D3548,'[1]Plano de contas '!B:J,9,0)</f>
        <v>MEDICAMENTOS</v>
      </c>
      <c r="F3548" s="16" t="s">
        <v>1575</v>
      </c>
      <c r="G3548" s="19">
        <v>0</v>
      </c>
      <c r="H3548" s="17">
        <v>43.74</v>
      </c>
      <c r="I3548" s="12" t="s">
        <v>15</v>
      </c>
    </row>
    <row r="3549" spans="1:9" s="10" customFormat="1" ht="12.75" customHeight="1" x14ac:dyDescent="0.25">
      <c r="A3549" s="16" t="s">
        <v>23</v>
      </c>
      <c r="B3549" s="14">
        <v>6730464</v>
      </c>
      <c r="C3549" s="13">
        <v>44742</v>
      </c>
      <c r="D3549" s="3" t="s">
        <v>39</v>
      </c>
      <c r="E3549" s="12" t="str">
        <f>VLOOKUP(D3549,'[1]Plano de contas '!B:J,9,0)</f>
        <v>MEDICAMENTOS</v>
      </c>
      <c r="F3549" s="16" t="s">
        <v>1576</v>
      </c>
      <c r="G3549" s="17">
        <v>2.3199999999999998</v>
      </c>
      <c r="H3549" s="18">
        <v>0</v>
      </c>
      <c r="I3549" s="12" t="s">
        <v>15</v>
      </c>
    </row>
    <row r="3550" spans="1:9" s="10" customFormat="1" ht="12.75" customHeight="1" x14ac:dyDescent="0.25">
      <c r="A3550" s="16" t="s">
        <v>23</v>
      </c>
      <c r="B3550" s="14">
        <v>6730464</v>
      </c>
      <c r="C3550" s="13">
        <v>44742</v>
      </c>
      <c r="D3550" s="3" t="s">
        <v>103</v>
      </c>
      <c r="E3550" s="12" t="str">
        <f>VLOOKUP(D3550,'[1]Plano de contas '!B:J,9,0)</f>
        <v>MEDICAMENTOS</v>
      </c>
      <c r="F3550" s="16" t="s">
        <v>1575</v>
      </c>
      <c r="G3550" s="19">
        <v>0</v>
      </c>
      <c r="H3550" s="17">
        <v>2.3199999999999998</v>
      </c>
      <c r="I3550" s="12" t="s">
        <v>15</v>
      </c>
    </row>
    <row r="3551" spans="1:9" s="10" customFormat="1" ht="12.75" customHeight="1" x14ac:dyDescent="0.25">
      <c r="A3551" s="16" t="s">
        <v>23</v>
      </c>
      <c r="B3551" s="14">
        <v>6730465</v>
      </c>
      <c r="C3551" s="13">
        <v>44742</v>
      </c>
      <c r="D3551" s="3" t="s">
        <v>108</v>
      </c>
      <c r="E3551" s="12" t="str">
        <f>VLOOKUP(D3551,'[1]Plano de contas '!B:J,9,0)</f>
        <v>MATERIAIS MÉDICO HOSPITALARES</v>
      </c>
      <c r="F3551" s="16" t="s">
        <v>1564</v>
      </c>
      <c r="G3551" s="17">
        <v>14215.56</v>
      </c>
      <c r="H3551" s="18">
        <v>0</v>
      </c>
      <c r="I3551" s="12" t="s">
        <v>15</v>
      </c>
    </row>
    <row r="3552" spans="1:9" s="10" customFormat="1" ht="12.75" customHeight="1" x14ac:dyDescent="0.25">
      <c r="A3552" s="16" t="s">
        <v>23</v>
      </c>
      <c r="B3552" s="14">
        <v>6730465</v>
      </c>
      <c r="C3552" s="13">
        <v>44742</v>
      </c>
      <c r="D3552" s="3" t="s">
        <v>40</v>
      </c>
      <c r="E3552" s="12" t="str">
        <f>VLOOKUP(D3552,'[1]Plano de contas '!B:J,9,0)</f>
        <v>MATERIAIS MÉDICO HOSPITALARES</v>
      </c>
      <c r="F3552" s="16" t="s">
        <v>1564</v>
      </c>
      <c r="G3552" s="19">
        <v>0</v>
      </c>
      <c r="H3552" s="17">
        <v>14215.56</v>
      </c>
      <c r="I3552" s="12" t="s">
        <v>15</v>
      </c>
    </row>
    <row r="3553" spans="1:9" s="10" customFormat="1" ht="12.75" customHeight="1" x14ac:dyDescent="0.25">
      <c r="A3553" s="16" t="s">
        <v>23</v>
      </c>
      <c r="B3553" s="14">
        <v>6730466</v>
      </c>
      <c r="C3553" s="13">
        <v>44742</v>
      </c>
      <c r="D3553" s="3" t="s">
        <v>40</v>
      </c>
      <c r="E3553" s="12" t="str">
        <f>VLOOKUP(D3553,'[1]Plano de contas '!B:J,9,0)</f>
        <v>MATERIAIS MÉDICO HOSPITALARES</v>
      </c>
      <c r="F3553" s="16" t="s">
        <v>1565</v>
      </c>
      <c r="G3553" s="17">
        <v>38.9</v>
      </c>
      <c r="H3553" s="18">
        <v>0</v>
      </c>
      <c r="I3553" s="12" t="s">
        <v>15</v>
      </c>
    </row>
    <row r="3554" spans="1:9" s="10" customFormat="1" ht="12.75" customHeight="1" x14ac:dyDescent="0.25">
      <c r="A3554" s="16" t="s">
        <v>23</v>
      </c>
      <c r="B3554" s="14">
        <v>6730466</v>
      </c>
      <c r="C3554" s="13">
        <v>44742</v>
      </c>
      <c r="D3554" s="3" t="s">
        <v>108</v>
      </c>
      <c r="E3554" s="12" t="str">
        <f>VLOOKUP(D3554,'[1]Plano de contas '!B:J,9,0)</f>
        <v>MATERIAIS MÉDICO HOSPITALARES</v>
      </c>
      <c r="F3554" s="16" t="s">
        <v>1566</v>
      </c>
      <c r="G3554" s="19">
        <v>0</v>
      </c>
      <c r="H3554" s="17">
        <v>38.9</v>
      </c>
      <c r="I3554" s="12" t="s">
        <v>15</v>
      </c>
    </row>
    <row r="3555" spans="1:9" s="10" customFormat="1" ht="12.75" customHeight="1" x14ac:dyDescent="0.25">
      <c r="A3555" s="16" t="s">
        <v>23</v>
      </c>
      <c r="B3555" s="14">
        <v>6730467</v>
      </c>
      <c r="C3555" s="13">
        <v>44742</v>
      </c>
      <c r="D3555" s="3" t="s">
        <v>40</v>
      </c>
      <c r="E3555" s="12" t="str">
        <f>VLOOKUP(D3555,'[1]Plano de contas '!B:J,9,0)</f>
        <v>MATERIAIS MÉDICO HOSPITALARES</v>
      </c>
      <c r="F3555" s="16" t="s">
        <v>1565</v>
      </c>
      <c r="G3555" s="17">
        <v>67.8</v>
      </c>
      <c r="H3555" s="18">
        <v>0</v>
      </c>
      <c r="I3555" s="12" t="s">
        <v>15</v>
      </c>
    </row>
    <row r="3556" spans="1:9" s="10" customFormat="1" ht="12.75" customHeight="1" x14ac:dyDescent="0.25">
      <c r="A3556" s="16" t="s">
        <v>23</v>
      </c>
      <c r="B3556" s="14">
        <v>6730467</v>
      </c>
      <c r="C3556" s="13">
        <v>44742</v>
      </c>
      <c r="D3556" s="3" t="s">
        <v>108</v>
      </c>
      <c r="E3556" s="12" t="str">
        <f>VLOOKUP(D3556,'[1]Plano de contas '!B:J,9,0)</f>
        <v>MATERIAIS MÉDICO HOSPITALARES</v>
      </c>
      <c r="F3556" s="16" t="s">
        <v>1577</v>
      </c>
      <c r="G3556" s="19">
        <v>0</v>
      </c>
      <c r="H3556" s="17">
        <v>67.8</v>
      </c>
      <c r="I3556" s="12" t="s">
        <v>15</v>
      </c>
    </row>
    <row r="3557" spans="1:9" s="10" customFormat="1" ht="12.75" customHeight="1" x14ac:dyDescent="0.25">
      <c r="A3557" s="16" t="s">
        <v>23</v>
      </c>
      <c r="B3557" s="14">
        <v>6730470</v>
      </c>
      <c r="C3557" s="13">
        <v>44742</v>
      </c>
      <c r="D3557" s="3" t="s">
        <v>40</v>
      </c>
      <c r="E3557" s="12" t="str">
        <f>VLOOKUP(D3557,'[1]Plano de contas '!B:J,9,0)</f>
        <v>MATERIAIS MÉDICO HOSPITALARES</v>
      </c>
      <c r="F3557" s="16" t="s">
        <v>1567</v>
      </c>
      <c r="G3557" s="17">
        <v>715</v>
      </c>
      <c r="H3557" s="18">
        <v>0</v>
      </c>
      <c r="I3557" s="12" t="s">
        <v>15</v>
      </c>
    </row>
    <row r="3558" spans="1:9" s="10" customFormat="1" ht="12.75" customHeight="1" x14ac:dyDescent="0.25">
      <c r="A3558" s="16" t="s">
        <v>23</v>
      </c>
      <c r="B3558" s="14">
        <v>6730470</v>
      </c>
      <c r="C3558" s="13">
        <v>44742</v>
      </c>
      <c r="D3558" s="3" t="s">
        <v>108</v>
      </c>
      <c r="E3558" s="12" t="str">
        <f>VLOOKUP(D3558,'[1]Plano de contas '!B:J,9,0)</f>
        <v>MATERIAIS MÉDICO HOSPITALARES</v>
      </c>
      <c r="F3558" s="16" t="s">
        <v>1567</v>
      </c>
      <c r="G3558" s="19">
        <v>0</v>
      </c>
      <c r="H3558" s="17">
        <v>715</v>
      </c>
      <c r="I3558" s="12" t="s">
        <v>15</v>
      </c>
    </row>
    <row r="3559" spans="1:9" s="10" customFormat="1" ht="12.75" customHeight="1" x14ac:dyDescent="0.25">
      <c r="A3559" s="16" t="s">
        <v>23</v>
      </c>
      <c r="B3559" s="14">
        <v>6730472</v>
      </c>
      <c r="C3559" s="13">
        <v>44742</v>
      </c>
      <c r="D3559" s="3" t="s">
        <v>108</v>
      </c>
      <c r="E3559" s="12" t="str">
        <f>VLOOKUP(D3559,'[1]Plano de contas '!B:J,9,0)</f>
        <v>MATERIAIS MÉDICO HOSPITALARES</v>
      </c>
      <c r="F3559" s="16" t="s">
        <v>1576</v>
      </c>
      <c r="G3559" s="17">
        <v>84.44</v>
      </c>
      <c r="H3559" s="18">
        <v>0</v>
      </c>
      <c r="I3559" s="12" t="s">
        <v>15</v>
      </c>
    </row>
    <row r="3560" spans="1:9" s="10" customFormat="1" ht="12.75" customHeight="1" x14ac:dyDescent="0.25">
      <c r="A3560" s="16" t="s">
        <v>23</v>
      </c>
      <c r="B3560" s="14">
        <v>6730472</v>
      </c>
      <c r="C3560" s="13">
        <v>44742</v>
      </c>
      <c r="D3560" s="3" t="s">
        <v>40</v>
      </c>
      <c r="E3560" s="12" t="str">
        <f>VLOOKUP(D3560,'[1]Plano de contas '!B:J,9,0)</f>
        <v>MATERIAIS MÉDICO HOSPITALARES</v>
      </c>
      <c r="F3560" s="16" t="s">
        <v>1575</v>
      </c>
      <c r="G3560" s="19">
        <v>0</v>
      </c>
      <c r="H3560" s="17">
        <v>84.44</v>
      </c>
      <c r="I3560" s="12" t="s">
        <v>15</v>
      </c>
    </row>
    <row r="3561" spans="1:9" s="10" customFormat="1" ht="12.75" customHeight="1" x14ac:dyDescent="0.25">
      <c r="A3561" s="16" t="s">
        <v>23</v>
      </c>
      <c r="B3561" s="14">
        <v>6730473</v>
      </c>
      <c r="C3561" s="13">
        <v>44742</v>
      </c>
      <c r="D3561" s="3" t="s">
        <v>108</v>
      </c>
      <c r="E3561" s="12" t="str">
        <f>VLOOKUP(D3561,'[1]Plano de contas '!B:J,9,0)</f>
        <v>MATERIAIS MÉDICO HOSPITALARES</v>
      </c>
      <c r="F3561" s="16" t="s">
        <v>1576</v>
      </c>
      <c r="G3561" s="17">
        <v>9.5500000000000007</v>
      </c>
      <c r="H3561" s="18">
        <v>0</v>
      </c>
      <c r="I3561" s="12" t="s">
        <v>15</v>
      </c>
    </row>
    <row r="3562" spans="1:9" s="10" customFormat="1" ht="12.75" customHeight="1" x14ac:dyDescent="0.25">
      <c r="A3562" s="16" t="s">
        <v>23</v>
      </c>
      <c r="B3562" s="14">
        <v>6730473</v>
      </c>
      <c r="C3562" s="13">
        <v>44742</v>
      </c>
      <c r="D3562" s="3" t="s">
        <v>40</v>
      </c>
      <c r="E3562" s="12" t="str">
        <f>VLOOKUP(D3562,'[1]Plano de contas '!B:J,9,0)</f>
        <v>MATERIAIS MÉDICO HOSPITALARES</v>
      </c>
      <c r="F3562" s="16" t="s">
        <v>1575</v>
      </c>
      <c r="G3562" s="19">
        <v>0</v>
      </c>
      <c r="H3562" s="17">
        <v>9.5500000000000007</v>
      </c>
      <c r="I3562" s="12" t="s">
        <v>15</v>
      </c>
    </row>
    <row r="3563" spans="1:9" s="10" customFormat="1" ht="12.75" customHeight="1" x14ac:dyDescent="0.25">
      <c r="A3563" s="16" t="s">
        <v>23</v>
      </c>
      <c r="B3563" s="14">
        <v>6730474</v>
      </c>
      <c r="C3563" s="13">
        <v>44742</v>
      </c>
      <c r="D3563" s="3" t="s">
        <v>108</v>
      </c>
      <c r="E3563" s="12" t="str">
        <f>VLOOKUP(D3563,'[1]Plano de contas '!B:J,9,0)</f>
        <v>MATERIAIS MÉDICO HOSPITALARES</v>
      </c>
      <c r="F3563" s="16" t="s">
        <v>1576</v>
      </c>
      <c r="G3563" s="17">
        <v>42.91</v>
      </c>
      <c r="H3563" s="18">
        <v>0</v>
      </c>
      <c r="I3563" s="12" t="s">
        <v>15</v>
      </c>
    </row>
    <row r="3564" spans="1:9" s="10" customFormat="1" ht="12.75" customHeight="1" x14ac:dyDescent="0.25">
      <c r="A3564" s="16" t="s">
        <v>23</v>
      </c>
      <c r="B3564" s="14">
        <v>6730474</v>
      </c>
      <c r="C3564" s="13">
        <v>44742</v>
      </c>
      <c r="D3564" s="3" t="s">
        <v>40</v>
      </c>
      <c r="E3564" s="12" t="str">
        <f>VLOOKUP(D3564,'[1]Plano de contas '!B:J,9,0)</f>
        <v>MATERIAIS MÉDICO HOSPITALARES</v>
      </c>
      <c r="F3564" s="16" t="s">
        <v>1575</v>
      </c>
      <c r="G3564" s="19">
        <v>0</v>
      </c>
      <c r="H3564" s="17">
        <v>42.91</v>
      </c>
      <c r="I3564" s="12" t="s">
        <v>15</v>
      </c>
    </row>
    <row r="3565" spans="1:9" s="10" customFormat="1" ht="12.75" customHeight="1" x14ac:dyDescent="0.25">
      <c r="A3565" s="16" t="s">
        <v>23</v>
      </c>
      <c r="B3565" s="14">
        <v>6730475</v>
      </c>
      <c r="C3565" s="13">
        <v>44742</v>
      </c>
      <c r="D3565" s="3" t="s">
        <v>40</v>
      </c>
      <c r="E3565" s="12" t="str">
        <f>VLOOKUP(D3565,'[1]Plano de contas '!B:J,9,0)</f>
        <v>MATERIAIS MÉDICO HOSPITALARES</v>
      </c>
      <c r="F3565" s="16" t="s">
        <v>1576</v>
      </c>
      <c r="G3565" s="17">
        <v>70.56</v>
      </c>
      <c r="H3565" s="18">
        <v>0</v>
      </c>
      <c r="I3565" s="12" t="s">
        <v>15</v>
      </c>
    </row>
    <row r="3566" spans="1:9" s="10" customFormat="1" ht="12.75" customHeight="1" x14ac:dyDescent="0.25">
      <c r="A3566" s="16" t="s">
        <v>23</v>
      </c>
      <c r="B3566" s="14">
        <v>6730475</v>
      </c>
      <c r="C3566" s="13">
        <v>44742</v>
      </c>
      <c r="D3566" s="3" t="s">
        <v>108</v>
      </c>
      <c r="E3566" s="12" t="str">
        <f>VLOOKUP(D3566,'[1]Plano de contas '!B:J,9,0)</f>
        <v>MATERIAIS MÉDICO HOSPITALARES</v>
      </c>
      <c r="F3566" s="16" t="s">
        <v>1575</v>
      </c>
      <c r="G3566" s="19">
        <v>0</v>
      </c>
      <c r="H3566" s="17">
        <v>70.56</v>
      </c>
      <c r="I3566" s="12" t="s">
        <v>15</v>
      </c>
    </row>
    <row r="3567" spans="1:9" s="10" customFormat="1" ht="12.75" customHeight="1" x14ac:dyDescent="0.25">
      <c r="A3567" s="16" t="s">
        <v>23</v>
      </c>
      <c r="B3567" s="14">
        <v>6730476</v>
      </c>
      <c r="C3567" s="13">
        <v>44742</v>
      </c>
      <c r="D3567" s="3" t="s">
        <v>40</v>
      </c>
      <c r="E3567" s="12" t="str">
        <f>VLOOKUP(D3567,'[1]Plano de contas '!B:J,9,0)</f>
        <v>MATERIAIS MÉDICO HOSPITALARES</v>
      </c>
      <c r="F3567" s="16" t="s">
        <v>1576</v>
      </c>
      <c r="G3567" s="17">
        <v>4.4000000000000004</v>
      </c>
      <c r="H3567" s="18">
        <v>0</v>
      </c>
      <c r="I3567" s="12" t="s">
        <v>15</v>
      </c>
    </row>
    <row r="3568" spans="1:9" s="10" customFormat="1" ht="12.75" customHeight="1" x14ac:dyDescent="0.25">
      <c r="A3568" s="16" t="s">
        <v>23</v>
      </c>
      <c r="B3568" s="14">
        <v>6730476</v>
      </c>
      <c r="C3568" s="13">
        <v>44742</v>
      </c>
      <c r="D3568" s="3" t="s">
        <v>108</v>
      </c>
      <c r="E3568" s="12" t="str">
        <f>VLOOKUP(D3568,'[1]Plano de contas '!B:J,9,0)</f>
        <v>MATERIAIS MÉDICO HOSPITALARES</v>
      </c>
      <c r="F3568" s="16" t="s">
        <v>1575</v>
      </c>
      <c r="G3568" s="19">
        <v>0</v>
      </c>
      <c r="H3568" s="17">
        <v>4.4000000000000004</v>
      </c>
      <c r="I3568" s="12" t="s">
        <v>15</v>
      </c>
    </row>
    <row r="3569" spans="1:9" s="10" customFormat="1" ht="12.75" customHeight="1" x14ac:dyDescent="0.25">
      <c r="A3569" s="16" t="s">
        <v>23</v>
      </c>
      <c r="B3569" s="14">
        <v>6730478</v>
      </c>
      <c r="C3569" s="13">
        <v>44742</v>
      </c>
      <c r="D3569" s="3" t="s">
        <v>108</v>
      </c>
      <c r="E3569" s="12" t="str">
        <f>VLOOKUP(D3569,'[1]Plano de contas '!B:J,9,0)</f>
        <v>MATERIAIS MÉDICO HOSPITALARES</v>
      </c>
      <c r="F3569" s="16" t="s">
        <v>1576</v>
      </c>
      <c r="G3569" s="17">
        <v>0.4</v>
      </c>
      <c r="H3569" s="18">
        <v>0</v>
      </c>
      <c r="I3569" s="12" t="s">
        <v>15</v>
      </c>
    </row>
    <row r="3570" spans="1:9" s="10" customFormat="1" ht="12.75" customHeight="1" x14ac:dyDescent="0.25">
      <c r="A3570" s="16" t="s">
        <v>23</v>
      </c>
      <c r="B3570" s="14">
        <v>6730478</v>
      </c>
      <c r="C3570" s="13">
        <v>44742</v>
      </c>
      <c r="D3570" s="3" t="s">
        <v>40</v>
      </c>
      <c r="E3570" s="12" t="str">
        <f>VLOOKUP(D3570,'[1]Plano de contas '!B:J,9,0)</f>
        <v>MATERIAIS MÉDICO HOSPITALARES</v>
      </c>
      <c r="F3570" s="16" t="s">
        <v>1575</v>
      </c>
      <c r="G3570" s="19">
        <v>0</v>
      </c>
      <c r="H3570" s="17">
        <v>0.4</v>
      </c>
      <c r="I3570" s="12" t="s">
        <v>15</v>
      </c>
    </row>
    <row r="3571" spans="1:9" s="10" customFormat="1" ht="12.75" customHeight="1" x14ac:dyDescent="0.25">
      <c r="A3571" s="16" t="s">
        <v>23</v>
      </c>
      <c r="B3571" s="14">
        <v>6730479</v>
      </c>
      <c r="C3571" s="13">
        <v>44742</v>
      </c>
      <c r="D3571" s="3" t="s">
        <v>108</v>
      </c>
      <c r="E3571" s="12" t="str">
        <f>VLOOKUP(D3571,'[1]Plano de contas '!B:J,9,0)</f>
        <v>MATERIAIS MÉDICO HOSPITALARES</v>
      </c>
      <c r="F3571" s="16" t="s">
        <v>1576</v>
      </c>
      <c r="G3571" s="17">
        <v>0.28000000000000003</v>
      </c>
      <c r="H3571" s="18">
        <v>0</v>
      </c>
      <c r="I3571" s="12" t="s">
        <v>15</v>
      </c>
    </row>
    <row r="3572" spans="1:9" s="10" customFormat="1" ht="12.75" customHeight="1" x14ac:dyDescent="0.25">
      <c r="A3572" s="16" t="s">
        <v>23</v>
      </c>
      <c r="B3572" s="14">
        <v>6730479</v>
      </c>
      <c r="C3572" s="13">
        <v>44742</v>
      </c>
      <c r="D3572" s="3" t="s">
        <v>40</v>
      </c>
      <c r="E3572" s="12" t="str">
        <f>VLOOKUP(D3572,'[1]Plano de contas '!B:J,9,0)</f>
        <v>MATERIAIS MÉDICO HOSPITALARES</v>
      </c>
      <c r="F3572" s="16" t="s">
        <v>1575</v>
      </c>
      <c r="G3572" s="19">
        <v>0</v>
      </c>
      <c r="H3572" s="17">
        <v>0.28000000000000003</v>
      </c>
      <c r="I3572" s="12" t="s">
        <v>15</v>
      </c>
    </row>
    <row r="3573" spans="1:9" s="10" customFormat="1" ht="12.75" customHeight="1" x14ac:dyDescent="0.25">
      <c r="A3573" s="16" t="s">
        <v>23</v>
      </c>
      <c r="B3573" s="14">
        <v>6730480</v>
      </c>
      <c r="C3573" s="13">
        <v>44742</v>
      </c>
      <c r="D3573" s="3" t="s">
        <v>40</v>
      </c>
      <c r="E3573" s="12" t="str">
        <f>VLOOKUP(D3573,'[1]Plano de contas '!B:J,9,0)</f>
        <v>MATERIAIS MÉDICO HOSPITALARES</v>
      </c>
      <c r="F3573" s="16" t="s">
        <v>1576</v>
      </c>
      <c r="G3573" s="17">
        <v>8923.2000000000007</v>
      </c>
      <c r="H3573" s="18">
        <v>0</v>
      </c>
      <c r="I3573" s="12" t="s">
        <v>15</v>
      </c>
    </row>
    <row r="3574" spans="1:9" s="10" customFormat="1" ht="12.75" customHeight="1" x14ac:dyDescent="0.25">
      <c r="A3574" s="16" t="s">
        <v>23</v>
      </c>
      <c r="B3574" s="14">
        <v>6730480</v>
      </c>
      <c r="C3574" s="13">
        <v>44742</v>
      </c>
      <c r="D3574" s="3" t="s">
        <v>108</v>
      </c>
      <c r="E3574" s="12" t="str">
        <f>VLOOKUP(D3574,'[1]Plano de contas '!B:J,9,0)</f>
        <v>MATERIAIS MÉDICO HOSPITALARES</v>
      </c>
      <c r="F3574" s="16" t="s">
        <v>1575</v>
      </c>
      <c r="G3574" s="19">
        <v>0</v>
      </c>
      <c r="H3574" s="17">
        <v>8923.2000000000007</v>
      </c>
      <c r="I3574" s="12" t="s">
        <v>15</v>
      </c>
    </row>
    <row r="3575" spans="1:9" s="10" customFormat="1" ht="12.75" customHeight="1" x14ac:dyDescent="0.25">
      <c r="A3575" s="16" t="s">
        <v>23</v>
      </c>
      <c r="B3575" s="14">
        <v>6730481</v>
      </c>
      <c r="C3575" s="13">
        <v>44742</v>
      </c>
      <c r="D3575" s="3" t="s">
        <v>40</v>
      </c>
      <c r="E3575" s="12" t="str">
        <f>VLOOKUP(D3575,'[1]Plano de contas '!B:J,9,0)</f>
        <v>MATERIAIS MÉDICO HOSPITALARES</v>
      </c>
      <c r="F3575" s="16" t="s">
        <v>1576</v>
      </c>
      <c r="G3575" s="17">
        <v>4.76</v>
      </c>
      <c r="H3575" s="18">
        <v>0</v>
      </c>
      <c r="I3575" s="12" t="s">
        <v>15</v>
      </c>
    </row>
    <row r="3576" spans="1:9" s="10" customFormat="1" ht="12.75" customHeight="1" x14ac:dyDescent="0.25">
      <c r="A3576" s="16" t="s">
        <v>23</v>
      </c>
      <c r="B3576" s="14">
        <v>6730481</v>
      </c>
      <c r="C3576" s="13">
        <v>44742</v>
      </c>
      <c r="D3576" s="3" t="s">
        <v>108</v>
      </c>
      <c r="E3576" s="12" t="str">
        <f>VLOOKUP(D3576,'[1]Plano de contas '!B:J,9,0)</f>
        <v>MATERIAIS MÉDICO HOSPITALARES</v>
      </c>
      <c r="F3576" s="16" t="s">
        <v>1575</v>
      </c>
      <c r="G3576" s="19">
        <v>0</v>
      </c>
      <c r="H3576" s="17">
        <v>4.76</v>
      </c>
      <c r="I3576" s="12" t="s">
        <v>15</v>
      </c>
    </row>
    <row r="3577" spans="1:9" s="10" customFormat="1" ht="12.75" customHeight="1" x14ac:dyDescent="0.25">
      <c r="A3577" s="16" t="s">
        <v>23</v>
      </c>
      <c r="B3577" s="14">
        <v>6730482</v>
      </c>
      <c r="C3577" s="13">
        <v>44742</v>
      </c>
      <c r="D3577" s="3" t="s">
        <v>40</v>
      </c>
      <c r="E3577" s="12" t="str">
        <f>VLOOKUP(D3577,'[1]Plano de contas '!B:J,9,0)</f>
        <v>MATERIAIS MÉDICO HOSPITALARES</v>
      </c>
      <c r="F3577" s="16" t="s">
        <v>1576</v>
      </c>
      <c r="G3577" s="17">
        <v>0.35</v>
      </c>
      <c r="H3577" s="18">
        <v>0</v>
      </c>
      <c r="I3577" s="12" t="s">
        <v>15</v>
      </c>
    </row>
    <row r="3578" spans="1:9" s="10" customFormat="1" ht="12.75" customHeight="1" x14ac:dyDescent="0.25">
      <c r="A3578" s="16" t="s">
        <v>23</v>
      </c>
      <c r="B3578" s="14">
        <v>6730482</v>
      </c>
      <c r="C3578" s="13">
        <v>44742</v>
      </c>
      <c r="D3578" s="3" t="s">
        <v>108</v>
      </c>
      <c r="E3578" s="12" t="str">
        <f>VLOOKUP(D3578,'[1]Plano de contas '!B:J,9,0)</f>
        <v>MATERIAIS MÉDICO HOSPITALARES</v>
      </c>
      <c r="F3578" s="16" t="s">
        <v>1575</v>
      </c>
      <c r="G3578" s="19">
        <v>0</v>
      </c>
      <c r="H3578" s="17">
        <v>0.35</v>
      </c>
      <c r="I3578" s="12" t="s">
        <v>15</v>
      </c>
    </row>
    <row r="3579" spans="1:9" s="10" customFormat="1" ht="12.75" customHeight="1" x14ac:dyDescent="0.25">
      <c r="A3579" s="16" t="s">
        <v>23</v>
      </c>
      <c r="B3579" s="14">
        <v>6730483</v>
      </c>
      <c r="C3579" s="13">
        <v>44742</v>
      </c>
      <c r="D3579" s="3" t="s">
        <v>40</v>
      </c>
      <c r="E3579" s="12" t="str">
        <f>VLOOKUP(D3579,'[1]Plano de contas '!B:J,9,0)</f>
        <v>MATERIAIS MÉDICO HOSPITALARES</v>
      </c>
      <c r="F3579" s="16" t="s">
        <v>1576</v>
      </c>
      <c r="G3579" s="17">
        <v>1451.52</v>
      </c>
      <c r="H3579" s="18">
        <v>0</v>
      </c>
      <c r="I3579" s="12" t="s">
        <v>15</v>
      </c>
    </row>
    <row r="3580" spans="1:9" s="10" customFormat="1" ht="12.75" customHeight="1" x14ac:dyDescent="0.25">
      <c r="A3580" s="16" t="s">
        <v>23</v>
      </c>
      <c r="B3580" s="14">
        <v>6730483</v>
      </c>
      <c r="C3580" s="13">
        <v>44742</v>
      </c>
      <c r="D3580" s="3" t="s">
        <v>108</v>
      </c>
      <c r="E3580" s="12" t="str">
        <f>VLOOKUP(D3580,'[1]Plano de contas '!B:J,9,0)</f>
        <v>MATERIAIS MÉDICO HOSPITALARES</v>
      </c>
      <c r="F3580" s="16" t="s">
        <v>1575</v>
      </c>
      <c r="G3580" s="19">
        <v>0</v>
      </c>
      <c r="H3580" s="17">
        <v>1451.52</v>
      </c>
      <c r="I3580" s="12" t="s">
        <v>15</v>
      </c>
    </row>
    <row r="3581" spans="1:9" s="10" customFormat="1" ht="12.75" customHeight="1" x14ac:dyDescent="0.25">
      <c r="A3581" s="16" t="s">
        <v>23</v>
      </c>
      <c r="B3581" s="14">
        <v>6730484</v>
      </c>
      <c r="C3581" s="13">
        <v>44742</v>
      </c>
      <c r="D3581" s="3" t="s">
        <v>108</v>
      </c>
      <c r="E3581" s="12" t="str">
        <f>VLOOKUP(D3581,'[1]Plano de contas '!B:J,9,0)</f>
        <v>MATERIAIS MÉDICO HOSPITALARES</v>
      </c>
      <c r="F3581" s="16" t="s">
        <v>1576</v>
      </c>
      <c r="G3581" s="17">
        <v>0.02</v>
      </c>
      <c r="H3581" s="18">
        <v>0</v>
      </c>
      <c r="I3581" s="12" t="s">
        <v>15</v>
      </c>
    </row>
    <row r="3582" spans="1:9" s="10" customFormat="1" ht="12.75" customHeight="1" x14ac:dyDescent="0.25">
      <c r="A3582" s="16" t="s">
        <v>23</v>
      </c>
      <c r="B3582" s="14">
        <v>6730484</v>
      </c>
      <c r="C3582" s="13">
        <v>44742</v>
      </c>
      <c r="D3582" s="3" t="s">
        <v>40</v>
      </c>
      <c r="E3582" s="12" t="str">
        <f>VLOOKUP(D3582,'[1]Plano de contas '!B:J,9,0)</f>
        <v>MATERIAIS MÉDICO HOSPITALARES</v>
      </c>
      <c r="F3582" s="16" t="s">
        <v>1575</v>
      </c>
      <c r="G3582" s="19">
        <v>0</v>
      </c>
      <c r="H3582" s="17">
        <v>0.02</v>
      </c>
      <c r="I3582" s="12" t="s">
        <v>15</v>
      </c>
    </row>
    <row r="3583" spans="1:9" s="10" customFormat="1" ht="12.75" customHeight="1" x14ac:dyDescent="0.25">
      <c r="A3583" s="16" t="s">
        <v>23</v>
      </c>
      <c r="B3583" s="14">
        <v>6730485</v>
      </c>
      <c r="C3583" s="13">
        <v>44742</v>
      </c>
      <c r="D3583" s="3" t="s">
        <v>103</v>
      </c>
      <c r="E3583" s="12" t="str">
        <f>VLOOKUP(D3583,'[1]Plano de contas '!B:J,9,0)</f>
        <v>MEDICAMENTOS</v>
      </c>
      <c r="F3583" s="16" t="s">
        <v>1576</v>
      </c>
      <c r="G3583" s="17">
        <v>23.68</v>
      </c>
      <c r="H3583" s="18">
        <v>0</v>
      </c>
      <c r="I3583" s="12" t="s">
        <v>15</v>
      </c>
    </row>
    <row r="3584" spans="1:9" s="10" customFormat="1" ht="12.75" customHeight="1" x14ac:dyDescent="0.25">
      <c r="A3584" s="16" t="s">
        <v>23</v>
      </c>
      <c r="B3584" s="14">
        <v>6730485</v>
      </c>
      <c r="C3584" s="13">
        <v>44742</v>
      </c>
      <c r="D3584" s="3" t="s">
        <v>39</v>
      </c>
      <c r="E3584" s="12" t="str">
        <f>VLOOKUP(D3584,'[1]Plano de contas '!B:J,9,0)</f>
        <v>MEDICAMENTOS</v>
      </c>
      <c r="F3584" s="16" t="s">
        <v>1575</v>
      </c>
      <c r="G3584" s="19">
        <v>0</v>
      </c>
      <c r="H3584" s="17">
        <v>23.68</v>
      </c>
      <c r="I3584" s="12" t="s">
        <v>15</v>
      </c>
    </row>
    <row r="3585" spans="1:9" s="10" customFormat="1" ht="12.75" customHeight="1" x14ac:dyDescent="0.25">
      <c r="A3585" s="16" t="s">
        <v>23</v>
      </c>
      <c r="B3585" s="14">
        <v>6730486</v>
      </c>
      <c r="C3585" s="13">
        <v>44742</v>
      </c>
      <c r="D3585" s="3" t="s">
        <v>39</v>
      </c>
      <c r="E3585" s="12" t="str">
        <f>VLOOKUP(D3585,'[1]Plano de contas '!B:J,9,0)</f>
        <v>MEDICAMENTOS</v>
      </c>
      <c r="F3585" s="16" t="s">
        <v>1576</v>
      </c>
      <c r="G3585" s="17">
        <v>3</v>
      </c>
      <c r="H3585" s="18">
        <v>0</v>
      </c>
      <c r="I3585" s="12" t="s">
        <v>15</v>
      </c>
    </row>
    <row r="3586" spans="1:9" s="10" customFormat="1" ht="12.75" customHeight="1" x14ac:dyDescent="0.25">
      <c r="A3586" s="16" t="s">
        <v>23</v>
      </c>
      <c r="B3586" s="14">
        <v>6730486</v>
      </c>
      <c r="C3586" s="13">
        <v>44742</v>
      </c>
      <c r="D3586" s="3" t="s">
        <v>103</v>
      </c>
      <c r="E3586" s="12" t="str">
        <f>VLOOKUP(D3586,'[1]Plano de contas '!B:J,9,0)</f>
        <v>MEDICAMENTOS</v>
      </c>
      <c r="F3586" s="16" t="s">
        <v>1575</v>
      </c>
      <c r="G3586" s="19">
        <v>0</v>
      </c>
      <c r="H3586" s="17">
        <v>3</v>
      </c>
      <c r="I3586" s="12" t="s">
        <v>15</v>
      </c>
    </row>
    <row r="3587" spans="1:9" s="10" customFormat="1" ht="12.75" customHeight="1" x14ac:dyDescent="0.25">
      <c r="A3587" s="16" t="s">
        <v>23</v>
      </c>
      <c r="B3587" s="14">
        <v>6730487</v>
      </c>
      <c r="C3587" s="13">
        <v>44742</v>
      </c>
      <c r="D3587" s="3" t="s">
        <v>39</v>
      </c>
      <c r="E3587" s="12" t="str">
        <f>VLOOKUP(D3587,'[1]Plano de contas '!B:J,9,0)</f>
        <v>MEDICAMENTOS</v>
      </c>
      <c r="F3587" s="16" t="s">
        <v>1576</v>
      </c>
      <c r="G3587" s="17">
        <v>0.81</v>
      </c>
      <c r="H3587" s="18">
        <v>0</v>
      </c>
      <c r="I3587" s="12" t="s">
        <v>15</v>
      </c>
    </row>
    <row r="3588" spans="1:9" s="10" customFormat="1" ht="12.75" customHeight="1" x14ac:dyDescent="0.25">
      <c r="A3588" s="16" t="s">
        <v>23</v>
      </c>
      <c r="B3588" s="14">
        <v>6730487</v>
      </c>
      <c r="C3588" s="13">
        <v>44742</v>
      </c>
      <c r="D3588" s="3" t="s">
        <v>103</v>
      </c>
      <c r="E3588" s="12" t="str">
        <f>VLOOKUP(D3588,'[1]Plano de contas '!B:J,9,0)</f>
        <v>MEDICAMENTOS</v>
      </c>
      <c r="F3588" s="16" t="s">
        <v>1575</v>
      </c>
      <c r="G3588" s="19">
        <v>0</v>
      </c>
      <c r="H3588" s="17">
        <v>0.81</v>
      </c>
      <c r="I3588" s="12" t="s">
        <v>15</v>
      </c>
    </row>
    <row r="3589" spans="1:9" s="10" customFormat="1" ht="12.75" customHeight="1" x14ac:dyDescent="0.25">
      <c r="A3589" s="16" t="s">
        <v>23</v>
      </c>
      <c r="B3589" s="14">
        <v>6730488</v>
      </c>
      <c r="C3589" s="13">
        <v>44742</v>
      </c>
      <c r="D3589" s="3" t="s">
        <v>103</v>
      </c>
      <c r="E3589" s="12" t="str">
        <f>VLOOKUP(D3589,'[1]Plano de contas '!B:J,9,0)</f>
        <v>MEDICAMENTOS</v>
      </c>
      <c r="F3589" s="16" t="s">
        <v>1576</v>
      </c>
      <c r="G3589" s="17">
        <v>0.04</v>
      </c>
      <c r="H3589" s="18">
        <v>0</v>
      </c>
      <c r="I3589" s="12" t="s">
        <v>15</v>
      </c>
    </row>
    <row r="3590" spans="1:9" s="10" customFormat="1" ht="12.75" customHeight="1" x14ac:dyDescent="0.25">
      <c r="A3590" s="16" t="s">
        <v>23</v>
      </c>
      <c r="B3590" s="14">
        <v>6730488</v>
      </c>
      <c r="C3590" s="13">
        <v>44742</v>
      </c>
      <c r="D3590" s="3" t="s">
        <v>39</v>
      </c>
      <c r="E3590" s="12" t="str">
        <f>VLOOKUP(D3590,'[1]Plano de contas '!B:J,9,0)</f>
        <v>MEDICAMENTOS</v>
      </c>
      <c r="F3590" s="16" t="s">
        <v>1575</v>
      </c>
      <c r="G3590" s="19">
        <v>0</v>
      </c>
      <c r="H3590" s="17">
        <v>0.04</v>
      </c>
      <c r="I3590" s="12" t="s">
        <v>15</v>
      </c>
    </row>
    <row r="3591" spans="1:9" s="10" customFormat="1" ht="12.75" customHeight="1" x14ac:dyDescent="0.25">
      <c r="A3591" s="16" t="s">
        <v>23</v>
      </c>
      <c r="B3591" s="14">
        <v>6730489</v>
      </c>
      <c r="C3591" s="13">
        <v>44742</v>
      </c>
      <c r="D3591" s="3" t="s">
        <v>39</v>
      </c>
      <c r="E3591" s="12" t="str">
        <f>VLOOKUP(D3591,'[1]Plano de contas '!B:J,9,0)</f>
        <v>MEDICAMENTOS</v>
      </c>
      <c r="F3591" s="16" t="s">
        <v>1578</v>
      </c>
      <c r="G3591" s="17">
        <v>0.04</v>
      </c>
      <c r="H3591" s="18">
        <v>0</v>
      </c>
      <c r="I3591" s="12" t="s">
        <v>15</v>
      </c>
    </row>
    <row r="3592" spans="1:9" s="10" customFormat="1" ht="12.75" customHeight="1" x14ac:dyDescent="0.25">
      <c r="A3592" s="16" t="s">
        <v>23</v>
      </c>
      <c r="B3592" s="14">
        <v>6730489</v>
      </c>
      <c r="C3592" s="13">
        <v>44742</v>
      </c>
      <c r="D3592" s="3" t="s">
        <v>103</v>
      </c>
      <c r="E3592" s="12" t="str">
        <f>VLOOKUP(D3592,'[1]Plano de contas '!B:J,9,0)</f>
        <v>MEDICAMENTOS</v>
      </c>
      <c r="F3592" s="16" t="s">
        <v>1575</v>
      </c>
      <c r="G3592" s="19">
        <v>0</v>
      </c>
      <c r="H3592" s="17">
        <v>0.04</v>
      </c>
      <c r="I3592" s="12" t="s">
        <v>15</v>
      </c>
    </row>
    <row r="3593" spans="1:9" s="10" customFormat="1" ht="12.75" customHeight="1" x14ac:dyDescent="0.25">
      <c r="A3593" s="16" t="s">
        <v>23</v>
      </c>
      <c r="B3593" s="14">
        <v>6730490</v>
      </c>
      <c r="C3593" s="13">
        <v>44742</v>
      </c>
      <c r="D3593" s="3" t="s">
        <v>39</v>
      </c>
      <c r="E3593" s="12" t="str">
        <f>VLOOKUP(D3593,'[1]Plano de contas '!B:J,9,0)</f>
        <v>MEDICAMENTOS</v>
      </c>
      <c r="F3593" s="16" t="s">
        <v>1576</v>
      </c>
      <c r="G3593" s="17">
        <v>0.34</v>
      </c>
      <c r="H3593" s="18">
        <v>0</v>
      </c>
      <c r="I3593" s="12" t="s">
        <v>15</v>
      </c>
    </row>
    <row r="3594" spans="1:9" s="10" customFormat="1" ht="12.75" customHeight="1" x14ac:dyDescent="0.25">
      <c r="A3594" s="16" t="s">
        <v>23</v>
      </c>
      <c r="B3594" s="14">
        <v>6730490</v>
      </c>
      <c r="C3594" s="13">
        <v>44742</v>
      </c>
      <c r="D3594" s="3" t="s">
        <v>103</v>
      </c>
      <c r="E3594" s="12" t="str">
        <f>VLOOKUP(D3594,'[1]Plano de contas '!B:J,9,0)</f>
        <v>MEDICAMENTOS</v>
      </c>
      <c r="F3594" s="16" t="s">
        <v>1575</v>
      </c>
      <c r="G3594" s="19">
        <v>0</v>
      </c>
      <c r="H3594" s="17">
        <v>0.34</v>
      </c>
      <c r="I3594" s="12" t="s">
        <v>15</v>
      </c>
    </row>
    <row r="3595" spans="1:9" s="10" customFormat="1" ht="12.75" customHeight="1" x14ac:dyDescent="0.25">
      <c r="A3595" s="16" t="s">
        <v>23</v>
      </c>
      <c r="B3595" s="14">
        <v>6730491</v>
      </c>
      <c r="C3595" s="13">
        <v>44742</v>
      </c>
      <c r="D3595" s="3" t="s">
        <v>39</v>
      </c>
      <c r="E3595" s="12" t="str">
        <f>VLOOKUP(D3595,'[1]Plano de contas '!B:J,9,0)</f>
        <v>MEDICAMENTOS</v>
      </c>
      <c r="F3595" s="16" t="s">
        <v>1576</v>
      </c>
      <c r="G3595" s="17">
        <v>7.35</v>
      </c>
      <c r="H3595" s="18">
        <v>0</v>
      </c>
      <c r="I3595" s="12" t="s">
        <v>15</v>
      </c>
    </row>
    <row r="3596" spans="1:9" s="10" customFormat="1" ht="12.75" customHeight="1" x14ac:dyDescent="0.25">
      <c r="A3596" s="16" t="s">
        <v>23</v>
      </c>
      <c r="B3596" s="14">
        <v>6730491</v>
      </c>
      <c r="C3596" s="13">
        <v>44742</v>
      </c>
      <c r="D3596" s="3" t="s">
        <v>103</v>
      </c>
      <c r="E3596" s="12" t="str">
        <f>VLOOKUP(D3596,'[1]Plano de contas '!B:J,9,0)</f>
        <v>MEDICAMENTOS</v>
      </c>
      <c r="F3596" s="16" t="s">
        <v>1575</v>
      </c>
      <c r="G3596" s="19">
        <v>0</v>
      </c>
      <c r="H3596" s="17">
        <v>7.35</v>
      </c>
      <c r="I3596" s="12" t="s">
        <v>15</v>
      </c>
    </row>
    <row r="3597" spans="1:9" s="10" customFormat="1" ht="12.75" customHeight="1" x14ac:dyDescent="0.25">
      <c r="A3597" s="16" t="s">
        <v>23</v>
      </c>
      <c r="B3597" s="14">
        <v>6730492</v>
      </c>
      <c r="C3597" s="13">
        <v>44742</v>
      </c>
      <c r="D3597" s="3" t="s">
        <v>103</v>
      </c>
      <c r="E3597" s="12" t="str">
        <f>VLOOKUP(D3597,'[1]Plano de contas '!B:J,9,0)</f>
        <v>MEDICAMENTOS</v>
      </c>
      <c r="F3597" s="16" t="s">
        <v>1576</v>
      </c>
      <c r="G3597" s="17">
        <v>0.49</v>
      </c>
      <c r="H3597" s="18">
        <v>0</v>
      </c>
      <c r="I3597" s="12" t="s">
        <v>15</v>
      </c>
    </row>
    <row r="3598" spans="1:9" s="10" customFormat="1" ht="12.75" customHeight="1" x14ac:dyDescent="0.25">
      <c r="A3598" s="16" t="s">
        <v>23</v>
      </c>
      <c r="B3598" s="14">
        <v>6730492</v>
      </c>
      <c r="C3598" s="13">
        <v>44742</v>
      </c>
      <c r="D3598" s="3" t="s">
        <v>39</v>
      </c>
      <c r="E3598" s="12" t="str">
        <f>VLOOKUP(D3598,'[1]Plano de contas '!B:J,9,0)</f>
        <v>MEDICAMENTOS</v>
      </c>
      <c r="F3598" s="16" t="s">
        <v>1575</v>
      </c>
      <c r="G3598" s="19">
        <v>0</v>
      </c>
      <c r="H3598" s="17">
        <v>0.49</v>
      </c>
      <c r="I3598" s="12" t="s">
        <v>15</v>
      </c>
    </row>
    <row r="3599" spans="1:9" s="10" customFormat="1" ht="12.75" customHeight="1" x14ac:dyDescent="0.25">
      <c r="A3599" s="16" t="s">
        <v>23</v>
      </c>
      <c r="B3599" s="14">
        <v>6730494</v>
      </c>
      <c r="C3599" s="13">
        <v>44742</v>
      </c>
      <c r="D3599" s="3" t="s">
        <v>39</v>
      </c>
      <c r="E3599" s="12" t="str">
        <f>VLOOKUP(D3599,'[1]Plano de contas '!B:J,9,0)</f>
        <v>MEDICAMENTOS</v>
      </c>
      <c r="F3599" s="16" t="s">
        <v>1576</v>
      </c>
      <c r="G3599" s="17">
        <v>202.44</v>
      </c>
      <c r="H3599" s="18">
        <v>0</v>
      </c>
      <c r="I3599" s="12" t="s">
        <v>15</v>
      </c>
    </row>
    <row r="3600" spans="1:9" s="10" customFormat="1" ht="12.75" customHeight="1" x14ac:dyDescent="0.25">
      <c r="A3600" s="16" t="s">
        <v>23</v>
      </c>
      <c r="B3600" s="14">
        <v>6730494</v>
      </c>
      <c r="C3600" s="13">
        <v>44742</v>
      </c>
      <c r="D3600" s="3" t="s">
        <v>103</v>
      </c>
      <c r="E3600" s="12" t="str">
        <f>VLOOKUP(D3600,'[1]Plano de contas '!B:J,9,0)</f>
        <v>MEDICAMENTOS</v>
      </c>
      <c r="F3600" s="16" t="s">
        <v>1575</v>
      </c>
      <c r="G3600" s="19">
        <v>0</v>
      </c>
      <c r="H3600" s="17">
        <v>202.44</v>
      </c>
      <c r="I3600" s="12" t="s">
        <v>15</v>
      </c>
    </row>
    <row r="3601" spans="1:9" s="10" customFormat="1" ht="12.75" customHeight="1" x14ac:dyDescent="0.25">
      <c r="A3601" s="16" t="s">
        <v>23</v>
      </c>
      <c r="B3601" s="14">
        <v>6730495</v>
      </c>
      <c r="C3601" s="13">
        <v>44742</v>
      </c>
      <c r="D3601" s="3" t="s">
        <v>39</v>
      </c>
      <c r="E3601" s="12" t="str">
        <f>VLOOKUP(D3601,'[1]Plano de contas '!B:J,9,0)</f>
        <v>MEDICAMENTOS</v>
      </c>
      <c r="F3601" s="16" t="s">
        <v>1576</v>
      </c>
      <c r="G3601" s="17">
        <v>2614.8000000000002</v>
      </c>
      <c r="H3601" s="18">
        <v>0</v>
      </c>
      <c r="I3601" s="12" t="s">
        <v>15</v>
      </c>
    </row>
    <row r="3602" spans="1:9" s="10" customFormat="1" ht="12.75" customHeight="1" x14ac:dyDescent="0.25">
      <c r="A3602" s="16" t="s">
        <v>23</v>
      </c>
      <c r="B3602" s="14">
        <v>6730495</v>
      </c>
      <c r="C3602" s="13">
        <v>44742</v>
      </c>
      <c r="D3602" s="3" t="s">
        <v>103</v>
      </c>
      <c r="E3602" s="12" t="str">
        <f>VLOOKUP(D3602,'[1]Plano de contas '!B:J,9,0)</f>
        <v>MEDICAMENTOS</v>
      </c>
      <c r="F3602" s="16" t="s">
        <v>1575</v>
      </c>
      <c r="G3602" s="19">
        <v>0</v>
      </c>
      <c r="H3602" s="17">
        <v>2614.8000000000002</v>
      </c>
      <c r="I3602" s="12" t="s">
        <v>15</v>
      </c>
    </row>
    <row r="3603" spans="1:9" s="10" customFormat="1" ht="12.75" customHeight="1" x14ac:dyDescent="0.25">
      <c r="A3603" s="16" t="s">
        <v>23</v>
      </c>
      <c r="B3603" s="14">
        <v>6730496</v>
      </c>
      <c r="C3603" s="13">
        <v>44742</v>
      </c>
      <c r="D3603" s="3" t="s">
        <v>39</v>
      </c>
      <c r="E3603" s="12" t="str">
        <f>VLOOKUP(D3603,'[1]Plano de contas '!B:J,9,0)</f>
        <v>MEDICAMENTOS</v>
      </c>
      <c r="F3603" s="16" t="s">
        <v>1576</v>
      </c>
      <c r="G3603" s="17">
        <v>150</v>
      </c>
      <c r="H3603" s="18">
        <v>0</v>
      </c>
      <c r="I3603" s="12" t="s">
        <v>15</v>
      </c>
    </row>
    <row r="3604" spans="1:9" s="10" customFormat="1" ht="12.75" customHeight="1" x14ac:dyDescent="0.25">
      <c r="A3604" s="16" t="s">
        <v>23</v>
      </c>
      <c r="B3604" s="14">
        <v>6730496</v>
      </c>
      <c r="C3604" s="13">
        <v>44742</v>
      </c>
      <c r="D3604" s="3" t="s">
        <v>103</v>
      </c>
      <c r="E3604" s="12" t="str">
        <f>VLOOKUP(D3604,'[1]Plano de contas '!B:J,9,0)</f>
        <v>MEDICAMENTOS</v>
      </c>
      <c r="F3604" s="16" t="s">
        <v>1575</v>
      </c>
      <c r="G3604" s="19">
        <v>0</v>
      </c>
      <c r="H3604" s="17">
        <v>150</v>
      </c>
      <c r="I3604" s="12" t="s">
        <v>15</v>
      </c>
    </row>
    <row r="3605" spans="1:9" s="10" customFormat="1" ht="12.75" customHeight="1" x14ac:dyDescent="0.25">
      <c r="A3605" s="16" t="s">
        <v>23</v>
      </c>
      <c r="B3605" s="14">
        <v>6730497</v>
      </c>
      <c r="C3605" s="13">
        <v>44742</v>
      </c>
      <c r="D3605" s="3" t="s">
        <v>103</v>
      </c>
      <c r="E3605" s="12" t="str">
        <f>VLOOKUP(D3605,'[1]Plano de contas '!B:J,9,0)</f>
        <v>MEDICAMENTOS</v>
      </c>
      <c r="F3605" s="16" t="s">
        <v>1576</v>
      </c>
      <c r="G3605" s="17">
        <v>341.4</v>
      </c>
      <c r="H3605" s="18">
        <v>0</v>
      </c>
      <c r="I3605" s="12" t="s">
        <v>15</v>
      </c>
    </row>
    <row r="3606" spans="1:9" s="10" customFormat="1" ht="12.75" customHeight="1" x14ac:dyDescent="0.25">
      <c r="A3606" s="16" t="s">
        <v>23</v>
      </c>
      <c r="B3606" s="14">
        <v>6730497</v>
      </c>
      <c r="C3606" s="13">
        <v>44742</v>
      </c>
      <c r="D3606" s="3" t="s">
        <v>39</v>
      </c>
      <c r="E3606" s="12" t="str">
        <f>VLOOKUP(D3606,'[1]Plano de contas '!B:J,9,0)</f>
        <v>MEDICAMENTOS</v>
      </c>
      <c r="F3606" s="16" t="s">
        <v>1575</v>
      </c>
      <c r="G3606" s="19">
        <v>0</v>
      </c>
      <c r="H3606" s="17">
        <v>341.4</v>
      </c>
      <c r="I3606" s="12" t="s">
        <v>15</v>
      </c>
    </row>
    <row r="3607" spans="1:9" s="10" customFormat="1" ht="12.75" customHeight="1" x14ac:dyDescent="0.25">
      <c r="A3607" s="16" t="s">
        <v>23</v>
      </c>
      <c r="B3607" s="14">
        <v>6730499</v>
      </c>
      <c r="C3607" s="13">
        <v>44742</v>
      </c>
      <c r="D3607" s="3" t="s">
        <v>39</v>
      </c>
      <c r="E3607" s="12" t="str">
        <f>VLOOKUP(D3607,'[1]Plano de contas '!B:J,9,0)</f>
        <v>MEDICAMENTOS</v>
      </c>
      <c r="F3607" s="16" t="s">
        <v>1576</v>
      </c>
      <c r="G3607" s="17">
        <v>15.75</v>
      </c>
      <c r="H3607" s="18">
        <v>0</v>
      </c>
      <c r="I3607" s="12" t="s">
        <v>15</v>
      </c>
    </row>
    <row r="3608" spans="1:9" s="10" customFormat="1" ht="12.75" customHeight="1" x14ac:dyDescent="0.25">
      <c r="A3608" s="16" t="s">
        <v>23</v>
      </c>
      <c r="B3608" s="14">
        <v>6730499</v>
      </c>
      <c r="C3608" s="13">
        <v>44742</v>
      </c>
      <c r="D3608" s="3" t="s">
        <v>103</v>
      </c>
      <c r="E3608" s="12" t="str">
        <f>VLOOKUP(D3608,'[1]Plano de contas '!B:J,9,0)</f>
        <v>MEDICAMENTOS</v>
      </c>
      <c r="F3608" s="16" t="s">
        <v>1575</v>
      </c>
      <c r="G3608" s="19">
        <v>0</v>
      </c>
      <c r="H3608" s="17">
        <v>15.75</v>
      </c>
      <c r="I3608" s="12" t="s">
        <v>15</v>
      </c>
    </row>
    <row r="3609" spans="1:9" s="10" customFormat="1" ht="12.75" customHeight="1" x14ac:dyDescent="0.25">
      <c r="A3609" s="16" t="s">
        <v>23</v>
      </c>
      <c r="B3609" s="14">
        <v>6730500</v>
      </c>
      <c r="C3609" s="13">
        <v>44742</v>
      </c>
      <c r="D3609" s="3" t="s">
        <v>39</v>
      </c>
      <c r="E3609" s="12" t="str">
        <f>VLOOKUP(D3609,'[1]Plano de contas '!B:J,9,0)</f>
        <v>MEDICAMENTOS</v>
      </c>
      <c r="F3609" s="16" t="s">
        <v>1576</v>
      </c>
      <c r="G3609" s="17">
        <v>24.18</v>
      </c>
      <c r="H3609" s="18">
        <v>0</v>
      </c>
      <c r="I3609" s="12" t="s">
        <v>15</v>
      </c>
    </row>
    <row r="3610" spans="1:9" s="10" customFormat="1" ht="12.75" customHeight="1" x14ac:dyDescent="0.25">
      <c r="A3610" s="16" t="s">
        <v>23</v>
      </c>
      <c r="B3610" s="14">
        <v>6730500</v>
      </c>
      <c r="C3610" s="13">
        <v>44742</v>
      </c>
      <c r="D3610" s="3" t="s">
        <v>103</v>
      </c>
      <c r="E3610" s="12" t="str">
        <f>VLOOKUP(D3610,'[1]Plano de contas '!B:J,9,0)</f>
        <v>MEDICAMENTOS</v>
      </c>
      <c r="F3610" s="16" t="s">
        <v>1575</v>
      </c>
      <c r="G3610" s="19">
        <v>0</v>
      </c>
      <c r="H3610" s="17">
        <v>24.18</v>
      </c>
      <c r="I3610" s="12" t="s">
        <v>15</v>
      </c>
    </row>
    <row r="3611" spans="1:9" s="10" customFormat="1" ht="12.75" customHeight="1" x14ac:dyDescent="0.25">
      <c r="A3611" s="16" t="s">
        <v>23</v>
      </c>
      <c r="B3611" s="14">
        <v>6730501</v>
      </c>
      <c r="C3611" s="13">
        <v>44742</v>
      </c>
      <c r="D3611" s="3" t="s">
        <v>39</v>
      </c>
      <c r="E3611" s="12" t="str">
        <f>VLOOKUP(D3611,'[1]Plano de contas '!B:J,9,0)</f>
        <v>MEDICAMENTOS</v>
      </c>
      <c r="F3611" s="16" t="s">
        <v>1576</v>
      </c>
      <c r="G3611" s="17">
        <v>142.33000000000001</v>
      </c>
      <c r="H3611" s="18">
        <v>0</v>
      </c>
      <c r="I3611" s="12" t="s">
        <v>15</v>
      </c>
    </row>
    <row r="3612" spans="1:9" s="10" customFormat="1" ht="12.75" customHeight="1" x14ac:dyDescent="0.25">
      <c r="A3612" s="16" t="s">
        <v>23</v>
      </c>
      <c r="B3612" s="14">
        <v>6730501</v>
      </c>
      <c r="C3612" s="13">
        <v>44742</v>
      </c>
      <c r="D3612" s="3" t="s">
        <v>103</v>
      </c>
      <c r="E3612" s="12" t="str">
        <f>VLOOKUP(D3612,'[1]Plano de contas '!B:J,9,0)</f>
        <v>MEDICAMENTOS</v>
      </c>
      <c r="F3612" s="16" t="s">
        <v>1575</v>
      </c>
      <c r="G3612" s="19">
        <v>0</v>
      </c>
      <c r="H3612" s="17">
        <v>142.33000000000001</v>
      </c>
      <c r="I3612" s="12" t="s">
        <v>15</v>
      </c>
    </row>
    <row r="3613" spans="1:9" s="10" customFormat="1" ht="12.75" customHeight="1" x14ac:dyDescent="0.25">
      <c r="A3613" s="16" t="s">
        <v>23</v>
      </c>
      <c r="B3613" s="14">
        <v>6730502</v>
      </c>
      <c r="C3613" s="13">
        <v>44742</v>
      </c>
      <c r="D3613" s="3" t="s">
        <v>39</v>
      </c>
      <c r="E3613" s="12" t="str">
        <f>VLOOKUP(D3613,'[1]Plano de contas '!B:J,9,0)</f>
        <v>MEDICAMENTOS</v>
      </c>
      <c r="F3613" s="16" t="s">
        <v>1576</v>
      </c>
      <c r="G3613" s="17">
        <v>1.38</v>
      </c>
      <c r="H3613" s="18">
        <v>0</v>
      </c>
      <c r="I3613" s="12" t="s">
        <v>15</v>
      </c>
    </row>
    <row r="3614" spans="1:9" s="10" customFormat="1" ht="12.75" customHeight="1" x14ac:dyDescent="0.25">
      <c r="A3614" s="16" t="s">
        <v>23</v>
      </c>
      <c r="B3614" s="14">
        <v>6730502</v>
      </c>
      <c r="C3614" s="13">
        <v>44742</v>
      </c>
      <c r="D3614" s="3" t="s">
        <v>103</v>
      </c>
      <c r="E3614" s="12" t="str">
        <f>VLOOKUP(D3614,'[1]Plano de contas '!B:J,9,0)</f>
        <v>MEDICAMENTOS</v>
      </c>
      <c r="F3614" s="16" t="s">
        <v>1575</v>
      </c>
      <c r="G3614" s="19">
        <v>0</v>
      </c>
      <c r="H3614" s="17">
        <v>1.38</v>
      </c>
      <c r="I3614" s="12" t="s">
        <v>15</v>
      </c>
    </row>
    <row r="3615" spans="1:9" s="10" customFormat="1" ht="12.75" customHeight="1" x14ac:dyDescent="0.25">
      <c r="A3615" s="16" t="s">
        <v>23</v>
      </c>
      <c r="B3615" s="14">
        <v>6730503</v>
      </c>
      <c r="C3615" s="13">
        <v>44742</v>
      </c>
      <c r="D3615" s="3" t="s">
        <v>39</v>
      </c>
      <c r="E3615" s="12" t="str">
        <f>VLOOKUP(D3615,'[1]Plano de contas '!B:J,9,0)</f>
        <v>MEDICAMENTOS</v>
      </c>
      <c r="F3615" s="16" t="s">
        <v>1576</v>
      </c>
      <c r="G3615" s="17">
        <v>2996.63</v>
      </c>
      <c r="H3615" s="18">
        <v>0</v>
      </c>
      <c r="I3615" s="12" t="s">
        <v>15</v>
      </c>
    </row>
    <row r="3616" spans="1:9" s="10" customFormat="1" ht="12.75" customHeight="1" x14ac:dyDescent="0.25">
      <c r="A3616" s="16" t="s">
        <v>23</v>
      </c>
      <c r="B3616" s="14">
        <v>6730503</v>
      </c>
      <c r="C3616" s="13">
        <v>44742</v>
      </c>
      <c r="D3616" s="3" t="s">
        <v>103</v>
      </c>
      <c r="E3616" s="12" t="str">
        <f>VLOOKUP(D3616,'[1]Plano de contas '!B:J,9,0)</f>
        <v>MEDICAMENTOS</v>
      </c>
      <c r="F3616" s="16" t="s">
        <v>1575</v>
      </c>
      <c r="G3616" s="19">
        <v>0</v>
      </c>
      <c r="H3616" s="17">
        <v>2996.63</v>
      </c>
      <c r="I3616" s="12" t="s">
        <v>15</v>
      </c>
    </row>
    <row r="3617" spans="1:9" s="10" customFormat="1" ht="12.75" customHeight="1" x14ac:dyDescent="0.25">
      <c r="A3617" s="16" t="s">
        <v>23</v>
      </c>
      <c r="B3617" s="14">
        <v>6730504</v>
      </c>
      <c r="C3617" s="13">
        <v>44742</v>
      </c>
      <c r="D3617" s="3" t="s">
        <v>39</v>
      </c>
      <c r="E3617" s="12" t="str">
        <f>VLOOKUP(D3617,'[1]Plano de contas '!B:J,9,0)</f>
        <v>MEDICAMENTOS</v>
      </c>
      <c r="F3617" s="16" t="s">
        <v>1581</v>
      </c>
      <c r="G3617" s="17">
        <v>50</v>
      </c>
      <c r="H3617" s="18">
        <v>0</v>
      </c>
      <c r="I3617" s="12" t="s">
        <v>15</v>
      </c>
    </row>
    <row r="3618" spans="1:9" s="10" customFormat="1" ht="12.75" customHeight="1" x14ac:dyDescent="0.25">
      <c r="A3618" s="16" t="s">
        <v>23</v>
      </c>
      <c r="B3618" s="14">
        <v>6730504</v>
      </c>
      <c r="C3618" s="13">
        <v>44742</v>
      </c>
      <c r="D3618" s="3" t="s">
        <v>83</v>
      </c>
      <c r="E3618" s="12" t="str">
        <f>VLOOKUP(D3618,'[1]Plano de contas '!B:J,9,0)</f>
        <v>EMPRESTIMOS DE ESTOQUE RECEBIDOS</v>
      </c>
      <c r="F3618" s="16" t="s">
        <v>1581</v>
      </c>
      <c r="G3618" s="19">
        <v>0</v>
      </c>
      <c r="H3618" s="17">
        <v>50</v>
      </c>
      <c r="I3618" s="12" t="s">
        <v>15</v>
      </c>
    </row>
    <row r="3619" spans="1:9" s="10" customFormat="1" ht="12.75" customHeight="1" x14ac:dyDescent="0.25">
      <c r="A3619" s="16" t="s">
        <v>23</v>
      </c>
      <c r="B3619" s="14">
        <v>6730505</v>
      </c>
      <c r="C3619" s="13">
        <v>44742</v>
      </c>
      <c r="D3619" s="3" t="s">
        <v>103</v>
      </c>
      <c r="E3619" s="12" t="str">
        <f>VLOOKUP(D3619,'[1]Plano de contas '!B:J,9,0)</f>
        <v>MEDICAMENTOS</v>
      </c>
      <c r="F3619" s="16" t="s">
        <v>1565</v>
      </c>
      <c r="G3619" s="17">
        <v>14.15</v>
      </c>
      <c r="H3619" s="18">
        <v>0</v>
      </c>
      <c r="I3619" s="12" t="s">
        <v>15</v>
      </c>
    </row>
    <row r="3620" spans="1:9" s="10" customFormat="1" ht="12.75" customHeight="1" x14ac:dyDescent="0.25">
      <c r="A3620" s="16" t="s">
        <v>23</v>
      </c>
      <c r="B3620" s="14">
        <v>6730505</v>
      </c>
      <c r="C3620" s="13">
        <v>44742</v>
      </c>
      <c r="D3620" s="3" t="s">
        <v>39</v>
      </c>
      <c r="E3620" s="12" t="str">
        <f>VLOOKUP(D3620,'[1]Plano de contas '!B:J,9,0)</f>
        <v>MEDICAMENTOS</v>
      </c>
      <c r="F3620" s="16" t="s">
        <v>1566</v>
      </c>
      <c r="G3620" s="19">
        <v>0</v>
      </c>
      <c r="H3620" s="17">
        <v>14.15</v>
      </c>
      <c r="I3620" s="12" t="s">
        <v>15</v>
      </c>
    </row>
    <row r="3621" spans="1:9" s="10" customFormat="1" ht="12.75" customHeight="1" x14ac:dyDescent="0.25">
      <c r="A3621" s="16" t="s">
        <v>23</v>
      </c>
      <c r="B3621" s="14">
        <v>6730506</v>
      </c>
      <c r="C3621" s="13">
        <v>44742</v>
      </c>
      <c r="D3621" s="3" t="s">
        <v>39</v>
      </c>
      <c r="E3621" s="12" t="str">
        <f>VLOOKUP(D3621,'[1]Plano de contas '!B:J,9,0)</f>
        <v>MEDICAMENTOS</v>
      </c>
      <c r="F3621" s="16" t="s">
        <v>1565</v>
      </c>
      <c r="G3621" s="17">
        <v>17.18</v>
      </c>
      <c r="H3621" s="18">
        <v>0</v>
      </c>
      <c r="I3621" s="12" t="s">
        <v>15</v>
      </c>
    </row>
    <row r="3622" spans="1:9" s="10" customFormat="1" ht="12.75" customHeight="1" x14ac:dyDescent="0.25">
      <c r="A3622" s="16" t="s">
        <v>23</v>
      </c>
      <c r="B3622" s="14">
        <v>6730506</v>
      </c>
      <c r="C3622" s="13">
        <v>44742</v>
      </c>
      <c r="D3622" s="3" t="s">
        <v>103</v>
      </c>
      <c r="E3622" s="12" t="str">
        <f>VLOOKUP(D3622,'[1]Plano de contas '!B:J,9,0)</f>
        <v>MEDICAMENTOS</v>
      </c>
      <c r="F3622" s="16" t="s">
        <v>1566</v>
      </c>
      <c r="G3622" s="19">
        <v>0</v>
      </c>
      <c r="H3622" s="17">
        <v>17.18</v>
      </c>
      <c r="I3622" s="12" t="s">
        <v>15</v>
      </c>
    </row>
    <row r="3623" spans="1:9" s="10" customFormat="1" ht="12.75" customHeight="1" x14ac:dyDescent="0.25">
      <c r="A3623" s="16" t="s">
        <v>23</v>
      </c>
      <c r="B3623" s="14">
        <v>6730507</v>
      </c>
      <c r="C3623" s="13">
        <v>44742</v>
      </c>
      <c r="D3623" s="3" t="s">
        <v>39</v>
      </c>
      <c r="E3623" s="12" t="str">
        <f>VLOOKUP(D3623,'[1]Plano de contas '!B:J,9,0)</f>
        <v>MEDICAMENTOS</v>
      </c>
      <c r="F3623" s="16" t="s">
        <v>1565</v>
      </c>
      <c r="G3623" s="17">
        <v>360</v>
      </c>
      <c r="H3623" s="18">
        <v>0</v>
      </c>
      <c r="I3623" s="12" t="s">
        <v>15</v>
      </c>
    </row>
    <row r="3624" spans="1:9" s="10" customFormat="1" ht="12.75" customHeight="1" x14ac:dyDescent="0.25">
      <c r="A3624" s="16" t="s">
        <v>23</v>
      </c>
      <c r="B3624" s="14">
        <v>6730507</v>
      </c>
      <c r="C3624" s="13">
        <v>44742</v>
      </c>
      <c r="D3624" s="3" t="s">
        <v>103</v>
      </c>
      <c r="E3624" s="12" t="str">
        <f>VLOOKUP(D3624,'[1]Plano de contas '!B:J,9,0)</f>
        <v>MEDICAMENTOS</v>
      </c>
      <c r="F3624" s="16" t="s">
        <v>1566</v>
      </c>
      <c r="G3624" s="19">
        <v>0</v>
      </c>
      <c r="H3624" s="17">
        <v>360</v>
      </c>
      <c r="I3624" s="12" t="s">
        <v>15</v>
      </c>
    </row>
    <row r="3625" spans="1:9" s="10" customFormat="1" ht="12.75" customHeight="1" x14ac:dyDescent="0.25">
      <c r="A3625" s="16" t="s">
        <v>23</v>
      </c>
      <c r="B3625" s="14">
        <v>6730508</v>
      </c>
      <c r="C3625" s="13">
        <v>44742</v>
      </c>
      <c r="D3625" s="3" t="s">
        <v>39</v>
      </c>
      <c r="E3625" s="12" t="str">
        <f>VLOOKUP(D3625,'[1]Plano de contas '!B:J,9,0)</f>
        <v>MEDICAMENTOS</v>
      </c>
      <c r="F3625" s="16" t="s">
        <v>1565</v>
      </c>
      <c r="G3625" s="17">
        <v>0.06</v>
      </c>
      <c r="H3625" s="18">
        <v>0</v>
      </c>
      <c r="I3625" s="12" t="s">
        <v>15</v>
      </c>
    </row>
    <row r="3626" spans="1:9" s="10" customFormat="1" ht="12.75" customHeight="1" x14ac:dyDescent="0.25">
      <c r="A3626" s="16" t="s">
        <v>23</v>
      </c>
      <c r="B3626" s="14">
        <v>6730508</v>
      </c>
      <c r="C3626" s="13">
        <v>44742</v>
      </c>
      <c r="D3626" s="3" t="s">
        <v>103</v>
      </c>
      <c r="E3626" s="12" t="str">
        <f>VLOOKUP(D3626,'[1]Plano de contas '!B:J,9,0)</f>
        <v>MEDICAMENTOS</v>
      </c>
      <c r="F3626" s="16" t="s">
        <v>1577</v>
      </c>
      <c r="G3626" s="19">
        <v>0</v>
      </c>
      <c r="H3626" s="17">
        <v>0.06</v>
      </c>
      <c r="I3626" s="12" t="s">
        <v>15</v>
      </c>
    </row>
    <row r="3627" spans="1:9" s="10" customFormat="1" ht="12.75" customHeight="1" x14ac:dyDescent="0.25">
      <c r="A3627" s="16" t="s">
        <v>23</v>
      </c>
      <c r="B3627" s="14">
        <v>6730509</v>
      </c>
      <c r="C3627" s="13">
        <v>44742</v>
      </c>
      <c r="D3627" s="3" t="s">
        <v>40</v>
      </c>
      <c r="E3627" s="12" t="str">
        <f>VLOOKUP(D3627,'[1]Plano de contas '!B:J,9,0)</f>
        <v>MATERIAIS MÉDICO HOSPITALARES</v>
      </c>
      <c r="F3627" s="16" t="s">
        <v>1576</v>
      </c>
      <c r="G3627" s="17">
        <v>10.59</v>
      </c>
      <c r="H3627" s="18">
        <v>0</v>
      </c>
      <c r="I3627" s="12" t="s">
        <v>15</v>
      </c>
    </row>
    <row r="3628" spans="1:9" s="10" customFormat="1" ht="12.75" customHeight="1" x14ac:dyDescent="0.25">
      <c r="A3628" s="16" t="s">
        <v>23</v>
      </c>
      <c r="B3628" s="14">
        <v>6730509</v>
      </c>
      <c r="C3628" s="13">
        <v>44742</v>
      </c>
      <c r="D3628" s="3" t="s">
        <v>108</v>
      </c>
      <c r="E3628" s="12" t="str">
        <f>VLOOKUP(D3628,'[1]Plano de contas '!B:J,9,0)</f>
        <v>MATERIAIS MÉDICO HOSPITALARES</v>
      </c>
      <c r="F3628" s="16" t="s">
        <v>1575</v>
      </c>
      <c r="G3628" s="19">
        <v>0</v>
      </c>
      <c r="H3628" s="17">
        <v>10.59</v>
      </c>
      <c r="I3628" s="12" t="s">
        <v>15</v>
      </c>
    </row>
    <row r="3629" spans="1:9" s="10" customFormat="1" ht="12.75" customHeight="1" x14ac:dyDescent="0.25">
      <c r="A3629" s="16" t="s">
        <v>23</v>
      </c>
      <c r="B3629" s="14">
        <v>6730511</v>
      </c>
      <c r="C3629" s="13">
        <v>44742</v>
      </c>
      <c r="D3629" s="3" t="s">
        <v>108</v>
      </c>
      <c r="E3629" s="12" t="str">
        <f>VLOOKUP(D3629,'[1]Plano de contas '!B:J,9,0)</f>
        <v>MATERIAIS MÉDICO HOSPITALARES</v>
      </c>
      <c r="F3629" s="16" t="s">
        <v>1576</v>
      </c>
      <c r="G3629" s="17">
        <v>24.46</v>
      </c>
      <c r="H3629" s="18">
        <v>0</v>
      </c>
      <c r="I3629" s="12" t="s">
        <v>15</v>
      </c>
    </row>
    <row r="3630" spans="1:9" s="10" customFormat="1" ht="12.75" customHeight="1" x14ac:dyDescent="0.25">
      <c r="A3630" s="16" t="s">
        <v>23</v>
      </c>
      <c r="B3630" s="14">
        <v>6730511</v>
      </c>
      <c r="C3630" s="13">
        <v>44742</v>
      </c>
      <c r="D3630" s="3" t="s">
        <v>40</v>
      </c>
      <c r="E3630" s="12" t="str">
        <f>VLOOKUP(D3630,'[1]Plano de contas '!B:J,9,0)</f>
        <v>MATERIAIS MÉDICO HOSPITALARES</v>
      </c>
      <c r="F3630" s="16" t="s">
        <v>1575</v>
      </c>
      <c r="G3630" s="19">
        <v>0</v>
      </c>
      <c r="H3630" s="17">
        <v>24.46</v>
      </c>
      <c r="I3630" s="12" t="s">
        <v>15</v>
      </c>
    </row>
    <row r="3631" spans="1:9" s="10" customFormat="1" ht="12.75" customHeight="1" x14ac:dyDescent="0.25">
      <c r="A3631" s="16" t="s">
        <v>23</v>
      </c>
      <c r="B3631" s="14">
        <v>6730512</v>
      </c>
      <c r="C3631" s="13">
        <v>44742</v>
      </c>
      <c r="D3631" s="3" t="s">
        <v>40</v>
      </c>
      <c r="E3631" s="12" t="str">
        <f>VLOOKUP(D3631,'[1]Plano de contas '!B:J,9,0)</f>
        <v>MATERIAIS MÉDICO HOSPITALARES</v>
      </c>
      <c r="F3631" s="16" t="s">
        <v>1576</v>
      </c>
      <c r="G3631" s="17">
        <v>661.4</v>
      </c>
      <c r="H3631" s="18">
        <v>0</v>
      </c>
      <c r="I3631" s="12" t="s">
        <v>15</v>
      </c>
    </row>
    <row r="3632" spans="1:9" s="10" customFormat="1" ht="12.75" customHeight="1" x14ac:dyDescent="0.25">
      <c r="A3632" s="16" t="s">
        <v>23</v>
      </c>
      <c r="B3632" s="14">
        <v>6730512</v>
      </c>
      <c r="C3632" s="13">
        <v>44742</v>
      </c>
      <c r="D3632" s="3" t="s">
        <v>108</v>
      </c>
      <c r="E3632" s="12" t="str">
        <f>VLOOKUP(D3632,'[1]Plano de contas '!B:J,9,0)</f>
        <v>MATERIAIS MÉDICO HOSPITALARES</v>
      </c>
      <c r="F3632" s="16" t="s">
        <v>1575</v>
      </c>
      <c r="G3632" s="19">
        <v>0</v>
      </c>
      <c r="H3632" s="17">
        <v>661.4</v>
      </c>
      <c r="I3632" s="12" t="s">
        <v>15</v>
      </c>
    </row>
    <row r="3633" spans="1:9" s="10" customFormat="1" ht="12.75" customHeight="1" x14ac:dyDescent="0.25">
      <c r="A3633" s="16" t="s">
        <v>23</v>
      </c>
      <c r="B3633" s="14">
        <v>6730515</v>
      </c>
      <c r="C3633" s="13">
        <v>44742</v>
      </c>
      <c r="D3633" s="3" t="s">
        <v>108</v>
      </c>
      <c r="E3633" s="12" t="str">
        <f>VLOOKUP(D3633,'[1]Plano de contas '!B:J,9,0)</f>
        <v>MATERIAIS MÉDICO HOSPITALARES</v>
      </c>
      <c r="F3633" s="16" t="s">
        <v>1576</v>
      </c>
      <c r="G3633" s="17">
        <v>0.43</v>
      </c>
      <c r="H3633" s="18">
        <v>0</v>
      </c>
      <c r="I3633" s="12" t="s">
        <v>15</v>
      </c>
    </row>
    <row r="3634" spans="1:9" s="10" customFormat="1" ht="12.75" customHeight="1" x14ac:dyDescent="0.25">
      <c r="A3634" s="16" t="s">
        <v>23</v>
      </c>
      <c r="B3634" s="14">
        <v>6730515</v>
      </c>
      <c r="C3634" s="13">
        <v>44742</v>
      </c>
      <c r="D3634" s="3" t="s">
        <v>40</v>
      </c>
      <c r="E3634" s="12" t="str">
        <f>VLOOKUP(D3634,'[1]Plano de contas '!B:J,9,0)</f>
        <v>MATERIAIS MÉDICO HOSPITALARES</v>
      </c>
      <c r="F3634" s="16" t="s">
        <v>1575</v>
      </c>
      <c r="G3634" s="19">
        <v>0</v>
      </c>
      <c r="H3634" s="17">
        <v>0.43</v>
      </c>
      <c r="I3634" s="12" t="s">
        <v>15</v>
      </c>
    </row>
    <row r="3635" spans="1:9" s="10" customFormat="1" ht="12.75" customHeight="1" x14ac:dyDescent="0.25">
      <c r="A3635" s="16" t="s">
        <v>23</v>
      </c>
      <c r="B3635" s="14">
        <v>6730516</v>
      </c>
      <c r="C3635" s="13">
        <v>44742</v>
      </c>
      <c r="D3635" s="3" t="s">
        <v>40</v>
      </c>
      <c r="E3635" s="12" t="str">
        <f>VLOOKUP(D3635,'[1]Plano de contas '!B:J,9,0)</f>
        <v>MATERIAIS MÉDICO HOSPITALARES</v>
      </c>
      <c r="F3635" s="16" t="s">
        <v>1576</v>
      </c>
      <c r="G3635" s="17">
        <v>0.14000000000000001</v>
      </c>
      <c r="H3635" s="18">
        <v>0</v>
      </c>
      <c r="I3635" s="12" t="s">
        <v>15</v>
      </c>
    </row>
    <row r="3636" spans="1:9" s="10" customFormat="1" ht="12.75" customHeight="1" x14ac:dyDescent="0.25">
      <c r="A3636" s="16" t="s">
        <v>23</v>
      </c>
      <c r="B3636" s="14">
        <v>6730516</v>
      </c>
      <c r="C3636" s="13">
        <v>44742</v>
      </c>
      <c r="D3636" s="3" t="s">
        <v>108</v>
      </c>
      <c r="E3636" s="12" t="str">
        <f>VLOOKUP(D3636,'[1]Plano de contas '!B:J,9,0)</f>
        <v>MATERIAIS MÉDICO HOSPITALARES</v>
      </c>
      <c r="F3636" s="16" t="s">
        <v>1575</v>
      </c>
      <c r="G3636" s="19">
        <v>0</v>
      </c>
      <c r="H3636" s="17">
        <v>0.14000000000000001</v>
      </c>
      <c r="I3636" s="12" t="s">
        <v>15</v>
      </c>
    </row>
    <row r="3637" spans="1:9" s="10" customFormat="1" ht="12.75" customHeight="1" x14ac:dyDescent="0.25">
      <c r="A3637" s="16" t="s">
        <v>23</v>
      </c>
      <c r="B3637" s="14">
        <v>6730517</v>
      </c>
      <c r="C3637" s="13">
        <v>44742</v>
      </c>
      <c r="D3637" s="3" t="s">
        <v>40</v>
      </c>
      <c r="E3637" s="12" t="str">
        <f>VLOOKUP(D3637,'[1]Plano de contas '!B:J,9,0)</f>
        <v>MATERIAIS MÉDICO HOSPITALARES</v>
      </c>
      <c r="F3637" s="16" t="s">
        <v>1576</v>
      </c>
      <c r="G3637" s="17">
        <v>1417.14</v>
      </c>
      <c r="H3637" s="18">
        <v>0</v>
      </c>
      <c r="I3637" s="12" t="s">
        <v>15</v>
      </c>
    </row>
    <row r="3638" spans="1:9" s="10" customFormat="1" ht="12.75" customHeight="1" x14ac:dyDescent="0.25">
      <c r="A3638" s="16" t="s">
        <v>23</v>
      </c>
      <c r="B3638" s="14">
        <v>6730517</v>
      </c>
      <c r="C3638" s="13">
        <v>44742</v>
      </c>
      <c r="D3638" s="3" t="s">
        <v>108</v>
      </c>
      <c r="E3638" s="12" t="str">
        <f>VLOOKUP(D3638,'[1]Plano de contas '!B:J,9,0)</f>
        <v>MATERIAIS MÉDICO HOSPITALARES</v>
      </c>
      <c r="F3638" s="16" t="s">
        <v>1575</v>
      </c>
      <c r="G3638" s="19">
        <v>0</v>
      </c>
      <c r="H3638" s="17">
        <v>1417.14</v>
      </c>
      <c r="I3638" s="12" t="s">
        <v>15</v>
      </c>
    </row>
    <row r="3639" spans="1:9" s="10" customFormat="1" ht="12.75" customHeight="1" x14ac:dyDescent="0.25">
      <c r="A3639" s="16" t="s">
        <v>23</v>
      </c>
      <c r="B3639" s="14">
        <v>6730518</v>
      </c>
      <c r="C3639" s="13">
        <v>44742</v>
      </c>
      <c r="D3639" s="3" t="s">
        <v>108</v>
      </c>
      <c r="E3639" s="12" t="str">
        <f>VLOOKUP(D3639,'[1]Plano de contas '!B:J,9,0)</f>
        <v>MATERIAIS MÉDICO HOSPITALARES</v>
      </c>
      <c r="F3639" s="16" t="s">
        <v>1576</v>
      </c>
      <c r="G3639" s="17">
        <v>0.35</v>
      </c>
      <c r="H3639" s="18">
        <v>0</v>
      </c>
      <c r="I3639" s="12" t="s">
        <v>15</v>
      </c>
    </row>
    <row r="3640" spans="1:9" s="10" customFormat="1" ht="12.75" customHeight="1" x14ac:dyDescent="0.25">
      <c r="A3640" s="16" t="s">
        <v>23</v>
      </c>
      <c r="B3640" s="14">
        <v>6730518</v>
      </c>
      <c r="C3640" s="13">
        <v>44742</v>
      </c>
      <c r="D3640" s="3" t="s">
        <v>40</v>
      </c>
      <c r="E3640" s="12" t="str">
        <f>VLOOKUP(D3640,'[1]Plano de contas '!B:J,9,0)</f>
        <v>MATERIAIS MÉDICO HOSPITALARES</v>
      </c>
      <c r="F3640" s="16" t="s">
        <v>1575</v>
      </c>
      <c r="G3640" s="19">
        <v>0</v>
      </c>
      <c r="H3640" s="17">
        <v>0.35</v>
      </c>
      <c r="I3640" s="12" t="s">
        <v>15</v>
      </c>
    </row>
    <row r="3641" spans="1:9" s="10" customFormat="1" ht="12.75" customHeight="1" x14ac:dyDescent="0.25">
      <c r="A3641" s="16" t="s">
        <v>23</v>
      </c>
      <c r="B3641" s="14">
        <v>6730519</v>
      </c>
      <c r="C3641" s="13">
        <v>44742</v>
      </c>
      <c r="D3641" s="3" t="s">
        <v>40</v>
      </c>
      <c r="E3641" s="12" t="str">
        <f>VLOOKUP(D3641,'[1]Plano de contas '!B:J,9,0)</f>
        <v>MATERIAIS MÉDICO HOSPITALARES</v>
      </c>
      <c r="F3641" s="16" t="s">
        <v>1576</v>
      </c>
      <c r="G3641" s="17">
        <v>0.09</v>
      </c>
      <c r="H3641" s="18">
        <v>0</v>
      </c>
      <c r="I3641" s="12" t="s">
        <v>15</v>
      </c>
    </row>
    <row r="3642" spans="1:9" s="10" customFormat="1" ht="12.75" customHeight="1" x14ac:dyDescent="0.25">
      <c r="A3642" s="16" t="s">
        <v>23</v>
      </c>
      <c r="B3642" s="14">
        <v>6730519</v>
      </c>
      <c r="C3642" s="13">
        <v>44742</v>
      </c>
      <c r="D3642" s="3" t="s">
        <v>108</v>
      </c>
      <c r="E3642" s="12" t="str">
        <f>VLOOKUP(D3642,'[1]Plano de contas '!B:J,9,0)</f>
        <v>MATERIAIS MÉDICO HOSPITALARES</v>
      </c>
      <c r="F3642" s="16" t="s">
        <v>1575</v>
      </c>
      <c r="G3642" s="19">
        <v>0</v>
      </c>
      <c r="H3642" s="17">
        <v>0.09</v>
      </c>
      <c r="I3642" s="12" t="s">
        <v>15</v>
      </c>
    </row>
    <row r="3643" spans="1:9" s="10" customFormat="1" ht="12.75" customHeight="1" x14ac:dyDescent="0.25">
      <c r="A3643" s="16" t="s">
        <v>23</v>
      </c>
      <c r="B3643" s="14">
        <v>6730520</v>
      </c>
      <c r="C3643" s="13">
        <v>44742</v>
      </c>
      <c r="D3643" s="3" t="s">
        <v>108</v>
      </c>
      <c r="E3643" s="12" t="str">
        <f>VLOOKUP(D3643,'[1]Plano de contas '!B:J,9,0)</f>
        <v>MATERIAIS MÉDICO HOSPITALARES</v>
      </c>
      <c r="F3643" s="16" t="s">
        <v>1576</v>
      </c>
      <c r="G3643" s="17">
        <v>33.06</v>
      </c>
      <c r="H3643" s="18">
        <v>0</v>
      </c>
      <c r="I3643" s="12" t="s">
        <v>15</v>
      </c>
    </row>
    <row r="3644" spans="1:9" s="10" customFormat="1" ht="12.75" customHeight="1" x14ac:dyDescent="0.25">
      <c r="A3644" s="16" t="s">
        <v>23</v>
      </c>
      <c r="B3644" s="14">
        <v>6730520</v>
      </c>
      <c r="C3644" s="13">
        <v>44742</v>
      </c>
      <c r="D3644" s="3" t="s">
        <v>40</v>
      </c>
      <c r="E3644" s="12" t="str">
        <f>VLOOKUP(D3644,'[1]Plano de contas '!B:J,9,0)</f>
        <v>MATERIAIS MÉDICO HOSPITALARES</v>
      </c>
      <c r="F3644" s="16" t="s">
        <v>1575</v>
      </c>
      <c r="G3644" s="19">
        <v>0</v>
      </c>
      <c r="H3644" s="17">
        <v>33.06</v>
      </c>
      <c r="I3644" s="12" t="s">
        <v>15</v>
      </c>
    </row>
    <row r="3645" spans="1:9" s="10" customFormat="1" ht="12.75" customHeight="1" x14ac:dyDescent="0.25">
      <c r="A3645" s="16" t="s">
        <v>23</v>
      </c>
      <c r="B3645" s="14">
        <v>6730521</v>
      </c>
      <c r="C3645" s="13">
        <v>44742</v>
      </c>
      <c r="D3645" s="3" t="s">
        <v>108</v>
      </c>
      <c r="E3645" s="12" t="str">
        <f>VLOOKUP(D3645,'[1]Plano de contas '!B:J,9,0)</f>
        <v>MATERIAIS MÉDICO HOSPITALARES</v>
      </c>
      <c r="F3645" s="16" t="s">
        <v>1576</v>
      </c>
      <c r="G3645" s="17">
        <v>0.14000000000000001</v>
      </c>
      <c r="H3645" s="18">
        <v>0</v>
      </c>
      <c r="I3645" s="12" t="s">
        <v>15</v>
      </c>
    </row>
    <row r="3646" spans="1:9" s="10" customFormat="1" ht="12.75" customHeight="1" x14ac:dyDescent="0.25">
      <c r="A3646" s="16" t="s">
        <v>23</v>
      </c>
      <c r="B3646" s="14">
        <v>6730521</v>
      </c>
      <c r="C3646" s="13">
        <v>44742</v>
      </c>
      <c r="D3646" s="3" t="s">
        <v>40</v>
      </c>
      <c r="E3646" s="12" t="str">
        <f>VLOOKUP(D3646,'[1]Plano de contas '!B:J,9,0)</f>
        <v>MATERIAIS MÉDICO HOSPITALARES</v>
      </c>
      <c r="F3646" s="16" t="s">
        <v>1575</v>
      </c>
      <c r="G3646" s="19">
        <v>0</v>
      </c>
      <c r="H3646" s="17">
        <v>0.14000000000000001</v>
      </c>
      <c r="I3646" s="12" t="s">
        <v>15</v>
      </c>
    </row>
    <row r="3647" spans="1:9" s="10" customFormat="1" ht="12.75" customHeight="1" x14ac:dyDescent="0.25">
      <c r="A3647" s="16" t="s">
        <v>23</v>
      </c>
      <c r="B3647" s="14">
        <v>6730522</v>
      </c>
      <c r="C3647" s="13">
        <v>44742</v>
      </c>
      <c r="D3647" s="3" t="s">
        <v>108</v>
      </c>
      <c r="E3647" s="12" t="str">
        <f>VLOOKUP(D3647,'[1]Plano de contas '!B:J,9,0)</f>
        <v>MATERIAIS MÉDICO HOSPITALARES</v>
      </c>
      <c r="F3647" s="16" t="s">
        <v>1576</v>
      </c>
      <c r="G3647" s="17">
        <v>1.82</v>
      </c>
      <c r="H3647" s="18">
        <v>0</v>
      </c>
      <c r="I3647" s="12" t="s">
        <v>15</v>
      </c>
    </row>
    <row r="3648" spans="1:9" s="10" customFormat="1" ht="12.75" customHeight="1" x14ac:dyDescent="0.25">
      <c r="A3648" s="16" t="s">
        <v>23</v>
      </c>
      <c r="B3648" s="14">
        <v>6730522</v>
      </c>
      <c r="C3648" s="13">
        <v>44742</v>
      </c>
      <c r="D3648" s="3" t="s">
        <v>40</v>
      </c>
      <c r="E3648" s="12" t="str">
        <f>VLOOKUP(D3648,'[1]Plano de contas '!B:J,9,0)</f>
        <v>MATERIAIS MÉDICO HOSPITALARES</v>
      </c>
      <c r="F3648" s="16" t="s">
        <v>1575</v>
      </c>
      <c r="G3648" s="19">
        <v>0</v>
      </c>
      <c r="H3648" s="17">
        <v>1.82</v>
      </c>
      <c r="I3648" s="12" t="s">
        <v>15</v>
      </c>
    </row>
    <row r="3649" spans="1:9" s="10" customFormat="1" ht="12.75" customHeight="1" x14ac:dyDescent="0.25">
      <c r="A3649" s="16" t="s">
        <v>23</v>
      </c>
      <c r="B3649" s="14">
        <v>6730523</v>
      </c>
      <c r="C3649" s="13">
        <v>44742</v>
      </c>
      <c r="D3649" s="3" t="s">
        <v>40</v>
      </c>
      <c r="E3649" s="12" t="str">
        <f>VLOOKUP(D3649,'[1]Plano de contas '!B:J,9,0)</f>
        <v>MATERIAIS MÉDICO HOSPITALARES</v>
      </c>
      <c r="F3649" s="16" t="s">
        <v>1576</v>
      </c>
      <c r="G3649" s="17">
        <v>871.2</v>
      </c>
      <c r="H3649" s="18">
        <v>0</v>
      </c>
      <c r="I3649" s="12" t="s">
        <v>15</v>
      </c>
    </row>
    <row r="3650" spans="1:9" s="10" customFormat="1" ht="12.75" customHeight="1" x14ac:dyDescent="0.25">
      <c r="A3650" s="16" t="s">
        <v>23</v>
      </c>
      <c r="B3650" s="14">
        <v>6730523</v>
      </c>
      <c r="C3650" s="13">
        <v>44742</v>
      </c>
      <c r="D3650" s="3" t="s">
        <v>108</v>
      </c>
      <c r="E3650" s="12" t="str">
        <f>VLOOKUP(D3650,'[1]Plano de contas '!B:J,9,0)</f>
        <v>MATERIAIS MÉDICO HOSPITALARES</v>
      </c>
      <c r="F3650" s="16" t="s">
        <v>1575</v>
      </c>
      <c r="G3650" s="19">
        <v>0</v>
      </c>
      <c r="H3650" s="17">
        <v>871.2</v>
      </c>
      <c r="I3650" s="12" t="s">
        <v>15</v>
      </c>
    </row>
    <row r="3651" spans="1:9" s="10" customFormat="1" ht="12.75" customHeight="1" x14ac:dyDescent="0.25">
      <c r="A3651" s="16" t="s">
        <v>23</v>
      </c>
      <c r="B3651" s="14">
        <v>6730524</v>
      </c>
      <c r="C3651" s="13">
        <v>44742</v>
      </c>
      <c r="D3651" s="3" t="s">
        <v>40</v>
      </c>
      <c r="E3651" s="12" t="str">
        <f>VLOOKUP(D3651,'[1]Plano de contas '!B:J,9,0)</f>
        <v>MATERIAIS MÉDICO HOSPITALARES</v>
      </c>
      <c r="F3651" s="16" t="s">
        <v>1576</v>
      </c>
      <c r="G3651" s="17">
        <v>25.74</v>
      </c>
      <c r="H3651" s="18">
        <v>0</v>
      </c>
      <c r="I3651" s="12" t="s">
        <v>15</v>
      </c>
    </row>
    <row r="3652" spans="1:9" s="10" customFormat="1" ht="12.75" customHeight="1" x14ac:dyDescent="0.25">
      <c r="A3652" s="16" t="s">
        <v>23</v>
      </c>
      <c r="B3652" s="14">
        <v>6730524</v>
      </c>
      <c r="C3652" s="13">
        <v>44742</v>
      </c>
      <c r="D3652" s="3" t="s">
        <v>108</v>
      </c>
      <c r="E3652" s="12" t="str">
        <f>VLOOKUP(D3652,'[1]Plano de contas '!B:J,9,0)</f>
        <v>MATERIAIS MÉDICO HOSPITALARES</v>
      </c>
      <c r="F3652" s="16" t="s">
        <v>1575</v>
      </c>
      <c r="G3652" s="19">
        <v>0</v>
      </c>
      <c r="H3652" s="17">
        <v>25.74</v>
      </c>
      <c r="I3652" s="12" t="s">
        <v>15</v>
      </c>
    </row>
    <row r="3653" spans="1:9" s="10" customFormat="1" ht="12.75" customHeight="1" x14ac:dyDescent="0.25">
      <c r="A3653" s="16" t="s">
        <v>23</v>
      </c>
      <c r="B3653" s="14">
        <v>6730526</v>
      </c>
      <c r="C3653" s="13">
        <v>44742</v>
      </c>
      <c r="D3653" s="3" t="s">
        <v>108</v>
      </c>
      <c r="E3653" s="12" t="str">
        <f>VLOOKUP(D3653,'[1]Plano de contas '!B:J,9,0)</f>
        <v>MATERIAIS MÉDICO HOSPITALARES</v>
      </c>
      <c r="F3653" s="16" t="s">
        <v>1576</v>
      </c>
      <c r="G3653" s="17">
        <v>9.66</v>
      </c>
      <c r="H3653" s="18">
        <v>0</v>
      </c>
      <c r="I3653" s="12" t="s">
        <v>15</v>
      </c>
    </row>
    <row r="3654" spans="1:9" s="10" customFormat="1" ht="12.75" customHeight="1" x14ac:dyDescent="0.25">
      <c r="A3654" s="16" t="s">
        <v>23</v>
      </c>
      <c r="B3654" s="14">
        <v>6730526</v>
      </c>
      <c r="C3654" s="13">
        <v>44742</v>
      </c>
      <c r="D3654" s="3" t="s">
        <v>40</v>
      </c>
      <c r="E3654" s="12" t="str">
        <f>VLOOKUP(D3654,'[1]Plano de contas '!B:J,9,0)</f>
        <v>MATERIAIS MÉDICO HOSPITALARES</v>
      </c>
      <c r="F3654" s="16" t="s">
        <v>1575</v>
      </c>
      <c r="G3654" s="19">
        <v>0</v>
      </c>
      <c r="H3654" s="17">
        <v>9.66</v>
      </c>
      <c r="I3654" s="12" t="s">
        <v>15</v>
      </c>
    </row>
    <row r="3655" spans="1:9" s="10" customFormat="1" ht="12.75" customHeight="1" x14ac:dyDescent="0.25">
      <c r="A3655" s="16" t="s">
        <v>23</v>
      </c>
      <c r="B3655" s="14">
        <v>6730527</v>
      </c>
      <c r="C3655" s="13">
        <v>44742</v>
      </c>
      <c r="D3655" s="3" t="s">
        <v>40</v>
      </c>
      <c r="E3655" s="12" t="str">
        <f>VLOOKUP(D3655,'[1]Plano de contas '!B:J,9,0)</f>
        <v>MATERIAIS MÉDICO HOSPITALARES</v>
      </c>
      <c r="F3655" s="16" t="s">
        <v>1576</v>
      </c>
      <c r="G3655" s="17">
        <v>15</v>
      </c>
      <c r="H3655" s="18">
        <v>0</v>
      </c>
      <c r="I3655" s="12" t="s">
        <v>15</v>
      </c>
    </row>
    <row r="3656" spans="1:9" s="10" customFormat="1" ht="12.75" customHeight="1" x14ac:dyDescent="0.25">
      <c r="A3656" s="16" t="s">
        <v>23</v>
      </c>
      <c r="B3656" s="14">
        <v>6730527</v>
      </c>
      <c r="C3656" s="13">
        <v>44742</v>
      </c>
      <c r="D3656" s="3" t="s">
        <v>108</v>
      </c>
      <c r="E3656" s="12" t="str">
        <f>VLOOKUP(D3656,'[1]Plano de contas '!B:J,9,0)</f>
        <v>MATERIAIS MÉDICO HOSPITALARES</v>
      </c>
      <c r="F3656" s="16" t="s">
        <v>1575</v>
      </c>
      <c r="G3656" s="19">
        <v>0</v>
      </c>
      <c r="H3656" s="17">
        <v>15</v>
      </c>
      <c r="I3656" s="12" t="s">
        <v>15</v>
      </c>
    </row>
    <row r="3657" spans="1:9" s="10" customFormat="1" ht="12.75" customHeight="1" x14ac:dyDescent="0.25">
      <c r="A3657" s="16" t="s">
        <v>23</v>
      </c>
      <c r="B3657" s="14">
        <v>6730529</v>
      </c>
      <c r="C3657" s="13">
        <v>44742</v>
      </c>
      <c r="D3657" s="3" t="s">
        <v>40</v>
      </c>
      <c r="E3657" s="12" t="str">
        <f>VLOOKUP(D3657,'[1]Plano de contas '!B:J,9,0)</f>
        <v>MATERIAIS MÉDICO HOSPITALARES</v>
      </c>
      <c r="F3657" s="16" t="s">
        <v>1576</v>
      </c>
      <c r="G3657" s="17">
        <v>244.62</v>
      </c>
      <c r="H3657" s="18">
        <v>0</v>
      </c>
      <c r="I3657" s="12" t="s">
        <v>15</v>
      </c>
    </row>
    <row r="3658" spans="1:9" s="10" customFormat="1" ht="12.75" customHeight="1" x14ac:dyDescent="0.25">
      <c r="A3658" s="16" t="s">
        <v>23</v>
      </c>
      <c r="B3658" s="14">
        <v>6730529</v>
      </c>
      <c r="C3658" s="13">
        <v>44742</v>
      </c>
      <c r="D3658" s="3" t="s">
        <v>108</v>
      </c>
      <c r="E3658" s="12" t="str">
        <f>VLOOKUP(D3658,'[1]Plano de contas '!B:J,9,0)</f>
        <v>MATERIAIS MÉDICO HOSPITALARES</v>
      </c>
      <c r="F3658" s="16" t="s">
        <v>1575</v>
      </c>
      <c r="G3658" s="19">
        <v>0</v>
      </c>
      <c r="H3658" s="17">
        <v>244.62</v>
      </c>
      <c r="I3658" s="12" t="s">
        <v>15</v>
      </c>
    </row>
    <row r="3659" spans="1:9" s="10" customFormat="1" ht="12.75" customHeight="1" x14ac:dyDescent="0.25">
      <c r="A3659" s="16" t="s">
        <v>23</v>
      </c>
      <c r="B3659" s="14">
        <v>6730530</v>
      </c>
      <c r="C3659" s="13">
        <v>44742</v>
      </c>
      <c r="D3659" s="3" t="s">
        <v>40</v>
      </c>
      <c r="E3659" s="12" t="str">
        <f>VLOOKUP(D3659,'[1]Plano de contas '!B:J,9,0)</f>
        <v>MATERIAIS MÉDICO HOSPITALARES</v>
      </c>
      <c r="F3659" s="16" t="s">
        <v>1576</v>
      </c>
      <c r="G3659" s="17">
        <v>297.85000000000002</v>
      </c>
      <c r="H3659" s="18">
        <v>0</v>
      </c>
      <c r="I3659" s="12" t="s">
        <v>15</v>
      </c>
    </row>
    <row r="3660" spans="1:9" s="10" customFormat="1" ht="12.75" customHeight="1" x14ac:dyDescent="0.25">
      <c r="A3660" s="16" t="s">
        <v>23</v>
      </c>
      <c r="B3660" s="14">
        <v>6730530</v>
      </c>
      <c r="C3660" s="13">
        <v>44742</v>
      </c>
      <c r="D3660" s="3" t="s">
        <v>108</v>
      </c>
      <c r="E3660" s="12" t="str">
        <f>VLOOKUP(D3660,'[1]Plano de contas '!B:J,9,0)</f>
        <v>MATERIAIS MÉDICO HOSPITALARES</v>
      </c>
      <c r="F3660" s="16" t="s">
        <v>1575</v>
      </c>
      <c r="G3660" s="19">
        <v>0</v>
      </c>
      <c r="H3660" s="17">
        <v>297.85000000000002</v>
      </c>
      <c r="I3660" s="12" t="s">
        <v>15</v>
      </c>
    </row>
    <row r="3661" spans="1:9" s="10" customFormat="1" ht="12.75" customHeight="1" x14ac:dyDescent="0.25">
      <c r="A3661" s="16" t="s">
        <v>23</v>
      </c>
      <c r="B3661" s="14">
        <v>6730531</v>
      </c>
      <c r="C3661" s="13">
        <v>44742</v>
      </c>
      <c r="D3661" s="3" t="s">
        <v>40</v>
      </c>
      <c r="E3661" s="12" t="str">
        <f>VLOOKUP(D3661,'[1]Plano de contas '!B:J,9,0)</f>
        <v>MATERIAIS MÉDICO HOSPITALARES</v>
      </c>
      <c r="F3661" s="16" t="s">
        <v>1578</v>
      </c>
      <c r="G3661" s="17">
        <v>310.29000000000002</v>
      </c>
      <c r="H3661" s="18">
        <v>0</v>
      </c>
      <c r="I3661" s="12" t="s">
        <v>15</v>
      </c>
    </row>
    <row r="3662" spans="1:9" s="10" customFormat="1" ht="12.75" customHeight="1" x14ac:dyDescent="0.25">
      <c r="A3662" s="16" t="s">
        <v>23</v>
      </c>
      <c r="B3662" s="14">
        <v>6730531</v>
      </c>
      <c r="C3662" s="13">
        <v>44742</v>
      </c>
      <c r="D3662" s="3" t="s">
        <v>108</v>
      </c>
      <c r="E3662" s="12" t="str">
        <f>VLOOKUP(D3662,'[1]Plano de contas '!B:J,9,0)</f>
        <v>MATERIAIS MÉDICO HOSPITALARES</v>
      </c>
      <c r="F3662" s="16" t="s">
        <v>1566</v>
      </c>
      <c r="G3662" s="19">
        <v>0</v>
      </c>
      <c r="H3662" s="17">
        <v>310.29000000000002</v>
      </c>
      <c r="I3662" s="12" t="s">
        <v>15</v>
      </c>
    </row>
    <row r="3663" spans="1:9" s="10" customFormat="1" ht="12.75" customHeight="1" x14ac:dyDescent="0.25">
      <c r="A3663" s="16" t="s">
        <v>23</v>
      </c>
      <c r="B3663" s="14">
        <v>6730532</v>
      </c>
      <c r="C3663" s="13">
        <v>44742</v>
      </c>
      <c r="D3663" s="3" t="s">
        <v>40</v>
      </c>
      <c r="E3663" s="12" t="str">
        <f>VLOOKUP(D3663,'[1]Plano de contas '!B:J,9,0)</f>
        <v>MATERIAIS MÉDICO HOSPITALARES</v>
      </c>
      <c r="F3663" s="16" t="s">
        <v>1565</v>
      </c>
      <c r="G3663" s="17">
        <v>5547.5</v>
      </c>
      <c r="H3663" s="18">
        <v>0</v>
      </c>
      <c r="I3663" s="12" t="s">
        <v>15</v>
      </c>
    </row>
    <row r="3664" spans="1:9" s="10" customFormat="1" ht="12.75" customHeight="1" x14ac:dyDescent="0.25">
      <c r="A3664" s="16" t="s">
        <v>23</v>
      </c>
      <c r="B3664" s="14">
        <v>6730532</v>
      </c>
      <c r="C3664" s="13">
        <v>44742</v>
      </c>
      <c r="D3664" s="3" t="s">
        <v>108</v>
      </c>
      <c r="E3664" s="12" t="str">
        <f>VLOOKUP(D3664,'[1]Plano de contas '!B:J,9,0)</f>
        <v>MATERIAIS MÉDICO HOSPITALARES</v>
      </c>
      <c r="F3664" s="16" t="s">
        <v>1566</v>
      </c>
      <c r="G3664" s="19">
        <v>0</v>
      </c>
      <c r="H3664" s="17">
        <v>5547.5</v>
      </c>
      <c r="I3664" s="12" t="s">
        <v>15</v>
      </c>
    </row>
    <row r="3665" spans="1:9" s="10" customFormat="1" ht="12.75" customHeight="1" x14ac:dyDescent="0.25">
      <c r="A3665" s="16" t="s">
        <v>23</v>
      </c>
      <c r="B3665" s="14">
        <v>6730533</v>
      </c>
      <c r="C3665" s="13">
        <v>44742</v>
      </c>
      <c r="D3665" s="3" t="s">
        <v>136</v>
      </c>
      <c r="E3665" s="12" t="str">
        <f>VLOOKUP(D3665,'[1]Plano de contas '!B:J,9,0)</f>
        <v>MATERIAL DE EXPEDIENTE</v>
      </c>
      <c r="F3665" s="16" t="s">
        <v>1564</v>
      </c>
      <c r="G3665" s="17">
        <v>879.2</v>
      </c>
      <c r="H3665" s="18">
        <v>0</v>
      </c>
      <c r="I3665" s="12" t="s">
        <v>15</v>
      </c>
    </row>
    <row r="3666" spans="1:9" s="10" customFormat="1" ht="12.75" customHeight="1" x14ac:dyDescent="0.25">
      <c r="A3666" s="16" t="s">
        <v>23</v>
      </c>
      <c r="B3666" s="14">
        <v>6730533</v>
      </c>
      <c r="C3666" s="13">
        <v>44742</v>
      </c>
      <c r="D3666" s="3" t="s">
        <v>43</v>
      </c>
      <c r="E3666" s="12" t="str">
        <f>VLOOKUP(D3666,'[1]Plano de contas '!B:J,9,0)</f>
        <v>MATERIAIS DE EXPEDIENTE / IMPRESSOS / FORMULÁRIOS</v>
      </c>
      <c r="F3666" s="16" t="s">
        <v>1564</v>
      </c>
      <c r="G3666" s="19">
        <v>0</v>
      </c>
      <c r="H3666" s="17">
        <v>879.2</v>
      </c>
      <c r="I3666" s="12" t="s">
        <v>15</v>
      </c>
    </row>
    <row r="3667" spans="1:9" s="10" customFormat="1" ht="12.75" customHeight="1" x14ac:dyDescent="0.25">
      <c r="A3667" s="16" t="s">
        <v>23</v>
      </c>
      <c r="B3667" s="14">
        <v>6730534</v>
      </c>
      <c r="C3667" s="13">
        <v>44742</v>
      </c>
      <c r="D3667" s="3" t="s">
        <v>39</v>
      </c>
      <c r="E3667" s="12" t="str">
        <f>VLOOKUP(D3667,'[1]Plano de contas '!B:J,9,0)</f>
        <v>MEDICAMENTOS</v>
      </c>
      <c r="F3667" s="16" t="s">
        <v>1576</v>
      </c>
      <c r="G3667" s="17">
        <v>5706.61</v>
      </c>
      <c r="H3667" s="18">
        <v>0</v>
      </c>
      <c r="I3667" s="12" t="s">
        <v>15</v>
      </c>
    </row>
    <row r="3668" spans="1:9" s="10" customFormat="1" ht="12.75" customHeight="1" x14ac:dyDescent="0.25">
      <c r="A3668" s="16" t="s">
        <v>23</v>
      </c>
      <c r="B3668" s="14">
        <v>6730534</v>
      </c>
      <c r="C3668" s="13">
        <v>44742</v>
      </c>
      <c r="D3668" s="3" t="s">
        <v>103</v>
      </c>
      <c r="E3668" s="12" t="str">
        <f>VLOOKUP(D3668,'[1]Plano de contas '!B:J,9,0)</f>
        <v>MEDICAMENTOS</v>
      </c>
      <c r="F3668" s="16" t="s">
        <v>1575</v>
      </c>
      <c r="G3668" s="19">
        <v>0</v>
      </c>
      <c r="H3668" s="17">
        <v>5706.61</v>
      </c>
      <c r="I3668" s="12" t="s">
        <v>15</v>
      </c>
    </row>
    <row r="3669" spans="1:9" s="10" customFormat="1" ht="12.75" customHeight="1" x14ac:dyDescent="0.25">
      <c r="A3669" s="16" t="s">
        <v>23</v>
      </c>
      <c r="B3669" s="14">
        <v>6730535</v>
      </c>
      <c r="C3669" s="13">
        <v>44742</v>
      </c>
      <c r="D3669" s="3" t="s">
        <v>103</v>
      </c>
      <c r="E3669" s="12" t="str">
        <f>VLOOKUP(D3669,'[1]Plano de contas '!B:J,9,0)</f>
        <v>MEDICAMENTOS</v>
      </c>
      <c r="F3669" s="16" t="s">
        <v>1576</v>
      </c>
      <c r="G3669" s="17">
        <v>0.28999999999999998</v>
      </c>
      <c r="H3669" s="18">
        <v>0</v>
      </c>
      <c r="I3669" s="12" t="s">
        <v>15</v>
      </c>
    </row>
    <row r="3670" spans="1:9" s="10" customFormat="1" ht="12.75" customHeight="1" x14ac:dyDescent="0.25">
      <c r="A3670" s="16" t="s">
        <v>23</v>
      </c>
      <c r="B3670" s="14">
        <v>6730535</v>
      </c>
      <c r="C3670" s="13">
        <v>44742</v>
      </c>
      <c r="D3670" s="3" t="s">
        <v>39</v>
      </c>
      <c r="E3670" s="12" t="str">
        <f>VLOOKUP(D3670,'[1]Plano de contas '!B:J,9,0)</f>
        <v>MEDICAMENTOS</v>
      </c>
      <c r="F3670" s="16" t="s">
        <v>1575</v>
      </c>
      <c r="G3670" s="19">
        <v>0</v>
      </c>
      <c r="H3670" s="17">
        <v>0.28999999999999998</v>
      </c>
      <c r="I3670" s="12" t="s">
        <v>15</v>
      </c>
    </row>
    <row r="3671" spans="1:9" s="10" customFormat="1" ht="12.75" customHeight="1" x14ac:dyDescent="0.25">
      <c r="A3671" s="16" t="s">
        <v>23</v>
      </c>
      <c r="B3671" s="14">
        <v>6730536</v>
      </c>
      <c r="C3671" s="13">
        <v>44742</v>
      </c>
      <c r="D3671" s="3" t="s">
        <v>39</v>
      </c>
      <c r="E3671" s="12" t="str">
        <f>VLOOKUP(D3671,'[1]Plano de contas '!B:J,9,0)</f>
        <v>MEDICAMENTOS</v>
      </c>
      <c r="F3671" s="16" t="s">
        <v>1576</v>
      </c>
      <c r="G3671" s="17">
        <v>25.29</v>
      </c>
      <c r="H3671" s="18">
        <v>0</v>
      </c>
      <c r="I3671" s="12" t="s">
        <v>15</v>
      </c>
    </row>
    <row r="3672" spans="1:9" s="10" customFormat="1" ht="12.75" customHeight="1" x14ac:dyDescent="0.25">
      <c r="A3672" s="16" t="s">
        <v>23</v>
      </c>
      <c r="B3672" s="14">
        <v>6730536</v>
      </c>
      <c r="C3672" s="13">
        <v>44742</v>
      </c>
      <c r="D3672" s="3" t="s">
        <v>103</v>
      </c>
      <c r="E3672" s="12" t="str">
        <f>VLOOKUP(D3672,'[1]Plano de contas '!B:J,9,0)</f>
        <v>MEDICAMENTOS</v>
      </c>
      <c r="F3672" s="16" t="s">
        <v>1575</v>
      </c>
      <c r="G3672" s="19">
        <v>0</v>
      </c>
      <c r="H3672" s="17">
        <v>25.29</v>
      </c>
      <c r="I3672" s="12" t="s">
        <v>15</v>
      </c>
    </row>
    <row r="3673" spans="1:9" s="10" customFormat="1" ht="12.75" customHeight="1" x14ac:dyDescent="0.25">
      <c r="A3673" s="16" t="s">
        <v>23</v>
      </c>
      <c r="B3673" s="14">
        <v>6730537</v>
      </c>
      <c r="C3673" s="13">
        <v>44742</v>
      </c>
      <c r="D3673" s="3" t="s">
        <v>39</v>
      </c>
      <c r="E3673" s="12" t="str">
        <f>VLOOKUP(D3673,'[1]Plano de contas '!B:J,9,0)</f>
        <v>MEDICAMENTOS</v>
      </c>
      <c r="F3673" s="16" t="s">
        <v>1576</v>
      </c>
      <c r="G3673" s="17">
        <v>2.27</v>
      </c>
      <c r="H3673" s="18">
        <v>0</v>
      </c>
      <c r="I3673" s="12" t="s">
        <v>15</v>
      </c>
    </row>
    <row r="3674" spans="1:9" s="10" customFormat="1" ht="12.75" customHeight="1" x14ac:dyDescent="0.25">
      <c r="A3674" s="16" t="s">
        <v>23</v>
      </c>
      <c r="B3674" s="14">
        <v>6730537</v>
      </c>
      <c r="C3674" s="13">
        <v>44742</v>
      </c>
      <c r="D3674" s="3" t="s">
        <v>103</v>
      </c>
      <c r="E3674" s="12" t="str">
        <f>VLOOKUP(D3674,'[1]Plano de contas '!B:J,9,0)</f>
        <v>MEDICAMENTOS</v>
      </c>
      <c r="F3674" s="16" t="s">
        <v>1575</v>
      </c>
      <c r="G3674" s="19">
        <v>0</v>
      </c>
      <c r="H3674" s="17">
        <v>2.27</v>
      </c>
      <c r="I3674" s="12" t="s">
        <v>15</v>
      </c>
    </row>
    <row r="3675" spans="1:9" s="10" customFormat="1" ht="12.75" customHeight="1" x14ac:dyDescent="0.25">
      <c r="A3675" s="16" t="s">
        <v>23</v>
      </c>
      <c r="B3675" s="14">
        <v>6730538</v>
      </c>
      <c r="C3675" s="13">
        <v>44742</v>
      </c>
      <c r="D3675" s="3" t="s">
        <v>39</v>
      </c>
      <c r="E3675" s="12" t="str">
        <f>VLOOKUP(D3675,'[1]Plano de contas '!B:J,9,0)</f>
        <v>MEDICAMENTOS</v>
      </c>
      <c r="F3675" s="16" t="s">
        <v>1576</v>
      </c>
      <c r="G3675" s="17">
        <v>3.81</v>
      </c>
      <c r="H3675" s="18">
        <v>0</v>
      </c>
      <c r="I3675" s="12" t="s">
        <v>15</v>
      </c>
    </row>
    <row r="3676" spans="1:9" s="10" customFormat="1" ht="12.75" customHeight="1" x14ac:dyDescent="0.25">
      <c r="A3676" s="16" t="s">
        <v>23</v>
      </c>
      <c r="B3676" s="14">
        <v>6730538</v>
      </c>
      <c r="C3676" s="13">
        <v>44742</v>
      </c>
      <c r="D3676" s="3" t="s">
        <v>103</v>
      </c>
      <c r="E3676" s="12" t="str">
        <f>VLOOKUP(D3676,'[1]Plano de contas '!B:J,9,0)</f>
        <v>MEDICAMENTOS</v>
      </c>
      <c r="F3676" s="16" t="s">
        <v>1575</v>
      </c>
      <c r="G3676" s="19">
        <v>0</v>
      </c>
      <c r="H3676" s="17">
        <v>3.81</v>
      </c>
      <c r="I3676" s="12" t="s">
        <v>15</v>
      </c>
    </row>
    <row r="3677" spans="1:9" s="10" customFormat="1" ht="12.75" customHeight="1" x14ac:dyDescent="0.25">
      <c r="A3677" s="16" t="s">
        <v>23</v>
      </c>
      <c r="B3677" s="14">
        <v>6730540</v>
      </c>
      <c r="C3677" s="13">
        <v>44742</v>
      </c>
      <c r="D3677" s="3" t="s">
        <v>103</v>
      </c>
      <c r="E3677" s="12" t="str">
        <f>VLOOKUP(D3677,'[1]Plano de contas '!B:J,9,0)</f>
        <v>MEDICAMENTOS</v>
      </c>
      <c r="F3677" s="16" t="s">
        <v>1576</v>
      </c>
      <c r="G3677" s="17">
        <v>1.21</v>
      </c>
      <c r="H3677" s="18">
        <v>0</v>
      </c>
      <c r="I3677" s="12" t="s">
        <v>15</v>
      </c>
    </row>
    <row r="3678" spans="1:9" s="10" customFormat="1" ht="12.75" customHeight="1" x14ac:dyDescent="0.25">
      <c r="A3678" s="16" t="s">
        <v>23</v>
      </c>
      <c r="B3678" s="14">
        <v>6730540</v>
      </c>
      <c r="C3678" s="13">
        <v>44742</v>
      </c>
      <c r="D3678" s="3" t="s">
        <v>39</v>
      </c>
      <c r="E3678" s="12" t="str">
        <f>VLOOKUP(D3678,'[1]Plano de contas '!B:J,9,0)</f>
        <v>MEDICAMENTOS</v>
      </c>
      <c r="F3678" s="16" t="s">
        <v>1575</v>
      </c>
      <c r="G3678" s="19">
        <v>0</v>
      </c>
      <c r="H3678" s="17">
        <v>1.21</v>
      </c>
      <c r="I3678" s="12" t="s">
        <v>15</v>
      </c>
    </row>
    <row r="3679" spans="1:9" s="10" customFormat="1" ht="12.75" customHeight="1" x14ac:dyDescent="0.25">
      <c r="A3679" s="16" t="s">
        <v>23</v>
      </c>
      <c r="B3679" s="14">
        <v>6730541</v>
      </c>
      <c r="C3679" s="13">
        <v>44742</v>
      </c>
      <c r="D3679" s="3" t="s">
        <v>103</v>
      </c>
      <c r="E3679" s="12" t="str">
        <f>VLOOKUP(D3679,'[1]Plano de contas '!B:J,9,0)</f>
        <v>MEDICAMENTOS</v>
      </c>
      <c r="F3679" s="16" t="s">
        <v>1576</v>
      </c>
      <c r="G3679" s="17">
        <v>2.68</v>
      </c>
      <c r="H3679" s="18">
        <v>0</v>
      </c>
      <c r="I3679" s="12" t="s">
        <v>15</v>
      </c>
    </row>
    <row r="3680" spans="1:9" s="10" customFormat="1" ht="12.75" customHeight="1" x14ac:dyDescent="0.25">
      <c r="A3680" s="16" t="s">
        <v>23</v>
      </c>
      <c r="B3680" s="14">
        <v>6730541</v>
      </c>
      <c r="C3680" s="13">
        <v>44742</v>
      </c>
      <c r="D3680" s="3" t="s">
        <v>39</v>
      </c>
      <c r="E3680" s="12" t="str">
        <f>VLOOKUP(D3680,'[1]Plano de contas '!B:J,9,0)</f>
        <v>MEDICAMENTOS</v>
      </c>
      <c r="F3680" s="16" t="s">
        <v>1575</v>
      </c>
      <c r="G3680" s="19">
        <v>0</v>
      </c>
      <c r="H3680" s="17">
        <v>2.68</v>
      </c>
      <c r="I3680" s="12" t="s">
        <v>15</v>
      </c>
    </row>
    <row r="3681" spans="1:9" s="10" customFormat="1" ht="12.75" customHeight="1" x14ac:dyDescent="0.25">
      <c r="A3681" s="16" t="s">
        <v>23</v>
      </c>
      <c r="B3681" s="14">
        <v>6730542</v>
      </c>
      <c r="C3681" s="13">
        <v>44742</v>
      </c>
      <c r="D3681" s="3" t="s">
        <v>39</v>
      </c>
      <c r="E3681" s="12" t="str">
        <f>VLOOKUP(D3681,'[1]Plano de contas '!B:J,9,0)</f>
        <v>MEDICAMENTOS</v>
      </c>
      <c r="F3681" s="16" t="s">
        <v>1576</v>
      </c>
      <c r="G3681" s="17">
        <v>180.7</v>
      </c>
      <c r="H3681" s="18">
        <v>0</v>
      </c>
      <c r="I3681" s="12" t="s">
        <v>15</v>
      </c>
    </row>
    <row r="3682" spans="1:9" s="10" customFormat="1" ht="12.75" customHeight="1" x14ac:dyDescent="0.25">
      <c r="A3682" s="16" t="s">
        <v>23</v>
      </c>
      <c r="B3682" s="14">
        <v>6730542</v>
      </c>
      <c r="C3682" s="13">
        <v>44742</v>
      </c>
      <c r="D3682" s="3" t="s">
        <v>103</v>
      </c>
      <c r="E3682" s="12" t="str">
        <f>VLOOKUP(D3682,'[1]Plano de contas '!B:J,9,0)</f>
        <v>MEDICAMENTOS</v>
      </c>
      <c r="F3682" s="16" t="s">
        <v>1575</v>
      </c>
      <c r="G3682" s="19">
        <v>0</v>
      </c>
      <c r="H3682" s="17">
        <v>180.7</v>
      </c>
      <c r="I3682" s="12" t="s">
        <v>15</v>
      </c>
    </row>
    <row r="3683" spans="1:9" s="10" customFormat="1" ht="12.75" customHeight="1" x14ac:dyDescent="0.25">
      <c r="A3683" s="16" t="s">
        <v>23</v>
      </c>
      <c r="B3683" s="14">
        <v>6730543</v>
      </c>
      <c r="C3683" s="13">
        <v>44742</v>
      </c>
      <c r="D3683" s="3" t="s">
        <v>39</v>
      </c>
      <c r="E3683" s="12" t="str">
        <f>VLOOKUP(D3683,'[1]Plano de contas '!B:J,9,0)</f>
        <v>MEDICAMENTOS</v>
      </c>
      <c r="F3683" s="16" t="s">
        <v>1576</v>
      </c>
      <c r="G3683" s="17">
        <v>12.14</v>
      </c>
      <c r="H3683" s="18">
        <v>0</v>
      </c>
      <c r="I3683" s="12" t="s">
        <v>15</v>
      </c>
    </row>
    <row r="3684" spans="1:9" s="10" customFormat="1" ht="12.75" customHeight="1" x14ac:dyDescent="0.25">
      <c r="A3684" s="16" t="s">
        <v>23</v>
      </c>
      <c r="B3684" s="14">
        <v>6730543</v>
      </c>
      <c r="C3684" s="13">
        <v>44742</v>
      </c>
      <c r="D3684" s="3" t="s">
        <v>103</v>
      </c>
      <c r="E3684" s="12" t="str">
        <f>VLOOKUP(D3684,'[1]Plano de contas '!B:J,9,0)</f>
        <v>MEDICAMENTOS</v>
      </c>
      <c r="F3684" s="16" t="s">
        <v>1575</v>
      </c>
      <c r="G3684" s="19">
        <v>0</v>
      </c>
      <c r="H3684" s="17">
        <v>12.14</v>
      </c>
      <c r="I3684" s="12" t="s">
        <v>15</v>
      </c>
    </row>
    <row r="3685" spans="1:9" s="10" customFormat="1" ht="12.75" customHeight="1" x14ac:dyDescent="0.25">
      <c r="A3685" s="16" t="s">
        <v>23</v>
      </c>
      <c r="B3685" s="14">
        <v>6730544</v>
      </c>
      <c r="C3685" s="13">
        <v>44742</v>
      </c>
      <c r="D3685" s="3" t="s">
        <v>39</v>
      </c>
      <c r="E3685" s="12" t="str">
        <f>VLOOKUP(D3685,'[1]Plano de contas '!B:J,9,0)</f>
        <v>MEDICAMENTOS</v>
      </c>
      <c r="F3685" s="16" t="s">
        <v>1576</v>
      </c>
      <c r="G3685" s="17">
        <v>2.08</v>
      </c>
      <c r="H3685" s="18">
        <v>0</v>
      </c>
      <c r="I3685" s="12" t="s">
        <v>15</v>
      </c>
    </row>
    <row r="3686" spans="1:9" s="10" customFormat="1" ht="12.75" customHeight="1" x14ac:dyDescent="0.25">
      <c r="A3686" s="16" t="s">
        <v>23</v>
      </c>
      <c r="B3686" s="14">
        <v>6730544</v>
      </c>
      <c r="C3686" s="13">
        <v>44742</v>
      </c>
      <c r="D3686" s="3" t="s">
        <v>103</v>
      </c>
      <c r="E3686" s="12" t="str">
        <f>VLOOKUP(D3686,'[1]Plano de contas '!B:J,9,0)</f>
        <v>MEDICAMENTOS</v>
      </c>
      <c r="F3686" s="16" t="s">
        <v>1575</v>
      </c>
      <c r="G3686" s="19">
        <v>0</v>
      </c>
      <c r="H3686" s="17">
        <v>2.08</v>
      </c>
      <c r="I3686" s="12" t="s">
        <v>15</v>
      </c>
    </row>
    <row r="3687" spans="1:9" s="10" customFormat="1" ht="12.75" customHeight="1" x14ac:dyDescent="0.25">
      <c r="A3687" s="16" t="s">
        <v>23</v>
      </c>
      <c r="B3687" s="14">
        <v>6730547</v>
      </c>
      <c r="C3687" s="13">
        <v>44742</v>
      </c>
      <c r="D3687" s="3" t="s">
        <v>39</v>
      </c>
      <c r="E3687" s="12" t="str">
        <f>VLOOKUP(D3687,'[1]Plano de contas '!B:J,9,0)</f>
        <v>MEDICAMENTOS</v>
      </c>
      <c r="F3687" s="16" t="s">
        <v>1576</v>
      </c>
      <c r="G3687" s="17">
        <v>745.73</v>
      </c>
      <c r="H3687" s="18">
        <v>0</v>
      </c>
      <c r="I3687" s="12" t="s">
        <v>15</v>
      </c>
    </row>
    <row r="3688" spans="1:9" s="10" customFormat="1" ht="12.75" customHeight="1" x14ac:dyDescent="0.25">
      <c r="A3688" s="16" t="s">
        <v>23</v>
      </c>
      <c r="B3688" s="14">
        <v>6730547</v>
      </c>
      <c r="C3688" s="13">
        <v>44742</v>
      </c>
      <c r="D3688" s="3" t="s">
        <v>103</v>
      </c>
      <c r="E3688" s="12" t="str">
        <f>VLOOKUP(D3688,'[1]Plano de contas '!B:J,9,0)</f>
        <v>MEDICAMENTOS</v>
      </c>
      <c r="F3688" s="16" t="s">
        <v>1575</v>
      </c>
      <c r="G3688" s="19">
        <v>0</v>
      </c>
      <c r="H3688" s="17">
        <v>745.73</v>
      </c>
      <c r="I3688" s="12" t="s">
        <v>15</v>
      </c>
    </row>
    <row r="3689" spans="1:9" s="10" customFormat="1" ht="12.75" customHeight="1" x14ac:dyDescent="0.25">
      <c r="A3689" s="16" t="s">
        <v>23</v>
      </c>
      <c r="B3689" s="14">
        <v>6730548</v>
      </c>
      <c r="C3689" s="13">
        <v>44742</v>
      </c>
      <c r="D3689" s="3" t="s">
        <v>103</v>
      </c>
      <c r="E3689" s="12" t="str">
        <f>VLOOKUP(D3689,'[1]Plano de contas '!B:J,9,0)</f>
        <v>MEDICAMENTOS</v>
      </c>
      <c r="F3689" s="16" t="s">
        <v>1576</v>
      </c>
      <c r="G3689" s="17">
        <v>0.44</v>
      </c>
      <c r="H3689" s="18">
        <v>0</v>
      </c>
      <c r="I3689" s="12" t="s">
        <v>15</v>
      </c>
    </row>
    <row r="3690" spans="1:9" s="10" customFormat="1" ht="12.75" customHeight="1" x14ac:dyDescent="0.25">
      <c r="A3690" s="16" t="s">
        <v>23</v>
      </c>
      <c r="B3690" s="14">
        <v>6730548</v>
      </c>
      <c r="C3690" s="13">
        <v>44742</v>
      </c>
      <c r="D3690" s="3" t="s">
        <v>39</v>
      </c>
      <c r="E3690" s="12" t="str">
        <f>VLOOKUP(D3690,'[1]Plano de contas '!B:J,9,0)</f>
        <v>MEDICAMENTOS</v>
      </c>
      <c r="F3690" s="16" t="s">
        <v>1575</v>
      </c>
      <c r="G3690" s="19">
        <v>0</v>
      </c>
      <c r="H3690" s="17">
        <v>0.44</v>
      </c>
      <c r="I3690" s="12" t="s">
        <v>15</v>
      </c>
    </row>
    <row r="3691" spans="1:9" s="10" customFormat="1" ht="12.75" customHeight="1" x14ac:dyDescent="0.25">
      <c r="A3691" s="16" t="s">
        <v>23</v>
      </c>
      <c r="B3691" s="14">
        <v>6730549</v>
      </c>
      <c r="C3691" s="13">
        <v>44742</v>
      </c>
      <c r="D3691" s="3" t="s">
        <v>39</v>
      </c>
      <c r="E3691" s="12" t="str">
        <f>VLOOKUP(D3691,'[1]Plano de contas '!B:J,9,0)</f>
        <v>MEDICAMENTOS</v>
      </c>
      <c r="F3691" s="16" t="s">
        <v>1576</v>
      </c>
      <c r="G3691" s="17">
        <v>5.05</v>
      </c>
      <c r="H3691" s="18">
        <v>0</v>
      </c>
      <c r="I3691" s="12" t="s">
        <v>15</v>
      </c>
    </row>
    <row r="3692" spans="1:9" s="10" customFormat="1" ht="12.75" customHeight="1" x14ac:dyDescent="0.25">
      <c r="A3692" s="16" t="s">
        <v>23</v>
      </c>
      <c r="B3692" s="14">
        <v>6730549</v>
      </c>
      <c r="C3692" s="13">
        <v>44742</v>
      </c>
      <c r="D3692" s="3" t="s">
        <v>103</v>
      </c>
      <c r="E3692" s="12" t="str">
        <f>VLOOKUP(D3692,'[1]Plano de contas '!B:J,9,0)</f>
        <v>MEDICAMENTOS</v>
      </c>
      <c r="F3692" s="16" t="s">
        <v>1575</v>
      </c>
      <c r="G3692" s="19">
        <v>0</v>
      </c>
      <c r="H3692" s="17">
        <v>5.05</v>
      </c>
      <c r="I3692" s="12" t="s">
        <v>15</v>
      </c>
    </row>
    <row r="3693" spans="1:9" s="10" customFormat="1" ht="12.75" customHeight="1" x14ac:dyDescent="0.25">
      <c r="A3693" s="16" t="s">
        <v>23</v>
      </c>
      <c r="B3693" s="14">
        <v>6730550</v>
      </c>
      <c r="C3693" s="13">
        <v>44742</v>
      </c>
      <c r="D3693" s="3" t="s">
        <v>39</v>
      </c>
      <c r="E3693" s="12" t="str">
        <f>VLOOKUP(D3693,'[1]Plano de contas '!B:J,9,0)</f>
        <v>MEDICAMENTOS</v>
      </c>
      <c r="F3693" s="16" t="s">
        <v>1576</v>
      </c>
      <c r="G3693" s="17">
        <v>50.79</v>
      </c>
      <c r="H3693" s="18">
        <v>0</v>
      </c>
      <c r="I3693" s="12" t="s">
        <v>15</v>
      </c>
    </row>
    <row r="3694" spans="1:9" s="10" customFormat="1" ht="12.75" customHeight="1" x14ac:dyDescent="0.25">
      <c r="A3694" s="16" t="s">
        <v>23</v>
      </c>
      <c r="B3694" s="14">
        <v>6730550</v>
      </c>
      <c r="C3694" s="13">
        <v>44742</v>
      </c>
      <c r="D3694" s="3" t="s">
        <v>103</v>
      </c>
      <c r="E3694" s="12" t="str">
        <f>VLOOKUP(D3694,'[1]Plano de contas '!B:J,9,0)</f>
        <v>MEDICAMENTOS</v>
      </c>
      <c r="F3694" s="16" t="s">
        <v>1575</v>
      </c>
      <c r="G3694" s="19">
        <v>0</v>
      </c>
      <c r="H3694" s="17">
        <v>50.79</v>
      </c>
      <c r="I3694" s="12" t="s">
        <v>15</v>
      </c>
    </row>
    <row r="3695" spans="1:9" s="10" customFormat="1" ht="12.75" customHeight="1" x14ac:dyDescent="0.25">
      <c r="A3695" s="16" t="s">
        <v>23</v>
      </c>
      <c r="B3695" s="14">
        <v>6730551</v>
      </c>
      <c r="C3695" s="13">
        <v>44742</v>
      </c>
      <c r="D3695" s="3" t="s">
        <v>39</v>
      </c>
      <c r="E3695" s="12" t="str">
        <f>VLOOKUP(D3695,'[1]Plano de contas '!B:J,9,0)</f>
        <v>MEDICAMENTOS</v>
      </c>
      <c r="F3695" s="16" t="s">
        <v>1576</v>
      </c>
      <c r="G3695" s="17">
        <v>1186.01</v>
      </c>
      <c r="H3695" s="18">
        <v>0</v>
      </c>
      <c r="I3695" s="12" t="s">
        <v>15</v>
      </c>
    </row>
    <row r="3696" spans="1:9" s="10" customFormat="1" ht="12.75" customHeight="1" x14ac:dyDescent="0.25">
      <c r="A3696" s="16" t="s">
        <v>23</v>
      </c>
      <c r="B3696" s="14">
        <v>6730551</v>
      </c>
      <c r="C3696" s="13">
        <v>44742</v>
      </c>
      <c r="D3696" s="3" t="s">
        <v>103</v>
      </c>
      <c r="E3696" s="12" t="str">
        <f>VLOOKUP(D3696,'[1]Plano de contas '!B:J,9,0)</f>
        <v>MEDICAMENTOS</v>
      </c>
      <c r="F3696" s="16" t="s">
        <v>1580</v>
      </c>
      <c r="G3696" s="19">
        <v>0</v>
      </c>
      <c r="H3696" s="17">
        <v>1186.01</v>
      </c>
      <c r="I3696" s="12" t="s">
        <v>15</v>
      </c>
    </row>
    <row r="3697" spans="1:9" s="10" customFormat="1" ht="12.75" customHeight="1" x14ac:dyDescent="0.25">
      <c r="A3697" s="16" t="s">
        <v>23</v>
      </c>
      <c r="B3697" s="14">
        <v>6730552</v>
      </c>
      <c r="C3697" s="13">
        <v>44742</v>
      </c>
      <c r="D3697" s="3" t="s">
        <v>39</v>
      </c>
      <c r="E3697" s="12" t="str">
        <f>VLOOKUP(D3697,'[1]Plano de contas '!B:J,9,0)</f>
        <v>MEDICAMENTOS</v>
      </c>
      <c r="F3697" s="16" t="s">
        <v>1576</v>
      </c>
      <c r="G3697" s="17">
        <v>45.78</v>
      </c>
      <c r="H3697" s="18">
        <v>0</v>
      </c>
      <c r="I3697" s="12" t="s">
        <v>15</v>
      </c>
    </row>
    <row r="3698" spans="1:9" s="10" customFormat="1" ht="12.75" customHeight="1" x14ac:dyDescent="0.25">
      <c r="A3698" s="16" t="s">
        <v>23</v>
      </c>
      <c r="B3698" s="14">
        <v>6730552</v>
      </c>
      <c r="C3698" s="13">
        <v>44742</v>
      </c>
      <c r="D3698" s="3" t="s">
        <v>103</v>
      </c>
      <c r="E3698" s="12" t="str">
        <f>VLOOKUP(D3698,'[1]Plano de contas '!B:J,9,0)</f>
        <v>MEDICAMENTOS</v>
      </c>
      <c r="F3698" s="16" t="s">
        <v>1575</v>
      </c>
      <c r="G3698" s="19">
        <v>0</v>
      </c>
      <c r="H3698" s="17">
        <v>45.78</v>
      </c>
      <c r="I3698" s="12" t="s">
        <v>15</v>
      </c>
    </row>
    <row r="3699" spans="1:9" s="10" customFormat="1" ht="12.75" customHeight="1" x14ac:dyDescent="0.25">
      <c r="A3699" s="16" t="s">
        <v>23</v>
      </c>
      <c r="B3699" s="14">
        <v>6730553</v>
      </c>
      <c r="C3699" s="13">
        <v>44742</v>
      </c>
      <c r="D3699" s="3" t="s">
        <v>39</v>
      </c>
      <c r="E3699" s="12" t="str">
        <f>VLOOKUP(D3699,'[1]Plano de contas '!B:J,9,0)</f>
        <v>MEDICAMENTOS</v>
      </c>
      <c r="F3699" s="16" t="s">
        <v>1576</v>
      </c>
      <c r="G3699" s="17">
        <v>63.45</v>
      </c>
      <c r="H3699" s="18">
        <v>0</v>
      </c>
      <c r="I3699" s="12" t="s">
        <v>15</v>
      </c>
    </row>
    <row r="3700" spans="1:9" s="10" customFormat="1" ht="12.75" customHeight="1" x14ac:dyDescent="0.25">
      <c r="A3700" s="16" t="s">
        <v>23</v>
      </c>
      <c r="B3700" s="14">
        <v>6730553</v>
      </c>
      <c r="C3700" s="13">
        <v>44742</v>
      </c>
      <c r="D3700" s="3" t="s">
        <v>103</v>
      </c>
      <c r="E3700" s="12" t="str">
        <f>VLOOKUP(D3700,'[1]Plano de contas '!B:J,9,0)</f>
        <v>MEDICAMENTOS</v>
      </c>
      <c r="F3700" s="16" t="s">
        <v>1575</v>
      </c>
      <c r="G3700" s="19">
        <v>0</v>
      </c>
      <c r="H3700" s="17">
        <v>63.45</v>
      </c>
      <c r="I3700" s="12" t="s">
        <v>15</v>
      </c>
    </row>
    <row r="3701" spans="1:9" s="10" customFormat="1" ht="12.75" customHeight="1" x14ac:dyDescent="0.25">
      <c r="A3701" s="16" t="s">
        <v>23</v>
      </c>
      <c r="B3701" s="14">
        <v>6730554</v>
      </c>
      <c r="C3701" s="13">
        <v>44742</v>
      </c>
      <c r="D3701" s="3" t="s">
        <v>39</v>
      </c>
      <c r="E3701" s="12" t="str">
        <f>VLOOKUP(D3701,'[1]Plano de contas '!B:J,9,0)</f>
        <v>MEDICAMENTOS</v>
      </c>
      <c r="F3701" s="16" t="s">
        <v>1576</v>
      </c>
      <c r="G3701" s="17">
        <v>6.63</v>
      </c>
      <c r="H3701" s="18">
        <v>0</v>
      </c>
      <c r="I3701" s="12" t="s">
        <v>15</v>
      </c>
    </row>
    <row r="3702" spans="1:9" s="10" customFormat="1" ht="12.75" customHeight="1" x14ac:dyDescent="0.25">
      <c r="A3702" s="16" t="s">
        <v>23</v>
      </c>
      <c r="B3702" s="14">
        <v>6730554</v>
      </c>
      <c r="C3702" s="13">
        <v>44742</v>
      </c>
      <c r="D3702" s="3" t="s">
        <v>103</v>
      </c>
      <c r="E3702" s="12" t="str">
        <f>VLOOKUP(D3702,'[1]Plano de contas '!B:J,9,0)</f>
        <v>MEDICAMENTOS</v>
      </c>
      <c r="F3702" s="16" t="s">
        <v>1575</v>
      </c>
      <c r="G3702" s="19">
        <v>0</v>
      </c>
      <c r="H3702" s="17">
        <v>6.63</v>
      </c>
      <c r="I3702" s="12" t="s">
        <v>15</v>
      </c>
    </row>
    <row r="3703" spans="1:9" s="10" customFormat="1" ht="12.75" customHeight="1" x14ac:dyDescent="0.25">
      <c r="A3703" s="16" t="s">
        <v>23</v>
      </c>
      <c r="B3703" s="14">
        <v>6730555</v>
      </c>
      <c r="C3703" s="13">
        <v>44742</v>
      </c>
      <c r="D3703" s="3" t="s">
        <v>39</v>
      </c>
      <c r="E3703" s="12" t="str">
        <f>VLOOKUP(D3703,'[1]Plano de contas '!B:J,9,0)</f>
        <v>MEDICAMENTOS</v>
      </c>
      <c r="F3703" s="16" t="s">
        <v>1576</v>
      </c>
      <c r="G3703" s="17">
        <v>5.22</v>
      </c>
      <c r="H3703" s="18">
        <v>0</v>
      </c>
      <c r="I3703" s="12" t="s">
        <v>15</v>
      </c>
    </row>
    <row r="3704" spans="1:9" s="10" customFormat="1" ht="12.75" customHeight="1" x14ac:dyDescent="0.25">
      <c r="A3704" s="16" t="s">
        <v>23</v>
      </c>
      <c r="B3704" s="14">
        <v>6730555</v>
      </c>
      <c r="C3704" s="13">
        <v>44742</v>
      </c>
      <c r="D3704" s="3" t="s">
        <v>103</v>
      </c>
      <c r="E3704" s="12" t="str">
        <f>VLOOKUP(D3704,'[1]Plano de contas '!B:J,9,0)</f>
        <v>MEDICAMENTOS</v>
      </c>
      <c r="F3704" s="16" t="s">
        <v>1575</v>
      </c>
      <c r="G3704" s="19">
        <v>0</v>
      </c>
      <c r="H3704" s="17">
        <v>5.22</v>
      </c>
      <c r="I3704" s="12" t="s">
        <v>15</v>
      </c>
    </row>
    <row r="3705" spans="1:9" s="10" customFormat="1" ht="12.75" customHeight="1" x14ac:dyDescent="0.25">
      <c r="A3705" s="16" t="s">
        <v>23</v>
      </c>
      <c r="B3705" s="14">
        <v>6730556</v>
      </c>
      <c r="C3705" s="13">
        <v>44742</v>
      </c>
      <c r="D3705" s="3" t="s">
        <v>39</v>
      </c>
      <c r="E3705" s="12" t="str">
        <f>VLOOKUP(D3705,'[1]Plano de contas '!B:J,9,0)</f>
        <v>MEDICAMENTOS</v>
      </c>
      <c r="F3705" s="16" t="s">
        <v>1576</v>
      </c>
      <c r="G3705" s="17">
        <v>14.96</v>
      </c>
      <c r="H3705" s="18">
        <v>0</v>
      </c>
      <c r="I3705" s="12" t="s">
        <v>15</v>
      </c>
    </row>
    <row r="3706" spans="1:9" s="10" customFormat="1" ht="12.75" customHeight="1" x14ac:dyDescent="0.25">
      <c r="A3706" s="16" t="s">
        <v>23</v>
      </c>
      <c r="B3706" s="14">
        <v>6730556</v>
      </c>
      <c r="C3706" s="13">
        <v>44742</v>
      </c>
      <c r="D3706" s="3" t="s">
        <v>103</v>
      </c>
      <c r="E3706" s="12" t="str">
        <f>VLOOKUP(D3706,'[1]Plano de contas '!B:J,9,0)</f>
        <v>MEDICAMENTOS</v>
      </c>
      <c r="F3706" s="16" t="s">
        <v>1575</v>
      </c>
      <c r="G3706" s="19">
        <v>0</v>
      </c>
      <c r="H3706" s="17">
        <v>14.96</v>
      </c>
      <c r="I3706" s="12" t="s">
        <v>15</v>
      </c>
    </row>
    <row r="3707" spans="1:9" s="10" customFormat="1" ht="12.75" customHeight="1" x14ac:dyDescent="0.25">
      <c r="A3707" s="16" t="s">
        <v>23</v>
      </c>
      <c r="B3707" s="14">
        <v>6730557</v>
      </c>
      <c r="C3707" s="13">
        <v>44742</v>
      </c>
      <c r="D3707" s="3" t="s">
        <v>39</v>
      </c>
      <c r="E3707" s="12" t="str">
        <f>VLOOKUP(D3707,'[1]Plano de contas '!B:J,9,0)</f>
        <v>MEDICAMENTOS</v>
      </c>
      <c r="F3707" s="16" t="s">
        <v>1576</v>
      </c>
      <c r="G3707" s="17">
        <v>16.37</v>
      </c>
      <c r="H3707" s="18">
        <v>0</v>
      </c>
      <c r="I3707" s="12" t="s">
        <v>15</v>
      </c>
    </row>
    <row r="3708" spans="1:9" s="10" customFormat="1" ht="12.75" customHeight="1" x14ac:dyDescent="0.25">
      <c r="A3708" s="16" t="s">
        <v>23</v>
      </c>
      <c r="B3708" s="14">
        <v>6730557</v>
      </c>
      <c r="C3708" s="13">
        <v>44742</v>
      </c>
      <c r="D3708" s="3" t="s">
        <v>103</v>
      </c>
      <c r="E3708" s="12" t="str">
        <f>VLOOKUP(D3708,'[1]Plano de contas '!B:J,9,0)</f>
        <v>MEDICAMENTOS</v>
      </c>
      <c r="F3708" s="16" t="s">
        <v>1575</v>
      </c>
      <c r="G3708" s="19">
        <v>0</v>
      </c>
      <c r="H3708" s="17">
        <v>16.37</v>
      </c>
      <c r="I3708" s="12" t="s">
        <v>15</v>
      </c>
    </row>
    <row r="3709" spans="1:9" s="10" customFormat="1" ht="12.75" customHeight="1" x14ac:dyDescent="0.25">
      <c r="A3709" s="16" t="s">
        <v>23</v>
      </c>
      <c r="B3709" s="14">
        <v>6730558</v>
      </c>
      <c r="C3709" s="13">
        <v>44742</v>
      </c>
      <c r="D3709" s="3" t="s">
        <v>39</v>
      </c>
      <c r="E3709" s="12" t="str">
        <f>VLOOKUP(D3709,'[1]Plano de contas '!B:J,9,0)</f>
        <v>MEDICAMENTOS</v>
      </c>
      <c r="F3709" s="16" t="s">
        <v>1576</v>
      </c>
      <c r="G3709" s="17">
        <v>7.36</v>
      </c>
      <c r="H3709" s="18">
        <v>0</v>
      </c>
      <c r="I3709" s="12" t="s">
        <v>15</v>
      </c>
    </row>
    <row r="3710" spans="1:9" s="10" customFormat="1" ht="12.75" customHeight="1" x14ac:dyDescent="0.25">
      <c r="A3710" s="16" t="s">
        <v>23</v>
      </c>
      <c r="B3710" s="14">
        <v>6730558</v>
      </c>
      <c r="C3710" s="13">
        <v>44742</v>
      </c>
      <c r="D3710" s="3" t="s">
        <v>103</v>
      </c>
      <c r="E3710" s="12" t="str">
        <f>VLOOKUP(D3710,'[1]Plano de contas '!B:J,9,0)</f>
        <v>MEDICAMENTOS</v>
      </c>
      <c r="F3710" s="16" t="s">
        <v>1575</v>
      </c>
      <c r="G3710" s="19">
        <v>0</v>
      </c>
      <c r="H3710" s="17">
        <v>7.36</v>
      </c>
      <c r="I3710" s="12" t="s">
        <v>15</v>
      </c>
    </row>
    <row r="3711" spans="1:9" s="10" customFormat="1" ht="12.75" customHeight="1" x14ac:dyDescent="0.25">
      <c r="A3711" s="16" t="s">
        <v>23</v>
      </c>
      <c r="B3711" s="14">
        <v>6730559</v>
      </c>
      <c r="C3711" s="13">
        <v>44742</v>
      </c>
      <c r="D3711" s="3" t="s">
        <v>40</v>
      </c>
      <c r="E3711" s="12" t="str">
        <f>VLOOKUP(D3711,'[1]Plano de contas '!B:J,9,0)</f>
        <v>MATERIAIS MÉDICO HOSPITALARES</v>
      </c>
      <c r="F3711" s="16" t="s">
        <v>1576</v>
      </c>
      <c r="G3711" s="17">
        <v>21.35</v>
      </c>
      <c r="H3711" s="18">
        <v>0</v>
      </c>
      <c r="I3711" s="12" t="s">
        <v>15</v>
      </c>
    </row>
    <row r="3712" spans="1:9" s="10" customFormat="1" ht="12.75" customHeight="1" x14ac:dyDescent="0.25">
      <c r="A3712" s="16" t="s">
        <v>23</v>
      </c>
      <c r="B3712" s="14">
        <v>6730559</v>
      </c>
      <c r="C3712" s="13">
        <v>44742</v>
      </c>
      <c r="D3712" s="3" t="s">
        <v>108</v>
      </c>
      <c r="E3712" s="12" t="str">
        <f>VLOOKUP(D3712,'[1]Plano de contas '!B:J,9,0)</f>
        <v>MATERIAIS MÉDICO HOSPITALARES</v>
      </c>
      <c r="F3712" s="16" t="s">
        <v>1575</v>
      </c>
      <c r="G3712" s="19">
        <v>0</v>
      </c>
      <c r="H3712" s="17">
        <v>21.35</v>
      </c>
      <c r="I3712" s="12" t="s">
        <v>15</v>
      </c>
    </row>
    <row r="3713" spans="1:9" s="10" customFormat="1" ht="12.75" customHeight="1" x14ac:dyDescent="0.25">
      <c r="A3713" s="16" t="s">
        <v>23</v>
      </c>
      <c r="B3713" s="14">
        <v>6730560</v>
      </c>
      <c r="C3713" s="13">
        <v>44742</v>
      </c>
      <c r="D3713" s="3" t="s">
        <v>40</v>
      </c>
      <c r="E3713" s="12" t="str">
        <f>VLOOKUP(D3713,'[1]Plano de contas '!B:J,9,0)</f>
        <v>MATERIAIS MÉDICO HOSPITALARES</v>
      </c>
      <c r="F3713" s="16" t="s">
        <v>1576</v>
      </c>
      <c r="G3713" s="17">
        <v>0.28000000000000003</v>
      </c>
      <c r="H3713" s="18">
        <v>0</v>
      </c>
      <c r="I3713" s="12" t="s">
        <v>15</v>
      </c>
    </row>
    <row r="3714" spans="1:9" s="10" customFormat="1" ht="12.75" customHeight="1" x14ac:dyDescent="0.25">
      <c r="A3714" s="16" t="s">
        <v>23</v>
      </c>
      <c r="B3714" s="14">
        <v>6730560</v>
      </c>
      <c r="C3714" s="13">
        <v>44742</v>
      </c>
      <c r="D3714" s="3" t="s">
        <v>108</v>
      </c>
      <c r="E3714" s="12" t="str">
        <f>VLOOKUP(D3714,'[1]Plano de contas '!B:J,9,0)</f>
        <v>MATERIAIS MÉDICO HOSPITALARES</v>
      </c>
      <c r="F3714" s="16" t="s">
        <v>1575</v>
      </c>
      <c r="G3714" s="19">
        <v>0</v>
      </c>
      <c r="H3714" s="17">
        <v>0.28000000000000003</v>
      </c>
      <c r="I3714" s="12" t="s">
        <v>15</v>
      </c>
    </row>
    <row r="3715" spans="1:9" s="10" customFormat="1" ht="12.75" customHeight="1" x14ac:dyDescent="0.25">
      <c r="A3715" s="16" t="s">
        <v>23</v>
      </c>
      <c r="B3715" s="14">
        <v>6730562</v>
      </c>
      <c r="C3715" s="13">
        <v>44742</v>
      </c>
      <c r="D3715" s="3" t="s">
        <v>40</v>
      </c>
      <c r="E3715" s="12" t="str">
        <f>VLOOKUP(D3715,'[1]Plano de contas '!B:J,9,0)</f>
        <v>MATERIAIS MÉDICO HOSPITALARES</v>
      </c>
      <c r="F3715" s="16" t="s">
        <v>1576</v>
      </c>
      <c r="G3715" s="17">
        <v>7.0000000000000007E-2</v>
      </c>
      <c r="H3715" s="18">
        <v>0</v>
      </c>
      <c r="I3715" s="12" t="s">
        <v>15</v>
      </c>
    </row>
    <row r="3716" spans="1:9" s="10" customFormat="1" ht="12.75" customHeight="1" x14ac:dyDescent="0.25">
      <c r="A3716" s="16" t="s">
        <v>23</v>
      </c>
      <c r="B3716" s="14">
        <v>6730562</v>
      </c>
      <c r="C3716" s="13">
        <v>44742</v>
      </c>
      <c r="D3716" s="3" t="s">
        <v>108</v>
      </c>
      <c r="E3716" s="12" t="str">
        <f>VLOOKUP(D3716,'[1]Plano de contas '!B:J,9,0)</f>
        <v>MATERIAIS MÉDICO HOSPITALARES</v>
      </c>
      <c r="F3716" s="16" t="s">
        <v>1575</v>
      </c>
      <c r="G3716" s="19">
        <v>0</v>
      </c>
      <c r="H3716" s="17">
        <v>7.0000000000000007E-2</v>
      </c>
      <c r="I3716" s="12" t="s">
        <v>15</v>
      </c>
    </row>
    <row r="3717" spans="1:9" s="10" customFormat="1" ht="12.75" customHeight="1" x14ac:dyDescent="0.25">
      <c r="A3717" s="16" t="s">
        <v>23</v>
      </c>
      <c r="B3717" s="14">
        <v>6730563</v>
      </c>
      <c r="C3717" s="13">
        <v>44742</v>
      </c>
      <c r="D3717" s="3" t="s">
        <v>108</v>
      </c>
      <c r="E3717" s="12" t="str">
        <f>VLOOKUP(D3717,'[1]Plano de contas '!B:J,9,0)</f>
        <v>MATERIAIS MÉDICO HOSPITALARES</v>
      </c>
      <c r="F3717" s="16" t="s">
        <v>1576</v>
      </c>
      <c r="G3717" s="17">
        <v>0.01</v>
      </c>
      <c r="H3717" s="18">
        <v>0</v>
      </c>
      <c r="I3717" s="12" t="s">
        <v>15</v>
      </c>
    </row>
    <row r="3718" spans="1:9" s="10" customFormat="1" ht="12.75" customHeight="1" x14ac:dyDescent="0.25">
      <c r="A3718" s="16" t="s">
        <v>23</v>
      </c>
      <c r="B3718" s="14">
        <v>6730563</v>
      </c>
      <c r="C3718" s="13">
        <v>44742</v>
      </c>
      <c r="D3718" s="3" t="s">
        <v>40</v>
      </c>
      <c r="E3718" s="12" t="str">
        <f>VLOOKUP(D3718,'[1]Plano de contas '!B:J,9,0)</f>
        <v>MATERIAIS MÉDICO HOSPITALARES</v>
      </c>
      <c r="F3718" s="16" t="s">
        <v>1575</v>
      </c>
      <c r="G3718" s="19">
        <v>0</v>
      </c>
      <c r="H3718" s="17">
        <v>0.01</v>
      </c>
      <c r="I3718" s="12" t="s">
        <v>15</v>
      </c>
    </row>
    <row r="3719" spans="1:9" s="10" customFormat="1" ht="12.75" customHeight="1" x14ac:dyDescent="0.25">
      <c r="A3719" s="16" t="s">
        <v>23</v>
      </c>
      <c r="B3719" s="14">
        <v>6730564</v>
      </c>
      <c r="C3719" s="13">
        <v>44742</v>
      </c>
      <c r="D3719" s="3" t="s">
        <v>40</v>
      </c>
      <c r="E3719" s="12" t="str">
        <f>VLOOKUP(D3719,'[1]Plano de contas '!B:J,9,0)</f>
        <v>MATERIAIS MÉDICO HOSPITALARES</v>
      </c>
      <c r="F3719" s="16" t="s">
        <v>1576</v>
      </c>
      <c r="G3719" s="17">
        <v>189.12</v>
      </c>
      <c r="H3719" s="18">
        <v>0</v>
      </c>
      <c r="I3719" s="12" t="s">
        <v>15</v>
      </c>
    </row>
    <row r="3720" spans="1:9" s="10" customFormat="1" ht="12.75" customHeight="1" x14ac:dyDescent="0.25">
      <c r="A3720" s="16" t="s">
        <v>23</v>
      </c>
      <c r="B3720" s="14">
        <v>6730564</v>
      </c>
      <c r="C3720" s="13">
        <v>44742</v>
      </c>
      <c r="D3720" s="3" t="s">
        <v>108</v>
      </c>
      <c r="E3720" s="12" t="str">
        <f>VLOOKUP(D3720,'[1]Plano de contas '!B:J,9,0)</f>
        <v>MATERIAIS MÉDICO HOSPITALARES</v>
      </c>
      <c r="F3720" s="16" t="s">
        <v>1575</v>
      </c>
      <c r="G3720" s="19">
        <v>0</v>
      </c>
      <c r="H3720" s="17">
        <v>189.12</v>
      </c>
      <c r="I3720" s="12" t="s">
        <v>15</v>
      </c>
    </row>
    <row r="3721" spans="1:9" s="10" customFormat="1" ht="12.75" customHeight="1" x14ac:dyDescent="0.25">
      <c r="A3721" s="16" t="s">
        <v>23</v>
      </c>
      <c r="B3721" s="14">
        <v>6730565</v>
      </c>
      <c r="C3721" s="13">
        <v>44742</v>
      </c>
      <c r="D3721" s="3" t="s">
        <v>108</v>
      </c>
      <c r="E3721" s="12" t="str">
        <f>VLOOKUP(D3721,'[1]Plano de contas '!B:J,9,0)</f>
        <v>MATERIAIS MÉDICO HOSPITALARES</v>
      </c>
      <c r="F3721" s="16" t="s">
        <v>1576</v>
      </c>
      <c r="G3721" s="17">
        <v>0.26</v>
      </c>
      <c r="H3721" s="18">
        <v>0</v>
      </c>
      <c r="I3721" s="12" t="s">
        <v>15</v>
      </c>
    </row>
    <row r="3722" spans="1:9" s="10" customFormat="1" ht="12.75" customHeight="1" x14ac:dyDescent="0.25">
      <c r="A3722" s="16" t="s">
        <v>23</v>
      </c>
      <c r="B3722" s="14">
        <v>6730565</v>
      </c>
      <c r="C3722" s="13">
        <v>44742</v>
      </c>
      <c r="D3722" s="3" t="s">
        <v>40</v>
      </c>
      <c r="E3722" s="12" t="str">
        <f>VLOOKUP(D3722,'[1]Plano de contas '!B:J,9,0)</f>
        <v>MATERIAIS MÉDICO HOSPITALARES</v>
      </c>
      <c r="F3722" s="16" t="s">
        <v>1575</v>
      </c>
      <c r="G3722" s="19">
        <v>0</v>
      </c>
      <c r="H3722" s="17">
        <v>0.26</v>
      </c>
      <c r="I3722" s="12" t="s">
        <v>15</v>
      </c>
    </row>
    <row r="3723" spans="1:9" s="10" customFormat="1" ht="12.75" customHeight="1" x14ac:dyDescent="0.25">
      <c r="A3723" s="16" t="s">
        <v>23</v>
      </c>
      <c r="B3723" s="14">
        <v>6730568</v>
      </c>
      <c r="C3723" s="13">
        <v>44742</v>
      </c>
      <c r="D3723" s="3" t="s">
        <v>40</v>
      </c>
      <c r="E3723" s="12" t="str">
        <f>VLOOKUP(D3723,'[1]Plano de contas '!B:J,9,0)</f>
        <v>MATERIAIS MÉDICO HOSPITALARES</v>
      </c>
      <c r="F3723" s="16" t="s">
        <v>1576</v>
      </c>
      <c r="G3723" s="17">
        <v>5.39</v>
      </c>
      <c r="H3723" s="18">
        <v>0</v>
      </c>
      <c r="I3723" s="12" t="s">
        <v>15</v>
      </c>
    </row>
    <row r="3724" spans="1:9" s="10" customFormat="1" ht="12.75" customHeight="1" x14ac:dyDescent="0.25">
      <c r="A3724" s="16" t="s">
        <v>23</v>
      </c>
      <c r="B3724" s="14">
        <v>6730568</v>
      </c>
      <c r="C3724" s="13">
        <v>44742</v>
      </c>
      <c r="D3724" s="3" t="s">
        <v>108</v>
      </c>
      <c r="E3724" s="12" t="str">
        <f>VLOOKUP(D3724,'[1]Plano de contas '!B:J,9,0)</f>
        <v>MATERIAIS MÉDICO HOSPITALARES</v>
      </c>
      <c r="F3724" s="16" t="s">
        <v>1575</v>
      </c>
      <c r="G3724" s="19">
        <v>0</v>
      </c>
      <c r="H3724" s="17">
        <v>5.39</v>
      </c>
      <c r="I3724" s="12" t="s">
        <v>15</v>
      </c>
    </row>
    <row r="3725" spans="1:9" s="10" customFormat="1" ht="12.75" customHeight="1" x14ac:dyDescent="0.25">
      <c r="A3725" s="16" t="s">
        <v>23</v>
      </c>
      <c r="B3725" s="14">
        <v>6730569</v>
      </c>
      <c r="C3725" s="13">
        <v>44742</v>
      </c>
      <c r="D3725" s="3" t="s">
        <v>40</v>
      </c>
      <c r="E3725" s="12" t="str">
        <f>VLOOKUP(D3725,'[1]Plano de contas '!B:J,9,0)</f>
        <v>MATERIAIS MÉDICO HOSPITALARES</v>
      </c>
      <c r="F3725" s="16" t="s">
        <v>1576</v>
      </c>
      <c r="G3725" s="17">
        <v>397.01</v>
      </c>
      <c r="H3725" s="18">
        <v>0</v>
      </c>
      <c r="I3725" s="12" t="s">
        <v>15</v>
      </c>
    </row>
    <row r="3726" spans="1:9" s="10" customFormat="1" ht="12.75" customHeight="1" x14ac:dyDescent="0.25">
      <c r="A3726" s="16" t="s">
        <v>23</v>
      </c>
      <c r="B3726" s="14">
        <v>6730569</v>
      </c>
      <c r="C3726" s="13">
        <v>44742</v>
      </c>
      <c r="D3726" s="3" t="s">
        <v>108</v>
      </c>
      <c r="E3726" s="12" t="str">
        <f>VLOOKUP(D3726,'[1]Plano de contas '!B:J,9,0)</f>
        <v>MATERIAIS MÉDICO HOSPITALARES</v>
      </c>
      <c r="F3726" s="16" t="s">
        <v>1575</v>
      </c>
      <c r="G3726" s="19">
        <v>0</v>
      </c>
      <c r="H3726" s="17">
        <v>397.01</v>
      </c>
      <c r="I3726" s="12" t="s">
        <v>15</v>
      </c>
    </row>
    <row r="3727" spans="1:9" s="10" customFormat="1" ht="12.75" customHeight="1" x14ac:dyDescent="0.25">
      <c r="A3727" s="16" t="s">
        <v>23</v>
      </c>
      <c r="B3727" s="14">
        <v>6730570</v>
      </c>
      <c r="C3727" s="13">
        <v>44742</v>
      </c>
      <c r="D3727" s="3" t="s">
        <v>108</v>
      </c>
      <c r="E3727" s="12" t="str">
        <f>VLOOKUP(D3727,'[1]Plano de contas '!B:J,9,0)</f>
        <v>MATERIAIS MÉDICO HOSPITALARES</v>
      </c>
      <c r="F3727" s="16" t="s">
        <v>1576</v>
      </c>
      <c r="G3727" s="17">
        <v>18.649999999999999</v>
      </c>
      <c r="H3727" s="18">
        <v>0</v>
      </c>
      <c r="I3727" s="12" t="s">
        <v>15</v>
      </c>
    </row>
    <row r="3728" spans="1:9" s="10" customFormat="1" ht="12.75" customHeight="1" x14ac:dyDescent="0.25">
      <c r="A3728" s="16" t="s">
        <v>23</v>
      </c>
      <c r="B3728" s="14">
        <v>6730570</v>
      </c>
      <c r="C3728" s="13">
        <v>44742</v>
      </c>
      <c r="D3728" s="3" t="s">
        <v>40</v>
      </c>
      <c r="E3728" s="12" t="str">
        <f>VLOOKUP(D3728,'[1]Plano de contas '!B:J,9,0)</f>
        <v>MATERIAIS MÉDICO HOSPITALARES</v>
      </c>
      <c r="F3728" s="16" t="s">
        <v>1575</v>
      </c>
      <c r="G3728" s="19">
        <v>0</v>
      </c>
      <c r="H3728" s="17">
        <v>18.649999999999999</v>
      </c>
      <c r="I3728" s="12" t="s">
        <v>15</v>
      </c>
    </row>
    <row r="3729" spans="1:9" s="10" customFormat="1" ht="12.75" customHeight="1" x14ac:dyDescent="0.25">
      <c r="A3729" s="16" t="s">
        <v>23</v>
      </c>
      <c r="B3729" s="14">
        <v>6730572</v>
      </c>
      <c r="C3729" s="13">
        <v>44742</v>
      </c>
      <c r="D3729" s="3" t="s">
        <v>108</v>
      </c>
      <c r="E3729" s="12" t="str">
        <f>VLOOKUP(D3729,'[1]Plano de contas '!B:J,9,0)</f>
        <v>MATERIAIS MÉDICO HOSPITALARES</v>
      </c>
      <c r="F3729" s="16" t="s">
        <v>1576</v>
      </c>
      <c r="G3729" s="17">
        <v>217.77</v>
      </c>
      <c r="H3729" s="18">
        <v>0</v>
      </c>
      <c r="I3729" s="12" t="s">
        <v>15</v>
      </c>
    </row>
    <row r="3730" spans="1:9" s="10" customFormat="1" ht="12.75" customHeight="1" x14ac:dyDescent="0.25">
      <c r="A3730" s="16" t="s">
        <v>23</v>
      </c>
      <c r="B3730" s="14">
        <v>6730572</v>
      </c>
      <c r="C3730" s="13">
        <v>44742</v>
      </c>
      <c r="D3730" s="3" t="s">
        <v>40</v>
      </c>
      <c r="E3730" s="12" t="str">
        <f>VLOOKUP(D3730,'[1]Plano de contas '!B:J,9,0)</f>
        <v>MATERIAIS MÉDICO HOSPITALARES</v>
      </c>
      <c r="F3730" s="16" t="s">
        <v>1575</v>
      </c>
      <c r="G3730" s="19">
        <v>0</v>
      </c>
      <c r="H3730" s="17">
        <v>217.77</v>
      </c>
      <c r="I3730" s="12" t="s">
        <v>15</v>
      </c>
    </row>
    <row r="3731" spans="1:9" s="10" customFormat="1" ht="12.75" customHeight="1" x14ac:dyDescent="0.25">
      <c r="A3731" s="16" t="s">
        <v>23</v>
      </c>
      <c r="B3731" s="14">
        <v>6730573</v>
      </c>
      <c r="C3731" s="13">
        <v>44742</v>
      </c>
      <c r="D3731" s="3" t="s">
        <v>40</v>
      </c>
      <c r="E3731" s="12" t="str">
        <f>VLOOKUP(D3731,'[1]Plano de contas '!B:J,9,0)</f>
        <v>MATERIAIS MÉDICO HOSPITALARES</v>
      </c>
      <c r="F3731" s="16" t="s">
        <v>1578</v>
      </c>
      <c r="G3731" s="17">
        <v>117.39</v>
      </c>
      <c r="H3731" s="18">
        <v>0</v>
      </c>
      <c r="I3731" s="12" t="s">
        <v>15</v>
      </c>
    </row>
    <row r="3732" spans="1:9" s="10" customFormat="1" ht="12.75" customHeight="1" x14ac:dyDescent="0.25">
      <c r="A3732" s="16" t="s">
        <v>23</v>
      </c>
      <c r="B3732" s="14">
        <v>6730573</v>
      </c>
      <c r="C3732" s="13">
        <v>44742</v>
      </c>
      <c r="D3732" s="3" t="s">
        <v>108</v>
      </c>
      <c r="E3732" s="12" t="str">
        <f>VLOOKUP(D3732,'[1]Plano de contas '!B:J,9,0)</f>
        <v>MATERIAIS MÉDICO HOSPITALARES</v>
      </c>
      <c r="F3732" s="16" t="s">
        <v>1575</v>
      </c>
      <c r="G3732" s="19">
        <v>0</v>
      </c>
      <c r="H3732" s="17">
        <v>117.39</v>
      </c>
      <c r="I3732" s="12" t="s">
        <v>15</v>
      </c>
    </row>
    <row r="3733" spans="1:9" s="10" customFormat="1" ht="12.75" customHeight="1" x14ac:dyDescent="0.25">
      <c r="A3733" s="16" t="s">
        <v>23</v>
      </c>
      <c r="B3733" s="14">
        <v>6730574</v>
      </c>
      <c r="C3733" s="13">
        <v>44742</v>
      </c>
      <c r="D3733" s="3" t="s">
        <v>40</v>
      </c>
      <c r="E3733" s="12" t="str">
        <f>VLOOKUP(D3733,'[1]Plano de contas '!B:J,9,0)</f>
        <v>MATERIAIS MÉDICO HOSPITALARES</v>
      </c>
      <c r="F3733" s="16" t="s">
        <v>1576</v>
      </c>
      <c r="G3733" s="17">
        <v>7.15</v>
      </c>
      <c r="H3733" s="18">
        <v>0</v>
      </c>
      <c r="I3733" s="12" t="s">
        <v>15</v>
      </c>
    </row>
    <row r="3734" spans="1:9" s="10" customFormat="1" ht="12.75" customHeight="1" x14ac:dyDescent="0.25">
      <c r="A3734" s="16" t="s">
        <v>23</v>
      </c>
      <c r="B3734" s="14">
        <v>6730574</v>
      </c>
      <c r="C3734" s="13">
        <v>44742</v>
      </c>
      <c r="D3734" s="3" t="s">
        <v>108</v>
      </c>
      <c r="E3734" s="12" t="str">
        <f>VLOOKUP(D3734,'[1]Plano de contas '!B:J,9,0)</f>
        <v>MATERIAIS MÉDICO HOSPITALARES</v>
      </c>
      <c r="F3734" s="16" t="s">
        <v>1575</v>
      </c>
      <c r="G3734" s="19">
        <v>0</v>
      </c>
      <c r="H3734" s="17">
        <v>7.15</v>
      </c>
      <c r="I3734" s="12" t="s">
        <v>15</v>
      </c>
    </row>
    <row r="3735" spans="1:9" s="10" customFormat="1" ht="12.75" customHeight="1" x14ac:dyDescent="0.25">
      <c r="A3735" s="16" t="s">
        <v>23</v>
      </c>
      <c r="B3735" s="14">
        <v>6730575</v>
      </c>
      <c r="C3735" s="13">
        <v>44742</v>
      </c>
      <c r="D3735" s="3" t="s">
        <v>40</v>
      </c>
      <c r="E3735" s="12" t="str">
        <f>VLOOKUP(D3735,'[1]Plano de contas '!B:J,9,0)</f>
        <v>MATERIAIS MÉDICO HOSPITALARES</v>
      </c>
      <c r="F3735" s="16" t="s">
        <v>1576</v>
      </c>
      <c r="G3735" s="17">
        <v>27.64</v>
      </c>
      <c r="H3735" s="18">
        <v>0</v>
      </c>
      <c r="I3735" s="12" t="s">
        <v>15</v>
      </c>
    </row>
    <row r="3736" spans="1:9" s="10" customFormat="1" ht="12.75" customHeight="1" x14ac:dyDescent="0.25">
      <c r="A3736" s="16" t="s">
        <v>23</v>
      </c>
      <c r="B3736" s="14">
        <v>6730575</v>
      </c>
      <c r="C3736" s="13">
        <v>44742</v>
      </c>
      <c r="D3736" s="3" t="s">
        <v>108</v>
      </c>
      <c r="E3736" s="12" t="str">
        <f>VLOOKUP(D3736,'[1]Plano de contas '!B:J,9,0)</f>
        <v>MATERIAIS MÉDICO HOSPITALARES</v>
      </c>
      <c r="F3736" s="16" t="s">
        <v>1575</v>
      </c>
      <c r="G3736" s="19">
        <v>0</v>
      </c>
      <c r="H3736" s="17">
        <v>27.64</v>
      </c>
      <c r="I3736" s="12" t="s">
        <v>15</v>
      </c>
    </row>
    <row r="3737" spans="1:9" s="10" customFormat="1" ht="12.75" customHeight="1" x14ac:dyDescent="0.25">
      <c r="A3737" s="16" t="s">
        <v>23</v>
      </c>
      <c r="B3737" s="14">
        <v>6730577</v>
      </c>
      <c r="C3737" s="13">
        <v>44742</v>
      </c>
      <c r="D3737" s="3" t="s">
        <v>40</v>
      </c>
      <c r="E3737" s="12" t="str">
        <f>VLOOKUP(D3737,'[1]Plano de contas '!B:J,9,0)</f>
        <v>MATERIAIS MÉDICO HOSPITALARES</v>
      </c>
      <c r="F3737" s="16" t="s">
        <v>1576</v>
      </c>
      <c r="G3737" s="17">
        <v>1.6</v>
      </c>
      <c r="H3737" s="18">
        <v>0</v>
      </c>
      <c r="I3737" s="12" t="s">
        <v>15</v>
      </c>
    </row>
    <row r="3738" spans="1:9" s="10" customFormat="1" ht="12.75" customHeight="1" x14ac:dyDescent="0.25">
      <c r="A3738" s="16" t="s">
        <v>23</v>
      </c>
      <c r="B3738" s="14">
        <v>6730577</v>
      </c>
      <c r="C3738" s="13">
        <v>44742</v>
      </c>
      <c r="D3738" s="3" t="s">
        <v>108</v>
      </c>
      <c r="E3738" s="12" t="str">
        <f>VLOOKUP(D3738,'[1]Plano de contas '!B:J,9,0)</f>
        <v>MATERIAIS MÉDICO HOSPITALARES</v>
      </c>
      <c r="F3738" s="16" t="s">
        <v>1575</v>
      </c>
      <c r="G3738" s="19">
        <v>0</v>
      </c>
      <c r="H3738" s="17">
        <v>1.6</v>
      </c>
      <c r="I3738" s="12" t="s">
        <v>15</v>
      </c>
    </row>
    <row r="3739" spans="1:9" s="10" customFormat="1" ht="12.75" customHeight="1" x14ac:dyDescent="0.25">
      <c r="A3739" s="16" t="s">
        <v>23</v>
      </c>
      <c r="B3739" s="14">
        <v>6730578</v>
      </c>
      <c r="C3739" s="13">
        <v>44742</v>
      </c>
      <c r="D3739" s="3" t="s">
        <v>108</v>
      </c>
      <c r="E3739" s="12" t="str">
        <f>VLOOKUP(D3739,'[1]Plano de contas '!B:J,9,0)</f>
        <v>MATERIAIS MÉDICO HOSPITALARES</v>
      </c>
      <c r="F3739" s="16" t="s">
        <v>1576</v>
      </c>
      <c r="G3739" s="17">
        <v>0.21</v>
      </c>
      <c r="H3739" s="18">
        <v>0</v>
      </c>
      <c r="I3739" s="12" t="s">
        <v>15</v>
      </c>
    </row>
    <row r="3740" spans="1:9" s="10" customFormat="1" ht="12.75" customHeight="1" x14ac:dyDescent="0.25">
      <c r="A3740" s="16" t="s">
        <v>23</v>
      </c>
      <c r="B3740" s="14">
        <v>6730578</v>
      </c>
      <c r="C3740" s="13">
        <v>44742</v>
      </c>
      <c r="D3740" s="3" t="s">
        <v>40</v>
      </c>
      <c r="E3740" s="12" t="str">
        <f>VLOOKUP(D3740,'[1]Plano de contas '!B:J,9,0)</f>
        <v>MATERIAIS MÉDICO HOSPITALARES</v>
      </c>
      <c r="F3740" s="16" t="s">
        <v>1575</v>
      </c>
      <c r="G3740" s="19">
        <v>0</v>
      </c>
      <c r="H3740" s="17">
        <v>0.21</v>
      </c>
      <c r="I3740" s="12" t="s">
        <v>15</v>
      </c>
    </row>
    <row r="3741" spans="1:9" s="10" customFormat="1" ht="12.75" customHeight="1" x14ac:dyDescent="0.25">
      <c r="A3741" s="16" t="s">
        <v>23</v>
      </c>
      <c r="B3741" s="14">
        <v>6730580</v>
      </c>
      <c r="C3741" s="13">
        <v>44742</v>
      </c>
      <c r="D3741" s="3" t="s">
        <v>103</v>
      </c>
      <c r="E3741" s="12" t="str">
        <f>VLOOKUP(D3741,'[1]Plano de contas '!B:J,9,0)</f>
        <v>MEDICAMENTOS</v>
      </c>
      <c r="F3741" s="16" t="s">
        <v>1576</v>
      </c>
      <c r="G3741" s="17">
        <v>55.97</v>
      </c>
      <c r="H3741" s="18">
        <v>0</v>
      </c>
      <c r="I3741" s="12" t="s">
        <v>15</v>
      </c>
    </row>
    <row r="3742" spans="1:9" s="10" customFormat="1" ht="12.75" customHeight="1" x14ac:dyDescent="0.25">
      <c r="A3742" s="16" t="s">
        <v>23</v>
      </c>
      <c r="B3742" s="14">
        <v>6730580</v>
      </c>
      <c r="C3742" s="13">
        <v>44742</v>
      </c>
      <c r="D3742" s="3" t="s">
        <v>39</v>
      </c>
      <c r="E3742" s="12" t="str">
        <f>VLOOKUP(D3742,'[1]Plano de contas '!B:J,9,0)</f>
        <v>MEDICAMENTOS</v>
      </c>
      <c r="F3742" s="16" t="s">
        <v>1575</v>
      </c>
      <c r="G3742" s="19">
        <v>0</v>
      </c>
      <c r="H3742" s="17">
        <v>55.97</v>
      </c>
      <c r="I3742" s="12" t="s">
        <v>15</v>
      </c>
    </row>
    <row r="3743" spans="1:9" s="10" customFormat="1" ht="12.75" customHeight="1" x14ac:dyDescent="0.25">
      <c r="A3743" s="16" t="s">
        <v>23</v>
      </c>
      <c r="B3743" s="14">
        <v>6730581</v>
      </c>
      <c r="C3743" s="13">
        <v>44742</v>
      </c>
      <c r="D3743" s="3" t="s">
        <v>103</v>
      </c>
      <c r="E3743" s="12" t="str">
        <f>VLOOKUP(D3743,'[1]Plano de contas '!B:J,9,0)</f>
        <v>MEDICAMENTOS</v>
      </c>
      <c r="F3743" s="16" t="s">
        <v>1576</v>
      </c>
      <c r="G3743" s="17">
        <v>3.79</v>
      </c>
      <c r="H3743" s="18">
        <v>0</v>
      </c>
      <c r="I3743" s="12" t="s">
        <v>15</v>
      </c>
    </row>
    <row r="3744" spans="1:9" s="10" customFormat="1" ht="12.75" customHeight="1" x14ac:dyDescent="0.25">
      <c r="A3744" s="16" t="s">
        <v>23</v>
      </c>
      <c r="B3744" s="14">
        <v>6730581</v>
      </c>
      <c r="C3744" s="13">
        <v>44742</v>
      </c>
      <c r="D3744" s="3" t="s">
        <v>39</v>
      </c>
      <c r="E3744" s="12" t="str">
        <f>VLOOKUP(D3744,'[1]Plano de contas '!B:J,9,0)</f>
        <v>MEDICAMENTOS</v>
      </c>
      <c r="F3744" s="16" t="s">
        <v>1575</v>
      </c>
      <c r="G3744" s="19">
        <v>0</v>
      </c>
      <c r="H3744" s="17">
        <v>3.79</v>
      </c>
      <c r="I3744" s="12" t="s">
        <v>15</v>
      </c>
    </row>
    <row r="3745" spans="1:9" s="10" customFormat="1" ht="12.75" customHeight="1" x14ac:dyDescent="0.25">
      <c r="A3745" s="16" t="s">
        <v>23</v>
      </c>
      <c r="B3745" s="14">
        <v>6730582</v>
      </c>
      <c r="C3745" s="13">
        <v>44742</v>
      </c>
      <c r="D3745" s="3" t="s">
        <v>39</v>
      </c>
      <c r="E3745" s="12" t="str">
        <f>VLOOKUP(D3745,'[1]Plano de contas '!B:J,9,0)</f>
        <v>MEDICAMENTOS</v>
      </c>
      <c r="F3745" s="16" t="s">
        <v>1576</v>
      </c>
      <c r="G3745" s="17">
        <v>3713.18</v>
      </c>
      <c r="H3745" s="18">
        <v>0</v>
      </c>
      <c r="I3745" s="12" t="s">
        <v>15</v>
      </c>
    </row>
    <row r="3746" spans="1:9" s="10" customFormat="1" ht="12.75" customHeight="1" x14ac:dyDescent="0.25">
      <c r="A3746" s="16" t="s">
        <v>23</v>
      </c>
      <c r="B3746" s="14">
        <v>6730582</v>
      </c>
      <c r="C3746" s="13">
        <v>44742</v>
      </c>
      <c r="D3746" s="3" t="s">
        <v>103</v>
      </c>
      <c r="E3746" s="12" t="str">
        <f>VLOOKUP(D3746,'[1]Plano de contas '!B:J,9,0)</f>
        <v>MEDICAMENTOS</v>
      </c>
      <c r="F3746" s="16" t="s">
        <v>1575</v>
      </c>
      <c r="G3746" s="19">
        <v>0</v>
      </c>
      <c r="H3746" s="17">
        <v>3713.18</v>
      </c>
      <c r="I3746" s="12" t="s">
        <v>15</v>
      </c>
    </row>
    <row r="3747" spans="1:9" s="10" customFormat="1" ht="12.75" customHeight="1" x14ac:dyDescent="0.25">
      <c r="A3747" s="16" t="s">
        <v>23</v>
      </c>
      <c r="B3747" s="14">
        <v>6730583</v>
      </c>
      <c r="C3747" s="13">
        <v>44742</v>
      </c>
      <c r="D3747" s="3" t="s">
        <v>39</v>
      </c>
      <c r="E3747" s="12" t="str">
        <f>VLOOKUP(D3747,'[1]Plano de contas '!B:J,9,0)</f>
        <v>MEDICAMENTOS</v>
      </c>
      <c r="F3747" s="16" t="s">
        <v>1576</v>
      </c>
      <c r="G3747" s="17">
        <v>153.88999999999999</v>
      </c>
      <c r="H3747" s="18">
        <v>0</v>
      </c>
      <c r="I3747" s="12" t="s">
        <v>15</v>
      </c>
    </row>
    <row r="3748" spans="1:9" s="10" customFormat="1" ht="12.75" customHeight="1" x14ac:dyDescent="0.25">
      <c r="A3748" s="16" t="s">
        <v>23</v>
      </c>
      <c r="B3748" s="14">
        <v>6730583</v>
      </c>
      <c r="C3748" s="13">
        <v>44742</v>
      </c>
      <c r="D3748" s="3" t="s">
        <v>103</v>
      </c>
      <c r="E3748" s="12" t="str">
        <f>VLOOKUP(D3748,'[1]Plano de contas '!B:J,9,0)</f>
        <v>MEDICAMENTOS</v>
      </c>
      <c r="F3748" s="16" t="s">
        <v>1575</v>
      </c>
      <c r="G3748" s="19">
        <v>0</v>
      </c>
      <c r="H3748" s="17">
        <v>153.88999999999999</v>
      </c>
      <c r="I3748" s="12" t="s">
        <v>15</v>
      </c>
    </row>
    <row r="3749" spans="1:9" s="10" customFormat="1" ht="12.75" customHeight="1" x14ac:dyDescent="0.25">
      <c r="A3749" s="16" t="s">
        <v>23</v>
      </c>
      <c r="B3749" s="14">
        <v>6730584</v>
      </c>
      <c r="C3749" s="13">
        <v>44742</v>
      </c>
      <c r="D3749" s="3" t="s">
        <v>103</v>
      </c>
      <c r="E3749" s="12" t="str">
        <f>VLOOKUP(D3749,'[1]Plano de contas '!B:J,9,0)</f>
        <v>MEDICAMENTOS</v>
      </c>
      <c r="F3749" s="16" t="s">
        <v>1576</v>
      </c>
      <c r="G3749" s="17">
        <v>3.82</v>
      </c>
      <c r="H3749" s="18">
        <v>0</v>
      </c>
      <c r="I3749" s="12" t="s">
        <v>15</v>
      </c>
    </row>
    <row r="3750" spans="1:9" s="10" customFormat="1" ht="12.75" customHeight="1" x14ac:dyDescent="0.25">
      <c r="A3750" s="16" t="s">
        <v>23</v>
      </c>
      <c r="B3750" s="14">
        <v>6730584</v>
      </c>
      <c r="C3750" s="13">
        <v>44742</v>
      </c>
      <c r="D3750" s="3" t="s">
        <v>39</v>
      </c>
      <c r="E3750" s="12" t="str">
        <f>VLOOKUP(D3750,'[1]Plano de contas '!B:J,9,0)</f>
        <v>MEDICAMENTOS</v>
      </c>
      <c r="F3750" s="16" t="s">
        <v>1575</v>
      </c>
      <c r="G3750" s="19">
        <v>0</v>
      </c>
      <c r="H3750" s="17">
        <v>3.82</v>
      </c>
      <c r="I3750" s="12" t="s">
        <v>15</v>
      </c>
    </row>
    <row r="3751" spans="1:9" s="10" customFormat="1" ht="12.75" customHeight="1" x14ac:dyDescent="0.25">
      <c r="A3751" s="16" t="s">
        <v>23</v>
      </c>
      <c r="B3751" s="14">
        <v>6730586</v>
      </c>
      <c r="C3751" s="13">
        <v>44742</v>
      </c>
      <c r="D3751" s="3" t="s">
        <v>39</v>
      </c>
      <c r="E3751" s="12" t="str">
        <f>VLOOKUP(D3751,'[1]Plano de contas '!B:J,9,0)</f>
        <v>MEDICAMENTOS</v>
      </c>
      <c r="F3751" s="16" t="s">
        <v>1576</v>
      </c>
      <c r="G3751" s="17">
        <v>10.3</v>
      </c>
      <c r="H3751" s="18">
        <v>0</v>
      </c>
      <c r="I3751" s="12" t="s">
        <v>15</v>
      </c>
    </row>
    <row r="3752" spans="1:9" s="10" customFormat="1" ht="12.75" customHeight="1" x14ac:dyDescent="0.25">
      <c r="A3752" s="16" t="s">
        <v>23</v>
      </c>
      <c r="B3752" s="14">
        <v>6730586</v>
      </c>
      <c r="C3752" s="13">
        <v>44742</v>
      </c>
      <c r="D3752" s="3" t="s">
        <v>103</v>
      </c>
      <c r="E3752" s="12" t="str">
        <f>VLOOKUP(D3752,'[1]Plano de contas '!B:J,9,0)</f>
        <v>MEDICAMENTOS</v>
      </c>
      <c r="F3752" s="16" t="s">
        <v>1575</v>
      </c>
      <c r="G3752" s="19">
        <v>0</v>
      </c>
      <c r="H3752" s="17">
        <v>10.3</v>
      </c>
      <c r="I3752" s="12" t="s">
        <v>15</v>
      </c>
    </row>
    <row r="3753" spans="1:9" s="10" customFormat="1" ht="12.75" customHeight="1" x14ac:dyDescent="0.25">
      <c r="A3753" s="16" t="s">
        <v>23</v>
      </c>
      <c r="B3753" s="14">
        <v>6730588</v>
      </c>
      <c r="C3753" s="13">
        <v>44742</v>
      </c>
      <c r="D3753" s="3" t="s">
        <v>103</v>
      </c>
      <c r="E3753" s="12" t="str">
        <f>VLOOKUP(D3753,'[1]Plano de contas '!B:J,9,0)</f>
        <v>MEDICAMENTOS</v>
      </c>
      <c r="F3753" s="16" t="s">
        <v>1576</v>
      </c>
      <c r="G3753" s="17">
        <v>93.74</v>
      </c>
      <c r="H3753" s="18">
        <v>0</v>
      </c>
      <c r="I3753" s="12" t="s">
        <v>15</v>
      </c>
    </row>
    <row r="3754" spans="1:9" s="10" customFormat="1" ht="12.75" customHeight="1" x14ac:dyDescent="0.25">
      <c r="A3754" s="16" t="s">
        <v>23</v>
      </c>
      <c r="B3754" s="14">
        <v>6730588</v>
      </c>
      <c r="C3754" s="13">
        <v>44742</v>
      </c>
      <c r="D3754" s="3" t="s">
        <v>39</v>
      </c>
      <c r="E3754" s="12" t="str">
        <f>VLOOKUP(D3754,'[1]Plano de contas '!B:J,9,0)</f>
        <v>MEDICAMENTOS</v>
      </c>
      <c r="F3754" s="16" t="s">
        <v>1575</v>
      </c>
      <c r="G3754" s="19">
        <v>0</v>
      </c>
      <c r="H3754" s="17">
        <v>93.74</v>
      </c>
      <c r="I3754" s="12" t="s">
        <v>15</v>
      </c>
    </row>
    <row r="3755" spans="1:9" s="10" customFormat="1" ht="12.75" customHeight="1" x14ac:dyDescent="0.25">
      <c r="A3755" s="16" t="s">
        <v>23</v>
      </c>
      <c r="B3755" s="14">
        <v>6730589</v>
      </c>
      <c r="C3755" s="13">
        <v>44742</v>
      </c>
      <c r="D3755" s="3" t="s">
        <v>39</v>
      </c>
      <c r="E3755" s="12" t="str">
        <f>VLOOKUP(D3755,'[1]Plano de contas '!B:J,9,0)</f>
        <v>MEDICAMENTOS</v>
      </c>
      <c r="F3755" s="16" t="s">
        <v>1576</v>
      </c>
      <c r="G3755" s="17">
        <v>0.06</v>
      </c>
      <c r="H3755" s="18">
        <v>0</v>
      </c>
      <c r="I3755" s="12" t="s">
        <v>15</v>
      </c>
    </row>
    <row r="3756" spans="1:9" s="10" customFormat="1" ht="12.75" customHeight="1" x14ac:dyDescent="0.25">
      <c r="A3756" s="16" t="s">
        <v>23</v>
      </c>
      <c r="B3756" s="14">
        <v>6730589</v>
      </c>
      <c r="C3756" s="13">
        <v>44742</v>
      </c>
      <c r="D3756" s="3" t="s">
        <v>103</v>
      </c>
      <c r="E3756" s="12" t="str">
        <f>VLOOKUP(D3756,'[1]Plano de contas '!B:J,9,0)</f>
        <v>MEDICAMENTOS</v>
      </c>
      <c r="F3756" s="16" t="s">
        <v>1575</v>
      </c>
      <c r="G3756" s="19">
        <v>0</v>
      </c>
      <c r="H3756" s="17">
        <v>0.06</v>
      </c>
      <c r="I3756" s="12" t="s">
        <v>15</v>
      </c>
    </row>
    <row r="3757" spans="1:9" s="10" customFormat="1" ht="12.75" customHeight="1" x14ac:dyDescent="0.25">
      <c r="A3757" s="16" t="s">
        <v>23</v>
      </c>
      <c r="B3757" s="14">
        <v>6730590</v>
      </c>
      <c r="C3757" s="13">
        <v>44742</v>
      </c>
      <c r="D3757" s="3" t="s">
        <v>39</v>
      </c>
      <c r="E3757" s="12" t="str">
        <f>VLOOKUP(D3757,'[1]Plano de contas '!B:J,9,0)</f>
        <v>MEDICAMENTOS</v>
      </c>
      <c r="F3757" s="16" t="s">
        <v>1576</v>
      </c>
      <c r="G3757" s="17">
        <v>1.44</v>
      </c>
      <c r="H3757" s="18">
        <v>0</v>
      </c>
      <c r="I3757" s="12" t="s">
        <v>15</v>
      </c>
    </row>
    <row r="3758" spans="1:9" s="10" customFormat="1" ht="12.75" customHeight="1" x14ac:dyDescent="0.25">
      <c r="A3758" s="16" t="s">
        <v>23</v>
      </c>
      <c r="B3758" s="14">
        <v>6730590</v>
      </c>
      <c r="C3758" s="13">
        <v>44742</v>
      </c>
      <c r="D3758" s="3" t="s">
        <v>103</v>
      </c>
      <c r="E3758" s="12" t="str">
        <f>VLOOKUP(D3758,'[1]Plano de contas '!B:J,9,0)</f>
        <v>MEDICAMENTOS</v>
      </c>
      <c r="F3758" s="16" t="s">
        <v>1575</v>
      </c>
      <c r="G3758" s="19">
        <v>0</v>
      </c>
      <c r="H3758" s="17">
        <v>1.44</v>
      </c>
      <c r="I3758" s="12" t="s">
        <v>15</v>
      </c>
    </row>
    <row r="3759" spans="1:9" s="10" customFormat="1" ht="12.75" customHeight="1" x14ac:dyDescent="0.25">
      <c r="A3759" s="16" t="s">
        <v>23</v>
      </c>
      <c r="B3759" s="14">
        <v>6730591</v>
      </c>
      <c r="C3759" s="13">
        <v>44742</v>
      </c>
      <c r="D3759" s="3" t="s">
        <v>39</v>
      </c>
      <c r="E3759" s="12" t="str">
        <f>VLOOKUP(D3759,'[1]Plano de contas '!B:J,9,0)</f>
        <v>MEDICAMENTOS</v>
      </c>
      <c r="F3759" s="16" t="s">
        <v>1576</v>
      </c>
      <c r="G3759" s="17">
        <v>721.23</v>
      </c>
      <c r="H3759" s="18">
        <v>0</v>
      </c>
      <c r="I3759" s="12" t="s">
        <v>15</v>
      </c>
    </row>
    <row r="3760" spans="1:9" s="10" customFormat="1" ht="12.75" customHeight="1" x14ac:dyDescent="0.25">
      <c r="A3760" s="16" t="s">
        <v>23</v>
      </c>
      <c r="B3760" s="14">
        <v>6730591</v>
      </c>
      <c r="C3760" s="13">
        <v>44742</v>
      </c>
      <c r="D3760" s="3" t="s">
        <v>103</v>
      </c>
      <c r="E3760" s="12" t="str">
        <f>VLOOKUP(D3760,'[1]Plano de contas '!B:J,9,0)</f>
        <v>MEDICAMENTOS</v>
      </c>
      <c r="F3760" s="16" t="s">
        <v>1575</v>
      </c>
      <c r="G3760" s="19">
        <v>0</v>
      </c>
      <c r="H3760" s="17">
        <v>721.23</v>
      </c>
      <c r="I3760" s="12" t="s">
        <v>15</v>
      </c>
    </row>
    <row r="3761" spans="1:9" s="10" customFormat="1" ht="12.75" customHeight="1" x14ac:dyDescent="0.25">
      <c r="A3761" s="16" t="s">
        <v>23</v>
      </c>
      <c r="B3761" s="14">
        <v>6730592</v>
      </c>
      <c r="C3761" s="13">
        <v>44742</v>
      </c>
      <c r="D3761" s="3" t="s">
        <v>39</v>
      </c>
      <c r="E3761" s="12" t="str">
        <f>VLOOKUP(D3761,'[1]Plano de contas '!B:J,9,0)</f>
        <v>MEDICAMENTOS</v>
      </c>
      <c r="F3761" s="16" t="s">
        <v>1576</v>
      </c>
      <c r="G3761" s="17">
        <v>0.01</v>
      </c>
      <c r="H3761" s="18">
        <v>0</v>
      </c>
      <c r="I3761" s="12" t="s">
        <v>15</v>
      </c>
    </row>
    <row r="3762" spans="1:9" s="10" customFormat="1" ht="12.75" customHeight="1" x14ac:dyDescent="0.25">
      <c r="A3762" s="16" t="s">
        <v>23</v>
      </c>
      <c r="B3762" s="14">
        <v>6730592</v>
      </c>
      <c r="C3762" s="13">
        <v>44742</v>
      </c>
      <c r="D3762" s="3" t="s">
        <v>103</v>
      </c>
      <c r="E3762" s="12" t="str">
        <f>VLOOKUP(D3762,'[1]Plano de contas '!B:J,9,0)</f>
        <v>MEDICAMENTOS</v>
      </c>
      <c r="F3762" s="16" t="s">
        <v>1575</v>
      </c>
      <c r="G3762" s="19">
        <v>0</v>
      </c>
      <c r="H3762" s="17">
        <v>0.01</v>
      </c>
      <c r="I3762" s="12" t="s">
        <v>15</v>
      </c>
    </row>
    <row r="3763" spans="1:9" s="10" customFormat="1" ht="12.75" customHeight="1" x14ac:dyDescent="0.25">
      <c r="A3763" s="16" t="s">
        <v>23</v>
      </c>
      <c r="B3763" s="14">
        <v>6730593</v>
      </c>
      <c r="C3763" s="13">
        <v>44742</v>
      </c>
      <c r="D3763" s="3" t="s">
        <v>39</v>
      </c>
      <c r="E3763" s="12" t="str">
        <f>VLOOKUP(D3763,'[1]Plano de contas '!B:J,9,0)</f>
        <v>MEDICAMENTOS</v>
      </c>
      <c r="F3763" s="16" t="s">
        <v>1576</v>
      </c>
      <c r="G3763" s="17">
        <v>2.95</v>
      </c>
      <c r="H3763" s="18">
        <v>0</v>
      </c>
      <c r="I3763" s="12" t="s">
        <v>15</v>
      </c>
    </row>
    <row r="3764" spans="1:9" s="10" customFormat="1" ht="12.75" customHeight="1" x14ac:dyDescent="0.25">
      <c r="A3764" s="16" t="s">
        <v>23</v>
      </c>
      <c r="B3764" s="14">
        <v>6730593</v>
      </c>
      <c r="C3764" s="13">
        <v>44742</v>
      </c>
      <c r="D3764" s="3" t="s">
        <v>103</v>
      </c>
      <c r="E3764" s="12" t="str">
        <f>VLOOKUP(D3764,'[1]Plano de contas '!B:J,9,0)</f>
        <v>MEDICAMENTOS</v>
      </c>
      <c r="F3764" s="16" t="s">
        <v>1575</v>
      </c>
      <c r="G3764" s="19">
        <v>0</v>
      </c>
      <c r="H3764" s="17">
        <v>2.95</v>
      </c>
      <c r="I3764" s="12" t="s">
        <v>15</v>
      </c>
    </row>
    <row r="3765" spans="1:9" s="10" customFormat="1" ht="12.75" customHeight="1" x14ac:dyDescent="0.25">
      <c r="A3765" s="16" t="s">
        <v>23</v>
      </c>
      <c r="B3765" s="14">
        <v>6730594</v>
      </c>
      <c r="C3765" s="13">
        <v>44742</v>
      </c>
      <c r="D3765" s="3" t="s">
        <v>39</v>
      </c>
      <c r="E3765" s="12" t="str">
        <f>VLOOKUP(D3765,'[1]Plano de contas '!B:J,9,0)</f>
        <v>MEDICAMENTOS</v>
      </c>
      <c r="F3765" s="16" t="s">
        <v>1576</v>
      </c>
      <c r="G3765" s="17">
        <v>2.85</v>
      </c>
      <c r="H3765" s="18">
        <v>0</v>
      </c>
      <c r="I3765" s="12" t="s">
        <v>15</v>
      </c>
    </row>
    <row r="3766" spans="1:9" s="10" customFormat="1" ht="12.75" customHeight="1" x14ac:dyDescent="0.25">
      <c r="A3766" s="16" t="s">
        <v>23</v>
      </c>
      <c r="B3766" s="14">
        <v>6730594</v>
      </c>
      <c r="C3766" s="13">
        <v>44742</v>
      </c>
      <c r="D3766" s="3" t="s">
        <v>103</v>
      </c>
      <c r="E3766" s="12" t="str">
        <f>VLOOKUP(D3766,'[1]Plano de contas '!B:J,9,0)</f>
        <v>MEDICAMENTOS</v>
      </c>
      <c r="F3766" s="16" t="s">
        <v>1580</v>
      </c>
      <c r="G3766" s="19">
        <v>0</v>
      </c>
      <c r="H3766" s="17">
        <v>2.85</v>
      </c>
      <c r="I3766" s="12" t="s">
        <v>15</v>
      </c>
    </row>
    <row r="3767" spans="1:9" s="10" customFormat="1" ht="12.75" customHeight="1" x14ac:dyDescent="0.25">
      <c r="A3767" s="16" t="s">
        <v>23</v>
      </c>
      <c r="B3767" s="14">
        <v>6730595</v>
      </c>
      <c r="C3767" s="13">
        <v>44742</v>
      </c>
      <c r="D3767" s="3" t="s">
        <v>39</v>
      </c>
      <c r="E3767" s="12" t="str">
        <f>VLOOKUP(D3767,'[1]Plano de contas '!B:J,9,0)</f>
        <v>MEDICAMENTOS</v>
      </c>
      <c r="F3767" s="16" t="s">
        <v>1565</v>
      </c>
      <c r="G3767" s="17">
        <v>0.11</v>
      </c>
      <c r="H3767" s="18">
        <v>0</v>
      </c>
      <c r="I3767" s="12" t="s">
        <v>15</v>
      </c>
    </row>
    <row r="3768" spans="1:9" s="10" customFormat="1" ht="12.75" customHeight="1" x14ac:dyDescent="0.25">
      <c r="A3768" s="16" t="s">
        <v>23</v>
      </c>
      <c r="B3768" s="14">
        <v>6730595</v>
      </c>
      <c r="C3768" s="13">
        <v>44742</v>
      </c>
      <c r="D3768" s="3" t="s">
        <v>103</v>
      </c>
      <c r="E3768" s="12" t="str">
        <f>VLOOKUP(D3768,'[1]Plano de contas '!B:J,9,0)</f>
        <v>MEDICAMENTOS</v>
      </c>
      <c r="F3768" s="16" t="s">
        <v>1566</v>
      </c>
      <c r="G3768" s="19">
        <v>0</v>
      </c>
      <c r="H3768" s="17">
        <v>0.11</v>
      </c>
      <c r="I3768" s="12" t="s">
        <v>15</v>
      </c>
    </row>
    <row r="3769" spans="1:9" s="10" customFormat="1" ht="12.75" customHeight="1" x14ac:dyDescent="0.25">
      <c r="A3769" s="16" t="s">
        <v>23</v>
      </c>
      <c r="B3769" s="14">
        <v>6730596</v>
      </c>
      <c r="C3769" s="13">
        <v>44742</v>
      </c>
      <c r="D3769" s="3" t="s">
        <v>39</v>
      </c>
      <c r="E3769" s="12" t="str">
        <f>VLOOKUP(D3769,'[1]Plano de contas '!B:J,9,0)</f>
        <v>MEDICAMENTOS</v>
      </c>
      <c r="F3769" s="16" t="s">
        <v>1565</v>
      </c>
      <c r="G3769" s="17">
        <v>3.87</v>
      </c>
      <c r="H3769" s="18">
        <v>0</v>
      </c>
      <c r="I3769" s="12" t="s">
        <v>15</v>
      </c>
    </row>
    <row r="3770" spans="1:9" s="10" customFormat="1" ht="12.75" customHeight="1" x14ac:dyDescent="0.25">
      <c r="A3770" s="16" t="s">
        <v>23</v>
      </c>
      <c r="B3770" s="14">
        <v>6730596</v>
      </c>
      <c r="C3770" s="13">
        <v>44742</v>
      </c>
      <c r="D3770" s="3" t="s">
        <v>103</v>
      </c>
      <c r="E3770" s="12" t="str">
        <f>VLOOKUP(D3770,'[1]Plano de contas '!B:J,9,0)</f>
        <v>MEDICAMENTOS</v>
      </c>
      <c r="F3770" s="16" t="s">
        <v>1566</v>
      </c>
      <c r="G3770" s="19">
        <v>0</v>
      </c>
      <c r="H3770" s="17">
        <v>3.87</v>
      </c>
      <c r="I3770" s="12" t="s">
        <v>15</v>
      </c>
    </row>
    <row r="3771" spans="1:9" s="10" customFormat="1" ht="12.75" customHeight="1" x14ac:dyDescent="0.25">
      <c r="A3771" s="16" t="s">
        <v>23</v>
      </c>
      <c r="B3771" s="14">
        <v>6730597</v>
      </c>
      <c r="C3771" s="13">
        <v>44742</v>
      </c>
      <c r="D3771" s="3" t="s">
        <v>39</v>
      </c>
      <c r="E3771" s="12" t="str">
        <f>VLOOKUP(D3771,'[1]Plano de contas '!B:J,9,0)</f>
        <v>MEDICAMENTOS</v>
      </c>
      <c r="F3771" s="16" t="s">
        <v>1565</v>
      </c>
      <c r="G3771" s="17">
        <v>5.38</v>
      </c>
      <c r="H3771" s="18">
        <v>0</v>
      </c>
      <c r="I3771" s="12" t="s">
        <v>15</v>
      </c>
    </row>
    <row r="3772" spans="1:9" s="10" customFormat="1" ht="12.75" customHeight="1" x14ac:dyDescent="0.25">
      <c r="A3772" s="16" t="s">
        <v>23</v>
      </c>
      <c r="B3772" s="14">
        <v>6730597</v>
      </c>
      <c r="C3772" s="13">
        <v>44742</v>
      </c>
      <c r="D3772" s="3" t="s">
        <v>103</v>
      </c>
      <c r="E3772" s="12" t="str">
        <f>VLOOKUP(D3772,'[1]Plano de contas '!B:J,9,0)</f>
        <v>MEDICAMENTOS</v>
      </c>
      <c r="F3772" s="16" t="s">
        <v>1566</v>
      </c>
      <c r="G3772" s="19">
        <v>0</v>
      </c>
      <c r="H3772" s="17">
        <v>5.38</v>
      </c>
      <c r="I3772" s="12" t="s">
        <v>15</v>
      </c>
    </row>
    <row r="3773" spans="1:9" s="10" customFormat="1" ht="12.75" customHeight="1" x14ac:dyDescent="0.25">
      <c r="A3773" s="16" t="s">
        <v>23</v>
      </c>
      <c r="B3773" s="14">
        <v>6730598</v>
      </c>
      <c r="C3773" s="13">
        <v>44742</v>
      </c>
      <c r="D3773" s="3" t="s">
        <v>39</v>
      </c>
      <c r="E3773" s="12" t="str">
        <f>VLOOKUP(D3773,'[1]Plano de contas '!B:J,9,0)</f>
        <v>MEDICAMENTOS</v>
      </c>
      <c r="F3773" s="16" t="s">
        <v>1565</v>
      </c>
      <c r="G3773" s="17">
        <v>3.57</v>
      </c>
      <c r="H3773" s="18">
        <v>0</v>
      </c>
      <c r="I3773" s="12" t="s">
        <v>15</v>
      </c>
    </row>
    <row r="3774" spans="1:9" s="10" customFormat="1" ht="12.75" customHeight="1" x14ac:dyDescent="0.25">
      <c r="A3774" s="16" t="s">
        <v>23</v>
      </c>
      <c r="B3774" s="14">
        <v>6730598</v>
      </c>
      <c r="C3774" s="13">
        <v>44742</v>
      </c>
      <c r="D3774" s="3" t="s">
        <v>103</v>
      </c>
      <c r="E3774" s="12" t="str">
        <f>VLOOKUP(D3774,'[1]Plano de contas '!B:J,9,0)</f>
        <v>MEDICAMENTOS</v>
      </c>
      <c r="F3774" s="16" t="s">
        <v>1566</v>
      </c>
      <c r="G3774" s="19">
        <v>0</v>
      </c>
      <c r="H3774" s="17">
        <v>3.57</v>
      </c>
      <c r="I3774" s="12" t="s">
        <v>15</v>
      </c>
    </row>
    <row r="3775" spans="1:9" s="10" customFormat="1" ht="12.75" customHeight="1" x14ac:dyDescent="0.25">
      <c r="A3775" s="16" t="s">
        <v>23</v>
      </c>
      <c r="B3775" s="14">
        <v>6730599</v>
      </c>
      <c r="C3775" s="13">
        <v>44742</v>
      </c>
      <c r="D3775" s="3" t="s">
        <v>39</v>
      </c>
      <c r="E3775" s="12" t="str">
        <f>VLOOKUP(D3775,'[1]Plano de contas '!B:J,9,0)</f>
        <v>MEDICAMENTOS</v>
      </c>
      <c r="F3775" s="16" t="s">
        <v>1565</v>
      </c>
      <c r="G3775" s="17">
        <v>617.66</v>
      </c>
      <c r="H3775" s="18">
        <v>0</v>
      </c>
      <c r="I3775" s="12" t="s">
        <v>15</v>
      </c>
    </row>
    <row r="3776" spans="1:9" s="10" customFormat="1" ht="12.75" customHeight="1" x14ac:dyDescent="0.25">
      <c r="A3776" s="16" t="s">
        <v>23</v>
      </c>
      <c r="B3776" s="14">
        <v>6730599</v>
      </c>
      <c r="C3776" s="13">
        <v>44742</v>
      </c>
      <c r="D3776" s="3" t="s">
        <v>103</v>
      </c>
      <c r="E3776" s="12" t="str">
        <f>VLOOKUP(D3776,'[1]Plano de contas '!B:J,9,0)</f>
        <v>MEDICAMENTOS</v>
      </c>
      <c r="F3776" s="16" t="s">
        <v>1566</v>
      </c>
      <c r="G3776" s="19">
        <v>0</v>
      </c>
      <c r="H3776" s="17">
        <v>617.66</v>
      </c>
      <c r="I3776" s="12" t="s">
        <v>15</v>
      </c>
    </row>
    <row r="3777" spans="1:9" s="10" customFormat="1" ht="12.75" customHeight="1" x14ac:dyDescent="0.25">
      <c r="A3777" s="16" t="s">
        <v>23</v>
      </c>
      <c r="B3777" s="14">
        <v>6730600</v>
      </c>
      <c r="C3777" s="13">
        <v>44742</v>
      </c>
      <c r="D3777" s="3" t="s">
        <v>39</v>
      </c>
      <c r="E3777" s="12" t="str">
        <f>VLOOKUP(D3777,'[1]Plano de contas '!B:J,9,0)</f>
        <v>MEDICAMENTOS</v>
      </c>
      <c r="F3777" s="16" t="s">
        <v>1565</v>
      </c>
      <c r="G3777" s="17">
        <v>11.23</v>
      </c>
      <c r="H3777" s="18">
        <v>0</v>
      </c>
      <c r="I3777" s="12" t="s">
        <v>15</v>
      </c>
    </row>
    <row r="3778" spans="1:9" s="10" customFormat="1" ht="12.75" customHeight="1" x14ac:dyDescent="0.25">
      <c r="A3778" s="16" t="s">
        <v>23</v>
      </c>
      <c r="B3778" s="14">
        <v>6730600</v>
      </c>
      <c r="C3778" s="13">
        <v>44742</v>
      </c>
      <c r="D3778" s="3" t="s">
        <v>103</v>
      </c>
      <c r="E3778" s="12" t="str">
        <f>VLOOKUP(D3778,'[1]Plano de contas '!B:J,9,0)</f>
        <v>MEDICAMENTOS</v>
      </c>
      <c r="F3778" s="16" t="s">
        <v>1566</v>
      </c>
      <c r="G3778" s="19">
        <v>0</v>
      </c>
      <c r="H3778" s="17">
        <v>11.23</v>
      </c>
      <c r="I3778" s="12" t="s">
        <v>15</v>
      </c>
    </row>
    <row r="3779" spans="1:9" s="10" customFormat="1" ht="12.75" customHeight="1" x14ac:dyDescent="0.25">
      <c r="A3779" s="16" t="s">
        <v>23</v>
      </c>
      <c r="B3779" s="14">
        <v>6730601</v>
      </c>
      <c r="C3779" s="13">
        <v>44742</v>
      </c>
      <c r="D3779" s="3" t="s">
        <v>39</v>
      </c>
      <c r="E3779" s="12" t="str">
        <f>VLOOKUP(D3779,'[1]Plano de contas '!B:J,9,0)</f>
        <v>MEDICAMENTOS</v>
      </c>
      <c r="F3779" s="16" t="s">
        <v>1565</v>
      </c>
      <c r="G3779" s="17">
        <v>18.62</v>
      </c>
      <c r="H3779" s="18">
        <v>0</v>
      </c>
      <c r="I3779" s="12" t="s">
        <v>15</v>
      </c>
    </row>
    <row r="3780" spans="1:9" s="10" customFormat="1" ht="12.75" customHeight="1" x14ac:dyDescent="0.25">
      <c r="A3780" s="16" t="s">
        <v>23</v>
      </c>
      <c r="B3780" s="14">
        <v>6730601</v>
      </c>
      <c r="C3780" s="13">
        <v>44742</v>
      </c>
      <c r="D3780" s="3" t="s">
        <v>103</v>
      </c>
      <c r="E3780" s="12" t="str">
        <f>VLOOKUP(D3780,'[1]Plano de contas '!B:J,9,0)</f>
        <v>MEDICAMENTOS</v>
      </c>
      <c r="F3780" s="16" t="s">
        <v>1566</v>
      </c>
      <c r="G3780" s="19">
        <v>0</v>
      </c>
      <c r="H3780" s="17">
        <v>18.62</v>
      </c>
      <c r="I3780" s="12" t="s">
        <v>15</v>
      </c>
    </row>
    <row r="3781" spans="1:9" s="10" customFormat="1" ht="12.75" customHeight="1" x14ac:dyDescent="0.25">
      <c r="A3781" s="16" t="s">
        <v>23</v>
      </c>
      <c r="B3781" s="14">
        <v>6730603</v>
      </c>
      <c r="C3781" s="13">
        <v>44742</v>
      </c>
      <c r="D3781" s="3" t="s">
        <v>39</v>
      </c>
      <c r="E3781" s="12" t="str">
        <f>VLOOKUP(D3781,'[1]Plano de contas '!B:J,9,0)</f>
        <v>MEDICAMENTOS</v>
      </c>
      <c r="F3781" s="16" t="s">
        <v>1565</v>
      </c>
      <c r="G3781" s="17">
        <v>123.16</v>
      </c>
      <c r="H3781" s="18">
        <v>0</v>
      </c>
      <c r="I3781" s="12" t="s">
        <v>15</v>
      </c>
    </row>
    <row r="3782" spans="1:9" s="10" customFormat="1" ht="12.75" customHeight="1" x14ac:dyDescent="0.25">
      <c r="A3782" s="16" t="s">
        <v>23</v>
      </c>
      <c r="B3782" s="14">
        <v>6730603</v>
      </c>
      <c r="C3782" s="13">
        <v>44742</v>
      </c>
      <c r="D3782" s="3" t="s">
        <v>103</v>
      </c>
      <c r="E3782" s="12" t="str">
        <f>VLOOKUP(D3782,'[1]Plano de contas '!B:J,9,0)</f>
        <v>MEDICAMENTOS</v>
      </c>
      <c r="F3782" s="16" t="s">
        <v>1566</v>
      </c>
      <c r="G3782" s="19">
        <v>0</v>
      </c>
      <c r="H3782" s="17">
        <v>123.16</v>
      </c>
      <c r="I3782" s="12" t="s">
        <v>15</v>
      </c>
    </row>
    <row r="3783" spans="1:9" s="10" customFormat="1" ht="12.75" customHeight="1" x14ac:dyDescent="0.25">
      <c r="A3783" s="16" t="s">
        <v>23</v>
      </c>
      <c r="B3783" s="14">
        <v>6730604</v>
      </c>
      <c r="C3783" s="13">
        <v>44742</v>
      </c>
      <c r="D3783" s="3" t="s">
        <v>40</v>
      </c>
      <c r="E3783" s="12" t="str">
        <f>VLOOKUP(D3783,'[1]Plano de contas '!B:J,9,0)</f>
        <v>MATERIAIS MÉDICO HOSPITALARES</v>
      </c>
      <c r="F3783" s="16" t="s">
        <v>1565</v>
      </c>
      <c r="G3783" s="17">
        <v>31.99</v>
      </c>
      <c r="H3783" s="18">
        <v>0</v>
      </c>
      <c r="I3783" s="12" t="s">
        <v>15</v>
      </c>
    </row>
    <row r="3784" spans="1:9" s="10" customFormat="1" ht="12.75" customHeight="1" x14ac:dyDescent="0.25">
      <c r="A3784" s="16" t="s">
        <v>23</v>
      </c>
      <c r="B3784" s="14">
        <v>6730604</v>
      </c>
      <c r="C3784" s="13">
        <v>44742</v>
      </c>
      <c r="D3784" s="3" t="s">
        <v>108</v>
      </c>
      <c r="E3784" s="12" t="str">
        <f>VLOOKUP(D3784,'[1]Plano de contas '!B:J,9,0)</f>
        <v>MATERIAIS MÉDICO HOSPITALARES</v>
      </c>
      <c r="F3784" s="16" t="s">
        <v>1566</v>
      </c>
      <c r="G3784" s="19">
        <v>0</v>
      </c>
      <c r="H3784" s="17">
        <v>31.99</v>
      </c>
      <c r="I3784" s="12" t="s">
        <v>15</v>
      </c>
    </row>
    <row r="3785" spans="1:9" s="10" customFormat="1" ht="12.75" customHeight="1" x14ac:dyDescent="0.25">
      <c r="A3785" s="16" t="s">
        <v>23</v>
      </c>
      <c r="B3785" s="14">
        <v>6730605</v>
      </c>
      <c r="C3785" s="13">
        <v>44742</v>
      </c>
      <c r="D3785" s="3" t="s">
        <v>40</v>
      </c>
      <c r="E3785" s="12" t="str">
        <f>VLOOKUP(D3785,'[1]Plano de contas '!B:J,9,0)</f>
        <v>MATERIAIS MÉDICO HOSPITALARES</v>
      </c>
      <c r="F3785" s="16" t="s">
        <v>1565</v>
      </c>
      <c r="G3785" s="17">
        <v>4.4000000000000004</v>
      </c>
      <c r="H3785" s="18">
        <v>0</v>
      </c>
      <c r="I3785" s="12" t="s">
        <v>15</v>
      </c>
    </row>
    <row r="3786" spans="1:9" s="10" customFormat="1" ht="12.75" customHeight="1" x14ac:dyDescent="0.25">
      <c r="A3786" s="16" t="s">
        <v>23</v>
      </c>
      <c r="B3786" s="14">
        <v>6730605</v>
      </c>
      <c r="C3786" s="13">
        <v>44742</v>
      </c>
      <c r="D3786" s="3" t="s">
        <v>108</v>
      </c>
      <c r="E3786" s="12" t="str">
        <f>VLOOKUP(D3786,'[1]Plano de contas '!B:J,9,0)</f>
        <v>MATERIAIS MÉDICO HOSPITALARES</v>
      </c>
      <c r="F3786" s="16" t="s">
        <v>1566</v>
      </c>
      <c r="G3786" s="19">
        <v>0</v>
      </c>
      <c r="H3786" s="17">
        <v>4.4000000000000004</v>
      </c>
      <c r="I3786" s="12" t="s">
        <v>15</v>
      </c>
    </row>
    <row r="3787" spans="1:9" s="10" customFormat="1" ht="12.75" customHeight="1" x14ac:dyDescent="0.25">
      <c r="A3787" s="16" t="s">
        <v>23</v>
      </c>
      <c r="B3787" s="14">
        <v>6730606</v>
      </c>
      <c r="C3787" s="13">
        <v>44742</v>
      </c>
      <c r="D3787" s="3" t="s">
        <v>40</v>
      </c>
      <c r="E3787" s="12" t="str">
        <f>VLOOKUP(D3787,'[1]Plano de contas '!B:J,9,0)</f>
        <v>MATERIAIS MÉDICO HOSPITALARES</v>
      </c>
      <c r="F3787" s="16" t="s">
        <v>1567</v>
      </c>
      <c r="G3787" s="17">
        <v>16.399999999999999</v>
      </c>
      <c r="H3787" s="18">
        <v>0</v>
      </c>
      <c r="I3787" s="12" t="s">
        <v>15</v>
      </c>
    </row>
    <row r="3788" spans="1:9" s="10" customFormat="1" ht="12.75" customHeight="1" x14ac:dyDescent="0.25">
      <c r="A3788" s="16" t="s">
        <v>23</v>
      </c>
      <c r="B3788" s="14">
        <v>6730606</v>
      </c>
      <c r="C3788" s="13">
        <v>44742</v>
      </c>
      <c r="D3788" s="3" t="s">
        <v>108</v>
      </c>
      <c r="E3788" s="12" t="str">
        <f>VLOOKUP(D3788,'[1]Plano de contas '!B:J,9,0)</f>
        <v>MATERIAIS MÉDICO HOSPITALARES</v>
      </c>
      <c r="F3788" s="16" t="s">
        <v>1567</v>
      </c>
      <c r="G3788" s="19">
        <v>0</v>
      </c>
      <c r="H3788" s="17">
        <v>16.399999999999999</v>
      </c>
      <c r="I3788" s="12" t="s">
        <v>15</v>
      </c>
    </row>
    <row r="3789" spans="1:9" s="10" customFormat="1" ht="12.75" customHeight="1" x14ac:dyDescent="0.25">
      <c r="A3789" s="16" t="s">
        <v>23</v>
      </c>
      <c r="B3789" s="14">
        <v>6730607</v>
      </c>
      <c r="C3789" s="13">
        <v>44742</v>
      </c>
      <c r="D3789" s="3" t="s">
        <v>40</v>
      </c>
      <c r="E3789" s="12" t="str">
        <f>VLOOKUP(D3789,'[1]Plano de contas '!B:J,9,0)</f>
        <v>MATERIAIS MÉDICO HOSPITALARES</v>
      </c>
      <c r="F3789" s="16" t="s">
        <v>1565</v>
      </c>
      <c r="G3789" s="17">
        <v>0.26</v>
      </c>
      <c r="H3789" s="18">
        <v>0</v>
      </c>
      <c r="I3789" s="12" t="s">
        <v>15</v>
      </c>
    </row>
    <row r="3790" spans="1:9" s="10" customFormat="1" ht="12.75" customHeight="1" x14ac:dyDescent="0.25">
      <c r="A3790" s="16" t="s">
        <v>23</v>
      </c>
      <c r="B3790" s="14">
        <v>6730607</v>
      </c>
      <c r="C3790" s="13">
        <v>44742</v>
      </c>
      <c r="D3790" s="3" t="s">
        <v>108</v>
      </c>
      <c r="E3790" s="12" t="str">
        <f>VLOOKUP(D3790,'[1]Plano de contas '!B:J,9,0)</f>
        <v>MATERIAIS MÉDICO HOSPITALARES</v>
      </c>
      <c r="F3790" s="16" t="s">
        <v>1566</v>
      </c>
      <c r="G3790" s="19">
        <v>0</v>
      </c>
      <c r="H3790" s="17">
        <v>0.26</v>
      </c>
      <c r="I3790" s="12" t="s">
        <v>15</v>
      </c>
    </row>
    <row r="3791" spans="1:9" s="10" customFormat="1" ht="12.75" customHeight="1" x14ac:dyDescent="0.25">
      <c r="A3791" s="16" t="s">
        <v>23</v>
      </c>
      <c r="B3791" s="14">
        <v>6730608</v>
      </c>
      <c r="C3791" s="13">
        <v>44742</v>
      </c>
      <c r="D3791" s="3" t="s">
        <v>108</v>
      </c>
      <c r="E3791" s="12" t="str">
        <f>VLOOKUP(D3791,'[1]Plano de contas '!B:J,9,0)</f>
        <v>MATERIAIS MÉDICO HOSPITALARES</v>
      </c>
      <c r="F3791" s="16" t="s">
        <v>1565</v>
      </c>
      <c r="G3791" s="17">
        <v>1.6</v>
      </c>
      <c r="H3791" s="18">
        <v>0</v>
      </c>
      <c r="I3791" s="12" t="s">
        <v>15</v>
      </c>
    </row>
    <row r="3792" spans="1:9" s="10" customFormat="1" ht="12.75" customHeight="1" x14ac:dyDescent="0.25">
      <c r="A3792" s="16" t="s">
        <v>23</v>
      </c>
      <c r="B3792" s="14">
        <v>6730608</v>
      </c>
      <c r="C3792" s="13">
        <v>44742</v>
      </c>
      <c r="D3792" s="3" t="s">
        <v>40</v>
      </c>
      <c r="E3792" s="12" t="str">
        <f>VLOOKUP(D3792,'[1]Plano de contas '!B:J,9,0)</f>
        <v>MATERIAIS MÉDICO HOSPITALARES</v>
      </c>
      <c r="F3792" s="16" t="s">
        <v>1566</v>
      </c>
      <c r="G3792" s="19">
        <v>0</v>
      </c>
      <c r="H3792" s="17">
        <v>1.6</v>
      </c>
      <c r="I3792" s="12" t="s">
        <v>15</v>
      </c>
    </row>
    <row r="3793" spans="1:9" s="10" customFormat="1" ht="12.75" customHeight="1" x14ac:dyDescent="0.25">
      <c r="A3793" s="16" t="s">
        <v>23</v>
      </c>
      <c r="B3793" s="14">
        <v>6730609</v>
      </c>
      <c r="C3793" s="13">
        <v>44742</v>
      </c>
      <c r="D3793" s="3" t="s">
        <v>39</v>
      </c>
      <c r="E3793" s="12" t="str">
        <f>VLOOKUP(D3793,'[1]Plano de contas '!B:J,9,0)</f>
        <v>MEDICAMENTOS</v>
      </c>
      <c r="F3793" s="16" t="s">
        <v>1567</v>
      </c>
      <c r="G3793" s="17">
        <v>49.83</v>
      </c>
      <c r="H3793" s="18">
        <v>0</v>
      </c>
      <c r="I3793" s="12" t="s">
        <v>15</v>
      </c>
    </row>
    <row r="3794" spans="1:9" s="10" customFormat="1" ht="12.75" customHeight="1" x14ac:dyDescent="0.25">
      <c r="A3794" s="16" t="s">
        <v>23</v>
      </c>
      <c r="B3794" s="14">
        <v>6730609</v>
      </c>
      <c r="C3794" s="13">
        <v>44742</v>
      </c>
      <c r="D3794" s="3" t="s">
        <v>103</v>
      </c>
      <c r="E3794" s="12" t="str">
        <f>VLOOKUP(D3794,'[1]Plano de contas '!B:J,9,0)</f>
        <v>MEDICAMENTOS</v>
      </c>
      <c r="F3794" s="16" t="s">
        <v>1567</v>
      </c>
      <c r="G3794" s="19">
        <v>0</v>
      </c>
      <c r="H3794" s="17">
        <v>49.83</v>
      </c>
      <c r="I3794" s="12" t="s">
        <v>15</v>
      </c>
    </row>
    <row r="3795" spans="1:9" s="10" customFormat="1" ht="12.75" customHeight="1" x14ac:dyDescent="0.25">
      <c r="A3795" s="16" t="s">
        <v>23</v>
      </c>
      <c r="B3795" s="14">
        <v>6730610</v>
      </c>
      <c r="C3795" s="13">
        <v>44742</v>
      </c>
      <c r="D3795" s="3" t="s">
        <v>103</v>
      </c>
      <c r="E3795" s="12" t="str">
        <f>VLOOKUP(D3795,'[1]Plano de contas '!B:J,9,0)</f>
        <v>MEDICAMENTOS</v>
      </c>
      <c r="F3795" s="16" t="s">
        <v>1564</v>
      </c>
      <c r="G3795" s="17">
        <v>0.65</v>
      </c>
      <c r="H3795" s="18">
        <v>0</v>
      </c>
      <c r="I3795" s="12" t="s">
        <v>15</v>
      </c>
    </row>
    <row r="3796" spans="1:9" s="10" customFormat="1" ht="12.75" customHeight="1" x14ac:dyDescent="0.25">
      <c r="A3796" s="16" t="s">
        <v>23</v>
      </c>
      <c r="B3796" s="14">
        <v>6730610</v>
      </c>
      <c r="C3796" s="13">
        <v>44742</v>
      </c>
      <c r="D3796" s="3" t="s">
        <v>39</v>
      </c>
      <c r="E3796" s="12" t="str">
        <f>VLOOKUP(D3796,'[1]Plano de contas '!B:J,9,0)</f>
        <v>MEDICAMENTOS</v>
      </c>
      <c r="F3796" s="16" t="s">
        <v>1564</v>
      </c>
      <c r="G3796" s="19">
        <v>0</v>
      </c>
      <c r="H3796" s="17">
        <v>0.65</v>
      </c>
      <c r="I3796" s="12" t="s">
        <v>15</v>
      </c>
    </row>
    <row r="3797" spans="1:9" s="10" customFormat="1" ht="12.75" customHeight="1" x14ac:dyDescent="0.25">
      <c r="A3797" s="16" t="s">
        <v>23</v>
      </c>
      <c r="B3797" s="14">
        <v>6730612</v>
      </c>
      <c r="C3797" s="13">
        <v>44742</v>
      </c>
      <c r="D3797" s="3" t="s">
        <v>39</v>
      </c>
      <c r="E3797" s="12" t="str">
        <f>VLOOKUP(D3797,'[1]Plano de contas '!B:J,9,0)</f>
        <v>MEDICAMENTOS</v>
      </c>
      <c r="F3797" s="16" t="s">
        <v>1567</v>
      </c>
      <c r="G3797" s="17">
        <v>4.49</v>
      </c>
      <c r="H3797" s="18">
        <v>0</v>
      </c>
      <c r="I3797" s="12" t="s">
        <v>15</v>
      </c>
    </row>
    <row r="3798" spans="1:9" s="10" customFormat="1" ht="12.75" customHeight="1" x14ac:dyDescent="0.25">
      <c r="A3798" s="16" t="s">
        <v>23</v>
      </c>
      <c r="B3798" s="14">
        <v>6730612</v>
      </c>
      <c r="C3798" s="13">
        <v>44742</v>
      </c>
      <c r="D3798" s="3" t="s">
        <v>103</v>
      </c>
      <c r="E3798" s="12" t="str">
        <f>VLOOKUP(D3798,'[1]Plano de contas '!B:J,9,0)</f>
        <v>MEDICAMENTOS</v>
      </c>
      <c r="F3798" s="16" t="s">
        <v>1567</v>
      </c>
      <c r="G3798" s="19">
        <v>0</v>
      </c>
      <c r="H3798" s="17">
        <v>4.49</v>
      </c>
      <c r="I3798" s="12" t="s">
        <v>15</v>
      </c>
    </row>
    <row r="3799" spans="1:9" s="10" customFormat="1" ht="12.75" customHeight="1" x14ac:dyDescent="0.25">
      <c r="A3799" s="16" t="s">
        <v>23</v>
      </c>
      <c r="B3799" s="14">
        <v>6730613</v>
      </c>
      <c r="C3799" s="13">
        <v>44742</v>
      </c>
      <c r="D3799" s="3" t="s">
        <v>103</v>
      </c>
      <c r="E3799" s="12" t="str">
        <f>VLOOKUP(D3799,'[1]Plano de contas '!B:J,9,0)</f>
        <v>MEDICAMENTOS</v>
      </c>
      <c r="F3799" s="16" t="s">
        <v>1564</v>
      </c>
      <c r="G3799" s="17">
        <v>0.41</v>
      </c>
      <c r="H3799" s="18">
        <v>0</v>
      </c>
      <c r="I3799" s="12" t="s">
        <v>15</v>
      </c>
    </row>
    <row r="3800" spans="1:9" s="10" customFormat="1" ht="12.75" customHeight="1" x14ac:dyDescent="0.25">
      <c r="A3800" s="16" t="s">
        <v>23</v>
      </c>
      <c r="B3800" s="14">
        <v>6730613</v>
      </c>
      <c r="C3800" s="13">
        <v>44742</v>
      </c>
      <c r="D3800" s="3" t="s">
        <v>39</v>
      </c>
      <c r="E3800" s="12" t="str">
        <f>VLOOKUP(D3800,'[1]Plano de contas '!B:J,9,0)</f>
        <v>MEDICAMENTOS</v>
      </c>
      <c r="F3800" s="16" t="s">
        <v>1564</v>
      </c>
      <c r="G3800" s="19">
        <v>0</v>
      </c>
      <c r="H3800" s="17">
        <v>0.41</v>
      </c>
      <c r="I3800" s="12" t="s">
        <v>15</v>
      </c>
    </row>
    <row r="3801" spans="1:9" s="10" customFormat="1" ht="12.75" customHeight="1" x14ac:dyDescent="0.25">
      <c r="A3801" s="16" t="s">
        <v>23</v>
      </c>
      <c r="B3801" s="14">
        <v>6730614</v>
      </c>
      <c r="C3801" s="13">
        <v>44742</v>
      </c>
      <c r="D3801" s="3" t="s">
        <v>39</v>
      </c>
      <c r="E3801" s="12" t="str">
        <f>VLOOKUP(D3801,'[1]Plano de contas '!B:J,9,0)</f>
        <v>MEDICAMENTOS</v>
      </c>
      <c r="F3801" s="16" t="s">
        <v>1574</v>
      </c>
      <c r="G3801" s="17">
        <v>1.18</v>
      </c>
      <c r="H3801" s="18">
        <v>0</v>
      </c>
      <c r="I3801" s="12" t="s">
        <v>15</v>
      </c>
    </row>
    <row r="3802" spans="1:9" s="10" customFormat="1" ht="12.75" customHeight="1" x14ac:dyDescent="0.25">
      <c r="A3802" s="16" t="s">
        <v>23</v>
      </c>
      <c r="B3802" s="14">
        <v>6730614</v>
      </c>
      <c r="C3802" s="13">
        <v>44742</v>
      </c>
      <c r="D3802" s="3" t="s">
        <v>103</v>
      </c>
      <c r="E3802" s="12" t="str">
        <f>VLOOKUP(D3802,'[1]Plano de contas '!B:J,9,0)</f>
        <v>MEDICAMENTOS</v>
      </c>
      <c r="F3802" s="16" t="s">
        <v>1566</v>
      </c>
      <c r="G3802" s="19">
        <v>0</v>
      </c>
      <c r="H3802" s="17">
        <v>1.18</v>
      </c>
      <c r="I3802" s="12" t="s">
        <v>15</v>
      </c>
    </row>
    <row r="3803" spans="1:9" s="10" customFormat="1" ht="12.75" customHeight="1" x14ac:dyDescent="0.25">
      <c r="A3803" s="16" t="s">
        <v>23</v>
      </c>
      <c r="B3803" s="14">
        <v>6730615</v>
      </c>
      <c r="C3803" s="13">
        <v>44742</v>
      </c>
      <c r="D3803" s="3" t="s">
        <v>39</v>
      </c>
      <c r="E3803" s="12" t="str">
        <f>VLOOKUP(D3803,'[1]Plano de contas '!B:J,9,0)</f>
        <v>MEDICAMENTOS</v>
      </c>
      <c r="F3803" s="16" t="s">
        <v>1567</v>
      </c>
      <c r="G3803" s="17">
        <v>68.19</v>
      </c>
      <c r="H3803" s="18">
        <v>0</v>
      </c>
      <c r="I3803" s="12" t="s">
        <v>15</v>
      </c>
    </row>
    <row r="3804" spans="1:9" s="10" customFormat="1" ht="12.75" customHeight="1" x14ac:dyDescent="0.25">
      <c r="A3804" s="16" t="s">
        <v>23</v>
      </c>
      <c r="B3804" s="14">
        <v>6730615</v>
      </c>
      <c r="C3804" s="13">
        <v>44742</v>
      </c>
      <c r="D3804" s="3" t="s">
        <v>103</v>
      </c>
      <c r="E3804" s="12" t="str">
        <f>VLOOKUP(D3804,'[1]Plano de contas '!B:J,9,0)</f>
        <v>MEDICAMENTOS</v>
      </c>
      <c r="F3804" s="16" t="s">
        <v>1567</v>
      </c>
      <c r="G3804" s="19">
        <v>0</v>
      </c>
      <c r="H3804" s="17">
        <v>68.19</v>
      </c>
      <c r="I3804" s="12" t="s">
        <v>15</v>
      </c>
    </row>
    <row r="3805" spans="1:9" s="10" customFormat="1" ht="12.75" customHeight="1" x14ac:dyDescent="0.25">
      <c r="A3805" s="16" t="s">
        <v>23</v>
      </c>
      <c r="B3805" s="14">
        <v>6730617</v>
      </c>
      <c r="C3805" s="13">
        <v>44742</v>
      </c>
      <c r="D3805" s="3" t="s">
        <v>39</v>
      </c>
      <c r="E3805" s="12" t="str">
        <f>VLOOKUP(D3805,'[1]Plano de contas '!B:J,9,0)</f>
        <v>MEDICAMENTOS</v>
      </c>
      <c r="F3805" s="16" t="s">
        <v>1567</v>
      </c>
      <c r="G3805" s="17">
        <v>73.94</v>
      </c>
      <c r="H3805" s="18">
        <v>0</v>
      </c>
      <c r="I3805" s="12" t="s">
        <v>15</v>
      </c>
    </row>
    <row r="3806" spans="1:9" s="10" customFormat="1" ht="12.75" customHeight="1" x14ac:dyDescent="0.25">
      <c r="A3806" s="16" t="s">
        <v>23</v>
      </c>
      <c r="B3806" s="14">
        <v>6730617</v>
      </c>
      <c r="C3806" s="13">
        <v>44742</v>
      </c>
      <c r="D3806" s="3" t="s">
        <v>103</v>
      </c>
      <c r="E3806" s="12" t="str">
        <f>VLOOKUP(D3806,'[1]Plano de contas '!B:J,9,0)</f>
        <v>MEDICAMENTOS</v>
      </c>
      <c r="F3806" s="16" t="s">
        <v>1567</v>
      </c>
      <c r="G3806" s="19">
        <v>0</v>
      </c>
      <c r="H3806" s="17">
        <v>73.94</v>
      </c>
      <c r="I3806" s="12" t="s">
        <v>15</v>
      </c>
    </row>
    <row r="3807" spans="1:9" s="10" customFormat="1" ht="12.75" customHeight="1" x14ac:dyDescent="0.25">
      <c r="A3807" s="16" t="s">
        <v>23</v>
      </c>
      <c r="B3807" s="14">
        <v>6730618</v>
      </c>
      <c r="C3807" s="13">
        <v>44742</v>
      </c>
      <c r="D3807" s="3" t="s">
        <v>39</v>
      </c>
      <c r="E3807" s="12" t="str">
        <f>VLOOKUP(D3807,'[1]Plano de contas '!B:J,9,0)</f>
        <v>MEDICAMENTOS</v>
      </c>
      <c r="F3807" s="16" t="s">
        <v>1567</v>
      </c>
      <c r="G3807" s="17">
        <v>24.26</v>
      </c>
      <c r="H3807" s="18">
        <v>0</v>
      </c>
      <c r="I3807" s="12" t="s">
        <v>15</v>
      </c>
    </row>
    <row r="3808" spans="1:9" s="10" customFormat="1" ht="12.75" customHeight="1" x14ac:dyDescent="0.25">
      <c r="A3808" s="16" t="s">
        <v>23</v>
      </c>
      <c r="B3808" s="14">
        <v>6730618</v>
      </c>
      <c r="C3808" s="13">
        <v>44742</v>
      </c>
      <c r="D3808" s="3" t="s">
        <v>103</v>
      </c>
      <c r="E3808" s="12" t="str">
        <f>VLOOKUP(D3808,'[1]Plano de contas '!B:J,9,0)</f>
        <v>MEDICAMENTOS</v>
      </c>
      <c r="F3808" s="16" t="s">
        <v>1567</v>
      </c>
      <c r="G3808" s="19">
        <v>0</v>
      </c>
      <c r="H3808" s="17">
        <v>24.26</v>
      </c>
      <c r="I3808" s="12" t="s">
        <v>15</v>
      </c>
    </row>
    <row r="3809" spans="1:9" s="10" customFormat="1" ht="12.75" customHeight="1" x14ac:dyDescent="0.25">
      <c r="A3809" s="16" t="s">
        <v>23</v>
      </c>
      <c r="B3809" s="14">
        <v>6730619</v>
      </c>
      <c r="C3809" s="13">
        <v>44742</v>
      </c>
      <c r="D3809" s="3" t="s">
        <v>103</v>
      </c>
      <c r="E3809" s="12" t="str">
        <f>VLOOKUP(D3809,'[1]Plano de contas '!B:J,9,0)</f>
        <v>MEDICAMENTOS</v>
      </c>
      <c r="F3809" s="16" t="s">
        <v>1565</v>
      </c>
      <c r="G3809" s="17">
        <v>7.38</v>
      </c>
      <c r="H3809" s="18">
        <v>0</v>
      </c>
      <c r="I3809" s="12" t="s">
        <v>15</v>
      </c>
    </row>
    <row r="3810" spans="1:9" s="10" customFormat="1" ht="12.75" customHeight="1" x14ac:dyDescent="0.25">
      <c r="A3810" s="16" t="s">
        <v>23</v>
      </c>
      <c r="B3810" s="14">
        <v>6730619</v>
      </c>
      <c r="C3810" s="13">
        <v>44742</v>
      </c>
      <c r="D3810" s="3" t="s">
        <v>39</v>
      </c>
      <c r="E3810" s="12" t="str">
        <f>VLOOKUP(D3810,'[1]Plano de contas '!B:J,9,0)</f>
        <v>MEDICAMENTOS</v>
      </c>
      <c r="F3810" s="16" t="s">
        <v>1566</v>
      </c>
      <c r="G3810" s="19">
        <v>0</v>
      </c>
      <c r="H3810" s="17">
        <v>7.38</v>
      </c>
      <c r="I3810" s="12" t="s">
        <v>15</v>
      </c>
    </row>
    <row r="3811" spans="1:9" s="10" customFormat="1" ht="12.75" customHeight="1" x14ac:dyDescent="0.25">
      <c r="A3811" s="16" t="s">
        <v>23</v>
      </c>
      <c r="B3811" s="14">
        <v>6730620</v>
      </c>
      <c r="C3811" s="13">
        <v>44742</v>
      </c>
      <c r="D3811" s="3" t="s">
        <v>39</v>
      </c>
      <c r="E3811" s="12" t="str">
        <f>VLOOKUP(D3811,'[1]Plano de contas '!B:J,9,0)</f>
        <v>MEDICAMENTOS</v>
      </c>
      <c r="F3811" s="16" t="s">
        <v>1567</v>
      </c>
      <c r="G3811" s="17">
        <v>1.19</v>
      </c>
      <c r="H3811" s="18">
        <v>0</v>
      </c>
      <c r="I3811" s="12" t="s">
        <v>15</v>
      </c>
    </row>
    <row r="3812" spans="1:9" s="10" customFormat="1" ht="12.75" customHeight="1" x14ac:dyDescent="0.25">
      <c r="A3812" s="16" t="s">
        <v>23</v>
      </c>
      <c r="B3812" s="14">
        <v>6730620</v>
      </c>
      <c r="C3812" s="13">
        <v>44742</v>
      </c>
      <c r="D3812" s="3" t="s">
        <v>103</v>
      </c>
      <c r="E3812" s="12" t="str">
        <f>VLOOKUP(D3812,'[1]Plano de contas '!B:J,9,0)</f>
        <v>MEDICAMENTOS</v>
      </c>
      <c r="F3812" s="16" t="s">
        <v>1567</v>
      </c>
      <c r="G3812" s="19">
        <v>0</v>
      </c>
      <c r="H3812" s="17">
        <v>1.19</v>
      </c>
      <c r="I3812" s="12" t="s">
        <v>15</v>
      </c>
    </row>
    <row r="3813" spans="1:9" s="10" customFormat="1" ht="12.75" customHeight="1" x14ac:dyDescent="0.25">
      <c r="A3813" s="16" t="s">
        <v>23</v>
      </c>
      <c r="B3813" s="14">
        <v>6730622</v>
      </c>
      <c r="C3813" s="13">
        <v>44742</v>
      </c>
      <c r="D3813" s="3" t="s">
        <v>39</v>
      </c>
      <c r="E3813" s="12" t="str">
        <f>VLOOKUP(D3813,'[1]Plano de contas '!B:J,9,0)</f>
        <v>MEDICAMENTOS</v>
      </c>
      <c r="F3813" s="16" t="s">
        <v>1567</v>
      </c>
      <c r="G3813" s="17">
        <v>0.77</v>
      </c>
      <c r="H3813" s="18">
        <v>0</v>
      </c>
      <c r="I3813" s="12" t="s">
        <v>15</v>
      </c>
    </row>
    <row r="3814" spans="1:9" s="10" customFormat="1" ht="12.75" customHeight="1" x14ac:dyDescent="0.25">
      <c r="A3814" s="16" t="s">
        <v>23</v>
      </c>
      <c r="B3814" s="14">
        <v>6730622</v>
      </c>
      <c r="C3814" s="13">
        <v>44742</v>
      </c>
      <c r="D3814" s="3" t="s">
        <v>103</v>
      </c>
      <c r="E3814" s="12" t="str">
        <f>VLOOKUP(D3814,'[1]Plano de contas '!B:J,9,0)</f>
        <v>MEDICAMENTOS</v>
      </c>
      <c r="F3814" s="16" t="s">
        <v>1567</v>
      </c>
      <c r="G3814" s="19">
        <v>0</v>
      </c>
      <c r="H3814" s="17">
        <v>0.77</v>
      </c>
      <c r="I3814" s="12" t="s">
        <v>15</v>
      </c>
    </row>
    <row r="3815" spans="1:9" s="10" customFormat="1" ht="12.75" customHeight="1" x14ac:dyDescent="0.25">
      <c r="A3815" s="16" t="s">
        <v>23</v>
      </c>
      <c r="B3815" s="14">
        <v>6730623</v>
      </c>
      <c r="C3815" s="13">
        <v>44742</v>
      </c>
      <c r="D3815" s="3" t="s">
        <v>103</v>
      </c>
      <c r="E3815" s="12" t="str">
        <f>VLOOKUP(D3815,'[1]Plano de contas '!B:J,9,0)</f>
        <v>MEDICAMENTOS</v>
      </c>
      <c r="F3815" s="16" t="s">
        <v>1565</v>
      </c>
      <c r="G3815" s="17">
        <v>1.51</v>
      </c>
      <c r="H3815" s="18">
        <v>0</v>
      </c>
      <c r="I3815" s="12" t="s">
        <v>15</v>
      </c>
    </row>
    <row r="3816" spans="1:9" s="10" customFormat="1" ht="12.75" customHeight="1" x14ac:dyDescent="0.25">
      <c r="A3816" s="16" t="s">
        <v>23</v>
      </c>
      <c r="B3816" s="14">
        <v>6730623</v>
      </c>
      <c r="C3816" s="13">
        <v>44742</v>
      </c>
      <c r="D3816" s="3" t="s">
        <v>39</v>
      </c>
      <c r="E3816" s="12" t="str">
        <f>VLOOKUP(D3816,'[1]Plano de contas '!B:J,9,0)</f>
        <v>MEDICAMENTOS</v>
      </c>
      <c r="F3816" s="16" t="s">
        <v>1566</v>
      </c>
      <c r="G3816" s="19">
        <v>0</v>
      </c>
      <c r="H3816" s="17">
        <v>1.51</v>
      </c>
      <c r="I3816" s="12" t="s">
        <v>15</v>
      </c>
    </row>
    <row r="3817" spans="1:9" s="10" customFormat="1" ht="12.75" customHeight="1" x14ac:dyDescent="0.25">
      <c r="A3817" s="16" t="s">
        <v>23</v>
      </c>
      <c r="B3817" s="14">
        <v>6730624</v>
      </c>
      <c r="C3817" s="13">
        <v>44742</v>
      </c>
      <c r="D3817" s="3" t="s">
        <v>39</v>
      </c>
      <c r="E3817" s="12" t="str">
        <f>VLOOKUP(D3817,'[1]Plano de contas '!B:J,9,0)</f>
        <v>MEDICAMENTOS</v>
      </c>
      <c r="F3817" s="16" t="s">
        <v>1565</v>
      </c>
      <c r="G3817" s="17">
        <v>38.08</v>
      </c>
      <c r="H3817" s="18">
        <v>0</v>
      </c>
      <c r="I3817" s="12" t="s">
        <v>15</v>
      </c>
    </row>
    <row r="3818" spans="1:9" s="10" customFormat="1" ht="12.75" customHeight="1" x14ac:dyDescent="0.25">
      <c r="A3818" s="16" t="s">
        <v>23</v>
      </c>
      <c r="B3818" s="14">
        <v>6730624</v>
      </c>
      <c r="C3818" s="13">
        <v>44742</v>
      </c>
      <c r="D3818" s="3" t="s">
        <v>103</v>
      </c>
      <c r="E3818" s="12" t="str">
        <f>VLOOKUP(D3818,'[1]Plano de contas '!B:J,9,0)</f>
        <v>MEDICAMENTOS</v>
      </c>
      <c r="F3818" s="16" t="s">
        <v>1566</v>
      </c>
      <c r="G3818" s="19">
        <v>0</v>
      </c>
      <c r="H3818" s="17">
        <v>38.08</v>
      </c>
      <c r="I3818" s="12" t="s">
        <v>15</v>
      </c>
    </row>
    <row r="3819" spans="1:9" s="10" customFormat="1" ht="12.75" customHeight="1" x14ac:dyDescent="0.25">
      <c r="A3819" s="16" t="s">
        <v>23</v>
      </c>
      <c r="B3819" s="14">
        <v>6730625</v>
      </c>
      <c r="C3819" s="13">
        <v>44742</v>
      </c>
      <c r="D3819" s="3" t="s">
        <v>39</v>
      </c>
      <c r="E3819" s="12" t="str">
        <f>VLOOKUP(D3819,'[1]Plano de contas '!B:J,9,0)</f>
        <v>MEDICAMENTOS</v>
      </c>
      <c r="F3819" s="16" t="s">
        <v>1567</v>
      </c>
      <c r="G3819" s="17">
        <v>20.67</v>
      </c>
      <c r="H3819" s="18">
        <v>0</v>
      </c>
      <c r="I3819" s="12" t="s">
        <v>15</v>
      </c>
    </row>
    <row r="3820" spans="1:9" s="10" customFormat="1" ht="12.75" customHeight="1" x14ac:dyDescent="0.25">
      <c r="A3820" s="16" t="s">
        <v>23</v>
      </c>
      <c r="B3820" s="14">
        <v>6730625</v>
      </c>
      <c r="C3820" s="13">
        <v>44742</v>
      </c>
      <c r="D3820" s="3" t="s">
        <v>103</v>
      </c>
      <c r="E3820" s="12" t="str">
        <f>VLOOKUP(D3820,'[1]Plano de contas '!B:J,9,0)</f>
        <v>MEDICAMENTOS</v>
      </c>
      <c r="F3820" s="16" t="s">
        <v>1567</v>
      </c>
      <c r="G3820" s="19">
        <v>0</v>
      </c>
      <c r="H3820" s="17">
        <v>20.67</v>
      </c>
      <c r="I3820" s="12" t="s">
        <v>15</v>
      </c>
    </row>
    <row r="3821" spans="1:9" s="10" customFormat="1" ht="12.75" customHeight="1" x14ac:dyDescent="0.25">
      <c r="A3821" s="16" t="s">
        <v>23</v>
      </c>
      <c r="B3821" s="14">
        <v>6730626</v>
      </c>
      <c r="C3821" s="13">
        <v>44742</v>
      </c>
      <c r="D3821" s="3" t="s">
        <v>103</v>
      </c>
      <c r="E3821" s="12" t="str">
        <f>VLOOKUP(D3821,'[1]Plano de contas '!B:J,9,0)</f>
        <v>MEDICAMENTOS</v>
      </c>
      <c r="F3821" s="16" t="s">
        <v>1565</v>
      </c>
      <c r="G3821" s="17">
        <v>16.190000000000001</v>
      </c>
      <c r="H3821" s="18">
        <v>0</v>
      </c>
      <c r="I3821" s="12" t="s">
        <v>15</v>
      </c>
    </row>
    <row r="3822" spans="1:9" s="10" customFormat="1" ht="12.75" customHeight="1" x14ac:dyDescent="0.25">
      <c r="A3822" s="16" t="s">
        <v>23</v>
      </c>
      <c r="B3822" s="14">
        <v>6730626</v>
      </c>
      <c r="C3822" s="13">
        <v>44742</v>
      </c>
      <c r="D3822" s="3" t="s">
        <v>39</v>
      </c>
      <c r="E3822" s="12" t="str">
        <f>VLOOKUP(D3822,'[1]Plano de contas '!B:J,9,0)</f>
        <v>MEDICAMENTOS</v>
      </c>
      <c r="F3822" s="16" t="s">
        <v>1566</v>
      </c>
      <c r="G3822" s="19">
        <v>0</v>
      </c>
      <c r="H3822" s="17">
        <v>16.190000000000001</v>
      </c>
      <c r="I3822" s="12" t="s">
        <v>15</v>
      </c>
    </row>
    <row r="3823" spans="1:9" s="10" customFormat="1" ht="12.75" customHeight="1" x14ac:dyDescent="0.25">
      <c r="A3823" s="16" t="s">
        <v>23</v>
      </c>
      <c r="B3823" s="14">
        <v>6730627</v>
      </c>
      <c r="C3823" s="13">
        <v>44742</v>
      </c>
      <c r="D3823" s="3" t="s">
        <v>39</v>
      </c>
      <c r="E3823" s="12" t="str">
        <f>VLOOKUP(D3823,'[1]Plano de contas '!B:J,9,0)</f>
        <v>MEDICAMENTOS</v>
      </c>
      <c r="F3823" s="16" t="s">
        <v>1567</v>
      </c>
      <c r="G3823" s="17">
        <v>12.17</v>
      </c>
      <c r="H3823" s="18">
        <v>0</v>
      </c>
      <c r="I3823" s="12" t="s">
        <v>15</v>
      </c>
    </row>
    <row r="3824" spans="1:9" s="10" customFormat="1" ht="12.75" customHeight="1" x14ac:dyDescent="0.25">
      <c r="A3824" s="16" t="s">
        <v>23</v>
      </c>
      <c r="B3824" s="14">
        <v>6730627</v>
      </c>
      <c r="C3824" s="13">
        <v>44742</v>
      </c>
      <c r="D3824" s="3" t="s">
        <v>103</v>
      </c>
      <c r="E3824" s="12" t="str">
        <f>VLOOKUP(D3824,'[1]Plano de contas '!B:J,9,0)</f>
        <v>MEDICAMENTOS</v>
      </c>
      <c r="F3824" s="16" t="s">
        <v>1567</v>
      </c>
      <c r="G3824" s="19">
        <v>0</v>
      </c>
      <c r="H3824" s="17">
        <v>12.17</v>
      </c>
      <c r="I3824" s="12" t="s">
        <v>15</v>
      </c>
    </row>
    <row r="3825" spans="1:9" s="10" customFormat="1" ht="12.75" customHeight="1" x14ac:dyDescent="0.25">
      <c r="A3825" s="16" t="s">
        <v>23</v>
      </c>
      <c r="B3825" s="14">
        <v>6730629</v>
      </c>
      <c r="C3825" s="13">
        <v>44742</v>
      </c>
      <c r="D3825" s="3" t="s">
        <v>39</v>
      </c>
      <c r="E3825" s="12" t="str">
        <f>VLOOKUP(D3825,'[1]Plano de contas '!B:J,9,0)</f>
        <v>MEDICAMENTOS</v>
      </c>
      <c r="F3825" s="16" t="s">
        <v>1567</v>
      </c>
      <c r="G3825" s="17">
        <v>12.08</v>
      </c>
      <c r="H3825" s="18">
        <v>0</v>
      </c>
      <c r="I3825" s="12" t="s">
        <v>15</v>
      </c>
    </row>
    <row r="3826" spans="1:9" s="10" customFormat="1" ht="12.75" customHeight="1" x14ac:dyDescent="0.25">
      <c r="A3826" s="16" t="s">
        <v>23</v>
      </c>
      <c r="B3826" s="14">
        <v>6730629</v>
      </c>
      <c r="C3826" s="13">
        <v>44742</v>
      </c>
      <c r="D3826" s="3" t="s">
        <v>103</v>
      </c>
      <c r="E3826" s="12" t="str">
        <f>VLOOKUP(D3826,'[1]Plano de contas '!B:J,9,0)</f>
        <v>MEDICAMENTOS</v>
      </c>
      <c r="F3826" s="16" t="s">
        <v>1567</v>
      </c>
      <c r="G3826" s="19">
        <v>0</v>
      </c>
      <c r="H3826" s="17">
        <v>12.08</v>
      </c>
      <c r="I3826" s="12" t="s">
        <v>15</v>
      </c>
    </row>
    <row r="3827" spans="1:9" s="10" customFormat="1" ht="12.75" customHeight="1" x14ac:dyDescent="0.25">
      <c r="A3827" s="16" t="s">
        <v>23</v>
      </c>
      <c r="B3827" s="14">
        <v>6730631</v>
      </c>
      <c r="C3827" s="13">
        <v>44742</v>
      </c>
      <c r="D3827" s="3" t="s">
        <v>39</v>
      </c>
      <c r="E3827" s="12" t="str">
        <f>VLOOKUP(D3827,'[1]Plano de contas '!B:J,9,0)</f>
        <v>MEDICAMENTOS</v>
      </c>
      <c r="F3827" s="16" t="s">
        <v>1567</v>
      </c>
      <c r="G3827" s="17">
        <v>6.35</v>
      </c>
      <c r="H3827" s="18">
        <v>0</v>
      </c>
      <c r="I3827" s="12" t="s">
        <v>15</v>
      </c>
    </row>
    <row r="3828" spans="1:9" s="10" customFormat="1" ht="12.75" customHeight="1" x14ac:dyDescent="0.25">
      <c r="A3828" s="16" t="s">
        <v>23</v>
      </c>
      <c r="B3828" s="14">
        <v>6730631</v>
      </c>
      <c r="C3828" s="13">
        <v>44742</v>
      </c>
      <c r="D3828" s="3" t="s">
        <v>103</v>
      </c>
      <c r="E3828" s="12" t="str">
        <f>VLOOKUP(D3828,'[1]Plano de contas '!B:J,9,0)</f>
        <v>MEDICAMENTOS</v>
      </c>
      <c r="F3828" s="16" t="s">
        <v>1567</v>
      </c>
      <c r="G3828" s="19">
        <v>0</v>
      </c>
      <c r="H3828" s="17">
        <v>6.35</v>
      </c>
      <c r="I3828" s="12" t="s">
        <v>15</v>
      </c>
    </row>
    <row r="3829" spans="1:9" s="10" customFormat="1" ht="12.75" customHeight="1" x14ac:dyDescent="0.25">
      <c r="A3829" s="16" t="s">
        <v>23</v>
      </c>
      <c r="B3829" s="14">
        <v>6730632</v>
      </c>
      <c r="C3829" s="13">
        <v>44742</v>
      </c>
      <c r="D3829" s="3" t="s">
        <v>103</v>
      </c>
      <c r="E3829" s="12" t="str">
        <f>VLOOKUP(D3829,'[1]Plano de contas '!B:J,9,0)</f>
        <v>MEDICAMENTOS</v>
      </c>
      <c r="F3829" s="16" t="s">
        <v>1565</v>
      </c>
      <c r="G3829" s="17">
        <v>0.28999999999999998</v>
      </c>
      <c r="H3829" s="18">
        <v>0</v>
      </c>
      <c r="I3829" s="12" t="s">
        <v>15</v>
      </c>
    </row>
    <row r="3830" spans="1:9" s="10" customFormat="1" ht="12.75" customHeight="1" x14ac:dyDescent="0.25">
      <c r="A3830" s="16" t="s">
        <v>23</v>
      </c>
      <c r="B3830" s="14">
        <v>6730632</v>
      </c>
      <c r="C3830" s="13">
        <v>44742</v>
      </c>
      <c r="D3830" s="3" t="s">
        <v>39</v>
      </c>
      <c r="E3830" s="12" t="str">
        <f>VLOOKUP(D3830,'[1]Plano de contas '!B:J,9,0)</f>
        <v>MEDICAMENTOS</v>
      </c>
      <c r="F3830" s="16" t="s">
        <v>1566</v>
      </c>
      <c r="G3830" s="19">
        <v>0</v>
      </c>
      <c r="H3830" s="17">
        <v>0.28999999999999998</v>
      </c>
      <c r="I3830" s="12" t="s">
        <v>15</v>
      </c>
    </row>
    <row r="3831" spans="1:9" s="10" customFormat="1" ht="12.75" customHeight="1" x14ac:dyDescent="0.25">
      <c r="A3831" s="16" t="s">
        <v>23</v>
      </c>
      <c r="B3831" s="14">
        <v>6730633</v>
      </c>
      <c r="C3831" s="13">
        <v>44742</v>
      </c>
      <c r="D3831" s="3" t="s">
        <v>39</v>
      </c>
      <c r="E3831" s="12" t="str">
        <f>VLOOKUP(D3831,'[1]Plano de contas '!B:J,9,0)</f>
        <v>MEDICAMENTOS</v>
      </c>
      <c r="F3831" s="16" t="s">
        <v>1567</v>
      </c>
      <c r="G3831" s="17">
        <v>56.32</v>
      </c>
      <c r="H3831" s="18">
        <v>0</v>
      </c>
      <c r="I3831" s="12" t="s">
        <v>15</v>
      </c>
    </row>
    <row r="3832" spans="1:9" s="10" customFormat="1" ht="12.75" customHeight="1" x14ac:dyDescent="0.25">
      <c r="A3832" s="16" t="s">
        <v>23</v>
      </c>
      <c r="B3832" s="14">
        <v>6730633</v>
      </c>
      <c r="C3832" s="13">
        <v>44742</v>
      </c>
      <c r="D3832" s="3" t="s">
        <v>103</v>
      </c>
      <c r="E3832" s="12" t="str">
        <f>VLOOKUP(D3832,'[1]Plano de contas '!B:J,9,0)</f>
        <v>MEDICAMENTOS</v>
      </c>
      <c r="F3832" s="16" t="s">
        <v>1567</v>
      </c>
      <c r="G3832" s="19">
        <v>0</v>
      </c>
      <c r="H3832" s="17">
        <v>56.32</v>
      </c>
      <c r="I3832" s="12" t="s">
        <v>15</v>
      </c>
    </row>
    <row r="3833" spans="1:9" s="10" customFormat="1" ht="12.75" customHeight="1" x14ac:dyDescent="0.25">
      <c r="A3833" s="16" t="s">
        <v>23</v>
      </c>
      <c r="B3833" s="14">
        <v>6730634</v>
      </c>
      <c r="C3833" s="13">
        <v>44742</v>
      </c>
      <c r="D3833" s="3" t="s">
        <v>103</v>
      </c>
      <c r="E3833" s="12" t="str">
        <f>VLOOKUP(D3833,'[1]Plano de contas '!B:J,9,0)</f>
        <v>MEDICAMENTOS</v>
      </c>
      <c r="F3833" s="16" t="s">
        <v>1564</v>
      </c>
      <c r="G3833" s="17">
        <v>2.82</v>
      </c>
      <c r="H3833" s="18">
        <v>0</v>
      </c>
      <c r="I3833" s="12" t="s">
        <v>15</v>
      </c>
    </row>
    <row r="3834" spans="1:9" s="10" customFormat="1" ht="12.75" customHeight="1" x14ac:dyDescent="0.25">
      <c r="A3834" s="16" t="s">
        <v>23</v>
      </c>
      <c r="B3834" s="14">
        <v>6730634</v>
      </c>
      <c r="C3834" s="13">
        <v>44742</v>
      </c>
      <c r="D3834" s="3" t="s">
        <v>39</v>
      </c>
      <c r="E3834" s="12" t="str">
        <f>VLOOKUP(D3834,'[1]Plano de contas '!B:J,9,0)</f>
        <v>MEDICAMENTOS</v>
      </c>
      <c r="F3834" s="16" t="s">
        <v>1564</v>
      </c>
      <c r="G3834" s="19">
        <v>0</v>
      </c>
      <c r="H3834" s="17">
        <v>2.82</v>
      </c>
      <c r="I3834" s="12" t="s">
        <v>15</v>
      </c>
    </row>
    <row r="3835" spans="1:9" s="10" customFormat="1" ht="12.75" customHeight="1" x14ac:dyDescent="0.25">
      <c r="A3835" s="16" t="s">
        <v>23</v>
      </c>
      <c r="B3835" s="14">
        <v>6730636</v>
      </c>
      <c r="C3835" s="13">
        <v>44742</v>
      </c>
      <c r="D3835" s="3" t="s">
        <v>39</v>
      </c>
      <c r="E3835" s="12" t="str">
        <f>VLOOKUP(D3835,'[1]Plano de contas '!B:J,9,0)</f>
        <v>MEDICAMENTOS</v>
      </c>
      <c r="F3835" s="16" t="s">
        <v>1567</v>
      </c>
      <c r="G3835" s="17">
        <v>0.69</v>
      </c>
      <c r="H3835" s="18">
        <v>0</v>
      </c>
      <c r="I3835" s="12" t="s">
        <v>15</v>
      </c>
    </row>
    <row r="3836" spans="1:9" s="10" customFormat="1" ht="12.75" customHeight="1" x14ac:dyDescent="0.25">
      <c r="A3836" s="16" t="s">
        <v>23</v>
      </c>
      <c r="B3836" s="14">
        <v>6730636</v>
      </c>
      <c r="C3836" s="13">
        <v>44742</v>
      </c>
      <c r="D3836" s="3" t="s">
        <v>103</v>
      </c>
      <c r="E3836" s="12" t="str">
        <f>VLOOKUP(D3836,'[1]Plano de contas '!B:J,9,0)</f>
        <v>MEDICAMENTOS</v>
      </c>
      <c r="F3836" s="16" t="s">
        <v>1579</v>
      </c>
      <c r="G3836" s="19">
        <v>0</v>
      </c>
      <c r="H3836" s="17">
        <v>0.69</v>
      </c>
      <c r="I3836" s="12" t="s">
        <v>15</v>
      </c>
    </row>
    <row r="3837" spans="1:9" s="10" customFormat="1" ht="12.75" customHeight="1" x14ac:dyDescent="0.25">
      <c r="A3837" s="16" t="s">
        <v>23</v>
      </c>
      <c r="B3837" s="14">
        <v>6730638</v>
      </c>
      <c r="C3837" s="13">
        <v>44742</v>
      </c>
      <c r="D3837" s="3" t="s">
        <v>39</v>
      </c>
      <c r="E3837" s="12" t="str">
        <f>VLOOKUP(D3837,'[1]Plano de contas '!B:J,9,0)</f>
        <v>MEDICAMENTOS</v>
      </c>
      <c r="F3837" s="16" t="s">
        <v>1567</v>
      </c>
      <c r="G3837" s="17">
        <v>16.03</v>
      </c>
      <c r="H3837" s="18">
        <v>0</v>
      </c>
      <c r="I3837" s="12" t="s">
        <v>15</v>
      </c>
    </row>
    <row r="3838" spans="1:9" s="10" customFormat="1" ht="12.75" customHeight="1" x14ac:dyDescent="0.25">
      <c r="A3838" s="16" t="s">
        <v>23</v>
      </c>
      <c r="B3838" s="14">
        <v>6730638</v>
      </c>
      <c r="C3838" s="13">
        <v>44742</v>
      </c>
      <c r="D3838" s="3" t="s">
        <v>103</v>
      </c>
      <c r="E3838" s="12" t="str">
        <f>VLOOKUP(D3838,'[1]Plano de contas '!B:J,9,0)</f>
        <v>MEDICAMENTOS</v>
      </c>
      <c r="F3838" s="16" t="s">
        <v>1567</v>
      </c>
      <c r="G3838" s="19">
        <v>0</v>
      </c>
      <c r="H3838" s="17">
        <v>16.03</v>
      </c>
      <c r="I3838" s="12" t="s">
        <v>15</v>
      </c>
    </row>
    <row r="3839" spans="1:9" s="10" customFormat="1" ht="12.75" customHeight="1" x14ac:dyDescent="0.25">
      <c r="A3839" s="16" t="s">
        <v>23</v>
      </c>
      <c r="B3839" s="14">
        <v>6730639</v>
      </c>
      <c r="C3839" s="13">
        <v>44742</v>
      </c>
      <c r="D3839" s="3" t="s">
        <v>39</v>
      </c>
      <c r="E3839" s="12" t="str">
        <f>VLOOKUP(D3839,'[1]Plano de contas '!B:J,9,0)</f>
        <v>MEDICAMENTOS</v>
      </c>
      <c r="F3839" s="16" t="s">
        <v>1567</v>
      </c>
      <c r="G3839" s="17">
        <v>0.6</v>
      </c>
      <c r="H3839" s="18">
        <v>0</v>
      </c>
      <c r="I3839" s="12" t="s">
        <v>15</v>
      </c>
    </row>
    <row r="3840" spans="1:9" s="10" customFormat="1" ht="12.75" customHeight="1" x14ac:dyDescent="0.25">
      <c r="A3840" s="16" t="s">
        <v>23</v>
      </c>
      <c r="B3840" s="14">
        <v>6730639</v>
      </c>
      <c r="C3840" s="13">
        <v>44742</v>
      </c>
      <c r="D3840" s="3" t="s">
        <v>103</v>
      </c>
      <c r="E3840" s="12" t="str">
        <f>VLOOKUP(D3840,'[1]Plano de contas '!B:J,9,0)</f>
        <v>MEDICAMENTOS</v>
      </c>
      <c r="F3840" s="16" t="s">
        <v>1567</v>
      </c>
      <c r="G3840" s="19">
        <v>0</v>
      </c>
      <c r="H3840" s="17">
        <v>0.6</v>
      </c>
      <c r="I3840" s="12" t="s">
        <v>15</v>
      </c>
    </row>
    <row r="3841" spans="1:9" s="10" customFormat="1" ht="12.75" customHeight="1" x14ac:dyDescent="0.25">
      <c r="A3841" s="16" t="s">
        <v>23</v>
      </c>
      <c r="B3841" s="14">
        <v>6730640</v>
      </c>
      <c r="C3841" s="13">
        <v>44742</v>
      </c>
      <c r="D3841" s="3" t="s">
        <v>39</v>
      </c>
      <c r="E3841" s="12" t="str">
        <f>VLOOKUP(D3841,'[1]Plano de contas '!B:J,9,0)</f>
        <v>MEDICAMENTOS</v>
      </c>
      <c r="F3841" s="16" t="s">
        <v>1565</v>
      </c>
      <c r="G3841" s="17">
        <v>3</v>
      </c>
      <c r="H3841" s="18">
        <v>0</v>
      </c>
      <c r="I3841" s="12" t="s">
        <v>15</v>
      </c>
    </row>
    <row r="3842" spans="1:9" s="10" customFormat="1" ht="12.75" customHeight="1" x14ac:dyDescent="0.25">
      <c r="A3842" s="16" t="s">
        <v>23</v>
      </c>
      <c r="B3842" s="14">
        <v>6730640</v>
      </c>
      <c r="C3842" s="13">
        <v>44742</v>
      </c>
      <c r="D3842" s="3" t="s">
        <v>103</v>
      </c>
      <c r="E3842" s="12" t="str">
        <f>VLOOKUP(D3842,'[1]Plano de contas '!B:J,9,0)</f>
        <v>MEDICAMENTOS</v>
      </c>
      <c r="F3842" s="16" t="s">
        <v>1566</v>
      </c>
      <c r="G3842" s="19">
        <v>0</v>
      </c>
      <c r="H3842" s="17">
        <v>3</v>
      </c>
      <c r="I3842" s="12" t="s">
        <v>15</v>
      </c>
    </row>
    <row r="3843" spans="1:9" s="10" customFormat="1" ht="12.75" customHeight="1" x14ac:dyDescent="0.25">
      <c r="A3843" s="16" t="s">
        <v>23</v>
      </c>
      <c r="B3843" s="14">
        <v>6730641</v>
      </c>
      <c r="C3843" s="13">
        <v>44742</v>
      </c>
      <c r="D3843" s="3" t="s">
        <v>39</v>
      </c>
      <c r="E3843" s="12" t="str">
        <f>VLOOKUP(D3843,'[1]Plano de contas '!B:J,9,0)</f>
        <v>MEDICAMENTOS</v>
      </c>
      <c r="F3843" s="16" t="s">
        <v>1567</v>
      </c>
      <c r="G3843" s="17">
        <v>3.78</v>
      </c>
      <c r="H3843" s="18">
        <v>0</v>
      </c>
      <c r="I3843" s="12" t="s">
        <v>15</v>
      </c>
    </row>
    <row r="3844" spans="1:9" s="10" customFormat="1" ht="12.75" customHeight="1" x14ac:dyDescent="0.25">
      <c r="A3844" s="16" t="s">
        <v>23</v>
      </c>
      <c r="B3844" s="14">
        <v>6730641</v>
      </c>
      <c r="C3844" s="13">
        <v>44742</v>
      </c>
      <c r="D3844" s="3" t="s">
        <v>103</v>
      </c>
      <c r="E3844" s="12" t="str">
        <f>VLOOKUP(D3844,'[1]Plano de contas '!B:J,9,0)</f>
        <v>MEDICAMENTOS</v>
      </c>
      <c r="F3844" s="16" t="s">
        <v>1567</v>
      </c>
      <c r="G3844" s="19">
        <v>0</v>
      </c>
      <c r="H3844" s="17">
        <v>3.78</v>
      </c>
      <c r="I3844" s="12" t="s">
        <v>15</v>
      </c>
    </row>
    <row r="3845" spans="1:9" s="10" customFormat="1" ht="12.75" customHeight="1" x14ac:dyDescent="0.25">
      <c r="A3845" s="16" t="s">
        <v>23</v>
      </c>
      <c r="B3845" s="14">
        <v>6730642</v>
      </c>
      <c r="C3845" s="13">
        <v>44742</v>
      </c>
      <c r="D3845" s="3" t="s">
        <v>39</v>
      </c>
      <c r="E3845" s="12" t="str">
        <f>VLOOKUP(D3845,'[1]Plano de contas '!B:J,9,0)</f>
        <v>MEDICAMENTOS</v>
      </c>
      <c r="F3845" s="16" t="s">
        <v>1567</v>
      </c>
      <c r="G3845" s="17">
        <v>238</v>
      </c>
      <c r="H3845" s="18">
        <v>0</v>
      </c>
      <c r="I3845" s="12" t="s">
        <v>15</v>
      </c>
    </row>
    <row r="3846" spans="1:9" s="10" customFormat="1" ht="12.75" customHeight="1" x14ac:dyDescent="0.25">
      <c r="A3846" s="16" t="s">
        <v>23</v>
      </c>
      <c r="B3846" s="14">
        <v>6730642</v>
      </c>
      <c r="C3846" s="13">
        <v>44742</v>
      </c>
      <c r="D3846" s="3" t="s">
        <v>103</v>
      </c>
      <c r="E3846" s="12" t="str">
        <f>VLOOKUP(D3846,'[1]Plano de contas '!B:J,9,0)</f>
        <v>MEDICAMENTOS</v>
      </c>
      <c r="F3846" s="16" t="s">
        <v>1567</v>
      </c>
      <c r="G3846" s="19">
        <v>0</v>
      </c>
      <c r="H3846" s="17">
        <v>238</v>
      </c>
      <c r="I3846" s="12" t="s">
        <v>15</v>
      </c>
    </row>
    <row r="3847" spans="1:9" s="10" customFormat="1" ht="12.75" customHeight="1" x14ac:dyDescent="0.25">
      <c r="A3847" s="16" t="s">
        <v>23</v>
      </c>
      <c r="B3847" s="14">
        <v>6730643</v>
      </c>
      <c r="C3847" s="13">
        <v>44742</v>
      </c>
      <c r="D3847" s="3" t="s">
        <v>103</v>
      </c>
      <c r="E3847" s="12" t="str">
        <f>VLOOKUP(D3847,'[1]Plano de contas '!B:J,9,0)</f>
        <v>MEDICAMENTOS</v>
      </c>
      <c r="F3847" s="16" t="s">
        <v>1564</v>
      </c>
      <c r="G3847" s="17">
        <v>51</v>
      </c>
      <c r="H3847" s="18">
        <v>0</v>
      </c>
      <c r="I3847" s="12" t="s">
        <v>15</v>
      </c>
    </row>
    <row r="3848" spans="1:9" s="10" customFormat="1" ht="12.75" customHeight="1" x14ac:dyDescent="0.25">
      <c r="A3848" s="16" t="s">
        <v>23</v>
      </c>
      <c r="B3848" s="14">
        <v>6730643</v>
      </c>
      <c r="C3848" s="13">
        <v>44742</v>
      </c>
      <c r="D3848" s="3" t="s">
        <v>39</v>
      </c>
      <c r="E3848" s="12" t="str">
        <f>VLOOKUP(D3848,'[1]Plano de contas '!B:J,9,0)</f>
        <v>MEDICAMENTOS</v>
      </c>
      <c r="F3848" s="16" t="s">
        <v>1564</v>
      </c>
      <c r="G3848" s="19">
        <v>0</v>
      </c>
      <c r="H3848" s="17">
        <v>51</v>
      </c>
      <c r="I3848" s="12" t="s">
        <v>15</v>
      </c>
    </row>
    <row r="3849" spans="1:9" s="10" customFormat="1" ht="12.75" customHeight="1" x14ac:dyDescent="0.25">
      <c r="A3849" s="16" t="s">
        <v>23</v>
      </c>
      <c r="B3849" s="14">
        <v>6730644</v>
      </c>
      <c r="C3849" s="13">
        <v>44742</v>
      </c>
      <c r="D3849" s="3" t="s">
        <v>39</v>
      </c>
      <c r="E3849" s="12" t="str">
        <f>VLOOKUP(D3849,'[1]Plano de contas '!B:J,9,0)</f>
        <v>MEDICAMENTOS</v>
      </c>
      <c r="F3849" s="16" t="s">
        <v>1567</v>
      </c>
      <c r="G3849" s="17">
        <v>8.76</v>
      </c>
      <c r="H3849" s="18">
        <v>0</v>
      </c>
      <c r="I3849" s="12" t="s">
        <v>15</v>
      </c>
    </row>
    <row r="3850" spans="1:9" s="10" customFormat="1" ht="12.75" customHeight="1" x14ac:dyDescent="0.25">
      <c r="A3850" s="16" t="s">
        <v>23</v>
      </c>
      <c r="B3850" s="14">
        <v>6730644</v>
      </c>
      <c r="C3850" s="13">
        <v>44742</v>
      </c>
      <c r="D3850" s="3" t="s">
        <v>103</v>
      </c>
      <c r="E3850" s="12" t="str">
        <f>VLOOKUP(D3850,'[1]Plano de contas '!B:J,9,0)</f>
        <v>MEDICAMENTOS</v>
      </c>
      <c r="F3850" s="16" t="s">
        <v>1567</v>
      </c>
      <c r="G3850" s="19">
        <v>0</v>
      </c>
      <c r="H3850" s="17">
        <v>8.76</v>
      </c>
      <c r="I3850" s="12" t="s">
        <v>15</v>
      </c>
    </row>
    <row r="3851" spans="1:9" s="10" customFormat="1" ht="12.75" customHeight="1" x14ac:dyDescent="0.25">
      <c r="A3851" s="16" t="s">
        <v>23</v>
      </c>
      <c r="B3851" s="14">
        <v>6730645</v>
      </c>
      <c r="C3851" s="13">
        <v>44742</v>
      </c>
      <c r="D3851" s="3" t="s">
        <v>39</v>
      </c>
      <c r="E3851" s="12" t="str">
        <f>VLOOKUP(D3851,'[1]Plano de contas '!B:J,9,0)</f>
        <v>MEDICAMENTOS</v>
      </c>
      <c r="F3851" s="16" t="s">
        <v>1567</v>
      </c>
      <c r="G3851" s="17">
        <v>48.62</v>
      </c>
      <c r="H3851" s="18">
        <v>0</v>
      </c>
      <c r="I3851" s="12" t="s">
        <v>15</v>
      </c>
    </row>
    <row r="3852" spans="1:9" s="10" customFormat="1" ht="12.75" customHeight="1" x14ac:dyDescent="0.25">
      <c r="A3852" s="16" t="s">
        <v>23</v>
      </c>
      <c r="B3852" s="14">
        <v>6730645</v>
      </c>
      <c r="C3852" s="13">
        <v>44742</v>
      </c>
      <c r="D3852" s="3" t="s">
        <v>103</v>
      </c>
      <c r="E3852" s="12" t="str">
        <f>VLOOKUP(D3852,'[1]Plano de contas '!B:J,9,0)</f>
        <v>MEDICAMENTOS</v>
      </c>
      <c r="F3852" s="16" t="s">
        <v>1567</v>
      </c>
      <c r="G3852" s="19">
        <v>0</v>
      </c>
      <c r="H3852" s="17">
        <v>48.62</v>
      </c>
      <c r="I3852" s="12" t="s">
        <v>15</v>
      </c>
    </row>
    <row r="3853" spans="1:9" s="10" customFormat="1" ht="12.75" customHeight="1" x14ac:dyDescent="0.25">
      <c r="A3853" s="16" t="s">
        <v>23</v>
      </c>
      <c r="B3853" s="14">
        <v>6730646</v>
      </c>
      <c r="C3853" s="13">
        <v>44742</v>
      </c>
      <c r="D3853" s="3" t="s">
        <v>103</v>
      </c>
      <c r="E3853" s="12" t="str">
        <f>VLOOKUP(D3853,'[1]Plano de contas '!B:J,9,0)</f>
        <v>MEDICAMENTOS</v>
      </c>
      <c r="F3853" s="16" t="s">
        <v>1565</v>
      </c>
      <c r="G3853" s="17">
        <v>5.38</v>
      </c>
      <c r="H3853" s="18">
        <v>0</v>
      </c>
      <c r="I3853" s="12" t="s">
        <v>15</v>
      </c>
    </row>
    <row r="3854" spans="1:9" s="10" customFormat="1" ht="12.75" customHeight="1" x14ac:dyDescent="0.25">
      <c r="A3854" s="16" t="s">
        <v>23</v>
      </c>
      <c r="B3854" s="14">
        <v>6730646</v>
      </c>
      <c r="C3854" s="13">
        <v>44742</v>
      </c>
      <c r="D3854" s="3" t="s">
        <v>39</v>
      </c>
      <c r="E3854" s="12" t="str">
        <f>VLOOKUP(D3854,'[1]Plano de contas '!B:J,9,0)</f>
        <v>MEDICAMENTOS</v>
      </c>
      <c r="F3854" s="16" t="s">
        <v>1566</v>
      </c>
      <c r="G3854" s="19">
        <v>0</v>
      </c>
      <c r="H3854" s="17">
        <v>5.38</v>
      </c>
      <c r="I3854" s="12" t="s">
        <v>15</v>
      </c>
    </row>
    <row r="3855" spans="1:9" s="10" customFormat="1" ht="12.75" customHeight="1" x14ac:dyDescent="0.25">
      <c r="A3855" s="16" t="s">
        <v>23</v>
      </c>
      <c r="B3855" s="14">
        <v>6730647</v>
      </c>
      <c r="C3855" s="13">
        <v>44742</v>
      </c>
      <c r="D3855" s="3" t="s">
        <v>39</v>
      </c>
      <c r="E3855" s="12" t="str">
        <f>VLOOKUP(D3855,'[1]Plano de contas '!B:J,9,0)</f>
        <v>MEDICAMENTOS</v>
      </c>
      <c r="F3855" s="16" t="s">
        <v>1567</v>
      </c>
      <c r="G3855" s="17">
        <v>947.42</v>
      </c>
      <c r="H3855" s="18">
        <v>0</v>
      </c>
      <c r="I3855" s="12" t="s">
        <v>15</v>
      </c>
    </row>
    <row r="3856" spans="1:9" s="10" customFormat="1" ht="12.75" customHeight="1" x14ac:dyDescent="0.25">
      <c r="A3856" s="16" t="s">
        <v>23</v>
      </c>
      <c r="B3856" s="14">
        <v>6730647</v>
      </c>
      <c r="C3856" s="13">
        <v>44742</v>
      </c>
      <c r="D3856" s="3" t="s">
        <v>103</v>
      </c>
      <c r="E3856" s="12" t="str">
        <f>VLOOKUP(D3856,'[1]Plano de contas '!B:J,9,0)</f>
        <v>MEDICAMENTOS</v>
      </c>
      <c r="F3856" s="16" t="s">
        <v>1567</v>
      </c>
      <c r="G3856" s="19">
        <v>0</v>
      </c>
      <c r="H3856" s="17">
        <v>947.42</v>
      </c>
      <c r="I3856" s="12" t="s">
        <v>15</v>
      </c>
    </row>
    <row r="3857" spans="1:9" s="10" customFormat="1" ht="12.75" customHeight="1" x14ac:dyDescent="0.25">
      <c r="A3857" s="16" t="s">
        <v>23</v>
      </c>
      <c r="B3857" s="14">
        <v>6730648</v>
      </c>
      <c r="C3857" s="13">
        <v>44742</v>
      </c>
      <c r="D3857" s="3" t="s">
        <v>103</v>
      </c>
      <c r="E3857" s="12" t="str">
        <f>VLOOKUP(D3857,'[1]Plano de contas '!B:J,9,0)</f>
        <v>MEDICAMENTOS</v>
      </c>
      <c r="F3857" s="16" t="s">
        <v>1565</v>
      </c>
      <c r="G3857" s="17">
        <v>20.18</v>
      </c>
      <c r="H3857" s="18">
        <v>0</v>
      </c>
      <c r="I3857" s="12" t="s">
        <v>15</v>
      </c>
    </row>
    <row r="3858" spans="1:9" s="10" customFormat="1" ht="12.75" customHeight="1" x14ac:dyDescent="0.25">
      <c r="A3858" s="16" t="s">
        <v>23</v>
      </c>
      <c r="B3858" s="14">
        <v>6730648</v>
      </c>
      <c r="C3858" s="13">
        <v>44742</v>
      </c>
      <c r="D3858" s="3" t="s">
        <v>39</v>
      </c>
      <c r="E3858" s="12" t="str">
        <f>VLOOKUP(D3858,'[1]Plano de contas '!B:J,9,0)</f>
        <v>MEDICAMENTOS</v>
      </c>
      <c r="F3858" s="16" t="s">
        <v>1566</v>
      </c>
      <c r="G3858" s="19">
        <v>0</v>
      </c>
      <c r="H3858" s="17">
        <v>20.18</v>
      </c>
      <c r="I3858" s="12" t="s">
        <v>15</v>
      </c>
    </row>
    <row r="3859" spans="1:9" s="10" customFormat="1" ht="12.75" customHeight="1" x14ac:dyDescent="0.25">
      <c r="A3859" s="16" t="s">
        <v>23</v>
      </c>
      <c r="B3859" s="14">
        <v>6730649</v>
      </c>
      <c r="C3859" s="13">
        <v>44742</v>
      </c>
      <c r="D3859" s="3" t="s">
        <v>103</v>
      </c>
      <c r="E3859" s="12" t="str">
        <f>VLOOKUP(D3859,'[1]Plano de contas '!B:J,9,0)</f>
        <v>MEDICAMENTOS</v>
      </c>
      <c r="F3859" s="16" t="s">
        <v>1565</v>
      </c>
      <c r="G3859" s="17">
        <v>193.02</v>
      </c>
      <c r="H3859" s="18">
        <v>0</v>
      </c>
      <c r="I3859" s="12" t="s">
        <v>15</v>
      </c>
    </row>
    <row r="3860" spans="1:9" s="10" customFormat="1" ht="12.75" customHeight="1" x14ac:dyDescent="0.25">
      <c r="A3860" s="16" t="s">
        <v>23</v>
      </c>
      <c r="B3860" s="14">
        <v>6730649</v>
      </c>
      <c r="C3860" s="13">
        <v>44742</v>
      </c>
      <c r="D3860" s="3" t="s">
        <v>39</v>
      </c>
      <c r="E3860" s="12" t="str">
        <f>VLOOKUP(D3860,'[1]Plano de contas '!B:J,9,0)</f>
        <v>MEDICAMENTOS</v>
      </c>
      <c r="F3860" s="16" t="s">
        <v>1566</v>
      </c>
      <c r="G3860" s="19">
        <v>0</v>
      </c>
      <c r="H3860" s="17">
        <v>193.02</v>
      </c>
      <c r="I3860" s="12" t="s">
        <v>15</v>
      </c>
    </row>
    <row r="3861" spans="1:9" s="10" customFormat="1" ht="12.75" customHeight="1" x14ac:dyDescent="0.25">
      <c r="A3861" s="16" t="s">
        <v>23</v>
      </c>
      <c r="B3861" s="14">
        <v>6730650</v>
      </c>
      <c r="C3861" s="13">
        <v>44742</v>
      </c>
      <c r="D3861" s="3" t="s">
        <v>39</v>
      </c>
      <c r="E3861" s="12" t="str">
        <f>VLOOKUP(D3861,'[1]Plano de contas '!B:J,9,0)</f>
        <v>MEDICAMENTOS</v>
      </c>
      <c r="F3861" s="16" t="s">
        <v>1567</v>
      </c>
      <c r="G3861" s="17">
        <v>0.32</v>
      </c>
      <c r="H3861" s="18">
        <v>0</v>
      </c>
      <c r="I3861" s="12" t="s">
        <v>15</v>
      </c>
    </row>
    <row r="3862" spans="1:9" s="10" customFormat="1" ht="12.75" customHeight="1" x14ac:dyDescent="0.25">
      <c r="A3862" s="16" t="s">
        <v>23</v>
      </c>
      <c r="B3862" s="14">
        <v>6730650</v>
      </c>
      <c r="C3862" s="13">
        <v>44742</v>
      </c>
      <c r="D3862" s="3" t="s">
        <v>103</v>
      </c>
      <c r="E3862" s="12" t="str">
        <f>VLOOKUP(D3862,'[1]Plano de contas '!B:J,9,0)</f>
        <v>MEDICAMENTOS</v>
      </c>
      <c r="F3862" s="16" t="s">
        <v>1567</v>
      </c>
      <c r="G3862" s="19">
        <v>0</v>
      </c>
      <c r="H3862" s="17">
        <v>0.32</v>
      </c>
      <c r="I3862" s="12" t="s">
        <v>15</v>
      </c>
    </row>
    <row r="3863" spans="1:9" s="10" customFormat="1" ht="12.75" customHeight="1" x14ac:dyDescent="0.25">
      <c r="A3863" s="16" t="s">
        <v>23</v>
      </c>
      <c r="B3863" s="14">
        <v>6730651</v>
      </c>
      <c r="C3863" s="13">
        <v>44742</v>
      </c>
      <c r="D3863" s="3" t="s">
        <v>39</v>
      </c>
      <c r="E3863" s="12" t="str">
        <f>VLOOKUP(D3863,'[1]Plano de contas '!B:J,9,0)</f>
        <v>MEDICAMENTOS</v>
      </c>
      <c r="F3863" s="16" t="s">
        <v>1565</v>
      </c>
      <c r="G3863" s="17">
        <v>0.01</v>
      </c>
      <c r="H3863" s="18">
        <v>0</v>
      </c>
      <c r="I3863" s="12" t="s">
        <v>15</v>
      </c>
    </row>
    <row r="3864" spans="1:9" s="10" customFormat="1" ht="12.75" customHeight="1" x14ac:dyDescent="0.25">
      <c r="A3864" s="16" t="s">
        <v>23</v>
      </c>
      <c r="B3864" s="14">
        <v>6730651</v>
      </c>
      <c r="C3864" s="13">
        <v>44742</v>
      </c>
      <c r="D3864" s="3" t="s">
        <v>103</v>
      </c>
      <c r="E3864" s="12" t="str">
        <f>VLOOKUP(D3864,'[1]Plano de contas '!B:J,9,0)</f>
        <v>MEDICAMENTOS</v>
      </c>
      <c r="F3864" s="16" t="s">
        <v>1566</v>
      </c>
      <c r="G3864" s="19">
        <v>0</v>
      </c>
      <c r="H3864" s="17">
        <v>0.01</v>
      </c>
      <c r="I3864" s="12" t="s">
        <v>15</v>
      </c>
    </row>
    <row r="3865" spans="1:9" s="10" customFormat="1" ht="12.75" customHeight="1" x14ac:dyDescent="0.25">
      <c r="A3865" s="16" t="s">
        <v>23</v>
      </c>
      <c r="B3865" s="14">
        <v>6730652</v>
      </c>
      <c r="C3865" s="13">
        <v>44742</v>
      </c>
      <c r="D3865" s="3" t="s">
        <v>39</v>
      </c>
      <c r="E3865" s="12" t="str">
        <f>VLOOKUP(D3865,'[1]Plano de contas '!B:J,9,0)</f>
        <v>MEDICAMENTOS</v>
      </c>
      <c r="F3865" s="16" t="s">
        <v>1565</v>
      </c>
      <c r="G3865" s="17">
        <v>6.67</v>
      </c>
      <c r="H3865" s="18">
        <v>0</v>
      </c>
      <c r="I3865" s="12" t="s">
        <v>15</v>
      </c>
    </row>
    <row r="3866" spans="1:9" s="10" customFormat="1" ht="12.75" customHeight="1" x14ac:dyDescent="0.25">
      <c r="A3866" s="16" t="s">
        <v>23</v>
      </c>
      <c r="B3866" s="14">
        <v>6730652</v>
      </c>
      <c r="C3866" s="13">
        <v>44742</v>
      </c>
      <c r="D3866" s="3" t="s">
        <v>103</v>
      </c>
      <c r="E3866" s="12" t="str">
        <f>VLOOKUP(D3866,'[1]Plano de contas '!B:J,9,0)</f>
        <v>MEDICAMENTOS</v>
      </c>
      <c r="F3866" s="16" t="s">
        <v>1566</v>
      </c>
      <c r="G3866" s="19">
        <v>0</v>
      </c>
      <c r="H3866" s="17">
        <v>6.67</v>
      </c>
      <c r="I3866" s="12" t="s">
        <v>15</v>
      </c>
    </row>
    <row r="3867" spans="1:9" s="10" customFormat="1" ht="12.75" customHeight="1" x14ac:dyDescent="0.25">
      <c r="A3867" s="16" t="s">
        <v>23</v>
      </c>
      <c r="B3867" s="14">
        <v>6730653</v>
      </c>
      <c r="C3867" s="13">
        <v>44742</v>
      </c>
      <c r="D3867" s="3" t="s">
        <v>39</v>
      </c>
      <c r="E3867" s="12" t="str">
        <f>VLOOKUP(D3867,'[1]Plano de contas '!B:J,9,0)</f>
        <v>MEDICAMENTOS</v>
      </c>
      <c r="F3867" s="16" t="s">
        <v>1567</v>
      </c>
      <c r="G3867" s="17">
        <v>0.36</v>
      </c>
      <c r="H3867" s="18">
        <v>0</v>
      </c>
      <c r="I3867" s="12" t="s">
        <v>15</v>
      </c>
    </row>
    <row r="3868" spans="1:9" s="10" customFormat="1" ht="12.75" customHeight="1" x14ac:dyDescent="0.25">
      <c r="A3868" s="16" t="s">
        <v>23</v>
      </c>
      <c r="B3868" s="14">
        <v>6730653</v>
      </c>
      <c r="C3868" s="13">
        <v>44742</v>
      </c>
      <c r="D3868" s="3" t="s">
        <v>103</v>
      </c>
      <c r="E3868" s="12" t="str">
        <f>VLOOKUP(D3868,'[1]Plano de contas '!B:J,9,0)</f>
        <v>MEDICAMENTOS</v>
      </c>
      <c r="F3868" s="16" t="s">
        <v>1567</v>
      </c>
      <c r="G3868" s="19">
        <v>0</v>
      </c>
      <c r="H3868" s="17">
        <v>0.36</v>
      </c>
      <c r="I3868" s="12" t="s">
        <v>15</v>
      </c>
    </row>
    <row r="3869" spans="1:9" s="10" customFormat="1" ht="12.75" customHeight="1" x14ac:dyDescent="0.25">
      <c r="A3869" s="16" t="s">
        <v>23</v>
      </c>
      <c r="B3869" s="14">
        <v>6730654</v>
      </c>
      <c r="C3869" s="13">
        <v>44742</v>
      </c>
      <c r="D3869" s="3" t="s">
        <v>39</v>
      </c>
      <c r="E3869" s="12" t="str">
        <f>VLOOKUP(D3869,'[1]Plano de contas '!B:J,9,0)</f>
        <v>MEDICAMENTOS</v>
      </c>
      <c r="F3869" s="16" t="s">
        <v>1567</v>
      </c>
      <c r="G3869" s="17">
        <v>71.16</v>
      </c>
      <c r="H3869" s="18">
        <v>0</v>
      </c>
      <c r="I3869" s="12" t="s">
        <v>15</v>
      </c>
    </row>
    <row r="3870" spans="1:9" s="10" customFormat="1" ht="12.75" customHeight="1" x14ac:dyDescent="0.25">
      <c r="A3870" s="16" t="s">
        <v>23</v>
      </c>
      <c r="B3870" s="14">
        <v>6730654</v>
      </c>
      <c r="C3870" s="13">
        <v>44742</v>
      </c>
      <c r="D3870" s="3" t="s">
        <v>103</v>
      </c>
      <c r="E3870" s="12" t="str">
        <f>VLOOKUP(D3870,'[1]Plano de contas '!B:J,9,0)</f>
        <v>MEDICAMENTOS</v>
      </c>
      <c r="F3870" s="16" t="s">
        <v>1567</v>
      </c>
      <c r="G3870" s="19">
        <v>0</v>
      </c>
      <c r="H3870" s="17">
        <v>71.16</v>
      </c>
      <c r="I3870" s="12" t="s">
        <v>15</v>
      </c>
    </row>
    <row r="3871" spans="1:9" s="10" customFormat="1" ht="12.75" customHeight="1" x14ac:dyDescent="0.25">
      <c r="A3871" s="16" t="s">
        <v>23</v>
      </c>
      <c r="B3871" s="14">
        <v>6730655</v>
      </c>
      <c r="C3871" s="13">
        <v>44742</v>
      </c>
      <c r="D3871" s="3" t="s">
        <v>103</v>
      </c>
      <c r="E3871" s="12" t="str">
        <f>VLOOKUP(D3871,'[1]Plano de contas '!B:J,9,0)</f>
        <v>MEDICAMENTOS</v>
      </c>
      <c r="F3871" s="16" t="s">
        <v>1574</v>
      </c>
      <c r="G3871" s="17">
        <v>7.36</v>
      </c>
      <c r="H3871" s="18">
        <v>0</v>
      </c>
      <c r="I3871" s="12" t="s">
        <v>15</v>
      </c>
    </row>
    <row r="3872" spans="1:9" s="10" customFormat="1" ht="12.75" customHeight="1" x14ac:dyDescent="0.25">
      <c r="A3872" s="16" t="s">
        <v>23</v>
      </c>
      <c r="B3872" s="14">
        <v>6730655</v>
      </c>
      <c r="C3872" s="13">
        <v>44742</v>
      </c>
      <c r="D3872" s="3" t="s">
        <v>39</v>
      </c>
      <c r="E3872" s="12" t="str">
        <f>VLOOKUP(D3872,'[1]Plano de contas '!B:J,9,0)</f>
        <v>MEDICAMENTOS</v>
      </c>
      <c r="F3872" s="16" t="s">
        <v>1566</v>
      </c>
      <c r="G3872" s="19">
        <v>0</v>
      </c>
      <c r="H3872" s="17">
        <v>7.36</v>
      </c>
      <c r="I3872" s="12" t="s">
        <v>15</v>
      </c>
    </row>
    <row r="3873" spans="1:9" s="10" customFormat="1" ht="12.75" customHeight="1" x14ac:dyDescent="0.25">
      <c r="A3873" s="16" t="s">
        <v>23</v>
      </c>
      <c r="B3873" s="14">
        <v>6730656</v>
      </c>
      <c r="C3873" s="13">
        <v>44742</v>
      </c>
      <c r="D3873" s="3" t="s">
        <v>108</v>
      </c>
      <c r="E3873" s="12" t="str">
        <f>VLOOKUP(D3873,'[1]Plano de contas '!B:J,9,0)</f>
        <v>MATERIAIS MÉDICO HOSPITALARES</v>
      </c>
      <c r="F3873" s="16" t="s">
        <v>1565</v>
      </c>
      <c r="G3873" s="17">
        <v>1.98</v>
      </c>
      <c r="H3873" s="18">
        <v>0</v>
      </c>
      <c r="I3873" s="12" t="s">
        <v>15</v>
      </c>
    </row>
    <row r="3874" spans="1:9" s="10" customFormat="1" ht="12.75" customHeight="1" x14ac:dyDescent="0.25">
      <c r="A3874" s="16" t="s">
        <v>23</v>
      </c>
      <c r="B3874" s="14">
        <v>6730656</v>
      </c>
      <c r="C3874" s="13">
        <v>44742</v>
      </c>
      <c r="D3874" s="3" t="s">
        <v>40</v>
      </c>
      <c r="E3874" s="12" t="str">
        <f>VLOOKUP(D3874,'[1]Plano de contas '!B:J,9,0)</f>
        <v>MATERIAIS MÉDICO HOSPITALARES</v>
      </c>
      <c r="F3874" s="16" t="s">
        <v>1566</v>
      </c>
      <c r="G3874" s="19">
        <v>0</v>
      </c>
      <c r="H3874" s="17">
        <v>1.98</v>
      </c>
      <c r="I3874" s="12" t="s">
        <v>15</v>
      </c>
    </row>
    <row r="3875" spans="1:9" s="10" customFormat="1" ht="12.75" customHeight="1" x14ac:dyDescent="0.25">
      <c r="A3875" s="16" t="s">
        <v>23</v>
      </c>
      <c r="B3875" s="14">
        <v>6730657</v>
      </c>
      <c r="C3875" s="13">
        <v>44742</v>
      </c>
      <c r="D3875" s="3" t="s">
        <v>39</v>
      </c>
      <c r="E3875" s="12" t="str">
        <f>VLOOKUP(D3875,'[1]Plano de contas '!B:J,9,0)</f>
        <v>MEDICAMENTOS</v>
      </c>
      <c r="F3875" s="16" t="s">
        <v>1567</v>
      </c>
      <c r="G3875" s="17">
        <v>7.04</v>
      </c>
      <c r="H3875" s="18">
        <v>0</v>
      </c>
      <c r="I3875" s="12" t="s">
        <v>15</v>
      </c>
    </row>
    <row r="3876" spans="1:9" s="10" customFormat="1" ht="12.75" customHeight="1" x14ac:dyDescent="0.25">
      <c r="A3876" s="16" t="s">
        <v>23</v>
      </c>
      <c r="B3876" s="14">
        <v>6730657</v>
      </c>
      <c r="C3876" s="13">
        <v>44742</v>
      </c>
      <c r="D3876" s="3" t="s">
        <v>103</v>
      </c>
      <c r="E3876" s="12" t="str">
        <f>VLOOKUP(D3876,'[1]Plano de contas '!B:J,9,0)</f>
        <v>MEDICAMENTOS</v>
      </c>
      <c r="F3876" s="16" t="s">
        <v>1567</v>
      </c>
      <c r="G3876" s="19">
        <v>0</v>
      </c>
      <c r="H3876" s="17">
        <v>7.04</v>
      </c>
      <c r="I3876" s="12" t="s">
        <v>15</v>
      </c>
    </row>
    <row r="3877" spans="1:9" s="10" customFormat="1" ht="12.75" customHeight="1" x14ac:dyDescent="0.25">
      <c r="A3877" s="16" t="s">
        <v>23</v>
      </c>
      <c r="B3877" s="14">
        <v>6730658</v>
      </c>
      <c r="C3877" s="13">
        <v>44742</v>
      </c>
      <c r="D3877" s="3" t="s">
        <v>39</v>
      </c>
      <c r="E3877" s="12" t="str">
        <f>VLOOKUP(D3877,'[1]Plano de contas '!B:J,9,0)</f>
        <v>MEDICAMENTOS</v>
      </c>
      <c r="F3877" s="16" t="s">
        <v>1565</v>
      </c>
      <c r="G3877" s="17">
        <v>22.33</v>
      </c>
      <c r="H3877" s="18">
        <v>0</v>
      </c>
      <c r="I3877" s="12" t="s">
        <v>15</v>
      </c>
    </row>
    <row r="3878" spans="1:9" s="10" customFormat="1" ht="12.75" customHeight="1" x14ac:dyDescent="0.25">
      <c r="A3878" s="16" t="s">
        <v>23</v>
      </c>
      <c r="B3878" s="14">
        <v>6730658</v>
      </c>
      <c r="C3878" s="13">
        <v>44742</v>
      </c>
      <c r="D3878" s="3" t="s">
        <v>103</v>
      </c>
      <c r="E3878" s="12" t="str">
        <f>VLOOKUP(D3878,'[1]Plano de contas '!B:J,9,0)</f>
        <v>MEDICAMENTOS</v>
      </c>
      <c r="F3878" s="16" t="s">
        <v>1566</v>
      </c>
      <c r="G3878" s="19">
        <v>0</v>
      </c>
      <c r="H3878" s="17">
        <v>22.33</v>
      </c>
      <c r="I3878" s="12" t="s">
        <v>15</v>
      </c>
    </row>
    <row r="3879" spans="1:9" s="10" customFormat="1" ht="12.75" customHeight="1" x14ac:dyDescent="0.25">
      <c r="A3879" s="16" t="s">
        <v>23</v>
      </c>
      <c r="B3879" s="14">
        <v>6730660</v>
      </c>
      <c r="C3879" s="13">
        <v>44742</v>
      </c>
      <c r="D3879" s="3" t="s">
        <v>39</v>
      </c>
      <c r="E3879" s="12" t="str">
        <f>VLOOKUP(D3879,'[1]Plano de contas '!B:J,9,0)</f>
        <v>MEDICAMENTOS</v>
      </c>
      <c r="F3879" s="16" t="s">
        <v>1567</v>
      </c>
      <c r="G3879" s="17">
        <v>281.14999999999998</v>
      </c>
      <c r="H3879" s="18">
        <v>0</v>
      </c>
      <c r="I3879" s="12" t="s">
        <v>15</v>
      </c>
    </row>
    <row r="3880" spans="1:9" s="10" customFormat="1" ht="12.75" customHeight="1" x14ac:dyDescent="0.25">
      <c r="A3880" s="16" t="s">
        <v>23</v>
      </c>
      <c r="B3880" s="14">
        <v>6730660</v>
      </c>
      <c r="C3880" s="13">
        <v>44742</v>
      </c>
      <c r="D3880" s="3" t="s">
        <v>103</v>
      </c>
      <c r="E3880" s="12" t="str">
        <f>VLOOKUP(D3880,'[1]Plano de contas '!B:J,9,0)</f>
        <v>MEDICAMENTOS</v>
      </c>
      <c r="F3880" s="16" t="s">
        <v>1567</v>
      </c>
      <c r="G3880" s="19">
        <v>0</v>
      </c>
      <c r="H3880" s="17">
        <v>281.14999999999998</v>
      </c>
      <c r="I3880" s="12" t="s">
        <v>15</v>
      </c>
    </row>
    <row r="3881" spans="1:9" s="10" customFormat="1" ht="12.75" customHeight="1" x14ac:dyDescent="0.25">
      <c r="A3881" s="16" t="s">
        <v>23</v>
      </c>
      <c r="B3881" s="14">
        <v>6730661</v>
      </c>
      <c r="C3881" s="13">
        <v>44742</v>
      </c>
      <c r="D3881" s="3" t="s">
        <v>103</v>
      </c>
      <c r="E3881" s="12" t="str">
        <f>VLOOKUP(D3881,'[1]Plano de contas '!B:J,9,0)</f>
        <v>MEDICAMENTOS</v>
      </c>
      <c r="F3881" s="16" t="s">
        <v>1565</v>
      </c>
      <c r="G3881" s="17">
        <v>5.91</v>
      </c>
      <c r="H3881" s="18">
        <v>0</v>
      </c>
      <c r="I3881" s="12" t="s">
        <v>15</v>
      </c>
    </row>
    <row r="3882" spans="1:9" s="10" customFormat="1" ht="12.75" customHeight="1" x14ac:dyDescent="0.25">
      <c r="A3882" s="16" t="s">
        <v>23</v>
      </c>
      <c r="B3882" s="14">
        <v>6730661</v>
      </c>
      <c r="C3882" s="13">
        <v>44742</v>
      </c>
      <c r="D3882" s="3" t="s">
        <v>39</v>
      </c>
      <c r="E3882" s="12" t="str">
        <f>VLOOKUP(D3882,'[1]Plano de contas '!B:J,9,0)</f>
        <v>MEDICAMENTOS</v>
      </c>
      <c r="F3882" s="16" t="s">
        <v>1566</v>
      </c>
      <c r="G3882" s="19">
        <v>0</v>
      </c>
      <c r="H3882" s="17">
        <v>5.91</v>
      </c>
      <c r="I3882" s="12" t="s">
        <v>15</v>
      </c>
    </row>
    <row r="3883" spans="1:9" s="10" customFormat="1" ht="12.75" customHeight="1" x14ac:dyDescent="0.25">
      <c r="A3883" s="16" t="s">
        <v>23</v>
      </c>
      <c r="B3883" s="14">
        <v>6730662</v>
      </c>
      <c r="C3883" s="13">
        <v>44742</v>
      </c>
      <c r="D3883" s="3" t="s">
        <v>39</v>
      </c>
      <c r="E3883" s="12" t="str">
        <f>VLOOKUP(D3883,'[1]Plano de contas '!B:J,9,0)</f>
        <v>MEDICAMENTOS</v>
      </c>
      <c r="F3883" s="16" t="s">
        <v>1567</v>
      </c>
      <c r="G3883" s="17">
        <v>0.61</v>
      </c>
      <c r="H3883" s="18">
        <v>0</v>
      </c>
      <c r="I3883" s="12" t="s">
        <v>15</v>
      </c>
    </row>
    <row r="3884" spans="1:9" s="10" customFormat="1" ht="12.75" customHeight="1" x14ac:dyDescent="0.25">
      <c r="A3884" s="16" t="s">
        <v>23</v>
      </c>
      <c r="B3884" s="14">
        <v>6730662</v>
      </c>
      <c r="C3884" s="13">
        <v>44742</v>
      </c>
      <c r="D3884" s="3" t="s">
        <v>103</v>
      </c>
      <c r="E3884" s="12" t="str">
        <f>VLOOKUP(D3884,'[1]Plano de contas '!B:J,9,0)</f>
        <v>MEDICAMENTOS</v>
      </c>
      <c r="F3884" s="16" t="s">
        <v>1567</v>
      </c>
      <c r="G3884" s="19">
        <v>0</v>
      </c>
      <c r="H3884" s="17">
        <v>0.61</v>
      </c>
      <c r="I3884" s="12" t="s">
        <v>15</v>
      </c>
    </row>
    <row r="3885" spans="1:9" s="10" customFormat="1" ht="12.75" customHeight="1" x14ac:dyDescent="0.25">
      <c r="A3885" s="16" t="s">
        <v>23</v>
      </c>
      <c r="B3885" s="14">
        <v>6730663</v>
      </c>
      <c r="C3885" s="13">
        <v>44742</v>
      </c>
      <c r="D3885" s="3" t="s">
        <v>103</v>
      </c>
      <c r="E3885" s="12" t="str">
        <f>VLOOKUP(D3885,'[1]Plano de contas '!B:J,9,0)</f>
        <v>MEDICAMENTOS</v>
      </c>
      <c r="F3885" s="16" t="s">
        <v>1564</v>
      </c>
      <c r="G3885" s="17">
        <v>0.61</v>
      </c>
      <c r="H3885" s="18">
        <v>0</v>
      </c>
      <c r="I3885" s="12" t="s">
        <v>15</v>
      </c>
    </row>
    <row r="3886" spans="1:9" s="10" customFormat="1" ht="12.75" customHeight="1" x14ac:dyDescent="0.25">
      <c r="A3886" s="16" t="s">
        <v>23</v>
      </c>
      <c r="B3886" s="14">
        <v>6730663</v>
      </c>
      <c r="C3886" s="13">
        <v>44742</v>
      </c>
      <c r="D3886" s="3" t="s">
        <v>39</v>
      </c>
      <c r="E3886" s="12" t="str">
        <f>VLOOKUP(D3886,'[1]Plano de contas '!B:J,9,0)</f>
        <v>MEDICAMENTOS</v>
      </c>
      <c r="F3886" s="16" t="s">
        <v>1564</v>
      </c>
      <c r="G3886" s="19">
        <v>0</v>
      </c>
      <c r="H3886" s="17">
        <v>0.61</v>
      </c>
      <c r="I3886" s="12" t="s">
        <v>15</v>
      </c>
    </row>
    <row r="3887" spans="1:9" s="10" customFormat="1" ht="12.75" customHeight="1" x14ac:dyDescent="0.25">
      <c r="A3887" s="16" t="s">
        <v>23</v>
      </c>
      <c r="B3887" s="14">
        <v>6730665</v>
      </c>
      <c r="C3887" s="13">
        <v>44742</v>
      </c>
      <c r="D3887" s="3" t="s">
        <v>39</v>
      </c>
      <c r="E3887" s="12" t="str">
        <f>VLOOKUP(D3887,'[1]Plano de contas '!B:J,9,0)</f>
        <v>MEDICAMENTOS</v>
      </c>
      <c r="F3887" s="16" t="s">
        <v>1567</v>
      </c>
      <c r="G3887" s="17">
        <v>67.87</v>
      </c>
      <c r="H3887" s="18">
        <v>0</v>
      </c>
      <c r="I3887" s="12" t="s">
        <v>15</v>
      </c>
    </row>
    <row r="3888" spans="1:9" s="10" customFormat="1" ht="12.75" customHeight="1" x14ac:dyDescent="0.25">
      <c r="A3888" s="16" t="s">
        <v>23</v>
      </c>
      <c r="B3888" s="14">
        <v>6730665</v>
      </c>
      <c r="C3888" s="13">
        <v>44742</v>
      </c>
      <c r="D3888" s="3" t="s">
        <v>103</v>
      </c>
      <c r="E3888" s="12" t="str">
        <f>VLOOKUP(D3888,'[1]Plano de contas '!B:J,9,0)</f>
        <v>MEDICAMENTOS</v>
      </c>
      <c r="F3888" s="16" t="s">
        <v>1567</v>
      </c>
      <c r="G3888" s="19">
        <v>0</v>
      </c>
      <c r="H3888" s="17">
        <v>67.87</v>
      </c>
      <c r="I3888" s="12" t="s">
        <v>15</v>
      </c>
    </row>
    <row r="3889" spans="1:9" s="10" customFormat="1" ht="12.75" customHeight="1" x14ac:dyDescent="0.25">
      <c r="A3889" s="16" t="s">
        <v>23</v>
      </c>
      <c r="B3889" s="14">
        <v>6730666</v>
      </c>
      <c r="C3889" s="13">
        <v>44742</v>
      </c>
      <c r="D3889" s="3" t="s">
        <v>103</v>
      </c>
      <c r="E3889" s="12" t="str">
        <f>VLOOKUP(D3889,'[1]Plano de contas '!B:J,9,0)</f>
        <v>MEDICAMENTOS</v>
      </c>
      <c r="F3889" s="16" t="s">
        <v>1565</v>
      </c>
      <c r="G3889" s="17">
        <v>2.2599999999999998</v>
      </c>
      <c r="H3889" s="18">
        <v>0</v>
      </c>
      <c r="I3889" s="12" t="s">
        <v>15</v>
      </c>
    </row>
    <row r="3890" spans="1:9" s="10" customFormat="1" ht="12.75" customHeight="1" x14ac:dyDescent="0.25">
      <c r="A3890" s="16" t="s">
        <v>23</v>
      </c>
      <c r="B3890" s="14">
        <v>6730666</v>
      </c>
      <c r="C3890" s="13">
        <v>44742</v>
      </c>
      <c r="D3890" s="3" t="s">
        <v>39</v>
      </c>
      <c r="E3890" s="12" t="str">
        <f>VLOOKUP(D3890,'[1]Plano de contas '!B:J,9,0)</f>
        <v>MEDICAMENTOS</v>
      </c>
      <c r="F3890" s="16" t="s">
        <v>1566</v>
      </c>
      <c r="G3890" s="19">
        <v>0</v>
      </c>
      <c r="H3890" s="17">
        <v>2.2599999999999998</v>
      </c>
      <c r="I3890" s="12" t="s">
        <v>15</v>
      </c>
    </row>
    <row r="3891" spans="1:9" s="10" customFormat="1" ht="12.75" customHeight="1" x14ac:dyDescent="0.25">
      <c r="A3891" s="16" t="s">
        <v>23</v>
      </c>
      <c r="B3891" s="14">
        <v>6730667</v>
      </c>
      <c r="C3891" s="13">
        <v>44742</v>
      </c>
      <c r="D3891" s="3" t="s">
        <v>39</v>
      </c>
      <c r="E3891" s="12" t="str">
        <f>VLOOKUP(D3891,'[1]Plano de contas '!B:J,9,0)</f>
        <v>MEDICAMENTOS</v>
      </c>
      <c r="F3891" s="16" t="s">
        <v>1567</v>
      </c>
      <c r="G3891" s="17">
        <v>0.7</v>
      </c>
      <c r="H3891" s="18">
        <v>0</v>
      </c>
      <c r="I3891" s="12" t="s">
        <v>15</v>
      </c>
    </row>
    <row r="3892" spans="1:9" s="10" customFormat="1" ht="12.75" customHeight="1" x14ac:dyDescent="0.25">
      <c r="A3892" s="16" t="s">
        <v>23</v>
      </c>
      <c r="B3892" s="14">
        <v>6730667</v>
      </c>
      <c r="C3892" s="13">
        <v>44742</v>
      </c>
      <c r="D3892" s="3" t="s">
        <v>103</v>
      </c>
      <c r="E3892" s="12" t="str">
        <f>VLOOKUP(D3892,'[1]Plano de contas '!B:J,9,0)</f>
        <v>MEDICAMENTOS</v>
      </c>
      <c r="F3892" s="16" t="s">
        <v>1567</v>
      </c>
      <c r="G3892" s="19">
        <v>0</v>
      </c>
      <c r="H3892" s="17">
        <v>0.7</v>
      </c>
      <c r="I3892" s="12" t="s">
        <v>15</v>
      </c>
    </row>
    <row r="3893" spans="1:9" s="10" customFormat="1" ht="12.75" customHeight="1" x14ac:dyDescent="0.25">
      <c r="A3893" s="16" t="s">
        <v>23</v>
      </c>
      <c r="B3893" s="14">
        <v>6730668</v>
      </c>
      <c r="C3893" s="13">
        <v>44742</v>
      </c>
      <c r="D3893" s="3" t="s">
        <v>39</v>
      </c>
      <c r="E3893" s="12" t="str">
        <f>VLOOKUP(D3893,'[1]Plano de contas '!B:J,9,0)</f>
        <v>MEDICAMENTOS</v>
      </c>
      <c r="F3893" s="16" t="s">
        <v>1565</v>
      </c>
      <c r="G3893" s="17">
        <v>0.56999999999999995</v>
      </c>
      <c r="H3893" s="18">
        <v>0</v>
      </c>
      <c r="I3893" s="12" t="s">
        <v>15</v>
      </c>
    </row>
    <row r="3894" spans="1:9" s="10" customFormat="1" ht="12.75" customHeight="1" x14ac:dyDescent="0.25">
      <c r="A3894" s="16" t="s">
        <v>23</v>
      </c>
      <c r="B3894" s="14">
        <v>6730668</v>
      </c>
      <c r="C3894" s="13">
        <v>44742</v>
      </c>
      <c r="D3894" s="3" t="s">
        <v>103</v>
      </c>
      <c r="E3894" s="12" t="str">
        <f>VLOOKUP(D3894,'[1]Plano de contas '!B:J,9,0)</f>
        <v>MEDICAMENTOS</v>
      </c>
      <c r="F3894" s="16" t="s">
        <v>1566</v>
      </c>
      <c r="G3894" s="19">
        <v>0</v>
      </c>
      <c r="H3894" s="17">
        <v>0.56999999999999995</v>
      </c>
      <c r="I3894" s="12" t="s">
        <v>15</v>
      </c>
    </row>
    <row r="3895" spans="1:9" s="10" customFormat="1" ht="12.75" customHeight="1" x14ac:dyDescent="0.25">
      <c r="A3895" s="16" t="s">
        <v>23</v>
      </c>
      <c r="B3895" s="14">
        <v>6730669</v>
      </c>
      <c r="C3895" s="13">
        <v>44742</v>
      </c>
      <c r="D3895" s="3" t="s">
        <v>39</v>
      </c>
      <c r="E3895" s="12" t="str">
        <f>VLOOKUP(D3895,'[1]Plano de contas '!B:J,9,0)</f>
        <v>MEDICAMENTOS</v>
      </c>
      <c r="F3895" s="16" t="s">
        <v>1567</v>
      </c>
      <c r="G3895" s="17">
        <v>1.34</v>
      </c>
      <c r="H3895" s="18">
        <v>0</v>
      </c>
      <c r="I3895" s="12" t="s">
        <v>15</v>
      </c>
    </row>
    <row r="3896" spans="1:9" s="10" customFormat="1" ht="12.75" customHeight="1" x14ac:dyDescent="0.25">
      <c r="A3896" s="16" t="s">
        <v>23</v>
      </c>
      <c r="B3896" s="14">
        <v>6730669</v>
      </c>
      <c r="C3896" s="13">
        <v>44742</v>
      </c>
      <c r="D3896" s="3" t="s">
        <v>103</v>
      </c>
      <c r="E3896" s="12" t="str">
        <f>VLOOKUP(D3896,'[1]Plano de contas '!B:J,9,0)</f>
        <v>MEDICAMENTOS</v>
      </c>
      <c r="F3896" s="16" t="s">
        <v>1567</v>
      </c>
      <c r="G3896" s="19">
        <v>0</v>
      </c>
      <c r="H3896" s="17">
        <v>1.34</v>
      </c>
      <c r="I3896" s="12" t="s">
        <v>15</v>
      </c>
    </row>
    <row r="3897" spans="1:9" s="10" customFormat="1" ht="12.75" customHeight="1" x14ac:dyDescent="0.25">
      <c r="A3897" s="16" t="s">
        <v>23</v>
      </c>
      <c r="B3897" s="14">
        <v>6730670</v>
      </c>
      <c r="C3897" s="13">
        <v>44742</v>
      </c>
      <c r="D3897" s="3" t="s">
        <v>39</v>
      </c>
      <c r="E3897" s="12" t="str">
        <f>VLOOKUP(D3897,'[1]Plano de contas '!B:J,9,0)</f>
        <v>MEDICAMENTOS</v>
      </c>
      <c r="F3897" s="16" t="s">
        <v>1567</v>
      </c>
      <c r="G3897" s="17">
        <v>1.1399999999999999</v>
      </c>
      <c r="H3897" s="18">
        <v>0</v>
      </c>
      <c r="I3897" s="12" t="s">
        <v>15</v>
      </c>
    </row>
    <row r="3898" spans="1:9" s="10" customFormat="1" ht="12.75" customHeight="1" x14ac:dyDescent="0.25">
      <c r="A3898" s="16" t="s">
        <v>23</v>
      </c>
      <c r="B3898" s="14">
        <v>6730670</v>
      </c>
      <c r="C3898" s="13">
        <v>44742</v>
      </c>
      <c r="D3898" s="3" t="s">
        <v>103</v>
      </c>
      <c r="E3898" s="12" t="str">
        <f>VLOOKUP(D3898,'[1]Plano de contas '!B:J,9,0)</f>
        <v>MEDICAMENTOS</v>
      </c>
      <c r="F3898" s="16" t="s">
        <v>1567</v>
      </c>
      <c r="G3898" s="19">
        <v>0</v>
      </c>
      <c r="H3898" s="17">
        <v>1.1399999999999999</v>
      </c>
      <c r="I3898" s="12" t="s">
        <v>15</v>
      </c>
    </row>
    <row r="3899" spans="1:9" s="10" customFormat="1" ht="12.75" customHeight="1" x14ac:dyDescent="0.25">
      <c r="A3899" s="16" t="s">
        <v>23</v>
      </c>
      <c r="B3899" s="14">
        <v>6730672</v>
      </c>
      <c r="C3899" s="13">
        <v>44742</v>
      </c>
      <c r="D3899" s="3" t="s">
        <v>39</v>
      </c>
      <c r="E3899" s="12" t="str">
        <f>VLOOKUP(D3899,'[1]Plano de contas '!B:J,9,0)</f>
        <v>MEDICAMENTOS</v>
      </c>
      <c r="F3899" s="16" t="s">
        <v>1567</v>
      </c>
      <c r="G3899" s="17">
        <v>1.48</v>
      </c>
      <c r="H3899" s="18">
        <v>0</v>
      </c>
      <c r="I3899" s="12" t="s">
        <v>15</v>
      </c>
    </row>
    <row r="3900" spans="1:9" s="10" customFormat="1" ht="12.75" customHeight="1" x14ac:dyDescent="0.25">
      <c r="A3900" s="16" t="s">
        <v>23</v>
      </c>
      <c r="B3900" s="14">
        <v>6730672</v>
      </c>
      <c r="C3900" s="13">
        <v>44742</v>
      </c>
      <c r="D3900" s="3" t="s">
        <v>103</v>
      </c>
      <c r="E3900" s="12" t="str">
        <f>VLOOKUP(D3900,'[1]Plano de contas '!B:J,9,0)</f>
        <v>MEDICAMENTOS</v>
      </c>
      <c r="F3900" s="16" t="s">
        <v>1567</v>
      </c>
      <c r="G3900" s="19">
        <v>0</v>
      </c>
      <c r="H3900" s="17">
        <v>1.48</v>
      </c>
      <c r="I3900" s="12" t="s">
        <v>15</v>
      </c>
    </row>
    <row r="3901" spans="1:9" s="10" customFormat="1" ht="12.75" customHeight="1" x14ac:dyDescent="0.25">
      <c r="A3901" s="16" t="s">
        <v>23</v>
      </c>
      <c r="B3901" s="14">
        <v>6730674</v>
      </c>
      <c r="C3901" s="13">
        <v>44742</v>
      </c>
      <c r="D3901" s="3" t="s">
        <v>103</v>
      </c>
      <c r="E3901" s="12" t="str">
        <f>VLOOKUP(D3901,'[1]Plano de contas '!B:J,9,0)</f>
        <v>MEDICAMENTOS</v>
      </c>
      <c r="F3901" s="16" t="s">
        <v>1564</v>
      </c>
      <c r="G3901" s="17">
        <v>4.51</v>
      </c>
      <c r="H3901" s="18">
        <v>0</v>
      </c>
      <c r="I3901" s="12" t="s">
        <v>15</v>
      </c>
    </row>
    <row r="3902" spans="1:9" s="10" customFormat="1" ht="12.75" customHeight="1" x14ac:dyDescent="0.25">
      <c r="A3902" s="16" t="s">
        <v>23</v>
      </c>
      <c r="B3902" s="14">
        <v>6730674</v>
      </c>
      <c r="C3902" s="13">
        <v>44742</v>
      </c>
      <c r="D3902" s="3" t="s">
        <v>39</v>
      </c>
      <c r="E3902" s="12" t="str">
        <f>VLOOKUP(D3902,'[1]Plano de contas '!B:J,9,0)</f>
        <v>MEDICAMENTOS</v>
      </c>
      <c r="F3902" s="16" t="s">
        <v>1564</v>
      </c>
      <c r="G3902" s="19">
        <v>0</v>
      </c>
      <c r="H3902" s="17">
        <v>4.51</v>
      </c>
      <c r="I3902" s="12" t="s">
        <v>15</v>
      </c>
    </row>
    <row r="3903" spans="1:9" s="10" customFormat="1" ht="12.75" customHeight="1" x14ac:dyDescent="0.25">
      <c r="A3903" s="16" t="s">
        <v>23</v>
      </c>
      <c r="B3903" s="14">
        <v>6730675</v>
      </c>
      <c r="C3903" s="13">
        <v>44742</v>
      </c>
      <c r="D3903" s="3" t="s">
        <v>103</v>
      </c>
      <c r="E3903" s="12" t="str">
        <f>VLOOKUP(D3903,'[1]Plano de contas '!B:J,9,0)</f>
        <v>MEDICAMENTOS</v>
      </c>
      <c r="F3903" s="16" t="s">
        <v>1565</v>
      </c>
      <c r="G3903" s="17">
        <v>2.38</v>
      </c>
      <c r="H3903" s="18">
        <v>0</v>
      </c>
      <c r="I3903" s="12" t="s">
        <v>15</v>
      </c>
    </row>
    <row r="3904" spans="1:9" s="10" customFormat="1" ht="12.75" customHeight="1" x14ac:dyDescent="0.25">
      <c r="A3904" s="16" t="s">
        <v>23</v>
      </c>
      <c r="B3904" s="14">
        <v>6730675</v>
      </c>
      <c r="C3904" s="13">
        <v>44742</v>
      </c>
      <c r="D3904" s="3" t="s">
        <v>39</v>
      </c>
      <c r="E3904" s="12" t="str">
        <f>VLOOKUP(D3904,'[1]Plano de contas '!B:J,9,0)</f>
        <v>MEDICAMENTOS</v>
      </c>
      <c r="F3904" s="16" t="s">
        <v>1566</v>
      </c>
      <c r="G3904" s="19">
        <v>0</v>
      </c>
      <c r="H3904" s="17">
        <v>2.38</v>
      </c>
      <c r="I3904" s="12" t="s">
        <v>15</v>
      </c>
    </row>
    <row r="3905" spans="1:9" s="10" customFormat="1" ht="12.75" customHeight="1" x14ac:dyDescent="0.25">
      <c r="A3905" s="16" t="s">
        <v>23</v>
      </c>
      <c r="B3905" s="14">
        <v>6730676</v>
      </c>
      <c r="C3905" s="13">
        <v>44742</v>
      </c>
      <c r="D3905" s="3" t="s">
        <v>39</v>
      </c>
      <c r="E3905" s="12" t="str">
        <f>VLOOKUP(D3905,'[1]Plano de contas '!B:J,9,0)</f>
        <v>MEDICAMENTOS</v>
      </c>
      <c r="F3905" s="16" t="s">
        <v>1567</v>
      </c>
      <c r="G3905" s="17">
        <v>141.56</v>
      </c>
      <c r="H3905" s="18">
        <v>0</v>
      </c>
      <c r="I3905" s="12" t="s">
        <v>15</v>
      </c>
    </row>
    <row r="3906" spans="1:9" s="10" customFormat="1" ht="12.75" customHeight="1" x14ac:dyDescent="0.25">
      <c r="A3906" s="16" t="s">
        <v>23</v>
      </c>
      <c r="B3906" s="14">
        <v>6730676</v>
      </c>
      <c r="C3906" s="13">
        <v>44742</v>
      </c>
      <c r="D3906" s="3" t="s">
        <v>103</v>
      </c>
      <c r="E3906" s="12" t="str">
        <f>VLOOKUP(D3906,'[1]Plano de contas '!B:J,9,0)</f>
        <v>MEDICAMENTOS</v>
      </c>
      <c r="F3906" s="16" t="s">
        <v>1579</v>
      </c>
      <c r="G3906" s="19">
        <v>0</v>
      </c>
      <c r="H3906" s="17">
        <v>141.56</v>
      </c>
      <c r="I3906" s="12" t="s">
        <v>15</v>
      </c>
    </row>
    <row r="3907" spans="1:9" s="10" customFormat="1" ht="12.75" customHeight="1" x14ac:dyDescent="0.25">
      <c r="A3907" s="16" t="s">
        <v>23</v>
      </c>
      <c r="B3907" s="14">
        <v>6730677</v>
      </c>
      <c r="C3907" s="13">
        <v>44742</v>
      </c>
      <c r="D3907" s="3" t="s">
        <v>103</v>
      </c>
      <c r="E3907" s="12" t="str">
        <f>VLOOKUP(D3907,'[1]Plano de contas '!B:J,9,0)</f>
        <v>MEDICAMENTOS</v>
      </c>
      <c r="F3907" s="16" t="s">
        <v>1564</v>
      </c>
      <c r="G3907" s="17">
        <v>7.08</v>
      </c>
      <c r="H3907" s="18">
        <v>0</v>
      </c>
      <c r="I3907" s="12" t="s">
        <v>15</v>
      </c>
    </row>
    <row r="3908" spans="1:9" s="10" customFormat="1" ht="12.75" customHeight="1" x14ac:dyDescent="0.25">
      <c r="A3908" s="16" t="s">
        <v>23</v>
      </c>
      <c r="B3908" s="14">
        <v>6730677</v>
      </c>
      <c r="C3908" s="13">
        <v>44742</v>
      </c>
      <c r="D3908" s="3" t="s">
        <v>39</v>
      </c>
      <c r="E3908" s="12" t="str">
        <f>VLOOKUP(D3908,'[1]Plano de contas '!B:J,9,0)</f>
        <v>MEDICAMENTOS</v>
      </c>
      <c r="F3908" s="16" t="s">
        <v>1564</v>
      </c>
      <c r="G3908" s="19">
        <v>0</v>
      </c>
      <c r="H3908" s="17">
        <v>7.08</v>
      </c>
      <c r="I3908" s="12" t="s">
        <v>15</v>
      </c>
    </row>
    <row r="3909" spans="1:9" s="10" customFormat="1" ht="12.75" customHeight="1" x14ac:dyDescent="0.25">
      <c r="A3909" s="16" t="s">
        <v>23</v>
      </c>
      <c r="B3909" s="14">
        <v>6730678</v>
      </c>
      <c r="C3909" s="13">
        <v>44742</v>
      </c>
      <c r="D3909" s="3" t="s">
        <v>103</v>
      </c>
      <c r="E3909" s="12" t="str">
        <f>VLOOKUP(D3909,'[1]Plano de contas '!B:J,9,0)</f>
        <v>MEDICAMENTOS</v>
      </c>
      <c r="F3909" s="16" t="s">
        <v>1565</v>
      </c>
      <c r="G3909" s="17">
        <v>30.02</v>
      </c>
      <c r="H3909" s="18">
        <v>0</v>
      </c>
      <c r="I3909" s="12" t="s">
        <v>15</v>
      </c>
    </row>
    <row r="3910" spans="1:9" s="10" customFormat="1" ht="12.75" customHeight="1" x14ac:dyDescent="0.25">
      <c r="A3910" s="16" t="s">
        <v>23</v>
      </c>
      <c r="B3910" s="14">
        <v>6730678</v>
      </c>
      <c r="C3910" s="13">
        <v>44742</v>
      </c>
      <c r="D3910" s="3" t="s">
        <v>39</v>
      </c>
      <c r="E3910" s="12" t="str">
        <f>VLOOKUP(D3910,'[1]Plano de contas '!B:J,9,0)</f>
        <v>MEDICAMENTOS</v>
      </c>
      <c r="F3910" s="16" t="s">
        <v>1566</v>
      </c>
      <c r="G3910" s="19">
        <v>0</v>
      </c>
      <c r="H3910" s="17">
        <v>30.02</v>
      </c>
      <c r="I3910" s="12" t="s">
        <v>15</v>
      </c>
    </row>
    <row r="3911" spans="1:9" s="10" customFormat="1" ht="12.75" customHeight="1" x14ac:dyDescent="0.25">
      <c r="A3911" s="16" t="s">
        <v>23</v>
      </c>
      <c r="B3911" s="14">
        <v>6730680</v>
      </c>
      <c r="C3911" s="13">
        <v>44742</v>
      </c>
      <c r="D3911" s="3" t="s">
        <v>103</v>
      </c>
      <c r="E3911" s="12" t="str">
        <f>VLOOKUP(D3911,'[1]Plano de contas '!B:J,9,0)</f>
        <v>MEDICAMENTOS</v>
      </c>
      <c r="F3911" s="16" t="s">
        <v>1565</v>
      </c>
      <c r="G3911" s="17">
        <v>3.61</v>
      </c>
      <c r="H3911" s="18">
        <v>0</v>
      </c>
      <c r="I3911" s="12" t="s">
        <v>15</v>
      </c>
    </row>
    <row r="3912" spans="1:9" s="10" customFormat="1" ht="12.75" customHeight="1" x14ac:dyDescent="0.25">
      <c r="A3912" s="16" t="s">
        <v>23</v>
      </c>
      <c r="B3912" s="14">
        <v>6730680</v>
      </c>
      <c r="C3912" s="13">
        <v>44742</v>
      </c>
      <c r="D3912" s="3" t="s">
        <v>39</v>
      </c>
      <c r="E3912" s="12" t="str">
        <f>VLOOKUP(D3912,'[1]Plano de contas '!B:J,9,0)</f>
        <v>MEDICAMENTOS</v>
      </c>
      <c r="F3912" s="16" t="s">
        <v>1566</v>
      </c>
      <c r="G3912" s="19">
        <v>0</v>
      </c>
      <c r="H3912" s="17">
        <v>3.61</v>
      </c>
      <c r="I3912" s="12" t="s">
        <v>15</v>
      </c>
    </row>
    <row r="3913" spans="1:9" s="10" customFormat="1" ht="12.75" customHeight="1" x14ac:dyDescent="0.25">
      <c r="A3913" s="16" t="s">
        <v>23</v>
      </c>
      <c r="B3913" s="14">
        <v>6730681</v>
      </c>
      <c r="C3913" s="13">
        <v>44742</v>
      </c>
      <c r="D3913" s="3" t="s">
        <v>39</v>
      </c>
      <c r="E3913" s="12" t="str">
        <f>VLOOKUP(D3913,'[1]Plano de contas '!B:J,9,0)</f>
        <v>MEDICAMENTOS</v>
      </c>
      <c r="F3913" s="16" t="s">
        <v>1567</v>
      </c>
      <c r="G3913" s="17">
        <v>3.93</v>
      </c>
      <c r="H3913" s="18">
        <v>0</v>
      </c>
      <c r="I3913" s="12" t="s">
        <v>15</v>
      </c>
    </row>
    <row r="3914" spans="1:9" s="10" customFormat="1" ht="12.75" customHeight="1" x14ac:dyDescent="0.25">
      <c r="A3914" s="16" t="s">
        <v>23</v>
      </c>
      <c r="B3914" s="14">
        <v>6730681</v>
      </c>
      <c r="C3914" s="13">
        <v>44742</v>
      </c>
      <c r="D3914" s="3" t="s">
        <v>103</v>
      </c>
      <c r="E3914" s="12" t="str">
        <f>VLOOKUP(D3914,'[1]Plano de contas '!B:J,9,0)</f>
        <v>MEDICAMENTOS</v>
      </c>
      <c r="F3914" s="16" t="s">
        <v>1567</v>
      </c>
      <c r="G3914" s="19">
        <v>0</v>
      </c>
      <c r="H3914" s="17">
        <v>3.93</v>
      </c>
      <c r="I3914" s="12" t="s">
        <v>15</v>
      </c>
    </row>
    <row r="3915" spans="1:9" s="10" customFormat="1" ht="12.75" customHeight="1" x14ac:dyDescent="0.25">
      <c r="A3915" s="16" t="s">
        <v>23</v>
      </c>
      <c r="B3915" s="14">
        <v>6730683</v>
      </c>
      <c r="C3915" s="13">
        <v>44742</v>
      </c>
      <c r="D3915" s="3" t="s">
        <v>39</v>
      </c>
      <c r="E3915" s="12" t="str">
        <f>VLOOKUP(D3915,'[1]Plano de contas '!B:J,9,0)</f>
        <v>MEDICAMENTOS</v>
      </c>
      <c r="F3915" s="16" t="s">
        <v>1567</v>
      </c>
      <c r="G3915" s="17">
        <v>0.93</v>
      </c>
      <c r="H3915" s="18">
        <v>0</v>
      </c>
      <c r="I3915" s="12" t="s">
        <v>15</v>
      </c>
    </row>
    <row r="3916" spans="1:9" s="10" customFormat="1" ht="12.75" customHeight="1" x14ac:dyDescent="0.25">
      <c r="A3916" s="16" t="s">
        <v>23</v>
      </c>
      <c r="B3916" s="14">
        <v>6730683</v>
      </c>
      <c r="C3916" s="13">
        <v>44742</v>
      </c>
      <c r="D3916" s="3" t="s">
        <v>103</v>
      </c>
      <c r="E3916" s="12" t="str">
        <f>VLOOKUP(D3916,'[1]Plano de contas '!B:J,9,0)</f>
        <v>MEDICAMENTOS</v>
      </c>
      <c r="F3916" s="16" t="s">
        <v>1567</v>
      </c>
      <c r="G3916" s="19">
        <v>0</v>
      </c>
      <c r="H3916" s="17">
        <v>0.93</v>
      </c>
      <c r="I3916" s="12" t="s">
        <v>15</v>
      </c>
    </row>
    <row r="3917" spans="1:9" s="10" customFormat="1" ht="12.75" customHeight="1" x14ac:dyDescent="0.25">
      <c r="A3917" s="16" t="s">
        <v>23</v>
      </c>
      <c r="B3917" s="14">
        <v>6730684</v>
      </c>
      <c r="C3917" s="13">
        <v>44742</v>
      </c>
      <c r="D3917" s="3" t="s">
        <v>39</v>
      </c>
      <c r="E3917" s="12" t="str">
        <f>VLOOKUP(D3917,'[1]Plano de contas '!B:J,9,0)</f>
        <v>MEDICAMENTOS</v>
      </c>
      <c r="F3917" s="16" t="s">
        <v>1565</v>
      </c>
      <c r="G3917" s="17">
        <v>5.04</v>
      </c>
      <c r="H3917" s="18">
        <v>0</v>
      </c>
      <c r="I3917" s="12" t="s">
        <v>15</v>
      </c>
    </row>
    <row r="3918" spans="1:9" s="10" customFormat="1" ht="12.75" customHeight="1" x14ac:dyDescent="0.25">
      <c r="A3918" s="16" t="s">
        <v>23</v>
      </c>
      <c r="B3918" s="14">
        <v>6730684</v>
      </c>
      <c r="C3918" s="13">
        <v>44742</v>
      </c>
      <c r="D3918" s="3" t="s">
        <v>103</v>
      </c>
      <c r="E3918" s="12" t="str">
        <f>VLOOKUP(D3918,'[1]Plano de contas '!B:J,9,0)</f>
        <v>MEDICAMENTOS</v>
      </c>
      <c r="F3918" s="16" t="s">
        <v>1566</v>
      </c>
      <c r="G3918" s="19">
        <v>0</v>
      </c>
      <c r="H3918" s="17">
        <v>5.04</v>
      </c>
      <c r="I3918" s="12" t="s">
        <v>15</v>
      </c>
    </row>
    <row r="3919" spans="1:9" s="10" customFormat="1" ht="12.75" customHeight="1" x14ac:dyDescent="0.25">
      <c r="A3919" s="16" t="s">
        <v>23</v>
      </c>
      <c r="B3919" s="14">
        <v>6730685</v>
      </c>
      <c r="C3919" s="13">
        <v>44742</v>
      </c>
      <c r="D3919" s="3" t="s">
        <v>39</v>
      </c>
      <c r="E3919" s="12" t="str">
        <f>VLOOKUP(D3919,'[1]Plano de contas '!B:J,9,0)</f>
        <v>MEDICAMENTOS</v>
      </c>
      <c r="F3919" s="16" t="s">
        <v>1567</v>
      </c>
      <c r="G3919" s="17">
        <v>28.14</v>
      </c>
      <c r="H3919" s="18">
        <v>0</v>
      </c>
      <c r="I3919" s="12" t="s">
        <v>15</v>
      </c>
    </row>
    <row r="3920" spans="1:9" s="10" customFormat="1" ht="12.75" customHeight="1" x14ac:dyDescent="0.25">
      <c r="A3920" s="16" t="s">
        <v>23</v>
      </c>
      <c r="B3920" s="14">
        <v>6730685</v>
      </c>
      <c r="C3920" s="13">
        <v>44742</v>
      </c>
      <c r="D3920" s="3" t="s">
        <v>103</v>
      </c>
      <c r="E3920" s="12" t="str">
        <f>VLOOKUP(D3920,'[1]Plano de contas '!B:J,9,0)</f>
        <v>MEDICAMENTOS</v>
      </c>
      <c r="F3920" s="16" t="s">
        <v>1567</v>
      </c>
      <c r="G3920" s="19">
        <v>0</v>
      </c>
      <c r="H3920" s="17">
        <v>28.14</v>
      </c>
      <c r="I3920" s="12" t="s">
        <v>15</v>
      </c>
    </row>
    <row r="3921" spans="1:9" s="10" customFormat="1" ht="12.75" customHeight="1" x14ac:dyDescent="0.25">
      <c r="A3921" s="16" t="s">
        <v>23</v>
      </c>
      <c r="B3921" s="14">
        <v>6730686</v>
      </c>
      <c r="C3921" s="13">
        <v>44742</v>
      </c>
      <c r="D3921" s="3" t="s">
        <v>103</v>
      </c>
      <c r="E3921" s="12" t="str">
        <f>VLOOKUP(D3921,'[1]Plano de contas '!B:J,9,0)</f>
        <v>MEDICAMENTOS</v>
      </c>
      <c r="F3921" s="16" t="s">
        <v>1565</v>
      </c>
      <c r="G3921" s="17">
        <v>8.18</v>
      </c>
      <c r="H3921" s="18">
        <v>0</v>
      </c>
      <c r="I3921" s="12" t="s">
        <v>15</v>
      </c>
    </row>
    <row r="3922" spans="1:9" s="10" customFormat="1" ht="12.75" customHeight="1" x14ac:dyDescent="0.25">
      <c r="A3922" s="16" t="s">
        <v>23</v>
      </c>
      <c r="B3922" s="14">
        <v>6730686</v>
      </c>
      <c r="C3922" s="13">
        <v>44742</v>
      </c>
      <c r="D3922" s="3" t="s">
        <v>39</v>
      </c>
      <c r="E3922" s="12" t="str">
        <f>VLOOKUP(D3922,'[1]Plano de contas '!B:J,9,0)</f>
        <v>MEDICAMENTOS</v>
      </c>
      <c r="F3922" s="16" t="s">
        <v>1566</v>
      </c>
      <c r="G3922" s="19">
        <v>0</v>
      </c>
      <c r="H3922" s="17">
        <v>8.18</v>
      </c>
      <c r="I3922" s="12" t="s">
        <v>15</v>
      </c>
    </row>
    <row r="3923" spans="1:9" s="10" customFormat="1" ht="12.75" customHeight="1" x14ac:dyDescent="0.25">
      <c r="A3923" s="16" t="s">
        <v>23</v>
      </c>
      <c r="B3923" s="14">
        <v>6730687</v>
      </c>
      <c r="C3923" s="13">
        <v>44742</v>
      </c>
      <c r="D3923" s="3" t="s">
        <v>39</v>
      </c>
      <c r="E3923" s="12" t="str">
        <f>VLOOKUP(D3923,'[1]Plano de contas '!B:J,9,0)</f>
        <v>MEDICAMENTOS</v>
      </c>
      <c r="F3923" s="16" t="s">
        <v>1567</v>
      </c>
      <c r="G3923" s="17">
        <v>1.99</v>
      </c>
      <c r="H3923" s="18">
        <v>0</v>
      </c>
      <c r="I3923" s="12" t="s">
        <v>15</v>
      </c>
    </row>
    <row r="3924" spans="1:9" s="10" customFormat="1" ht="12.75" customHeight="1" x14ac:dyDescent="0.25">
      <c r="A3924" s="16" t="s">
        <v>23</v>
      </c>
      <c r="B3924" s="14">
        <v>6730687</v>
      </c>
      <c r="C3924" s="13">
        <v>44742</v>
      </c>
      <c r="D3924" s="3" t="s">
        <v>103</v>
      </c>
      <c r="E3924" s="12" t="str">
        <f>VLOOKUP(D3924,'[1]Plano de contas '!B:J,9,0)</f>
        <v>MEDICAMENTOS</v>
      </c>
      <c r="F3924" s="16" t="s">
        <v>1567</v>
      </c>
      <c r="G3924" s="19">
        <v>0</v>
      </c>
      <c r="H3924" s="17">
        <v>1.99</v>
      </c>
      <c r="I3924" s="12" t="s">
        <v>15</v>
      </c>
    </row>
    <row r="3925" spans="1:9" s="10" customFormat="1" ht="12.75" customHeight="1" x14ac:dyDescent="0.25">
      <c r="A3925" s="16" t="s">
        <v>23</v>
      </c>
      <c r="B3925" s="14">
        <v>6730688</v>
      </c>
      <c r="C3925" s="13">
        <v>44742</v>
      </c>
      <c r="D3925" s="3" t="s">
        <v>103</v>
      </c>
      <c r="E3925" s="12" t="str">
        <f>VLOOKUP(D3925,'[1]Plano de contas '!B:J,9,0)</f>
        <v>MEDICAMENTOS</v>
      </c>
      <c r="F3925" s="16" t="s">
        <v>1565</v>
      </c>
      <c r="G3925" s="17">
        <v>0.05</v>
      </c>
      <c r="H3925" s="18">
        <v>0</v>
      </c>
      <c r="I3925" s="12" t="s">
        <v>15</v>
      </c>
    </row>
    <row r="3926" spans="1:9" s="10" customFormat="1" ht="12.75" customHeight="1" x14ac:dyDescent="0.25">
      <c r="A3926" s="16" t="s">
        <v>23</v>
      </c>
      <c r="B3926" s="14">
        <v>6730688</v>
      </c>
      <c r="C3926" s="13">
        <v>44742</v>
      </c>
      <c r="D3926" s="3" t="s">
        <v>39</v>
      </c>
      <c r="E3926" s="12" t="str">
        <f>VLOOKUP(D3926,'[1]Plano de contas '!B:J,9,0)</f>
        <v>MEDICAMENTOS</v>
      </c>
      <c r="F3926" s="16" t="s">
        <v>1566</v>
      </c>
      <c r="G3926" s="19">
        <v>0</v>
      </c>
      <c r="H3926" s="17">
        <v>0.05</v>
      </c>
      <c r="I3926" s="12" t="s">
        <v>15</v>
      </c>
    </row>
    <row r="3927" spans="1:9" s="10" customFormat="1" ht="12.75" customHeight="1" x14ac:dyDescent="0.25">
      <c r="A3927" s="16" t="s">
        <v>23</v>
      </c>
      <c r="B3927" s="14">
        <v>6730689</v>
      </c>
      <c r="C3927" s="13">
        <v>44742</v>
      </c>
      <c r="D3927" s="3" t="s">
        <v>39</v>
      </c>
      <c r="E3927" s="12" t="str">
        <f>VLOOKUP(D3927,'[1]Plano de contas '!B:J,9,0)</f>
        <v>MEDICAMENTOS</v>
      </c>
      <c r="F3927" s="16" t="s">
        <v>1567</v>
      </c>
      <c r="G3927" s="17">
        <v>0.14000000000000001</v>
      </c>
      <c r="H3927" s="18">
        <v>0</v>
      </c>
      <c r="I3927" s="12" t="s">
        <v>15</v>
      </c>
    </row>
    <row r="3928" spans="1:9" s="10" customFormat="1" ht="12.75" customHeight="1" x14ac:dyDescent="0.25">
      <c r="A3928" s="16" t="s">
        <v>23</v>
      </c>
      <c r="B3928" s="14">
        <v>6730689</v>
      </c>
      <c r="C3928" s="13">
        <v>44742</v>
      </c>
      <c r="D3928" s="3" t="s">
        <v>103</v>
      </c>
      <c r="E3928" s="12" t="str">
        <f>VLOOKUP(D3928,'[1]Plano de contas '!B:J,9,0)</f>
        <v>MEDICAMENTOS</v>
      </c>
      <c r="F3928" s="16" t="s">
        <v>1567</v>
      </c>
      <c r="G3928" s="19">
        <v>0</v>
      </c>
      <c r="H3928" s="17">
        <v>0.14000000000000001</v>
      </c>
      <c r="I3928" s="12" t="s">
        <v>15</v>
      </c>
    </row>
    <row r="3929" spans="1:9" s="10" customFormat="1" ht="12.75" customHeight="1" x14ac:dyDescent="0.25">
      <c r="A3929" s="16" t="s">
        <v>23</v>
      </c>
      <c r="B3929" s="14">
        <v>6730690</v>
      </c>
      <c r="C3929" s="13">
        <v>44742</v>
      </c>
      <c r="D3929" s="3" t="s">
        <v>39</v>
      </c>
      <c r="E3929" s="12" t="str">
        <f>VLOOKUP(D3929,'[1]Plano de contas '!B:J,9,0)</f>
        <v>MEDICAMENTOS</v>
      </c>
      <c r="F3929" s="16" t="s">
        <v>1567</v>
      </c>
      <c r="G3929" s="17">
        <v>0.28000000000000003</v>
      </c>
      <c r="H3929" s="18">
        <v>0</v>
      </c>
      <c r="I3929" s="12" t="s">
        <v>15</v>
      </c>
    </row>
    <row r="3930" spans="1:9" s="10" customFormat="1" ht="12.75" customHeight="1" x14ac:dyDescent="0.25">
      <c r="A3930" s="16" t="s">
        <v>23</v>
      </c>
      <c r="B3930" s="14">
        <v>6730690</v>
      </c>
      <c r="C3930" s="13">
        <v>44742</v>
      </c>
      <c r="D3930" s="3" t="s">
        <v>103</v>
      </c>
      <c r="E3930" s="12" t="str">
        <f>VLOOKUP(D3930,'[1]Plano de contas '!B:J,9,0)</f>
        <v>MEDICAMENTOS</v>
      </c>
      <c r="F3930" s="16" t="s">
        <v>1567</v>
      </c>
      <c r="G3930" s="19">
        <v>0</v>
      </c>
      <c r="H3930" s="17">
        <v>0.28000000000000003</v>
      </c>
      <c r="I3930" s="12" t="s">
        <v>15</v>
      </c>
    </row>
    <row r="3931" spans="1:9" s="10" customFormat="1" ht="12.75" customHeight="1" x14ac:dyDescent="0.25">
      <c r="A3931" s="16" t="s">
        <v>23</v>
      </c>
      <c r="B3931" s="14">
        <v>6730691</v>
      </c>
      <c r="C3931" s="13">
        <v>44742</v>
      </c>
      <c r="D3931" s="3" t="s">
        <v>39</v>
      </c>
      <c r="E3931" s="12" t="str">
        <f>VLOOKUP(D3931,'[1]Plano de contas '!B:J,9,0)</f>
        <v>MEDICAMENTOS</v>
      </c>
      <c r="F3931" s="16" t="s">
        <v>1567</v>
      </c>
      <c r="G3931" s="17">
        <v>1.1100000000000001</v>
      </c>
      <c r="H3931" s="18">
        <v>0</v>
      </c>
      <c r="I3931" s="12" t="s">
        <v>15</v>
      </c>
    </row>
    <row r="3932" spans="1:9" s="10" customFormat="1" ht="12.75" customHeight="1" x14ac:dyDescent="0.25">
      <c r="A3932" s="16" t="s">
        <v>23</v>
      </c>
      <c r="B3932" s="14">
        <v>6730691</v>
      </c>
      <c r="C3932" s="13">
        <v>44742</v>
      </c>
      <c r="D3932" s="3" t="s">
        <v>103</v>
      </c>
      <c r="E3932" s="12" t="str">
        <f>VLOOKUP(D3932,'[1]Plano de contas '!B:J,9,0)</f>
        <v>MEDICAMENTOS</v>
      </c>
      <c r="F3932" s="16" t="s">
        <v>1567</v>
      </c>
      <c r="G3932" s="19">
        <v>0</v>
      </c>
      <c r="H3932" s="17">
        <v>1.1100000000000001</v>
      </c>
      <c r="I3932" s="12" t="s">
        <v>15</v>
      </c>
    </row>
    <row r="3933" spans="1:9" s="10" customFormat="1" ht="12.75" customHeight="1" x14ac:dyDescent="0.25">
      <c r="A3933" s="16" t="s">
        <v>23</v>
      </c>
      <c r="B3933" s="14">
        <v>6730692</v>
      </c>
      <c r="C3933" s="13">
        <v>44742</v>
      </c>
      <c r="D3933" s="3" t="s">
        <v>39</v>
      </c>
      <c r="E3933" s="12" t="str">
        <f>VLOOKUP(D3933,'[1]Plano de contas '!B:J,9,0)</f>
        <v>MEDICAMENTOS</v>
      </c>
      <c r="F3933" s="16" t="s">
        <v>1567</v>
      </c>
      <c r="G3933" s="17">
        <v>2.6</v>
      </c>
      <c r="H3933" s="18">
        <v>0</v>
      </c>
      <c r="I3933" s="12" t="s">
        <v>15</v>
      </c>
    </row>
    <row r="3934" spans="1:9" s="10" customFormat="1" ht="12.75" customHeight="1" x14ac:dyDescent="0.25">
      <c r="A3934" s="16" t="s">
        <v>23</v>
      </c>
      <c r="B3934" s="14">
        <v>6730692</v>
      </c>
      <c r="C3934" s="13">
        <v>44742</v>
      </c>
      <c r="D3934" s="3" t="s">
        <v>103</v>
      </c>
      <c r="E3934" s="12" t="str">
        <f>VLOOKUP(D3934,'[1]Plano de contas '!B:J,9,0)</f>
        <v>MEDICAMENTOS</v>
      </c>
      <c r="F3934" s="16" t="s">
        <v>1567</v>
      </c>
      <c r="G3934" s="19">
        <v>0</v>
      </c>
      <c r="H3934" s="17">
        <v>2.6</v>
      </c>
      <c r="I3934" s="12" t="s">
        <v>15</v>
      </c>
    </row>
    <row r="3935" spans="1:9" s="10" customFormat="1" ht="12.75" customHeight="1" x14ac:dyDescent="0.25">
      <c r="A3935" s="16" t="s">
        <v>23</v>
      </c>
      <c r="B3935" s="14">
        <v>6730693</v>
      </c>
      <c r="C3935" s="13">
        <v>44742</v>
      </c>
      <c r="D3935" s="3" t="s">
        <v>39</v>
      </c>
      <c r="E3935" s="12" t="str">
        <f>VLOOKUP(D3935,'[1]Plano de contas '!B:J,9,0)</f>
        <v>MEDICAMENTOS</v>
      </c>
      <c r="F3935" s="16" t="s">
        <v>1565</v>
      </c>
      <c r="G3935" s="17">
        <v>9.4700000000000006</v>
      </c>
      <c r="H3935" s="18">
        <v>0</v>
      </c>
      <c r="I3935" s="12" t="s">
        <v>15</v>
      </c>
    </row>
    <row r="3936" spans="1:9" s="10" customFormat="1" ht="12.75" customHeight="1" x14ac:dyDescent="0.25">
      <c r="A3936" s="16" t="s">
        <v>23</v>
      </c>
      <c r="B3936" s="14">
        <v>6730693</v>
      </c>
      <c r="C3936" s="13">
        <v>44742</v>
      </c>
      <c r="D3936" s="3" t="s">
        <v>103</v>
      </c>
      <c r="E3936" s="12" t="str">
        <f>VLOOKUP(D3936,'[1]Plano de contas '!B:J,9,0)</f>
        <v>MEDICAMENTOS</v>
      </c>
      <c r="F3936" s="16" t="s">
        <v>1566</v>
      </c>
      <c r="G3936" s="19">
        <v>0</v>
      </c>
      <c r="H3936" s="17">
        <v>9.4700000000000006</v>
      </c>
      <c r="I3936" s="12" t="s">
        <v>15</v>
      </c>
    </row>
    <row r="3937" spans="1:9" s="10" customFormat="1" ht="12.75" customHeight="1" x14ac:dyDescent="0.25">
      <c r="A3937" s="16" t="s">
        <v>23</v>
      </c>
      <c r="B3937" s="14">
        <v>6730694</v>
      </c>
      <c r="C3937" s="13">
        <v>44742</v>
      </c>
      <c r="D3937" s="3" t="s">
        <v>39</v>
      </c>
      <c r="E3937" s="12" t="str">
        <f>VLOOKUP(D3937,'[1]Plano de contas '!B:J,9,0)</f>
        <v>MEDICAMENTOS</v>
      </c>
      <c r="F3937" s="16" t="s">
        <v>1567</v>
      </c>
      <c r="G3937" s="17">
        <v>5.4</v>
      </c>
      <c r="H3937" s="18">
        <v>0</v>
      </c>
      <c r="I3937" s="12" t="s">
        <v>15</v>
      </c>
    </row>
    <row r="3938" spans="1:9" s="10" customFormat="1" ht="12.75" customHeight="1" x14ac:dyDescent="0.25">
      <c r="A3938" s="16" t="s">
        <v>23</v>
      </c>
      <c r="B3938" s="14">
        <v>6730694</v>
      </c>
      <c r="C3938" s="13">
        <v>44742</v>
      </c>
      <c r="D3938" s="3" t="s">
        <v>103</v>
      </c>
      <c r="E3938" s="12" t="str">
        <f>VLOOKUP(D3938,'[1]Plano de contas '!B:J,9,0)</f>
        <v>MEDICAMENTOS</v>
      </c>
      <c r="F3938" s="16" t="s">
        <v>1567</v>
      </c>
      <c r="G3938" s="19">
        <v>0</v>
      </c>
      <c r="H3938" s="17">
        <v>5.4</v>
      </c>
      <c r="I3938" s="12" t="s">
        <v>15</v>
      </c>
    </row>
    <row r="3939" spans="1:9" s="10" customFormat="1" ht="12.75" customHeight="1" x14ac:dyDescent="0.25">
      <c r="A3939" s="16" t="s">
        <v>23</v>
      </c>
      <c r="B3939" s="14">
        <v>6730695</v>
      </c>
      <c r="C3939" s="13">
        <v>44742</v>
      </c>
      <c r="D3939" s="3" t="s">
        <v>39</v>
      </c>
      <c r="E3939" s="12" t="str">
        <f>VLOOKUP(D3939,'[1]Plano de contas '!B:J,9,0)</f>
        <v>MEDICAMENTOS</v>
      </c>
      <c r="F3939" s="16" t="s">
        <v>1565</v>
      </c>
      <c r="G3939" s="17">
        <v>4.72</v>
      </c>
      <c r="H3939" s="18">
        <v>0</v>
      </c>
      <c r="I3939" s="12" t="s">
        <v>15</v>
      </c>
    </row>
    <row r="3940" spans="1:9" s="10" customFormat="1" ht="12.75" customHeight="1" x14ac:dyDescent="0.25">
      <c r="A3940" s="16" t="s">
        <v>23</v>
      </c>
      <c r="B3940" s="14">
        <v>6730695</v>
      </c>
      <c r="C3940" s="13">
        <v>44742</v>
      </c>
      <c r="D3940" s="3" t="s">
        <v>103</v>
      </c>
      <c r="E3940" s="12" t="str">
        <f>VLOOKUP(D3940,'[1]Plano de contas '!B:J,9,0)</f>
        <v>MEDICAMENTOS</v>
      </c>
      <c r="F3940" s="16" t="s">
        <v>1566</v>
      </c>
      <c r="G3940" s="19">
        <v>0</v>
      </c>
      <c r="H3940" s="17">
        <v>4.72</v>
      </c>
      <c r="I3940" s="12" t="s">
        <v>15</v>
      </c>
    </row>
    <row r="3941" spans="1:9" s="10" customFormat="1" ht="12.75" customHeight="1" x14ac:dyDescent="0.25">
      <c r="A3941" s="16" t="s">
        <v>23</v>
      </c>
      <c r="B3941" s="14">
        <v>6730696</v>
      </c>
      <c r="C3941" s="13">
        <v>44742</v>
      </c>
      <c r="D3941" s="3" t="s">
        <v>39</v>
      </c>
      <c r="E3941" s="12" t="str">
        <f>VLOOKUP(D3941,'[1]Plano de contas '!B:J,9,0)</f>
        <v>MEDICAMENTOS</v>
      </c>
      <c r="F3941" s="16" t="s">
        <v>1579</v>
      </c>
      <c r="G3941" s="17">
        <v>9.0299999999999994</v>
      </c>
      <c r="H3941" s="18">
        <v>0</v>
      </c>
      <c r="I3941" s="12" t="s">
        <v>15</v>
      </c>
    </row>
    <row r="3942" spans="1:9" s="10" customFormat="1" ht="12.75" customHeight="1" x14ac:dyDescent="0.25">
      <c r="A3942" s="16" t="s">
        <v>23</v>
      </c>
      <c r="B3942" s="14">
        <v>6730696</v>
      </c>
      <c r="C3942" s="13">
        <v>44742</v>
      </c>
      <c r="D3942" s="3" t="s">
        <v>103</v>
      </c>
      <c r="E3942" s="12" t="str">
        <f>VLOOKUP(D3942,'[1]Plano de contas '!B:J,9,0)</f>
        <v>MEDICAMENTOS</v>
      </c>
      <c r="F3942" s="16" t="s">
        <v>1567</v>
      </c>
      <c r="G3942" s="19">
        <v>0</v>
      </c>
      <c r="H3942" s="17">
        <v>9.0299999999999994</v>
      </c>
      <c r="I3942" s="12" t="s">
        <v>15</v>
      </c>
    </row>
    <row r="3943" spans="1:9" s="10" customFormat="1" ht="12.75" customHeight="1" x14ac:dyDescent="0.25">
      <c r="A3943" s="16" t="s">
        <v>23</v>
      </c>
      <c r="B3943" s="14">
        <v>6730697</v>
      </c>
      <c r="C3943" s="13">
        <v>44742</v>
      </c>
      <c r="D3943" s="3" t="s">
        <v>103</v>
      </c>
      <c r="E3943" s="12" t="str">
        <f>VLOOKUP(D3943,'[1]Plano de contas '!B:J,9,0)</f>
        <v>MEDICAMENTOS</v>
      </c>
      <c r="F3943" s="16" t="s">
        <v>1565</v>
      </c>
      <c r="G3943" s="17">
        <v>3.87</v>
      </c>
      <c r="H3943" s="18">
        <v>0</v>
      </c>
      <c r="I3943" s="12" t="s">
        <v>15</v>
      </c>
    </row>
    <row r="3944" spans="1:9" s="10" customFormat="1" ht="12.75" customHeight="1" x14ac:dyDescent="0.25">
      <c r="A3944" s="16" t="s">
        <v>23</v>
      </c>
      <c r="B3944" s="14">
        <v>6730697</v>
      </c>
      <c r="C3944" s="13">
        <v>44742</v>
      </c>
      <c r="D3944" s="3" t="s">
        <v>39</v>
      </c>
      <c r="E3944" s="12" t="str">
        <f>VLOOKUP(D3944,'[1]Plano de contas '!B:J,9,0)</f>
        <v>MEDICAMENTOS</v>
      </c>
      <c r="F3944" s="16" t="s">
        <v>1566</v>
      </c>
      <c r="G3944" s="19">
        <v>0</v>
      </c>
      <c r="H3944" s="17">
        <v>3.87</v>
      </c>
      <c r="I3944" s="12" t="s">
        <v>15</v>
      </c>
    </row>
    <row r="3945" spans="1:9" s="10" customFormat="1" ht="12.75" customHeight="1" x14ac:dyDescent="0.25">
      <c r="A3945" s="16" t="s">
        <v>23</v>
      </c>
      <c r="B3945" s="14">
        <v>6730698</v>
      </c>
      <c r="C3945" s="13">
        <v>44742</v>
      </c>
      <c r="D3945" s="3" t="s">
        <v>39</v>
      </c>
      <c r="E3945" s="12" t="str">
        <f>VLOOKUP(D3945,'[1]Plano de contas '!B:J,9,0)</f>
        <v>MEDICAMENTOS</v>
      </c>
      <c r="F3945" s="16" t="s">
        <v>1567</v>
      </c>
      <c r="G3945" s="17">
        <v>0.22</v>
      </c>
      <c r="H3945" s="18">
        <v>0</v>
      </c>
      <c r="I3945" s="12" t="s">
        <v>15</v>
      </c>
    </row>
    <row r="3946" spans="1:9" s="10" customFormat="1" ht="12.75" customHeight="1" x14ac:dyDescent="0.25">
      <c r="A3946" s="16" t="s">
        <v>23</v>
      </c>
      <c r="B3946" s="14">
        <v>6730698</v>
      </c>
      <c r="C3946" s="13">
        <v>44742</v>
      </c>
      <c r="D3946" s="3" t="s">
        <v>103</v>
      </c>
      <c r="E3946" s="12" t="str">
        <f>VLOOKUP(D3946,'[1]Plano de contas '!B:J,9,0)</f>
        <v>MEDICAMENTOS</v>
      </c>
      <c r="F3946" s="16" t="s">
        <v>1567</v>
      </c>
      <c r="G3946" s="19">
        <v>0</v>
      </c>
      <c r="H3946" s="17">
        <v>0.22</v>
      </c>
      <c r="I3946" s="12" t="s">
        <v>15</v>
      </c>
    </row>
    <row r="3947" spans="1:9" s="10" customFormat="1" ht="12.75" customHeight="1" x14ac:dyDescent="0.25">
      <c r="A3947" s="16" t="s">
        <v>23</v>
      </c>
      <c r="B3947" s="14">
        <v>6730699</v>
      </c>
      <c r="C3947" s="13">
        <v>44742</v>
      </c>
      <c r="D3947" s="3" t="s">
        <v>39</v>
      </c>
      <c r="E3947" s="12" t="str">
        <f>VLOOKUP(D3947,'[1]Plano de contas '!B:J,9,0)</f>
        <v>MEDICAMENTOS</v>
      </c>
      <c r="F3947" s="16" t="s">
        <v>1565</v>
      </c>
      <c r="G3947" s="17">
        <v>0.65</v>
      </c>
      <c r="H3947" s="18">
        <v>0</v>
      </c>
      <c r="I3947" s="12" t="s">
        <v>15</v>
      </c>
    </row>
    <row r="3948" spans="1:9" s="10" customFormat="1" ht="12.75" customHeight="1" x14ac:dyDescent="0.25">
      <c r="A3948" s="16" t="s">
        <v>23</v>
      </c>
      <c r="B3948" s="14">
        <v>6730699</v>
      </c>
      <c r="C3948" s="13">
        <v>44742</v>
      </c>
      <c r="D3948" s="3" t="s">
        <v>103</v>
      </c>
      <c r="E3948" s="12" t="str">
        <f>VLOOKUP(D3948,'[1]Plano de contas '!B:J,9,0)</f>
        <v>MEDICAMENTOS</v>
      </c>
      <c r="F3948" s="16" t="s">
        <v>1566</v>
      </c>
      <c r="G3948" s="19">
        <v>0</v>
      </c>
      <c r="H3948" s="17">
        <v>0.65</v>
      </c>
      <c r="I3948" s="12" t="s">
        <v>15</v>
      </c>
    </row>
    <row r="3949" spans="1:9" s="10" customFormat="1" ht="12.75" customHeight="1" x14ac:dyDescent="0.25">
      <c r="A3949" s="16" t="s">
        <v>23</v>
      </c>
      <c r="B3949" s="14">
        <v>6730700</v>
      </c>
      <c r="C3949" s="13">
        <v>44742</v>
      </c>
      <c r="D3949" s="3" t="s">
        <v>39</v>
      </c>
      <c r="E3949" s="12" t="str">
        <f>VLOOKUP(D3949,'[1]Plano de contas '!B:J,9,0)</f>
        <v>MEDICAMENTOS</v>
      </c>
      <c r="F3949" s="16" t="s">
        <v>1567</v>
      </c>
      <c r="G3949" s="17">
        <v>149.69999999999999</v>
      </c>
      <c r="H3949" s="18">
        <v>0</v>
      </c>
      <c r="I3949" s="12" t="s">
        <v>15</v>
      </c>
    </row>
    <row r="3950" spans="1:9" s="10" customFormat="1" ht="12.75" customHeight="1" x14ac:dyDescent="0.25">
      <c r="A3950" s="16" t="s">
        <v>23</v>
      </c>
      <c r="B3950" s="14">
        <v>6730700</v>
      </c>
      <c r="C3950" s="13">
        <v>44742</v>
      </c>
      <c r="D3950" s="3" t="s">
        <v>103</v>
      </c>
      <c r="E3950" s="12" t="str">
        <f>VLOOKUP(D3950,'[1]Plano de contas '!B:J,9,0)</f>
        <v>MEDICAMENTOS</v>
      </c>
      <c r="F3950" s="16" t="s">
        <v>1567</v>
      </c>
      <c r="G3950" s="19">
        <v>0</v>
      </c>
      <c r="H3950" s="17">
        <v>149.69999999999999</v>
      </c>
      <c r="I3950" s="12" t="s">
        <v>15</v>
      </c>
    </row>
    <row r="3951" spans="1:9" s="10" customFormat="1" ht="12.75" customHeight="1" x14ac:dyDescent="0.25">
      <c r="A3951" s="16" t="s">
        <v>23</v>
      </c>
      <c r="B3951" s="14">
        <v>6730701</v>
      </c>
      <c r="C3951" s="13">
        <v>44742</v>
      </c>
      <c r="D3951" s="3" t="s">
        <v>103</v>
      </c>
      <c r="E3951" s="12" t="str">
        <f>VLOOKUP(D3951,'[1]Plano de contas '!B:J,9,0)</f>
        <v>MEDICAMENTOS</v>
      </c>
      <c r="F3951" s="16" t="s">
        <v>1564</v>
      </c>
      <c r="G3951" s="17">
        <v>4.05</v>
      </c>
      <c r="H3951" s="18">
        <v>0</v>
      </c>
      <c r="I3951" s="12" t="s">
        <v>15</v>
      </c>
    </row>
    <row r="3952" spans="1:9" s="10" customFormat="1" ht="12.75" customHeight="1" x14ac:dyDescent="0.25">
      <c r="A3952" s="16" t="s">
        <v>23</v>
      </c>
      <c r="B3952" s="14">
        <v>6730701</v>
      </c>
      <c r="C3952" s="13">
        <v>44742</v>
      </c>
      <c r="D3952" s="3" t="s">
        <v>39</v>
      </c>
      <c r="E3952" s="12" t="str">
        <f>VLOOKUP(D3952,'[1]Plano de contas '!B:J,9,0)</f>
        <v>MEDICAMENTOS</v>
      </c>
      <c r="F3952" s="16" t="s">
        <v>1564</v>
      </c>
      <c r="G3952" s="19">
        <v>0</v>
      </c>
      <c r="H3952" s="17">
        <v>4.05</v>
      </c>
      <c r="I3952" s="12" t="s">
        <v>15</v>
      </c>
    </row>
    <row r="3953" spans="1:9" s="10" customFormat="1" ht="12.75" customHeight="1" x14ac:dyDescent="0.25">
      <c r="A3953" s="16" t="s">
        <v>23</v>
      </c>
      <c r="B3953" s="14">
        <v>6730702</v>
      </c>
      <c r="C3953" s="13">
        <v>44742</v>
      </c>
      <c r="D3953" s="3" t="s">
        <v>103</v>
      </c>
      <c r="E3953" s="12" t="str">
        <f>VLOOKUP(D3953,'[1]Plano de contas '!B:J,9,0)</f>
        <v>MEDICAMENTOS</v>
      </c>
      <c r="F3953" s="16" t="s">
        <v>1565</v>
      </c>
      <c r="G3953" s="17">
        <v>7.07</v>
      </c>
      <c r="H3953" s="18">
        <v>0</v>
      </c>
      <c r="I3953" s="12" t="s">
        <v>15</v>
      </c>
    </row>
    <row r="3954" spans="1:9" s="10" customFormat="1" ht="12.75" customHeight="1" x14ac:dyDescent="0.25">
      <c r="A3954" s="16" t="s">
        <v>23</v>
      </c>
      <c r="B3954" s="14">
        <v>6730702</v>
      </c>
      <c r="C3954" s="13">
        <v>44742</v>
      </c>
      <c r="D3954" s="3" t="s">
        <v>39</v>
      </c>
      <c r="E3954" s="12" t="str">
        <f>VLOOKUP(D3954,'[1]Plano de contas '!B:J,9,0)</f>
        <v>MEDICAMENTOS</v>
      </c>
      <c r="F3954" s="16" t="s">
        <v>1566</v>
      </c>
      <c r="G3954" s="19">
        <v>0</v>
      </c>
      <c r="H3954" s="17">
        <v>7.07</v>
      </c>
      <c r="I3954" s="12" t="s">
        <v>15</v>
      </c>
    </row>
    <row r="3955" spans="1:9" s="10" customFormat="1" ht="12.75" customHeight="1" x14ac:dyDescent="0.25">
      <c r="A3955" s="16" t="s">
        <v>23</v>
      </c>
      <c r="B3955" s="14">
        <v>6730703</v>
      </c>
      <c r="C3955" s="13">
        <v>44742</v>
      </c>
      <c r="D3955" s="3" t="s">
        <v>39</v>
      </c>
      <c r="E3955" s="12" t="str">
        <f>VLOOKUP(D3955,'[1]Plano de contas '!B:J,9,0)</f>
        <v>MEDICAMENTOS</v>
      </c>
      <c r="F3955" s="16" t="s">
        <v>1567</v>
      </c>
      <c r="G3955" s="17">
        <v>77.69</v>
      </c>
      <c r="H3955" s="18">
        <v>0</v>
      </c>
      <c r="I3955" s="12" t="s">
        <v>15</v>
      </c>
    </row>
    <row r="3956" spans="1:9" s="10" customFormat="1" ht="12.75" customHeight="1" x14ac:dyDescent="0.25">
      <c r="A3956" s="16" t="s">
        <v>23</v>
      </c>
      <c r="B3956" s="14">
        <v>6730703</v>
      </c>
      <c r="C3956" s="13">
        <v>44742</v>
      </c>
      <c r="D3956" s="3" t="s">
        <v>103</v>
      </c>
      <c r="E3956" s="12" t="str">
        <f>VLOOKUP(D3956,'[1]Plano de contas '!B:J,9,0)</f>
        <v>MEDICAMENTOS</v>
      </c>
      <c r="F3956" s="16" t="s">
        <v>1567</v>
      </c>
      <c r="G3956" s="19">
        <v>0</v>
      </c>
      <c r="H3956" s="17">
        <v>77.69</v>
      </c>
      <c r="I3956" s="12" t="s">
        <v>15</v>
      </c>
    </row>
    <row r="3957" spans="1:9" s="10" customFormat="1" ht="12.75" customHeight="1" x14ac:dyDescent="0.25">
      <c r="A3957" s="16" t="s">
        <v>23</v>
      </c>
      <c r="B3957" s="14">
        <v>6730704</v>
      </c>
      <c r="C3957" s="13">
        <v>44742</v>
      </c>
      <c r="D3957" s="3" t="s">
        <v>103</v>
      </c>
      <c r="E3957" s="12" t="str">
        <f>VLOOKUP(D3957,'[1]Plano de contas '!B:J,9,0)</f>
        <v>MEDICAMENTOS</v>
      </c>
      <c r="F3957" s="16" t="s">
        <v>1565</v>
      </c>
      <c r="G3957" s="17">
        <v>11.23</v>
      </c>
      <c r="H3957" s="18">
        <v>0</v>
      </c>
      <c r="I3957" s="12" t="s">
        <v>15</v>
      </c>
    </row>
    <row r="3958" spans="1:9" s="10" customFormat="1" ht="12.75" customHeight="1" x14ac:dyDescent="0.25">
      <c r="A3958" s="16" t="s">
        <v>23</v>
      </c>
      <c r="B3958" s="14">
        <v>6730704</v>
      </c>
      <c r="C3958" s="13">
        <v>44742</v>
      </c>
      <c r="D3958" s="3" t="s">
        <v>39</v>
      </c>
      <c r="E3958" s="12" t="str">
        <f>VLOOKUP(D3958,'[1]Plano de contas '!B:J,9,0)</f>
        <v>MEDICAMENTOS</v>
      </c>
      <c r="F3958" s="16" t="s">
        <v>1566</v>
      </c>
      <c r="G3958" s="19">
        <v>0</v>
      </c>
      <c r="H3958" s="17">
        <v>11.23</v>
      </c>
      <c r="I3958" s="12" t="s">
        <v>15</v>
      </c>
    </row>
    <row r="3959" spans="1:9" s="10" customFormat="1" ht="12.75" customHeight="1" x14ac:dyDescent="0.25">
      <c r="A3959" s="16" t="s">
        <v>23</v>
      </c>
      <c r="B3959" s="14">
        <v>6730705</v>
      </c>
      <c r="C3959" s="13">
        <v>44742</v>
      </c>
      <c r="D3959" s="3" t="s">
        <v>39</v>
      </c>
      <c r="E3959" s="12" t="str">
        <f>VLOOKUP(D3959,'[1]Plano de contas '!B:J,9,0)</f>
        <v>MEDICAMENTOS</v>
      </c>
      <c r="F3959" s="16" t="s">
        <v>1567</v>
      </c>
      <c r="G3959" s="17">
        <v>32.92</v>
      </c>
      <c r="H3959" s="18">
        <v>0</v>
      </c>
      <c r="I3959" s="12" t="s">
        <v>15</v>
      </c>
    </row>
    <row r="3960" spans="1:9" s="10" customFormat="1" ht="12.75" customHeight="1" x14ac:dyDescent="0.25">
      <c r="A3960" s="16" t="s">
        <v>23</v>
      </c>
      <c r="B3960" s="14">
        <v>6730705</v>
      </c>
      <c r="C3960" s="13">
        <v>44742</v>
      </c>
      <c r="D3960" s="3" t="s">
        <v>103</v>
      </c>
      <c r="E3960" s="12" t="str">
        <f>VLOOKUP(D3960,'[1]Plano de contas '!B:J,9,0)</f>
        <v>MEDICAMENTOS</v>
      </c>
      <c r="F3960" s="16" t="s">
        <v>1567</v>
      </c>
      <c r="G3960" s="19">
        <v>0</v>
      </c>
      <c r="H3960" s="17">
        <v>32.92</v>
      </c>
      <c r="I3960" s="12" t="s">
        <v>15</v>
      </c>
    </row>
    <row r="3961" spans="1:9" s="10" customFormat="1" ht="12.75" customHeight="1" x14ac:dyDescent="0.25">
      <c r="A3961" s="16" t="s">
        <v>23</v>
      </c>
      <c r="B3961" s="14">
        <v>6730706</v>
      </c>
      <c r="C3961" s="13">
        <v>44742</v>
      </c>
      <c r="D3961" s="3" t="s">
        <v>39</v>
      </c>
      <c r="E3961" s="12" t="str">
        <f>VLOOKUP(D3961,'[1]Plano de contas '!B:J,9,0)</f>
        <v>MEDICAMENTOS</v>
      </c>
      <c r="F3961" s="16" t="s">
        <v>1567</v>
      </c>
      <c r="G3961" s="17">
        <v>0.1</v>
      </c>
      <c r="H3961" s="18">
        <v>0</v>
      </c>
      <c r="I3961" s="12" t="s">
        <v>15</v>
      </c>
    </row>
    <row r="3962" spans="1:9" s="10" customFormat="1" ht="12.75" customHeight="1" x14ac:dyDescent="0.25">
      <c r="A3962" s="16" t="s">
        <v>23</v>
      </c>
      <c r="B3962" s="14">
        <v>6730706</v>
      </c>
      <c r="C3962" s="13">
        <v>44742</v>
      </c>
      <c r="D3962" s="3" t="s">
        <v>103</v>
      </c>
      <c r="E3962" s="12" t="str">
        <f>VLOOKUP(D3962,'[1]Plano de contas '!B:J,9,0)</f>
        <v>MEDICAMENTOS</v>
      </c>
      <c r="F3962" s="16" t="s">
        <v>1567</v>
      </c>
      <c r="G3962" s="19">
        <v>0</v>
      </c>
      <c r="H3962" s="17">
        <v>0.1</v>
      </c>
      <c r="I3962" s="12" t="s">
        <v>15</v>
      </c>
    </row>
    <row r="3963" spans="1:9" s="10" customFormat="1" ht="12.75" customHeight="1" x14ac:dyDescent="0.25">
      <c r="A3963" s="16" t="s">
        <v>23</v>
      </c>
      <c r="B3963" s="14">
        <v>6730707</v>
      </c>
      <c r="C3963" s="13">
        <v>44742</v>
      </c>
      <c r="D3963" s="3" t="s">
        <v>40</v>
      </c>
      <c r="E3963" s="12" t="str">
        <f>VLOOKUP(D3963,'[1]Plano de contas '!B:J,9,0)</f>
        <v>MATERIAIS MÉDICO HOSPITALARES</v>
      </c>
      <c r="F3963" s="16" t="s">
        <v>1567</v>
      </c>
      <c r="G3963" s="17">
        <v>153.09</v>
      </c>
      <c r="H3963" s="18">
        <v>0</v>
      </c>
      <c r="I3963" s="12" t="s">
        <v>15</v>
      </c>
    </row>
    <row r="3964" spans="1:9" s="10" customFormat="1" ht="12.75" customHeight="1" x14ac:dyDescent="0.25">
      <c r="A3964" s="16" t="s">
        <v>23</v>
      </c>
      <c r="B3964" s="14">
        <v>6730707</v>
      </c>
      <c r="C3964" s="13">
        <v>44742</v>
      </c>
      <c r="D3964" s="3" t="s">
        <v>108</v>
      </c>
      <c r="E3964" s="12" t="str">
        <f>VLOOKUP(D3964,'[1]Plano de contas '!B:J,9,0)</f>
        <v>MATERIAIS MÉDICO HOSPITALARES</v>
      </c>
      <c r="F3964" s="16" t="s">
        <v>1567</v>
      </c>
      <c r="G3964" s="19">
        <v>0</v>
      </c>
      <c r="H3964" s="17">
        <v>153.09</v>
      </c>
      <c r="I3964" s="12" t="s">
        <v>15</v>
      </c>
    </row>
    <row r="3965" spans="1:9" s="10" customFormat="1" ht="12.75" customHeight="1" x14ac:dyDescent="0.25">
      <c r="A3965" s="16" t="s">
        <v>23</v>
      </c>
      <c r="B3965" s="14">
        <v>6730708</v>
      </c>
      <c r="C3965" s="13">
        <v>44742</v>
      </c>
      <c r="D3965" s="3" t="s">
        <v>39</v>
      </c>
      <c r="E3965" s="12" t="str">
        <f>VLOOKUP(D3965,'[1]Plano de contas '!B:J,9,0)</f>
        <v>MEDICAMENTOS</v>
      </c>
      <c r="F3965" s="16" t="s">
        <v>1567</v>
      </c>
      <c r="G3965" s="17">
        <v>18.2</v>
      </c>
      <c r="H3965" s="18">
        <v>0</v>
      </c>
      <c r="I3965" s="12" t="s">
        <v>15</v>
      </c>
    </row>
    <row r="3966" spans="1:9" s="10" customFormat="1" ht="12.75" customHeight="1" x14ac:dyDescent="0.25">
      <c r="A3966" s="16" t="s">
        <v>23</v>
      </c>
      <c r="B3966" s="14">
        <v>6730708</v>
      </c>
      <c r="C3966" s="13">
        <v>44742</v>
      </c>
      <c r="D3966" s="3" t="s">
        <v>103</v>
      </c>
      <c r="E3966" s="12" t="str">
        <f>VLOOKUP(D3966,'[1]Plano de contas '!B:J,9,0)</f>
        <v>MEDICAMENTOS</v>
      </c>
      <c r="F3966" s="16" t="s">
        <v>1567</v>
      </c>
      <c r="G3966" s="19">
        <v>0</v>
      </c>
      <c r="H3966" s="17">
        <v>18.2</v>
      </c>
      <c r="I3966" s="12" t="s">
        <v>15</v>
      </c>
    </row>
    <row r="3967" spans="1:9" s="10" customFormat="1" ht="12.75" customHeight="1" x14ac:dyDescent="0.25">
      <c r="A3967" s="16" t="s">
        <v>23</v>
      </c>
      <c r="B3967" s="14">
        <v>6730709</v>
      </c>
      <c r="C3967" s="13">
        <v>44742</v>
      </c>
      <c r="D3967" s="3" t="s">
        <v>39</v>
      </c>
      <c r="E3967" s="12" t="str">
        <f>VLOOKUP(D3967,'[1]Plano de contas '!B:J,9,0)</f>
        <v>MEDICAMENTOS</v>
      </c>
      <c r="F3967" s="16" t="s">
        <v>1567</v>
      </c>
      <c r="G3967" s="17">
        <v>7.46</v>
      </c>
      <c r="H3967" s="18">
        <v>0</v>
      </c>
      <c r="I3967" s="12" t="s">
        <v>15</v>
      </c>
    </row>
    <row r="3968" spans="1:9" s="10" customFormat="1" ht="12.75" customHeight="1" x14ac:dyDescent="0.25">
      <c r="A3968" s="16" t="s">
        <v>23</v>
      </c>
      <c r="B3968" s="14">
        <v>6730709</v>
      </c>
      <c r="C3968" s="13">
        <v>44742</v>
      </c>
      <c r="D3968" s="3" t="s">
        <v>103</v>
      </c>
      <c r="E3968" s="12" t="str">
        <f>VLOOKUP(D3968,'[1]Plano de contas '!B:J,9,0)</f>
        <v>MEDICAMENTOS</v>
      </c>
      <c r="F3968" s="16" t="s">
        <v>1567</v>
      </c>
      <c r="G3968" s="19">
        <v>0</v>
      </c>
      <c r="H3968" s="17">
        <v>7.46</v>
      </c>
      <c r="I3968" s="12" t="s">
        <v>15</v>
      </c>
    </row>
    <row r="3969" spans="1:9" s="10" customFormat="1" ht="12.75" customHeight="1" x14ac:dyDescent="0.25">
      <c r="A3969" s="16" t="s">
        <v>23</v>
      </c>
      <c r="B3969" s="14">
        <v>6730711</v>
      </c>
      <c r="C3969" s="13">
        <v>44742</v>
      </c>
      <c r="D3969" s="3" t="s">
        <v>103</v>
      </c>
      <c r="E3969" s="12" t="str">
        <f>VLOOKUP(D3969,'[1]Plano de contas '!B:J,9,0)</f>
        <v>MEDICAMENTOS</v>
      </c>
      <c r="F3969" s="16" t="s">
        <v>1565</v>
      </c>
      <c r="G3969" s="17">
        <v>3</v>
      </c>
      <c r="H3969" s="18">
        <v>0</v>
      </c>
      <c r="I3969" s="12" t="s">
        <v>15</v>
      </c>
    </row>
    <row r="3970" spans="1:9" s="10" customFormat="1" ht="12.75" customHeight="1" x14ac:dyDescent="0.25">
      <c r="A3970" s="16" t="s">
        <v>23</v>
      </c>
      <c r="B3970" s="14">
        <v>6730711</v>
      </c>
      <c r="C3970" s="13">
        <v>44742</v>
      </c>
      <c r="D3970" s="3" t="s">
        <v>39</v>
      </c>
      <c r="E3970" s="12" t="str">
        <f>VLOOKUP(D3970,'[1]Plano de contas '!B:J,9,0)</f>
        <v>MEDICAMENTOS</v>
      </c>
      <c r="F3970" s="16" t="s">
        <v>1566</v>
      </c>
      <c r="G3970" s="19">
        <v>0</v>
      </c>
      <c r="H3970" s="17">
        <v>3</v>
      </c>
      <c r="I3970" s="12" t="s">
        <v>15</v>
      </c>
    </row>
    <row r="3971" spans="1:9" s="10" customFormat="1" ht="12.75" customHeight="1" x14ac:dyDescent="0.25">
      <c r="A3971" s="16" t="s">
        <v>23</v>
      </c>
      <c r="B3971" s="14">
        <v>6730712</v>
      </c>
      <c r="C3971" s="13">
        <v>44742</v>
      </c>
      <c r="D3971" s="3" t="s">
        <v>39</v>
      </c>
      <c r="E3971" s="12" t="str">
        <f>VLOOKUP(D3971,'[1]Plano de contas '!B:J,9,0)</f>
        <v>MEDICAMENTOS</v>
      </c>
      <c r="F3971" s="16" t="s">
        <v>1567</v>
      </c>
      <c r="G3971" s="17">
        <v>321.86</v>
      </c>
      <c r="H3971" s="18">
        <v>0</v>
      </c>
      <c r="I3971" s="12" t="s">
        <v>15</v>
      </c>
    </row>
    <row r="3972" spans="1:9" s="10" customFormat="1" ht="12.75" customHeight="1" x14ac:dyDescent="0.25">
      <c r="A3972" s="16" t="s">
        <v>23</v>
      </c>
      <c r="B3972" s="14">
        <v>6730712</v>
      </c>
      <c r="C3972" s="13">
        <v>44742</v>
      </c>
      <c r="D3972" s="3" t="s">
        <v>103</v>
      </c>
      <c r="E3972" s="12" t="str">
        <f>VLOOKUP(D3972,'[1]Plano de contas '!B:J,9,0)</f>
        <v>MEDICAMENTOS</v>
      </c>
      <c r="F3972" s="16" t="s">
        <v>1567</v>
      </c>
      <c r="G3972" s="19">
        <v>0</v>
      </c>
      <c r="H3972" s="17">
        <v>321.86</v>
      </c>
      <c r="I3972" s="12" t="s">
        <v>15</v>
      </c>
    </row>
    <row r="3973" spans="1:9" s="10" customFormat="1" ht="12.75" customHeight="1" x14ac:dyDescent="0.25">
      <c r="A3973" s="16" t="s">
        <v>23</v>
      </c>
      <c r="B3973" s="14">
        <v>6730713</v>
      </c>
      <c r="C3973" s="13">
        <v>44742</v>
      </c>
      <c r="D3973" s="3" t="s">
        <v>103</v>
      </c>
      <c r="E3973" s="12" t="str">
        <f>VLOOKUP(D3973,'[1]Plano de contas '!B:J,9,0)</f>
        <v>MEDICAMENTOS</v>
      </c>
      <c r="F3973" s="16" t="s">
        <v>1564</v>
      </c>
      <c r="G3973" s="17">
        <v>41.43</v>
      </c>
      <c r="H3973" s="18">
        <v>0</v>
      </c>
      <c r="I3973" s="12" t="s">
        <v>15</v>
      </c>
    </row>
    <row r="3974" spans="1:9" s="10" customFormat="1" ht="12.75" customHeight="1" x14ac:dyDescent="0.25">
      <c r="A3974" s="16" t="s">
        <v>23</v>
      </c>
      <c r="B3974" s="14">
        <v>6730713</v>
      </c>
      <c r="C3974" s="13">
        <v>44742</v>
      </c>
      <c r="D3974" s="3" t="s">
        <v>39</v>
      </c>
      <c r="E3974" s="12" t="str">
        <f>VLOOKUP(D3974,'[1]Plano de contas '!B:J,9,0)</f>
        <v>MEDICAMENTOS</v>
      </c>
      <c r="F3974" s="16" t="s">
        <v>1564</v>
      </c>
      <c r="G3974" s="19">
        <v>0</v>
      </c>
      <c r="H3974" s="17">
        <v>41.43</v>
      </c>
      <c r="I3974" s="12" t="s">
        <v>15</v>
      </c>
    </row>
    <row r="3975" spans="1:9" s="10" customFormat="1" ht="12.75" customHeight="1" x14ac:dyDescent="0.25">
      <c r="A3975" s="16" t="s">
        <v>23</v>
      </c>
      <c r="B3975" s="14">
        <v>6730715</v>
      </c>
      <c r="C3975" s="13">
        <v>44742</v>
      </c>
      <c r="D3975" s="3" t="s">
        <v>39</v>
      </c>
      <c r="E3975" s="12" t="str">
        <f>VLOOKUP(D3975,'[1]Plano de contas '!B:J,9,0)</f>
        <v>MEDICAMENTOS</v>
      </c>
      <c r="F3975" s="16" t="s">
        <v>1567</v>
      </c>
      <c r="G3975" s="17">
        <v>5.87</v>
      </c>
      <c r="H3975" s="18">
        <v>0</v>
      </c>
      <c r="I3975" s="12" t="s">
        <v>15</v>
      </c>
    </row>
    <row r="3976" spans="1:9" s="10" customFormat="1" ht="12.75" customHeight="1" x14ac:dyDescent="0.25">
      <c r="A3976" s="16" t="s">
        <v>23</v>
      </c>
      <c r="B3976" s="14">
        <v>6730715</v>
      </c>
      <c r="C3976" s="13">
        <v>44742</v>
      </c>
      <c r="D3976" s="3" t="s">
        <v>103</v>
      </c>
      <c r="E3976" s="12" t="str">
        <f>VLOOKUP(D3976,'[1]Plano de contas '!B:J,9,0)</f>
        <v>MEDICAMENTOS</v>
      </c>
      <c r="F3976" s="16" t="s">
        <v>1579</v>
      </c>
      <c r="G3976" s="19">
        <v>0</v>
      </c>
      <c r="H3976" s="17">
        <v>5.87</v>
      </c>
      <c r="I3976" s="12" t="s">
        <v>15</v>
      </c>
    </row>
    <row r="3977" spans="1:9" s="10" customFormat="1" ht="12.75" customHeight="1" x14ac:dyDescent="0.25">
      <c r="A3977" s="16" t="s">
        <v>23</v>
      </c>
      <c r="B3977" s="14">
        <v>6730716</v>
      </c>
      <c r="C3977" s="13">
        <v>44742</v>
      </c>
      <c r="D3977" s="3" t="s">
        <v>103</v>
      </c>
      <c r="E3977" s="12" t="str">
        <f>VLOOKUP(D3977,'[1]Plano de contas '!B:J,9,0)</f>
        <v>MEDICAMENTOS</v>
      </c>
      <c r="F3977" s="16" t="s">
        <v>1564</v>
      </c>
      <c r="G3977" s="17">
        <v>0.1</v>
      </c>
      <c r="H3977" s="18">
        <v>0</v>
      </c>
      <c r="I3977" s="12" t="s">
        <v>15</v>
      </c>
    </row>
    <row r="3978" spans="1:9" s="10" customFormat="1" ht="12.75" customHeight="1" x14ac:dyDescent="0.25">
      <c r="A3978" s="16" t="s">
        <v>23</v>
      </c>
      <c r="B3978" s="14">
        <v>6730716</v>
      </c>
      <c r="C3978" s="13">
        <v>44742</v>
      </c>
      <c r="D3978" s="3" t="s">
        <v>39</v>
      </c>
      <c r="E3978" s="12" t="str">
        <f>VLOOKUP(D3978,'[1]Plano de contas '!B:J,9,0)</f>
        <v>MEDICAMENTOS</v>
      </c>
      <c r="F3978" s="16" t="s">
        <v>1564</v>
      </c>
      <c r="G3978" s="19">
        <v>0</v>
      </c>
      <c r="H3978" s="17">
        <v>0.1</v>
      </c>
      <c r="I3978" s="12" t="s">
        <v>15</v>
      </c>
    </row>
    <row r="3979" spans="1:9" s="10" customFormat="1" ht="12.75" customHeight="1" x14ac:dyDescent="0.25">
      <c r="A3979" s="16" t="s">
        <v>23</v>
      </c>
      <c r="B3979" s="14">
        <v>6730717</v>
      </c>
      <c r="C3979" s="13">
        <v>44742</v>
      </c>
      <c r="D3979" s="3" t="s">
        <v>39</v>
      </c>
      <c r="E3979" s="12" t="str">
        <f>VLOOKUP(D3979,'[1]Plano de contas '!B:J,9,0)</f>
        <v>MEDICAMENTOS</v>
      </c>
      <c r="F3979" s="16" t="s">
        <v>1565</v>
      </c>
      <c r="G3979" s="17">
        <v>0.04</v>
      </c>
      <c r="H3979" s="18">
        <v>0</v>
      </c>
      <c r="I3979" s="12" t="s">
        <v>15</v>
      </c>
    </row>
    <row r="3980" spans="1:9" s="10" customFormat="1" ht="12.75" customHeight="1" x14ac:dyDescent="0.25">
      <c r="A3980" s="16" t="s">
        <v>23</v>
      </c>
      <c r="B3980" s="14">
        <v>6730717</v>
      </c>
      <c r="C3980" s="13">
        <v>44742</v>
      </c>
      <c r="D3980" s="3" t="s">
        <v>103</v>
      </c>
      <c r="E3980" s="12" t="str">
        <f>VLOOKUP(D3980,'[1]Plano de contas '!B:J,9,0)</f>
        <v>MEDICAMENTOS</v>
      </c>
      <c r="F3980" s="16" t="s">
        <v>1566</v>
      </c>
      <c r="G3980" s="19">
        <v>0</v>
      </c>
      <c r="H3980" s="17">
        <v>0.04</v>
      </c>
      <c r="I3980" s="12" t="s">
        <v>15</v>
      </c>
    </row>
    <row r="3981" spans="1:9" s="10" customFormat="1" ht="12.75" customHeight="1" x14ac:dyDescent="0.25">
      <c r="A3981" s="16" t="s">
        <v>23</v>
      </c>
      <c r="B3981" s="14">
        <v>6730718</v>
      </c>
      <c r="C3981" s="13">
        <v>44742</v>
      </c>
      <c r="D3981" s="3" t="s">
        <v>39</v>
      </c>
      <c r="E3981" s="12" t="str">
        <f>VLOOKUP(D3981,'[1]Plano de contas '!B:J,9,0)</f>
        <v>MEDICAMENTOS</v>
      </c>
      <c r="F3981" s="16" t="s">
        <v>1567</v>
      </c>
      <c r="G3981" s="17">
        <v>1.6</v>
      </c>
      <c r="H3981" s="18">
        <v>0</v>
      </c>
      <c r="I3981" s="12" t="s">
        <v>15</v>
      </c>
    </row>
    <row r="3982" spans="1:9" s="10" customFormat="1" ht="12.75" customHeight="1" x14ac:dyDescent="0.25">
      <c r="A3982" s="16" t="s">
        <v>23</v>
      </c>
      <c r="B3982" s="14">
        <v>6730718</v>
      </c>
      <c r="C3982" s="13">
        <v>44742</v>
      </c>
      <c r="D3982" s="3" t="s">
        <v>103</v>
      </c>
      <c r="E3982" s="12" t="str">
        <f>VLOOKUP(D3982,'[1]Plano de contas '!B:J,9,0)</f>
        <v>MEDICAMENTOS</v>
      </c>
      <c r="F3982" s="16" t="s">
        <v>1567</v>
      </c>
      <c r="G3982" s="19">
        <v>0</v>
      </c>
      <c r="H3982" s="17">
        <v>1.6</v>
      </c>
      <c r="I3982" s="12" t="s">
        <v>15</v>
      </c>
    </row>
    <row r="3983" spans="1:9" s="10" customFormat="1" ht="12.75" customHeight="1" x14ac:dyDescent="0.25">
      <c r="A3983" s="16" t="s">
        <v>23</v>
      </c>
      <c r="B3983" s="14">
        <v>6730719</v>
      </c>
      <c r="C3983" s="13">
        <v>44742</v>
      </c>
      <c r="D3983" s="3" t="s">
        <v>103</v>
      </c>
      <c r="E3983" s="12" t="str">
        <f>VLOOKUP(D3983,'[1]Plano de contas '!B:J,9,0)</f>
        <v>MEDICAMENTOS</v>
      </c>
      <c r="F3983" s="16" t="s">
        <v>1565</v>
      </c>
      <c r="G3983" s="17">
        <v>0.04</v>
      </c>
      <c r="H3983" s="18">
        <v>0</v>
      </c>
      <c r="I3983" s="12" t="s">
        <v>15</v>
      </c>
    </row>
    <row r="3984" spans="1:9" s="10" customFormat="1" ht="12.75" customHeight="1" x14ac:dyDescent="0.25">
      <c r="A3984" s="16" t="s">
        <v>23</v>
      </c>
      <c r="B3984" s="14">
        <v>6730719</v>
      </c>
      <c r="C3984" s="13">
        <v>44742</v>
      </c>
      <c r="D3984" s="3" t="s">
        <v>39</v>
      </c>
      <c r="E3984" s="12" t="str">
        <f>VLOOKUP(D3984,'[1]Plano de contas '!B:J,9,0)</f>
        <v>MEDICAMENTOS</v>
      </c>
      <c r="F3984" s="16" t="s">
        <v>1566</v>
      </c>
      <c r="G3984" s="19">
        <v>0</v>
      </c>
      <c r="H3984" s="17">
        <v>0.04</v>
      </c>
      <c r="I3984" s="12" t="s">
        <v>15</v>
      </c>
    </row>
    <row r="3985" spans="1:9" s="10" customFormat="1" ht="12.75" customHeight="1" x14ac:dyDescent="0.25">
      <c r="A3985" s="16" t="s">
        <v>23</v>
      </c>
      <c r="B3985" s="14">
        <v>6730720</v>
      </c>
      <c r="C3985" s="13">
        <v>44742</v>
      </c>
      <c r="D3985" s="3" t="s">
        <v>39</v>
      </c>
      <c r="E3985" s="12" t="str">
        <f>VLOOKUP(D3985,'[1]Plano de contas '!B:J,9,0)</f>
        <v>MEDICAMENTOS</v>
      </c>
      <c r="F3985" s="16" t="s">
        <v>1567</v>
      </c>
      <c r="G3985" s="17">
        <v>0.04</v>
      </c>
      <c r="H3985" s="18">
        <v>0</v>
      </c>
      <c r="I3985" s="12" t="s">
        <v>15</v>
      </c>
    </row>
    <row r="3986" spans="1:9" s="10" customFormat="1" ht="12.75" customHeight="1" x14ac:dyDescent="0.25">
      <c r="A3986" s="16" t="s">
        <v>23</v>
      </c>
      <c r="B3986" s="14">
        <v>6730720</v>
      </c>
      <c r="C3986" s="13">
        <v>44742</v>
      </c>
      <c r="D3986" s="3" t="s">
        <v>103</v>
      </c>
      <c r="E3986" s="12" t="str">
        <f>VLOOKUP(D3986,'[1]Plano de contas '!B:J,9,0)</f>
        <v>MEDICAMENTOS</v>
      </c>
      <c r="F3986" s="16" t="s">
        <v>1567</v>
      </c>
      <c r="G3986" s="19">
        <v>0</v>
      </c>
      <c r="H3986" s="17">
        <v>0.04</v>
      </c>
      <c r="I3986" s="12" t="s">
        <v>15</v>
      </c>
    </row>
    <row r="3987" spans="1:9" s="10" customFormat="1" ht="12.75" customHeight="1" x14ac:dyDescent="0.25">
      <c r="A3987" s="16" t="s">
        <v>23</v>
      </c>
      <c r="B3987" s="14">
        <v>6730721</v>
      </c>
      <c r="C3987" s="13">
        <v>44742</v>
      </c>
      <c r="D3987" s="3" t="s">
        <v>39</v>
      </c>
      <c r="E3987" s="12" t="str">
        <f>VLOOKUP(D3987,'[1]Plano de contas '!B:J,9,0)</f>
        <v>MEDICAMENTOS</v>
      </c>
      <c r="F3987" s="16" t="s">
        <v>1565</v>
      </c>
      <c r="G3987" s="17">
        <v>79.06</v>
      </c>
      <c r="H3987" s="18">
        <v>0</v>
      </c>
      <c r="I3987" s="12" t="s">
        <v>15</v>
      </c>
    </row>
    <row r="3988" spans="1:9" s="10" customFormat="1" ht="12.75" customHeight="1" x14ac:dyDescent="0.25">
      <c r="A3988" s="16" t="s">
        <v>23</v>
      </c>
      <c r="B3988" s="14">
        <v>6730721</v>
      </c>
      <c r="C3988" s="13">
        <v>44742</v>
      </c>
      <c r="D3988" s="3" t="s">
        <v>103</v>
      </c>
      <c r="E3988" s="12" t="str">
        <f>VLOOKUP(D3988,'[1]Plano de contas '!B:J,9,0)</f>
        <v>MEDICAMENTOS</v>
      </c>
      <c r="F3988" s="16" t="s">
        <v>1566</v>
      </c>
      <c r="G3988" s="19">
        <v>0</v>
      </c>
      <c r="H3988" s="17">
        <v>79.06</v>
      </c>
      <c r="I3988" s="12" t="s">
        <v>15</v>
      </c>
    </row>
    <row r="3989" spans="1:9" s="10" customFormat="1" ht="12.75" customHeight="1" x14ac:dyDescent="0.25">
      <c r="A3989" s="16" t="s">
        <v>23</v>
      </c>
      <c r="B3989" s="14">
        <v>6730722</v>
      </c>
      <c r="C3989" s="13">
        <v>44742</v>
      </c>
      <c r="D3989" s="3" t="s">
        <v>39</v>
      </c>
      <c r="E3989" s="12" t="str">
        <f>VLOOKUP(D3989,'[1]Plano de contas '!B:J,9,0)</f>
        <v>MEDICAMENTOS</v>
      </c>
      <c r="F3989" s="16" t="s">
        <v>1567</v>
      </c>
      <c r="G3989" s="17">
        <v>0.21</v>
      </c>
      <c r="H3989" s="18">
        <v>0</v>
      </c>
      <c r="I3989" s="12" t="s">
        <v>15</v>
      </c>
    </row>
    <row r="3990" spans="1:9" s="10" customFormat="1" ht="12.75" customHeight="1" x14ac:dyDescent="0.25">
      <c r="A3990" s="16" t="s">
        <v>23</v>
      </c>
      <c r="B3990" s="14">
        <v>6730722</v>
      </c>
      <c r="C3990" s="13">
        <v>44742</v>
      </c>
      <c r="D3990" s="3" t="s">
        <v>103</v>
      </c>
      <c r="E3990" s="12" t="str">
        <f>VLOOKUP(D3990,'[1]Plano de contas '!B:J,9,0)</f>
        <v>MEDICAMENTOS</v>
      </c>
      <c r="F3990" s="16" t="s">
        <v>1567</v>
      </c>
      <c r="G3990" s="19">
        <v>0</v>
      </c>
      <c r="H3990" s="17">
        <v>0.21</v>
      </c>
      <c r="I3990" s="12" t="s">
        <v>15</v>
      </c>
    </row>
    <row r="3991" spans="1:9" s="10" customFormat="1" ht="12.75" customHeight="1" x14ac:dyDescent="0.25">
      <c r="A3991" s="16" t="s">
        <v>23</v>
      </c>
      <c r="B3991" s="14">
        <v>6730723</v>
      </c>
      <c r="C3991" s="13">
        <v>44742</v>
      </c>
      <c r="D3991" s="3" t="s">
        <v>39</v>
      </c>
      <c r="E3991" s="12" t="str">
        <f>VLOOKUP(D3991,'[1]Plano de contas '!B:J,9,0)</f>
        <v>MEDICAMENTOS</v>
      </c>
      <c r="F3991" s="16" t="s">
        <v>1567</v>
      </c>
      <c r="G3991" s="17">
        <v>2.59</v>
      </c>
      <c r="H3991" s="18">
        <v>0</v>
      </c>
      <c r="I3991" s="12" t="s">
        <v>15</v>
      </c>
    </row>
    <row r="3992" spans="1:9" s="10" customFormat="1" ht="12.75" customHeight="1" x14ac:dyDescent="0.25">
      <c r="A3992" s="16" t="s">
        <v>23</v>
      </c>
      <c r="B3992" s="14">
        <v>6730723</v>
      </c>
      <c r="C3992" s="13">
        <v>44742</v>
      </c>
      <c r="D3992" s="3" t="s">
        <v>103</v>
      </c>
      <c r="E3992" s="12" t="str">
        <f>VLOOKUP(D3992,'[1]Plano de contas '!B:J,9,0)</f>
        <v>MEDICAMENTOS</v>
      </c>
      <c r="F3992" s="16" t="s">
        <v>1567</v>
      </c>
      <c r="G3992" s="19">
        <v>0</v>
      </c>
      <c r="H3992" s="17">
        <v>2.59</v>
      </c>
      <c r="I3992" s="12" t="s">
        <v>15</v>
      </c>
    </row>
    <row r="3993" spans="1:9" s="10" customFormat="1" ht="12.75" customHeight="1" x14ac:dyDescent="0.25">
      <c r="A3993" s="16" t="s">
        <v>23</v>
      </c>
      <c r="B3993" s="14">
        <v>6730724</v>
      </c>
      <c r="C3993" s="13">
        <v>44742</v>
      </c>
      <c r="D3993" s="3" t="s">
        <v>39</v>
      </c>
      <c r="E3993" s="12" t="str">
        <f>VLOOKUP(D3993,'[1]Plano de contas '!B:J,9,0)</f>
        <v>MEDICAMENTOS</v>
      </c>
      <c r="F3993" s="16" t="s">
        <v>1565</v>
      </c>
      <c r="G3993" s="17">
        <v>0.47</v>
      </c>
      <c r="H3993" s="18">
        <v>0</v>
      </c>
      <c r="I3993" s="12" t="s">
        <v>15</v>
      </c>
    </row>
    <row r="3994" spans="1:9" s="10" customFormat="1" ht="12.75" customHeight="1" x14ac:dyDescent="0.25">
      <c r="A3994" s="16" t="s">
        <v>23</v>
      </c>
      <c r="B3994" s="14">
        <v>6730724</v>
      </c>
      <c r="C3994" s="13">
        <v>44742</v>
      </c>
      <c r="D3994" s="3" t="s">
        <v>103</v>
      </c>
      <c r="E3994" s="12" t="str">
        <f>VLOOKUP(D3994,'[1]Plano de contas '!B:J,9,0)</f>
        <v>MEDICAMENTOS</v>
      </c>
      <c r="F3994" s="16" t="s">
        <v>1566</v>
      </c>
      <c r="G3994" s="19">
        <v>0</v>
      </c>
      <c r="H3994" s="17">
        <v>0.47</v>
      </c>
      <c r="I3994" s="12" t="s">
        <v>15</v>
      </c>
    </row>
    <row r="3995" spans="1:9" s="10" customFormat="1" ht="12.75" customHeight="1" x14ac:dyDescent="0.25">
      <c r="A3995" s="16" t="s">
        <v>23</v>
      </c>
      <c r="B3995" s="14">
        <v>6730725</v>
      </c>
      <c r="C3995" s="13">
        <v>44742</v>
      </c>
      <c r="D3995" s="3" t="s">
        <v>39</v>
      </c>
      <c r="E3995" s="12" t="str">
        <f>VLOOKUP(D3995,'[1]Plano de contas '!B:J,9,0)</f>
        <v>MEDICAMENTOS</v>
      </c>
      <c r="F3995" s="16" t="s">
        <v>1567</v>
      </c>
      <c r="G3995" s="17">
        <v>0.14000000000000001</v>
      </c>
      <c r="H3995" s="18">
        <v>0</v>
      </c>
      <c r="I3995" s="12" t="s">
        <v>15</v>
      </c>
    </row>
    <row r="3996" spans="1:9" s="10" customFormat="1" ht="12.75" customHeight="1" x14ac:dyDescent="0.25">
      <c r="A3996" s="16" t="s">
        <v>23</v>
      </c>
      <c r="B3996" s="14">
        <v>6730725</v>
      </c>
      <c r="C3996" s="13">
        <v>44742</v>
      </c>
      <c r="D3996" s="3" t="s">
        <v>103</v>
      </c>
      <c r="E3996" s="12" t="str">
        <f>VLOOKUP(D3996,'[1]Plano de contas '!B:J,9,0)</f>
        <v>MEDICAMENTOS</v>
      </c>
      <c r="F3996" s="16" t="s">
        <v>1567</v>
      </c>
      <c r="G3996" s="19">
        <v>0</v>
      </c>
      <c r="H3996" s="17">
        <v>0.14000000000000001</v>
      </c>
      <c r="I3996" s="12" t="s">
        <v>15</v>
      </c>
    </row>
    <row r="3997" spans="1:9" s="10" customFormat="1" ht="12.75" customHeight="1" x14ac:dyDescent="0.25">
      <c r="A3997" s="16" t="s">
        <v>23</v>
      </c>
      <c r="B3997" s="14">
        <v>6730726</v>
      </c>
      <c r="C3997" s="13">
        <v>44742</v>
      </c>
      <c r="D3997" s="3" t="s">
        <v>39</v>
      </c>
      <c r="E3997" s="12" t="str">
        <f>VLOOKUP(D3997,'[1]Plano de contas '!B:J,9,0)</f>
        <v>MEDICAMENTOS</v>
      </c>
      <c r="F3997" s="16" t="s">
        <v>1565</v>
      </c>
      <c r="G3997" s="17">
        <v>1.26</v>
      </c>
      <c r="H3997" s="18">
        <v>0</v>
      </c>
      <c r="I3997" s="12" t="s">
        <v>15</v>
      </c>
    </row>
    <row r="3998" spans="1:9" s="10" customFormat="1" ht="12.75" customHeight="1" x14ac:dyDescent="0.25">
      <c r="A3998" s="16" t="s">
        <v>23</v>
      </c>
      <c r="B3998" s="14">
        <v>6730726</v>
      </c>
      <c r="C3998" s="13">
        <v>44742</v>
      </c>
      <c r="D3998" s="3" t="s">
        <v>103</v>
      </c>
      <c r="E3998" s="12" t="str">
        <f>VLOOKUP(D3998,'[1]Plano de contas '!B:J,9,0)</f>
        <v>MEDICAMENTOS</v>
      </c>
      <c r="F3998" s="16" t="s">
        <v>1566</v>
      </c>
      <c r="G3998" s="19">
        <v>0</v>
      </c>
      <c r="H3998" s="17">
        <v>1.26</v>
      </c>
      <c r="I3998" s="12" t="s">
        <v>15</v>
      </c>
    </row>
    <row r="3999" spans="1:9" s="10" customFormat="1" ht="12.75" customHeight="1" x14ac:dyDescent="0.25">
      <c r="A3999" s="16" t="s">
        <v>23</v>
      </c>
      <c r="B3999" s="14">
        <v>6730727</v>
      </c>
      <c r="C3999" s="13">
        <v>44742</v>
      </c>
      <c r="D3999" s="3" t="s">
        <v>39</v>
      </c>
      <c r="E3999" s="12" t="str">
        <f>VLOOKUP(D3999,'[1]Plano de contas '!B:J,9,0)</f>
        <v>MEDICAMENTOS</v>
      </c>
      <c r="F3999" s="16" t="s">
        <v>1567</v>
      </c>
      <c r="G3999" s="17">
        <v>1.38</v>
      </c>
      <c r="H3999" s="18">
        <v>0</v>
      </c>
      <c r="I3999" s="12" t="s">
        <v>15</v>
      </c>
    </row>
    <row r="4000" spans="1:9" s="10" customFormat="1" ht="12.75" customHeight="1" x14ac:dyDescent="0.25">
      <c r="A4000" s="16" t="s">
        <v>23</v>
      </c>
      <c r="B4000" s="14">
        <v>6730727</v>
      </c>
      <c r="C4000" s="13">
        <v>44742</v>
      </c>
      <c r="D4000" s="3" t="s">
        <v>103</v>
      </c>
      <c r="E4000" s="12" t="str">
        <f>VLOOKUP(D4000,'[1]Plano de contas '!B:J,9,0)</f>
        <v>MEDICAMENTOS</v>
      </c>
      <c r="F4000" s="16" t="s">
        <v>1567</v>
      </c>
      <c r="G4000" s="19">
        <v>0</v>
      </c>
      <c r="H4000" s="17">
        <v>1.38</v>
      </c>
      <c r="I4000" s="12" t="s">
        <v>15</v>
      </c>
    </row>
    <row r="4001" spans="1:9" s="10" customFormat="1" ht="12.75" customHeight="1" x14ac:dyDescent="0.25">
      <c r="A4001" s="16" t="s">
        <v>23</v>
      </c>
      <c r="B4001" s="14">
        <v>6730728</v>
      </c>
      <c r="C4001" s="13">
        <v>44742</v>
      </c>
      <c r="D4001" s="3" t="s">
        <v>103</v>
      </c>
      <c r="E4001" s="12" t="str">
        <f>VLOOKUP(D4001,'[1]Plano de contas '!B:J,9,0)</f>
        <v>MEDICAMENTOS</v>
      </c>
      <c r="F4001" s="16" t="s">
        <v>1565</v>
      </c>
      <c r="G4001" s="17">
        <v>0.06</v>
      </c>
      <c r="H4001" s="18">
        <v>0</v>
      </c>
      <c r="I4001" s="12" t="s">
        <v>15</v>
      </c>
    </row>
    <row r="4002" spans="1:9" s="10" customFormat="1" ht="12.75" customHeight="1" x14ac:dyDescent="0.25">
      <c r="A4002" s="16" t="s">
        <v>23</v>
      </c>
      <c r="B4002" s="14">
        <v>6730728</v>
      </c>
      <c r="C4002" s="13">
        <v>44742</v>
      </c>
      <c r="D4002" s="3" t="s">
        <v>39</v>
      </c>
      <c r="E4002" s="12" t="str">
        <f>VLOOKUP(D4002,'[1]Plano de contas '!B:J,9,0)</f>
        <v>MEDICAMENTOS</v>
      </c>
      <c r="F4002" s="16" t="s">
        <v>1566</v>
      </c>
      <c r="G4002" s="19">
        <v>0</v>
      </c>
      <c r="H4002" s="17">
        <v>0.06</v>
      </c>
      <c r="I4002" s="12" t="s">
        <v>15</v>
      </c>
    </row>
    <row r="4003" spans="1:9" s="10" customFormat="1" ht="12.75" customHeight="1" x14ac:dyDescent="0.25">
      <c r="A4003" s="16" t="s">
        <v>23</v>
      </c>
      <c r="B4003" s="14">
        <v>6730729</v>
      </c>
      <c r="C4003" s="13">
        <v>44742</v>
      </c>
      <c r="D4003" s="3" t="s">
        <v>39</v>
      </c>
      <c r="E4003" s="12" t="str">
        <f>VLOOKUP(D4003,'[1]Plano de contas '!B:J,9,0)</f>
        <v>MEDICAMENTOS</v>
      </c>
      <c r="F4003" s="16" t="s">
        <v>1567</v>
      </c>
      <c r="G4003" s="17">
        <v>0.1</v>
      </c>
      <c r="H4003" s="18">
        <v>0</v>
      </c>
      <c r="I4003" s="12" t="s">
        <v>15</v>
      </c>
    </row>
    <row r="4004" spans="1:9" s="10" customFormat="1" ht="12.75" customHeight="1" x14ac:dyDescent="0.25">
      <c r="A4004" s="16" t="s">
        <v>23</v>
      </c>
      <c r="B4004" s="14">
        <v>6730729</v>
      </c>
      <c r="C4004" s="13">
        <v>44742</v>
      </c>
      <c r="D4004" s="3" t="s">
        <v>103</v>
      </c>
      <c r="E4004" s="12" t="str">
        <f>VLOOKUP(D4004,'[1]Plano de contas '!B:J,9,0)</f>
        <v>MEDICAMENTOS</v>
      </c>
      <c r="F4004" s="16" t="s">
        <v>1567</v>
      </c>
      <c r="G4004" s="19">
        <v>0</v>
      </c>
      <c r="H4004" s="17">
        <v>0.1</v>
      </c>
      <c r="I4004" s="12" t="s">
        <v>15</v>
      </c>
    </row>
    <row r="4005" spans="1:9" s="10" customFormat="1" ht="12.75" customHeight="1" x14ac:dyDescent="0.25">
      <c r="A4005" s="16" t="s">
        <v>23</v>
      </c>
      <c r="B4005" s="14">
        <v>6730730</v>
      </c>
      <c r="C4005" s="13">
        <v>44742</v>
      </c>
      <c r="D4005" s="3" t="s">
        <v>103</v>
      </c>
      <c r="E4005" s="12" t="str">
        <f>VLOOKUP(D4005,'[1]Plano de contas '!B:J,9,0)</f>
        <v>MEDICAMENTOS</v>
      </c>
      <c r="F4005" s="16" t="s">
        <v>1565</v>
      </c>
      <c r="G4005" s="17">
        <v>0.01</v>
      </c>
      <c r="H4005" s="18">
        <v>0</v>
      </c>
      <c r="I4005" s="12" t="s">
        <v>15</v>
      </c>
    </row>
    <row r="4006" spans="1:9" s="10" customFormat="1" ht="12.75" customHeight="1" x14ac:dyDescent="0.25">
      <c r="A4006" s="16" t="s">
        <v>23</v>
      </c>
      <c r="B4006" s="14">
        <v>6730730</v>
      </c>
      <c r="C4006" s="13">
        <v>44742</v>
      </c>
      <c r="D4006" s="3" t="s">
        <v>39</v>
      </c>
      <c r="E4006" s="12" t="str">
        <f>VLOOKUP(D4006,'[1]Plano de contas '!B:J,9,0)</f>
        <v>MEDICAMENTOS</v>
      </c>
      <c r="F4006" s="16" t="s">
        <v>1566</v>
      </c>
      <c r="G4006" s="19">
        <v>0</v>
      </c>
      <c r="H4006" s="17">
        <v>0.01</v>
      </c>
      <c r="I4006" s="12" t="s">
        <v>15</v>
      </c>
    </row>
    <row r="4007" spans="1:9" s="10" customFormat="1" ht="12.75" customHeight="1" x14ac:dyDescent="0.25">
      <c r="A4007" s="16" t="s">
        <v>23</v>
      </c>
      <c r="B4007" s="14">
        <v>6730731</v>
      </c>
      <c r="C4007" s="13">
        <v>44742</v>
      </c>
      <c r="D4007" s="3" t="s">
        <v>39</v>
      </c>
      <c r="E4007" s="12" t="str">
        <f>VLOOKUP(D4007,'[1]Plano de contas '!B:J,9,0)</f>
        <v>MEDICAMENTOS</v>
      </c>
      <c r="F4007" s="16" t="s">
        <v>1567</v>
      </c>
      <c r="G4007" s="17">
        <v>3</v>
      </c>
      <c r="H4007" s="18">
        <v>0</v>
      </c>
      <c r="I4007" s="12" t="s">
        <v>15</v>
      </c>
    </row>
    <row r="4008" spans="1:9" s="10" customFormat="1" ht="12.75" customHeight="1" x14ac:dyDescent="0.25">
      <c r="A4008" s="16" t="s">
        <v>23</v>
      </c>
      <c r="B4008" s="14">
        <v>6730731</v>
      </c>
      <c r="C4008" s="13">
        <v>44742</v>
      </c>
      <c r="D4008" s="3" t="s">
        <v>103</v>
      </c>
      <c r="E4008" s="12" t="str">
        <f>VLOOKUP(D4008,'[1]Plano de contas '!B:J,9,0)</f>
        <v>MEDICAMENTOS</v>
      </c>
      <c r="F4008" s="16" t="s">
        <v>1567</v>
      </c>
      <c r="G4008" s="19">
        <v>0</v>
      </c>
      <c r="H4008" s="17">
        <v>3</v>
      </c>
      <c r="I4008" s="12" t="s">
        <v>15</v>
      </c>
    </row>
    <row r="4009" spans="1:9" s="10" customFormat="1" ht="12.75" customHeight="1" x14ac:dyDescent="0.25">
      <c r="A4009" s="16" t="s">
        <v>23</v>
      </c>
      <c r="B4009" s="14">
        <v>6730732</v>
      </c>
      <c r="C4009" s="13">
        <v>44742</v>
      </c>
      <c r="D4009" s="3" t="s">
        <v>39</v>
      </c>
      <c r="E4009" s="12" t="str">
        <f>VLOOKUP(D4009,'[1]Plano de contas '!B:J,9,0)</f>
        <v>MEDICAMENTOS</v>
      </c>
      <c r="F4009" s="16" t="s">
        <v>1565</v>
      </c>
      <c r="G4009" s="17">
        <v>46</v>
      </c>
      <c r="H4009" s="18">
        <v>0</v>
      </c>
      <c r="I4009" s="12" t="s">
        <v>15</v>
      </c>
    </row>
    <row r="4010" spans="1:9" s="10" customFormat="1" ht="12.75" customHeight="1" x14ac:dyDescent="0.25">
      <c r="A4010" s="16" t="s">
        <v>23</v>
      </c>
      <c r="B4010" s="14">
        <v>6730732</v>
      </c>
      <c r="C4010" s="13">
        <v>44742</v>
      </c>
      <c r="D4010" s="3" t="s">
        <v>103</v>
      </c>
      <c r="E4010" s="12" t="str">
        <f>VLOOKUP(D4010,'[1]Plano de contas '!B:J,9,0)</f>
        <v>MEDICAMENTOS</v>
      </c>
      <c r="F4010" s="16" t="s">
        <v>1566</v>
      </c>
      <c r="G4010" s="19">
        <v>0</v>
      </c>
      <c r="H4010" s="17">
        <v>46</v>
      </c>
      <c r="I4010" s="12" t="s">
        <v>15</v>
      </c>
    </row>
    <row r="4011" spans="1:9" s="10" customFormat="1" ht="12.75" customHeight="1" x14ac:dyDescent="0.25">
      <c r="A4011" s="16" t="s">
        <v>23</v>
      </c>
      <c r="B4011" s="14">
        <v>6730734</v>
      </c>
      <c r="C4011" s="13">
        <v>44742</v>
      </c>
      <c r="D4011" s="3" t="s">
        <v>39</v>
      </c>
      <c r="E4011" s="12" t="str">
        <f>VLOOKUP(D4011,'[1]Plano de contas '!B:J,9,0)</f>
        <v>MEDICAMENTOS</v>
      </c>
      <c r="F4011" s="16" t="s">
        <v>1579</v>
      </c>
      <c r="G4011" s="17">
        <v>2.74</v>
      </c>
      <c r="H4011" s="18">
        <v>0</v>
      </c>
      <c r="I4011" s="12" t="s">
        <v>15</v>
      </c>
    </row>
    <row r="4012" spans="1:9" s="10" customFormat="1" ht="12.75" customHeight="1" x14ac:dyDescent="0.25">
      <c r="A4012" s="16" t="s">
        <v>23</v>
      </c>
      <c r="B4012" s="14">
        <v>6730734</v>
      </c>
      <c r="C4012" s="13">
        <v>44742</v>
      </c>
      <c r="D4012" s="3" t="s">
        <v>103</v>
      </c>
      <c r="E4012" s="12" t="str">
        <f>VLOOKUP(D4012,'[1]Plano de contas '!B:J,9,0)</f>
        <v>MEDICAMENTOS</v>
      </c>
      <c r="F4012" s="16" t="s">
        <v>1567</v>
      </c>
      <c r="G4012" s="19">
        <v>0</v>
      </c>
      <c r="H4012" s="17">
        <v>2.74</v>
      </c>
      <c r="I4012" s="12" t="s">
        <v>15</v>
      </c>
    </row>
    <row r="4013" spans="1:9" s="10" customFormat="1" ht="12.75" customHeight="1" x14ac:dyDescent="0.25">
      <c r="A4013" s="16" t="s">
        <v>23</v>
      </c>
      <c r="B4013" s="14">
        <v>6730735</v>
      </c>
      <c r="C4013" s="13">
        <v>44742</v>
      </c>
      <c r="D4013" s="3" t="s">
        <v>39</v>
      </c>
      <c r="E4013" s="12" t="str">
        <f>VLOOKUP(D4013,'[1]Plano de contas '!B:J,9,0)</f>
        <v>MEDICAMENTOS</v>
      </c>
      <c r="F4013" s="16" t="s">
        <v>1565</v>
      </c>
      <c r="G4013" s="17">
        <v>0.99</v>
      </c>
      <c r="H4013" s="18">
        <v>0</v>
      </c>
      <c r="I4013" s="12" t="s">
        <v>15</v>
      </c>
    </row>
    <row r="4014" spans="1:9" s="10" customFormat="1" ht="12.75" customHeight="1" x14ac:dyDescent="0.25">
      <c r="A4014" s="16" t="s">
        <v>23</v>
      </c>
      <c r="B4014" s="14">
        <v>6730735</v>
      </c>
      <c r="C4014" s="13">
        <v>44742</v>
      </c>
      <c r="D4014" s="3" t="s">
        <v>103</v>
      </c>
      <c r="E4014" s="12" t="str">
        <f>VLOOKUP(D4014,'[1]Plano de contas '!B:J,9,0)</f>
        <v>MEDICAMENTOS</v>
      </c>
      <c r="F4014" s="16" t="s">
        <v>1566</v>
      </c>
      <c r="G4014" s="19">
        <v>0</v>
      </c>
      <c r="H4014" s="17">
        <v>0.99</v>
      </c>
      <c r="I4014" s="12" t="s">
        <v>15</v>
      </c>
    </row>
    <row r="4015" spans="1:9" s="10" customFormat="1" ht="12.75" customHeight="1" x14ac:dyDescent="0.25">
      <c r="A4015" s="16" t="s">
        <v>23</v>
      </c>
      <c r="B4015" s="14">
        <v>6730736</v>
      </c>
      <c r="C4015" s="13">
        <v>44742</v>
      </c>
      <c r="D4015" s="3" t="s">
        <v>39</v>
      </c>
      <c r="E4015" s="12" t="str">
        <f>VLOOKUP(D4015,'[1]Plano de contas '!B:J,9,0)</f>
        <v>MEDICAMENTOS</v>
      </c>
      <c r="F4015" s="16" t="s">
        <v>1567</v>
      </c>
      <c r="G4015" s="17">
        <v>0.44</v>
      </c>
      <c r="H4015" s="18">
        <v>0</v>
      </c>
      <c r="I4015" s="12" t="s">
        <v>15</v>
      </c>
    </row>
    <row r="4016" spans="1:9" s="10" customFormat="1" ht="12.75" customHeight="1" x14ac:dyDescent="0.25">
      <c r="A4016" s="16" t="s">
        <v>23</v>
      </c>
      <c r="B4016" s="14">
        <v>6730736</v>
      </c>
      <c r="C4016" s="13">
        <v>44742</v>
      </c>
      <c r="D4016" s="3" t="s">
        <v>103</v>
      </c>
      <c r="E4016" s="12" t="str">
        <f>VLOOKUP(D4016,'[1]Plano de contas '!B:J,9,0)</f>
        <v>MEDICAMENTOS</v>
      </c>
      <c r="F4016" s="16" t="s">
        <v>1567</v>
      </c>
      <c r="G4016" s="19">
        <v>0</v>
      </c>
      <c r="H4016" s="17">
        <v>0.44</v>
      </c>
      <c r="I4016" s="12" t="s">
        <v>15</v>
      </c>
    </row>
    <row r="4017" spans="1:9" s="10" customFormat="1" ht="12.75" customHeight="1" x14ac:dyDescent="0.25">
      <c r="A4017" s="16" t="s">
        <v>23</v>
      </c>
      <c r="B4017" s="14">
        <v>6730737</v>
      </c>
      <c r="C4017" s="13">
        <v>44742</v>
      </c>
      <c r="D4017" s="3" t="s">
        <v>103</v>
      </c>
      <c r="E4017" s="12" t="str">
        <f>VLOOKUP(D4017,'[1]Plano de contas '!B:J,9,0)</f>
        <v>MEDICAMENTOS</v>
      </c>
      <c r="F4017" s="16" t="s">
        <v>1565</v>
      </c>
      <c r="G4017" s="17">
        <v>0.8</v>
      </c>
      <c r="H4017" s="18">
        <v>0</v>
      </c>
      <c r="I4017" s="12" t="s">
        <v>15</v>
      </c>
    </row>
    <row r="4018" spans="1:9" s="10" customFormat="1" ht="12.75" customHeight="1" x14ac:dyDescent="0.25">
      <c r="A4018" s="16" t="s">
        <v>23</v>
      </c>
      <c r="B4018" s="14">
        <v>6730737</v>
      </c>
      <c r="C4018" s="13">
        <v>44742</v>
      </c>
      <c r="D4018" s="3" t="s">
        <v>39</v>
      </c>
      <c r="E4018" s="12" t="str">
        <f>VLOOKUP(D4018,'[1]Plano de contas '!B:J,9,0)</f>
        <v>MEDICAMENTOS</v>
      </c>
      <c r="F4018" s="16" t="s">
        <v>1566</v>
      </c>
      <c r="G4018" s="19">
        <v>0</v>
      </c>
      <c r="H4018" s="17">
        <v>0.8</v>
      </c>
      <c r="I4018" s="12" t="s">
        <v>15</v>
      </c>
    </row>
    <row r="4019" spans="1:9" s="10" customFormat="1" ht="12.75" customHeight="1" x14ac:dyDescent="0.25">
      <c r="A4019" s="16" t="s">
        <v>23</v>
      </c>
      <c r="B4019" s="14">
        <v>6730738</v>
      </c>
      <c r="C4019" s="13">
        <v>44742</v>
      </c>
      <c r="D4019" s="3" t="s">
        <v>39</v>
      </c>
      <c r="E4019" s="12" t="str">
        <f>VLOOKUP(D4019,'[1]Plano de contas '!B:J,9,0)</f>
        <v>MEDICAMENTOS</v>
      </c>
      <c r="F4019" s="16" t="s">
        <v>1567</v>
      </c>
      <c r="G4019" s="17">
        <v>0.12</v>
      </c>
      <c r="H4019" s="18">
        <v>0</v>
      </c>
      <c r="I4019" s="12" t="s">
        <v>15</v>
      </c>
    </row>
    <row r="4020" spans="1:9" s="10" customFormat="1" ht="12.75" customHeight="1" x14ac:dyDescent="0.25">
      <c r="A4020" s="16" t="s">
        <v>23</v>
      </c>
      <c r="B4020" s="14">
        <v>6730738</v>
      </c>
      <c r="C4020" s="13">
        <v>44742</v>
      </c>
      <c r="D4020" s="3" t="s">
        <v>103</v>
      </c>
      <c r="E4020" s="12" t="str">
        <f>VLOOKUP(D4020,'[1]Plano de contas '!B:J,9,0)</f>
        <v>MEDICAMENTOS</v>
      </c>
      <c r="F4020" s="16" t="s">
        <v>1567</v>
      </c>
      <c r="G4020" s="19">
        <v>0</v>
      </c>
      <c r="H4020" s="17">
        <v>0.12</v>
      </c>
      <c r="I4020" s="12" t="s">
        <v>15</v>
      </c>
    </row>
    <row r="4021" spans="1:9" s="10" customFormat="1" ht="12.75" customHeight="1" x14ac:dyDescent="0.25">
      <c r="A4021" s="16" t="s">
        <v>23</v>
      </c>
      <c r="B4021" s="14">
        <v>6730739</v>
      </c>
      <c r="C4021" s="13">
        <v>44742</v>
      </c>
      <c r="D4021" s="3" t="s">
        <v>39</v>
      </c>
      <c r="E4021" s="12" t="str">
        <f>VLOOKUP(D4021,'[1]Plano de contas '!B:J,9,0)</f>
        <v>MEDICAMENTOS</v>
      </c>
      <c r="F4021" s="16" t="s">
        <v>1567</v>
      </c>
      <c r="G4021" s="17">
        <v>638.16</v>
      </c>
      <c r="H4021" s="18">
        <v>0</v>
      </c>
      <c r="I4021" s="12" t="s">
        <v>15</v>
      </c>
    </row>
    <row r="4022" spans="1:9" s="10" customFormat="1" ht="12.75" customHeight="1" x14ac:dyDescent="0.25">
      <c r="A4022" s="16" t="s">
        <v>23</v>
      </c>
      <c r="B4022" s="14">
        <v>6730739</v>
      </c>
      <c r="C4022" s="13">
        <v>44742</v>
      </c>
      <c r="D4022" s="3" t="s">
        <v>103</v>
      </c>
      <c r="E4022" s="12" t="str">
        <f>VLOOKUP(D4022,'[1]Plano de contas '!B:J,9,0)</f>
        <v>MEDICAMENTOS</v>
      </c>
      <c r="F4022" s="16" t="s">
        <v>1567</v>
      </c>
      <c r="G4022" s="19">
        <v>0</v>
      </c>
      <c r="H4022" s="17">
        <v>638.16</v>
      </c>
      <c r="I4022" s="12" t="s">
        <v>15</v>
      </c>
    </row>
    <row r="4023" spans="1:9" s="10" customFormat="1" ht="12.75" customHeight="1" x14ac:dyDescent="0.25">
      <c r="A4023" s="16" t="s">
        <v>23</v>
      </c>
      <c r="B4023" s="14">
        <v>6730740</v>
      </c>
      <c r="C4023" s="13">
        <v>44742</v>
      </c>
      <c r="D4023" s="3" t="s">
        <v>103</v>
      </c>
      <c r="E4023" s="12" t="str">
        <f>VLOOKUP(D4023,'[1]Plano de contas '!B:J,9,0)</f>
        <v>MEDICAMENTOS</v>
      </c>
      <c r="F4023" s="16" t="s">
        <v>1564</v>
      </c>
      <c r="G4023" s="17">
        <v>3.36</v>
      </c>
      <c r="H4023" s="18">
        <v>0</v>
      </c>
      <c r="I4023" s="12" t="s">
        <v>15</v>
      </c>
    </row>
    <row r="4024" spans="1:9" s="10" customFormat="1" ht="12.75" customHeight="1" x14ac:dyDescent="0.25">
      <c r="A4024" s="16" t="s">
        <v>23</v>
      </c>
      <c r="B4024" s="14">
        <v>6730740</v>
      </c>
      <c r="C4024" s="13">
        <v>44742</v>
      </c>
      <c r="D4024" s="3" t="s">
        <v>39</v>
      </c>
      <c r="E4024" s="12" t="str">
        <f>VLOOKUP(D4024,'[1]Plano de contas '!B:J,9,0)</f>
        <v>MEDICAMENTOS</v>
      </c>
      <c r="F4024" s="16" t="s">
        <v>1564</v>
      </c>
      <c r="G4024" s="19">
        <v>0</v>
      </c>
      <c r="H4024" s="17">
        <v>3.36</v>
      </c>
      <c r="I4024" s="12" t="s">
        <v>15</v>
      </c>
    </row>
    <row r="4025" spans="1:9" s="10" customFormat="1" ht="12.75" customHeight="1" x14ac:dyDescent="0.25">
      <c r="A4025" s="16" t="s">
        <v>23</v>
      </c>
      <c r="B4025" s="14">
        <v>6730741</v>
      </c>
      <c r="C4025" s="13">
        <v>44742</v>
      </c>
      <c r="D4025" s="3" t="s">
        <v>103</v>
      </c>
      <c r="E4025" s="12" t="str">
        <f>VLOOKUP(D4025,'[1]Plano de contas '!B:J,9,0)</f>
        <v>MEDICAMENTOS</v>
      </c>
      <c r="F4025" s="16" t="s">
        <v>1565</v>
      </c>
      <c r="G4025" s="17">
        <v>0.11</v>
      </c>
      <c r="H4025" s="18">
        <v>0</v>
      </c>
      <c r="I4025" s="12" t="s">
        <v>15</v>
      </c>
    </row>
    <row r="4026" spans="1:9" s="10" customFormat="1" ht="12.75" customHeight="1" x14ac:dyDescent="0.25">
      <c r="A4026" s="16" t="s">
        <v>23</v>
      </c>
      <c r="B4026" s="14">
        <v>6730741</v>
      </c>
      <c r="C4026" s="13">
        <v>44742</v>
      </c>
      <c r="D4026" s="3" t="s">
        <v>39</v>
      </c>
      <c r="E4026" s="12" t="str">
        <f>VLOOKUP(D4026,'[1]Plano de contas '!B:J,9,0)</f>
        <v>MEDICAMENTOS</v>
      </c>
      <c r="F4026" s="16" t="s">
        <v>1566</v>
      </c>
      <c r="G4026" s="19">
        <v>0</v>
      </c>
      <c r="H4026" s="17">
        <v>0.11</v>
      </c>
      <c r="I4026" s="12" t="s">
        <v>15</v>
      </c>
    </row>
    <row r="4027" spans="1:9" s="10" customFormat="1" ht="12.75" customHeight="1" x14ac:dyDescent="0.25">
      <c r="A4027" s="16" t="s">
        <v>23</v>
      </c>
      <c r="B4027" s="14">
        <v>6730742</v>
      </c>
      <c r="C4027" s="13">
        <v>44742</v>
      </c>
      <c r="D4027" s="3" t="s">
        <v>39</v>
      </c>
      <c r="E4027" s="12" t="str">
        <f>VLOOKUP(D4027,'[1]Plano de contas '!B:J,9,0)</f>
        <v>MEDICAMENTOS</v>
      </c>
      <c r="F4027" s="16" t="s">
        <v>1567</v>
      </c>
      <c r="G4027" s="17">
        <v>121</v>
      </c>
      <c r="H4027" s="18">
        <v>0</v>
      </c>
      <c r="I4027" s="12" t="s">
        <v>15</v>
      </c>
    </row>
    <row r="4028" spans="1:9" s="10" customFormat="1" ht="12.75" customHeight="1" x14ac:dyDescent="0.25">
      <c r="A4028" s="16" t="s">
        <v>23</v>
      </c>
      <c r="B4028" s="14">
        <v>6730742</v>
      </c>
      <c r="C4028" s="13">
        <v>44742</v>
      </c>
      <c r="D4028" s="3" t="s">
        <v>103</v>
      </c>
      <c r="E4028" s="12" t="str">
        <f>VLOOKUP(D4028,'[1]Plano de contas '!B:J,9,0)</f>
        <v>MEDICAMENTOS</v>
      </c>
      <c r="F4028" s="16" t="s">
        <v>1567</v>
      </c>
      <c r="G4028" s="19">
        <v>0</v>
      </c>
      <c r="H4028" s="17">
        <v>121</v>
      </c>
      <c r="I4028" s="12" t="s">
        <v>15</v>
      </c>
    </row>
    <row r="4029" spans="1:9" s="10" customFormat="1" ht="12.75" customHeight="1" x14ac:dyDescent="0.25">
      <c r="A4029" s="16" t="s">
        <v>23</v>
      </c>
      <c r="B4029" s="14">
        <v>6730743</v>
      </c>
      <c r="C4029" s="13">
        <v>44742</v>
      </c>
      <c r="D4029" s="3" t="s">
        <v>39</v>
      </c>
      <c r="E4029" s="12" t="str">
        <f>VLOOKUP(D4029,'[1]Plano de contas '!B:J,9,0)</f>
        <v>MEDICAMENTOS</v>
      </c>
      <c r="F4029" s="16" t="s">
        <v>1567</v>
      </c>
      <c r="G4029" s="17">
        <v>8.99</v>
      </c>
      <c r="H4029" s="18">
        <v>0</v>
      </c>
      <c r="I4029" s="12" t="s">
        <v>15</v>
      </c>
    </row>
    <row r="4030" spans="1:9" s="10" customFormat="1" ht="12.75" customHeight="1" x14ac:dyDescent="0.25">
      <c r="A4030" s="16" t="s">
        <v>23</v>
      </c>
      <c r="B4030" s="14">
        <v>6730743</v>
      </c>
      <c r="C4030" s="13">
        <v>44742</v>
      </c>
      <c r="D4030" s="3" t="s">
        <v>103</v>
      </c>
      <c r="E4030" s="12" t="str">
        <f>VLOOKUP(D4030,'[1]Plano de contas '!B:J,9,0)</f>
        <v>MEDICAMENTOS</v>
      </c>
      <c r="F4030" s="16" t="s">
        <v>1567</v>
      </c>
      <c r="G4030" s="19">
        <v>0</v>
      </c>
      <c r="H4030" s="17">
        <v>8.99</v>
      </c>
      <c r="I4030" s="12" t="s">
        <v>15</v>
      </c>
    </row>
    <row r="4031" spans="1:9" s="10" customFormat="1" ht="12.75" customHeight="1" x14ac:dyDescent="0.25">
      <c r="A4031" s="16" t="s">
        <v>23</v>
      </c>
      <c r="B4031" s="14">
        <v>6730744</v>
      </c>
      <c r="C4031" s="13">
        <v>44742</v>
      </c>
      <c r="D4031" s="3" t="s">
        <v>103</v>
      </c>
      <c r="E4031" s="12" t="str">
        <f>VLOOKUP(D4031,'[1]Plano de contas '!B:J,9,0)</f>
        <v>MEDICAMENTOS</v>
      </c>
      <c r="F4031" s="16" t="s">
        <v>1565</v>
      </c>
      <c r="G4031" s="17">
        <v>593.01</v>
      </c>
      <c r="H4031" s="18">
        <v>0</v>
      </c>
      <c r="I4031" s="12" t="s">
        <v>15</v>
      </c>
    </row>
    <row r="4032" spans="1:9" s="10" customFormat="1" ht="12.75" customHeight="1" x14ac:dyDescent="0.25">
      <c r="A4032" s="16" t="s">
        <v>23</v>
      </c>
      <c r="B4032" s="14">
        <v>6730744</v>
      </c>
      <c r="C4032" s="13">
        <v>44742</v>
      </c>
      <c r="D4032" s="3" t="s">
        <v>39</v>
      </c>
      <c r="E4032" s="12" t="str">
        <f>VLOOKUP(D4032,'[1]Plano de contas '!B:J,9,0)</f>
        <v>MEDICAMENTOS</v>
      </c>
      <c r="F4032" s="16" t="s">
        <v>1566</v>
      </c>
      <c r="G4032" s="19">
        <v>0</v>
      </c>
      <c r="H4032" s="17">
        <v>593.01</v>
      </c>
      <c r="I4032" s="12" t="s">
        <v>15</v>
      </c>
    </row>
    <row r="4033" spans="1:9" s="10" customFormat="1" ht="12.75" customHeight="1" x14ac:dyDescent="0.25">
      <c r="A4033" s="16" t="s">
        <v>23</v>
      </c>
      <c r="B4033" s="14">
        <v>6730745</v>
      </c>
      <c r="C4033" s="13">
        <v>44742</v>
      </c>
      <c r="D4033" s="3" t="s">
        <v>39</v>
      </c>
      <c r="E4033" s="12" t="str">
        <f>VLOOKUP(D4033,'[1]Plano de contas '!B:J,9,0)</f>
        <v>MEDICAMENTOS</v>
      </c>
      <c r="F4033" s="16" t="s">
        <v>1567</v>
      </c>
      <c r="G4033" s="17">
        <v>81.17</v>
      </c>
      <c r="H4033" s="18">
        <v>0</v>
      </c>
      <c r="I4033" s="12" t="s">
        <v>15</v>
      </c>
    </row>
    <row r="4034" spans="1:9" s="10" customFormat="1" ht="12.75" customHeight="1" x14ac:dyDescent="0.25">
      <c r="A4034" s="16" t="s">
        <v>23</v>
      </c>
      <c r="B4034" s="14">
        <v>6730745</v>
      </c>
      <c r="C4034" s="13">
        <v>44742</v>
      </c>
      <c r="D4034" s="3" t="s">
        <v>103</v>
      </c>
      <c r="E4034" s="12" t="str">
        <f>VLOOKUP(D4034,'[1]Plano de contas '!B:J,9,0)</f>
        <v>MEDICAMENTOS</v>
      </c>
      <c r="F4034" s="16" t="s">
        <v>1567</v>
      </c>
      <c r="G4034" s="19">
        <v>0</v>
      </c>
      <c r="H4034" s="17">
        <v>81.17</v>
      </c>
      <c r="I4034" s="12" t="s">
        <v>15</v>
      </c>
    </row>
    <row r="4035" spans="1:9" s="10" customFormat="1" ht="12.75" customHeight="1" x14ac:dyDescent="0.25">
      <c r="A4035" s="16" t="s">
        <v>23</v>
      </c>
      <c r="B4035" s="14">
        <v>6730746</v>
      </c>
      <c r="C4035" s="13">
        <v>44742</v>
      </c>
      <c r="D4035" s="3" t="s">
        <v>103</v>
      </c>
      <c r="E4035" s="12" t="str">
        <f>VLOOKUP(D4035,'[1]Plano de contas '!B:J,9,0)</f>
        <v>MEDICAMENTOS</v>
      </c>
      <c r="F4035" s="16" t="s">
        <v>1565</v>
      </c>
      <c r="G4035" s="17">
        <v>24.28</v>
      </c>
      <c r="H4035" s="18">
        <v>0</v>
      </c>
      <c r="I4035" s="12" t="s">
        <v>15</v>
      </c>
    </row>
    <row r="4036" spans="1:9" s="10" customFormat="1" ht="12.75" customHeight="1" x14ac:dyDescent="0.25">
      <c r="A4036" s="16" t="s">
        <v>23</v>
      </c>
      <c r="B4036" s="14">
        <v>6730746</v>
      </c>
      <c r="C4036" s="13">
        <v>44742</v>
      </c>
      <c r="D4036" s="3" t="s">
        <v>39</v>
      </c>
      <c r="E4036" s="12" t="str">
        <f>VLOOKUP(D4036,'[1]Plano de contas '!B:J,9,0)</f>
        <v>MEDICAMENTOS</v>
      </c>
      <c r="F4036" s="16" t="s">
        <v>1566</v>
      </c>
      <c r="G4036" s="19">
        <v>0</v>
      </c>
      <c r="H4036" s="17">
        <v>24.28</v>
      </c>
      <c r="I4036" s="12" t="s">
        <v>15</v>
      </c>
    </row>
    <row r="4037" spans="1:9" s="10" customFormat="1" ht="12.75" customHeight="1" x14ac:dyDescent="0.25">
      <c r="A4037" s="16" t="s">
        <v>23</v>
      </c>
      <c r="B4037" s="14">
        <v>6730747</v>
      </c>
      <c r="C4037" s="13">
        <v>44742</v>
      </c>
      <c r="D4037" s="3" t="s">
        <v>39</v>
      </c>
      <c r="E4037" s="12" t="str">
        <f>VLOOKUP(D4037,'[1]Plano de contas '!B:J,9,0)</f>
        <v>MEDICAMENTOS</v>
      </c>
      <c r="F4037" s="16" t="s">
        <v>1567</v>
      </c>
      <c r="G4037" s="17">
        <v>3</v>
      </c>
      <c r="H4037" s="18">
        <v>0</v>
      </c>
      <c r="I4037" s="12" t="s">
        <v>15</v>
      </c>
    </row>
    <row r="4038" spans="1:9" s="10" customFormat="1" ht="12.75" customHeight="1" x14ac:dyDescent="0.25">
      <c r="A4038" s="16" t="s">
        <v>23</v>
      </c>
      <c r="B4038" s="14">
        <v>6730747</v>
      </c>
      <c r="C4038" s="13">
        <v>44742</v>
      </c>
      <c r="D4038" s="3" t="s">
        <v>103</v>
      </c>
      <c r="E4038" s="12" t="str">
        <f>VLOOKUP(D4038,'[1]Plano de contas '!B:J,9,0)</f>
        <v>MEDICAMENTOS</v>
      </c>
      <c r="F4038" s="16" t="s">
        <v>1567</v>
      </c>
      <c r="G4038" s="19">
        <v>0</v>
      </c>
      <c r="H4038" s="17">
        <v>3</v>
      </c>
      <c r="I4038" s="12" t="s">
        <v>15</v>
      </c>
    </row>
    <row r="4039" spans="1:9" s="10" customFormat="1" ht="12.75" customHeight="1" x14ac:dyDescent="0.25">
      <c r="A4039" s="16" t="s">
        <v>23</v>
      </c>
      <c r="B4039" s="14">
        <v>6730748</v>
      </c>
      <c r="C4039" s="13">
        <v>44742</v>
      </c>
      <c r="D4039" s="3" t="s">
        <v>39</v>
      </c>
      <c r="E4039" s="12" t="str">
        <f>VLOOKUP(D4039,'[1]Plano de contas '!B:J,9,0)</f>
        <v>MEDICAMENTOS</v>
      </c>
      <c r="F4039" s="16" t="s">
        <v>1565</v>
      </c>
      <c r="G4039" s="17">
        <v>36.1</v>
      </c>
      <c r="H4039" s="18">
        <v>0</v>
      </c>
      <c r="I4039" s="12" t="s">
        <v>15</v>
      </c>
    </row>
    <row r="4040" spans="1:9" s="10" customFormat="1" ht="12.75" customHeight="1" x14ac:dyDescent="0.25">
      <c r="A4040" s="16" t="s">
        <v>23</v>
      </c>
      <c r="B4040" s="14">
        <v>6730748</v>
      </c>
      <c r="C4040" s="13">
        <v>44742</v>
      </c>
      <c r="D4040" s="3" t="s">
        <v>103</v>
      </c>
      <c r="E4040" s="12" t="str">
        <f>VLOOKUP(D4040,'[1]Plano de contas '!B:J,9,0)</f>
        <v>MEDICAMENTOS</v>
      </c>
      <c r="F4040" s="16" t="s">
        <v>1566</v>
      </c>
      <c r="G4040" s="19">
        <v>0</v>
      </c>
      <c r="H4040" s="17">
        <v>36.1</v>
      </c>
      <c r="I4040" s="12" t="s">
        <v>15</v>
      </c>
    </row>
    <row r="4041" spans="1:9" s="10" customFormat="1" ht="12.75" customHeight="1" x14ac:dyDescent="0.25">
      <c r="A4041" s="16" t="s">
        <v>23</v>
      </c>
      <c r="B4041" s="14">
        <v>6730749</v>
      </c>
      <c r="C4041" s="13">
        <v>44742</v>
      </c>
      <c r="D4041" s="3" t="s">
        <v>39</v>
      </c>
      <c r="E4041" s="12" t="str">
        <f>VLOOKUP(D4041,'[1]Plano de contas '!B:J,9,0)</f>
        <v>MEDICAMENTOS</v>
      </c>
      <c r="F4041" s="16" t="s">
        <v>1567</v>
      </c>
      <c r="G4041" s="17">
        <v>7.26</v>
      </c>
      <c r="H4041" s="18">
        <v>0</v>
      </c>
      <c r="I4041" s="12" t="s">
        <v>15</v>
      </c>
    </row>
    <row r="4042" spans="1:9" s="10" customFormat="1" ht="12.75" customHeight="1" x14ac:dyDescent="0.25">
      <c r="A4042" s="16" t="s">
        <v>23</v>
      </c>
      <c r="B4042" s="14">
        <v>6730749</v>
      </c>
      <c r="C4042" s="13">
        <v>44742</v>
      </c>
      <c r="D4042" s="3" t="s">
        <v>103</v>
      </c>
      <c r="E4042" s="12" t="str">
        <f>VLOOKUP(D4042,'[1]Plano de contas '!B:J,9,0)</f>
        <v>MEDICAMENTOS</v>
      </c>
      <c r="F4042" s="16" t="s">
        <v>1567</v>
      </c>
      <c r="G4042" s="19">
        <v>0</v>
      </c>
      <c r="H4042" s="17">
        <v>7.26</v>
      </c>
      <c r="I4042" s="12" t="s">
        <v>15</v>
      </c>
    </row>
    <row r="4043" spans="1:9" s="10" customFormat="1" ht="12.75" customHeight="1" x14ac:dyDescent="0.25">
      <c r="A4043" s="16" t="s">
        <v>23</v>
      </c>
      <c r="B4043" s="14">
        <v>6730752</v>
      </c>
      <c r="C4043" s="13">
        <v>44742</v>
      </c>
      <c r="D4043" s="3" t="s">
        <v>39</v>
      </c>
      <c r="E4043" s="12" t="str">
        <f>VLOOKUP(D4043,'[1]Plano de contas '!B:J,9,0)</f>
        <v>MEDICAMENTOS</v>
      </c>
      <c r="F4043" s="16" t="s">
        <v>1567</v>
      </c>
      <c r="G4043" s="17">
        <v>21.68</v>
      </c>
      <c r="H4043" s="18">
        <v>0</v>
      </c>
      <c r="I4043" s="12" t="s">
        <v>15</v>
      </c>
    </row>
    <row r="4044" spans="1:9" s="10" customFormat="1" ht="12.75" customHeight="1" x14ac:dyDescent="0.25">
      <c r="A4044" s="16" t="s">
        <v>23</v>
      </c>
      <c r="B4044" s="14">
        <v>6730752</v>
      </c>
      <c r="C4044" s="13">
        <v>44742</v>
      </c>
      <c r="D4044" s="3" t="s">
        <v>103</v>
      </c>
      <c r="E4044" s="12" t="str">
        <f>VLOOKUP(D4044,'[1]Plano de contas '!B:J,9,0)</f>
        <v>MEDICAMENTOS</v>
      </c>
      <c r="F4044" s="16" t="s">
        <v>1567</v>
      </c>
      <c r="G4044" s="19">
        <v>0</v>
      </c>
      <c r="H4044" s="17">
        <v>21.68</v>
      </c>
      <c r="I4044" s="12" t="s">
        <v>15</v>
      </c>
    </row>
    <row r="4045" spans="1:9" s="10" customFormat="1" ht="12.75" customHeight="1" x14ac:dyDescent="0.25">
      <c r="A4045" s="16" t="s">
        <v>23</v>
      </c>
      <c r="B4045" s="14">
        <v>6730753</v>
      </c>
      <c r="C4045" s="13">
        <v>44742</v>
      </c>
      <c r="D4045" s="3" t="s">
        <v>103</v>
      </c>
      <c r="E4045" s="12" t="str">
        <f>VLOOKUP(D4045,'[1]Plano de contas '!B:J,9,0)</f>
        <v>MEDICAMENTOS</v>
      </c>
      <c r="F4045" s="16" t="s">
        <v>1564</v>
      </c>
      <c r="G4045" s="17">
        <v>2.71</v>
      </c>
      <c r="H4045" s="18">
        <v>0</v>
      </c>
      <c r="I4045" s="12" t="s">
        <v>15</v>
      </c>
    </row>
    <row r="4046" spans="1:9" s="10" customFormat="1" ht="12.75" customHeight="1" x14ac:dyDescent="0.25">
      <c r="A4046" s="16" t="s">
        <v>23</v>
      </c>
      <c r="B4046" s="14">
        <v>6730753</v>
      </c>
      <c r="C4046" s="13">
        <v>44742</v>
      </c>
      <c r="D4046" s="3" t="s">
        <v>39</v>
      </c>
      <c r="E4046" s="12" t="str">
        <f>VLOOKUP(D4046,'[1]Plano de contas '!B:J,9,0)</f>
        <v>MEDICAMENTOS</v>
      </c>
      <c r="F4046" s="16" t="s">
        <v>1563</v>
      </c>
      <c r="G4046" s="19">
        <v>0</v>
      </c>
      <c r="H4046" s="17">
        <v>2.71</v>
      </c>
      <c r="I4046" s="12" t="s">
        <v>15</v>
      </c>
    </row>
    <row r="4047" spans="1:9" s="10" customFormat="1" ht="12.75" customHeight="1" x14ac:dyDescent="0.25">
      <c r="A4047" s="16" t="s">
        <v>23</v>
      </c>
      <c r="B4047" s="14">
        <v>6730754</v>
      </c>
      <c r="C4047" s="13">
        <v>44742</v>
      </c>
      <c r="D4047" s="3" t="s">
        <v>39</v>
      </c>
      <c r="E4047" s="12" t="str">
        <f>VLOOKUP(D4047,'[1]Plano de contas '!B:J,9,0)</f>
        <v>MEDICAMENTOS</v>
      </c>
      <c r="F4047" s="16" t="s">
        <v>1565</v>
      </c>
      <c r="G4047" s="17">
        <v>13.46</v>
      </c>
      <c r="H4047" s="18">
        <v>0</v>
      </c>
      <c r="I4047" s="12" t="s">
        <v>15</v>
      </c>
    </row>
    <row r="4048" spans="1:9" s="10" customFormat="1" ht="12.75" customHeight="1" x14ac:dyDescent="0.25">
      <c r="A4048" s="16" t="s">
        <v>23</v>
      </c>
      <c r="B4048" s="14">
        <v>6730754</v>
      </c>
      <c r="C4048" s="13">
        <v>44742</v>
      </c>
      <c r="D4048" s="3" t="s">
        <v>103</v>
      </c>
      <c r="E4048" s="12" t="str">
        <f>VLOOKUP(D4048,'[1]Plano de contas '!B:J,9,0)</f>
        <v>MEDICAMENTOS</v>
      </c>
      <c r="F4048" s="16" t="s">
        <v>1566</v>
      </c>
      <c r="G4048" s="19">
        <v>0</v>
      </c>
      <c r="H4048" s="17">
        <v>13.46</v>
      </c>
      <c r="I4048" s="12" t="s">
        <v>15</v>
      </c>
    </row>
    <row r="4049" spans="1:9" s="10" customFormat="1" ht="12.75" customHeight="1" x14ac:dyDescent="0.25">
      <c r="A4049" s="16" t="s">
        <v>23</v>
      </c>
      <c r="B4049" s="14">
        <v>6730755</v>
      </c>
      <c r="C4049" s="13">
        <v>44742</v>
      </c>
      <c r="D4049" s="3" t="s">
        <v>40</v>
      </c>
      <c r="E4049" s="12" t="str">
        <f>VLOOKUP(D4049,'[1]Plano de contas '!B:J,9,0)</f>
        <v>MATERIAIS MÉDICO HOSPITALARES</v>
      </c>
      <c r="F4049" s="16" t="s">
        <v>1565</v>
      </c>
      <c r="G4049" s="17">
        <v>0.4</v>
      </c>
      <c r="H4049" s="18">
        <v>0</v>
      </c>
      <c r="I4049" s="12" t="s">
        <v>15</v>
      </c>
    </row>
    <row r="4050" spans="1:9" s="10" customFormat="1" ht="12.75" customHeight="1" x14ac:dyDescent="0.25">
      <c r="A4050" s="16" t="s">
        <v>23</v>
      </c>
      <c r="B4050" s="14">
        <v>6730755</v>
      </c>
      <c r="C4050" s="13">
        <v>44742</v>
      </c>
      <c r="D4050" s="3" t="s">
        <v>108</v>
      </c>
      <c r="E4050" s="12" t="str">
        <f>VLOOKUP(D4050,'[1]Plano de contas '!B:J,9,0)</f>
        <v>MATERIAIS MÉDICO HOSPITALARES</v>
      </c>
      <c r="F4050" s="16" t="s">
        <v>1566</v>
      </c>
      <c r="G4050" s="19">
        <v>0</v>
      </c>
      <c r="H4050" s="17">
        <v>0.4</v>
      </c>
      <c r="I4050" s="12" t="s">
        <v>15</v>
      </c>
    </row>
    <row r="4051" spans="1:9" s="10" customFormat="1" ht="12.75" customHeight="1" x14ac:dyDescent="0.25">
      <c r="A4051" s="16" t="s">
        <v>23</v>
      </c>
      <c r="B4051" s="14">
        <v>6730756</v>
      </c>
      <c r="C4051" s="13">
        <v>44742</v>
      </c>
      <c r="D4051" s="3" t="s">
        <v>39</v>
      </c>
      <c r="E4051" s="12" t="str">
        <f>VLOOKUP(D4051,'[1]Plano de contas '!B:J,9,0)</f>
        <v>MEDICAMENTOS</v>
      </c>
      <c r="F4051" s="16" t="s">
        <v>1565</v>
      </c>
      <c r="G4051" s="17">
        <v>19.78</v>
      </c>
      <c r="H4051" s="18">
        <v>0</v>
      </c>
      <c r="I4051" s="12" t="s">
        <v>15</v>
      </c>
    </row>
    <row r="4052" spans="1:9" s="10" customFormat="1" ht="12.75" customHeight="1" x14ac:dyDescent="0.25">
      <c r="A4052" s="16" t="s">
        <v>23</v>
      </c>
      <c r="B4052" s="14">
        <v>6730756</v>
      </c>
      <c r="C4052" s="13">
        <v>44742</v>
      </c>
      <c r="D4052" s="3" t="s">
        <v>103</v>
      </c>
      <c r="E4052" s="12" t="str">
        <f>VLOOKUP(D4052,'[1]Plano de contas '!B:J,9,0)</f>
        <v>MEDICAMENTOS</v>
      </c>
      <c r="F4052" s="16" t="s">
        <v>1566</v>
      </c>
      <c r="G4052" s="19">
        <v>0</v>
      </c>
      <c r="H4052" s="17">
        <v>19.78</v>
      </c>
      <c r="I4052" s="12" t="s">
        <v>15</v>
      </c>
    </row>
    <row r="4053" spans="1:9" s="10" customFormat="1" ht="12.75" customHeight="1" x14ac:dyDescent="0.25">
      <c r="A4053" s="16" t="s">
        <v>23</v>
      </c>
      <c r="B4053" s="14">
        <v>6730757</v>
      </c>
      <c r="C4053" s="13">
        <v>44742</v>
      </c>
      <c r="D4053" s="3" t="s">
        <v>39</v>
      </c>
      <c r="E4053" s="12" t="str">
        <f>VLOOKUP(D4053,'[1]Plano de contas '!B:J,9,0)</f>
        <v>MEDICAMENTOS</v>
      </c>
      <c r="F4053" s="16" t="s">
        <v>1567</v>
      </c>
      <c r="G4053" s="17">
        <v>1.32</v>
      </c>
      <c r="H4053" s="18">
        <v>0</v>
      </c>
      <c r="I4053" s="12" t="s">
        <v>15</v>
      </c>
    </row>
    <row r="4054" spans="1:9" s="10" customFormat="1" ht="12.75" customHeight="1" x14ac:dyDescent="0.25">
      <c r="A4054" s="16" t="s">
        <v>23</v>
      </c>
      <c r="B4054" s="14">
        <v>6730757</v>
      </c>
      <c r="C4054" s="13">
        <v>44742</v>
      </c>
      <c r="D4054" s="3" t="s">
        <v>103</v>
      </c>
      <c r="E4054" s="12" t="str">
        <f>VLOOKUP(D4054,'[1]Plano de contas '!B:J,9,0)</f>
        <v>MEDICAMENTOS</v>
      </c>
      <c r="F4054" s="16" t="s">
        <v>1567</v>
      </c>
      <c r="G4054" s="19">
        <v>0</v>
      </c>
      <c r="H4054" s="17">
        <v>1.32</v>
      </c>
      <c r="I4054" s="12" t="s">
        <v>15</v>
      </c>
    </row>
    <row r="4055" spans="1:9" s="10" customFormat="1" ht="12.75" customHeight="1" x14ac:dyDescent="0.25">
      <c r="A4055" s="16" t="s">
        <v>23</v>
      </c>
      <c r="B4055" s="14">
        <v>6730758</v>
      </c>
      <c r="C4055" s="13">
        <v>44742</v>
      </c>
      <c r="D4055" s="3" t="s">
        <v>39</v>
      </c>
      <c r="E4055" s="12" t="str">
        <f>VLOOKUP(D4055,'[1]Plano de contas '!B:J,9,0)</f>
        <v>MEDICAMENTOS</v>
      </c>
      <c r="F4055" s="16" t="s">
        <v>1565</v>
      </c>
      <c r="G4055" s="17">
        <v>0.12</v>
      </c>
      <c r="H4055" s="18">
        <v>0</v>
      </c>
      <c r="I4055" s="12" t="s">
        <v>15</v>
      </c>
    </row>
    <row r="4056" spans="1:9" s="10" customFormat="1" ht="12.75" customHeight="1" x14ac:dyDescent="0.25">
      <c r="A4056" s="16" t="s">
        <v>23</v>
      </c>
      <c r="B4056" s="14">
        <v>6730758</v>
      </c>
      <c r="C4056" s="13">
        <v>44742</v>
      </c>
      <c r="D4056" s="3" t="s">
        <v>103</v>
      </c>
      <c r="E4056" s="12" t="str">
        <f>VLOOKUP(D4056,'[1]Plano de contas '!B:J,9,0)</f>
        <v>MEDICAMENTOS</v>
      </c>
      <c r="F4056" s="16" t="s">
        <v>1566</v>
      </c>
      <c r="G4056" s="19">
        <v>0</v>
      </c>
      <c r="H4056" s="17">
        <v>0.12</v>
      </c>
      <c r="I4056" s="12" t="s">
        <v>15</v>
      </c>
    </row>
    <row r="4057" spans="1:9" s="10" customFormat="1" ht="12.75" customHeight="1" x14ac:dyDescent="0.25">
      <c r="A4057" s="16" t="s">
        <v>23</v>
      </c>
      <c r="B4057" s="14">
        <v>6730759</v>
      </c>
      <c r="C4057" s="13">
        <v>44742</v>
      </c>
      <c r="D4057" s="3" t="s">
        <v>39</v>
      </c>
      <c r="E4057" s="12" t="str">
        <f>VLOOKUP(D4057,'[1]Plano de contas '!B:J,9,0)</f>
        <v>MEDICAMENTOS</v>
      </c>
      <c r="F4057" s="16" t="s">
        <v>1567</v>
      </c>
      <c r="G4057" s="17">
        <v>1.56</v>
      </c>
      <c r="H4057" s="18">
        <v>0</v>
      </c>
      <c r="I4057" s="12" t="s">
        <v>15</v>
      </c>
    </row>
    <row r="4058" spans="1:9" s="10" customFormat="1" ht="12.75" customHeight="1" x14ac:dyDescent="0.25">
      <c r="A4058" s="16" t="s">
        <v>23</v>
      </c>
      <c r="B4058" s="14">
        <v>6730759</v>
      </c>
      <c r="C4058" s="13">
        <v>44742</v>
      </c>
      <c r="D4058" s="3" t="s">
        <v>103</v>
      </c>
      <c r="E4058" s="12" t="str">
        <f>VLOOKUP(D4058,'[1]Plano de contas '!B:J,9,0)</f>
        <v>MEDICAMENTOS</v>
      </c>
      <c r="F4058" s="16" t="s">
        <v>1567</v>
      </c>
      <c r="G4058" s="19">
        <v>0</v>
      </c>
      <c r="H4058" s="17">
        <v>1.56</v>
      </c>
      <c r="I4058" s="12" t="s">
        <v>15</v>
      </c>
    </row>
    <row r="4059" spans="1:9" s="10" customFormat="1" ht="12.75" customHeight="1" x14ac:dyDescent="0.25">
      <c r="A4059" s="16" t="s">
        <v>23</v>
      </c>
      <c r="B4059" s="14">
        <v>6730760</v>
      </c>
      <c r="C4059" s="13">
        <v>44742</v>
      </c>
      <c r="D4059" s="3" t="s">
        <v>39</v>
      </c>
      <c r="E4059" s="12" t="str">
        <f>VLOOKUP(D4059,'[1]Plano de contas '!B:J,9,0)</f>
        <v>MEDICAMENTOS</v>
      </c>
      <c r="F4059" s="16" t="s">
        <v>1567</v>
      </c>
      <c r="G4059" s="17">
        <v>0.55000000000000004</v>
      </c>
      <c r="H4059" s="18">
        <v>0</v>
      </c>
      <c r="I4059" s="12" t="s">
        <v>15</v>
      </c>
    </row>
    <row r="4060" spans="1:9" s="10" customFormat="1" ht="12.75" customHeight="1" x14ac:dyDescent="0.25">
      <c r="A4060" s="16" t="s">
        <v>23</v>
      </c>
      <c r="B4060" s="14">
        <v>6730760</v>
      </c>
      <c r="C4060" s="13">
        <v>44742</v>
      </c>
      <c r="D4060" s="3" t="s">
        <v>103</v>
      </c>
      <c r="E4060" s="12" t="str">
        <f>VLOOKUP(D4060,'[1]Plano de contas '!B:J,9,0)</f>
        <v>MEDICAMENTOS</v>
      </c>
      <c r="F4060" s="16" t="s">
        <v>1567</v>
      </c>
      <c r="G4060" s="19">
        <v>0</v>
      </c>
      <c r="H4060" s="17">
        <v>0.55000000000000004</v>
      </c>
      <c r="I4060" s="12" t="s">
        <v>15</v>
      </c>
    </row>
    <row r="4061" spans="1:9" s="10" customFormat="1" ht="12.75" customHeight="1" x14ac:dyDescent="0.25">
      <c r="A4061" s="16" t="s">
        <v>23</v>
      </c>
      <c r="B4061" s="14">
        <v>6730761</v>
      </c>
      <c r="C4061" s="13">
        <v>44742</v>
      </c>
      <c r="D4061" s="3" t="s">
        <v>39</v>
      </c>
      <c r="E4061" s="12" t="str">
        <f>VLOOKUP(D4061,'[1]Plano de contas '!B:J,9,0)</f>
        <v>MEDICAMENTOS</v>
      </c>
      <c r="F4061" s="16" t="s">
        <v>1565</v>
      </c>
      <c r="G4061" s="17">
        <v>0.13</v>
      </c>
      <c r="H4061" s="18">
        <v>0</v>
      </c>
      <c r="I4061" s="12" t="s">
        <v>15</v>
      </c>
    </row>
    <row r="4062" spans="1:9" s="10" customFormat="1" ht="12.75" customHeight="1" x14ac:dyDescent="0.25">
      <c r="A4062" s="16" t="s">
        <v>23</v>
      </c>
      <c r="B4062" s="14">
        <v>6730761</v>
      </c>
      <c r="C4062" s="13">
        <v>44742</v>
      </c>
      <c r="D4062" s="3" t="s">
        <v>103</v>
      </c>
      <c r="E4062" s="12" t="str">
        <f>VLOOKUP(D4062,'[1]Plano de contas '!B:J,9,0)</f>
        <v>MEDICAMENTOS</v>
      </c>
      <c r="F4062" s="16" t="s">
        <v>1566</v>
      </c>
      <c r="G4062" s="19">
        <v>0</v>
      </c>
      <c r="H4062" s="17">
        <v>0.13</v>
      </c>
      <c r="I4062" s="12" t="s">
        <v>15</v>
      </c>
    </row>
    <row r="4063" spans="1:9" s="10" customFormat="1" ht="12.75" customHeight="1" x14ac:dyDescent="0.25">
      <c r="A4063" s="16" t="s">
        <v>23</v>
      </c>
      <c r="B4063" s="14">
        <v>6730762</v>
      </c>
      <c r="C4063" s="13">
        <v>44742</v>
      </c>
      <c r="D4063" s="3" t="s">
        <v>103</v>
      </c>
      <c r="E4063" s="12" t="str">
        <f>VLOOKUP(D4063,'[1]Plano de contas '!B:J,9,0)</f>
        <v>MEDICAMENTOS</v>
      </c>
      <c r="F4063" s="16" t="s">
        <v>1565</v>
      </c>
      <c r="G4063" s="17">
        <v>10.42</v>
      </c>
      <c r="H4063" s="18">
        <v>0</v>
      </c>
      <c r="I4063" s="12" t="s">
        <v>15</v>
      </c>
    </row>
    <row r="4064" spans="1:9" s="10" customFormat="1" ht="12.75" customHeight="1" x14ac:dyDescent="0.25">
      <c r="A4064" s="16" t="s">
        <v>23</v>
      </c>
      <c r="B4064" s="14">
        <v>6730762</v>
      </c>
      <c r="C4064" s="13">
        <v>44742</v>
      </c>
      <c r="D4064" s="3" t="s">
        <v>39</v>
      </c>
      <c r="E4064" s="12" t="str">
        <f>VLOOKUP(D4064,'[1]Plano de contas '!B:J,9,0)</f>
        <v>MEDICAMENTOS</v>
      </c>
      <c r="F4064" s="16" t="s">
        <v>1566</v>
      </c>
      <c r="G4064" s="19">
        <v>0</v>
      </c>
      <c r="H4064" s="17">
        <v>10.42</v>
      </c>
      <c r="I4064" s="12" t="s">
        <v>15</v>
      </c>
    </row>
    <row r="4065" spans="1:9" s="10" customFormat="1" ht="12.75" customHeight="1" x14ac:dyDescent="0.25">
      <c r="A4065" s="16" t="s">
        <v>23</v>
      </c>
      <c r="B4065" s="14">
        <v>6730763</v>
      </c>
      <c r="C4065" s="13">
        <v>44742</v>
      </c>
      <c r="D4065" s="3" t="s">
        <v>103</v>
      </c>
      <c r="E4065" s="12" t="str">
        <f>VLOOKUP(D4065,'[1]Plano de contas '!B:J,9,0)</f>
        <v>MEDICAMENTOS</v>
      </c>
      <c r="F4065" s="16" t="s">
        <v>1564</v>
      </c>
      <c r="G4065" s="17">
        <v>1.66</v>
      </c>
      <c r="H4065" s="18">
        <v>0</v>
      </c>
      <c r="I4065" s="12" t="s">
        <v>15</v>
      </c>
    </row>
    <row r="4066" spans="1:9" s="10" customFormat="1" ht="12.75" customHeight="1" x14ac:dyDescent="0.25">
      <c r="A4066" s="16" t="s">
        <v>23</v>
      </c>
      <c r="B4066" s="14">
        <v>6730763</v>
      </c>
      <c r="C4066" s="13">
        <v>44742</v>
      </c>
      <c r="D4066" s="3" t="s">
        <v>39</v>
      </c>
      <c r="E4066" s="12" t="str">
        <f>VLOOKUP(D4066,'[1]Plano de contas '!B:J,9,0)</f>
        <v>MEDICAMENTOS</v>
      </c>
      <c r="F4066" s="16" t="s">
        <v>1564</v>
      </c>
      <c r="G4066" s="19">
        <v>0</v>
      </c>
      <c r="H4066" s="17">
        <v>1.66</v>
      </c>
      <c r="I4066" s="12" t="s">
        <v>15</v>
      </c>
    </row>
    <row r="4067" spans="1:9" s="10" customFormat="1" ht="12.75" customHeight="1" x14ac:dyDescent="0.25">
      <c r="A4067" s="16" t="s">
        <v>23</v>
      </c>
      <c r="B4067" s="14">
        <v>6730764</v>
      </c>
      <c r="C4067" s="13">
        <v>44742</v>
      </c>
      <c r="D4067" s="3" t="s">
        <v>39</v>
      </c>
      <c r="E4067" s="12" t="str">
        <f>VLOOKUP(D4067,'[1]Plano de contas '!B:J,9,0)</f>
        <v>MEDICAMENTOS</v>
      </c>
      <c r="F4067" s="16" t="s">
        <v>1567</v>
      </c>
      <c r="G4067" s="17">
        <v>40.799999999999997</v>
      </c>
      <c r="H4067" s="18">
        <v>0</v>
      </c>
      <c r="I4067" s="12" t="s">
        <v>15</v>
      </c>
    </row>
    <row r="4068" spans="1:9" s="10" customFormat="1" ht="12.75" customHeight="1" x14ac:dyDescent="0.25">
      <c r="A4068" s="16" t="s">
        <v>23</v>
      </c>
      <c r="B4068" s="14">
        <v>6730764</v>
      </c>
      <c r="C4068" s="13">
        <v>44742</v>
      </c>
      <c r="D4068" s="3" t="s">
        <v>103</v>
      </c>
      <c r="E4068" s="12" t="str">
        <f>VLOOKUP(D4068,'[1]Plano de contas '!B:J,9,0)</f>
        <v>MEDICAMENTOS</v>
      </c>
      <c r="F4068" s="16" t="s">
        <v>1567</v>
      </c>
      <c r="G4068" s="19">
        <v>0</v>
      </c>
      <c r="H4068" s="17">
        <v>40.799999999999997</v>
      </c>
      <c r="I4068" s="12" t="s">
        <v>15</v>
      </c>
    </row>
    <row r="4069" spans="1:9" s="10" customFormat="1" ht="12.75" customHeight="1" x14ac:dyDescent="0.25">
      <c r="A4069" s="16" t="s">
        <v>23</v>
      </c>
      <c r="B4069" s="14">
        <v>6730765</v>
      </c>
      <c r="C4069" s="13">
        <v>44742</v>
      </c>
      <c r="D4069" s="3" t="s">
        <v>103</v>
      </c>
      <c r="E4069" s="12" t="str">
        <f>VLOOKUP(D4069,'[1]Plano de contas '!B:J,9,0)</f>
        <v>MEDICAMENTOS</v>
      </c>
      <c r="F4069" s="16" t="s">
        <v>1565</v>
      </c>
      <c r="G4069" s="17">
        <v>23.84</v>
      </c>
      <c r="H4069" s="18">
        <v>0</v>
      </c>
      <c r="I4069" s="12" t="s">
        <v>15</v>
      </c>
    </row>
    <row r="4070" spans="1:9" s="10" customFormat="1" ht="12.75" customHeight="1" x14ac:dyDescent="0.25">
      <c r="A4070" s="16" t="s">
        <v>23</v>
      </c>
      <c r="B4070" s="14">
        <v>6730765</v>
      </c>
      <c r="C4070" s="13">
        <v>44742</v>
      </c>
      <c r="D4070" s="3" t="s">
        <v>39</v>
      </c>
      <c r="E4070" s="12" t="str">
        <f>VLOOKUP(D4070,'[1]Plano de contas '!B:J,9,0)</f>
        <v>MEDICAMENTOS</v>
      </c>
      <c r="F4070" s="16" t="s">
        <v>1566</v>
      </c>
      <c r="G4070" s="19">
        <v>0</v>
      </c>
      <c r="H4070" s="17">
        <v>23.84</v>
      </c>
      <c r="I4070" s="12" t="s">
        <v>15</v>
      </c>
    </row>
    <row r="4071" spans="1:9" s="10" customFormat="1" ht="12.75" customHeight="1" x14ac:dyDescent="0.25">
      <c r="A4071" s="16" t="s">
        <v>23</v>
      </c>
      <c r="B4071" s="14">
        <v>6730766</v>
      </c>
      <c r="C4071" s="13">
        <v>44742</v>
      </c>
      <c r="D4071" s="3" t="s">
        <v>39</v>
      </c>
      <c r="E4071" s="12" t="str">
        <f>VLOOKUP(D4071,'[1]Plano de contas '!B:J,9,0)</f>
        <v>MEDICAMENTOS</v>
      </c>
      <c r="F4071" s="16" t="s">
        <v>1567</v>
      </c>
      <c r="G4071" s="17">
        <v>0.2</v>
      </c>
      <c r="H4071" s="18">
        <v>0</v>
      </c>
      <c r="I4071" s="12" t="s">
        <v>15</v>
      </c>
    </row>
    <row r="4072" spans="1:9" s="10" customFormat="1" ht="12.75" customHeight="1" x14ac:dyDescent="0.25">
      <c r="A4072" s="16" t="s">
        <v>23</v>
      </c>
      <c r="B4072" s="14">
        <v>6730766</v>
      </c>
      <c r="C4072" s="13">
        <v>44742</v>
      </c>
      <c r="D4072" s="3" t="s">
        <v>103</v>
      </c>
      <c r="E4072" s="12" t="str">
        <f>VLOOKUP(D4072,'[1]Plano de contas '!B:J,9,0)</f>
        <v>MEDICAMENTOS</v>
      </c>
      <c r="F4072" s="16" t="s">
        <v>1567</v>
      </c>
      <c r="G4072" s="19">
        <v>0</v>
      </c>
      <c r="H4072" s="17">
        <v>0.2</v>
      </c>
      <c r="I4072" s="12" t="s">
        <v>15</v>
      </c>
    </row>
    <row r="4073" spans="1:9" s="10" customFormat="1" ht="12.75" customHeight="1" x14ac:dyDescent="0.25">
      <c r="A4073" s="16" t="s">
        <v>23</v>
      </c>
      <c r="B4073" s="14">
        <v>6730767</v>
      </c>
      <c r="C4073" s="13">
        <v>44742</v>
      </c>
      <c r="D4073" s="3" t="s">
        <v>39</v>
      </c>
      <c r="E4073" s="12" t="str">
        <f>VLOOKUP(D4073,'[1]Plano de contas '!B:J,9,0)</f>
        <v>MEDICAMENTOS</v>
      </c>
      <c r="F4073" s="16" t="s">
        <v>1565</v>
      </c>
      <c r="G4073" s="17">
        <v>0.1</v>
      </c>
      <c r="H4073" s="18">
        <v>0</v>
      </c>
      <c r="I4073" s="12" t="s">
        <v>15</v>
      </c>
    </row>
    <row r="4074" spans="1:9" s="10" customFormat="1" ht="12.75" customHeight="1" x14ac:dyDescent="0.25">
      <c r="A4074" s="16" t="s">
        <v>23</v>
      </c>
      <c r="B4074" s="14">
        <v>6730767</v>
      </c>
      <c r="C4074" s="13">
        <v>44742</v>
      </c>
      <c r="D4074" s="3" t="s">
        <v>103</v>
      </c>
      <c r="E4074" s="12" t="str">
        <f>VLOOKUP(D4074,'[1]Plano de contas '!B:J,9,0)</f>
        <v>MEDICAMENTOS</v>
      </c>
      <c r="F4074" s="16" t="s">
        <v>1566</v>
      </c>
      <c r="G4074" s="19">
        <v>0</v>
      </c>
      <c r="H4074" s="17">
        <v>0.1</v>
      </c>
      <c r="I4074" s="12" t="s">
        <v>15</v>
      </c>
    </row>
    <row r="4075" spans="1:9" s="10" customFormat="1" ht="12.75" customHeight="1" x14ac:dyDescent="0.25">
      <c r="A4075" s="16" t="s">
        <v>23</v>
      </c>
      <c r="B4075" s="14">
        <v>6730768</v>
      </c>
      <c r="C4075" s="13">
        <v>44742</v>
      </c>
      <c r="D4075" s="3" t="s">
        <v>103</v>
      </c>
      <c r="E4075" s="12" t="str">
        <f>VLOOKUP(D4075,'[1]Plano de contas '!B:J,9,0)</f>
        <v>MEDICAMENTOS</v>
      </c>
      <c r="F4075" s="16" t="s">
        <v>1565</v>
      </c>
      <c r="G4075" s="17">
        <v>0.1</v>
      </c>
      <c r="H4075" s="18">
        <v>0</v>
      </c>
      <c r="I4075" s="12" t="s">
        <v>15</v>
      </c>
    </row>
    <row r="4076" spans="1:9" s="10" customFormat="1" ht="12.75" customHeight="1" x14ac:dyDescent="0.25">
      <c r="A4076" s="16" t="s">
        <v>23</v>
      </c>
      <c r="B4076" s="14">
        <v>6730768</v>
      </c>
      <c r="C4076" s="13">
        <v>44742</v>
      </c>
      <c r="D4076" s="3" t="s">
        <v>39</v>
      </c>
      <c r="E4076" s="12" t="str">
        <f>VLOOKUP(D4076,'[1]Plano de contas '!B:J,9,0)</f>
        <v>MEDICAMENTOS</v>
      </c>
      <c r="F4076" s="16" t="s">
        <v>1566</v>
      </c>
      <c r="G4076" s="19">
        <v>0</v>
      </c>
      <c r="H4076" s="17">
        <v>0.1</v>
      </c>
      <c r="I4076" s="12" t="s">
        <v>15</v>
      </c>
    </row>
    <row r="4077" spans="1:9" s="10" customFormat="1" ht="12.75" customHeight="1" x14ac:dyDescent="0.25">
      <c r="A4077" s="16" t="s">
        <v>23</v>
      </c>
      <c r="B4077" s="14">
        <v>6730769</v>
      </c>
      <c r="C4077" s="13">
        <v>44742</v>
      </c>
      <c r="D4077" s="3" t="s">
        <v>39</v>
      </c>
      <c r="E4077" s="12" t="str">
        <f>VLOOKUP(D4077,'[1]Plano de contas '!B:J,9,0)</f>
        <v>MEDICAMENTOS</v>
      </c>
      <c r="F4077" s="16" t="s">
        <v>1567</v>
      </c>
      <c r="G4077" s="17">
        <v>19.600000000000001</v>
      </c>
      <c r="H4077" s="18">
        <v>0</v>
      </c>
      <c r="I4077" s="12" t="s">
        <v>15</v>
      </c>
    </row>
    <row r="4078" spans="1:9" s="10" customFormat="1" ht="12.75" customHeight="1" x14ac:dyDescent="0.25">
      <c r="A4078" s="16" t="s">
        <v>23</v>
      </c>
      <c r="B4078" s="14">
        <v>6730769</v>
      </c>
      <c r="C4078" s="13">
        <v>44742</v>
      </c>
      <c r="D4078" s="3" t="s">
        <v>103</v>
      </c>
      <c r="E4078" s="12" t="str">
        <f>VLOOKUP(D4078,'[1]Plano de contas '!B:J,9,0)</f>
        <v>MEDICAMENTOS</v>
      </c>
      <c r="F4078" s="16" t="s">
        <v>1567</v>
      </c>
      <c r="G4078" s="19">
        <v>0</v>
      </c>
      <c r="H4078" s="17">
        <v>19.600000000000001</v>
      </c>
      <c r="I4078" s="12" t="s">
        <v>15</v>
      </c>
    </row>
    <row r="4079" spans="1:9" s="10" customFormat="1" ht="12.75" customHeight="1" x14ac:dyDescent="0.25">
      <c r="A4079" s="16" t="s">
        <v>23</v>
      </c>
      <c r="B4079" s="14">
        <v>6730771</v>
      </c>
      <c r="C4079" s="13">
        <v>44742</v>
      </c>
      <c r="D4079" s="3" t="s">
        <v>39</v>
      </c>
      <c r="E4079" s="12" t="str">
        <f>VLOOKUP(D4079,'[1]Plano de contas '!B:J,9,0)</f>
        <v>MEDICAMENTOS</v>
      </c>
      <c r="F4079" s="16" t="s">
        <v>1565</v>
      </c>
      <c r="G4079" s="17">
        <v>0.01</v>
      </c>
      <c r="H4079" s="18">
        <v>0</v>
      </c>
      <c r="I4079" s="12" t="s">
        <v>15</v>
      </c>
    </row>
    <row r="4080" spans="1:9" s="10" customFormat="1" ht="12.75" customHeight="1" x14ac:dyDescent="0.25">
      <c r="A4080" s="16" t="s">
        <v>23</v>
      </c>
      <c r="B4080" s="14">
        <v>6730771</v>
      </c>
      <c r="C4080" s="13">
        <v>44742</v>
      </c>
      <c r="D4080" s="3" t="s">
        <v>103</v>
      </c>
      <c r="E4080" s="12" t="str">
        <f>VLOOKUP(D4080,'[1]Plano de contas '!B:J,9,0)</f>
        <v>MEDICAMENTOS</v>
      </c>
      <c r="F4080" s="16" t="s">
        <v>1566</v>
      </c>
      <c r="G4080" s="19">
        <v>0</v>
      </c>
      <c r="H4080" s="17">
        <v>0.01</v>
      </c>
      <c r="I4080" s="12" t="s">
        <v>15</v>
      </c>
    </row>
    <row r="4081" spans="1:9" s="10" customFormat="1" ht="12.75" customHeight="1" x14ac:dyDescent="0.25">
      <c r="A4081" s="16" t="s">
        <v>23</v>
      </c>
      <c r="B4081" s="14">
        <v>6730772</v>
      </c>
      <c r="C4081" s="13">
        <v>44742</v>
      </c>
      <c r="D4081" s="3" t="s">
        <v>39</v>
      </c>
      <c r="E4081" s="12" t="str">
        <f>VLOOKUP(D4081,'[1]Plano de contas '!B:J,9,0)</f>
        <v>MEDICAMENTOS</v>
      </c>
      <c r="F4081" s="16" t="s">
        <v>1579</v>
      </c>
      <c r="G4081" s="17">
        <v>0.14000000000000001</v>
      </c>
      <c r="H4081" s="18">
        <v>0</v>
      </c>
      <c r="I4081" s="12" t="s">
        <v>15</v>
      </c>
    </row>
    <row r="4082" spans="1:9" s="10" customFormat="1" ht="12.75" customHeight="1" x14ac:dyDescent="0.25">
      <c r="A4082" s="16" t="s">
        <v>23</v>
      </c>
      <c r="B4082" s="14">
        <v>6730772</v>
      </c>
      <c r="C4082" s="13">
        <v>44742</v>
      </c>
      <c r="D4082" s="3" t="s">
        <v>103</v>
      </c>
      <c r="E4082" s="12" t="str">
        <f>VLOOKUP(D4082,'[1]Plano de contas '!B:J,9,0)</f>
        <v>MEDICAMENTOS</v>
      </c>
      <c r="F4082" s="16" t="s">
        <v>1567</v>
      </c>
      <c r="G4082" s="19">
        <v>0</v>
      </c>
      <c r="H4082" s="17">
        <v>0.14000000000000001</v>
      </c>
      <c r="I4082" s="12" t="s">
        <v>15</v>
      </c>
    </row>
    <row r="4083" spans="1:9" s="10" customFormat="1" ht="12.75" customHeight="1" x14ac:dyDescent="0.25">
      <c r="A4083" s="16" t="s">
        <v>23</v>
      </c>
      <c r="B4083" s="14">
        <v>6730773</v>
      </c>
      <c r="C4083" s="13">
        <v>44742</v>
      </c>
      <c r="D4083" s="3" t="s">
        <v>103</v>
      </c>
      <c r="E4083" s="12" t="str">
        <f>VLOOKUP(D4083,'[1]Plano de contas '!B:J,9,0)</f>
        <v>MEDICAMENTOS</v>
      </c>
      <c r="F4083" s="16" t="s">
        <v>1565</v>
      </c>
      <c r="G4083" s="17">
        <v>0.94</v>
      </c>
      <c r="H4083" s="18">
        <v>0</v>
      </c>
      <c r="I4083" s="12" t="s">
        <v>15</v>
      </c>
    </row>
    <row r="4084" spans="1:9" s="10" customFormat="1" ht="12.75" customHeight="1" x14ac:dyDescent="0.25">
      <c r="A4084" s="16" t="s">
        <v>23</v>
      </c>
      <c r="B4084" s="14">
        <v>6730773</v>
      </c>
      <c r="C4084" s="13">
        <v>44742</v>
      </c>
      <c r="D4084" s="3" t="s">
        <v>39</v>
      </c>
      <c r="E4084" s="12" t="str">
        <f>VLOOKUP(D4084,'[1]Plano de contas '!B:J,9,0)</f>
        <v>MEDICAMENTOS</v>
      </c>
      <c r="F4084" s="16" t="s">
        <v>1566</v>
      </c>
      <c r="G4084" s="19">
        <v>0</v>
      </c>
      <c r="H4084" s="17">
        <v>0.94</v>
      </c>
      <c r="I4084" s="12" t="s">
        <v>15</v>
      </c>
    </row>
    <row r="4085" spans="1:9" s="10" customFormat="1" ht="12.75" customHeight="1" x14ac:dyDescent="0.25">
      <c r="A4085" s="16" t="s">
        <v>23</v>
      </c>
      <c r="B4085" s="14">
        <v>6730774</v>
      </c>
      <c r="C4085" s="13">
        <v>44742</v>
      </c>
      <c r="D4085" s="3" t="s">
        <v>39</v>
      </c>
      <c r="E4085" s="12" t="str">
        <f>VLOOKUP(D4085,'[1]Plano de contas '!B:J,9,0)</f>
        <v>MEDICAMENTOS</v>
      </c>
      <c r="F4085" s="16" t="s">
        <v>1567</v>
      </c>
      <c r="G4085" s="17">
        <v>0.27</v>
      </c>
      <c r="H4085" s="18">
        <v>0</v>
      </c>
      <c r="I4085" s="12" t="s">
        <v>15</v>
      </c>
    </row>
    <row r="4086" spans="1:9" s="10" customFormat="1" ht="12.75" customHeight="1" x14ac:dyDescent="0.25">
      <c r="A4086" s="16" t="s">
        <v>23</v>
      </c>
      <c r="B4086" s="14">
        <v>6730774</v>
      </c>
      <c r="C4086" s="13">
        <v>44742</v>
      </c>
      <c r="D4086" s="3" t="s">
        <v>103</v>
      </c>
      <c r="E4086" s="12" t="str">
        <f>VLOOKUP(D4086,'[1]Plano de contas '!B:J,9,0)</f>
        <v>MEDICAMENTOS</v>
      </c>
      <c r="F4086" s="16" t="s">
        <v>1567</v>
      </c>
      <c r="G4086" s="19">
        <v>0</v>
      </c>
      <c r="H4086" s="17">
        <v>0.27</v>
      </c>
      <c r="I4086" s="12" t="s">
        <v>15</v>
      </c>
    </row>
    <row r="4087" spans="1:9" s="10" customFormat="1" ht="12.75" customHeight="1" x14ac:dyDescent="0.25">
      <c r="A4087" s="16" t="s">
        <v>23</v>
      </c>
      <c r="B4087" s="14">
        <v>6730775</v>
      </c>
      <c r="C4087" s="13">
        <v>44742</v>
      </c>
      <c r="D4087" s="3" t="s">
        <v>39</v>
      </c>
      <c r="E4087" s="12" t="str">
        <f>VLOOKUP(D4087,'[1]Plano de contas '!B:J,9,0)</f>
        <v>MEDICAMENTOS</v>
      </c>
      <c r="F4087" s="16" t="s">
        <v>1565</v>
      </c>
      <c r="G4087" s="17">
        <v>0.49</v>
      </c>
      <c r="H4087" s="18">
        <v>0</v>
      </c>
      <c r="I4087" s="12" t="s">
        <v>15</v>
      </c>
    </row>
    <row r="4088" spans="1:9" s="10" customFormat="1" ht="12.75" customHeight="1" x14ac:dyDescent="0.25">
      <c r="A4088" s="16" t="s">
        <v>23</v>
      </c>
      <c r="B4088" s="14">
        <v>6730775</v>
      </c>
      <c r="C4088" s="13">
        <v>44742</v>
      </c>
      <c r="D4088" s="3" t="s">
        <v>103</v>
      </c>
      <c r="E4088" s="12" t="str">
        <f>VLOOKUP(D4088,'[1]Plano de contas '!B:J,9,0)</f>
        <v>MEDICAMENTOS</v>
      </c>
      <c r="F4088" s="16" t="s">
        <v>1566</v>
      </c>
      <c r="G4088" s="19">
        <v>0</v>
      </c>
      <c r="H4088" s="17">
        <v>0.49</v>
      </c>
      <c r="I4088" s="12" t="s">
        <v>15</v>
      </c>
    </row>
    <row r="4089" spans="1:9" s="10" customFormat="1" ht="12.75" customHeight="1" x14ac:dyDescent="0.25">
      <c r="A4089" s="16" t="s">
        <v>23</v>
      </c>
      <c r="B4089" s="14">
        <v>6730776</v>
      </c>
      <c r="C4089" s="13">
        <v>44742</v>
      </c>
      <c r="D4089" s="3" t="s">
        <v>39</v>
      </c>
      <c r="E4089" s="12" t="str">
        <f>VLOOKUP(D4089,'[1]Plano de contas '!B:J,9,0)</f>
        <v>MEDICAMENTOS</v>
      </c>
      <c r="F4089" s="16" t="s">
        <v>1567</v>
      </c>
      <c r="G4089" s="17">
        <v>5.53</v>
      </c>
      <c r="H4089" s="18">
        <v>0</v>
      </c>
      <c r="I4089" s="12" t="s">
        <v>15</v>
      </c>
    </row>
    <row r="4090" spans="1:9" s="10" customFormat="1" ht="12.75" customHeight="1" x14ac:dyDescent="0.25">
      <c r="A4090" s="16" t="s">
        <v>23</v>
      </c>
      <c r="B4090" s="14">
        <v>6730776</v>
      </c>
      <c r="C4090" s="13">
        <v>44742</v>
      </c>
      <c r="D4090" s="3" t="s">
        <v>103</v>
      </c>
      <c r="E4090" s="12" t="str">
        <f>VLOOKUP(D4090,'[1]Plano de contas '!B:J,9,0)</f>
        <v>MEDICAMENTOS</v>
      </c>
      <c r="F4090" s="16" t="s">
        <v>1567</v>
      </c>
      <c r="G4090" s="19">
        <v>0</v>
      </c>
      <c r="H4090" s="17">
        <v>5.53</v>
      </c>
      <c r="I4090" s="12" t="s">
        <v>15</v>
      </c>
    </row>
    <row r="4091" spans="1:9" s="10" customFormat="1" ht="12.75" customHeight="1" x14ac:dyDescent="0.25">
      <c r="A4091" s="16" t="s">
        <v>23</v>
      </c>
      <c r="B4091" s="14">
        <v>6730777</v>
      </c>
      <c r="C4091" s="13">
        <v>44742</v>
      </c>
      <c r="D4091" s="3" t="s">
        <v>39</v>
      </c>
      <c r="E4091" s="12" t="str">
        <f>VLOOKUP(D4091,'[1]Plano de contas '!B:J,9,0)</f>
        <v>MEDICAMENTOS</v>
      </c>
      <c r="F4091" s="16" t="s">
        <v>1567</v>
      </c>
      <c r="G4091" s="17">
        <v>0.53</v>
      </c>
      <c r="H4091" s="18">
        <v>0</v>
      </c>
      <c r="I4091" s="12" t="s">
        <v>15</v>
      </c>
    </row>
    <row r="4092" spans="1:9" s="10" customFormat="1" ht="12.75" customHeight="1" x14ac:dyDescent="0.25">
      <c r="A4092" s="16" t="s">
        <v>23</v>
      </c>
      <c r="B4092" s="14">
        <v>6730777</v>
      </c>
      <c r="C4092" s="13">
        <v>44742</v>
      </c>
      <c r="D4092" s="3" t="s">
        <v>103</v>
      </c>
      <c r="E4092" s="12" t="str">
        <f>VLOOKUP(D4092,'[1]Plano de contas '!B:J,9,0)</f>
        <v>MEDICAMENTOS</v>
      </c>
      <c r="F4092" s="16" t="s">
        <v>1567</v>
      </c>
      <c r="G4092" s="19">
        <v>0</v>
      </c>
      <c r="H4092" s="17">
        <v>0.53</v>
      </c>
      <c r="I4092" s="12" t="s">
        <v>15</v>
      </c>
    </row>
    <row r="4093" spans="1:9" s="10" customFormat="1" ht="12.75" customHeight="1" x14ac:dyDescent="0.25">
      <c r="A4093" s="16" t="s">
        <v>23</v>
      </c>
      <c r="B4093" s="14">
        <v>6730778</v>
      </c>
      <c r="C4093" s="13">
        <v>44742</v>
      </c>
      <c r="D4093" s="3" t="s">
        <v>39</v>
      </c>
      <c r="E4093" s="12" t="str">
        <f>VLOOKUP(D4093,'[1]Plano de contas '!B:J,9,0)</f>
        <v>MEDICAMENTOS</v>
      </c>
      <c r="F4093" s="16" t="s">
        <v>1565</v>
      </c>
      <c r="G4093" s="17">
        <v>0.02</v>
      </c>
      <c r="H4093" s="18">
        <v>0</v>
      </c>
      <c r="I4093" s="12" t="s">
        <v>15</v>
      </c>
    </row>
    <row r="4094" spans="1:9" s="10" customFormat="1" ht="12.75" customHeight="1" x14ac:dyDescent="0.25">
      <c r="A4094" s="16" t="s">
        <v>23</v>
      </c>
      <c r="B4094" s="14">
        <v>6730778</v>
      </c>
      <c r="C4094" s="13">
        <v>44742</v>
      </c>
      <c r="D4094" s="3" t="s">
        <v>103</v>
      </c>
      <c r="E4094" s="12" t="str">
        <f>VLOOKUP(D4094,'[1]Plano de contas '!B:J,9,0)</f>
        <v>MEDICAMENTOS</v>
      </c>
      <c r="F4094" s="16" t="s">
        <v>1566</v>
      </c>
      <c r="G4094" s="19">
        <v>0</v>
      </c>
      <c r="H4094" s="17">
        <v>0.02</v>
      </c>
      <c r="I4094" s="12" t="s">
        <v>15</v>
      </c>
    </row>
    <row r="4095" spans="1:9" s="10" customFormat="1" ht="12.75" customHeight="1" x14ac:dyDescent="0.25">
      <c r="A4095" s="16" t="s">
        <v>23</v>
      </c>
      <c r="B4095" s="14">
        <v>6730779</v>
      </c>
      <c r="C4095" s="13">
        <v>44742</v>
      </c>
      <c r="D4095" s="3" t="s">
        <v>39</v>
      </c>
      <c r="E4095" s="12" t="str">
        <f>VLOOKUP(D4095,'[1]Plano de contas '!B:J,9,0)</f>
        <v>MEDICAMENTOS</v>
      </c>
      <c r="F4095" s="16" t="s">
        <v>1567</v>
      </c>
      <c r="G4095" s="17">
        <v>118.01</v>
      </c>
      <c r="H4095" s="18">
        <v>0</v>
      </c>
      <c r="I4095" s="12" t="s">
        <v>15</v>
      </c>
    </row>
    <row r="4096" spans="1:9" s="10" customFormat="1" ht="12.75" customHeight="1" x14ac:dyDescent="0.25">
      <c r="A4096" s="16" t="s">
        <v>23</v>
      </c>
      <c r="B4096" s="14">
        <v>6730779</v>
      </c>
      <c r="C4096" s="13">
        <v>44742</v>
      </c>
      <c r="D4096" s="3" t="s">
        <v>103</v>
      </c>
      <c r="E4096" s="12" t="str">
        <f>VLOOKUP(D4096,'[1]Plano de contas '!B:J,9,0)</f>
        <v>MEDICAMENTOS</v>
      </c>
      <c r="F4096" s="16" t="s">
        <v>1567</v>
      </c>
      <c r="G4096" s="19">
        <v>0</v>
      </c>
      <c r="H4096" s="17">
        <v>118.01</v>
      </c>
      <c r="I4096" s="12" t="s">
        <v>15</v>
      </c>
    </row>
    <row r="4097" spans="1:9" s="10" customFormat="1" ht="12.75" customHeight="1" x14ac:dyDescent="0.25">
      <c r="A4097" s="16" t="s">
        <v>23</v>
      </c>
      <c r="B4097" s="14">
        <v>6730780</v>
      </c>
      <c r="C4097" s="13">
        <v>44742</v>
      </c>
      <c r="D4097" s="3" t="s">
        <v>103</v>
      </c>
      <c r="E4097" s="12" t="str">
        <f>VLOOKUP(D4097,'[1]Plano de contas '!B:J,9,0)</f>
        <v>MEDICAMENTOS</v>
      </c>
      <c r="F4097" s="16" t="s">
        <v>1564</v>
      </c>
      <c r="G4097" s="17">
        <v>7.38</v>
      </c>
      <c r="H4097" s="18">
        <v>0</v>
      </c>
      <c r="I4097" s="12" t="s">
        <v>15</v>
      </c>
    </row>
    <row r="4098" spans="1:9" s="10" customFormat="1" ht="12.75" customHeight="1" x14ac:dyDescent="0.25">
      <c r="A4098" s="16" t="s">
        <v>23</v>
      </c>
      <c r="B4098" s="14">
        <v>6730780</v>
      </c>
      <c r="C4098" s="13">
        <v>44742</v>
      </c>
      <c r="D4098" s="3" t="s">
        <v>39</v>
      </c>
      <c r="E4098" s="12" t="str">
        <f>VLOOKUP(D4098,'[1]Plano de contas '!B:J,9,0)</f>
        <v>MEDICAMENTOS</v>
      </c>
      <c r="F4098" s="16" t="s">
        <v>1564</v>
      </c>
      <c r="G4098" s="19">
        <v>0</v>
      </c>
      <c r="H4098" s="17">
        <v>7.38</v>
      </c>
      <c r="I4098" s="12" t="s">
        <v>15</v>
      </c>
    </row>
    <row r="4099" spans="1:9" s="10" customFormat="1" ht="12.75" customHeight="1" x14ac:dyDescent="0.25">
      <c r="A4099" s="16" t="s">
        <v>23</v>
      </c>
      <c r="B4099" s="14">
        <v>6730781</v>
      </c>
      <c r="C4099" s="13">
        <v>44742</v>
      </c>
      <c r="D4099" s="3" t="s">
        <v>103</v>
      </c>
      <c r="E4099" s="12" t="str">
        <f>VLOOKUP(D4099,'[1]Plano de contas '!B:J,9,0)</f>
        <v>MEDICAMENTOS</v>
      </c>
      <c r="F4099" s="16" t="s">
        <v>1565</v>
      </c>
      <c r="G4099" s="17">
        <v>15.96</v>
      </c>
      <c r="H4099" s="18">
        <v>0</v>
      </c>
      <c r="I4099" s="12" t="s">
        <v>15</v>
      </c>
    </row>
    <row r="4100" spans="1:9" s="10" customFormat="1" ht="12.75" customHeight="1" x14ac:dyDescent="0.25">
      <c r="A4100" s="16" t="s">
        <v>23</v>
      </c>
      <c r="B4100" s="14">
        <v>6730781</v>
      </c>
      <c r="C4100" s="13">
        <v>44742</v>
      </c>
      <c r="D4100" s="3" t="s">
        <v>39</v>
      </c>
      <c r="E4100" s="12" t="str">
        <f>VLOOKUP(D4100,'[1]Plano de contas '!B:J,9,0)</f>
        <v>MEDICAMENTOS</v>
      </c>
      <c r="F4100" s="16" t="s">
        <v>1566</v>
      </c>
      <c r="G4100" s="19">
        <v>0</v>
      </c>
      <c r="H4100" s="17">
        <v>15.96</v>
      </c>
      <c r="I4100" s="12" t="s">
        <v>15</v>
      </c>
    </row>
    <row r="4101" spans="1:9" s="10" customFormat="1" ht="12.75" customHeight="1" x14ac:dyDescent="0.25">
      <c r="A4101" s="16" t="s">
        <v>23</v>
      </c>
      <c r="B4101" s="14">
        <v>6730782</v>
      </c>
      <c r="C4101" s="13">
        <v>44742</v>
      </c>
      <c r="D4101" s="3" t="s">
        <v>39</v>
      </c>
      <c r="E4101" s="12" t="str">
        <f>VLOOKUP(D4101,'[1]Plano de contas '!B:J,9,0)</f>
        <v>MEDICAMENTOS</v>
      </c>
      <c r="F4101" s="16" t="s">
        <v>1567</v>
      </c>
      <c r="G4101" s="17">
        <v>4.78</v>
      </c>
      <c r="H4101" s="18">
        <v>0</v>
      </c>
      <c r="I4101" s="12" t="s">
        <v>15</v>
      </c>
    </row>
    <row r="4102" spans="1:9" s="10" customFormat="1" ht="12.75" customHeight="1" x14ac:dyDescent="0.25">
      <c r="A4102" s="16" t="s">
        <v>23</v>
      </c>
      <c r="B4102" s="14">
        <v>6730782</v>
      </c>
      <c r="C4102" s="13">
        <v>44742</v>
      </c>
      <c r="D4102" s="3" t="s">
        <v>103</v>
      </c>
      <c r="E4102" s="12" t="str">
        <f>VLOOKUP(D4102,'[1]Plano de contas '!B:J,9,0)</f>
        <v>MEDICAMENTOS</v>
      </c>
      <c r="F4102" s="16" t="s">
        <v>1567</v>
      </c>
      <c r="G4102" s="19">
        <v>0</v>
      </c>
      <c r="H4102" s="17">
        <v>4.78</v>
      </c>
      <c r="I4102" s="12" t="s">
        <v>15</v>
      </c>
    </row>
    <row r="4103" spans="1:9" s="10" customFormat="1" ht="12.75" customHeight="1" x14ac:dyDescent="0.25">
      <c r="A4103" s="16" t="s">
        <v>23</v>
      </c>
      <c r="B4103" s="14">
        <v>6730783</v>
      </c>
      <c r="C4103" s="13">
        <v>44742</v>
      </c>
      <c r="D4103" s="3" t="s">
        <v>103</v>
      </c>
      <c r="E4103" s="12" t="str">
        <f>VLOOKUP(D4103,'[1]Plano de contas '!B:J,9,0)</f>
        <v>MEDICAMENTOS</v>
      </c>
      <c r="F4103" s="16" t="s">
        <v>1564</v>
      </c>
      <c r="G4103" s="17">
        <v>1.6</v>
      </c>
      <c r="H4103" s="18">
        <v>0</v>
      </c>
      <c r="I4103" s="12" t="s">
        <v>15</v>
      </c>
    </row>
    <row r="4104" spans="1:9" s="10" customFormat="1" ht="12.75" customHeight="1" x14ac:dyDescent="0.25">
      <c r="A4104" s="16" t="s">
        <v>23</v>
      </c>
      <c r="B4104" s="14">
        <v>6730783</v>
      </c>
      <c r="C4104" s="13">
        <v>44742</v>
      </c>
      <c r="D4104" s="3" t="s">
        <v>39</v>
      </c>
      <c r="E4104" s="12" t="str">
        <f>VLOOKUP(D4104,'[1]Plano de contas '!B:J,9,0)</f>
        <v>MEDICAMENTOS</v>
      </c>
      <c r="F4104" s="16" t="s">
        <v>1564</v>
      </c>
      <c r="G4104" s="19">
        <v>0</v>
      </c>
      <c r="H4104" s="17">
        <v>1.6</v>
      </c>
      <c r="I4104" s="12" t="s">
        <v>15</v>
      </c>
    </row>
    <row r="4105" spans="1:9" s="10" customFormat="1" ht="12.75" customHeight="1" x14ac:dyDescent="0.25">
      <c r="A4105" s="16" t="s">
        <v>23</v>
      </c>
      <c r="B4105" s="14">
        <v>6730784</v>
      </c>
      <c r="C4105" s="13">
        <v>44742</v>
      </c>
      <c r="D4105" s="3" t="s">
        <v>39</v>
      </c>
      <c r="E4105" s="12" t="str">
        <f>VLOOKUP(D4105,'[1]Plano de contas '!B:J,9,0)</f>
        <v>MEDICAMENTOS</v>
      </c>
      <c r="F4105" s="16" t="s">
        <v>1567</v>
      </c>
      <c r="G4105" s="17">
        <v>1.7</v>
      </c>
      <c r="H4105" s="18">
        <v>0</v>
      </c>
      <c r="I4105" s="12" t="s">
        <v>15</v>
      </c>
    </row>
    <row r="4106" spans="1:9" s="10" customFormat="1" ht="12.75" customHeight="1" x14ac:dyDescent="0.25">
      <c r="A4106" s="16" t="s">
        <v>23</v>
      </c>
      <c r="B4106" s="14">
        <v>6730784</v>
      </c>
      <c r="C4106" s="13">
        <v>44742</v>
      </c>
      <c r="D4106" s="3" t="s">
        <v>103</v>
      </c>
      <c r="E4106" s="12" t="str">
        <f>VLOOKUP(D4106,'[1]Plano de contas '!B:J,9,0)</f>
        <v>MEDICAMENTOS</v>
      </c>
      <c r="F4106" s="16" t="s">
        <v>1567</v>
      </c>
      <c r="G4106" s="19">
        <v>0</v>
      </c>
      <c r="H4106" s="17">
        <v>1.7</v>
      </c>
      <c r="I4106" s="12" t="s">
        <v>15</v>
      </c>
    </row>
    <row r="4107" spans="1:9" s="10" customFormat="1" ht="12.75" customHeight="1" x14ac:dyDescent="0.25">
      <c r="A4107" s="16" t="s">
        <v>23</v>
      </c>
      <c r="B4107" s="14">
        <v>6730785</v>
      </c>
      <c r="C4107" s="13">
        <v>44742</v>
      </c>
      <c r="D4107" s="3" t="s">
        <v>39</v>
      </c>
      <c r="E4107" s="12" t="str">
        <f>VLOOKUP(D4107,'[1]Plano de contas '!B:J,9,0)</f>
        <v>MEDICAMENTOS</v>
      </c>
      <c r="F4107" s="16" t="s">
        <v>1567</v>
      </c>
      <c r="G4107" s="17">
        <v>37.119999999999997</v>
      </c>
      <c r="H4107" s="18">
        <v>0</v>
      </c>
      <c r="I4107" s="12" t="s">
        <v>15</v>
      </c>
    </row>
    <row r="4108" spans="1:9" s="10" customFormat="1" ht="12.75" customHeight="1" x14ac:dyDescent="0.25">
      <c r="A4108" s="16" t="s">
        <v>23</v>
      </c>
      <c r="B4108" s="14">
        <v>6730785</v>
      </c>
      <c r="C4108" s="13">
        <v>44742</v>
      </c>
      <c r="D4108" s="3" t="s">
        <v>103</v>
      </c>
      <c r="E4108" s="12" t="str">
        <f>VLOOKUP(D4108,'[1]Plano de contas '!B:J,9,0)</f>
        <v>MEDICAMENTOS</v>
      </c>
      <c r="F4108" s="16" t="s">
        <v>1567</v>
      </c>
      <c r="G4108" s="19">
        <v>0</v>
      </c>
      <c r="H4108" s="17">
        <v>37.119999999999997</v>
      </c>
      <c r="I4108" s="12" t="s">
        <v>15</v>
      </c>
    </row>
    <row r="4109" spans="1:9" s="10" customFormat="1" ht="12.75" customHeight="1" x14ac:dyDescent="0.25">
      <c r="A4109" s="16" t="s">
        <v>23</v>
      </c>
      <c r="B4109" s="14">
        <v>6730786</v>
      </c>
      <c r="C4109" s="13">
        <v>44742</v>
      </c>
      <c r="D4109" s="3" t="s">
        <v>103</v>
      </c>
      <c r="E4109" s="12" t="str">
        <f>VLOOKUP(D4109,'[1]Plano de contas '!B:J,9,0)</f>
        <v>MEDICAMENTOS</v>
      </c>
      <c r="F4109" s="16" t="s">
        <v>1564</v>
      </c>
      <c r="G4109" s="17">
        <v>12.37</v>
      </c>
      <c r="H4109" s="18">
        <v>0</v>
      </c>
      <c r="I4109" s="12" t="s">
        <v>15</v>
      </c>
    </row>
    <row r="4110" spans="1:9" s="10" customFormat="1" ht="12.75" customHeight="1" x14ac:dyDescent="0.25">
      <c r="A4110" s="16" t="s">
        <v>23</v>
      </c>
      <c r="B4110" s="14">
        <v>6730786</v>
      </c>
      <c r="C4110" s="13">
        <v>44742</v>
      </c>
      <c r="D4110" s="3" t="s">
        <v>39</v>
      </c>
      <c r="E4110" s="12" t="str">
        <f>VLOOKUP(D4110,'[1]Plano de contas '!B:J,9,0)</f>
        <v>MEDICAMENTOS</v>
      </c>
      <c r="F4110" s="16" t="s">
        <v>1564</v>
      </c>
      <c r="G4110" s="19">
        <v>0</v>
      </c>
      <c r="H4110" s="17">
        <v>12.37</v>
      </c>
      <c r="I4110" s="12" t="s">
        <v>15</v>
      </c>
    </row>
    <row r="4111" spans="1:9" s="10" customFormat="1" ht="12.75" customHeight="1" x14ac:dyDescent="0.25">
      <c r="A4111" s="16" t="s">
        <v>23</v>
      </c>
      <c r="B4111" s="14">
        <v>6730787</v>
      </c>
      <c r="C4111" s="13">
        <v>44742</v>
      </c>
      <c r="D4111" s="3" t="s">
        <v>39</v>
      </c>
      <c r="E4111" s="12" t="str">
        <f>VLOOKUP(D4111,'[1]Plano de contas '!B:J,9,0)</f>
        <v>MEDICAMENTOS</v>
      </c>
      <c r="F4111" s="16" t="s">
        <v>1567</v>
      </c>
      <c r="G4111" s="17">
        <v>54.47</v>
      </c>
      <c r="H4111" s="18">
        <v>0</v>
      </c>
      <c r="I4111" s="12" t="s">
        <v>15</v>
      </c>
    </row>
    <row r="4112" spans="1:9" s="10" customFormat="1" ht="12.75" customHeight="1" x14ac:dyDescent="0.25">
      <c r="A4112" s="16" t="s">
        <v>23</v>
      </c>
      <c r="B4112" s="14">
        <v>6730787</v>
      </c>
      <c r="C4112" s="13">
        <v>44742</v>
      </c>
      <c r="D4112" s="3" t="s">
        <v>103</v>
      </c>
      <c r="E4112" s="12" t="str">
        <f>VLOOKUP(D4112,'[1]Plano de contas '!B:J,9,0)</f>
        <v>MEDICAMENTOS</v>
      </c>
      <c r="F4112" s="16" t="s">
        <v>1567</v>
      </c>
      <c r="G4112" s="19">
        <v>0</v>
      </c>
      <c r="H4112" s="17">
        <v>54.47</v>
      </c>
      <c r="I4112" s="12" t="s">
        <v>15</v>
      </c>
    </row>
    <row r="4113" spans="1:9" s="10" customFormat="1" ht="12.75" customHeight="1" x14ac:dyDescent="0.25">
      <c r="A4113" s="16" t="s">
        <v>23</v>
      </c>
      <c r="B4113" s="14">
        <v>6730788</v>
      </c>
      <c r="C4113" s="13">
        <v>44742</v>
      </c>
      <c r="D4113" s="3" t="s">
        <v>103</v>
      </c>
      <c r="E4113" s="12" t="str">
        <f>VLOOKUP(D4113,'[1]Plano de contas '!B:J,9,0)</f>
        <v>MEDICAMENTOS</v>
      </c>
      <c r="F4113" s="16" t="s">
        <v>1565</v>
      </c>
      <c r="G4113" s="17">
        <v>0.64</v>
      </c>
      <c r="H4113" s="18">
        <v>0</v>
      </c>
      <c r="I4113" s="12" t="s">
        <v>15</v>
      </c>
    </row>
    <row r="4114" spans="1:9" s="10" customFormat="1" ht="12.75" customHeight="1" x14ac:dyDescent="0.25">
      <c r="A4114" s="16" t="s">
        <v>23</v>
      </c>
      <c r="B4114" s="14">
        <v>6730788</v>
      </c>
      <c r="C4114" s="13">
        <v>44742</v>
      </c>
      <c r="D4114" s="3" t="s">
        <v>39</v>
      </c>
      <c r="E4114" s="12" t="str">
        <f>VLOOKUP(D4114,'[1]Plano de contas '!B:J,9,0)</f>
        <v>MEDICAMENTOS</v>
      </c>
      <c r="F4114" s="16" t="s">
        <v>1566</v>
      </c>
      <c r="G4114" s="19">
        <v>0</v>
      </c>
      <c r="H4114" s="17">
        <v>0.64</v>
      </c>
      <c r="I4114" s="12" t="s">
        <v>15</v>
      </c>
    </row>
    <row r="4115" spans="1:9" s="10" customFormat="1" ht="12.75" customHeight="1" x14ac:dyDescent="0.25">
      <c r="A4115" s="16" t="s">
        <v>23</v>
      </c>
      <c r="B4115" s="14">
        <v>6730789</v>
      </c>
      <c r="C4115" s="13">
        <v>44742</v>
      </c>
      <c r="D4115" s="3" t="s">
        <v>39</v>
      </c>
      <c r="E4115" s="12" t="str">
        <f>VLOOKUP(D4115,'[1]Plano de contas '!B:J,9,0)</f>
        <v>MEDICAMENTOS</v>
      </c>
      <c r="F4115" s="16" t="s">
        <v>1565</v>
      </c>
      <c r="G4115" s="17">
        <v>14.15</v>
      </c>
      <c r="H4115" s="18">
        <v>0</v>
      </c>
      <c r="I4115" s="12" t="s">
        <v>15</v>
      </c>
    </row>
    <row r="4116" spans="1:9" s="10" customFormat="1" ht="12.75" customHeight="1" x14ac:dyDescent="0.25">
      <c r="A4116" s="16" t="s">
        <v>23</v>
      </c>
      <c r="B4116" s="14">
        <v>6730789</v>
      </c>
      <c r="C4116" s="13">
        <v>44742</v>
      </c>
      <c r="D4116" s="3" t="s">
        <v>103</v>
      </c>
      <c r="E4116" s="12" t="str">
        <f>VLOOKUP(D4116,'[1]Plano de contas '!B:J,9,0)</f>
        <v>MEDICAMENTOS</v>
      </c>
      <c r="F4116" s="16" t="s">
        <v>1577</v>
      </c>
      <c r="G4116" s="19">
        <v>0</v>
      </c>
      <c r="H4116" s="17">
        <v>14.15</v>
      </c>
      <c r="I4116" s="12" t="s">
        <v>15</v>
      </c>
    </row>
    <row r="4117" spans="1:9" s="10" customFormat="1" ht="12.75" customHeight="1" x14ac:dyDescent="0.25">
      <c r="A4117" s="16" t="s">
        <v>23</v>
      </c>
      <c r="B4117" s="14">
        <v>6730790</v>
      </c>
      <c r="C4117" s="13">
        <v>44742</v>
      </c>
      <c r="D4117" s="3" t="s">
        <v>39</v>
      </c>
      <c r="E4117" s="12" t="str">
        <f>VLOOKUP(D4117,'[1]Plano de contas '!B:J,9,0)</f>
        <v>MEDICAMENTOS</v>
      </c>
      <c r="F4117" s="16" t="s">
        <v>1567</v>
      </c>
      <c r="G4117" s="17">
        <v>70.11</v>
      </c>
      <c r="H4117" s="18">
        <v>0</v>
      </c>
      <c r="I4117" s="12" t="s">
        <v>15</v>
      </c>
    </row>
    <row r="4118" spans="1:9" s="10" customFormat="1" ht="12.75" customHeight="1" x14ac:dyDescent="0.25">
      <c r="A4118" s="16" t="s">
        <v>23</v>
      </c>
      <c r="B4118" s="14">
        <v>6730790</v>
      </c>
      <c r="C4118" s="13">
        <v>44742</v>
      </c>
      <c r="D4118" s="3" t="s">
        <v>103</v>
      </c>
      <c r="E4118" s="12" t="str">
        <f>VLOOKUP(D4118,'[1]Plano de contas '!B:J,9,0)</f>
        <v>MEDICAMENTOS</v>
      </c>
      <c r="F4118" s="16" t="s">
        <v>1567</v>
      </c>
      <c r="G4118" s="19">
        <v>0</v>
      </c>
      <c r="H4118" s="17">
        <v>70.11</v>
      </c>
      <c r="I4118" s="12" t="s">
        <v>15</v>
      </c>
    </row>
    <row r="4119" spans="1:9" s="10" customFormat="1" ht="12.75" customHeight="1" x14ac:dyDescent="0.25">
      <c r="A4119" s="16" t="s">
        <v>23</v>
      </c>
      <c r="B4119" s="14">
        <v>6730791</v>
      </c>
      <c r="C4119" s="13">
        <v>44742</v>
      </c>
      <c r="D4119" s="3" t="s">
        <v>103</v>
      </c>
      <c r="E4119" s="12" t="str">
        <f>VLOOKUP(D4119,'[1]Plano de contas '!B:J,9,0)</f>
        <v>MEDICAMENTOS</v>
      </c>
      <c r="F4119" s="16" t="s">
        <v>1565</v>
      </c>
      <c r="G4119" s="17">
        <v>0.72</v>
      </c>
      <c r="H4119" s="18">
        <v>0</v>
      </c>
      <c r="I4119" s="12" t="s">
        <v>15</v>
      </c>
    </row>
    <row r="4120" spans="1:9" s="10" customFormat="1" ht="12.75" customHeight="1" x14ac:dyDescent="0.25">
      <c r="A4120" s="16" t="s">
        <v>23</v>
      </c>
      <c r="B4120" s="14">
        <v>6730791</v>
      </c>
      <c r="C4120" s="13">
        <v>44742</v>
      </c>
      <c r="D4120" s="3" t="s">
        <v>39</v>
      </c>
      <c r="E4120" s="12" t="str">
        <f>VLOOKUP(D4120,'[1]Plano de contas '!B:J,9,0)</f>
        <v>MEDICAMENTOS</v>
      </c>
      <c r="F4120" s="16" t="s">
        <v>1566</v>
      </c>
      <c r="G4120" s="19">
        <v>0</v>
      </c>
      <c r="H4120" s="17">
        <v>0.72</v>
      </c>
      <c r="I4120" s="12" t="s">
        <v>15</v>
      </c>
    </row>
    <row r="4121" spans="1:9" s="10" customFormat="1" ht="12.75" customHeight="1" x14ac:dyDescent="0.25">
      <c r="A4121" s="16" t="s">
        <v>23</v>
      </c>
      <c r="B4121" s="14">
        <v>6730792</v>
      </c>
      <c r="C4121" s="13">
        <v>44742</v>
      </c>
      <c r="D4121" s="3" t="s">
        <v>39</v>
      </c>
      <c r="E4121" s="12" t="str">
        <f>VLOOKUP(D4121,'[1]Plano de contas '!B:J,9,0)</f>
        <v>MEDICAMENTOS</v>
      </c>
      <c r="F4121" s="16" t="s">
        <v>1567</v>
      </c>
      <c r="G4121" s="17">
        <v>1.39</v>
      </c>
      <c r="H4121" s="18">
        <v>0</v>
      </c>
      <c r="I4121" s="12" t="s">
        <v>15</v>
      </c>
    </row>
    <row r="4122" spans="1:9" s="10" customFormat="1" ht="12.75" customHeight="1" x14ac:dyDescent="0.25">
      <c r="A4122" s="16" t="s">
        <v>23</v>
      </c>
      <c r="B4122" s="14">
        <v>6730792</v>
      </c>
      <c r="C4122" s="13">
        <v>44742</v>
      </c>
      <c r="D4122" s="3" t="s">
        <v>103</v>
      </c>
      <c r="E4122" s="12" t="str">
        <f>VLOOKUP(D4122,'[1]Plano de contas '!B:J,9,0)</f>
        <v>MEDICAMENTOS</v>
      </c>
      <c r="F4122" s="16" t="s">
        <v>1567</v>
      </c>
      <c r="G4122" s="19">
        <v>0</v>
      </c>
      <c r="H4122" s="17">
        <v>1.39</v>
      </c>
      <c r="I4122" s="12" t="s">
        <v>15</v>
      </c>
    </row>
    <row r="4123" spans="1:9" s="10" customFormat="1" ht="12.75" customHeight="1" x14ac:dyDescent="0.25">
      <c r="A4123" s="16" t="s">
        <v>23</v>
      </c>
      <c r="B4123" s="14">
        <v>6730793</v>
      </c>
      <c r="C4123" s="13">
        <v>44742</v>
      </c>
      <c r="D4123" s="3" t="s">
        <v>103</v>
      </c>
      <c r="E4123" s="12" t="str">
        <f>VLOOKUP(D4123,'[1]Plano de contas '!B:J,9,0)</f>
        <v>MEDICAMENTOS</v>
      </c>
      <c r="F4123" s="16" t="s">
        <v>1564</v>
      </c>
      <c r="G4123" s="17">
        <v>2.77</v>
      </c>
      <c r="H4123" s="18">
        <v>0</v>
      </c>
      <c r="I4123" s="12" t="s">
        <v>15</v>
      </c>
    </row>
    <row r="4124" spans="1:9" s="10" customFormat="1" ht="12.75" customHeight="1" x14ac:dyDescent="0.25">
      <c r="A4124" s="16" t="s">
        <v>23</v>
      </c>
      <c r="B4124" s="14">
        <v>6730793</v>
      </c>
      <c r="C4124" s="13">
        <v>44742</v>
      </c>
      <c r="D4124" s="3" t="s">
        <v>39</v>
      </c>
      <c r="E4124" s="12" t="str">
        <f>VLOOKUP(D4124,'[1]Plano de contas '!B:J,9,0)</f>
        <v>MEDICAMENTOS</v>
      </c>
      <c r="F4124" s="16" t="s">
        <v>1564</v>
      </c>
      <c r="G4124" s="19">
        <v>0</v>
      </c>
      <c r="H4124" s="17">
        <v>2.77</v>
      </c>
      <c r="I4124" s="12" t="s">
        <v>15</v>
      </c>
    </row>
    <row r="4125" spans="1:9" s="10" customFormat="1" ht="12.75" customHeight="1" x14ac:dyDescent="0.25">
      <c r="A4125" s="16" t="s">
        <v>23</v>
      </c>
      <c r="B4125" s="14">
        <v>6730794</v>
      </c>
      <c r="C4125" s="13">
        <v>44742</v>
      </c>
      <c r="D4125" s="3" t="s">
        <v>103</v>
      </c>
      <c r="E4125" s="12" t="str">
        <f>VLOOKUP(D4125,'[1]Plano de contas '!B:J,9,0)</f>
        <v>MEDICAMENTOS</v>
      </c>
      <c r="F4125" s="16" t="s">
        <v>1565</v>
      </c>
      <c r="G4125" s="17">
        <v>0.65</v>
      </c>
      <c r="H4125" s="18">
        <v>0</v>
      </c>
      <c r="I4125" s="12" t="s">
        <v>15</v>
      </c>
    </row>
    <row r="4126" spans="1:9" s="10" customFormat="1" ht="12.75" customHeight="1" x14ac:dyDescent="0.25">
      <c r="A4126" s="16" t="s">
        <v>23</v>
      </c>
      <c r="B4126" s="14">
        <v>6730794</v>
      </c>
      <c r="C4126" s="13">
        <v>44742</v>
      </c>
      <c r="D4126" s="3" t="s">
        <v>39</v>
      </c>
      <c r="E4126" s="12" t="str">
        <f>VLOOKUP(D4126,'[1]Plano de contas '!B:J,9,0)</f>
        <v>MEDICAMENTOS</v>
      </c>
      <c r="F4126" s="16" t="s">
        <v>1566</v>
      </c>
      <c r="G4126" s="19">
        <v>0</v>
      </c>
      <c r="H4126" s="17">
        <v>0.65</v>
      </c>
      <c r="I4126" s="12" t="s">
        <v>15</v>
      </c>
    </row>
    <row r="4127" spans="1:9" s="10" customFormat="1" ht="12.75" customHeight="1" x14ac:dyDescent="0.25">
      <c r="A4127" s="16" t="s">
        <v>23</v>
      </c>
      <c r="B4127" s="14">
        <v>6730795</v>
      </c>
      <c r="C4127" s="13">
        <v>44742</v>
      </c>
      <c r="D4127" s="3" t="s">
        <v>39</v>
      </c>
      <c r="E4127" s="12" t="str">
        <f>VLOOKUP(D4127,'[1]Plano de contas '!B:J,9,0)</f>
        <v>MEDICAMENTOS</v>
      </c>
      <c r="F4127" s="16" t="s">
        <v>1567</v>
      </c>
      <c r="G4127" s="17">
        <v>32.17</v>
      </c>
      <c r="H4127" s="18">
        <v>0</v>
      </c>
      <c r="I4127" s="12" t="s">
        <v>15</v>
      </c>
    </row>
    <row r="4128" spans="1:9" s="10" customFormat="1" ht="12.75" customHeight="1" x14ac:dyDescent="0.25">
      <c r="A4128" s="16" t="s">
        <v>23</v>
      </c>
      <c r="B4128" s="14">
        <v>6730795</v>
      </c>
      <c r="C4128" s="13">
        <v>44742</v>
      </c>
      <c r="D4128" s="3" t="s">
        <v>103</v>
      </c>
      <c r="E4128" s="12" t="str">
        <f>VLOOKUP(D4128,'[1]Plano de contas '!B:J,9,0)</f>
        <v>MEDICAMENTOS</v>
      </c>
      <c r="F4128" s="16" t="s">
        <v>1567</v>
      </c>
      <c r="G4128" s="19">
        <v>0</v>
      </c>
      <c r="H4128" s="17">
        <v>32.17</v>
      </c>
      <c r="I4128" s="12" t="s">
        <v>15</v>
      </c>
    </row>
    <row r="4129" spans="1:9" s="10" customFormat="1" ht="12.75" customHeight="1" x14ac:dyDescent="0.25">
      <c r="A4129" s="16" t="s">
        <v>23</v>
      </c>
      <c r="B4129" s="14">
        <v>6730796</v>
      </c>
      <c r="C4129" s="13">
        <v>44742</v>
      </c>
      <c r="D4129" s="3" t="s">
        <v>103</v>
      </c>
      <c r="E4129" s="12" t="str">
        <f>VLOOKUP(D4129,'[1]Plano de contas '!B:J,9,0)</f>
        <v>MEDICAMENTOS</v>
      </c>
      <c r="F4129" s="16" t="s">
        <v>1565</v>
      </c>
      <c r="G4129" s="17">
        <v>48.29</v>
      </c>
      <c r="H4129" s="18">
        <v>0</v>
      </c>
      <c r="I4129" s="12" t="s">
        <v>15</v>
      </c>
    </row>
    <row r="4130" spans="1:9" s="10" customFormat="1" ht="12.75" customHeight="1" x14ac:dyDescent="0.25">
      <c r="A4130" s="16" t="s">
        <v>23</v>
      </c>
      <c r="B4130" s="14">
        <v>6730796</v>
      </c>
      <c r="C4130" s="13">
        <v>44742</v>
      </c>
      <c r="D4130" s="3" t="s">
        <v>39</v>
      </c>
      <c r="E4130" s="12" t="str">
        <f>VLOOKUP(D4130,'[1]Plano de contas '!B:J,9,0)</f>
        <v>MEDICAMENTOS</v>
      </c>
      <c r="F4130" s="16" t="s">
        <v>1566</v>
      </c>
      <c r="G4130" s="19">
        <v>0</v>
      </c>
      <c r="H4130" s="17">
        <v>48.29</v>
      </c>
      <c r="I4130" s="12" t="s">
        <v>15</v>
      </c>
    </row>
    <row r="4131" spans="1:9" s="10" customFormat="1" ht="12.75" customHeight="1" x14ac:dyDescent="0.25">
      <c r="A4131" s="16" t="s">
        <v>23</v>
      </c>
      <c r="B4131" s="14">
        <v>6730797</v>
      </c>
      <c r="C4131" s="13">
        <v>44742</v>
      </c>
      <c r="D4131" s="3" t="s">
        <v>103</v>
      </c>
      <c r="E4131" s="12" t="str">
        <f>VLOOKUP(D4131,'[1]Plano de contas '!B:J,9,0)</f>
        <v>MEDICAMENTOS</v>
      </c>
      <c r="F4131" s="16" t="s">
        <v>1565</v>
      </c>
      <c r="G4131" s="17">
        <v>13.63</v>
      </c>
      <c r="H4131" s="18">
        <v>0</v>
      </c>
      <c r="I4131" s="12" t="s">
        <v>15</v>
      </c>
    </row>
    <row r="4132" spans="1:9" s="10" customFormat="1" ht="12.75" customHeight="1" x14ac:dyDescent="0.25">
      <c r="A4132" s="16" t="s">
        <v>23</v>
      </c>
      <c r="B4132" s="14">
        <v>6730797</v>
      </c>
      <c r="C4132" s="13">
        <v>44742</v>
      </c>
      <c r="D4132" s="3" t="s">
        <v>39</v>
      </c>
      <c r="E4132" s="12" t="str">
        <f>VLOOKUP(D4132,'[1]Plano de contas '!B:J,9,0)</f>
        <v>MEDICAMENTOS</v>
      </c>
      <c r="F4132" s="16" t="s">
        <v>1566</v>
      </c>
      <c r="G4132" s="19">
        <v>0</v>
      </c>
      <c r="H4132" s="17">
        <v>13.63</v>
      </c>
      <c r="I4132" s="12" t="s">
        <v>15</v>
      </c>
    </row>
    <row r="4133" spans="1:9" s="10" customFormat="1" ht="12.75" customHeight="1" x14ac:dyDescent="0.25">
      <c r="A4133" s="16" t="s">
        <v>23</v>
      </c>
      <c r="B4133" s="14">
        <v>6730798</v>
      </c>
      <c r="C4133" s="13">
        <v>44742</v>
      </c>
      <c r="D4133" s="3" t="s">
        <v>39</v>
      </c>
      <c r="E4133" s="12" t="str">
        <f>VLOOKUP(D4133,'[1]Plano de contas '!B:J,9,0)</f>
        <v>MEDICAMENTOS</v>
      </c>
      <c r="F4133" s="16" t="s">
        <v>1567</v>
      </c>
      <c r="G4133" s="17">
        <v>19.53</v>
      </c>
      <c r="H4133" s="18">
        <v>0</v>
      </c>
      <c r="I4133" s="12" t="s">
        <v>15</v>
      </c>
    </row>
    <row r="4134" spans="1:9" s="10" customFormat="1" ht="12.75" customHeight="1" x14ac:dyDescent="0.25">
      <c r="A4134" s="16" t="s">
        <v>23</v>
      </c>
      <c r="B4134" s="14">
        <v>6730798</v>
      </c>
      <c r="C4134" s="13">
        <v>44742</v>
      </c>
      <c r="D4134" s="3" t="s">
        <v>103</v>
      </c>
      <c r="E4134" s="12" t="str">
        <f>VLOOKUP(D4134,'[1]Plano de contas '!B:J,9,0)</f>
        <v>MEDICAMENTOS</v>
      </c>
      <c r="F4134" s="16" t="s">
        <v>1567</v>
      </c>
      <c r="G4134" s="19">
        <v>0</v>
      </c>
      <c r="H4134" s="17">
        <v>19.53</v>
      </c>
      <c r="I4134" s="12" t="s">
        <v>15</v>
      </c>
    </row>
    <row r="4135" spans="1:9" s="10" customFormat="1" ht="12.75" customHeight="1" x14ac:dyDescent="0.25">
      <c r="A4135" s="16" t="s">
        <v>23</v>
      </c>
      <c r="B4135" s="14">
        <v>6730799</v>
      </c>
      <c r="C4135" s="13">
        <v>44742</v>
      </c>
      <c r="D4135" s="3" t="s">
        <v>103</v>
      </c>
      <c r="E4135" s="12" t="str">
        <f>VLOOKUP(D4135,'[1]Plano de contas '!B:J,9,0)</f>
        <v>MEDICAMENTOS</v>
      </c>
      <c r="F4135" s="16" t="s">
        <v>1565</v>
      </c>
      <c r="G4135" s="17">
        <v>1.54</v>
      </c>
      <c r="H4135" s="18">
        <v>0</v>
      </c>
      <c r="I4135" s="12" t="s">
        <v>15</v>
      </c>
    </row>
    <row r="4136" spans="1:9" s="10" customFormat="1" ht="12.75" customHeight="1" x14ac:dyDescent="0.25">
      <c r="A4136" s="16" t="s">
        <v>23</v>
      </c>
      <c r="B4136" s="14">
        <v>6730799</v>
      </c>
      <c r="C4136" s="13">
        <v>44742</v>
      </c>
      <c r="D4136" s="3" t="s">
        <v>39</v>
      </c>
      <c r="E4136" s="12" t="str">
        <f>VLOOKUP(D4136,'[1]Plano de contas '!B:J,9,0)</f>
        <v>MEDICAMENTOS</v>
      </c>
      <c r="F4136" s="16" t="s">
        <v>1566</v>
      </c>
      <c r="G4136" s="19">
        <v>0</v>
      </c>
      <c r="H4136" s="17">
        <v>1.54</v>
      </c>
      <c r="I4136" s="12" t="s">
        <v>15</v>
      </c>
    </row>
    <row r="4137" spans="1:9" s="10" customFormat="1" ht="12.75" customHeight="1" x14ac:dyDescent="0.25">
      <c r="A4137" s="16" t="s">
        <v>23</v>
      </c>
      <c r="B4137" s="14">
        <v>6730800</v>
      </c>
      <c r="C4137" s="13">
        <v>44742</v>
      </c>
      <c r="D4137" s="3" t="s">
        <v>39</v>
      </c>
      <c r="E4137" s="12" t="str">
        <f>VLOOKUP(D4137,'[1]Plano de contas '!B:J,9,0)</f>
        <v>MEDICAMENTOS</v>
      </c>
      <c r="F4137" s="16" t="s">
        <v>1567</v>
      </c>
      <c r="G4137" s="17">
        <v>0.11</v>
      </c>
      <c r="H4137" s="18">
        <v>0</v>
      </c>
      <c r="I4137" s="12" t="s">
        <v>15</v>
      </c>
    </row>
    <row r="4138" spans="1:9" s="10" customFormat="1" ht="12.75" customHeight="1" x14ac:dyDescent="0.25">
      <c r="A4138" s="16" t="s">
        <v>23</v>
      </c>
      <c r="B4138" s="14">
        <v>6730800</v>
      </c>
      <c r="C4138" s="13">
        <v>44742</v>
      </c>
      <c r="D4138" s="3" t="s">
        <v>103</v>
      </c>
      <c r="E4138" s="12" t="str">
        <f>VLOOKUP(D4138,'[1]Plano de contas '!B:J,9,0)</f>
        <v>MEDICAMENTOS</v>
      </c>
      <c r="F4138" s="16" t="s">
        <v>1567</v>
      </c>
      <c r="G4138" s="19">
        <v>0</v>
      </c>
      <c r="H4138" s="17">
        <v>0.11</v>
      </c>
      <c r="I4138" s="12" t="s">
        <v>15</v>
      </c>
    </row>
    <row r="4139" spans="1:9" s="10" customFormat="1" ht="12.75" customHeight="1" x14ac:dyDescent="0.25">
      <c r="A4139" s="16" t="s">
        <v>23</v>
      </c>
      <c r="B4139" s="14">
        <v>6730801</v>
      </c>
      <c r="C4139" s="13">
        <v>44742</v>
      </c>
      <c r="D4139" s="3" t="s">
        <v>103</v>
      </c>
      <c r="E4139" s="12" t="str">
        <f>VLOOKUP(D4139,'[1]Plano de contas '!B:J,9,0)</f>
        <v>MEDICAMENTOS</v>
      </c>
      <c r="F4139" s="16" t="s">
        <v>1565</v>
      </c>
      <c r="G4139" s="17">
        <v>0.01</v>
      </c>
      <c r="H4139" s="18">
        <v>0</v>
      </c>
      <c r="I4139" s="12" t="s">
        <v>15</v>
      </c>
    </row>
    <row r="4140" spans="1:9" s="10" customFormat="1" ht="12.75" customHeight="1" x14ac:dyDescent="0.25">
      <c r="A4140" s="16" t="s">
        <v>23</v>
      </c>
      <c r="B4140" s="14">
        <v>6730801</v>
      </c>
      <c r="C4140" s="13">
        <v>44742</v>
      </c>
      <c r="D4140" s="3" t="s">
        <v>39</v>
      </c>
      <c r="E4140" s="12" t="str">
        <f>VLOOKUP(D4140,'[1]Plano de contas '!B:J,9,0)</f>
        <v>MEDICAMENTOS</v>
      </c>
      <c r="F4140" s="16" t="s">
        <v>1566</v>
      </c>
      <c r="G4140" s="19">
        <v>0</v>
      </c>
      <c r="H4140" s="17">
        <v>0.01</v>
      </c>
      <c r="I4140" s="12" t="s">
        <v>15</v>
      </c>
    </row>
    <row r="4141" spans="1:9" s="10" customFormat="1" ht="12.75" customHeight="1" x14ac:dyDescent="0.25">
      <c r="A4141" s="16" t="s">
        <v>23</v>
      </c>
      <c r="B4141" s="14">
        <v>6730802</v>
      </c>
      <c r="C4141" s="13">
        <v>44742</v>
      </c>
      <c r="D4141" s="3" t="s">
        <v>103</v>
      </c>
      <c r="E4141" s="12" t="str">
        <f>VLOOKUP(D4141,'[1]Plano de contas '!B:J,9,0)</f>
        <v>MEDICAMENTOS</v>
      </c>
      <c r="F4141" s="16" t="s">
        <v>1564</v>
      </c>
      <c r="G4141" s="17">
        <v>102.84</v>
      </c>
      <c r="H4141" s="18">
        <v>0</v>
      </c>
      <c r="I4141" s="12" t="s">
        <v>15</v>
      </c>
    </row>
    <row r="4142" spans="1:9" s="10" customFormat="1" ht="12.75" customHeight="1" x14ac:dyDescent="0.25">
      <c r="A4142" s="16" t="s">
        <v>23</v>
      </c>
      <c r="B4142" s="14">
        <v>6730802</v>
      </c>
      <c r="C4142" s="13">
        <v>44742</v>
      </c>
      <c r="D4142" s="3" t="s">
        <v>39</v>
      </c>
      <c r="E4142" s="12" t="str">
        <f>VLOOKUP(D4142,'[1]Plano de contas '!B:J,9,0)</f>
        <v>MEDICAMENTOS</v>
      </c>
      <c r="F4142" s="16" t="s">
        <v>1564</v>
      </c>
      <c r="G4142" s="19">
        <v>0</v>
      </c>
      <c r="H4142" s="17">
        <v>102.84</v>
      </c>
      <c r="I4142" s="12" t="s">
        <v>15</v>
      </c>
    </row>
    <row r="4143" spans="1:9" s="10" customFormat="1" ht="12.75" customHeight="1" x14ac:dyDescent="0.25">
      <c r="A4143" s="16" t="s">
        <v>23</v>
      </c>
      <c r="B4143" s="14">
        <v>6730803</v>
      </c>
      <c r="C4143" s="13">
        <v>44742</v>
      </c>
      <c r="D4143" s="3" t="s">
        <v>39</v>
      </c>
      <c r="E4143" s="12" t="str">
        <f>VLOOKUP(D4143,'[1]Plano de contas '!B:J,9,0)</f>
        <v>MEDICAMENTOS</v>
      </c>
      <c r="F4143" s="16" t="s">
        <v>1567</v>
      </c>
      <c r="G4143" s="17">
        <v>2.4500000000000002</v>
      </c>
      <c r="H4143" s="18">
        <v>0</v>
      </c>
      <c r="I4143" s="12" t="s">
        <v>15</v>
      </c>
    </row>
    <row r="4144" spans="1:9" s="10" customFormat="1" ht="12.75" customHeight="1" x14ac:dyDescent="0.25">
      <c r="A4144" s="16" t="s">
        <v>23</v>
      </c>
      <c r="B4144" s="14">
        <v>6730803</v>
      </c>
      <c r="C4144" s="13">
        <v>44742</v>
      </c>
      <c r="D4144" s="3" t="s">
        <v>103</v>
      </c>
      <c r="E4144" s="12" t="str">
        <f>VLOOKUP(D4144,'[1]Plano de contas '!B:J,9,0)</f>
        <v>MEDICAMENTOS</v>
      </c>
      <c r="F4144" s="16" t="s">
        <v>1567</v>
      </c>
      <c r="G4144" s="19">
        <v>0</v>
      </c>
      <c r="H4144" s="17">
        <v>2.4500000000000002</v>
      </c>
      <c r="I4144" s="12" t="s">
        <v>15</v>
      </c>
    </row>
    <row r="4145" spans="1:9" s="10" customFormat="1" ht="12.75" customHeight="1" x14ac:dyDescent="0.25">
      <c r="A4145" s="16" t="s">
        <v>23</v>
      </c>
      <c r="B4145" s="14">
        <v>6730804</v>
      </c>
      <c r="C4145" s="13">
        <v>44742</v>
      </c>
      <c r="D4145" s="3" t="s">
        <v>103</v>
      </c>
      <c r="E4145" s="12" t="str">
        <f>VLOOKUP(D4145,'[1]Plano de contas '!B:J,9,0)</f>
        <v>MEDICAMENTOS</v>
      </c>
      <c r="F4145" s="16" t="s">
        <v>1564</v>
      </c>
      <c r="G4145" s="17">
        <v>7.35</v>
      </c>
      <c r="H4145" s="18">
        <v>0</v>
      </c>
      <c r="I4145" s="12" t="s">
        <v>15</v>
      </c>
    </row>
    <row r="4146" spans="1:9" s="10" customFormat="1" ht="12.75" customHeight="1" x14ac:dyDescent="0.25">
      <c r="A4146" s="16" t="s">
        <v>23</v>
      </c>
      <c r="B4146" s="14">
        <v>6730804</v>
      </c>
      <c r="C4146" s="13">
        <v>44742</v>
      </c>
      <c r="D4146" s="3" t="s">
        <v>39</v>
      </c>
      <c r="E4146" s="12" t="str">
        <f>VLOOKUP(D4146,'[1]Plano de contas '!B:J,9,0)</f>
        <v>MEDICAMENTOS</v>
      </c>
      <c r="F4146" s="16" t="s">
        <v>1564</v>
      </c>
      <c r="G4146" s="19">
        <v>0</v>
      </c>
      <c r="H4146" s="17">
        <v>7.35</v>
      </c>
      <c r="I4146" s="12" t="s">
        <v>15</v>
      </c>
    </row>
    <row r="4147" spans="1:9" s="10" customFormat="1" ht="12.75" customHeight="1" x14ac:dyDescent="0.25">
      <c r="A4147" s="16" t="s">
        <v>23</v>
      </c>
      <c r="B4147" s="14">
        <v>6730805</v>
      </c>
      <c r="C4147" s="13">
        <v>44742</v>
      </c>
      <c r="D4147" s="3" t="s">
        <v>39</v>
      </c>
      <c r="E4147" s="12" t="str">
        <f>VLOOKUP(D4147,'[1]Plano de contas '!B:J,9,0)</f>
        <v>MEDICAMENTOS</v>
      </c>
      <c r="F4147" s="16" t="s">
        <v>1565</v>
      </c>
      <c r="G4147" s="17">
        <v>36.729999999999997</v>
      </c>
      <c r="H4147" s="18">
        <v>0</v>
      </c>
      <c r="I4147" s="12" t="s">
        <v>15</v>
      </c>
    </row>
    <row r="4148" spans="1:9" s="10" customFormat="1" ht="12.75" customHeight="1" x14ac:dyDescent="0.25">
      <c r="A4148" s="16" t="s">
        <v>23</v>
      </c>
      <c r="B4148" s="14">
        <v>6730805</v>
      </c>
      <c r="C4148" s="13">
        <v>44742</v>
      </c>
      <c r="D4148" s="3" t="s">
        <v>103</v>
      </c>
      <c r="E4148" s="12" t="str">
        <f>VLOOKUP(D4148,'[1]Plano de contas '!B:J,9,0)</f>
        <v>MEDICAMENTOS</v>
      </c>
      <c r="F4148" s="16" t="s">
        <v>1566</v>
      </c>
      <c r="G4148" s="19">
        <v>0</v>
      </c>
      <c r="H4148" s="17">
        <v>36.729999999999997</v>
      </c>
      <c r="I4148" s="12" t="s">
        <v>15</v>
      </c>
    </row>
    <row r="4149" spans="1:9" s="10" customFormat="1" ht="12.75" customHeight="1" x14ac:dyDescent="0.25">
      <c r="A4149" s="16" t="s">
        <v>23</v>
      </c>
      <c r="B4149" s="14">
        <v>6730806</v>
      </c>
      <c r="C4149" s="13">
        <v>44742</v>
      </c>
      <c r="D4149" s="3" t="s">
        <v>40</v>
      </c>
      <c r="E4149" s="12" t="str">
        <f>VLOOKUP(D4149,'[1]Plano de contas '!B:J,9,0)</f>
        <v>MATERIAIS MÉDICO HOSPITALARES</v>
      </c>
      <c r="F4149" s="16" t="s">
        <v>1567</v>
      </c>
      <c r="G4149" s="17">
        <v>36.28</v>
      </c>
      <c r="H4149" s="18">
        <v>0</v>
      </c>
      <c r="I4149" s="12" t="s">
        <v>15</v>
      </c>
    </row>
    <row r="4150" spans="1:9" s="10" customFormat="1" ht="12.75" customHeight="1" x14ac:dyDescent="0.25">
      <c r="A4150" s="16" t="s">
        <v>23</v>
      </c>
      <c r="B4150" s="14">
        <v>6730806</v>
      </c>
      <c r="C4150" s="13">
        <v>44742</v>
      </c>
      <c r="D4150" s="3" t="s">
        <v>108</v>
      </c>
      <c r="E4150" s="12" t="str">
        <f>VLOOKUP(D4150,'[1]Plano de contas '!B:J,9,0)</f>
        <v>MATERIAIS MÉDICO HOSPITALARES</v>
      </c>
      <c r="F4150" s="16" t="s">
        <v>1567</v>
      </c>
      <c r="G4150" s="19">
        <v>0</v>
      </c>
      <c r="H4150" s="17">
        <v>36.28</v>
      </c>
      <c r="I4150" s="12" t="s">
        <v>15</v>
      </c>
    </row>
    <row r="4151" spans="1:9" s="10" customFormat="1" ht="12.75" customHeight="1" x14ac:dyDescent="0.25">
      <c r="A4151" s="16" t="s">
        <v>23</v>
      </c>
      <c r="B4151" s="14">
        <v>6730807</v>
      </c>
      <c r="C4151" s="13">
        <v>44742</v>
      </c>
      <c r="D4151" s="3" t="s">
        <v>39</v>
      </c>
      <c r="E4151" s="12" t="str">
        <f>VLOOKUP(D4151,'[1]Plano de contas '!B:J,9,0)</f>
        <v>MEDICAMENTOS</v>
      </c>
      <c r="F4151" s="16" t="s">
        <v>1574</v>
      </c>
      <c r="G4151" s="17">
        <v>70.92</v>
      </c>
      <c r="H4151" s="18">
        <v>0</v>
      </c>
      <c r="I4151" s="12" t="s">
        <v>15</v>
      </c>
    </row>
    <row r="4152" spans="1:9" s="10" customFormat="1" ht="12.75" customHeight="1" x14ac:dyDescent="0.25">
      <c r="A4152" s="16" t="s">
        <v>23</v>
      </c>
      <c r="B4152" s="14">
        <v>6730807</v>
      </c>
      <c r="C4152" s="13">
        <v>44742</v>
      </c>
      <c r="D4152" s="3" t="s">
        <v>103</v>
      </c>
      <c r="E4152" s="12" t="str">
        <f>VLOOKUP(D4152,'[1]Plano de contas '!B:J,9,0)</f>
        <v>MEDICAMENTOS</v>
      </c>
      <c r="F4152" s="16" t="s">
        <v>1566</v>
      </c>
      <c r="G4152" s="19">
        <v>0</v>
      </c>
      <c r="H4152" s="17">
        <v>70.92</v>
      </c>
      <c r="I4152" s="12" t="s">
        <v>15</v>
      </c>
    </row>
    <row r="4153" spans="1:9" s="10" customFormat="1" ht="12.75" customHeight="1" x14ac:dyDescent="0.25">
      <c r="A4153" s="16" t="s">
        <v>23</v>
      </c>
      <c r="B4153" s="14">
        <v>6730808</v>
      </c>
      <c r="C4153" s="13">
        <v>44742</v>
      </c>
      <c r="D4153" s="3" t="s">
        <v>39</v>
      </c>
      <c r="E4153" s="12" t="str">
        <f>VLOOKUP(D4153,'[1]Plano de contas '!B:J,9,0)</f>
        <v>MEDICAMENTOS</v>
      </c>
      <c r="F4153" s="16" t="s">
        <v>1567</v>
      </c>
      <c r="G4153" s="17">
        <v>3.27</v>
      </c>
      <c r="H4153" s="18">
        <v>0</v>
      </c>
      <c r="I4153" s="12" t="s">
        <v>15</v>
      </c>
    </row>
    <row r="4154" spans="1:9" s="10" customFormat="1" ht="12.75" customHeight="1" x14ac:dyDescent="0.25">
      <c r="A4154" s="16" t="s">
        <v>23</v>
      </c>
      <c r="B4154" s="14">
        <v>6730808</v>
      </c>
      <c r="C4154" s="13">
        <v>44742</v>
      </c>
      <c r="D4154" s="3" t="s">
        <v>103</v>
      </c>
      <c r="E4154" s="12" t="str">
        <f>VLOOKUP(D4154,'[1]Plano de contas '!B:J,9,0)</f>
        <v>MEDICAMENTOS</v>
      </c>
      <c r="F4154" s="16" t="s">
        <v>1567</v>
      </c>
      <c r="G4154" s="19">
        <v>0</v>
      </c>
      <c r="H4154" s="17">
        <v>3.27</v>
      </c>
      <c r="I4154" s="12" t="s">
        <v>15</v>
      </c>
    </row>
    <row r="4155" spans="1:9" s="10" customFormat="1" ht="12.75" customHeight="1" x14ac:dyDescent="0.25">
      <c r="A4155" s="16" t="s">
        <v>23</v>
      </c>
      <c r="B4155" s="14">
        <v>6730809</v>
      </c>
      <c r="C4155" s="13">
        <v>44742</v>
      </c>
      <c r="D4155" s="3" t="s">
        <v>39</v>
      </c>
      <c r="E4155" s="12" t="str">
        <f>VLOOKUP(D4155,'[1]Plano de contas '!B:J,9,0)</f>
        <v>MEDICAMENTOS</v>
      </c>
      <c r="F4155" s="16" t="s">
        <v>1565</v>
      </c>
      <c r="G4155" s="17">
        <v>0.28999999999999998</v>
      </c>
      <c r="H4155" s="18">
        <v>0</v>
      </c>
      <c r="I4155" s="12" t="s">
        <v>15</v>
      </c>
    </row>
    <row r="4156" spans="1:9" s="10" customFormat="1" ht="12.75" customHeight="1" x14ac:dyDescent="0.25">
      <c r="A4156" s="16" t="s">
        <v>23</v>
      </c>
      <c r="B4156" s="14">
        <v>6730809</v>
      </c>
      <c r="C4156" s="13">
        <v>44742</v>
      </c>
      <c r="D4156" s="3" t="s">
        <v>103</v>
      </c>
      <c r="E4156" s="12" t="str">
        <f>VLOOKUP(D4156,'[1]Plano de contas '!B:J,9,0)</f>
        <v>MEDICAMENTOS</v>
      </c>
      <c r="F4156" s="16" t="s">
        <v>1566</v>
      </c>
      <c r="G4156" s="19">
        <v>0</v>
      </c>
      <c r="H4156" s="17">
        <v>0.28999999999999998</v>
      </c>
      <c r="I4156" s="12" t="s">
        <v>15</v>
      </c>
    </row>
    <row r="4157" spans="1:9" s="10" customFormat="1" ht="12.75" customHeight="1" x14ac:dyDescent="0.25">
      <c r="A4157" s="16" t="s">
        <v>23</v>
      </c>
      <c r="B4157" s="14">
        <v>6730810</v>
      </c>
      <c r="C4157" s="13">
        <v>44742</v>
      </c>
      <c r="D4157" s="3" t="s">
        <v>39</v>
      </c>
      <c r="E4157" s="12" t="str">
        <f>VLOOKUP(D4157,'[1]Plano de contas '!B:J,9,0)</f>
        <v>MEDICAMENTOS</v>
      </c>
      <c r="F4157" s="16" t="s">
        <v>1565</v>
      </c>
      <c r="G4157" s="17">
        <v>2.36</v>
      </c>
      <c r="H4157" s="18">
        <v>0</v>
      </c>
      <c r="I4157" s="12" t="s">
        <v>15</v>
      </c>
    </row>
    <row r="4158" spans="1:9" s="10" customFormat="1" ht="12.75" customHeight="1" x14ac:dyDescent="0.25">
      <c r="A4158" s="16" t="s">
        <v>23</v>
      </c>
      <c r="B4158" s="14">
        <v>6730810</v>
      </c>
      <c r="C4158" s="13">
        <v>44742</v>
      </c>
      <c r="D4158" s="3" t="s">
        <v>103</v>
      </c>
      <c r="E4158" s="12" t="str">
        <f>VLOOKUP(D4158,'[1]Plano de contas '!B:J,9,0)</f>
        <v>MEDICAMENTOS</v>
      </c>
      <c r="F4158" s="16" t="s">
        <v>1566</v>
      </c>
      <c r="G4158" s="19">
        <v>0</v>
      </c>
      <c r="H4158" s="17">
        <v>2.36</v>
      </c>
      <c r="I4158" s="12" t="s">
        <v>15</v>
      </c>
    </row>
    <row r="4159" spans="1:9" s="10" customFormat="1" ht="12.75" customHeight="1" x14ac:dyDescent="0.25">
      <c r="A4159" s="16" t="s">
        <v>23</v>
      </c>
      <c r="B4159" s="14">
        <v>6730811</v>
      </c>
      <c r="C4159" s="13">
        <v>44742</v>
      </c>
      <c r="D4159" s="3" t="s">
        <v>103</v>
      </c>
      <c r="E4159" s="12" t="str">
        <f>VLOOKUP(D4159,'[1]Plano de contas '!B:J,9,0)</f>
        <v>MEDICAMENTOS</v>
      </c>
      <c r="F4159" s="16" t="s">
        <v>1565</v>
      </c>
      <c r="G4159" s="17">
        <v>1.93</v>
      </c>
      <c r="H4159" s="18">
        <v>0</v>
      </c>
      <c r="I4159" s="12" t="s">
        <v>15</v>
      </c>
    </row>
    <row r="4160" spans="1:9" s="10" customFormat="1" ht="12.75" customHeight="1" x14ac:dyDescent="0.25">
      <c r="A4160" s="16" t="s">
        <v>23</v>
      </c>
      <c r="B4160" s="14">
        <v>6730811</v>
      </c>
      <c r="C4160" s="13">
        <v>44742</v>
      </c>
      <c r="D4160" s="3" t="s">
        <v>39</v>
      </c>
      <c r="E4160" s="12" t="str">
        <f>VLOOKUP(D4160,'[1]Plano de contas '!B:J,9,0)</f>
        <v>MEDICAMENTOS</v>
      </c>
      <c r="F4160" s="16" t="s">
        <v>1566</v>
      </c>
      <c r="G4160" s="19">
        <v>0</v>
      </c>
      <c r="H4160" s="17">
        <v>1.93</v>
      </c>
      <c r="I4160" s="12" t="s">
        <v>15</v>
      </c>
    </row>
    <row r="4161" spans="1:9" s="10" customFormat="1" ht="12.75" customHeight="1" x14ac:dyDescent="0.25">
      <c r="A4161" s="16" t="s">
        <v>23</v>
      </c>
      <c r="B4161" s="14">
        <v>6730812</v>
      </c>
      <c r="C4161" s="13">
        <v>44742</v>
      </c>
      <c r="D4161" s="3" t="s">
        <v>39</v>
      </c>
      <c r="E4161" s="12" t="str">
        <f>VLOOKUP(D4161,'[1]Plano de contas '!B:J,9,0)</f>
        <v>MEDICAMENTOS</v>
      </c>
      <c r="F4161" s="16" t="s">
        <v>1567</v>
      </c>
      <c r="G4161" s="17">
        <v>10.130000000000001</v>
      </c>
      <c r="H4161" s="18">
        <v>0</v>
      </c>
      <c r="I4161" s="12" t="s">
        <v>15</v>
      </c>
    </row>
    <row r="4162" spans="1:9" s="10" customFormat="1" ht="12.75" customHeight="1" x14ac:dyDescent="0.25">
      <c r="A4162" s="16" t="s">
        <v>23</v>
      </c>
      <c r="B4162" s="14">
        <v>6730812</v>
      </c>
      <c r="C4162" s="13">
        <v>44742</v>
      </c>
      <c r="D4162" s="3" t="s">
        <v>103</v>
      </c>
      <c r="E4162" s="12" t="str">
        <f>VLOOKUP(D4162,'[1]Plano de contas '!B:J,9,0)</f>
        <v>MEDICAMENTOS</v>
      </c>
      <c r="F4162" s="16" t="s">
        <v>1567</v>
      </c>
      <c r="G4162" s="19">
        <v>0</v>
      </c>
      <c r="H4162" s="17">
        <v>10.130000000000001</v>
      </c>
      <c r="I4162" s="12" t="s">
        <v>15</v>
      </c>
    </row>
    <row r="4163" spans="1:9" s="10" customFormat="1" ht="12.75" customHeight="1" x14ac:dyDescent="0.25">
      <c r="A4163" s="16" t="s">
        <v>23</v>
      </c>
      <c r="B4163" s="14">
        <v>6730813</v>
      </c>
      <c r="C4163" s="13">
        <v>44742</v>
      </c>
      <c r="D4163" s="3" t="s">
        <v>39</v>
      </c>
      <c r="E4163" s="12" t="str">
        <f>VLOOKUP(D4163,'[1]Plano de contas '!B:J,9,0)</f>
        <v>MEDICAMENTOS</v>
      </c>
      <c r="F4163" s="16" t="s">
        <v>1565</v>
      </c>
      <c r="G4163" s="17">
        <v>0.49</v>
      </c>
      <c r="H4163" s="18">
        <v>0</v>
      </c>
      <c r="I4163" s="12" t="s">
        <v>15</v>
      </c>
    </row>
    <row r="4164" spans="1:9" s="10" customFormat="1" ht="12.75" customHeight="1" x14ac:dyDescent="0.25">
      <c r="A4164" s="16" t="s">
        <v>23</v>
      </c>
      <c r="B4164" s="14">
        <v>6730813</v>
      </c>
      <c r="C4164" s="13">
        <v>44742</v>
      </c>
      <c r="D4164" s="3" t="s">
        <v>103</v>
      </c>
      <c r="E4164" s="12" t="str">
        <f>VLOOKUP(D4164,'[1]Plano de contas '!B:J,9,0)</f>
        <v>MEDICAMENTOS</v>
      </c>
      <c r="F4164" s="16" t="s">
        <v>1566</v>
      </c>
      <c r="G4164" s="19">
        <v>0</v>
      </c>
      <c r="H4164" s="17">
        <v>0.49</v>
      </c>
      <c r="I4164" s="12" t="s">
        <v>15</v>
      </c>
    </row>
    <row r="4165" spans="1:9" s="10" customFormat="1" ht="12.75" customHeight="1" x14ac:dyDescent="0.25">
      <c r="A4165" s="16" t="s">
        <v>23</v>
      </c>
      <c r="B4165" s="14">
        <v>6730814</v>
      </c>
      <c r="C4165" s="13">
        <v>44742</v>
      </c>
      <c r="D4165" s="3" t="s">
        <v>39</v>
      </c>
      <c r="E4165" s="12" t="str">
        <f>VLOOKUP(D4165,'[1]Plano de contas '!B:J,9,0)</f>
        <v>MEDICAMENTOS</v>
      </c>
      <c r="F4165" s="16" t="s">
        <v>1567</v>
      </c>
      <c r="G4165" s="17">
        <v>4.68</v>
      </c>
      <c r="H4165" s="18">
        <v>0</v>
      </c>
      <c r="I4165" s="12" t="s">
        <v>15</v>
      </c>
    </row>
    <row r="4166" spans="1:9" s="10" customFormat="1" ht="12.75" customHeight="1" x14ac:dyDescent="0.25">
      <c r="A4166" s="16" t="s">
        <v>23</v>
      </c>
      <c r="B4166" s="14">
        <v>6730814</v>
      </c>
      <c r="C4166" s="13">
        <v>44742</v>
      </c>
      <c r="D4166" s="3" t="s">
        <v>103</v>
      </c>
      <c r="E4166" s="12" t="str">
        <f>VLOOKUP(D4166,'[1]Plano de contas '!B:J,9,0)</f>
        <v>MEDICAMENTOS</v>
      </c>
      <c r="F4166" s="16" t="s">
        <v>1567</v>
      </c>
      <c r="G4166" s="19">
        <v>0</v>
      </c>
      <c r="H4166" s="17">
        <v>4.68</v>
      </c>
      <c r="I4166" s="12" t="s">
        <v>15</v>
      </c>
    </row>
    <row r="4167" spans="1:9" s="10" customFormat="1" ht="12.75" customHeight="1" x14ac:dyDescent="0.25">
      <c r="A4167" s="16" t="s">
        <v>23</v>
      </c>
      <c r="B4167" s="14">
        <v>6730815</v>
      </c>
      <c r="C4167" s="13">
        <v>44742</v>
      </c>
      <c r="D4167" s="3" t="s">
        <v>103</v>
      </c>
      <c r="E4167" s="12" t="str">
        <f>VLOOKUP(D4167,'[1]Plano de contas '!B:J,9,0)</f>
        <v>MEDICAMENTOS</v>
      </c>
      <c r="F4167" s="16" t="s">
        <v>1565</v>
      </c>
      <c r="G4167" s="17">
        <v>3.43</v>
      </c>
      <c r="H4167" s="18">
        <v>0</v>
      </c>
      <c r="I4167" s="12" t="s">
        <v>15</v>
      </c>
    </row>
    <row r="4168" spans="1:9" s="10" customFormat="1" ht="12.75" customHeight="1" x14ac:dyDescent="0.25">
      <c r="A4168" s="16" t="s">
        <v>23</v>
      </c>
      <c r="B4168" s="14">
        <v>6730815</v>
      </c>
      <c r="C4168" s="13">
        <v>44742</v>
      </c>
      <c r="D4168" s="3" t="s">
        <v>39</v>
      </c>
      <c r="E4168" s="12" t="str">
        <f>VLOOKUP(D4168,'[1]Plano de contas '!B:J,9,0)</f>
        <v>MEDICAMENTOS</v>
      </c>
      <c r="F4168" s="16" t="s">
        <v>1566</v>
      </c>
      <c r="G4168" s="19">
        <v>0</v>
      </c>
      <c r="H4168" s="17">
        <v>3.43</v>
      </c>
      <c r="I4168" s="12" t="s">
        <v>15</v>
      </c>
    </row>
    <row r="4169" spans="1:9" s="10" customFormat="1" ht="12.75" customHeight="1" x14ac:dyDescent="0.25">
      <c r="A4169" s="16" t="s">
        <v>23</v>
      </c>
      <c r="B4169" s="14">
        <v>6730816</v>
      </c>
      <c r="C4169" s="13">
        <v>44742</v>
      </c>
      <c r="D4169" s="3" t="s">
        <v>39</v>
      </c>
      <c r="E4169" s="12" t="str">
        <f>VLOOKUP(D4169,'[1]Plano de contas '!B:J,9,0)</f>
        <v>MEDICAMENTOS</v>
      </c>
      <c r="F4169" s="16" t="s">
        <v>1567</v>
      </c>
      <c r="G4169" s="17">
        <v>0.85</v>
      </c>
      <c r="H4169" s="18">
        <v>0</v>
      </c>
      <c r="I4169" s="12" t="s">
        <v>15</v>
      </c>
    </row>
    <row r="4170" spans="1:9" s="10" customFormat="1" ht="12.75" customHeight="1" x14ac:dyDescent="0.25">
      <c r="A4170" s="16" t="s">
        <v>23</v>
      </c>
      <c r="B4170" s="14">
        <v>6730816</v>
      </c>
      <c r="C4170" s="13">
        <v>44742</v>
      </c>
      <c r="D4170" s="3" t="s">
        <v>103</v>
      </c>
      <c r="E4170" s="12" t="str">
        <f>VLOOKUP(D4170,'[1]Plano de contas '!B:J,9,0)</f>
        <v>MEDICAMENTOS</v>
      </c>
      <c r="F4170" s="16" t="s">
        <v>1567</v>
      </c>
      <c r="G4170" s="19">
        <v>0</v>
      </c>
      <c r="H4170" s="17">
        <v>0.85</v>
      </c>
      <c r="I4170" s="12" t="s">
        <v>15</v>
      </c>
    </row>
    <row r="4171" spans="1:9" s="10" customFormat="1" ht="12.75" customHeight="1" x14ac:dyDescent="0.25">
      <c r="A4171" s="16" t="s">
        <v>23</v>
      </c>
      <c r="B4171" s="14">
        <v>6730817</v>
      </c>
      <c r="C4171" s="13">
        <v>44742</v>
      </c>
      <c r="D4171" s="3" t="s">
        <v>39</v>
      </c>
      <c r="E4171" s="12" t="str">
        <f>VLOOKUP(D4171,'[1]Plano de contas '!B:J,9,0)</f>
        <v>MEDICAMENTOS</v>
      </c>
      <c r="F4171" s="16" t="s">
        <v>1565</v>
      </c>
      <c r="G4171" s="17">
        <v>1.35</v>
      </c>
      <c r="H4171" s="18">
        <v>0</v>
      </c>
      <c r="I4171" s="12" t="s">
        <v>15</v>
      </c>
    </row>
    <row r="4172" spans="1:9" s="10" customFormat="1" ht="12.75" customHeight="1" x14ac:dyDescent="0.25">
      <c r="A4172" s="16" t="s">
        <v>23</v>
      </c>
      <c r="B4172" s="14">
        <v>6730817</v>
      </c>
      <c r="C4172" s="13">
        <v>44742</v>
      </c>
      <c r="D4172" s="3" t="s">
        <v>103</v>
      </c>
      <c r="E4172" s="12" t="str">
        <f>VLOOKUP(D4172,'[1]Plano de contas '!B:J,9,0)</f>
        <v>MEDICAMENTOS</v>
      </c>
      <c r="F4172" s="16" t="s">
        <v>1566</v>
      </c>
      <c r="G4172" s="19">
        <v>0</v>
      </c>
      <c r="H4172" s="17">
        <v>1.35</v>
      </c>
      <c r="I4172" s="12" t="s">
        <v>15</v>
      </c>
    </row>
    <row r="4173" spans="1:9" s="10" customFormat="1" ht="12.75" customHeight="1" x14ac:dyDescent="0.25">
      <c r="A4173" s="16" t="s">
        <v>23</v>
      </c>
      <c r="B4173" s="14">
        <v>6730818</v>
      </c>
      <c r="C4173" s="13">
        <v>44742</v>
      </c>
      <c r="D4173" s="3" t="s">
        <v>39</v>
      </c>
      <c r="E4173" s="12" t="str">
        <f>VLOOKUP(D4173,'[1]Plano de contas '!B:J,9,0)</f>
        <v>MEDICAMENTOS</v>
      </c>
      <c r="F4173" s="16" t="s">
        <v>1567</v>
      </c>
      <c r="G4173" s="17">
        <v>0.56999999999999995</v>
      </c>
      <c r="H4173" s="18">
        <v>0</v>
      </c>
      <c r="I4173" s="12" t="s">
        <v>15</v>
      </c>
    </row>
    <row r="4174" spans="1:9" s="10" customFormat="1" ht="12.75" customHeight="1" x14ac:dyDescent="0.25">
      <c r="A4174" s="16" t="s">
        <v>23</v>
      </c>
      <c r="B4174" s="14">
        <v>6730818</v>
      </c>
      <c r="C4174" s="13">
        <v>44742</v>
      </c>
      <c r="D4174" s="3" t="s">
        <v>103</v>
      </c>
      <c r="E4174" s="12" t="str">
        <f>VLOOKUP(D4174,'[1]Plano de contas '!B:J,9,0)</f>
        <v>MEDICAMENTOS</v>
      </c>
      <c r="F4174" s="16" t="s">
        <v>1567</v>
      </c>
      <c r="G4174" s="19">
        <v>0</v>
      </c>
      <c r="H4174" s="17">
        <v>0.56999999999999995</v>
      </c>
      <c r="I4174" s="12" t="s">
        <v>15</v>
      </c>
    </row>
    <row r="4175" spans="1:9" s="10" customFormat="1" ht="12.75" customHeight="1" x14ac:dyDescent="0.25">
      <c r="A4175" s="16" t="s">
        <v>23</v>
      </c>
      <c r="B4175" s="14">
        <v>6730820</v>
      </c>
      <c r="C4175" s="13">
        <v>44742</v>
      </c>
      <c r="D4175" s="3" t="s">
        <v>39</v>
      </c>
      <c r="E4175" s="12" t="str">
        <f>VLOOKUP(D4175,'[1]Plano de contas '!B:J,9,0)</f>
        <v>MEDICAMENTOS</v>
      </c>
      <c r="F4175" s="16" t="s">
        <v>1567</v>
      </c>
      <c r="G4175" s="17">
        <v>7.29</v>
      </c>
      <c r="H4175" s="18">
        <v>0</v>
      </c>
      <c r="I4175" s="12" t="s">
        <v>15</v>
      </c>
    </row>
    <row r="4176" spans="1:9" s="10" customFormat="1" ht="12.75" customHeight="1" x14ac:dyDescent="0.25">
      <c r="A4176" s="16" t="s">
        <v>23</v>
      </c>
      <c r="B4176" s="14">
        <v>6730820</v>
      </c>
      <c r="C4176" s="13">
        <v>44742</v>
      </c>
      <c r="D4176" s="3" t="s">
        <v>103</v>
      </c>
      <c r="E4176" s="12" t="str">
        <f>VLOOKUP(D4176,'[1]Plano de contas '!B:J,9,0)</f>
        <v>MEDICAMENTOS</v>
      </c>
      <c r="F4176" s="16" t="s">
        <v>1567</v>
      </c>
      <c r="G4176" s="19">
        <v>0</v>
      </c>
      <c r="H4176" s="17">
        <v>7.29</v>
      </c>
      <c r="I4176" s="12" t="s">
        <v>15</v>
      </c>
    </row>
    <row r="4177" spans="1:9" s="10" customFormat="1" ht="12.75" customHeight="1" x14ac:dyDescent="0.25">
      <c r="A4177" s="16" t="s">
        <v>23</v>
      </c>
      <c r="B4177" s="14">
        <v>6730822</v>
      </c>
      <c r="C4177" s="13">
        <v>44742</v>
      </c>
      <c r="D4177" s="3" t="s">
        <v>103</v>
      </c>
      <c r="E4177" s="12" t="str">
        <f>VLOOKUP(D4177,'[1]Plano de contas '!B:J,9,0)</f>
        <v>MEDICAMENTOS</v>
      </c>
      <c r="F4177" s="16" t="s">
        <v>1565</v>
      </c>
      <c r="G4177" s="17">
        <v>0.69</v>
      </c>
      <c r="H4177" s="18">
        <v>0</v>
      </c>
      <c r="I4177" s="12" t="s">
        <v>15</v>
      </c>
    </row>
    <row r="4178" spans="1:9" s="10" customFormat="1" ht="12.75" customHeight="1" x14ac:dyDescent="0.25">
      <c r="A4178" s="16" t="s">
        <v>23</v>
      </c>
      <c r="B4178" s="14">
        <v>6730822</v>
      </c>
      <c r="C4178" s="13">
        <v>44742</v>
      </c>
      <c r="D4178" s="3" t="s">
        <v>39</v>
      </c>
      <c r="E4178" s="12" t="str">
        <f>VLOOKUP(D4178,'[1]Plano de contas '!B:J,9,0)</f>
        <v>MEDICAMENTOS</v>
      </c>
      <c r="F4178" s="16" t="s">
        <v>1566</v>
      </c>
      <c r="G4178" s="19">
        <v>0</v>
      </c>
      <c r="H4178" s="17">
        <v>0.69</v>
      </c>
      <c r="I4178" s="12" t="s">
        <v>15</v>
      </c>
    </row>
    <row r="4179" spans="1:9" s="10" customFormat="1" ht="12.75" customHeight="1" x14ac:dyDescent="0.25">
      <c r="A4179" s="16" t="s">
        <v>23</v>
      </c>
      <c r="B4179" s="14">
        <v>6730823</v>
      </c>
      <c r="C4179" s="13">
        <v>44742</v>
      </c>
      <c r="D4179" s="3" t="s">
        <v>39</v>
      </c>
      <c r="E4179" s="12" t="str">
        <f>VLOOKUP(D4179,'[1]Plano de contas '!B:J,9,0)</f>
        <v>MEDICAMENTOS</v>
      </c>
      <c r="F4179" s="16" t="s">
        <v>1567</v>
      </c>
      <c r="G4179" s="17">
        <v>45.75</v>
      </c>
      <c r="H4179" s="18">
        <v>0</v>
      </c>
      <c r="I4179" s="12" t="s">
        <v>15</v>
      </c>
    </row>
    <row r="4180" spans="1:9" s="10" customFormat="1" ht="12.75" customHeight="1" x14ac:dyDescent="0.25">
      <c r="A4180" s="16" t="s">
        <v>23</v>
      </c>
      <c r="B4180" s="14">
        <v>6730823</v>
      </c>
      <c r="C4180" s="13">
        <v>44742</v>
      </c>
      <c r="D4180" s="3" t="s">
        <v>103</v>
      </c>
      <c r="E4180" s="12" t="str">
        <f>VLOOKUP(D4180,'[1]Plano de contas '!B:J,9,0)</f>
        <v>MEDICAMENTOS</v>
      </c>
      <c r="F4180" s="16" t="s">
        <v>1567</v>
      </c>
      <c r="G4180" s="19">
        <v>0</v>
      </c>
      <c r="H4180" s="17">
        <v>45.75</v>
      </c>
      <c r="I4180" s="12" t="s">
        <v>15</v>
      </c>
    </row>
    <row r="4181" spans="1:9" s="10" customFormat="1" ht="12.75" customHeight="1" x14ac:dyDescent="0.25">
      <c r="A4181" s="16" t="s">
        <v>23</v>
      </c>
      <c r="B4181" s="14">
        <v>6730824</v>
      </c>
      <c r="C4181" s="13">
        <v>44742</v>
      </c>
      <c r="D4181" s="3" t="s">
        <v>103</v>
      </c>
      <c r="E4181" s="12" t="str">
        <f>VLOOKUP(D4181,'[1]Plano de contas '!B:J,9,0)</f>
        <v>MEDICAMENTOS</v>
      </c>
      <c r="F4181" s="16" t="s">
        <v>1564</v>
      </c>
      <c r="G4181" s="17">
        <v>2.1800000000000002</v>
      </c>
      <c r="H4181" s="18">
        <v>0</v>
      </c>
      <c r="I4181" s="12" t="s">
        <v>15</v>
      </c>
    </row>
    <row r="4182" spans="1:9" s="10" customFormat="1" ht="12.75" customHeight="1" x14ac:dyDescent="0.25">
      <c r="A4182" s="16" t="s">
        <v>23</v>
      </c>
      <c r="B4182" s="14">
        <v>6730824</v>
      </c>
      <c r="C4182" s="13">
        <v>44742</v>
      </c>
      <c r="D4182" s="3" t="s">
        <v>39</v>
      </c>
      <c r="E4182" s="12" t="str">
        <f>VLOOKUP(D4182,'[1]Plano de contas '!B:J,9,0)</f>
        <v>MEDICAMENTOS</v>
      </c>
      <c r="F4182" s="16" t="s">
        <v>1564</v>
      </c>
      <c r="G4182" s="19">
        <v>0</v>
      </c>
      <c r="H4182" s="17">
        <v>2.1800000000000002</v>
      </c>
      <c r="I4182" s="12" t="s">
        <v>15</v>
      </c>
    </row>
    <row r="4183" spans="1:9" s="10" customFormat="1" ht="12.75" customHeight="1" x14ac:dyDescent="0.25">
      <c r="A4183" s="16" t="s">
        <v>23</v>
      </c>
      <c r="B4183" s="14">
        <v>6730825</v>
      </c>
      <c r="C4183" s="13">
        <v>44742</v>
      </c>
      <c r="D4183" s="3" t="s">
        <v>39</v>
      </c>
      <c r="E4183" s="12" t="str">
        <f>VLOOKUP(D4183,'[1]Plano de contas '!B:J,9,0)</f>
        <v>MEDICAMENTOS</v>
      </c>
      <c r="F4183" s="16" t="s">
        <v>1565</v>
      </c>
      <c r="G4183" s="17">
        <v>154.66999999999999</v>
      </c>
      <c r="H4183" s="18">
        <v>0</v>
      </c>
      <c r="I4183" s="12" t="s">
        <v>15</v>
      </c>
    </row>
    <row r="4184" spans="1:9" s="10" customFormat="1" ht="12.75" customHeight="1" x14ac:dyDescent="0.25">
      <c r="A4184" s="16" t="s">
        <v>23</v>
      </c>
      <c r="B4184" s="14">
        <v>6730825</v>
      </c>
      <c r="C4184" s="13">
        <v>44742</v>
      </c>
      <c r="D4184" s="3" t="s">
        <v>103</v>
      </c>
      <c r="E4184" s="12" t="str">
        <f>VLOOKUP(D4184,'[1]Plano de contas '!B:J,9,0)</f>
        <v>MEDICAMENTOS</v>
      </c>
      <c r="F4184" s="16" t="s">
        <v>1566</v>
      </c>
      <c r="G4184" s="19">
        <v>0</v>
      </c>
      <c r="H4184" s="17">
        <v>154.66999999999999</v>
      </c>
      <c r="I4184" s="12" t="s">
        <v>15</v>
      </c>
    </row>
    <row r="4185" spans="1:9" s="10" customFormat="1" ht="12.75" customHeight="1" x14ac:dyDescent="0.25">
      <c r="A4185" s="16" t="s">
        <v>23</v>
      </c>
      <c r="B4185" s="14">
        <v>6730826</v>
      </c>
      <c r="C4185" s="13">
        <v>44742</v>
      </c>
      <c r="D4185" s="3" t="s">
        <v>39</v>
      </c>
      <c r="E4185" s="12" t="str">
        <f>VLOOKUP(D4185,'[1]Plano de contas '!B:J,9,0)</f>
        <v>MEDICAMENTOS</v>
      </c>
      <c r="F4185" s="16" t="s">
        <v>1567</v>
      </c>
      <c r="G4185" s="17">
        <v>0.16</v>
      </c>
      <c r="H4185" s="18">
        <v>0</v>
      </c>
      <c r="I4185" s="12" t="s">
        <v>15</v>
      </c>
    </row>
    <row r="4186" spans="1:9" s="10" customFormat="1" ht="12.75" customHeight="1" x14ac:dyDescent="0.25">
      <c r="A4186" s="16" t="s">
        <v>23</v>
      </c>
      <c r="B4186" s="14">
        <v>6730826</v>
      </c>
      <c r="C4186" s="13">
        <v>44742</v>
      </c>
      <c r="D4186" s="3" t="s">
        <v>103</v>
      </c>
      <c r="E4186" s="12" t="str">
        <f>VLOOKUP(D4186,'[1]Plano de contas '!B:J,9,0)</f>
        <v>MEDICAMENTOS</v>
      </c>
      <c r="F4186" s="16" t="s">
        <v>1579</v>
      </c>
      <c r="G4186" s="19">
        <v>0</v>
      </c>
      <c r="H4186" s="17">
        <v>0.16</v>
      </c>
      <c r="I4186" s="12" t="s">
        <v>15</v>
      </c>
    </row>
    <row r="4187" spans="1:9" s="10" customFormat="1" ht="12.75" customHeight="1" x14ac:dyDescent="0.25">
      <c r="A4187" s="16" t="s">
        <v>23</v>
      </c>
      <c r="B4187" s="14">
        <v>6730827</v>
      </c>
      <c r="C4187" s="13">
        <v>44742</v>
      </c>
      <c r="D4187" s="3" t="s">
        <v>39</v>
      </c>
      <c r="E4187" s="12" t="str">
        <f>VLOOKUP(D4187,'[1]Plano de contas '!B:J,9,0)</f>
        <v>MEDICAMENTOS</v>
      </c>
      <c r="F4187" s="16" t="s">
        <v>1567</v>
      </c>
      <c r="G4187" s="17">
        <v>6.21</v>
      </c>
      <c r="H4187" s="18">
        <v>0</v>
      </c>
      <c r="I4187" s="12" t="s">
        <v>15</v>
      </c>
    </row>
    <row r="4188" spans="1:9" s="10" customFormat="1" ht="12.75" customHeight="1" x14ac:dyDescent="0.25">
      <c r="A4188" s="16" t="s">
        <v>23</v>
      </c>
      <c r="B4188" s="14">
        <v>6730827</v>
      </c>
      <c r="C4188" s="13">
        <v>44742</v>
      </c>
      <c r="D4188" s="3" t="s">
        <v>103</v>
      </c>
      <c r="E4188" s="12" t="str">
        <f>VLOOKUP(D4188,'[1]Plano de contas '!B:J,9,0)</f>
        <v>MEDICAMENTOS</v>
      </c>
      <c r="F4188" s="16" t="s">
        <v>1567</v>
      </c>
      <c r="G4188" s="19">
        <v>0</v>
      </c>
      <c r="H4188" s="17">
        <v>6.21</v>
      </c>
      <c r="I4188" s="12" t="s">
        <v>15</v>
      </c>
    </row>
    <row r="4189" spans="1:9" s="10" customFormat="1" ht="12.75" customHeight="1" x14ac:dyDescent="0.25">
      <c r="A4189" s="16" t="s">
        <v>23</v>
      </c>
      <c r="B4189" s="14">
        <v>6730828</v>
      </c>
      <c r="C4189" s="13">
        <v>44742</v>
      </c>
      <c r="D4189" s="3" t="s">
        <v>39</v>
      </c>
      <c r="E4189" s="12" t="str">
        <f>VLOOKUP(D4189,'[1]Plano de contas '!B:J,9,0)</f>
        <v>MEDICAMENTOS</v>
      </c>
      <c r="F4189" s="16" t="s">
        <v>1565</v>
      </c>
      <c r="G4189" s="17">
        <v>4.24</v>
      </c>
      <c r="H4189" s="18">
        <v>0</v>
      </c>
      <c r="I4189" s="12" t="s">
        <v>15</v>
      </c>
    </row>
    <row r="4190" spans="1:9" s="10" customFormat="1" ht="12.75" customHeight="1" x14ac:dyDescent="0.25">
      <c r="A4190" s="16" t="s">
        <v>23</v>
      </c>
      <c r="B4190" s="14">
        <v>6730828</v>
      </c>
      <c r="C4190" s="13">
        <v>44742</v>
      </c>
      <c r="D4190" s="3" t="s">
        <v>103</v>
      </c>
      <c r="E4190" s="12" t="str">
        <f>VLOOKUP(D4190,'[1]Plano de contas '!B:J,9,0)</f>
        <v>MEDICAMENTOS</v>
      </c>
      <c r="F4190" s="16" t="s">
        <v>1566</v>
      </c>
      <c r="G4190" s="19">
        <v>0</v>
      </c>
      <c r="H4190" s="17">
        <v>4.24</v>
      </c>
      <c r="I4190" s="12" t="s">
        <v>15</v>
      </c>
    </row>
    <row r="4191" spans="1:9" s="10" customFormat="1" ht="12.75" customHeight="1" x14ac:dyDescent="0.25">
      <c r="A4191" s="16" t="s">
        <v>23</v>
      </c>
      <c r="B4191" s="14">
        <v>6730829</v>
      </c>
      <c r="C4191" s="13">
        <v>44742</v>
      </c>
      <c r="D4191" s="3" t="s">
        <v>39</v>
      </c>
      <c r="E4191" s="12" t="str">
        <f>VLOOKUP(D4191,'[1]Plano de contas '!B:J,9,0)</f>
        <v>MEDICAMENTOS</v>
      </c>
      <c r="F4191" s="16" t="s">
        <v>1567</v>
      </c>
      <c r="G4191" s="17">
        <v>19.02</v>
      </c>
      <c r="H4191" s="18">
        <v>0</v>
      </c>
      <c r="I4191" s="12" t="s">
        <v>15</v>
      </c>
    </row>
    <row r="4192" spans="1:9" s="10" customFormat="1" ht="12.75" customHeight="1" x14ac:dyDescent="0.25">
      <c r="A4192" s="16" t="s">
        <v>23</v>
      </c>
      <c r="B4192" s="14">
        <v>6730829</v>
      </c>
      <c r="C4192" s="13">
        <v>44742</v>
      </c>
      <c r="D4192" s="3" t="s">
        <v>103</v>
      </c>
      <c r="E4192" s="12" t="str">
        <f>VLOOKUP(D4192,'[1]Plano de contas '!B:J,9,0)</f>
        <v>MEDICAMENTOS</v>
      </c>
      <c r="F4192" s="16" t="s">
        <v>1567</v>
      </c>
      <c r="G4192" s="19">
        <v>0</v>
      </c>
      <c r="H4192" s="17">
        <v>19.02</v>
      </c>
      <c r="I4192" s="12" t="s">
        <v>15</v>
      </c>
    </row>
    <row r="4193" spans="1:9" s="10" customFormat="1" ht="12.75" customHeight="1" x14ac:dyDescent="0.25">
      <c r="A4193" s="16" t="s">
        <v>23</v>
      </c>
      <c r="B4193" s="14">
        <v>6730830</v>
      </c>
      <c r="C4193" s="13">
        <v>44742</v>
      </c>
      <c r="D4193" s="3" t="s">
        <v>39</v>
      </c>
      <c r="E4193" s="12" t="str">
        <f>VLOOKUP(D4193,'[1]Plano de contas '!B:J,9,0)</f>
        <v>MEDICAMENTOS</v>
      </c>
      <c r="F4193" s="16" t="s">
        <v>1567</v>
      </c>
      <c r="G4193" s="17">
        <v>6.24</v>
      </c>
      <c r="H4193" s="18">
        <v>0</v>
      </c>
      <c r="I4193" s="12" t="s">
        <v>15</v>
      </c>
    </row>
    <row r="4194" spans="1:9" s="10" customFormat="1" ht="12.75" customHeight="1" x14ac:dyDescent="0.25">
      <c r="A4194" s="16" t="s">
        <v>23</v>
      </c>
      <c r="B4194" s="14">
        <v>6730830</v>
      </c>
      <c r="C4194" s="13">
        <v>44742</v>
      </c>
      <c r="D4194" s="3" t="s">
        <v>103</v>
      </c>
      <c r="E4194" s="12" t="str">
        <f>VLOOKUP(D4194,'[1]Plano de contas '!B:J,9,0)</f>
        <v>MEDICAMENTOS</v>
      </c>
      <c r="F4194" s="16" t="s">
        <v>1567</v>
      </c>
      <c r="G4194" s="19">
        <v>0</v>
      </c>
      <c r="H4194" s="17">
        <v>6.24</v>
      </c>
      <c r="I4194" s="12" t="s">
        <v>15</v>
      </c>
    </row>
    <row r="4195" spans="1:9" s="10" customFormat="1" ht="12.75" customHeight="1" x14ac:dyDescent="0.25">
      <c r="A4195" s="16" t="s">
        <v>23</v>
      </c>
      <c r="B4195" s="14">
        <v>6730831</v>
      </c>
      <c r="C4195" s="13">
        <v>44742</v>
      </c>
      <c r="D4195" s="3" t="s">
        <v>39</v>
      </c>
      <c r="E4195" s="12" t="str">
        <f>VLOOKUP(D4195,'[1]Plano de contas '!B:J,9,0)</f>
        <v>MEDICAMENTOS</v>
      </c>
      <c r="F4195" s="16" t="s">
        <v>1565</v>
      </c>
      <c r="G4195" s="17">
        <v>0.44</v>
      </c>
      <c r="H4195" s="18">
        <v>0</v>
      </c>
      <c r="I4195" s="12" t="s">
        <v>15</v>
      </c>
    </row>
    <row r="4196" spans="1:9" s="10" customFormat="1" ht="12.75" customHeight="1" x14ac:dyDescent="0.25">
      <c r="A4196" s="16" t="s">
        <v>23</v>
      </c>
      <c r="B4196" s="14">
        <v>6730831</v>
      </c>
      <c r="C4196" s="13">
        <v>44742</v>
      </c>
      <c r="D4196" s="3" t="s">
        <v>103</v>
      </c>
      <c r="E4196" s="12" t="str">
        <f>VLOOKUP(D4196,'[1]Plano de contas '!B:J,9,0)</f>
        <v>MEDICAMENTOS</v>
      </c>
      <c r="F4196" s="16" t="s">
        <v>1566</v>
      </c>
      <c r="G4196" s="19">
        <v>0</v>
      </c>
      <c r="H4196" s="17">
        <v>0.44</v>
      </c>
      <c r="I4196" s="12" t="s">
        <v>15</v>
      </c>
    </row>
    <row r="4197" spans="1:9" s="10" customFormat="1" ht="12.75" customHeight="1" x14ac:dyDescent="0.25">
      <c r="A4197" s="16" t="s">
        <v>23</v>
      </c>
      <c r="B4197" s="14">
        <v>6730832</v>
      </c>
      <c r="C4197" s="13">
        <v>44742</v>
      </c>
      <c r="D4197" s="3" t="s">
        <v>39</v>
      </c>
      <c r="E4197" s="12" t="str">
        <f>VLOOKUP(D4197,'[1]Plano de contas '!B:J,9,0)</f>
        <v>MEDICAMENTOS</v>
      </c>
      <c r="F4197" s="16" t="s">
        <v>1567</v>
      </c>
      <c r="G4197" s="17">
        <v>10.14</v>
      </c>
      <c r="H4197" s="18">
        <v>0</v>
      </c>
      <c r="I4197" s="12" t="s">
        <v>15</v>
      </c>
    </row>
    <row r="4198" spans="1:9" s="10" customFormat="1" ht="12.75" customHeight="1" x14ac:dyDescent="0.25">
      <c r="A4198" s="16" t="s">
        <v>23</v>
      </c>
      <c r="B4198" s="14">
        <v>6730832</v>
      </c>
      <c r="C4198" s="13">
        <v>44742</v>
      </c>
      <c r="D4198" s="3" t="s">
        <v>103</v>
      </c>
      <c r="E4198" s="12" t="str">
        <f>VLOOKUP(D4198,'[1]Plano de contas '!B:J,9,0)</f>
        <v>MEDICAMENTOS</v>
      </c>
      <c r="F4198" s="16" t="s">
        <v>1567</v>
      </c>
      <c r="G4198" s="19">
        <v>0</v>
      </c>
      <c r="H4198" s="17">
        <v>10.14</v>
      </c>
      <c r="I4198" s="12" t="s">
        <v>15</v>
      </c>
    </row>
    <row r="4199" spans="1:9" s="10" customFormat="1" ht="12.75" customHeight="1" x14ac:dyDescent="0.25">
      <c r="A4199" s="16" t="s">
        <v>23</v>
      </c>
      <c r="B4199" s="14">
        <v>6730833</v>
      </c>
      <c r="C4199" s="13">
        <v>44742</v>
      </c>
      <c r="D4199" s="3" t="s">
        <v>39</v>
      </c>
      <c r="E4199" s="12" t="str">
        <f>VLOOKUP(D4199,'[1]Plano de contas '!B:J,9,0)</f>
        <v>MEDICAMENTOS</v>
      </c>
      <c r="F4199" s="16" t="s">
        <v>1565</v>
      </c>
      <c r="G4199" s="17">
        <v>1.92</v>
      </c>
      <c r="H4199" s="18">
        <v>0</v>
      </c>
      <c r="I4199" s="12" t="s">
        <v>15</v>
      </c>
    </row>
    <row r="4200" spans="1:9" s="10" customFormat="1" ht="12.75" customHeight="1" x14ac:dyDescent="0.25">
      <c r="A4200" s="16" t="s">
        <v>23</v>
      </c>
      <c r="B4200" s="14">
        <v>6730833</v>
      </c>
      <c r="C4200" s="13">
        <v>44742</v>
      </c>
      <c r="D4200" s="3" t="s">
        <v>103</v>
      </c>
      <c r="E4200" s="12" t="str">
        <f>VLOOKUP(D4200,'[1]Plano de contas '!B:J,9,0)</f>
        <v>MEDICAMENTOS</v>
      </c>
      <c r="F4200" s="16" t="s">
        <v>1566</v>
      </c>
      <c r="G4200" s="19">
        <v>0</v>
      </c>
      <c r="H4200" s="17">
        <v>1.92</v>
      </c>
      <c r="I4200" s="12" t="s">
        <v>15</v>
      </c>
    </row>
    <row r="4201" spans="1:9" s="10" customFormat="1" ht="12.75" customHeight="1" x14ac:dyDescent="0.25">
      <c r="A4201" s="16" t="s">
        <v>23</v>
      </c>
      <c r="B4201" s="14">
        <v>6730834</v>
      </c>
      <c r="C4201" s="13">
        <v>44742</v>
      </c>
      <c r="D4201" s="3" t="s">
        <v>39</v>
      </c>
      <c r="E4201" s="12" t="str">
        <f>VLOOKUP(D4201,'[1]Plano de contas '!B:J,9,0)</f>
        <v>MEDICAMENTOS</v>
      </c>
      <c r="F4201" s="16" t="s">
        <v>1567</v>
      </c>
      <c r="G4201" s="17">
        <v>58</v>
      </c>
      <c r="H4201" s="18">
        <v>0</v>
      </c>
      <c r="I4201" s="12" t="s">
        <v>15</v>
      </c>
    </row>
    <row r="4202" spans="1:9" s="10" customFormat="1" ht="12.75" customHeight="1" x14ac:dyDescent="0.25">
      <c r="A4202" s="16" t="s">
        <v>23</v>
      </c>
      <c r="B4202" s="14">
        <v>6730834</v>
      </c>
      <c r="C4202" s="13">
        <v>44742</v>
      </c>
      <c r="D4202" s="3" t="s">
        <v>103</v>
      </c>
      <c r="E4202" s="12" t="str">
        <f>VLOOKUP(D4202,'[1]Plano de contas '!B:J,9,0)</f>
        <v>MEDICAMENTOS</v>
      </c>
      <c r="F4202" s="16" t="s">
        <v>1567</v>
      </c>
      <c r="G4202" s="19">
        <v>0</v>
      </c>
      <c r="H4202" s="17">
        <v>58</v>
      </c>
      <c r="I4202" s="12" t="s">
        <v>15</v>
      </c>
    </row>
    <row r="4203" spans="1:9" s="10" customFormat="1" ht="12.75" customHeight="1" x14ac:dyDescent="0.25">
      <c r="A4203" s="16" t="s">
        <v>23</v>
      </c>
      <c r="B4203" s="14">
        <v>6730835</v>
      </c>
      <c r="C4203" s="13">
        <v>44742</v>
      </c>
      <c r="D4203" s="3" t="s">
        <v>39</v>
      </c>
      <c r="E4203" s="12" t="str">
        <f>VLOOKUP(D4203,'[1]Plano de contas '!B:J,9,0)</f>
        <v>MEDICAMENTOS</v>
      </c>
      <c r="F4203" s="16" t="s">
        <v>1567</v>
      </c>
      <c r="G4203" s="17">
        <v>0.2</v>
      </c>
      <c r="H4203" s="18">
        <v>0</v>
      </c>
      <c r="I4203" s="12" t="s">
        <v>15</v>
      </c>
    </row>
    <row r="4204" spans="1:9" s="10" customFormat="1" ht="12.75" customHeight="1" x14ac:dyDescent="0.25">
      <c r="A4204" s="16" t="s">
        <v>23</v>
      </c>
      <c r="B4204" s="14">
        <v>6730835</v>
      </c>
      <c r="C4204" s="13">
        <v>44742</v>
      </c>
      <c r="D4204" s="3" t="s">
        <v>103</v>
      </c>
      <c r="E4204" s="12" t="str">
        <f>VLOOKUP(D4204,'[1]Plano de contas '!B:J,9,0)</f>
        <v>MEDICAMENTOS</v>
      </c>
      <c r="F4204" s="16" t="s">
        <v>1567</v>
      </c>
      <c r="G4204" s="19">
        <v>0</v>
      </c>
      <c r="H4204" s="17">
        <v>0.2</v>
      </c>
      <c r="I4204" s="12" t="s">
        <v>15</v>
      </c>
    </row>
    <row r="4205" spans="1:9" s="10" customFormat="1" ht="12.75" customHeight="1" x14ac:dyDescent="0.25">
      <c r="A4205" s="16" t="s">
        <v>23</v>
      </c>
      <c r="B4205" s="14">
        <v>6730836</v>
      </c>
      <c r="C4205" s="13">
        <v>44742</v>
      </c>
      <c r="D4205" s="3" t="s">
        <v>103</v>
      </c>
      <c r="E4205" s="12" t="str">
        <f>VLOOKUP(D4205,'[1]Plano de contas '!B:J,9,0)</f>
        <v>MEDICAMENTOS</v>
      </c>
      <c r="F4205" s="16" t="s">
        <v>1565</v>
      </c>
      <c r="G4205" s="17">
        <v>0.01</v>
      </c>
      <c r="H4205" s="18">
        <v>0</v>
      </c>
      <c r="I4205" s="12" t="s">
        <v>15</v>
      </c>
    </row>
    <row r="4206" spans="1:9" s="10" customFormat="1" ht="12.75" customHeight="1" x14ac:dyDescent="0.25">
      <c r="A4206" s="16" t="s">
        <v>23</v>
      </c>
      <c r="B4206" s="14">
        <v>6730836</v>
      </c>
      <c r="C4206" s="13">
        <v>44742</v>
      </c>
      <c r="D4206" s="3" t="s">
        <v>39</v>
      </c>
      <c r="E4206" s="12" t="str">
        <f>VLOOKUP(D4206,'[1]Plano de contas '!B:J,9,0)</f>
        <v>MEDICAMENTOS</v>
      </c>
      <c r="F4206" s="16" t="s">
        <v>1566</v>
      </c>
      <c r="G4206" s="19">
        <v>0</v>
      </c>
      <c r="H4206" s="17">
        <v>0.01</v>
      </c>
      <c r="I4206" s="12" t="s">
        <v>15</v>
      </c>
    </row>
    <row r="4207" spans="1:9" s="10" customFormat="1" ht="12.75" customHeight="1" x14ac:dyDescent="0.25">
      <c r="A4207" s="16" t="s">
        <v>23</v>
      </c>
      <c r="B4207" s="14">
        <v>6730837</v>
      </c>
      <c r="C4207" s="13">
        <v>44742</v>
      </c>
      <c r="D4207" s="3" t="s">
        <v>39</v>
      </c>
      <c r="E4207" s="12" t="str">
        <f>VLOOKUP(D4207,'[1]Plano de contas '!B:J,9,0)</f>
        <v>MEDICAMENTOS</v>
      </c>
      <c r="F4207" s="16" t="s">
        <v>1567</v>
      </c>
      <c r="G4207" s="17">
        <v>54.43</v>
      </c>
      <c r="H4207" s="18">
        <v>0</v>
      </c>
      <c r="I4207" s="12" t="s">
        <v>15</v>
      </c>
    </row>
    <row r="4208" spans="1:9" s="10" customFormat="1" ht="12.75" customHeight="1" x14ac:dyDescent="0.25">
      <c r="A4208" s="16" t="s">
        <v>23</v>
      </c>
      <c r="B4208" s="14">
        <v>6730837</v>
      </c>
      <c r="C4208" s="13">
        <v>44742</v>
      </c>
      <c r="D4208" s="3" t="s">
        <v>103</v>
      </c>
      <c r="E4208" s="12" t="str">
        <f>VLOOKUP(D4208,'[1]Plano de contas '!B:J,9,0)</f>
        <v>MEDICAMENTOS</v>
      </c>
      <c r="F4208" s="16" t="s">
        <v>1567</v>
      </c>
      <c r="G4208" s="19">
        <v>0</v>
      </c>
      <c r="H4208" s="17">
        <v>54.43</v>
      </c>
      <c r="I4208" s="12" t="s">
        <v>15</v>
      </c>
    </row>
    <row r="4209" spans="1:9" s="10" customFormat="1" ht="12.75" customHeight="1" x14ac:dyDescent="0.25">
      <c r="A4209" s="16" t="s">
        <v>23</v>
      </c>
      <c r="B4209" s="14">
        <v>6730838</v>
      </c>
      <c r="C4209" s="13">
        <v>44742</v>
      </c>
      <c r="D4209" s="3" t="s">
        <v>103</v>
      </c>
      <c r="E4209" s="12" t="str">
        <f>VLOOKUP(D4209,'[1]Plano de contas '!B:J,9,0)</f>
        <v>MEDICAMENTOS</v>
      </c>
      <c r="F4209" s="16" t="s">
        <v>1564</v>
      </c>
      <c r="G4209" s="17">
        <v>19.440000000000001</v>
      </c>
      <c r="H4209" s="18">
        <v>0</v>
      </c>
      <c r="I4209" s="12" t="s">
        <v>15</v>
      </c>
    </row>
    <row r="4210" spans="1:9" s="10" customFormat="1" ht="12.75" customHeight="1" x14ac:dyDescent="0.25">
      <c r="A4210" s="16" t="s">
        <v>23</v>
      </c>
      <c r="B4210" s="14">
        <v>6730838</v>
      </c>
      <c r="C4210" s="13">
        <v>44742</v>
      </c>
      <c r="D4210" s="3" t="s">
        <v>39</v>
      </c>
      <c r="E4210" s="12" t="str">
        <f>VLOOKUP(D4210,'[1]Plano de contas '!B:J,9,0)</f>
        <v>MEDICAMENTOS</v>
      </c>
      <c r="F4210" s="16" t="s">
        <v>1564</v>
      </c>
      <c r="G4210" s="19">
        <v>0</v>
      </c>
      <c r="H4210" s="17">
        <v>19.440000000000001</v>
      </c>
      <c r="I4210" s="12" t="s">
        <v>15</v>
      </c>
    </row>
    <row r="4211" spans="1:9" s="10" customFormat="1" ht="12.75" customHeight="1" x14ac:dyDescent="0.25">
      <c r="A4211" s="16" t="s">
        <v>23</v>
      </c>
      <c r="B4211" s="14">
        <v>6730839</v>
      </c>
      <c r="C4211" s="13">
        <v>44742</v>
      </c>
      <c r="D4211" s="3" t="s">
        <v>39</v>
      </c>
      <c r="E4211" s="12" t="str">
        <f>VLOOKUP(D4211,'[1]Plano de contas '!B:J,9,0)</f>
        <v>MEDICAMENTOS</v>
      </c>
      <c r="F4211" s="16" t="s">
        <v>1567</v>
      </c>
      <c r="G4211" s="17">
        <v>3.12</v>
      </c>
      <c r="H4211" s="18">
        <v>0</v>
      </c>
      <c r="I4211" s="12" t="s">
        <v>15</v>
      </c>
    </row>
    <row r="4212" spans="1:9" s="10" customFormat="1" ht="12.75" customHeight="1" x14ac:dyDescent="0.25">
      <c r="A4212" s="16" t="s">
        <v>23</v>
      </c>
      <c r="B4212" s="14">
        <v>6730839</v>
      </c>
      <c r="C4212" s="13">
        <v>44742</v>
      </c>
      <c r="D4212" s="3" t="s">
        <v>103</v>
      </c>
      <c r="E4212" s="12" t="str">
        <f>VLOOKUP(D4212,'[1]Plano de contas '!B:J,9,0)</f>
        <v>MEDICAMENTOS</v>
      </c>
      <c r="F4212" s="16" t="s">
        <v>1567</v>
      </c>
      <c r="G4212" s="19">
        <v>0</v>
      </c>
      <c r="H4212" s="17">
        <v>3.12</v>
      </c>
      <c r="I4212" s="12" t="s">
        <v>15</v>
      </c>
    </row>
    <row r="4213" spans="1:9" s="10" customFormat="1" ht="12.75" customHeight="1" x14ac:dyDescent="0.25">
      <c r="A4213" s="16" t="s">
        <v>23</v>
      </c>
      <c r="B4213" s="14">
        <v>6730841</v>
      </c>
      <c r="C4213" s="13">
        <v>44742</v>
      </c>
      <c r="D4213" s="3" t="s">
        <v>39</v>
      </c>
      <c r="E4213" s="12" t="str">
        <f>VLOOKUP(D4213,'[1]Plano de contas '!B:J,9,0)</f>
        <v>MEDICAMENTOS</v>
      </c>
      <c r="F4213" s="16" t="s">
        <v>1567</v>
      </c>
      <c r="G4213" s="17">
        <v>40.83</v>
      </c>
      <c r="H4213" s="18">
        <v>0</v>
      </c>
      <c r="I4213" s="12" t="s">
        <v>15</v>
      </c>
    </row>
    <row r="4214" spans="1:9" s="10" customFormat="1" ht="12.75" customHeight="1" x14ac:dyDescent="0.25">
      <c r="A4214" s="16" t="s">
        <v>23</v>
      </c>
      <c r="B4214" s="14">
        <v>6730841</v>
      </c>
      <c r="C4214" s="13">
        <v>44742</v>
      </c>
      <c r="D4214" s="3" t="s">
        <v>103</v>
      </c>
      <c r="E4214" s="12" t="str">
        <f>VLOOKUP(D4214,'[1]Plano de contas '!B:J,9,0)</f>
        <v>MEDICAMENTOS</v>
      </c>
      <c r="F4214" s="16" t="s">
        <v>1567</v>
      </c>
      <c r="G4214" s="19">
        <v>0</v>
      </c>
      <c r="H4214" s="17">
        <v>40.83</v>
      </c>
      <c r="I4214" s="12" t="s">
        <v>15</v>
      </c>
    </row>
    <row r="4215" spans="1:9" s="10" customFormat="1" ht="12.75" customHeight="1" x14ac:dyDescent="0.25">
      <c r="A4215" s="16" t="s">
        <v>23</v>
      </c>
      <c r="B4215" s="14">
        <v>6730842</v>
      </c>
      <c r="C4215" s="13">
        <v>44742</v>
      </c>
      <c r="D4215" s="3" t="s">
        <v>103</v>
      </c>
      <c r="E4215" s="12" t="str">
        <f>VLOOKUP(D4215,'[1]Plano de contas '!B:J,9,0)</f>
        <v>MEDICAMENTOS</v>
      </c>
      <c r="F4215" s="16" t="s">
        <v>1565</v>
      </c>
      <c r="G4215" s="17">
        <v>0.77</v>
      </c>
      <c r="H4215" s="18">
        <v>0</v>
      </c>
      <c r="I4215" s="12" t="s">
        <v>15</v>
      </c>
    </row>
    <row r="4216" spans="1:9" s="10" customFormat="1" ht="12.75" customHeight="1" x14ac:dyDescent="0.25">
      <c r="A4216" s="16" t="s">
        <v>23</v>
      </c>
      <c r="B4216" s="14">
        <v>6730842</v>
      </c>
      <c r="C4216" s="13">
        <v>44742</v>
      </c>
      <c r="D4216" s="3" t="s">
        <v>39</v>
      </c>
      <c r="E4216" s="12" t="str">
        <f>VLOOKUP(D4216,'[1]Plano de contas '!B:J,9,0)</f>
        <v>MEDICAMENTOS</v>
      </c>
      <c r="F4216" s="16" t="s">
        <v>1566</v>
      </c>
      <c r="G4216" s="19">
        <v>0</v>
      </c>
      <c r="H4216" s="17">
        <v>0.77</v>
      </c>
      <c r="I4216" s="12" t="s">
        <v>15</v>
      </c>
    </row>
    <row r="4217" spans="1:9" s="10" customFormat="1" ht="12.75" customHeight="1" x14ac:dyDescent="0.25">
      <c r="A4217" s="16" t="s">
        <v>23</v>
      </c>
      <c r="B4217" s="14">
        <v>6730843</v>
      </c>
      <c r="C4217" s="13">
        <v>44742</v>
      </c>
      <c r="D4217" s="3" t="s">
        <v>39</v>
      </c>
      <c r="E4217" s="12" t="str">
        <f>VLOOKUP(D4217,'[1]Plano de contas '!B:J,9,0)</f>
        <v>MEDICAMENTOS</v>
      </c>
      <c r="F4217" s="16" t="s">
        <v>1567</v>
      </c>
      <c r="G4217" s="17">
        <v>24</v>
      </c>
      <c r="H4217" s="18">
        <v>0</v>
      </c>
      <c r="I4217" s="12" t="s">
        <v>15</v>
      </c>
    </row>
    <row r="4218" spans="1:9" s="10" customFormat="1" ht="12.75" customHeight="1" x14ac:dyDescent="0.25">
      <c r="A4218" s="16" t="s">
        <v>23</v>
      </c>
      <c r="B4218" s="14">
        <v>6730843</v>
      </c>
      <c r="C4218" s="13">
        <v>44742</v>
      </c>
      <c r="D4218" s="3" t="s">
        <v>103</v>
      </c>
      <c r="E4218" s="12" t="str">
        <f>VLOOKUP(D4218,'[1]Plano de contas '!B:J,9,0)</f>
        <v>MEDICAMENTOS</v>
      </c>
      <c r="F4218" s="16" t="s">
        <v>1567</v>
      </c>
      <c r="G4218" s="19">
        <v>0</v>
      </c>
      <c r="H4218" s="17">
        <v>24</v>
      </c>
      <c r="I4218" s="12" t="s">
        <v>15</v>
      </c>
    </row>
    <row r="4219" spans="1:9" s="10" customFormat="1" ht="12.75" customHeight="1" x14ac:dyDescent="0.25">
      <c r="A4219" s="16" t="s">
        <v>23</v>
      </c>
      <c r="B4219" s="14">
        <v>6730844</v>
      </c>
      <c r="C4219" s="13">
        <v>44742</v>
      </c>
      <c r="D4219" s="3" t="s">
        <v>103</v>
      </c>
      <c r="E4219" s="12" t="str">
        <f>VLOOKUP(D4219,'[1]Plano de contas '!B:J,9,0)</f>
        <v>MEDICAMENTOS</v>
      </c>
      <c r="F4219" s="16" t="s">
        <v>1565</v>
      </c>
      <c r="G4219" s="17">
        <v>24.5</v>
      </c>
      <c r="H4219" s="18">
        <v>0</v>
      </c>
      <c r="I4219" s="12" t="s">
        <v>15</v>
      </c>
    </row>
    <row r="4220" spans="1:9" s="10" customFormat="1" ht="12.75" customHeight="1" x14ac:dyDescent="0.25">
      <c r="A4220" s="16" t="s">
        <v>23</v>
      </c>
      <c r="B4220" s="14">
        <v>6730844</v>
      </c>
      <c r="C4220" s="13">
        <v>44742</v>
      </c>
      <c r="D4220" s="3" t="s">
        <v>39</v>
      </c>
      <c r="E4220" s="12" t="str">
        <f>VLOOKUP(D4220,'[1]Plano de contas '!B:J,9,0)</f>
        <v>MEDICAMENTOS</v>
      </c>
      <c r="F4220" s="16" t="s">
        <v>1566</v>
      </c>
      <c r="G4220" s="19">
        <v>0</v>
      </c>
      <c r="H4220" s="17">
        <v>24.5</v>
      </c>
      <c r="I4220" s="12" t="s">
        <v>15</v>
      </c>
    </row>
    <row r="4221" spans="1:9" s="10" customFormat="1" ht="12.75" customHeight="1" x14ac:dyDescent="0.25">
      <c r="A4221" s="16" t="s">
        <v>23</v>
      </c>
      <c r="B4221" s="14">
        <v>6730845</v>
      </c>
      <c r="C4221" s="13">
        <v>44742</v>
      </c>
      <c r="D4221" s="3" t="s">
        <v>39</v>
      </c>
      <c r="E4221" s="12" t="str">
        <f>VLOOKUP(D4221,'[1]Plano de contas '!B:J,9,0)</f>
        <v>MEDICAMENTOS</v>
      </c>
      <c r="F4221" s="16" t="s">
        <v>1579</v>
      </c>
      <c r="G4221" s="17">
        <v>2.88</v>
      </c>
      <c r="H4221" s="18">
        <v>0</v>
      </c>
      <c r="I4221" s="12" t="s">
        <v>15</v>
      </c>
    </row>
    <row r="4222" spans="1:9" s="10" customFormat="1" ht="12.75" customHeight="1" x14ac:dyDescent="0.25">
      <c r="A4222" s="16" t="s">
        <v>23</v>
      </c>
      <c r="B4222" s="14">
        <v>6730845</v>
      </c>
      <c r="C4222" s="13">
        <v>44742</v>
      </c>
      <c r="D4222" s="3" t="s">
        <v>103</v>
      </c>
      <c r="E4222" s="12" t="str">
        <f>VLOOKUP(D4222,'[1]Plano de contas '!B:J,9,0)</f>
        <v>MEDICAMENTOS</v>
      </c>
      <c r="F4222" s="16" t="s">
        <v>1567</v>
      </c>
      <c r="G4222" s="19">
        <v>0</v>
      </c>
      <c r="H4222" s="17">
        <v>2.88</v>
      </c>
      <c r="I4222" s="12" t="s">
        <v>15</v>
      </c>
    </row>
    <row r="4223" spans="1:9" s="10" customFormat="1" ht="12.75" customHeight="1" x14ac:dyDescent="0.25">
      <c r="A4223" s="16" t="s">
        <v>23</v>
      </c>
      <c r="B4223" s="14">
        <v>6730846</v>
      </c>
      <c r="C4223" s="13">
        <v>44742</v>
      </c>
      <c r="D4223" s="3" t="s">
        <v>103</v>
      </c>
      <c r="E4223" s="12" t="str">
        <f>VLOOKUP(D4223,'[1]Plano de contas '!B:J,9,0)</f>
        <v>MEDICAMENTOS</v>
      </c>
      <c r="F4223" s="16" t="s">
        <v>1565</v>
      </c>
      <c r="G4223" s="17">
        <v>0.06</v>
      </c>
      <c r="H4223" s="18">
        <v>0</v>
      </c>
      <c r="I4223" s="12" t="s">
        <v>15</v>
      </c>
    </row>
    <row r="4224" spans="1:9" s="10" customFormat="1" ht="12.75" customHeight="1" x14ac:dyDescent="0.25">
      <c r="A4224" s="16" t="s">
        <v>23</v>
      </c>
      <c r="B4224" s="14">
        <v>6730846</v>
      </c>
      <c r="C4224" s="13">
        <v>44742</v>
      </c>
      <c r="D4224" s="3" t="s">
        <v>39</v>
      </c>
      <c r="E4224" s="12" t="str">
        <f>VLOOKUP(D4224,'[1]Plano de contas '!B:J,9,0)</f>
        <v>MEDICAMENTOS</v>
      </c>
      <c r="F4224" s="16" t="s">
        <v>1566</v>
      </c>
      <c r="G4224" s="19">
        <v>0</v>
      </c>
      <c r="H4224" s="17">
        <v>0.06</v>
      </c>
      <c r="I4224" s="12" t="s">
        <v>15</v>
      </c>
    </row>
    <row r="4225" spans="1:9" s="10" customFormat="1" ht="12.75" customHeight="1" x14ac:dyDescent="0.25">
      <c r="A4225" s="16" t="s">
        <v>23</v>
      </c>
      <c r="B4225" s="14">
        <v>6730847</v>
      </c>
      <c r="C4225" s="13">
        <v>44742</v>
      </c>
      <c r="D4225" s="3" t="s">
        <v>40</v>
      </c>
      <c r="E4225" s="12" t="str">
        <f>VLOOKUP(D4225,'[1]Plano de contas '!B:J,9,0)</f>
        <v>MATERIAIS MÉDICO HOSPITALARES</v>
      </c>
      <c r="F4225" s="16" t="s">
        <v>1567</v>
      </c>
      <c r="G4225" s="17">
        <v>59.93</v>
      </c>
      <c r="H4225" s="18">
        <v>0</v>
      </c>
      <c r="I4225" s="12" t="s">
        <v>15</v>
      </c>
    </row>
    <row r="4226" spans="1:9" s="10" customFormat="1" ht="12.75" customHeight="1" x14ac:dyDescent="0.25">
      <c r="A4226" s="16" t="s">
        <v>23</v>
      </c>
      <c r="B4226" s="14">
        <v>6730847</v>
      </c>
      <c r="C4226" s="13">
        <v>44742</v>
      </c>
      <c r="D4226" s="3" t="s">
        <v>108</v>
      </c>
      <c r="E4226" s="12" t="str">
        <f>VLOOKUP(D4226,'[1]Plano de contas '!B:J,9,0)</f>
        <v>MATERIAIS MÉDICO HOSPITALARES</v>
      </c>
      <c r="F4226" s="16" t="s">
        <v>1567</v>
      </c>
      <c r="G4226" s="19">
        <v>0</v>
      </c>
      <c r="H4226" s="17">
        <v>59.93</v>
      </c>
      <c r="I4226" s="12" t="s">
        <v>15</v>
      </c>
    </row>
    <row r="4227" spans="1:9" s="10" customFormat="1" ht="12.75" customHeight="1" x14ac:dyDescent="0.25">
      <c r="A4227" s="16" t="s">
        <v>23</v>
      </c>
      <c r="B4227" s="14">
        <v>6730848</v>
      </c>
      <c r="C4227" s="13">
        <v>44742</v>
      </c>
      <c r="D4227" s="3" t="s">
        <v>108</v>
      </c>
      <c r="E4227" s="12" t="str">
        <f>VLOOKUP(D4227,'[1]Plano de contas '!B:J,9,0)</f>
        <v>MATERIAIS MÉDICO HOSPITALARES</v>
      </c>
      <c r="F4227" s="16" t="s">
        <v>1565</v>
      </c>
      <c r="G4227" s="17">
        <v>1.56</v>
      </c>
      <c r="H4227" s="18">
        <v>0</v>
      </c>
      <c r="I4227" s="12" t="s">
        <v>15</v>
      </c>
    </row>
    <row r="4228" spans="1:9" s="10" customFormat="1" ht="12.75" customHeight="1" x14ac:dyDescent="0.25">
      <c r="A4228" s="16" t="s">
        <v>23</v>
      </c>
      <c r="B4228" s="14">
        <v>6730848</v>
      </c>
      <c r="C4228" s="13">
        <v>44742</v>
      </c>
      <c r="D4228" s="3" t="s">
        <v>40</v>
      </c>
      <c r="E4228" s="12" t="str">
        <f>VLOOKUP(D4228,'[1]Plano de contas '!B:J,9,0)</f>
        <v>MATERIAIS MÉDICO HOSPITALARES</v>
      </c>
      <c r="F4228" s="16" t="s">
        <v>1566</v>
      </c>
      <c r="G4228" s="19">
        <v>0</v>
      </c>
      <c r="H4228" s="17">
        <v>1.56</v>
      </c>
      <c r="I4228" s="12" t="s">
        <v>15</v>
      </c>
    </row>
    <row r="4229" spans="1:9" s="10" customFormat="1" ht="12.75" customHeight="1" x14ac:dyDescent="0.25">
      <c r="A4229" s="16" t="s">
        <v>23</v>
      </c>
      <c r="B4229" s="14">
        <v>6730849</v>
      </c>
      <c r="C4229" s="13">
        <v>44742</v>
      </c>
      <c r="D4229" s="3" t="s">
        <v>39</v>
      </c>
      <c r="E4229" s="12" t="str">
        <f>VLOOKUP(D4229,'[1]Plano de contas '!B:J,9,0)</f>
        <v>MEDICAMENTOS</v>
      </c>
      <c r="F4229" s="16" t="s">
        <v>1567</v>
      </c>
      <c r="G4229" s="17">
        <v>5.57</v>
      </c>
      <c r="H4229" s="18">
        <v>0</v>
      </c>
      <c r="I4229" s="12" t="s">
        <v>15</v>
      </c>
    </row>
    <row r="4230" spans="1:9" s="10" customFormat="1" ht="12.75" customHeight="1" x14ac:dyDescent="0.25">
      <c r="A4230" s="16" t="s">
        <v>23</v>
      </c>
      <c r="B4230" s="14">
        <v>6730849</v>
      </c>
      <c r="C4230" s="13">
        <v>44742</v>
      </c>
      <c r="D4230" s="3" t="s">
        <v>103</v>
      </c>
      <c r="E4230" s="12" t="str">
        <f>VLOOKUP(D4230,'[1]Plano de contas '!B:J,9,0)</f>
        <v>MEDICAMENTOS</v>
      </c>
      <c r="F4230" s="16" t="s">
        <v>1567</v>
      </c>
      <c r="G4230" s="19">
        <v>0</v>
      </c>
      <c r="H4230" s="17">
        <v>5.57</v>
      </c>
      <c r="I4230" s="12" t="s">
        <v>15</v>
      </c>
    </row>
    <row r="4231" spans="1:9" s="10" customFormat="1" ht="12.75" customHeight="1" x14ac:dyDescent="0.25">
      <c r="A4231" s="16" t="s">
        <v>23</v>
      </c>
      <c r="B4231" s="14">
        <v>6730850</v>
      </c>
      <c r="C4231" s="13">
        <v>44742</v>
      </c>
      <c r="D4231" s="3" t="s">
        <v>39</v>
      </c>
      <c r="E4231" s="12" t="str">
        <f>VLOOKUP(D4231,'[1]Plano de contas '!B:J,9,0)</f>
        <v>MEDICAMENTOS</v>
      </c>
      <c r="F4231" s="16" t="s">
        <v>1565</v>
      </c>
      <c r="G4231" s="17">
        <v>1.25</v>
      </c>
      <c r="H4231" s="18">
        <v>0</v>
      </c>
      <c r="I4231" s="12" t="s">
        <v>15</v>
      </c>
    </row>
    <row r="4232" spans="1:9" s="10" customFormat="1" ht="12.75" customHeight="1" x14ac:dyDescent="0.25">
      <c r="A4232" s="16" t="s">
        <v>23</v>
      </c>
      <c r="B4232" s="14">
        <v>6730850</v>
      </c>
      <c r="C4232" s="13">
        <v>44742</v>
      </c>
      <c r="D4232" s="3" t="s">
        <v>103</v>
      </c>
      <c r="E4232" s="12" t="str">
        <f>VLOOKUP(D4232,'[1]Plano de contas '!B:J,9,0)</f>
        <v>MEDICAMENTOS</v>
      </c>
      <c r="F4232" s="16" t="s">
        <v>1566</v>
      </c>
      <c r="G4232" s="19">
        <v>0</v>
      </c>
      <c r="H4232" s="17">
        <v>1.25</v>
      </c>
      <c r="I4232" s="12" t="s">
        <v>15</v>
      </c>
    </row>
    <row r="4233" spans="1:9" s="10" customFormat="1" ht="12.75" customHeight="1" x14ac:dyDescent="0.25">
      <c r="A4233" s="16" t="s">
        <v>23</v>
      </c>
      <c r="B4233" s="14">
        <v>6730851</v>
      </c>
      <c r="C4233" s="13">
        <v>44742</v>
      </c>
      <c r="D4233" s="3" t="s">
        <v>39</v>
      </c>
      <c r="E4233" s="12" t="str">
        <f>VLOOKUP(D4233,'[1]Plano de contas '!B:J,9,0)</f>
        <v>MEDICAMENTOS</v>
      </c>
      <c r="F4233" s="16" t="s">
        <v>1565</v>
      </c>
      <c r="G4233" s="17">
        <v>1.84</v>
      </c>
      <c r="H4233" s="18">
        <v>0</v>
      </c>
      <c r="I4233" s="12" t="s">
        <v>15</v>
      </c>
    </row>
    <row r="4234" spans="1:9" s="10" customFormat="1" ht="12.75" customHeight="1" x14ac:dyDescent="0.25">
      <c r="A4234" s="16" t="s">
        <v>23</v>
      </c>
      <c r="B4234" s="14">
        <v>6730851</v>
      </c>
      <c r="C4234" s="13">
        <v>44742</v>
      </c>
      <c r="D4234" s="3" t="s">
        <v>103</v>
      </c>
      <c r="E4234" s="12" t="str">
        <f>VLOOKUP(D4234,'[1]Plano de contas '!B:J,9,0)</f>
        <v>MEDICAMENTOS</v>
      </c>
      <c r="F4234" s="16" t="s">
        <v>1566</v>
      </c>
      <c r="G4234" s="19">
        <v>0</v>
      </c>
      <c r="H4234" s="17">
        <v>1.84</v>
      </c>
      <c r="I4234" s="12" t="s">
        <v>15</v>
      </c>
    </row>
    <row r="4235" spans="1:9" s="10" customFormat="1" ht="12.75" customHeight="1" x14ac:dyDescent="0.25">
      <c r="A4235" s="16" t="s">
        <v>23</v>
      </c>
      <c r="B4235" s="14">
        <v>6730852</v>
      </c>
      <c r="C4235" s="13">
        <v>44742</v>
      </c>
      <c r="D4235" s="3" t="s">
        <v>103</v>
      </c>
      <c r="E4235" s="12" t="str">
        <f>VLOOKUP(D4235,'[1]Plano de contas '!B:J,9,0)</f>
        <v>MEDICAMENTOS</v>
      </c>
      <c r="F4235" s="16" t="s">
        <v>1565</v>
      </c>
      <c r="G4235" s="17">
        <v>0.81</v>
      </c>
      <c r="H4235" s="18">
        <v>0</v>
      </c>
      <c r="I4235" s="12" t="s">
        <v>15</v>
      </c>
    </row>
    <row r="4236" spans="1:9" s="10" customFormat="1" ht="12.75" customHeight="1" x14ac:dyDescent="0.25">
      <c r="A4236" s="16" t="s">
        <v>23</v>
      </c>
      <c r="B4236" s="14">
        <v>6730852</v>
      </c>
      <c r="C4236" s="13">
        <v>44742</v>
      </c>
      <c r="D4236" s="3" t="s">
        <v>39</v>
      </c>
      <c r="E4236" s="12" t="str">
        <f>VLOOKUP(D4236,'[1]Plano de contas '!B:J,9,0)</f>
        <v>MEDICAMENTOS</v>
      </c>
      <c r="F4236" s="16" t="s">
        <v>1566</v>
      </c>
      <c r="G4236" s="19">
        <v>0</v>
      </c>
      <c r="H4236" s="17">
        <v>0.81</v>
      </c>
      <c r="I4236" s="12" t="s">
        <v>15</v>
      </c>
    </row>
    <row r="4237" spans="1:9" s="10" customFormat="1" ht="12.75" customHeight="1" x14ac:dyDescent="0.25">
      <c r="A4237" s="16" t="s">
        <v>23</v>
      </c>
      <c r="B4237" s="14">
        <v>6730853</v>
      </c>
      <c r="C4237" s="13">
        <v>44742</v>
      </c>
      <c r="D4237" s="3" t="s">
        <v>39</v>
      </c>
      <c r="E4237" s="12" t="str">
        <f>VLOOKUP(D4237,'[1]Plano de contas '!B:J,9,0)</f>
        <v>MEDICAMENTOS</v>
      </c>
      <c r="F4237" s="16" t="s">
        <v>1567</v>
      </c>
      <c r="G4237" s="17">
        <v>2.0099999999999998</v>
      </c>
      <c r="H4237" s="18">
        <v>0</v>
      </c>
      <c r="I4237" s="12" t="s">
        <v>15</v>
      </c>
    </row>
    <row r="4238" spans="1:9" s="10" customFormat="1" ht="12.75" customHeight="1" x14ac:dyDescent="0.25">
      <c r="A4238" s="16" t="s">
        <v>23</v>
      </c>
      <c r="B4238" s="14">
        <v>6730853</v>
      </c>
      <c r="C4238" s="13">
        <v>44742</v>
      </c>
      <c r="D4238" s="3" t="s">
        <v>103</v>
      </c>
      <c r="E4238" s="12" t="str">
        <f>VLOOKUP(D4238,'[1]Plano de contas '!B:J,9,0)</f>
        <v>MEDICAMENTOS</v>
      </c>
      <c r="F4238" s="16" t="s">
        <v>1567</v>
      </c>
      <c r="G4238" s="19">
        <v>0</v>
      </c>
      <c r="H4238" s="17">
        <v>2.0099999999999998</v>
      </c>
      <c r="I4238" s="12" t="s">
        <v>15</v>
      </c>
    </row>
    <row r="4239" spans="1:9" s="10" customFormat="1" ht="12.75" customHeight="1" x14ac:dyDescent="0.25">
      <c r="A4239" s="16" t="s">
        <v>23</v>
      </c>
      <c r="B4239" s="14">
        <v>6730854</v>
      </c>
      <c r="C4239" s="13">
        <v>44742</v>
      </c>
      <c r="D4239" s="3" t="s">
        <v>103</v>
      </c>
      <c r="E4239" s="12" t="str">
        <f>VLOOKUP(D4239,'[1]Plano de contas '!B:J,9,0)</f>
        <v>MEDICAMENTOS</v>
      </c>
      <c r="F4239" s="16" t="s">
        <v>1564</v>
      </c>
      <c r="G4239" s="17">
        <v>1.01</v>
      </c>
      <c r="H4239" s="18">
        <v>0</v>
      </c>
      <c r="I4239" s="12" t="s">
        <v>15</v>
      </c>
    </row>
    <row r="4240" spans="1:9" s="10" customFormat="1" ht="12.75" customHeight="1" x14ac:dyDescent="0.25">
      <c r="A4240" s="16" t="s">
        <v>23</v>
      </c>
      <c r="B4240" s="14">
        <v>6730854</v>
      </c>
      <c r="C4240" s="13">
        <v>44742</v>
      </c>
      <c r="D4240" s="3" t="s">
        <v>39</v>
      </c>
      <c r="E4240" s="12" t="str">
        <f>VLOOKUP(D4240,'[1]Plano de contas '!B:J,9,0)</f>
        <v>MEDICAMENTOS</v>
      </c>
      <c r="F4240" s="16" t="s">
        <v>1564</v>
      </c>
      <c r="G4240" s="19">
        <v>0</v>
      </c>
      <c r="H4240" s="17">
        <v>1.01</v>
      </c>
      <c r="I4240" s="12" t="s">
        <v>15</v>
      </c>
    </row>
    <row r="4241" spans="1:9" s="10" customFormat="1" ht="12.75" customHeight="1" x14ac:dyDescent="0.25">
      <c r="A4241" s="16" t="s">
        <v>23</v>
      </c>
      <c r="B4241" s="14">
        <v>6730855</v>
      </c>
      <c r="C4241" s="13">
        <v>44742</v>
      </c>
      <c r="D4241" s="3" t="s">
        <v>39</v>
      </c>
      <c r="E4241" s="12" t="str">
        <f>VLOOKUP(D4241,'[1]Plano de contas '!B:J,9,0)</f>
        <v>MEDICAMENTOS</v>
      </c>
      <c r="F4241" s="16" t="s">
        <v>1567</v>
      </c>
      <c r="G4241" s="17">
        <v>6.27</v>
      </c>
      <c r="H4241" s="18">
        <v>0</v>
      </c>
      <c r="I4241" s="12" t="s">
        <v>15</v>
      </c>
    </row>
    <row r="4242" spans="1:9" s="10" customFormat="1" ht="12.75" customHeight="1" x14ac:dyDescent="0.25">
      <c r="A4242" s="16" t="s">
        <v>23</v>
      </c>
      <c r="B4242" s="14">
        <v>6730855</v>
      </c>
      <c r="C4242" s="13">
        <v>44742</v>
      </c>
      <c r="D4242" s="3" t="s">
        <v>103</v>
      </c>
      <c r="E4242" s="12" t="str">
        <f>VLOOKUP(D4242,'[1]Plano de contas '!B:J,9,0)</f>
        <v>MEDICAMENTOS</v>
      </c>
      <c r="F4242" s="16" t="s">
        <v>1567</v>
      </c>
      <c r="G4242" s="19">
        <v>0</v>
      </c>
      <c r="H4242" s="17">
        <v>6.27</v>
      </c>
      <c r="I4242" s="12" t="s">
        <v>15</v>
      </c>
    </row>
    <row r="4243" spans="1:9" s="10" customFormat="1" ht="12.75" customHeight="1" x14ac:dyDescent="0.25">
      <c r="A4243" s="16" t="s">
        <v>23</v>
      </c>
      <c r="B4243" s="14">
        <v>6730856</v>
      </c>
      <c r="C4243" s="13">
        <v>44742</v>
      </c>
      <c r="D4243" s="3" t="s">
        <v>103</v>
      </c>
      <c r="E4243" s="12" t="str">
        <f>VLOOKUP(D4243,'[1]Plano de contas '!B:J,9,0)</f>
        <v>MEDICAMENTOS</v>
      </c>
      <c r="F4243" s="16" t="s">
        <v>1564</v>
      </c>
      <c r="G4243" s="17">
        <v>6.27</v>
      </c>
      <c r="H4243" s="18">
        <v>0</v>
      </c>
      <c r="I4243" s="12" t="s">
        <v>15</v>
      </c>
    </row>
    <row r="4244" spans="1:9" s="10" customFormat="1" ht="12.75" customHeight="1" x14ac:dyDescent="0.25">
      <c r="A4244" s="16" t="s">
        <v>23</v>
      </c>
      <c r="B4244" s="14">
        <v>6730856</v>
      </c>
      <c r="C4244" s="13">
        <v>44742</v>
      </c>
      <c r="D4244" s="3" t="s">
        <v>39</v>
      </c>
      <c r="E4244" s="12" t="str">
        <f>VLOOKUP(D4244,'[1]Plano de contas '!B:J,9,0)</f>
        <v>MEDICAMENTOS</v>
      </c>
      <c r="F4244" s="16" t="s">
        <v>1564</v>
      </c>
      <c r="G4244" s="19">
        <v>0</v>
      </c>
      <c r="H4244" s="17">
        <v>6.27</v>
      </c>
      <c r="I4244" s="12" t="s">
        <v>15</v>
      </c>
    </row>
    <row r="4245" spans="1:9" s="10" customFormat="1" ht="12.75" customHeight="1" x14ac:dyDescent="0.25">
      <c r="A4245" s="16" t="s">
        <v>23</v>
      </c>
      <c r="B4245" s="14">
        <v>6730857</v>
      </c>
      <c r="C4245" s="13">
        <v>44742</v>
      </c>
      <c r="D4245" s="3" t="s">
        <v>103</v>
      </c>
      <c r="E4245" s="12" t="str">
        <f>VLOOKUP(D4245,'[1]Plano de contas '!B:J,9,0)</f>
        <v>MEDICAMENTOS</v>
      </c>
      <c r="F4245" s="16" t="s">
        <v>1565</v>
      </c>
      <c r="G4245" s="17">
        <v>22.81</v>
      </c>
      <c r="H4245" s="18">
        <v>0</v>
      </c>
      <c r="I4245" s="12" t="s">
        <v>15</v>
      </c>
    </row>
    <row r="4246" spans="1:9" s="10" customFormat="1" ht="12.75" customHeight="1" x14ac:dyDescent="0.25">
      <c r="A4246" s="16" t="s">
        <v>23</v>
      </c>
      <c r="B4246" s="14">
        <v>6730857</v>
      </c>
      <c r="C4246" s="13">
        <v>44742</v>
      </c>
      <c r="D4246" s="3" t="s">
        <v>39</v>
      </c>
      <c r="E4246" s="12" t="str">
        <f>VLOOKUP(D4246,'[1]Plano de contas '!B:J,9,0)</f>
        <v>MEDICAMENTOS</v>
      </c>
      <c r="F4246" s="16" t="s">
        <v>1566</v>
      </c>
      <c r="G4246" s="19">
        <v>0</v>
      </c>
      <c r="H4246" s="17">
        <v>22.81</v>
      </c>
      <c r="I4246" s="12" t="s">
        <v>15</v>
      </c>
    </row>
    <row r="4247" spans="1:9" s="10" customFormat="1" ht="12.75" customHeight="1" x14ac:dyDescent="0.25">
      <c r="A4247" s="16" t="s">
        <v>23</v>
      </c>
      <c r="B4247" s="14">
        <v>6730858</v>
      </c>
      <c r="C4247" s="13">
        <v>44742</v>
      </c>
      <c r="D4247" s="3" t="s">
        <v>39</v>
      </c>
      <c r="E4247" s="12" t="str">
        <f>VLOOKUP(D4247,'[1]Plano de contas '!B:J,9,0)</f>
        <v>MEDICAMENTOS</v>
      </c>
      <c r="F4247" s="16" t="s">
        <v>1567</v>
      </c>
      <c r="G4247" s="17">
        <v>12.87</v>
      </c>
      <c r="H4247" s="18">
        <v>0</v>
      </c>
      <c r="I4247" s="12" t="s">
        <v>15</v>
      </c>
    </row>
    <row r="4248" spans="1:9" s="10" customFormat="1" ht="12.75" customHeight="1" x14ac:dyDescent="0.25">
      <c r="A4248" s="16" t="s">
        <v>23</v>
      </c>
      <c r="B4248" s="14">
        <v>6730858</v>
      </c>
      <c r="C4248" s="13">
        <v>44742</v>
      </c>
      <c r="D4248" s="3" t="s">
        <v>103</v>
      </c>
      <c r="E4248" s="12" t="str">
        <f>VLOOKUP(D4248,'[1]Plano de contas '!B:J,9,0)</f>
        <v>MEDICAMENTOS</v>
      </c>
      <c r="F4248" s="16" t="s">
        <v>1567</v>
      </c>
      <c r="G4248" s="19">
        <v>0</v>
      </c>
      <c r="H4248" s="17">
        <v>12.87</v>
      </c>
      <c r="I4248" s="12" t="s">
        <v>15</v>
      </c>
    </row>
    <row r="4249" spans="1:9" s="10" customFormat="1" ht="12.75" customHeight="1" x14ac:dyDescent="0.25">
      <c r="A4249" s="16" t="s">
        <v>23</v>
      </c>
      <c r="B4249" s="14">
        <v>6730859</v>
      </c>
      <c r="C4249" s="13">
        <v>44742</v>
      </c>
      <c r="D4249" s="3" t="s">
        <v>39</v>
      </c>
      <c r="E4249" s="12" t="str">
        <f>VLOOKUP(D4249,'[1]Plano de contas '!B:J,9,0)</f>
        <v>MEDICAMENTOS</v>
      </c>
      <c r="F4249" s="16" t="s">
        <v>1565</v>
      </c>
      <c r="G4249" s="17">
        <v>2.68</v>
      </c>
      <c r="H4249" s="18">
        <v>0</v>
      </c>
      <c r="I4249" s="12" t="s">
        <v>15</v>
      </c>
    </row>
    <row r="4250" spans="1:9" s="10" customFormat="1" ht="12.75" customHeight="1" x14ac:dyDescent="0.25">
      <c r="A4250" s="16" t="s">
        <v>23</v>
      </c>
      <c r="B4250" s="14">
        <v>6730859</v>
      </c>
      <c r="C4250" s="13">
        <v>44742</v>
      </c>
      <c r="D4250" s="3" t="s">
        <v>103</v>
      </c>
      <c r="E4250" s="12" t="str">
        <f>VLOOKUP(D4250,'[1]Plano de contas '!B:J,9,0)</f>
        <v>MEDICAMENTOS</v>
      </c>
      <c r="F4250" s="16" t="s">
        <v>1566</v>
      </c>
      <c r="G4250" s="19">
        <v>0</v>
      </c>
      <c r="H4250" s="17">
        <v>2.68</v>
      </c>
      <c r="I4250" s="12" t="s">
        <v>15</v>
      </c>
    </row>
    <row r="4251" spans="1:9" s="10" customFormat="1" ht="12.75" customHeight="1" x14ac:dyDescent="0.25">
      <c r="A4251" s="16" t="s">
        <v>23</v>
      </c>
      <c r="B4251" s="14">
        <v>6730860</v>
      </c>
      <c r="C4251" s="13">
        <v>44742</v>
      </c>
      <c r="D4251" s="3" t="s">
        <v>103</v>
      </c>
      <c r="E4251" s="12" t="str">
        <f>VLOOKUP(D4251,'[1]Plano de contas '!B:J,9,0)</f>
        <v>MEDICAMENTOS</v>
      </c>
      <c r="F4251" s="16" t="s">
        <v>1565</v>
      </c>
      <c r="G4251" s="17">
        <v>1.93</v>
      </c>
      <c r="H4251" s="18">
        <v>0</v>
      </c>
      <c r="I4251" s="12" t="s">
        <v>15</v>
      </c>
    </row>
    <row r="4252" spans="1:9" s="10" customFormat="1" ht="12.75" customHeight="1" x14ac:dyDescent="0.25">
      <c r="A4252" s="16" t="s">
        <v>23</v>
      </c>
      <c r="B4252" s="14">
        <v>6730860</v>
      </c>
      <c r="C4252" s="13">
        <v>44742</v>
      </c>
      <c r="D4252" s="3" t="s">
        <v>39</v>
      </c>
      <c r="E4252" s="12" t="str">
        <f>VLOOKUP(D4252,'[1]Plano de contas '!B:J,9,0)</f>
        <v>MEDICAMENTOS</v>
      </c>
      <c r="F4252" s="16" t="s">
        <v>1566</v>
      </c>
      <c r="G4252" s="19">
        <v>0</v>
      </c>
      <c r="H4252" s="17">
        <v>1.93</v>
      </c>
      <c r="I4252" s="12" t="s">
        <v>15</v>
      </c>
    </row>
    <row r="4253" spans="1:9" s="10" customFormat="1" ht="12.75" customHeight="1" x14ac:dyDescent="0.25">
      <c r="A4253" s="16" t="s">
        <v>23</v>
      </c>
      <c r="B4253" s="14">
        <v>6730861</v>
      </c>
      <c r="C4253" s="13">
        <v>44742</v>
      </c>
      <c r="D4253" s="3" t="s">
        <v>39</v>
      </c>
      <c r="E4253" s="12" t="str">
        <f>VLOOKUP(D4253,'[1]Plano de contas '!B:J,9,0)</f>
        <v>MEDICAMENTOS</v>
      </c>
      <c r="F4253" s="16" t="s">
        <v>1565</v>
      </c>
      <c r="G4253" s="17">
        <v>11.38</v>
      </c>
      <c r="H4253" s="18">
        <v>0</v>
      </c>
      <c r="I4253" s="12" t="s">
        <v>15</v>
      </c>
    </row>
    <row r="4254" spans="1:9" s="10" customFormat="1" ht="12.75" customHeight="1" x14ac:dyDescent="0.25">
      <c r="A4254" s="16" t="s">
        <v>23</v>
      </c>
      <c r="B4254" s="14">
        <v>6730861</v>
      </c>
      <c r="C4254" s="13">
        <v>44742</v>
      </c>
      <c r="D4254" s="3" t="s">
        <v>103</v>
      </c>
      <c r="E4254" s="12" t="str">
        <f>VLOOKUP(D4254,'[1]Plano de contas '!B:J,9,0)</f>
        <v>MEDICAMENTOS</v>
      </c>
      <c r="F4254" s="16" t="s">
        <v>1566</v>
      </c>
      <c r="G4254" s="19">
        <v>0</v>
      </c>
      <c r="H4254" s="17">
        <v>11.38</v>
      </c>
      <c r="I4254" s="12" t="s">
        <v>15</v>
      </c>
    </row>
    <row r="4255" spans="1:9" s="10" customFormat="1" ht="12.75" customHeight="1" x14ac:dyDescent="0.25">
      <c r="A4255" s="16" t="s">
        <v>23</v>
      </c>
      <c r="B4255" s="14">
        <v>6730862</v>
      </c>
      <c r="C4255" s="13">
        <v>44742</v>
      </c>
      <c r="D4255" s="3" t="s">
        <v>39</v>
      </c>
      <c r="E4255" s="12" t="str">
        <f>VLOOKUP(D4255,'[1]Plano de contas '!B:J,9,0)</f>
        <v>MEDICAMENTOS</v>
      </c>
      <c r="F4255" s="16" t="s">
        <v>1565</v>
      </c>
      <c r="G4255" s="17">
        <v>5.55</v>
      </c>
      <c r="H4255" s="18">
        <v>0</v>
      </c>
      <c r="I4255" s="12" t="s">
        <v>15</v>
      </c>
    </row>
    <row r="4256" spans="1:9" s="10" customFormat="1" ht="12.75" customHeight="1" x14ac:dyDescent="0.25">
      <c r="A4256" s="16" t="s">
        <v>23</v>
      </c>
      <c r="B4256" s="14">
        <v>6730862</v>
      </c>
      <c r="C4256" s="13">
        <v>44742</v>
      </c>
      <c r="D4256" s="3" t="s">
        <v>103</v>
      </c>
      <c r="E4256" s="12" t="str">
        <f>VLOOKUP(D4256,'[1]Plano de contas '!B:J,9,0)</f>
        <v>MEDICAMENTOS</v>
      </c>
      <c r="F4256" s="16" t="s">
        <v>1577</v>
      </c>
      <c r="G4256" s="19">
        <v>0</v>
      </c>
      <c r="H4256" s="17">
        <v>5.55</v>
      </c>
      <c r="I4256" s="12" t="s">
        <v>15</v>
      </c>
    </row>
    <row r="4257" spans="1:9" s="10" customFormat="1" ht="12.75" customHeight="1" x14ac:dyDescent="0.25">
      <c r="A4257" s="16" t="s">
        <v>23</v>
      </c>
      <c r="B4257" s="14">
        <v>6730863</v>
      </c>
      <c r="C4257" s="13">
        <v>44742</v>
      </c>
      <c r="D4257" s="3" t="s">
        <v>39</v>
      </c>
      <c r="E4257" s="12" t="str">
        <f>VLOOKUP(D4257,'[1]Plano de contas '!B:J,9,0)</f>
        <v>MEDICAMENTOS</v>
      </c>
      <c r="F4257" s="16" t="s">
        <v>1567</v>
      </c>
      <c r="G4257" s="17">
        <v>136.01</v>
      </c>
      <c r="H4257" s="18">
        <v>0</v>
      </c>
      <c r="I4257" s="12" t="s">
        <v>15</v>
      </c>
    </row>
    <row r="4258" spans="1:9" s="10" customFormat="1" ht="12.75" customHeight="1" x14ac:dyDescent="0.25">
      <c r="A4258" s="16" t="s">
        <v>23</v>
      </c>
      <c r="B4258" s="14">
        <v>6730863</v>
      </c>
      <c r="C4258" s="13">
        <v>44742</v>
      </c>
      <c r="D4258" s="3" t="s">
        <v>103</v>
      </c>
      <c r="E4258" s="12" t="str">
        <f>VLOOKUP(D4258,'[1]Plano de contas '!B:J,9,0)</f>
        <v>MEDICAMENTOS</v>
      </c>
      <c r="F4258" s="16" t="s">
        <v>1567</v>
      </c>
      <c r="G4258" s="19">
        <v>0</v>
      </c>
      <c r="H4258" s="17">
        <v>136.01</v>
      </c>
      <c r="I4258" s="12" t="s">
        <v>15</v>
      </c>
    </row>
    <row r="4259" spans="1:9" s="10" customFormat="1" ht="12.75" customHeight="1" x14ac:dyDescent="0.25">
      <c r="A4259" s="16" t="s">
        <v>23</v>
      </c>
      <c r="B4259" s="14">
        <v>6730864</v>
      </c>
      <c r="C4259" s="13">
        <v>44742</v>
      </c>
      <c r="D4259" s="3" t="s">
        <v>39</v>
      </c>
      <c r="E4259" s="12" t="str">
        <f>VLOOKUP(D4259,'[1]Plano de contas '!B:J,9,0)</f>
        <v>MEDICAMENTOS</v>
      </c>
      <c r="F4259" s="16" t="s">
        <v>1567</v>
      </c>
      <c r="G4259" s="17">
        <v>0.06</v>
      </c>
      <c r="H4259" s="18">
        <v>0</v>
      </c>
      <c r="I4259" s="12" t="s">
        <v>15</v>
      </c>
    </row>
    <row r="4260" spans="1:9" s="10" customFormat="1" ht="12.75" customHeight="1" x14ac:dyDescent="0.25">
      <c r="A4260" s="16" t="s">
        <v>23</v>
      </c>
      <c r="B4260" s="14">
        <v>6730864</v>
      </c>
      <c r="C4260" s="13">
        <v>44742</v>
      </c>
      <c r="D4260" s="3" t="s">
        <v>103</v>
      </c>
      <c r="E4260" s="12" t="str">
        <f>VLOOKUP(D4260,'[1]Plano de contas '!B:J,9,0)</f>
        <v>MEDICAMENTOS</v>
      </c>
      <c r="F4260" s="16" t="s">
        <v>1567</v>
      </c>
      <c r="G4260" s="19">
        <v>0</v>
      </c>
      <c r="H4260" s="17">
        <v>0.06</v>
      </c>
      <c r="I4260" s="12" t="s">
        <v>15</v>
      </c>
    </row>
    <row r="4261" spans="1:9" s="10" customFormat="1" ht="12.75" customHeight="1" x14ac:dyDescent="0.25">
      <c r="A4261" s="16" t="s">
        <v>23</v>
      </c>
      <c r="B4261" s="14">
        <v>6730865</v>
      </c>
      <c r="C4261" s="13">
        <v>44742</v>
      </c>
      <c r="D4261" s="3" t="s">
        <v>39</v>
      </c>
      <c r="E4261" s="12" t="str">
        <f>VLOOKUP(D4261,'[1]Plano de contas '!B:J,9,0)</f>
        <v>MEDICAMENTOS</v>
      </c>
      <c r="F4261" s="16" t="s">
        <v>1567</v>
      </c>
      <c r="G4261" s="17">
        <v>0.13</v>
      </c>
      <c r="H4261" s="18">
        <v>0</v>
      </c>
      <c r="I4261" s="12" t="s">
        <v>15</v>
      </c>
    </row>
    <row r="4262" spans="1:9" s="10" customFormat="1" ht="12.75" customHeight="1" x14ac:dyDescent="0.25">
      <c r="A4262" s="16" t="s">
        <v>23</v>
      </c>
      <c r="B4262" s="14">
        <v>6730865</v>
      </c>
      <c r="C4262" s="13">
        <v>44742</v>
      </c>
      <c r="D4262" s="3" t="s">
        <v>103</v>
      </c>
      <c r="E4262" s="12" t="str">
        <f>VLOOKUP(D4262,'[1]Plano de contas '!B:J,9,0)</f>
        <v>MEDICAMENTOS</v>
      </c>
      <c r="F4262" s="16" t="s">
        <v>1567</v>
      </c>
      <c r="G4262" s="19">
        <v>0</v>
      </c>
      <c r="H4262" s="17">
        <v>0.13</v>
      </c>
      <c r="I4262" s="12" t="s">
        <v>15</v>
      </c>
    </row>
    <row r="4263" spans="1:9" s="10" customFormat="1" ht="12.75" customHeight="1" x14ac:dyDescent="0.25">
      <c r="A4263" s="16" t="s">
        <v>23</v>
      </c>
      <c r="B4263" s="14">
        <v>6730866</v>
      </c>
      <c r="C4263" s="13">
        <v>44742</v>
      </c>
      <c r="D4263" s="3" t="s">
        <v>39</v>
      </c>
      <c r="E4263" s="12" t="str">
        <f>VLOOKUP(D4263,'[1]Plano de contas '!B:J,9,0)</f>
        <v>MEDICAMENTOS</v>
      </c>
      <c r="F4263" s="16" t="s">
        <v>1567</v>
      </c>
      <c r="G4263" s="17">
        <v>1.24</v>
      </c>
      <c r="H4263" s="18">
        <v>0</v>
      </c>
      <c r="I4263" s="12" t="s">
        <v>15</v>
      </c>
    </row>
    <row r="4264" spans="1:9" s="10" customFormat="1" ht="12.75" customHeight="1" x14ac:dyDescent="0.25">
      <c r="A4264" s="16" t="s">
        <v>23</v>
      </c>
      <c r="B4264" s="14">
        <v>6730866</v>
      </c>
      <c r="C4264" s="13">
        <v>44742</v>
      </c>
      <c r="D4264" s="3" t="s">
        <v>103</v>
      </c>
      <c r="E4264" s="12" t="str">
        <f>VLOOKUP(D4264,'[1]Plano de contas '!B:J,9,0)</f>
        <v>MEDICAMENTOS</v>
      </c>
      <c r="F4264" s="16" t="s">
        <v>1567</v>
      </c>
      <c r="G4264" s="19">
        <v>0</v>
      </c>
      <c r="H4264" s="17">
        <v>1.24</v>
      </c>
      <c r="I4264" s="12" t="s">
        <v>15</v>
      </c>
    </row>
    <row r="4265" spans="1:9" s="10" customFormat="1" ht="12.75" customHeight="1" x14ac:dyDescent="0.25">
      <c r="A4265" s="16" t="s">
        <v>23</v>
      </c>
      <c r="B4265" s="14">
        <v>6730868</v>
      </c>
      <c r="C4265" s="13">
        <v>44742</v>
      </c>
      <c r="D4265" s="3" t="s">
        <v>39</v>
      </c>
      <c r="E4265" s="12" t="str">
        <f>VLOOKUP(D4265,'[1]Plano de contas '!B:J,9,0)</f>
        <v>MEDICAMENTOS</v>
      </c>
      <c r="F4265" s="16" t="s">
        <v>1567</v>
      </c>
      <c r="G4265" s="17">
        <v>0.45</v>
      </c>
      <c r="H4265" s="18">
        <v>0</v>
      </c>
      <c r="I4265" s="12" t="s">
        <v>15</v>
      </c>
    </row>
    <row r="4266" spans="1:9" s="10" customFormat="1" ht="12.75" customHeight="1" x14ac:dyDescent="0.25">
      <c r="A4266" s="16" t="s">
        <v>23</v>
      </c>
      <c r="B4266" s="14">
        <v>6730868</v>
      </c>
      <c r="C4266" s="13">
        <v>44742</v>
      </c>
      <c r="D4266" s="3" t="s">
        <v>103</v>
      </c>
      <c r="E4266" s="12" t="str">
        <f>VLOOKUP(D4266,'[1]Plano de contas '!B:J,9,0)</f>
        <v>MEDICAMENTOS</v>
      </c>
      <c r="F4266" s="16" t="s">
        <v>1567</v>
      </c>
      <c r="G4266" s="19">
        <v>0</v>
      </c>
      <c r="H4266" s="17">
        <v>0.45</v>
      </c>
      <c r="I4266" s="12" t="s">
        <v>15</v>
      </c>
    </row>
    <row r="4267" spans="1:9" s="10" customFormat="1" ht="12.75" customHeight="1" x14ac:dyDescent="0.25">
      <c r="A4267" s="16" t="s">
        <v>23</v>
      </c>
      <c r="B4267" s="14">
        <v>6730869</v>
      </c>
      <c r="C4267" s="13">
        <v>44742</v>
      </c>
      <c r="D4267" s="3" t="s">
        <v>39</v>
      </c>
      <c r="E4267" s="12" t="str">
        <f>VLOOKUP(D4267,'[1]Plano de contas '!B:J,9,0)</f>
        <v>MEDICAMENTOS</v>
      </c>
      <c r="F4267" s="16" t="s">
        <v>1567</v>
      </c>
      <c r="G4267" s="17">
        <v>0.25</v>
      </c>
      <c r="H4267" s="18">
        <v>0</v>
      </c>
      <c r="I4267" s="12" t="s">
        <v>15</v>
      </c>
    </row>
    <row r="4268" spans="1:9" s="10" customFormat="1" ht="12.75" customHeight="1" x14ac:dyDescent="0.25">
      <c r="A4268" s="16" t="s">
        <v>23</v>
      </c>
      <c r="B4268" s="14">
        <v>6730869</v>
      </c>
      <c r="C4268" s="13">
        <v>44742</v>
      </c>
      <c r="D4268" s="3" t="s">
        <v>103</v>
      </c>
      <c r="E4268" s="12" t="str">
        <f>VLOOKUP(D4268,'[1]Plano de contas '!B:J,9,0)</f>
        <v>MEDICAMENTOS</v>
      </c>
      <c r="F4268" s="16" t="s">
        <v>1567</v>
      </c>
      <c r="G4268" s="19">
        <v>0</v>
      </c>
      <c r="H4268" s="17">
        <v>0.25</v>
      </c>
      <c r="I4268" s="12" t="s">
        <v>15</v>
      </c>
    </row>
    <row r="4269" spans="1:9" s="10" customFormat="1" ht="12.75" customHeight="1" x14ac:dyDescent="0.25">
      <c r="A4269" s="16" t="s">
        <v>23</v>
      </c>
      <c r="B4269" s="14">
        <v>6730870</v>
      </c>
      <c r="C4269" s="13">
        <v>44742</v>
      </c>
      <c r="D4269" s="3" t="s">
        <v>39</v>
      </c>
      <c r="E4269" s="12" t="str">
        <f>VLOOKUP(D4269,'[1]Plano de contas '!B:J,9,0)</f>
        <v>MEDICAMENTOS</v>
      </c>
      <c r="F4269" s="16" t="s">
        <v>1567</v>
      </c>
      <c r="G4269" s="17">
        <v>32.51</v>
      </c>
      <c r="H4269" s="18">
        <v>0</v>
      </c>
      <c r="I4269" s="12" t="s">
        <v>15</v>
      </c>
    </row>
    <row r="4270" spans="1:9" s="10" customFormat="1" ht="12.75" customHeight="1" x14ac:dyDescent="0.25">
      <c r="A4270" s="16" t="s">
        <v>23</v>
      </c>
      <c r="B4270" s="14">
        <v>6730870</v>
      </c>
      <c r="C4270" s="13">
        <v>44742</v>
      </c>
      <c r="D4270" s="3" t="s">
        <v>103</v>
      </c>
      <c r="E4270" s="12" t="str">
        <f>VLOOKUP(D4270,'[1]Plano de contas '!B:J,9,0)</f>
        <v>MEDICAMENTOS</v>
      </c>
      <c r="F4270" s="16" t="s">
        <v>1567</v>
      </c>
      <c r="G4270" s="19">
        <v>0</v>
      </c>
      <c r="H4270" s="17">
        <v>32.51</v>
      </c>
      <c r="I4270" s="12" t="s">
        <v>15</v>
      </c>
    </row>
    <row r="4271" spans="1:9" s="10" customFormat="1" ht="12.75" customHeight="1" x14ac:dyDescent="0.25">
      <c r="A4271" s="16" t="s">
        <v>23</v>
      </c>
      <c r="B4271" s="14">
        <v>6730871</v>
      </c>
      <c r="C4271" s="13">
        <v>44742</v>
      </c>
      <c r="D4271" s="3" t="s">
        <v>103</v>
      </c>
      <c r="E4271" s="12" t="str">
        <f>VLOOKUP(D4271,'[1]Plano de contas '!B:J,9,0)</f>
        <v>MEDICAMENTOS</v>
      </c>
      <c r="F4271" s="16" t="s">
        <v>1565</v>
      </c>
      <c r="G4271" s="17">
        <v>5.05</v>
      </c>
      <c r="H4271" s="18">
        <v>0</v>
      </c>
      <c r="I4271" s="12" t="s">
        <v>15</v>
      </c>
    </row>
    <row r="4272" spans="1:9" s="10" customFormat="1" ht="12.75" customHeight="1" x14ac:dyDescent="0.25">
      <c r="A4272" s="16" t="s">
        <v>23</v>
      </c>
      <c r="B4272" s="14">
        <v>6730871</v>
      </c>
      <c r="C4272" s="13">
        <v>44742</v>
      </c>
      <c r="D4272" s="3" t="s">
        <v>39</v>
      </c>
      <c r="E4272" s="12" t="str">
        <f>VLOOKUP(D4272,'[1]Plano de contas '!B:J,9,0)</f>
        <v>MEDICAMENTOS</v>
      </c>
      <c r="F4272" s="16" t="s">
        <v>1566</v>
      </c>
      <c r="G4272" s="19">
        <v>0</v>
      </c>
      <c r="H4272" s="17">
        <v>5.05</v>
      </c>
      <c r="I4272" s="12" t="s">
        <v>15</v>
      </c>
    </row>
    <row r="4273" spans="1:9" s="10" customFormat="1" ht="12.75" customHeight="1" x14ac:dyDescent="0.25">
      <c r="A4273" s="16" t="s">
        <v>23</v>
      </c>
      <c r="B4273" s="14">
        <v>6730872</v>
      </c>
      <c r="C4273" s="13">
        <v>44742</v>
      </c>
      <c r="D4273" s="3" t="s">
        <v>39</v>
      </c>
      <c r="E4273" s="12" t="str">
        <f>VLOOKUP(D4273,'[1]Plano de contas '!B:J,9,0)</f>
        <v>MEDICAMENTOS</v>
      </c>
      <c r="F4273" s="16" t="s">
        <v>1567</v>
      </c>
      <c r="G4273" s="17">
        <v>0.17</v>
      </c>
      <c r="H4273" s="18">
        <v>0</v>
      </c>
      <c r="I4273" s="12" t="s">
        <v>15</v>
      </c>
    </row>
    <row r="4274" spans="1:9" s="10" customFormat="1" ht="12.75" customHeight="1" x14ac:dyDescent="0.25">
      <c r="A4274" s="16" t="s">
        <v>23</v>
      </c>
      <c r="B4274" s="14">
        <v>6730872</v>
      </c>
      <c r="C4274" s="13">
        <v>44742</v>
      </c>
      <c r="D4274" s="3" t="s">
        <v>103</v>
      </c>
      <c r="E4274" s="12" t="str">
        <f>VLOOKUP(D4274,'[1]Plano de contas '!B:J,9,0)</f>
        <v>MEDICAMENTOS</v>
      </c>
      <c r="F4274" s="16" t="s">
        <v>1567</v>
      </c>
      <c r="G4274" s="19">
        <v>0</v>
      </c>
      <c r="H4274" s="17">
        <v>0.17</v>
      </c>
      <c r="I4274" s="12" t="s">
        <v>15</v>
      </c>
    </row>
    <row r="4275" spans="1:9" s="10" customFormat="1" ht="12.75" customHeight="1" x14ac:dyDescent="0.25">
      <c r="A4275" s="16" t="s">
        <v>23</v>
      </c>
      <c r="B4275" s="14">
        <v>6730873</v>
      </c>
      <c r="C4275" s="13">
        <v>44742</v>
      </c>
      <c r="D4275" s="3" t="s">
        <v>39</v>
      </c>
      <c r="E4275" s="12" t="str">
        <f>VLOOKUP(D4275,'[1]Plano de contas '!B:J,9,0)</f>
        <v>MEDICAMENTOS</v>
      </c>
      <c r="F4275" s="16" t="s">
        <v>1567</v>
      </c>
      <c r="G4275" s="17">
        <v>144.37</v>
      </c>
      <c r="H4275" s="18">
        <v>0</v>
      </c>
      <c r="I4275" s="12" t="s">
        <v>15</v>
      </c>
    </row>
    <row r="4276" spans="1:9" s="10" customFormat="1" ht="12.75" customHeight="1" x14ac:dyDescent="0.25">
      <c r="A4276" s="16" t="s">
        <v>23</v>
      </c>
      <c r="B4276" s="14">
        <v>6730873</v>
      </c>
      <c r="C4276" s="13">
        <v>44742</v>
      </c>
      <c r="D4276" s="3" t="s">
        <v>103</v>
      </c>
      <c r="E4276" s="12" t="str">
        <f>VLOOKUP(D4276,'[1]Plano de contas '!B:J,9,0)</f>
        <v>MEDICAMENTOS</v>
      </c>
      <c r="F4276" s="16" t="s">
        <v>1567</v>
      </c>
      <c r="G4276" s="19">
        <v>0</v>
      </c>
      <c r="H4276" s="17">
        <v>144.37</v>
      </c>
      <c r="I4276" s="12" t="s">
        <v>15</v>
      </c>
    </row>
    <row r="4277" spans="1:9" s="10" customFormat="1" ht="12.75" customHeight="1" x14ac:dyDescent="0.25">
      <c r="A4277" s="16" t="s">
        <v>23</v>
      </c>
      <c r="B4277" s="14">
        <v>6730874</v>
      </c>
      <c r="C4277" s="13">
        <v>44742</v>
      </c>
      <c r="D4277" s="3" t="s">
        <v>39</v>
      </c>
      <c r="E4277" s="12" t="str">
        <f>VLOOKUP(D4277,'[1]Plano de contas '!B:J,9,0)</f>
        <v>MEDICAMENTOS</v>
      </c>
      <c r="F4277" s="16" t="s">
        <v>1567</v>
      </c>
      <c r="G4277" s="17">
        <v>0.27</v>
      </c>
      <c r="H4277" s="18">
        <v>0</v>
      </c>
      <c r="I4277" s="12" t="s">
        <v>15</v>
      </c>
    </row>
    <row r="4278" spans="1:9" s="10" customFormat="1" ht="12.75" customHeight="1" x14ac:dyDescent="0.25">
      <c r="A4278" s="16" t="s">
        <v>23</v>
      </c>
      <c r="B4278" s="14">
        <v>6730874</v>
      </c>
      <c r="C4278" s="13">
        <v>44742</v>
      </c>
      <c r="D4278" s="3" t="s">
        <v>103</v>
      </c>
      <c r="E4278" s="12" t="str">
        <f>VLOOKUP(D4278,'[1]Plano de contas '!B:J,9,0)</f>
        <v>MEDICAMENTOS</v>
      </c>
      <c r="F4278" s="16" t="s">
        <v>1567</v>
      </c>
      <c r="G4278" s="19">
        <v>0</v>
      </c>
      <c r="H4278" s="17">
        <v>0.27</v>
      </c>
      <c r="I4278" s="12" t="s">
        <v>15</v>
      </c>
    </row>
    <row r="4279" spans="1:9" s="10" customFormat="1" ht="12.75" customHeight="1" x14ac:dyDescent="0.25">
      <c r="A4279" s="16" t="s">
        <v>23</v>
      </c>
      <c r="B4279" s="14">
        <v>6730875</v>
      </c>
      <c r="C4279" s="13">
        <v>44742</v>
      </c>
      <c r="D4279" s="3" t="s">
        <v>39</v>
      </c>
      <c r="E4279" s="12" t="str">
        <f>VLOOKUP(D4279,'[1]Plano de contas '!B:J,9,0)</f>
        <v>MEDICAMENTOS</v>
      </c>
      <c r="F4279" s="16" t="s">
        <v>1565</v>
      </c>
      <c r="G4279" s="17">
        <v>0.05</v>
      </c>
      <c r="H4279" s="18">
        <v>0</v>
      </c>
      <c r="I4279" s="12" t="s">
        <v>15</v>
      </c>
    </row>
    <row r="4280" spans="1:9" s="10" customFormat="1" ht="12.75" customHeight="1" x14ac:dyDescent="0.25">
      <c r="A4280" s="16" t="s">
        <v>23</v>
      </c>
      <c r="B4280" s="14">
        <v>6730875</v>
      </c>
      <c r="C4280" s="13">
        <v>44742</v>
      </c>
      <c r="D4280" s="3" t="s">
        <v>103</v>
      </c>
      <c r="E4280" s="12" t="str">
        <f>VLOOKUP(D4280,'[1]Plano de contas '!B:J,9,0)</f>
        <v>MEDICAMENTOS</v>
      </c>
      <c r="F4280" s="16" t="s">
        <v>1566</v>
      </c>
      <c r="G4280" s="19">
        <v>0</v>
      </c>
      <c r="H4280" s="17">
        <v>0.05</v>
      </c>
      <c r="I4280" s="12" t="s">
        <v>15</v>
      </c>
    </row>
    <row r="4281" spans="1:9" s="10" customFormat="1" ht="12.75" customHeight="1" x14ac:dyDescent="0.25">
      <c r="A4281" s="16" t="s">
        <v>23</v>
      </c>
      <c r="B4281" s="14">
        <v>6730876</v>
      </c>
      <c r="C4281" s="13">
        <v>44742</v>
      </c>
      <c r="D4281" s="3" t="s">
        <v>39</v>
      </c>
      <c r="E4281" s="12" t="str">
        <f>VLOOKUP(D4281,'[1]Plano de contas '!B:J,9,0)</f>
        <v>MEDICAMENTOS</v>
      </c>
      <c r="F4281" s="16" t="s">
        <v>1567</v>
      </c>
      <c r="G4281" s="17">
        <v>96.27</v>
      </c>
      <c r="H4281" s="18">
        <v>0</v>
      </c>
      <c r="I4281" s="12" t="s">
        <v>15</v>
      </c>
    </row>
    <row r="4282" spans="1:9" s="10" customFormat="1" ht="12.75" customHeight="1" x14ac:dyDescent="0.25">
      <c r="A4282" s="16" t="s">
        <v>23</v>
      </c>
      <c r="B4282" s="14">
        <v>6730876</v>
      </c>
      <c r="C4282" s="13">
        <v>44742</v>
      </c>
      <c r="D4282" s="3" t="s">
        <v>103</v>
      </c>
      <c r="E4282" s="12" t="str">
        <f>VLOOKUP(D4282,'[1]Plano de contas '!B:J,9,0)</f>
        <v>MEDICAMENTOS</v>
      </c>
      <c r="F4282" s="16" t="s">
        <v>1567</v>
      </c>
      <c r="G4282" s="19">
        <v>0</v>
      </c>
      <c r="H4282" s="17">
        <v>96.27</v>
      </c>
      <c r="I4282" s="12" t="s">
        <v>15</v>
      </c>
    </row>
    <row r="4283" spans="1:9" s="10" customFormat="1" ht="12.75" customHeight="1" x14ac:dyDescent="0.25">
      <c r="A4283" s="16" t="s">
        <v>23</v>
      </c>
      <c r="B4283" s="14">
        <v>6730877</v>
      </c>
      <c r="C4283" s="13">
        <v>44742</v>
      </c>
      <c r="D4283" s="3" t="s">
        <v>39</v>
      </c>
      <c r="E4283" s="12" t="str">
        <f>VLOOKUP(D4283,'[1]Plano de contas '!B:J,9,0)</f>
        <v>MEDICAMENTOS</v>
      </c>
      <c r="F4283" s="16" t="s">
        <v>1565</v>
      </c>
      <c r="G4283" s="17">
        <v>177.72</v>
      </c>
      <c r="H4283" s="18">
        <v>0</v>
      </c>
      <c r="I4283" s="12" t="s">
        <v>15</v>
      </c>
    </row>
    <row r="4284" spans="1:9" s="10" customFormat="1" ht="12.75" customHeight="1" x14ac:dyDescent="0.25">
      <c r="A4284" s="16" t="s">
        <v>23</v>
      </c>
      <c r="B4284" s="14">
        <v>6730877</v>
      </c>
      <c r="C4284" s="13">
        <v>44742</v>
      </c>
      <c r="D4284" s="3" t="s">
        <v>103</v>
      </c>
      <c r="E4284" s="12" t="str">
        <f>VLOOKUP(D4284,'[1]Plano de contas '!B:J,9,0)</f>
        <v>MEDICAMENTOS</v>
      </c>
      <c r="F4284" s="16" t="s">
        <v>1566</v>
      </c>
      <c r="G4284" s="19">
        <v>0</v>
      </c>
      <c r="H4284" s="17">
        <v>177.72</v>
      </c>
      <c r="I4284" s="12" t="s">
        <v>15</v>
      </c>
    </row>
    <row r="4285" spans="1:9" s="10" customFormat="1" ht="12.75" customHeight="1" x14ac:dyDescent="0.25">
      <c r="A4285" s="16" t="s">
        <v>23</v>
      </c>
      <c r="B4285" s="14">
        <v>6730878</v>
      </c>
      <c r="C4285" s="13">
        <v>44742</v>
      </c>
      <c r="D4285" s="3" t="s">
        <v>103</v>
      </c>
      <c r="E4285" s="12" t="str">
        <f>VLOOKUP(D4285,'[1]Plano de contas '!B:J,9,0)</f>
        <v>MEDICAMENTOS</v>
      </c>
      <c r="F4285" s="16" t="s">
        <v>1565</v>
      </c>
      <c r="G4285" s="17">
        <v>72.040000000000006</v>
      </c>
      <c r="H4285" s="18">
        <v>0</v>
      </c>
      <c r="I4285" s="12" t="s">
        <v>15</v>
      </c>
    </row>
    <row r="4286" spans="1:9" s="10" customFormat="1" ht="12.75" customHeight="1" x14ac:dyDescent="0.25">
      <c r="A4286" s="16" t="s">
        <v>23</v>
      </c>
      <c r="B4286" s="14">
        <v>6730878</v>
      </c>
      <c r="C4286" s="13">
        <v>44742</v>
      </c>
      <c r="D4286" s="3" t="s">
        <v>39</v>
      </c>
      <c r="E4286" s="12" t="str">
        <f>VLOOKUP(D4286,'[1]Plano de contas '!B:J,9,0)</f>
        <v>MEDICAMENTOS</v>
      </c>
      <c r="F4286" s="16" t="s">
        <v>1566</v>
      </c>
      <c r="G4286" s="19">
        <v>0</v>
      </c>
      <c r="H4286" s="17">
        <v>72.040000000000006</v>
      </c>
      <c r="I4286" s="12" t="s">
        <v>15</v>
      </c>
    </row>
    <row r="4287" spans="1:9" s="10" customFormat="1" ht="12.75" customHeight="1" x14ac:dyDescent="0.25">
      <c r="A4287" s="16" t="s">
        <v>23</v>
      </c>
      <c r="B4287" s="14">
        <v>6730879</v>
      </c>
      <c r="C4287" s="13">
        <v>44742</v>
      </c>
      <c r="D4287" s="3" t="s">
        <v>39</v>
      </c>
      <c r="E4287" s="12" t="str">
        <f>VLOOKUP(D4287,'[1]Plano de contas '!B:J,9,0)</f>
        <v>MEDICAMENTOS</v>
      </c>
      <c r="F4287" s="16" t="s">
        <v>1567</v>
      </c>
      <c r="G4287" s="17">
        <v>87.66</v>
      </c>
      <c r="H4287" s="18">
        <v>0</v>
      </c>
      <c r="I4287" s="12" t="s">
        <v>15</v>
      </c>
    </row>
    <row r="4288" spans="1:9" s="10" customFormat="1" ht="12.75" customHeight="1" x14ac:dyDescent="0.25">
      <c r="A4288" s="16" t="s">
        <v>23</v>
      </c>
      <c r="B4288" s="14">
        <v>6730879</v>
      </c>
      <c r="C4288" s="13">
        <v>44742</v>
      </c>
      <c r="D4288" s="3" t="s">
        <v>103</v>
      </c>
      <c r="E4288" s="12" t="str">
        <f>VLOOKUP(D4288,'[1]Plano de contas '!B:J,9,0)</f>
        <v>MEDICAMENTOS</v>
      </c>
      <c r="F4288" s="16" t="s">
        <v>1567</v>
      </c>
      <c r="G4288" s="19">
        <v>0</v>
      </c>
      <c r="H4288" s="17">
        <v>87.66</v>
      </c>
      <c r="I4288" s="12" t="s">
        <v>15</v>
      </c>
    </row>
    <row r="4289" spans="1:9" s="10" customFormat="1" ht="12.75" customHeight="1" x14ac:dyDescent="0.25">
      <c r="A4289" s="16" t="s">
        <v>23</v>
      </c>
      <c r="B4289" s="14">
        <v>6730880</v>
      </c>
      <c r="C4289" s="13">
        <v>44742</v>
      </c>
      <c r="D4289" s="3" t="s">
        <v>103</v>
      </c>
      <c r="E4289" s="12" t="str">
        <f>VLOOKUP(D4289,'[1]Plano de contas '!B:J,9,0)</f>
        <v>MEDICAMENTOS</v>
      </c>
      <c r="F4289" s="16" t="s">
        <v>1565</v>
      </c>
      <c r="G4289" s="17">
        <v>204.31</v>
      </c>
      <c r="H4289" s="18">
        <v>0</v>
      </c>
      <c r="I4289" s="12" t="s">
        <v>15</v>
      </c>
    </row>
    <row r="4290" spans="1:9" s="10" customFormat="1" ht="12.75" customHeight="1" x14ac:dyDescent="0.25">
      <c r="A4290" s="16" t="s">
        <v>23</v>
      </c>
      <c r="B4290" s="14">
        <v>6730880</v>
      </c>
      <c r="C4290" s="13">
        <v>44742</v>
      </c>
      <c r="D4290" s="3" t="s">
        <v>39</v>
      </c>
      <c r="E4290" s="12" t="str">
        <f>VLOOKUP(D4290,'[1]Plano de contas '!B:J,9,0)</f>
        <v>MEDICAMENTOS</v>
      </c>
      <c r="F4290" s="16" t="s">
        <v>1566</v>
      </c>
      <c r="G4290" s="19">
        <v>0</v>
      </c>
      <c r="H4290" s="17">
        <v>204.31</v>
      </c>
      <c r="I4290" s="12" t="s">
        <v>15</v>
      </c>
    </row>
    <row r="4291" spans="1:9" s="10" customFormat="1" ht="12.75" customHeight="1" x14ac:dyDescent="0.25">
      <c r="A4291" s="16" t="s">
        <v>23</v>
      </c>
      <c r="B4291" s="14">
        <v>6730881</v>
      </c>
      <c r="C4291" s="13">
        <v>44742</v>
      </c>
      <c r="D4291" s="3" t="s">
        <v>39</v>
      </c>
      <c r="E4291" s="12" t="str">
        <f>VLOOKUP(D4291,'[1]Plano de contas '!B:J,9,0)</f>
        <v>MEDICAMENTOS</v>
      </c>
      <c r="F4291" s="16" t="s">
        <v>1574</v>
      </c>
      <c r="G4291" s="17">
        <v>3.62</v>
      </c>
      <c r="H4291" s="18">
        <v>0</v>
      </c>
      <c r="I4291" s="12" t="s">
        <v>15</v>
      </c>
    </row>
    <row r="4292" spans="1:9" s="10" customFormat="1" ht="12.75" customHeight="1" x14ac:dyDescent="0.25">
      <c r="A4292" s="16" t="s">
        <v>23</v>
      </c>
      <c r="B4292" s="14">
        <v>6730881</v>
      </c>
      <c r="C4292" s="13">
        <v>44742</v>
      </c>
      <c r="D4292" s="3" t="s">
        <v>103</v>
      </c>
      <c r="E4292" s="12" t="str">
        <f>VLOOKUP(D4292,'[1]Plano de contas '!B:J,9,0)</f>
        <v>MEDICAMENTOS</v>
      </c>
      <c r="F4292" s="16" t="s">
        <v>1566</v>
      </c>
      <c r="G4292" s="19">
        <v>0</v>
      </c>
      <c r="H4292" s="17">
        <v>3.62</v>
      </c>
      <c r="I4292" s="12" t="s">
        <v>15</v>
      </c>
    </row>
    <row r="4293" spans="1:9" s="10" customFormat="1" ht="12.75" customHeight="1" x14ac:dyDescent="0.25">
      <c r="A4293" s="16" t="s">
        <v>23</v>
      </c>
      <c r="B4293" s="14">
        <v>6730882</v>
      </c>
      <c r="C4293" s="13">
        <v>44742</v>
      </c>
      <c r="D4293" s="3" t="s">
        <v>40</v>
      </c>
      <c r="E4293" s="12" t="str">
        <f>VLOOKUP(D4293,'[1]Plano de contas '!B:J,9,0)</f>
        <v>MATERIAIS MÉDICO HOSPITALARES</v>
      </c>
      <c r="F4293" s="16" t="s">
        <v>1567</v>
      </c>
      <c r="G4293" s="17">
        <v>53.94</v>
      </c>
      <c r="H4293" s="18">
        <v>0</v>
      </c>
      <c r="I4293" s="12" t="s">
        <v>15</v>
      </c>
    </row>
    <row r="4294" spans="1:9" s="10" customFormat="1" ht="12.75" customHeight="1" x14ac:dyDescent="0.25">
      <c r="A4294" s="16" t="s">
        <v>23</v>
      </c>
      <c r="B4294" s="14">
        <v>6730882</v>
      </c>
      <c r="C4294" s="13">
        <v>44742</v>
      </c>
      <c r="D4294" s="3" t="s">
        <v>108</v>
      </c>
      <c r="E4294" s="12" t="str">
        <f>VLOOKUP(D4294,'[1]Plano de contas '!B:J,9,0)</f>
        <v>MATERIAIS MÉDICO HOSPITALARES</v>
      </c>
      <c r="F4294" s="16" t="s">
        <v>1567</v>
      </c>
      <c r="G4294" s="19">
        <v>0</v>
      </c>
      <c r="H4294" s="17">
        <v>53.94</v>
      </c>
      <c r="I4294" s="12" t="s">
        <v>15</v>
      </c>
    </row>
    <row r="4295" spans="1:9" s="10" customFormat="1" ht="12.75" customHeight="1" x14ac:dyDescent="0.25">
      <c r="A4295" s="16" t="s">
        <v>23</v>
      </c>
      <c r="B4295" s="14">
        <v>6730883</v>
      </c>
      <c r="C4295" s="13">
        <v>44742</v>
      </c>
      <c r="D4295" s="3" t="s">
        <v>108</v>
      </c>
      <c r="E4295" s="12" t="str">
        <f>VLOOKUP(D4295,'[1]Plano de contas '!B:J,9,0)</f>
        <v>MATERIAIS MÉDICO HOSPITALARES</v>
      </c>
      <c r="F4295" s="16" t="s">
        <v>1565</v>
      </c>
      <c r="G4295" s="17">
        <v>4.93</v>
      </c>
      <c r="H4295" s="18">
        <v>0</v>
      </c>
      <c r="I4295" s="12" t="s">
        <v>15</v>
      </c>
    </row>
    <row r="4296" spans="1:9" s="10" customFormat="1" ht="12.75" customHeight="1" x14ac:dyDescent="0.25">
      <c r="A4296" s="16" t="s">
        <v>23</v>
      </c>
      <c r="B4296" s="14">
        <v>6730883</v>
      </c>
      <c r="C4296" s="13">
        <v>44742</v>
      </c>
      <c r="D4296" s="3" t="s">
        <v>40</v>
      </c>
      <c r="E4296" s="12" t="str">
        <f>VLOOKUP(D4296,'[1]Plano de contas '!B:J,9,0)</f>
        <v>MATERIAIS MÉDICO HOSPITALARES</v>
      </c>
      <c r="F4296" s="16" t="s">
        <v>1566</v>
      </c>
      <c r="G4296" s="19">
        <v>0</v>
      </c>
      <c r="H4296" s="17">
        <v>4.93</v>
      </c>
      <c r="I4296" s="12" t="s">
        <v>15</v>
      </c>
    </row>
    <row r="4297" spans="1:9" s="10" customFormat="1" ht="12.75" customHeight="1" x14ac:dyDescent="0.25">
      <c r="A4297" s="16" t="s">
        <v>23</v>
      </c>
      <c r="B4297" s="14">
        <v>6730885</v>
      </c>
      <c r="C4297" s="13">
        <v>44742</v>
      </c>
      <c r="D4297" s="3" t="s">
        <v>39</v>
      </c>
      <c r="E4297" s="12" t="str">
        <f>VLOOKUP(D4297,'[1]Plano de contas '!B:J,9,0)</f>
        <v>MEDICAMENTOS</v>
      </c>
      <c r="F4297" s="16" t="s">
        <v>1567</v>
      </c>
      <c r="G4297" s="17">
        <v>26.68</v>
      </c>
      <c r="H4297" s="18">
        <v>0</v>
      </c>
      <c r="I4297" s="12" t="s">
        <v>15</v>
      </c>
    </row>
    <row r="4298" spans="1:9" s="10" customFormat="1" ht="12.75" customHeight="1" x14ac:dyDescent="0.25">
      <c r="A4298" s="16" t="s">
        <v>23</v>
      </c>
      <c r="B4298" s="14">
        <v>6730885</v>
      </c>
      <c r="C4298" s="13">
        <v>44742</v>
      </c>
      <c r="D4298" s="3" t="s">
        <v>103</v>
      </c>
      <c r="E4298" s="12" t="str">
        <f>VLOOKUP(D4298,'[1]Plano de contas '!B:J,9,0)</f>
        <v>MEDICAMENTOS</v>
      </c>
      <c r="F4298" s="16" t="s">
        <v>1567</v>
      </c>
      <c r="G4298" s="19">
        <v>0</v>
      </c>
      <c r="H4298" s="17">
        <v>26.68</v>
      </c>
      <c r="I4298" s="12" t="s">
        <v>15</v>
      </c>
    </row>
    <row r="4299" spans="1:9" s="10" customFormat="1" ht="12.75" customHeight="1" x14ac:dyDescent="0.25">
      <c r="A4299" s="16" t="s">
        <v>23</v>
      </c>
      <c r="B4299" s="14">
        <v>6730886</v>
      </c>
      <c r="C4299" s="13">
        <v>44742</v>
      </c>
      <c r="D4299" s="3" t="s">
        <v>103</v>
      </c>
      <c r="E4299" s="12" t="str">
        <f>VLOOKUP(D4299,'[1]Plano de contas '!B:J,9,0)</f>
        <v>MEDICAMENTOS</v>
      </c>
      <c r="F4299" s="16" t="s">
        <v>1564</v>
      </c>
      <c r="G4299" s="17">
        <v>6.67</v>
      </c>
      <c r="H4299" s="18">
        <v>0</v>
      </c>
      <c r="I4299" s="12" t="s">
        <v>15</v>
      </c>
    </row>
    <row r="4300" spans="1:9" s="10" customFormat="1" ht="12.75" customHeight="1" x14ac:dyDescent="0.25">
      <c r="A4300" s="16" t="s">
        <v>23</v>
      </c>
      <c r="B4300" s="14">
        <v>6730886</v>
      </c>
      <c r="C4300" s="13">
        <v>44742</v>
      </c>
      <c r="D4300" s="3" t="s">
        <v>39</v>
      </c>
      <c r="E4300" s="12" t="str">
        <f>VLOOKUP(D4300,'[1]Plano de contas '!B:J,9,0)</f>
        <v>MEDICAMENTOS</v>
      </c>
      <c r="F4300" s="16" t="s">
        <v>1564</v>
      </c>
      <c r="G4300" s="19">
        <v>0</v>
      </c>
      <c r="H4300" s="17">
        <v>6.67</v>
      </c>
      <c r="I4300" s="12" t="s">
        <v>15</v>
      </c>
    </row>
    <row r="4301" spans="1:9" s="10" customFormat="1" ht="12.75" customHeight="1" x14ac:dyDescent="0.25">
      <c r="A4301" s="16" t="s">
        <v>23</v>
      </c>
      <c r="B4301" s="14">
        <v>6730887</v>
      </c>
      <c r="C4301" s="13">
        <v>44742</v>
      </c>
      <c r="D4301" s="3" t="s">
        <v>39</v>
      </c>
      <c r="E4301" s="12" t="str">
        <f>VLOOKUP(D4301,'[1]Plano de contas '!B:J,9,0)</f>
        <v>MEDICAMENTOS</v>
      </c>
      <c r="F4301" s="16" t="s">
        <v>1565</v>
      </c>
      <c r="G4301" s="17">
        <v>4.3899999999999997</v>
      </c>
      <c r="H4301" s="18">
        <v>0</v>
      </c>
      <c r="I4301" s="12" t="s">
        <v>15</v>
      </c>
    </row>
    <row r="4302" spans="1:9" s="10" customFormat="1" ht="12.75" customHeight="1" x14ac:dyDescent="0.25">
      <c r="A4302" s="16" t="s">
        <v>23</v>
      </c>
      <c r="B4302" s="14">
        <v>6730887</v>
      </c>
      <c r="C4302" s="13">
        <v>44742</v>
      </c>
      <c r="D4302" s="3" t="s">
        <v>103</v>
      </c>
      <c r="E4302" s="12" t="str">
        <f>VLOOKUP(D4302,'[1]Plano de contas '!B:J,9,0)</f>
        <v>MEDICAMENTOS</v>
      </c>
      <c r="F4302" s="16" t="s">
        <v>1566</v>
      </c>
      <c r="G4302" s="19">
        <v>0</v>
      </c>
      <c r="H4302" s="17">
        <v>4.3899999999999997</v>
      </c>
      <c r="I4302" s="12" t="s">
        <v>15</v>
      </c>
    </row>
    <row r="4303" spans="1:9" s="10" customFormat="1" ht="12.75" customHeight="1" x14ac:dyDescent="0.25">
      <c r="A4303" s="16" t="s">
        <v>23</v>
      </c>
      <c r="B4303" s="14">
        <v>6730888</v>
      </c>
      <c r="C4303" s="13">
        <v>44742</v>
      </c>
      <c r="D4303" s="3" t="s">
        <v>39</v>
      </c>
      <c r="E4303" s="12" t="str">
        <f>VLOOKUP(D4303,'[1]Plano de contas '!B:J,9,0)</f>
        <v>MEDICAMENTOS</v>
      </c>
      <c r="F4303" s="16" t="s">
        <v>1567</v>
      </c>
      <c r="G4303" s="17">
        <v>91.48</v>
      </c>
      <c r="H4303" s="18">
        <v>0</v>
      </c>
      <c r="I4303" s="12" t="s">
        <v>15</v>
      </c>
    </row>
    <row r="4304" spans="1:9" s="10" customFormat="1" ht="12.75" customHeight="1" x14ac:dyDescent="0.25">
      <c r="A4304" s="16" t="s">
        <v>23</v>
      </c>
      <c r="B4304" s="14">
        <v>6730888</v>
      </c>
      <c r="C4304" s="13">
        <v>44742</v>
      </c>
      <c r="D4304" s="3" t="s">
        <v>103</v>
      </c>
      <c r="E4304" s="12" t="str">
        <f>VLOOKUP(D4304,'[1]Plano de contas '!B:J,9,0)</f>
        <v>MEDICAMENTOS</v>
      </c>
      <c r="F4304" s="16" t="s">
        <v>1567</v>
      </c>
      <c r="G4304" s="19">
        <v>0</v>
      </c>
      <c r="H4304" s="17">
        <v>91.48</v>
      </c>
      <c r="I4304" s="12" t="s">
        <v>15</v>
      </c>
    </row>
    <row r="4305" spans="1:9" s="10" customFormat="1" ht="12.75" customHeight="1" x14ac:dyDescent="0.25">
      <c r="A4305" s="16" t="s">
        <v>23</v>
      </c>
      <c r="B4305" s="14">
        <v>6730889</v>
      </c>
      <c r="C4305" s="13">
        <v>44742</v>
      </c>
      <c r="D4305" s="3" t="s">
        <v>39</v>
      </c>
      <c r="E4305" s="12" t="str">
        <f>VLOOKUP(D4305,'[1]Plano de contas '!B:J,9,0)</f>
        <v>MEDICAMENTOS</v>
      </c>
      <c r="F4305" s="16" t="s">
        <v>1565</v>
      </c>
      <c r="G4305" s="17">
        <v>7.8</v>
      </c>
      <c r="H4305" s="18">
        <v>0</v>
      </c>
      <c r="I4305" s="12" t="s">
        <v>15</v>
      </c>
    </row>
    <row r="4306" spans="1:9" s="10" customFormat="1" ht="12.75" customHeight="1" x14ac:dyDescent="0.25">
      <c r="A4306" s="16" t="s">
        <v>23</v>
      </c>
      <c r="B4306" s="14">
        <v>6730889</v>
      </c>
      <c r="C4306" s="13">
        <v>44742</v>
      </c>
      <c r="D4306" s="3" t="s">
        <v>103</v>
      </c>
      <c r="E4306" s="12" t="str">
        <f>VLOOKUP(D4306,'[1]Plano de contas '!B:J,9,0)</f>
        <v>MEDICAMENTOS</v>
      </c>
      <c r="F4306" s="16" t="s">
        <v>1566</v>
      </c>
      <c r="G4306" s="19">
        <v>0</v>
      </c>
      <c r="H4306" s="17">
        <v>7.8</v>
      </c>
      <c r="I4306" s="12" t="s">
        <v>15</v>
      </c>
    </row>
    <row r="4307" spans="1:9" s="10" customFormat="1" ht="12.75" customHeight="1" x14ac:dyDescent="0.25">
      <c r="A4307" s="16" t="s">
        <v>23</v>
      </c>
      <c r="B4307" s="14">
        <v>6730890</v>
      </c>
      <c r="C4307" s="13">
        <v>44742</v>
      </c>
      <c r="D4307" s="3" t="s">
        <v>39</v>
      </c>
      <c r="E4307" s="12" t="str">
        <f>VLOOKUP(D4307,'[1]Plano de contas '!B:J,9,0)</f>
        <v>MEDICAMENTOS</v>
      </c>
      <c r="F4307" s="16" t="s">
        <v>1565</v>
      </c>
      <c r="G4307" s="17">
        <v>51.06</v>
      </c>
      <c r="H4307" s="18">
        <v>0</v>
      </c>
      <c r="I4307" s="12" t="s">
        <v>15</v>
      </c>
    </row>
    <row r="4308" spans="1:9" s="10" customFormat="1" ht="12.75" customHeight="1" x14ac:dyDescent="0.25">
      <c r="A4308" s="16" t="s">
        <v>23</v>
      </c>
      <c r="B4308" s="14">
        <v>6730890</v>
      </c>
      <c r="C4308" s="13">
        <v>44742</v>
      </c>
      <c r="D4308" s="3" t="s">
        <v>103</v>
      </c>
      <c r="E4308" s="12" t="str">
        <f>VLOOKUP(D4308,'[1]Plano de contas '!B:J,9,0)</f>
        <v>MEDICAMENTOS</v>
      </c>
      <c r="F4308" s="16" t="s">
        <v>1566</v>
      </c>
      <c r="G4308" s="19">
        <v>0</v>
      </c>
      <c r="H4308" s="17">
        <v>51.06</v>
      </c>
      <c r="I4308" s="12" t="s">
        <v>15</v>
      </c>
    </row>
    <row r="4309" spans="1:9" s="10" customFormat="1" ht="12.75" customHeight="1" x14ac:dyDescent="0.25">
      <c r="A4309" s="16" t="s">
        <v>23</v>
      </c>
      <c r="B4309" s="14">
        <v>6730891</v>
      </c>
      <c r="C4309" s="13">
        <v>44742</v>
      </c>
      <c r="D4309" s="3" t="s">
        <v>39</v>
      </c>
      <c r="E4309" s="12" t="str">
        <f>VLOOKUP(D4309,'[1]Plano de contas '!B:J,9,0)</f>
        <v>MEDICAMENTOS</v>
      </c>
      <c r="F4309" s="16" t="s">
        <v>1567</v>
      </c>
      <c r="G4309" s="17">
        <v>8.66</v>
      </c>
      <c r="H4309" s="18">
        <v>0</v>
      </c>
      <c r="I4309" s="12" t="s">
        <v>15</v>
      </c>
    </row>
    <row r="4310" spans="1:9" s="10" customFormat="1" ht="12.75" customHeight="1" x14ac:dyDescent="0.25">
      <c r="A4310" s="16" t="s">
        <v>23</v>
      </c>
      <c r="B4310" s="14">
        <v>6730891</v>
      </c>
      <c r="C4310" s="13">
        <v>44742</v>
      </c>
      <c r="D4310" s="3" t="s">
        <v>103</v>
      </c>
      <c r="E4310" s="12" t="str">
        <f>VLOOKUP(D4310,'[1]Plano de contas '!B:J,9,0)</f>
        <v>MEDICAMENTOS</v>
      </c>
      <c r="F4310" s="16" t="s">
        <v>1567</v>
      </c>
      <c r="G4310" s="19">
        <v>0</v>
      </c>
      <c r="H4310" s="17">
        <v>8.66</v>
      </c>
      <c r="I4310" s="12" t="s">
        <v>15</v>
      </c>
    </row>
    <row r="4311" spans="1:9" s="10" customFormat="1" ht="12.75" customHeight="1" x14ac:dyDescent="0.25">
      <c r="A4311" s="16" t="s">
        <v>23</v>
      </c>
      <c r="B4311" s="14">
        <v>6730892</v>
      </c>
      <c r="C4311" s="13">
        <v>44742</v>
      </c>
      <c r="D4311" s="3" t="s">
        <v>103</v>
      </c>
      <c r="E4311" s="12" t="str">
        <f>VLOOKUP(D4311,'[1]Plano de contas '!B:J,9,0)</f>
        <v>MEDICAMENTOS</v>
      </c>
      <c r="F4311" s="16" t="s">
        <v>1564</v>
      </c>
      <c r="G4311" s="17">
        <v>4.33</v>
      </c>
      <c r="H4311" s="18">
        <v>0</v>
      </c>
      <c r="I4311" s="12" t="s">
        <v>15</v>
      </c>
    </row>
    <row r="4312" spans="1:9" s="10" customFormat="1" ht="12.75" customHeight="1" x14ac:dyDescent="0.25">
      <c r="A4312" s="16" t="s">
        <v>23</v>
      </c>
      <c r="B4312" s="14">
        <v>6730892</v>
      </c>
      <c r="C4312" s="13">
        <v>44742</v>
      </c>
      <c r="D4312" s="3" t="s">
        <v>39</v>
      </c>
      <c r="E4312" s="12" t="str">
        <f>VLOOKUP(D4312,'[1]Plano de contas '!B:J,9,0)</f>
        <v>MEDICAMENTOS</v>
      </c>
      <c r="F4312" s="16" t="s">
        <v>1564</v>
      </c>
      <c r="G4312" s="19">
        <v>0</v>
      </c>
      <c r="H4312" s="17">
        <v>4.33</v>
      </c>
      <c r="I4312" s="12" t="s">
        <v>15</v>
      </c>
    </row>
    <row r="4313" spans="1:9" s="10" customFormat="1" ht="12.75" customHeight="1" x14ac:dyDescent="0.25">
      <c r="A4313" s="16" t="s">
        <v>23</v>
      </c>
      <c r="B4313" s="14">
        <v>6730893</v>
      </c>
      <c r="C4313" s="13">
        <v>44742</v>
      </c>
      <c r="D4313" s="3" t="s">
        <v>39</v>
      </c>
      <c r="E4313" s="12" t="str">
        <f>VLOOKUP(D4313,'[1]Plano de contas '!B:J,9,0)</f>
        <v>MEDICAMENTOS</v>
      </c>
      <c r="F4313" s="16" t="s">
        <v>1565</v>
      </c>
      <c r="G4313" s="17">
        <v>8.66</v>
      </c>
      <c r="H4313" s="18">
        <v>0</v>
      </c>
      <c r="I4313" s="12" t="s">
        <v>15</v>
      </c>
    </row>
    <row r="4314" spans="1:9" s="10" customFormat="1" ht="12.75" customHeight="1" x14ac:dyDescent="0.25">
      <c r="A4314" s="16" t="s">
        <v>23</v>
      </c>
      <c r="B4314" s="14">
        <v>6730893</v>
      </c>
      <c r="C4314" s="13">
        <v>44742</v>
      </c>
      <c r="D4314" s="3" t="s">
        <v>103</v>
      </c>
      <c r="E4314" s="12" t="str">
        <f>VLOOKUP(D4314,'[1]Plano de contas '!B:J,9,0)</f>
        <v>MEDICAMENTOS</v>
      </c>
      <c r="F4314" s="16" t="s">
        <v>1566</v>
      </c>
      <c r="G4314" s="19">
        <v>0</v>
      </c>
      <c r="H4314" s="17">
        <v>8.66</v>
      </c>
      <c r="I4314" s="12" t="s">
        <v>15</v>
      </c>
    </row>
    <row r="4315" spans="1:9" s="10" customFormat="1" ht="12.75" customHeight="1" x14ac:dyDescent="0.25">
      <c r="A4315" s="16" t="s">
        <v>23</v>
      </c>
      <c r="B4315" s="14">
        <v>6730894</v>
      </c>
      <c r="C4315" s="13">
        <v>44742</v>
      </c>
      <c r="D4315" s="3" t="s">
        <v>39</v>
      </c>
      <c r="E4315" s="12" t="str">
        <f>VLOOKUP(D4315,'[1]Plano de contas '!B:J,9,0)</f>
        <v>MEDICAMENTOS</v>
      </c>
      <c r="F4315" s="16" t="s">
        <v>1565</v>
      </c>
      <c r="G4315" s="17">
        <v>33.42</v>
      </c>
      <c r="H4315" s="18">
        <v>0</v>
      </c>
      <c r="I4315" s="12" t="s">
        <v>15</v>
      </c>
    </row>
    <row r="4316" spans="1:9" s="10" customFormat="1" ht="12.75" customHeight="1" x14ac:dyDescent="0.25">
      <c r="A4316" s="16" t="s">
        <v>23</v>
      </c>
      <c r="B4316" s="14">
        <v>6730894</v>
      </c>
      <c r="C4316" s="13">
        <v>44742</v>
      </c>
      <c r="D4316" s="3" t="s">
        <v>103</v>
      </c>
      <c r="E4316" s="12" t="str">
        <f>VLOOKUP(D4316,'[1]Plano de contas '!B:J,9,0)</f>
        <v>MEDICAMENTOS</v>
      </c>
      <c r="F4316" s="16" t="s">
        <v>1566</v>
      </c>
      <c r="G4316" s="19">
        <v>0</v>
      </c>
      <c r="H4316" s="17">
        <v>33.42</v>
      </c>
      <c r="I4316" s="12" t="s">
        <v>15</v>
      </c>
    </row>
    <row r="4317" spans="1:9" s="10" customFormat="1" ht="12.75" customHeight="1" x14ac:dyDescent="0.25">
      <c r="A4317" s="16" t="s">
        <v>23</v>
      </c>
      <c r="B4317" s="14">
        <v>6730895</v>
      </c>
      <c r="C4317" s="13">
        <v>44742</v>
      </c>
      <c r="D4317" s="3" t="s">
        <v>39</v>
      </c>
      <c r="E4317" s="12" t="str">
        <f>VLOOKUP(D4317,'[1]Plano de contas '!B:J,9,0)</f>
        <v>MEDICAMENTOS</v>
      </c>
      <c r="F4317" s="16" t="s">
        <v>1567</v>
      </c>
      <c r="G4317" s="17">
        <v>0.16</v>
      </c>
      <c r="H4317" s="18">
        <v>0</v>
      </c>
      <c r="I4317" s="12" t="s">
        <v>15</v>
      </c>
    </row>
    <row r="4318" spans="1:9" s="10" customFormat="1" ht="12.75" customHeight="1" x14ac:dyDescent="0.25">
      <c r="A4318" s="16" t="s">
        <v>23</v>
      </c>
      <c r="B4318" s="14">
        <v>6730895</v>
      </c>
      <c r="C4318" s="13">
        <v>44742</v>
      </c>
      <c r="D4318" s="3" t="s">
        <v>103</v>
      </c>
      <c r="E4318" s="12" t="str">
        <f>VLOOKUP(D4318,'[1]Plano de contas '!B:J,9,0)</f>
        <v>MEDICAMENTOS</v>
      </c>
      <c r="F4318" s="16" t="s">
        <v>1567</v>
      </c>
      <c r="G4318" s="19">
        <v>0</v>
      </c>
      <c r="H4318" s="17">
        <v>0.16</v>
      </c>
      <c r="I4318" s="12" t="s">
        <v>15</v>
      </c>
    </row>
    <row r="4319" spans="1:9" s="10" customFormat="1" ht="12.75" customHeight="1" x14ac:dyDescent="0.25">
      <c r="A4319" s="16" t="s">
        <v>23</v>
      </c>
      <c r="B4319" s="14">
        <v>6730897</v>
      </c>
      <c r="C4319" s="13">
        <v>44742</v>
      </c>
      <c r="D4319" s="3" t="s">
        <v>39</v>
      </c>
      <c r="E4319" s="12" t="str">
        <f>VLOOKUP(D4319,'[1]Plano de contas '!B:J,9,0)</f>
        <v>MEDICAMENTOS</v>
      </c>
      <c r="F4319" s="16" t="s">
        <v>1567</v>
      </c>
      <c r="G4319" s="17">
        <v>15.86</v>
      </c>
      <c r="H4319" s="18">
        <v>0</v>
      </c>
      <c r="I4319" s="12" t="s">
        <v>15</v>
      </c>
    </row>
    <row r="4320" spans="1:9" s="10" customFormat="1" ht="12.75" customHeight="1" x14ac:dyDescent="0.25">
      <c r="A4320" s="16" t="s">
        <v>23</v>
      </c>
      <c r="B4320" s="14">
        <v>6730897</v>
      </c>
      <c r="C4320" s="13">
        <v>44742</v>
      </c>
      <c r="D4320" s="3" t="s">
        <v>103</v>
      </c>
      <c r="E4320" s="12" t="str">
        <f>VLOOKUP(D4320,'[1]Plano de contas '!B:J,9,0)</f>
        <v>MEDICAMENTOS</v>
      </c>
      <c r="F4320" s="16" t="s">
        <v>1567</v>
      </c>
      <c r="G4320" s="19">
        <v>0</v>
      </c>
      <c r="H4320" s="17">
        <v>15.86</v>
      </c>
      <c r="I4320" s="12" t="s">
        <v>15</v>
      </c>
    </row>
    <row r="4321" spans="1:9" s="10" customFormat="1" ht="12.75" customHeight="1" x14ac:dyDescent="0.25">
      <c r="A4321" s="16" t="s">
        <v>23</v>
      </c>
      <c r="B4321" s="14">
        <v>6730898</v>
      </c>
      <c r="C4321" s="13">
        <v>44742</v>
      </c>
      <c r="D4321" s="3" t="s">
        <v>39</v>
      </c>
      <c r="E4321" s="12" t="str">
        <f>VLOOKUP(D4321,'[1]Plano de contas '!B:J,9,0)</f>
        <v>MEDICAMENTOS</v>
      </c>
      <c r="F4321" s="16" t="s">
        <v>1565</v>
      </c>
      <c r="G4321" s="17">
        <v>0.06</v>
      </c>
      <c r="H4321" s="18">
        <v>0</v>
      </c>
      <c r="I4321" s="12" t="s">
        <v>15</v>
      </c>
    </row>
    <row r="4322" spans="1:9" s="10" customFormat="1" ht="12.75" customHeight="1" x14ac:dyDescent="0.25">
      <c r="A4322" s="16" t="s">
        <v>23</v>
      </c>
      <c r="B4322" s="14">
        <v>6730898</v>
      </c>
      <c r="C4322" s="13">
        <v>44742</v>
      </c>
      <c r="D4322" s="3" t="s">
        <v>103</v>
      </c>
      <c r="E4322" s="12" t="str">
        <f>VLOOKUP(D4322,'[1]Plano de contas '!B:J,9,0)</f>
        <v>MEDICAMENTOS</v>
      </c>
      <c r="F4322" s="16" t="s">
        <v>1566</v>
      </c>
      <c r="G4322" s="19">
        <v>0</v>
      </c>
      <c r="H4322" s="17">
        <v>0.06</v>
      </c>
      <c r="I4322" s="12" t="s">
        <v>15</v>
      </c>
    </row>
    <row r="4323" spans="1:9" s="10" customFormat="1" ht="12.75" customHeight="1" x14ac:dyDescent="0.25">
      <c r="A4323" s="16" t="s">
        <v>23</v>
      </c>
      <c r="B4323" s="14">
        <v>6730899</v>
      </c>
      <c r="C4323" s="13">
        <v>44742</v>
      </c>
      <c r="D4323" s="3" t="s">
        <v>39</v>
      </c>
      <c r="E4323" s="12" t="str">
        <f>VLOOKUP(D4323,'[1]Plano de contas '!B:J,9,0)</f>
        <v>MEDICAMENTOS</v>
      </c>
      <c r="F4323" s="16" t="s">
        <v>1567</v>
      </c>
      <c r="G4323" s="17">
        <v>4.24</v>
      </c>
      <c r="H4323" s="18">
        <v>0</v>
      </c>
      <c r="I4323" s="12" t="s">
        <v>15</v>
      </c>
    </row>
    <row r="4324" spans="1:9" s="10" customFormat="1" ht="12.75" customHeight="1" x14ac:dyDescent="0.25">
      <c r="A4324" s="16" t="s">
        <v>23</v>
      </c>
      <c r="B4324" s="14">
        <v>6730899</v>
      </c>
      <c r="C4324" s="13">
        <v>44742</v>
      </c>
      <c r="D4324" s="3" t="s">
        <v>103</v>
      </c>
      <c r="E4324" s="12" t="str">
        <f>VLOOKUP(D4324,'[1]Plano de contas '!B:J,9,0)</f>
        <v>MEDICAMENTOS</v>
      </c>
      <c r="F4324" s="16" t="s">
        <v>1567</v>
      </c>
      <c r="G4324" s="19">
        <v>0</v>
      </c>
      <c r="H4324" s="17">
        <v>4.24</v>
      </c>
      <c r="I4324" s="12" t="s">
        <v>15</v>
      </c>
    </row>
    <row r="4325" spans="1:9" s="10" customFormat="1" ht="12.75" customHeight="1" x14ac:dyDescent="0.25">
      <c r="A4325" s="16" t="s">
        <v>23</v>
      </c>
      <c r="B4325" s="14">
        <v>6730900</v>
      </c>
      <c r="C4325" s="13">
        <v>44742</v>
      </c>
      <c r="D4325" s="3" t="s">
        <v>103</v>
      </c>
      <c r="E4325" s="12" t="str">
        <f>VLOOKUP(D4325,'[1]Plano de contas '!B:J,9,0)</f>
        <v>MEDICAMENTOS</v>
      </c>
      <c r="F4325" s="16" t="s">
        <v>1565</v>
      </c>
      <c r="G4325" s="17">
        <v>2.5099999999999998</v>
      </c>
      <c r="H4325" s="18">
        <v>0</v>
      </c>
      <c r="I4325" s="12" t="s">
        <v>15</v>
      </c>
    </row>
    <row r="4326" spans="1:9" s="10" customFormat="1" ht="12.75" customHeight="1" x14ac:dyDescent="0.25">
      <c r="A4326" s="16" t="s">
        <v>23</v>
      </c>
      <c r="B4326" s="14">
        <v>6730900</v>
      </c>
      <c r="C4326" s="13">
        <v>44742</v>
      </c>
      <c r="D4326" s="3" t="s">
        <v>39</v>
      </c>
      <c r="E4326" s="12" t="str">
        <f>VLOOKUP(D4326,'[1]Plano de contas '!B:J,9,0)</f>
        <v>MEDICAMENTOS</v>
      </c>
      <c r="F4326" s="16" t="s">
        <v>1577</v>
      </c>
      <c r="G4326" s="19">
        <v>0</v>
      </c>
      <c r="H4326" s="17">
        <v>2.5099999999999998</v>
      </c>
      <c r="I4326" s="12" t="s">
        <v>15</v>
      </c>
    </row>
    <row r="4327" spans="1:9" s="10" customFormat="1" ht="12.75" customHeight="1" x14ac:dyDescent="0.25">
      <c r="A4327" s="16" t="s">
        <v>23</v>
      </c>
      <c r="B4327" s="14">
        <v>6730901</v>
      </c>
      <c r="C4327" s="13">
        <v>44742</v>
      </c>
      <c r="D4327" s="3" t="s">
        <v>39</v>
      </c>
      <c r="E4327" s="12" t="str">
        <f>VLOOKUP(D4327,'[1]Plano de contas '!B:J,9,0)</f>
        <v>MEDICAMENTOS</v>
      </c>
      <c r="F4327" s="16" t="s">
        <v>1567</v>
      </c>
      <c r="G4327" s="17">
        <v>120.81</v>
      </c>
      <c r="H4327" s="18">
        <v>0</v>
      </c>
      <c r="I4327" s="12" t="s">
        <v>15</v>
      </c>
    </row>
    <row r="4328" spans="1:9" s="10" customFormat="1" ht="12.75" customHeight="1" x14ac:dyDescent="0.25">
      <c r="A4328" s="16" t="s">
        <v>23</v>
      </c>
      <c r="B4328" s="14">
        <v>6730901</v>
      </c>
      <c r="C4328" s="13">
        <v>44742</v>
      </c>
      <c r="D4328" s="3" t="s">
        <v>103</v>
      </c>
      <c r="E4328" s="12" t="str">
        <f>VLOOKUP(D4328,'[1]Plano de contas '!B:J,9,0)</f>
        <v>MEDICAMENTOS</v>
      </c>
      <c r="F4328" s="16" t="s">
        <v>1567</v>
      </c>
      <c r="G4328" s="19">
        <v>0</v>
      </c>
      <c r="H4328" s="17">
        <v>120.81</v>
      </c>
      <c r="I4328" s="12" t="s">
        <v>15</v>
      </c>
    </row>
    <row r="4329" spans="1:9" s="10" customFormat="1" ht="12.75" customHeight="1" x14ac:dyDescent="0.25">
      <c r="A4329" s="16" t="s">
        <v>23</v>
      </c>
      <c r="B4329" s="14">
        <v>6730902</v>
      </c>
      <c r="C4329" s="13">
        <v>44742</v>
      </c>
      <c r="D4329" s="3" t="s">
        <v>103</v>
      </c>
      <c r="E4329" s="12" t="str">
        <f>VLOOKUP(D4329,'[1]Plano de contas '!B:J,9,0)</f>
        <v>MEDICAMENTOS</v>
      </c>
      <c r="F4329" s="16" t="s">
        <v>1564</v>
      </c>
      <c r="G4329" s="17">
        <v>11.11</v>
      </c>
      <c r="H4329" s="18">
        <v>0</v>
      </c>
      <c r="I4329" s="12" t="s">
        <v>15</v>
      </c>
    </row>
    <row r="4330" spans="1:9" s="10" customFormat="1" ht="12.75" customHeight="1" x14ac:dyDescent="0.25">
      <c r="A4330" s="16" t="s">
        <v>23</v>
      </c>
      <c r="B4330" s="14">
        <v>6730902</v>
      </c>
      <c r="C4330" s="13">
        <v>44742</v>
      </c>
      <c r="D4330" s="3" t="s">
        <v>39</v>
      </c>
      <c r="E4330" s="12" t="str">
        <f>VLOOKUP(D4330,'[1]Plano de contas '!B:J,9,0)</f>
        <v>MEDICAMENTOS</v>
      </c>
      <c r="F4330" s="16" t="s">
        <v>1564</v>
      </c>
      <c r="G4330" s="19">
        <v>0</v>
      </c>
      <c r="H4330" s="17">
        <v>11.11</v>
      </c>
      <c r="I4330" s="12" t="s">
        <v>15</v>
      </c>
    </row>
    <row r="4331" spans="1:9" s="10" customFormat="1" ht="12.75" customHeight="1" x14ac:dyDescent="0.25">
      <c r="A4331" s="16" t="s">
        <v>23</v>
      </c>
      <c r="B4331" s="14">
        <v>6730903</v>
      </c>
      <c r="C4331" s="13">
        <v>44742</v>
      </c>
      <c r="D4331" s="3" t="s">
        <v>39</v>
      </c>
      <c r="E4331" s="12" t="str">
        <f>VLOOKUP(D4331,'[1]Plano de contas '!B:J,9,0)</f>
        <v>MEDICAMENTOS</v>
      </c>
      <c r="F4331" s="16" t="s">
        <v>1565</v>
      </c>
      <c r="G4331" s="17">
        <v>1.08</v>
      </c>
      <c r="H4331" s="18">
        <v>0</v>
      </c>
      <c r="I4331" s="12" t="s">
        <v>15</v>
      </c>
    </row>
    <row r="4332" spans="1:9" s="10" customFormat="1" ht="12.75" customHeight="1" x14ac:dyDescent="0.25">
      <c r="A4332" s="16" t="s">
        <v>23</v>
      </c>
      <c r="B4332" s="14">
        <v>6730903</v>
      </c>
      <c r="C4332" s="13">
        <v>44742</v>
      </c>
      <c r="D4332" s="3" t="s">
        <v>103</v>
      </c>
      <c r="E4332" s="12" t="str">
        <f>VLOOKUP(D4332,'[1]Plano de contas '!B:J,9,0)</f>
        <v>MEDICAMENTOS</v>
      </c>
      <c r="F4332" s="16" t="s">
        <v>1566</v>
      </c>
      <c r="G4332" s="19">
        <v>0</v>
      </c>
      <c r="H4332" s="17">
        <v>1.08</v>
      </c>
      <c r="I4332" s="12" t="s">
        <v>15</v>
      </c>
    </row>
    <row r="4333" spans="1:9" s="10" customFormat="1" ht="12.75" customHeight="1" x14ac:dyDescent="0.25">
      <c r="A4333" s="16" t="s">
        <v>23</v>
      </c>
      <c r="B4333" s="14">
        <v>6730904</v>
      </c>
      <c r="C4333" s="13">
        <v>44742</v>
      </c>
      <c r="D4333" s="3" t="s">
        <v>103</v>
      </c>
      <c r="E4333" s="12" t="str">
        <f>VLOOKUP(D4333,'[1]Plano de contas '!B:J,9,0)</f>
        <v>MEDICAMENTOS</v>
      </c>
      <c r="F4333" s="16" t="s">
        <v>1565</v>
      </c>
      <c r="G4333" s="17">
        <v>2.34</v>
      </c>
      <c r="H4333" s="18">
        <v>0</v>
      </c>
      <c r="I4333" s="12" t="s">
        <v>15</v>
      </c>
    </row>
    <row r="4334" spans="1:9" s="10" customFormat="1" ht="12.75" customHeight="1" x14ac:dyDescent="0.25">
      <c r="A4334" s="16" t="s">
        <v>23</v>
      </c>
      <c r="B4334" s="14">
        <v>6730904</v>
      </c>
      <c r="C4334" s="13">
        <v>44742</v>
      </c>
      <c r="D4334" s="3" t="s">
        <v>39</v>
      </c>
      <c r="E4334" s="12" t="str">
        <f>VLOOKUP(D4334,'[1]Plano de contas '!B:J,9,0)</f>
        <v>MEDICAMENTOS</v>
      </c>
      <c r="F4334" s="16" t="s">
        <v>1566</v>
      </c>
      <c r="G4334" s="19">
        <v>0</v>
      </c>
      <c r="H4334" s="17">
        <v>2.34</v>
      </c>
      <c r="I4334" s="12" t="s">
        <v>15</v>
      </c>
    </row>
    <row r="4335" spans="1:9" s="10" customFormat="1" ht="12.75" customHeight="1" x14ac:dyDescent="0.25">
      <c r="A4335" s="16" t="s">
        <v>23</v>
      </c>
      <c r="B4335" s="14">
        <v>6730905</v>
      </c>
      <c r="C4335" s="13">
        <v>44742</v>
      </c>
      <c r="D4335" s="3" t="s">
        <v>39</v>
      </c>
      <c r="E4335" s="12" t="str">
        <f>VLOOKUP(D4335,'[1]Plano de contas '!B:J,9,0)</f>
        <v>MEDICAMENTOS</v>
      </c>
      <c r="F4335" s="16" t="s">
        <v>1567</v>
      </c>
      <c r="G4335" s="17">
        <v>258.12</v>
      </c>
      <c r="H4335" s="18">
        <v>0</v>
      </c>
      <c r="I4335" s="12" t="s">
        <v>15</v>
      </c>
    </row>
    <row r="4336" spans="1:9" s="10" customFormat="1" ht="12.75" customHeight="1" x14ac:dyDescent="0.25">
      <c r="A4336" s="16" t="s">
        <v>23</v>
      </c>
      <c r="B4336" s="14">
        <v>6730905</v>
      </c>
      <c r="C4336" s="13">
        <v>44742</v>
      </c>
      <c r="D4336" s="3" t="s">
        <v>103</v>
      </c>
      <c r="E4336" s="12" t="str">
        <f>VLOOKUP(D4336,'[1]Plano de contas '!B:J,9,0)</f>
        <v>MEDICAMENTOS</v>
      </c>
      <c r="F4336" s="16" t="s">
        <v>1567</v>
      </c>
      <c r="G4336" s="19">
        <v>0</v>
      </c>
      <c r="H4336" s="17">
        <v>258.12</v>
      </c>
      <c r="I4336" s="12" t="s">
        <v>15</v>
      </c>
    </row>
    <row r="4337" spans="1:9" s="10" customFormat="1" ht="12.75" customHeight="1" x14ac:dyDescent="0.25">
      <c r="A4337" s="16" t="s">
        <v>23</v>
      </c>
      <c r="B4337" s="14">
        <v>6730906</v>
      </c>
      <c r="C4337" s="13">
        <v>44742</v>
      </c>
      <c r="D4337" s="3" t="s">
        <v>103</v>
      </c>
      <c r="E4337" s="12" t="str">
        <f>VLOOKUP(D4337,'[1]Plano de contas '!B:J,9,0)</f>
        <v>MEDICAMENTOS</v>
      </c>
      <c r="F4337" s="16" t="s">
        <v>1565</v>
      </c>
      <c r="G4337" s="17">
        <v>2.2799999999999998</v>
      </c>
      <c r="H4337" s="18">
        <v>0</v>
      </c>
      <c r="I4337" s="12" t="s">
        <v>15</v>
      </c>
    </row>
    <row r="4338" spans="1:9" s="10" customFormat="1" ht="12.75" customHeight="1" x14ac:dyDescent="0.25">
      <c r="A4338" s="16" t="s">
        <v>23</v>
      </c>
      <c r="B4338" s="14">
        <v>6730906</v>
      </c>
      <c r="C4338" s="13">
        <v>44742</v>
      </c>
      <c r="D4338" s="3" t="s">
        <v>39</v>
      </c>
      <c r="E4338" s="12" t="str">
        <f>VLOOKUP(D4338,'[1]Plano de contas '!B:J,9,0)</f>
        <v>MEDICAMENTOS</v>
      </c>
      <c r="F4338" s="16" t="s">
        <v>1566</v>
      </c>
      <c r="G4338" s="19">
        <v>0</v>
      </c>
      <c r="H4338" s="17">
        <v>2.2799999999999998</v>
      </c>
      <c r="I4338" s="12" t="s">
        <v>15</v>
      </c>
    </row>
    <row r="4339" spans="1:9" s="10" customFormat="1" ht="12.75" customHeight="1" x14ac:dyDescent="0.25">
      <c r="A4339" s="16" t="s">
        <v>23</v>
      </c>
      <c r="B4339" s="14">
        <v>6730907</v>
      </c>
      <c r="C4339" s="13">
        <v>44742</v>
      </c>
      <c r="D4339" s="3" t="s">
        <v>39</v>
      </c>
      <c r="E4339" s="12" t="str">
        <f>VLOOKUP(D4339,'[1]Plano de contas '!B:J,9,0)</f>
        <v>MEDICAMENTOS</v>
      </c>
      <c r="F4339" s="16" t="s">
        <v>1567</v>
      </c>
      <c r="G4339" s="17">
        <v>9.82</v>
      </c>
      <c r="H4339" s="18">
        <v>0</v>
      </c>
      <c r="I4339" s="12" t="s">
        <v>15</v>
      </c>
    </row>
    <row r="4340" spans="1:9" s="10" customFormat="1" ht="12.75" customHeight="1" x14ac:dyDescent="0.25">
      <c r="A4340" s="16" t="s">
        <v>23</v>
      </c>
      <c r="B4340" s="14">
        <v>6730907</v>
      </c>
      <c r="C4340" s="13">
        <v>44742</v>
      </c>
      <c r="D4340" s="3" t="s">
        <v>103</v>
      </c>
      <c r="E4340" s="12" t="str">
        <f>VLOOKUP(D4340,'[1]Plano de contas '!B:J,9,0)</f>
        <v>MEDICAMENTOS</v>
      </c>
      <c r="F4340" s="16" t="s">
        <v>1567</v>
      </c>
      <c r="G4340" s="19">
        <v>0</v>
      </c>
      <c r="H4340" s="17">
        <v>9.82</v>
      </c>
      <c r="I4340" s="12" t="s">
        <v>15</v>
      </c>
    </row>
    <row r="4341" spans="1:9" s="10" customFormat="1" ht="12.75" customHeight="1" x14ac:dyDescent="0.25">
      <c r="A4341" s="16" t="s">
        <v>23</v>
      </c>
      <c r="B4341" s="14">
        <v>6730908</v>
      </c>
      <c r="C4341" s="13">
        <v>44742</v>
      </c>
      <c r="D4341" s="3" t="s">
        <v>103</v>
      </c>
      <c r="E4341" s="12" t="str">
        <f>VLOOKUP(D4341,'[1]Plano de contas '!B:J,9,0)</f>
        <v>MEDICAMENTOS</v>
      </c>
      <c r="F4341" s="16" t="s">
        <v>1565</v>
      </c>
      <c r="G4341" s="17">
        <v>2.08</v>
      </c>
      <c r="H4341" s="18">
        <v>0</v>
      </c>
      <c r="I4341" s="12" t="s">
        <v>15</v>
      </c>
    </row>
    <row r="4342" spans="1:9" s="10" customFormat="1" ht="12.75" customHeight="1" x14ac:dyDescent="0.25">
      <c r="A4342" s="16" t="s">
        <v>23</v>
      </c>
      <c r="B4342" s="14">
        <v>6730908</v>
      </c>
      <c r="C4342" s="13">
        <v>44742</v>
      </c>
      <c r="D4342" s="3" t="s">
        <v>39</v>
      </c>
      <c r="E4342" s="12" t="str">
        <f>VLOOKUP(D4342,'[1]Plano de contas '!B:J,9,0)</f>
        <v>MEDICAMENTOS</v>
      </c>
      <c r="F4342" s="16" t="s">
        <v>1566</v>
      </c>
      <c r="G4342" s="19">
        <v>0</v>
      </c>
      <c r="H4342" s="17">
        <v>2.08</v>
      </c>
      <c r="I4342" s="12" t="s">
        <v>15</v>
      </c>
    </row>
    <row r="4343" spans="1:9" s="10" customFormat="1" ht="12.75" customHeight="1" x14ac:dyDescent="0.25">
      <c r="A4343" s="16" t="s">
        <v>23</v>
      </c>
      <c r="B4343" s="14">
        <v>6730909</v>
      </c>
      <c r="C4343" s="13">
        <v>44742</v>
      </c>
      <c r="D4343" s="3" t="s">
        <v>39</v>
      </c>
      <c r="E4343" s="12" t="str">
        <f>VLOOKUP(D4343,'[1]Plano de contas '!B:J,9,0)</f>
        <v>MEDICAMENTOS</v>
      </c>
      <c r="F4343" s="16" t="s">
        <v>1567</v>
      </c>
      <c r="G4343" s="17">
        <v>0.97</v>
      </c>
      <c r="H4343" s="18">
        <v>0</v>
      </c>
      <c r="I4343" s="12" t="s">
        <v>15</v>
      </c>
    </row>
    <row r="4344" spans="1:9" s="10" customFormat="1" ht="12.75" customHeight="1" x14ac:dyDescent="0.25">
      <c r="A4344" s="16" t="s">
        <v>23</v>
      </c>
      <c r="B4344" s="14">
        <v>6730909</v>
      </c>
      <c r="C4344" s="13">
        <v>44742</v>
      </c>
      <c r="D4344" s="3" t="s">
        <v>103</v>
      </c>
      <c r="E4344" s="12" t="str">
        <f>VLOOKUP(D4344,'[1]Plano de contas '!B:J,9,0)</f>
        <v>MEDICAMENTOS</v>
      </c>
      <c r="F4344" s="16" t="s">
        <v>1567</v>
      </c>
      <c r="G4344" s="19">
        <v>0</v>
      </c>
      <c r="H4344" s="17">
        <v>0.97</v>
      </c>
      <c r="I4344" s="12" t="s">
        <v>15</v>
      </c>
    </row>
    <row r="4345" spans="1:9" s="10" customFormat="1" ht="12.75" customHeight="1" x14ac:dyDescent="0.25">
      <c r="A4345" s="16" t="s">
        <v>23</v>
      </c>
      <c r="B4345" s="14">
        <v>6730910</v>
      </c>
      <c r="C4345" s="13">
        <v>44742</v>
      </c>
      <c r="D4345" s="3" t="s">
        <v>39</v>
      </c>
      <c r="E4345" s="12" t="str">
        <f>VLOOKUP(D4345,'[1]Plano de contas '!B:J,9,0)</f>
        <v>MEDICAMENTOS</v>
      </c>
      <c r="F4345" s="16" t="s">
        <v>1567</v>
      </c>
      <c r="G4345" s="17">
        <v>1049.3</v>
      </c>
      <c r="H4345" s="18">
        <v>0</v>
      </c>
      <c r="I4345" s="12" t="s">
        <v>15</v>
      </c>
    </row>
    <row r="4346" spans="1:9" s="10" customFormat="1" ht="12.75" customHeight="1" x14ac:dyDescent="0.25">
      <c r="A4346" s="16" t="s">
        <v>23</v>
      </c>
      <c r="B4346" s="14">
        <v>6730910</v>
      </c>
      <c r="C4346" s="13">
        <v>44742</v>
      </c>
      <c r="D4346" s="3" t="s">
        <v>103</v>
      </c>
      <c r="E4346" s="12" t="str">
        <f>VLOOKUP(D4346,'[1]Plano de contas '!B:J,9,0)</f>
        <v>MEDICAMENTOS</v>
      </c>
      <c r="F4346" s="16" t="s">
        <v>1567</v>
      </c>
      <c r="G4346" s="19">
        <v>0</v>
      </c>
      <c r="H4346" s="17">
        <v>1049.3</v>
      </c>
      <c r="I4346" s="12" t="s">
        <v>15</v>
      </c>
    </row>
    <row r="4347" spans="1:9" s="10" customFormat="1" ht="12.75" customHeight="1" x14ac:dyDescent="0.25">
      <c r="A4347" s="16" t="s">
        <v>23</v>
      </c>
      <c r="B4347" s="14">
        <v>6730911</v>
      </c>
      <c r="C4347" s="13">
        <v>44742</v>
      </c>
      <c r="D4347" s="3" t="s">
        <v>103</v>
      </c>
      <c r="E4347" s="12" t="str">
        <f>VLOOKUP(D4347,'[1]Plano de contas '!B:J,9,0)</f>
        <v>MEDICAMENTOS</v>
      </c>
      <c r="F4347" s="16" t="s">
        <v>1565</v>
      </c>
      <c r="G4347" s="17">
        <v>721.23</v>
      </c>
      <c r="H4347" s="18">
        <v>0</v>
      </c>
      <c r="I4347" s="12" t="s">
        <v>15</v>
      </c>
    </row>
    <row r="4348" spans="1:9" s="10" customFormat="1" ht="12.75" customHeight="1" x14ac:dyDescent="0.25">
      <c r="A4348" s="16" t="s">
        <v>23</v>
      </c>
      <c r="B4348" s="14">
        <v>6730911</v>
      </c>
      <c r="C4348" s="13">
        <v>44742</v>
      </c>
      <c r="D4348" s="3" t="s">
        <v>39</v>
      </c>
      <c r="E4348" s="12" t="str">
        <f>VLOOKUP(D4348,'[1]Plano de contas '!B:J,9,0)</f>
        <v>MEDICAMENTOS</v>
      </c>
      <c r="F4348" s="16" t="s">
        <v>1566</v>
      </c>
      <c r="G4348" s="19">
        <v>0</v>
      </c>
      <c r="H4348" s="17">
        <v>721.23</v>
      </c>
      <c r="I4348" s="12" t="s">
        <v>15</v>
      </c>
    </row>
    <row r="4349" spans="1:9" s="10" customFormat="1" ht="12.75" customHeight="1" x14ac:dyDescent="0.25">
      <c r="A4349" s="16" t="s">
        <v>23</v>
      </c>
      <c r="B4349" s="14">
        <v>6730912</v>
      </c>
      <c r="C4349" s="13">
        <v>44742</v>
      </c>
      <c r="D4349" s="3" t="s">
        <v>39</v>
      </c>
      <c r="E4349" s="12" t="str">
        <f>VLOOKUP(D4349,'[1]Plano de contas '!B:J,9,0)</f>
        <v>MEDICAMENTOS</v>
      </c>
      <c r="F4349" s="16" t="s">
        <v>1567</v>
      </c>
      <c r="G4349" s="17">
        <v>0.91</v>
      </c>
      <c r="H4349" s="18">
        <v>0</v>
      </c>
      <c r="I4349" s="12" t="s">
        <v>15</v>
      </c>
    </row>
    <row r="4350" spans="1:9" s="10" customFormat="1" ht="12.75" customHeight="1" x14ac:dyDescent="0.25">
      <c r="A4350" s="16" t="s">
        <v>23</v>
      </c>
      <c r="B4350" s="14">
        <v>6730912</v>
      </c>
      <c r="C4350" s="13">
        <v>44742</v>
      </c>
      <c r="D4350" s="3" t="s">
        <v>103</v>
      </c>
      <c r="E4350" s="12" t="str">
        <f>VLOOKUP(D4350,'[1]Plano de contas '!B:J,9,0)</f>
        <v>MEDICAMENTOS</v>
      </c>
      <c r="F4350" s="16" t="s">
        <v>1567</v>
      </c>
      <c r="G4350" s="19">
        <v>0</v>
      </c>
      <c r="H4350" s="17">
        <v>0.91</v>
      </c>
      <c r="I4350" s="12" t="s">
        <v>15</v>
      </c>
    </row>
    <row r="4351" spans="1:9" s="10" customFormat="1" ht="12.75" customHeight="1" x14ac:dyDescent="0.25">
      <c r="A4351" s="16" t="s">
        <v>23</v>
      </c>
      <c r="B4351" s="14">
        <v>6730913</v>
      </c>
      <c r="C4351" s="13">
        <v>44742</v>
      </c>
      <c r="D4351" s="3" t="s">
        <v>39</v>
      </c>
      <c r="E4351" s="12" t="str">
        <f>VLOOKUP(D4351,'[1]Plano de contas '!B:J,9,0)</f>
        <v>MEDICAMENTOS</v>
      </c>
      <c r="F4351" s="16" t="s">
        <v>1565</v>
      </c>
      <c r="G4351" s="17">
        <v>0.49</v>
      </c>
      <c r="H4351" s="18">
        <v>0</v>
      </c>
      <c r="I4351" s="12" t="s">
        <v>15</v>
      </c>
    </row>
    <row r="4352" spans="1:9" s="10" customFormat="1" ht="12.75" customHeight="1" x14ac:dyDescent="0.25">
      <c r="A4352" s="16" t="s">
        <v>23</v>
      </c>
      <c r="B4352" s="14">
        <v>6730913</v>
      </c>
      <c r="C4352" s="13">
        <v>44742</v>
      </c>
      <c r="D4352" s="3" t="s">
        <v>103</v>
      </c>
      <c r="E4352" s="12" t="str">
        <f>VLOOKUP(D4352,'[1]Plano de contas '!B:J,9,0)</f>
        <v>MEDICAMENTOS</v>
      </c>
      <c r="F4352" s="16" t="s">
        <v>1566</v>
      </c>
      <c r="G4352" s="19">
        <v>0</v>
      </c>
      <c r="H4352" s="17">
        <v>0.49</v>
      </c>
      <c r="I4352" s="12" t="s">
        <v>15</v>
      </c>
    </row>
    <row r="4353" spans="1:9" s="10" customFormat="1" ht="12.75" customHeight="1" x14ac:dyDescent="0.25">
      <c r="A4353" s="16" t="s">
        <v>23</v>
      </c>
      <c r="B4353" s="14">
        <v>6730914</v>
      </c>
      <c r="C4353" s="13">
        <v>44742</v>
      </c>
      <c r="D4353" s="3" t="s">
        <v>39</v>
      </c>
      <c r="E4353" s="12" t="str">
        <f>VLOOKUP(D4353,'[1]Plano de contas '!B:J,9,0)</f>
        <v>MEDICAMENTOS</v>
      </c>
      <c r="F4353" s="16" t="s">
        <v>1567</v>
      </c>
      <c r="G4353" s="17">
        <v>43.58</v>
      </c>
      <c r="H4353" s="18">
        <v>0</v>
      </c>
      <c r="I4353" s="12" t="s">
        <v>15</v>
      </c>
    </row>
    <row r="4354" spans="1:9" s="10" customFormat="1" ht="12.75" customHeight="1" x14ac:dyDescent="0.25">
      <c r="A4354" s="16" t="s">
        <v>23</v>
      </c>
      <c r="B4354" s="14">
        <v>6730914</v>
      </c>
      <c r="C4354" s="13">
        <v>44742</v>
      </c>
      <c r="D4354" s="3" t="s">
        <v>103</v>
      </c>
      <c r="E4354" s="12" t="str">
        <f>VLOOKUP(D4354,'[1]Plano de contas '!B:J,9,0)</f>
        <v>MEDICAMENTOS</v>
      </c>
      <c r="F4354" s="16" t="s">
        <v>1567</v>
      </c>
      <c r="G4354" s="19">
        <v>0</v>
      </c>
      <c r="H4354" s="17">
        <v>43.58</v>
      </c>
      <c r="I4354" s="12" t="s">
        <v>15</v>
      </c>
    </row>
    <row r="4355" spans="1:9" s="10" customFormat="1" ht="12.75" customHeight="1" x14ac:dyDescent="0.25">
      <c r="A4355" s="16" t="s">
        <v>23</v>
      </c>
      <c r="B4355" s="14">
        <v>6730915</v>
      </c>
      <c r="C4355" s="13">
        <v>44742</v>
      </c>
      <c r="D4355" s="3" t="s">
        <v>39</v>
      </c>
      <c r="E4355" s="12" t="str">
        <f>VLOOKUP(D4355,'[1]Plano de contas '!B:J,9,0)</f>
        <v>MEDICAMENTOS</v>
      </c>
      <c r="F4355" s="16" t="s">
        <v>1567</v>
      </c>
      <c r="G4355" s="17">
        <v>0.24</v>
      </c>
      <c r="H4355" s="18">
        <v>0</v>
      </c>
      <c r="I4355" s="12" t="s">
        <v>15</v>
      </c>
    </row>
    <row r="4356" spans="1:9" s="10" customFormat="1" ht="12.75" customHeight="1" x14ac:dyDescent="0.25">
      <c r="A4356" s="16" t="s">
        <v>23</v>
      </c>
      <c r="B4356" s="14">
        <v>6730915</v>
      </c>
      <c r="C4356" s="13">
        <v>44742</v>
      </c>
      <c r="D4356" s="3" t="s">
        <v>103</v>
      </c>
      <c r="E4356" s="12" t="str">
        <f>VLOOKUP(D4356,'[1]Plano de contas '!B:J,9,0)</f>
        <v>MEDICAMENTOS</v>
      </c>
      <c r="F4356" s="16" t="s">
        <v>1567</v>
      </c>
      <c r="G4356" s="19">
        <v>0</v>
      </c>
      <c r="H4356" s="17">
        <v>0.24</v>
      </c>
      <c r="I4356" s="12" t="s">
        <v>15</v>
      </c>
    </row>
    <row r="4357" spans="1:9" s="10" customFormat="1" ht="12.75" customHeight="1" x14ac:dyDescent="0.25">
      <c r="A4357" s="16" t="s">
        <v>23</v>
      </c>
      <c r="B4357" s="14">
        <v>6730916</v>
      </c>
      <c r="C4357" s="13">
        <v>44742</v>
      </c>
      <c r="D4357" s="3" t="s">
        <v>39</v>
      </c>
      <c r="E4357" s="12" t="str">
        <f>VLOOKUP(D4357,'[1]Plano de contas '!B:J,9,0)</f>
        <v>MEDICAMENTOS</v>
      </c>
      <c r="F4357" s="16" t="s">
        <v>1567</v>
      </c>
      <c r="G4357" s="17">
        <v>0.21</v>
      </c>
      <c r="H4357" s="18">
        <v>0</v>
      </c>
      <c r="I4357" s="12" t="s">
        <v>15</v>
      </c>
    </row>
    <row r="4358" spans="1:9" s="10" customFormat="1" ht="12.75" customHeight="1" x14ac:dyDescent="0.25">
      <c r="A4358" s="16" t="s">
        <v>23</v>
      </c>
      <c r="B4358" s="14">
        <v>6730916</v>
      </c>
      <c r="C4358" s="13">
        <v>44742</v>
      </c>
      <c r="D4358" s="3" t="s">
        <v>103</v>
      </c>
      <c r="E4358" s="12" t="str">
        <f>VLOOKUP(D4358,'[1]Plano de contas '!B:J,9,0)</f>
        <v>MEDICAMENTOS</v>
      </c>
      <c r="F4358" s="16" t="s">
        <v>1567</v>
      </c>
      <c r="G4358" s="19">
        <v>0</v>
      </c>
      <c r="H4358" s="17">
        <v>0.21</v>
      </c>
      <c r="I4358" s="12" t="s">
        <v>15</v>
      </c>
    </row>
    <row r="4359" spans="1:9" s="10" customFormat="1" ht="12.75" customHeight="1" x14ac:dyDescent="0.25">
      <c r="A4359" s="16" t="s">
        <v>23</v>
      </c>
      <c r="B4359" s="14">
        <v>6730917</v>
      </c>
      <c r="C4359" s="13">
        <v>44742</v>
      </c>
      <c r="D4359" s="3" t="s">
        <v>39</v>
      </c>
      <c r="E4359" s="12" t="str">
        <f>VLOOKUP(D4359,'[1]Plano de contas '!B:J,9,0)</f>
        <v>MEDICAMENTOS</v>
      </c>
      <c r="F4359" s="16" t="s">
        <v>1567</v>
      </c>
      <c r="G4359" s="17">
        <v>0.16</v>
      </c>
      <c r="H4359" s="18">
        <v>0</v>
      </c>
      <c r="I4359" s="12" t="s">
        <v>15</v>
      </c>
    </row>
    <row r="4360" spans="1:9" s="10" customFormat="1" ht="12.75" customHeight="1" x14ac:dyDescent="0.25">
      <c r="A4360" s="16" t="s">
        <v>23</v>
      </c>
      <c r="B4360" s="14">
        <v>6730917</v>
      </c>
      <c r="C4360" s="13">
        <v>44742</v>
      </c>
      <c r="D4360" s="3" t="s">
        <v>103</v>
      </c>
      <c r="E4360" s="12" t="str">
        <f>VLOOKUP(D4360,'[1]Plano de contas '!B:J,9,0)</f>
        <v>MEDICAMENTOS</v>
      </c>
      <c r="F4360" s="16" t="s">
        <v>1567</v>
      </c>
      <c r="G4360" s="19">
        <v>0</v>
      </c>
      <c r="H4360" s="17">
        <v>0.16</v>
      </c>
      <c r="I4360" s="12" t="s">
        <v>15</v>
      </c>
    </row>
    <row r="4361" spans="1:9" s="10" customFormat="1" ht="12.75" customHeight="1" x14ac:dyDescent="0.25">
      <c r="A4361" s="16" t="s">
        <v>23</v>
      </c>
      <c r="B4361" s="14">
        <v>6730918</v>
      </c>
      <c r="C4361" s="13">
        <v>44742</v>
      </c>
      <c r="D4361" s="3" t="s">
        <v>39</v>
      </c>
      <c r="E4361" s="12" t="str">
        <f>VLOOKUP(D4361,'[1]Plano de contas '!B:J,9,0)</f>
        <v>MEDICAMENTOS</v>
      </c>
      <c r="F4361" s="16" t="s">
        <v>1579</v>
      </c>
      <c r="G4361" s="17">
        <v>0.66</v>
      </c>
      <c r="H4361" s="18">
        <v>0</v>
      </c>
      <c r="I4361" s="12" t="s">
        <v>15</v>
      </c>
    </row>
    <row r="4362" spans="1:9" s="10" customFormat="1" ht="12.75" customHeight="1" x14ac:dyDescent="0.25">
      <c r="A4362" s="16" t="s">
        <v>23</v>
      </c>
      <c r="B4362" s="14">
        <v>6730918</v>
      </c>
      <c r="C4362" s="13">
        <v>44742</v>
      </c>
      <c r="D4362" s="3" t="s">
        <v>103</v>
      </c>
      <c r="E4362" s="12" t="str">
        <f>VLOOKUP(D4362,'[1]Plano de contas '!B:J,9,0)</f>
        <v>MEDICAMENTOS</v>
      </c>
      <c r="F4362" s="16" t="s">
        <v>1567</v>
      </c>
      <c r="G4362" s="19">
        <v>0</v>
      </c>
      <c r="H4362" s="17">
        <v>0.66</v>
      </c>
      <c r="I4362" s="12" t="s">
        <v>15</v>
      </c>
    </row>
    <row r="4363" spans="1:9" s="10" customFormat="1" ht="12.75" customHeight="1" x14ac:dyDescent="0.25">
      <c r="A4363" s="16" t="s">
        <v>23</v>
      </c>
      <c r="B4363" s="14">
        <v>6730919</v>
      </c>
      <c r="C4363" s="13">
        <v>44742</v>
      </c>
      <c r="D4363" s="3" t="s">
        <v>39</v>
      </c>
      <c r="E4363" s="12" t="str">
        <f>VLOOKUP(D4363,'[1]Plano de contas '!B:J,9,0)</f>
        <v>MEDICAMENTOS</v>
      </c>
      <c r="F4363" s="16" t="s">
        <v>1565</v>
      </c>
      <c r="G4363" s="17">
        <v>1.33</v>
      </c>
      <c r="H4363" s="18">
        <v>0</v>
      </c>
      <c r="I4363" s="12" t="s">
        <v>15</v>
      </c>
    </row>
    <row r="4364" spans="1:9" s="10" customFormat="1" ht="12.75" customHeight="1" x14ac:dyDescent="0.25">
      <c r="A4364" s="16" t="s">
        <v>23</v>
      </c>
      <c r="B4364" s="14">
        <v>6730919</v>
      </c>
      <c r="C4364" s="13">
        <v>44742</v>
      </c>
      <c r="D4364" s="3" t="s">
        <v>103</v>
      </c>
      <c r="E4364" s="12" t="str">
        <f>VLOOKUP(D4364,'[1]Plano de contas '!B:J,9,0)</f>
        <v>MEDICAMENTOS</v>
      </c>
      <c r="F4364" s="16" t="s">
        <v>1566</v>
      </c>
      <c r="G4364" s="19">
        <v>0</v>
      </c>
      <c r="H4364" s="17">
        <v>1.33</v>
      </c>
      <c r="I4364" s="12" t="s">
        <v>15</v>
      </c>
    </row>
    <row r="4365" spans="1:9" s="10" customFormat="1" ht="12.75" customHeight="1" x14ac:dyDescent="0.25">
      <c r="A4365" s="16" t="s">
        <v>23</v>
      </c>
      <c r="B4365" s="14">
        <v>6730920</v>
      </c>
      <c r="C4365" s="13">
        <v>44742</v>
      </c>
      <c r="D4365" s="3" t="s">
        <v>39</v>
      </c>
      <c r="E4365" s="12" t="str">
        <f>VLOOKUP(D4365,'[1]Plano de contas '!B:J,9,0)</f>
        <v>MEDICAMENTOS</v>
      </c>
      <c r="F4365" s="16" t="s">
        <v>1567</v>
      </c>
      <c r="G4365" s="17">
        <v>160.65</v>
      </c>
      <c r="H4365" s="18">
        <v>0</v>
      </c>
      <c r="I4365" s="12" t="s">
        <v>15</v>
      </c>
    </row>
    <row r="4366" spans="1:9" s="10" customFormat="1" ht="12.75" customHeight="1" x14ac:dyDescent="0.25">
      <c r="A4366" s="16" t="s">
        <v>23</v>
      </c>
      <c r="B4366" s="14">
        <v>6730920</v>
      </c>
      <c r="C4366" s="13">
        <v>44742</v>
      </c>
      <c r="D4366" s="3" t="s">
        <v>103</v>
      </c>
      <c r="E4366" s="12" t="str">
        <f>VLOOKUP(D4366,'[1]Plano de contas '!B:J,9,0)</f>
        <v>MEDICAMENTOS</v>
      </c>
      <c r="F4366" s="16" t="s">
        <v>1567</v>
      </c>
      <c r="G4366" s="19">
        <v>0</v>
      </c>
      <c r="H4366" s="17">
        <v>160.65</v>
      </c>
      <c r="I4366" s="12" t="s">
        <v>15</v>
      </c>
    </row>
    <row r="4367" spans="1:9" s="10" customFormat="1" ht="12.75" customHeight="1" x14ac:dyDescent="0.25">
      <c r="A4367" s="16" t="s">
        <v>23</v>
      </c>
      <c r="B4367" s="14">
        <v>6730921</v>
      </c>
      <c r="C4367" s="13">
        <v>44742</v>
      </c>
      <c r="D4367" s="3" t="s">
        <v>39</v>
      </c>
      <c r="E4367" s="12" t="str">
        <f>VLOOKUP(D4367,'[1]Plano de contas '!B:J,9,0)</f>
        <v>MEDICAMENTOS</v>
      </c>
      <c r="F4367" s="16" t="s">
        <v>1565</v>
      </c>
      <c r="G4367" s="17">
        <v>127.39</v>
      </c>
      <c r="H4367" s="18">
        <v>0</v>
      </c>
      <c r="I4367" s="12" t="s">
        <v>15</v>
      </c>
    </row>
    <row r="4368" spans="1:9" s="10" customFormat="1" ht="12.75" customHeight="1" x14ac:dyDescent="0.25">
      <c r="A4368" s="16" t="s">
        <v>23</v>
      </c>
      <c r="B4368" s="14">
        <v>6730921</v>
      </c>
      <c r="C4368" s="13">
        <v>44742</v>
      </c>
      <c r="D4368" s="3" t="s">
        <v>103</v>
      </c>
      <c r="E4368" s="12" t="str">
        <f>VLOOKUP(D4368,'[1]Plano de contas '!B:J,9,0)</f>
        <v>MEDICAMENTOS</v>
      </c>
      <c r="F4368" s="16" t="s">
        <v>1566</v>
      </c>
      <c r="G4368" s="19">
        <v>0</v>
      </c>
      <c r="H4368" s="17">
        <v>127.39</v>
      </c>
      <c r="I4368" s="12" t="s">
        <v>15</v>
      </c>
    </row>
    <row r="4369" spans="1:9" s="10" customFormat="1" ht="12.75" customHeight="1" x14ac:dyDescent="0.25">
      <c r="A4369" s="16" t="s">
        <v>23</v>
      </c>
      <c r="B4369" s="14">
        <v>6730922</v>
      </c>
      <c r="C4369" s="13">
        <v>44742</v>
      </c>
      <c r="D4369" s="3" t="s">
        <v>103</v>
      </c>
      <c r="E4369" s="12" t="str">
        <f>VLOOKUP(D4369,'[1]Plano de contas '!B:J,9,0)</f>
        <v>MEDICAMENTOS</v>
      </c>
      <c r="F4369" s="16" t="s">
        <v>1565</v>
      </c>
      <c r="G4369" s="17">
        <v>0.21</v>
      </c>
      <c r="H4369" s="18">
        <v>0</v>
      </c>
      <c r="I4369" s="12" t="s">
        <v>15</v>
      </c>
    </row>
    <row r="4370" spans="1:9" s="10" customFormat="1" ht="12.75" customHeight="1" x14ac:dyDescent="0.25">
      <c r="A4370" s="16" t="s">
        <v>23</v>
      </c>
      <c r="B4370" s="14">
        <v>6730922</v>
      </c>
      <c r="C4370" s="13">
        <v>44742</v>
      </c>
      <c r="D4370" s="3" t="s">
        <v>39</v>
      </c>
      <c r="E4370" s="12" t="str">
        <f>VLOOKUP(D4370,'[1]Plano de contas '!B:J,9,0)</f>
        <v>MEDICAMENTOS</v>
      </c>
      <c r="F4370" s="16" t="s">
        <v>1566</v>
      </c>
      <c r="G4370" s="19">
        <v>0</v>
      </c>
      <c r="H4370" s="17">
        <v>0.21</v>
      </c>
      <c r="I4370" s="12" t="s">
        <v>15</v>
      </c>
    </row>
    <row r="4371" spans="1:9" s="10" customFormat="1" ht="12.75" customHeight="1" x14ac:dyDescent="0.25">
      <c r="A4371" s="16" t="s">
        <v>23</v>
      </c>
      <c r="B4371" s="14">
        <v>6730923</v>
      </c>
      <c r="C4371" s="13">
        <v>44742</v>
      </c>
      <c r="D4371" s="3" t="s">
        <v>39</v>
      </c>
      <c r="E4371" s="12" t="str">
        <f>VLOOKUP(D4371,'[1]Plano de contas '!B:J,9,0)</f>
        <v>MEDICAMENTOS</v>
      </c>
      <c r="F4371" s="16" t="s">
        <v>1567</v>
      </c>
      <c r="G4371" s="17">
        <v>9.49</v>
      </c>
      <c r="H4371" s="18">
        <v>0</v>
      </c>
      <c r="I4371" s="12" t="s">
        <v>15</v>
      </c>
    </row>
    <row r="4372" spans="1:9" s="10" customFormat="1" ht="12.75" customHeight="1" x14ac:dyDescent="0.25">
      <c r="A4372" s="16" t="s">
        <v>23</v>
      </c>
      <c r="B4372" s="14">
        <v>6730923</v>
      </c>
      <c r="C4372" s="13">
        <v>44742</v>
      </c>
      <c r="D4372" s="3" t="s">
        <v>103</v>
      </c>
      <c r="E4372" s="12" t="str">
        <f>VLOOKUP(D4372,'[1]Plano de contas '!B:J,9,0)</f>
        <v>MEDICAMENTOS</v>
      </c>
      <c r="F4372" s="16" t="s">
        <v>1567</v>
      </c>
      <c r="G4372" s="19">
        <v>0</v>
      </c>
      <c r="H4372" s="17">
        <v>9.49</v>
      </c>
      <c r="I4372" s="12" t="s">
        <v>15</v>
      </c>
    </row>
    <row r="4373" spans="1:9" s="10" customFormat="1" ht="12.75" customHeight="1" x14ac:dyDescent="0.25">
      <c r="A4373" s="16" t="s">
        <v>23</v>
      </c>
      <c r="B4373" s="14">
        <v>6730924</v>
      </c>
      <c r="C4373" s="13">
        <v>44742</v>
      </c>
      <c r="D4373" s="3" t="s">
        <v>39</v>
      </c>
      <c r="E4373" s="12" t="str">
        <f>VLOOKUP(D4373,'[1]Plano de contas '!B:J,9,0)</f>
        <v>MEDICAMENTOS</v>
      </c>
      <c r="F4373" s="16" t="s">
        <v>1567</v>
      </c>
      <c r="G4373" s="17">
        <v>0.9</v>
      </c>
      <c r="H4373" s="18">
        <v>0</v>
      </c>
      <c r="I4373" s="12" t="s">
        <v>15</v>
      </c>
    </row>
    <row r="4374" spans="1:9" s="10" customFormat="1" ht="12.75" customHeight="1" x14ac:dyDescent="0.25">
      <c r="A4374" s="16" t="s">
        <v>23</v>
      </c>
      <c r="B4374" s="14">
        <v>6730924</v>
      </c>
      <c r="C4374" s="13">
        <v>44742</v>
      </c>
      <c r="D4374" s="3" t="s">
        <v>103</v>
      </c>
      <c r="E4374" s="12" t="str">
        <f>VLOOKUP(D4374,'[1]Plano de contas '!B:J,9,0)</f>
        <v>MEDICAMENTOS</v>
      </c>
      <c r="F4374" s="16" t="s">
        <v>1567</v>
      </c>
      <c r="G4374" s="19">
        <v>0</v>
      </c>
      <c r="H4374" s="17">
        <v>0.9</v>
      </c>
      <c r="I4374" s="12" t="s">
        <v>15</v>
      </c>
    </row>
    <row r="4375" spans="1:9" s="10" customFormat="1" ht="12.75" customHeight="1" x14ac:dyDescent="0.25">
      <c r="A4375" s="16" t="s">
        <v>23</v>
      </c>
      <c r="B4375" s="14">
        <v>6730925</v>
      </c>
      <c r="C4375" s="13">
        <v>44742</v>
      </c>
      <c r="D4375" s="3" t="s">
        <v>39</v>
      </c>
      <c r="E4375" s="12" t="str">
        <f>VLOOKUP(D4375,'[1]Plano de contas '!B:J,9,0)</f>
        <v>MEDICAMENTOS</v>
      </c>
      <c r="F4375" s="16" t="s">
        <v>1567</v>
      </c>
      <c r="G4375" s="17">
        <v>0.72</v>
      </c>
      <c r="H4375" s="18">
        <v>0</v>
      </c>
      <c r="I4375" s="12" t="s">
        <v>15</v>
      </c>
    </row>
    <row r="4376" spans="1:9" s="10" customFormat="1" ht="12.75" customHeight="1" x14ac:dyDescent="0.25">
      <c r="A4376" s="16" t="s">
        <v>23</v>
      </c>
      <c r="B4376" s="14">
        <v>6730925</v>
      </c>
      <c r="C4376" s="13">
        <v>44742</v>
      </c>
      <c r="D4376" s="3" t="s">
        <v>103</v>
      </c>
      <c r="E4376" s="12" t="str">
        <f>VLOOKUP(D4376,'[1]Plano de contas '!B:J,9,0)</f>
        <v>MEDICAMENTOS</v>
      </c>
      <c r="F4376" s="16" t="s">
        <v>1567</v>
      </c>
      <c r="G4376" s="19">
        <v>0</v>
      </c>
      <c r="H4376" s="17">
        <v>0.72</v>
      </c>
      <c r="I4376" s="12" t="s">
        <v>15</v>
      </c>
    </row>
    <row r="4377" spans="1:9" s="10" customFormat="1" ht="12.75" customHeight="1" x14ac:dyDescent="0.25">
      <c r="A4377" s="16" t="s">
        <v>23</v>
      </c>
      <c r="B4377" s="14">
        <v>6730926</v>
      </c>
      <c r="C4377" s="13">
        <v>44742</v>
      </c>
      <c r="D4377" s="3" t="s">
        <v>39</v>
      </c>
      <c r="E4377" s="12" t="str">
        <f>VLOOKUP(D4377,'[1]Plano de contas '!B:J,9,0)</f>
        <v>MEDICAMENTOS</v>
      </c>
      <c r="F4377" s="16" t="s">
        <v>1567</v>
      </c>
      <c r="G4377" s="17">
        <v>3.93</v>
      </c>
      <c r="H4377" s="18">
        <v>0</v>
      </c>
      <c r="I4377" s="12" t="s">
        <v>15</v>
      </c>
    </row>
    <row r="4378" spans="1:9" s="10" customFormat="1" ht="12.75" customHeight="1" x14ac:dyDescent="0.25">
      <c r="A4378" s="16" t="s">
        <v>23</v>
      </c>
      <c r="B4378" s="14">
        <v>6730926</v>
      </c>
      <c r="C4378" s="13">
        <v>44742</v>
      </c>
      <c r="D4378" s="3" t="s">
        <v>103</v>
      </c>
      <c r="E4378" s="12" t="str">
        <f>VLOOKUP(D4378,'[1]Plano de contas '!B:J,9,0)</f>
        <v>MEDICAMENTOS</v>
      </c>
      <c r="F4378" s="16" t="s">
        <v>1567</v>
      </c>
      <c r="G4378" s="19">
        <v>0</v>
      </c>
      <c r="H4378" s="17">
        <v>3.93</v>
      </c>
      <c r="I4378" s="12" t="s">
        <v>15</v>
      </c>
    </row>
    <row r="4379" spans="1:9" s="10" customFormat="1" ht="12.75" customHeight="1" x14ac:dyDescent="0.25">
      <c r="A4379" s="16" t="s">
        <v>23</v>
      </c>
      <c r="B4379" s="14">
        <v>6730927</v>
      </c>
      <c r="C4379" s="13">
        <v>44742</v>
      </c>
      <c r="D4379" s="3" t="s">
        <v>103</v>
      </c>
      <c r="E4379" s="12" t="str">
        <f>VLOOKUP(D4379,'[1]Plano de contas '!B:J,9,0)</f>
        <v>MEDICAMENTOS</v>
      </c>
      <c r="F4379" s="16" t="s">
        <v>1565</v>
      </c>
      <c r="G4379" s="17">
        <v>17.77</v>
      </c>
      <c r="H4379" s="18">
        <v>0</v>
      </c>
      <c r="I4379" s="12" t="s">
        <v>15</v>
      </c>
    </row>
    <row r="4380" spans="1:9" s="10" customFormat="1" ht="12.75" customHeight="1" x14ac:dyDescent="0.25">
      <c r="A4380" s="16" t="s">
        <v>23</v>
      </c>
      <c r="B4380" s="14">
        <v>6730927</v>
      </c>
      <c r="C4380" s="13">
        <v>44742</v>
      </c>
      <c r="D4380" s="3" t="s">
        <v>39</v>
      </c>
      <c r="E4380" s="12" t="str">
        <f>VLOOKUP(D4380,'[1]Plano de contas '!B:J,9,0)</f>
        <v>MEDICAMENTOS</v>
      </c>
      <c r="F4380" s="16" t="s">
        <v>1566</v>
      </c>
      <c r="G4380" s="19">
        <v>0</v>
      </c>
      <c r="H4380" s="17">
        <v>17.77</v>
      </c>
      <c r="I4380" s="12" t="s">
        <v>15</v>
      </c>
    </row>
    <row r="4381" spans="1:9" s="10" customFormat="1" ht="12.75" customHeight="1" x14ac:dyDescent="0.25">
      <c r="A4381" s="16" t="s">
        <v>23</v>
      </c>
      <c r="B4381" s="14">
        <v>6730929</v>
      </c>
      <c r="C4381" s="13">
        <v>44742</v>
      </c>
      <c r="D4381" s="3" t="s">
        <v>103</v>
      </c>
      <c r="E4381" s="12" t="str">
        <f>VLOOKUP(D4381,'[1]Plano de contas '!B:J,9,0)</f>
        <v>MEDICAMENTOS</v>
      </c>
      <c r="F4381" s="16" t="s">
        <v>1565</v>
      </c>
      <c r="G4381" s="17">
        <v>12.85</v>
      </c>
      <c r="H4381" s="18">
        <v>0</v>
      </c>
      <c r="I4381" s="12" t="s">
        <v>15</v>
      </c>
    </row>
    <row r="4382" spans="1:9" s="10" customFormat="1" ht="12.75" customHeight="1" x14ac:dyDescent="0.25">
      <c r="A4382" s="16" t="s">
        <v>23</v>
      </c>
      <c r="B4382" s="14">
        <v>6730929</v>
      </c>
      <c r="C4382" s="13">
        <v>44742</v>
      </c>
      <c r="D4382" s="3" t="s">
        <v>39</v>
      </c>
      <c r="E4382" s="12" t="str">
        <f>VLOOKUP(D4382,'[1]Plano de contas '!B:J,9,0)</f>
        <v>MEDICAMENTOS</v>
      </c>
      <c r="F4382" s="16" t="s">
        <v>1566</v>
      </c>
      <c r="G4382" s="19">
        <v>0</v>
      </c>
      <c r="H4382" s="17">
        <v>12.85</v>
      </c>
      <c r="I4382" s="12" t="s">
        <v>15</v>
      </c>
    </row>
    <row r="4383" spans="1:9" s="10" customFormat="1" ht="12.75" customHeight="1" x14ac:dyDescent="0.25">
      <c r="A4383" s="16" t="s">
        <v>23</v>
      </c>
      <c r="B4383" s="14">
        <v>6730930</v>
      </c>
      <c r="C4383" s="13">
        <v>44742</v>
      </c>
      <c r="D4383" s="3" t="s">
        <v>39</v>
      </c>
      <c r="E4383" s="12" t="str">
        <f>VLOOKUP(D4383,'[1]Plano de contas '!B:J,9,0)</f>
        <v>MEDICAMENTOS</v>
      </c>
      <c r="F4383" s="16" t="s">
        <v>1567</v>
      </c>
      <c r="G4383" s="17">
        <v>48.58</v>
      </c>
      <c r="H4383" s="18">
        <v>0</v>
      </c>
      <c r="I4383" s="12" t="s">
        <v>15</v>
      </c>
    </row>
    <row r="4384" spans="1:9" s="10" customFormat="1" ht="12.75" customHeight="1" x14ac:dyDescent="0.25">
      <c r="A4384" s="16" t="s">
        <v>23</v>
      </c>
      <c r="B4384" s="14">
        <v>6730930</v>
      </c>
      <c r="C4384" s="13">
        <v>44742</v>
      </c>
      <c r="D4384" s="3" t="s">
        <v>103</v>
      </c>
      <c r="E4384" s="12" t="str">
        <f>VLOOKUP(D4384,'[1]Plano de contas '!B:J,9,0)</f>
        <v>MEDICAMENTOS</v>
      </c>
      <c r="F4384" s="16" t="s">
        <v>1567</v>
      </c>
      <c r="G4384" s="19">
        <v>0</v>
      </c>
      <c r="H4384" s="17">
        <v>48.58</v>
      </c>
      <c r="I4384" s="12" t="s">
        <v>15</v>
      </c>
    </row>
    <row r="4385" spans="1:9" s="10" customFormat="1" ht="12.75" customHeight="1" x14ac:dyDescent="0.25">
      <c r="A4385" s="16" t="s">
        <v>23</v>
      </c>
      <c r="B4385" s="14">
        <v>6730931</v>
      </c>
      <c r="C4385" s="13">
        <v>44742</v>
      </c>
      <c r="D4385" s="3" t="s">
        <v>39</v>
      </c>
      <c r="E4385" s="12" t="str">
        <f>VLOOKUP(D4385,'[1]Plano de contas '!B:J,9,0)</f>
        <v>MEDICAMENTOS</v>
      </c>
      <c r="F4385" s="16" t="s">
        <v>1567</v>
      </c>
      <c r="G4385" s="17">
        <v>70.739999999999995</v>
      </c>
      <c r="H4385" s="18">
        <v>0</v>
      </c>
      <c r="I4385" s="12" t="s">
        <v>15</v>
      </c>
    </row>
    <row r="4386" spans="1:9" s="10" customFormat="1" ht="12.75" customHeight="1" x14ac:dyDescent="0.25">
      <c r="A4386" s="16" t="s">
        <v>23</v>
      </c>
      <c r="B4386" s="14">
        <v>6730931</v>
      </c>
      <c r="C4386" s="13">
        <v>44742</v>
      </c>
      <c r="D4386" s="3" t="s">
        <v>103</v>
      </c>
      <c r="E4386" s="12" t="str">
        <f>VLOOKUP(D4386,'[1]Plano de contas '!B:J,9,0)</f>
        <v>MEDICAMENTOS</v>
      </c>
      <c r="F4386" s="16" t="s">
        <v>1567</v>
      </c>
      <c r="G4386" s="19">
        <v>0</v>
      </c>
      <c r="H4386" s="17">
        <v>70.739999999999995</v>
      </c>
      <c r="I4386" s="12" t="s">
        <v>15</v>
      </c>
    </row>
    <row r="4387" spans="1:9" s="10" customFormat="1" ht="12.75" customHeight="1" x14ac:dyDescent="0.25">
      <c r="A4387" s="16" t="s">
        <v>23</v>
      </c>
      <c r="B4387" s="14">
        <v>6730932</v>
      </c>
      <c r="C4387" s="13">
        <v>44742</v>
      </c>
      <c r="D4387" s="3" t="s">
        <v>103</v>
      </c>
      <c r="E4387" s="12" t="str">
        <f>VLOOKUP(D4387,'[1]Plano de contas '!B:J,9,0)</f>
        <v>MEDICAMENTOS</v>
      </c>
      <c r="F4387" s="16" t="s">
        <v>1565</v>
      </c>
      <c r="G4387" s="17">
        <v>18.62</v>
      </c>
      <c r="H4387" s="18">
        <v>0</v>
      </c>
      <c r="I4387" s="12" t="s">
        <v>15</v>
      </c>
    </row>
    <row r="4388" spans="1:9" s="10" customFormat="1" ht="12.75" customHeight="1" x14ac:dyDescent="0.25">
      <c r="A4388" s="16" t="s">
        <v>23</v>
      </c>
      <c r="B4388" s="14">
        <v>6730932</v>
      </c>
      <c r="C4388" s="13">
        <v>44742</v>
      </c>
      <c r="D4388" s="3" t="s">
        <v>39</v>
      </c>
      <c r="E4388" s="12" t="str">
        <f>VLOOKUP(D4388,'[1]Plano de contas '!B:J,9,0)</f>
        <v>MEDICAMENTOS</v>
      </c>
      <c r="F4388" s="16" t="s">
        <v>1566</v>
      </c>
      <c r="G4388" s="19">
        <v>0</v>
      </c>
      <c r="H4388" s="17">
        <v>18.62</v>
      </c>
      <c r="I4388" s="12" t="s">
        <v>15</v>
      </c>
    </row>
    <row r="4389" spans="1:9" s="10" customFormat="1" ht="12.75" customHeight="1" x14ac:dyDescent="0.25">
      <c r="A4389" s="16" t="s">
        <v>23</v>
      </c>
      <c r="B4389" s="14">
        <v>6730933</v>
      </c>
      <c r="C4389" s="13">
        <v>44742</v>
      </c>
      <c r="D4389" s="3" t="s">
        <v>103</v>
      </c>
      <c r="E4389" s="12" t="str">
        <f>VLOOKUP(D4389,'[1]Plano de contas '!B:J,9,0)</f>
        <v>MEDICAMENTOS</v>
      </c>
      <c r="F4389" s="16" t="s">
        <v>1565</v>
      </c>
      <c r="G4389" s="17">
        <v>6.63</v>
      </c>
      <c r="H4389" s="18">
        <v>0</v>
      </c>
      <c r="I4389" s="12" t="s">
        <v>15</v>
      </c>
    </row>
    <row r="4390" spans="1:9" s="10" customFormat="1" ht="12.75" customHeight="1" x14ac:dyDescent="0.25">
      <c r="A4390" s="16" t="s">
        <v>23</v>
      </c>
      <c r="B4390" s="14">
        <v>6730933</v>
      </c>
      <c r="C4390" s="13">
        <v>44742</v>
      </c>
      <c r="D4390" s="3" t="s">
        <v>39</v>
      </c>
      <c r="E4390" s="12" t="str">
        <f>VLOOKUP(D4390,'[1]Plano de contas '!B:J,9,0)</f>
        <v>MEDICAMENTOS</v>
      </c>
      <c r="F4390" s="16" t="s">
        <v>1566</v>
      </c>
      <c r="G4390" s="19">
        <v>0</v>
      </c>
      <c r="H4390" s="17">
        <v>6.63</v>
      </c>
      <c r="I4390" s="12" t="s">
        <v>15</v>
      </c>
    </row>
    <row r="4391" spans="1:9" s="10" customFormat="1" ht="12.75" customHeight="1" x14ac:dyDescent="0.25">
      <c r="A4391" s="16" t="s">
        <v>23</v>
      </c>
      <c r="B4391" s="14">
        <v>6730935</v>
      </c>
      <c r="C4391" s="13">
        <v>44742</v>
      </c>
      <c r="D4391" s="3" t="s">
        <v>103</v>
      </c>
      <c r="E4391" s="12" t="str">
        <f>VLOOKUP(D4391,'[1]Plano de contas '!B:J,9,0)</f>
        <v>MEDICAMENTOS</v>
      </c>
      <c r="F4391" s="16" t="s">
        <v>1565</v>
      </c>
      <c r="G4391" s="17">
        <v>16.37</v>
      </c>
      <c r="H4391" s="18">
        <v>0</v>
      </c>
      <c r="I4391" s="12" t="s">
        <v>15</v>
      </c>
    </row>
    <row r="4392" spans="1:9" s="10" customFormat="1" ht="12.75" customHeight="1" x14ac:dyDescent="0.25">
      <c r="A4392" s="16" t="s">
        <v>23</v>
      </c>
      <c r="B4392" s="14">
        <v>6730935</v>
      </c>
      <c r="C4392" s="13">
        <v>44742</v>
      </c>
      <c r="D4392" s="3" t="s">
        <v>39</v>
      </c>
      <c r="E4392" s="12" t="str">
        <f>VLOOKUP(D4392,'[1]Plano de contas '!B:J,9,0)</f>
        <v>MEDICAMENTOS</v>
      </c>
      <c r="F4392" s="16" t="s">
        <v>1566</v>
      </c>
      <c r="G4392" s="19">
        <v>0</v>
      </c>
      <c r="H4392" s="17">
        <v>16.37</v>
      </c>
      <c r="I4392" s="12" t="s">
        <v>15</v>
      </c>
    </row>
    <row r="4393" spans="1:9" s="10" customFormat="1" ht="12.75" customHeight="1" x14ac:dyDescent="0.25">
      <c r="A4393" s="16" t="s">
        <v>23</v>
      </c>
      <c r="B4393" s="14">
        <v>6730936</v>
      </c>
      <c r="C4393" s="13">
        <v>44742</v>
      </c>
      <c r="D4393" s="3" t="s">
        <v>103</v>
      </c>
      <c r="E4393" s="12" t="str">
        <f>VLOOKUP(D4393,'[1]Plano de contas '!B:J,9,0)</f>
        <v>MEDICAMENTOS</v>
      </c>
      <c r="F4393" s="16" t="s">
        <v>1564</v>
      </c>
      <c r="G4393" s="17">
        <v>14763.09</v>
      </c>
      <c r="H4393" s="18">
        <v>0</v>
      </c>
      <c r="I4393" s="12" t="s">
        <v>15</v>
      </c>
    </row>
    <row r="4394" spans="1:9" s="10" customFormat="1" ht="12.75" customHeight="1" x14ac:dyDescent="0.25">
      <c r="A4394" s="16" t="s">
        <v>23</v>
      </c>
      <c r="B4394" s="14">
        <v>6730936</v>
      </c>
      <c r="C4394" s="13">
        <v>44742</v>
      </c>
      <c r="D4394" s="3" t="s">
        <v>39</v>
      </c>
      <c r="E4394" s="12" t="str">
        <f>VLOOKUP(D4394,'[1]Plano de contas '!B:J,9,0)</f>
        <v>MEDICAMENTOS</v>
      </c>
      <c r="F4394" s="16" t="s">
        <v>1564</v>
      </c>
      <c r="G4394" s="19">
        <v>0</v>
      </c>
      <c r="H4394" s="17">
        <v>14763.09</v>
      </c>
      <c r="I4394" s="12" t="s">
        <v>15</v>
      </c>
    </row>
    <row r="4395" spans="1:9" ht="12.75" customHeight="1" x14ac:dyDescent="0.25">
      <c r="A4395" s="16" t="s">
        <v>23</v>
      </c>
      <c r="B4395" s="14">
        <v>6730937</v>
      </c>
      <c r="C4395" s="13">
        <v>44742</v>
      </c>
      <c r="D4395" s="3" t="s">
        <v>39</v>
      </c>
      <c r="E4395" s="12" t="str">
        <f>VLOOKUP(D4395,'[1]Plano de contas '!B:J,9,0)</f>
        <v>MEDICAMENTOS</v>
      </c>
      <c r="F4395" s="16" t="s">
        <v>1565</v>
      </c>
      <c r="G4395" s="17">
        <v>518.19000000000005</v>
      </c>
      <c r="H4395" s="18">
        <v>0</v>
      </c>
      <c r="I4395" s="12" t="s">
        <v>15</v>
      </c>
    </row>
    <row r="4396" spans="1:9" ht="12.75" customHeight="1" x14ac:dyDescent="0.25">
      <c r="A4396" s="16" t="s">
        <v>23</v>
      </c>
      <c r="B4396" s="14">
        <v>6730937</v>
      </c>
      <c r="C4396" s="13">
        <v>44742</v>
      </c>
      <c r="D4396" s="3" t="s">
        <v>87</v>
      </c>
      <c r="E4396" s="12" t="str">
        <f>VLOOKUP(D4396,'[1]Plano de contas '!B:J,9,0)</f>
        <v>RECEITAS DE DOACOES</v>
      </c>
      <c r="F4396" s="16" t="s">
        <v>1577</v>
      </c>
      <c r="G4396" s="19">
        <v>0</v>
      </c>
      <c r="H4396" s="17">
        <v>518.19000000000005</v>
      </c>
      <c r="I4396" s="12" t="s">
        <v>15</v>
      </c>
    </row>
    <row r="4397" spans="1:9" ht="12.75" customHeight="1" x14ac:dyDescent="0.25">
      <c r="A4397" s="16" t="s">
        <v>23</v>
      </c>
      <c r="B4397" s="14">
        <v>6730938</v>
      </c>
      <c r="C4397" s="13">
        <v>44742</v>
      </c>
      <c r="D4397" s="3" t="s">
        <v>40</v>
      </c>
      <c r="E4397" s="12" t="str">
        <f>VLOOKUP(D4397,'[1]Plano de contas '!B:J,9,0)</f>
        <v>MATERIAIS MÉDICO HOSPITALARES</v>
      </c>
      <c r="F4397" s="16" t="s">
        <v>1565</v>
      </c>
      <c r="G4397" s="17">
        <v>1.44</v>
      </c>
      <c r="H4397" s="18">
        <v>0</v>
      </c>
      <c r="I4397" s="12" t="s">
        <v>15</v>
      </c>
    </row>
    <row r="4398" spans="1:9" ht="12.75" customHeight="1" x14ac:dyDescent="0.25">
      <c r="A4398" s="16" t="s">
        <v>23</v>
      </c>
      <c r="B4398" s="14">
        <v>6730938</v>
      </c>
      <c r="C4398" s="13">
        <v>44742</v>
      </c>
      <c r="D4398" s="3" t="s">
        <v>108</v>
      </c>
      <c r="E4398" s="12" t="str">
        <f>VLOOKUP(D4398,'[1]Plano de contas '!B:J,9,0)</f>
        <v>MATERIAIS MÉDICO HOSPITALARES</v>
      </c>
      <c r="F4398" s="16" t="s">
        <v>1566</v>
      </c>
      <c r="G4398" s="19">
        <v>0</v>
      </c>
      <c r="H4398" s="17">
        <v>1.44</v>
      </c>
      <c r="I4398" s="12" t="s">
        <v>15</v>
      </c>
    </row>
    <row r="4399" spans="1:9" ht="12.75" customHeight="1" x14ac:dyDescent="0.25">
      <c r="A4399" s="16" t="s">
        <v>23</v>
      </c>
      <c r="B4399" s="14">
        <v>6730939</v>
      </c>
      <c r="C4399" s="13">
        <v>44742</v>
      </c>
      <c r="D4399" s="3" t="s">
        <v>108</v>
      </c>
      <c r="E4399" s="12" t="str">
        <f>VLOOKUP(D4399,'[1]Plano de contas '!B:J,9,0)</f>
        <v>MATERIAIS MÉDICO HOSPITALARES</v>
      </c>
      <c r="F4399" s="16" t="s">
        <v>1565</v>
      </c>
      <c r="G4399" s="17">
        <v>4.67</v>
      </c>
      <c r="H4399" s="18">
        <v>0</v>
      </c>
      <c r="I4399" s="12" t="s">
        <v>15</v>
      </c>
    </row>
    <row r="4400" spans="1:9" ht="12.75" customHeight="1" x14ac:dyDescent="0.25">
      <c r="A4400" s="16" t="s">
        <v>23</v>
      </c>
      <c r="B4400" s="14">
        <v>6730939</v>
      </c>
      <c r="C4400" s="13">
        <v>44742</v>
      </c>
      <c r="D4400" s="3" t="s">
        <v>40</v>
      </c>
      <c r="E4400" s="12" t="str">
        <f>VLOOKUP(D4400,'[1]Plano de contas '!B:J,9,0)</f>
        <v>MATERIAIS MÉDICO HOSPITALARES</v>
      </c>
      <c r="F4400" s="16" t="s">
        <v>1566</v>
      </c>
      <c r="G4400" s="19">
        <v>0</v>
      </c>
      <c r="H4400" s="17">
        <v>4.67</v>
      </c>
      <c r="I4400" s="12" t="s">
        <v>15</v>
      </c>
    </row>
    <row r="4401" spans="1:9" ht="12.75" customHeight="1" x14ac:dyDescent="0.25">
      <c r="A4401" s="16" t="s">
        <v>23</v>
      </c>
      <c r="B4401" s="14">
        <v>6730940</v>
      </c>
      <c r="C4401" s="13">
        <v>44742</v>
      </c>
      <c r="D4401" s="3" t="s">
        <v>40</v>
      </c>
      <c r="E4401" s="12" t="str">
        <f>VLOOKUP(D4401,'[1]Plano de contas '!B:J,9,0)</f>
        <v>MATERIAIS MÉDICO HOSPITALARES</v>
      </c>
      <c r="F4401" s="16" t="s">
        <v>1565</v>
      </c>
      <c r="G4401" s="17">
        <v>42.8</v>
      </c>
      <c r="H4401" s="18">
        <v>0</v>
      </c>
      <c r="I4401" s="12" t="s">
        <v>15</v>
      </c>
    </row>
    <row r="4402" spans="1:9" ht="12.75" customHeight="1" x14ac:dyDescent="0.25">
      <c r="A4402" s="16" t="s">
        <v>23</v>
      </c>
      <c r="B4402" s="14">
        <v>6730940</v>
      </c>
      <c r="C4402" s="13">
        <v>44742</v>
      </c>
      <c r="D4402" s="3" t="s">
        <v>108</v>
      </c>
      <c r="E4402" s="12" t="str">
        <f>VLOOKUP(D4402,'[1]Plano de contas '!B:J,9,0)</f>
        <v>MATERIAIS MÉDICO HOSPITALARES</v>
      </c>
      <c r="F4402" s="16" t="s">
        <v>1566</v>
      </c>
      <c r="G4402" s="19">
        <v>0</v>
      </c>
      <c r="H4402" s="17">
        <v>42.8</v>
      </c>
      <c r="I4402" s="12" t="s">
        <v>15</v>
      </c>
    </row>
    <row r="4403" spans="1:9" ht="12.75" customHeight="1" x14ac:dyDescent="0.25">
      <c r="A4403" s="16" t="s">
        <v>23</v>
      </c>
      <c r="B4403" s="14">
        <v>6730941</v>
      </c>
      <c r="C4403" s="13">
        <v>44742</v>
      </c>
      <c r="D4403" s="3" t="s">
        <v>39</v>
      </c>
      <c r="E4403" s="12" t="str">
        <f>VLOOKUP(D4403,'[1]Plano de contas '!B:J,9,0)</f>
        <v>MEDICAMENTOS</v>
      </c>
      <c r="F4403" s="16" t="s">
        <v>1567</v>
      </c>
      <c r="G4403" s="17">
        <v>37.409999999999997</v>
      </c>
      <c r="H4403" s="18">
        <v>0</v>
      </c>
      <c r="I4403" s="12" t="s">
        <v>15</v>
      </c>
    </row>
    <row r="4404" spans="1:9" ht="12.75" customHeight="1" x14ac:dyDescent="0.25">
      <c r="A4404" s="16" t="s">
        <v>23</v>
      </c>
      <c r="B4404" s="14">
        <v>6730941</v>
      </c>
      <c r="C4404" s="13">
        <v>44742</v>
      </c>
      <c r="D4404" s="3" t="s">
        <v>103</v>
      </c>
      <c r="E4404" s="12" t="str">
        <f>VLOOKUP(D4404,'[1]Plano de contas '!B:J,9,0)</f>
        <v>MEDICAMENTOS</v>
      </c>
      <c r="F4404" s="16" t="s">
        <v>1567</v>
      </c>
      <c r="G4404" s="19">
        <v>0</v>
      </c>
      <c r="H4404" s="17">
        <v>37.409999999999997</v>
      </c>
      <c r="I4404" s="12" t="s">
        <v>15</v>
      </c>
    </row>
    <row r="4405" spans="1:9" ht="12.75" customHeight="1" x14ac:dyDescent="0.25">
      <c r="A4405" s="16" t="s">
        <v>23</v>
      </c>
      <c r="B4405" s="14">
        <v>6730942</v>
      </c>
      <c r="C4405" s="13">
        <v>44742</v>
      </c>
      <c r="D4405" s="3" t="s">
        <v>39</v>
      </c>
      <c r="E4405" s="12" t="str">
        <f>VLOOKUP(D4405,'[1]Plano de contas '!B:J,9,0)</f>
        <v>MEDICAMENTOS</v>
      </c>
      <c r="F4405" s="16" t="s">
        <v>1565</v>
      </c>
      <c r="G4405" s="17">
        <v>209.34</v>
      </c>
      <c r="H4405" s="18">
        <v>0</v>
      </c>
      <c r="I4405" s="12" t="s">
        <v>15</v>
      </c>
    </row>
    <row r="4406" spans="1:9" ht="12.75" customHeight="1" x14ac:dyDescent="0.25">
      <c r="A4406" s="16" t="s">
        <v>23</v>
      </c>
      <c r="B4406" s="14">
        <v>6730942</v>
      </c>
      <c r="C4406" s="13">
        <v>44742</v>
      </c>
      <c r="D4406" s="3" t="s">
        <v>103</v>
      </c>
      <c r="E4406" s="12" t="str">
        <f>VLOOKUP(D4406,'[1]Plano de contas '!B:J,9,0)</f>
        <v>MEDICAMENTOS</v>
      </c>
      <c r="F4406" s="16" t="s">
        <v>1566</v>
      </c>
      <c r="G4406" s="19">
        <v>0</v>
      </c>
      <c r="H4406" s="17">
        <v>209.34</v>
      </c>
      <c r="I4406" s="12" t="s">
        <v>15</v>
      </c>
    </row>
    <row r="4407" spans="1:9" ht="12.75" customHeight="1" x14ac:dyDescent="0.25">
      <c r="A4407" s="16" t="s">
        <v>23</v>
      </c>
      <c r="B4407" s="14">
        <v>6730944</v>
      </c>
      <c r="C4407" s="13">
        <v>44742</v>
      </c>
      <c r="D4407" s="3" t="s">
        <v>39</v>
      </c>
      <c r="E4407" s="12" t="str">
        <f>VLOOKUP(D4407,'[1]Plano de contas '!B:J,9,0)</f>
        <v>MEDICAMENTOS</v>
      </c>
      <c r="F4407" s="16" t="s">
        <v>1567</v>
      </c>
      <c r="G4407" s="17">
        <v>1.48</v>
      </c>
      <c r="H4407" s="18">
        <v>0</v>
      </c>
      <c r="I4407" s="12" t="s">
        <v>15</v>
      </c>
    </row>
    <row r="4408" spans="1:9" ht="12.75" customHeight="1" x14ac:dyDescent="0.25">
      <c r="A4408" s="16" t="s">
        <v>23</v>
      </c>
      <c r="B4408" s="14">
        <v>6730944</v>
      </c>
      <c r="C4408" s="13">
        <v>44742</v>
      </c>
      <c r="D4408" s="3" t="s">
        <v>103</v>
      </c>
      <c r="E4408" s="12" t="str">
        <f>VLOOKUP(D4408,'[1]Plano de contas '!B:J,9,0)</f>
        <v>MEDICAMENTOS</v>
      </c>
      <c r="F4408" s="16" t="s">
        <v>1567</v>
      </c>
      <c r="G4408" s="19">
        <v>0</v>
      </c>
      <c r="H4408" s="17">
        <v>1.48</v>
      </c>
      <c r="I4408" s="12" t="s">
        <v>15</v>
      </c>
    </row>
    <row r="4409" spans="1:9" ht="12.75" customHeight="1" x14ac:dyDescent="0.25">
      <c r="A4409" s="16" t="s">
        <v>23</v>
      </c>
      <c r="B4409" s="14">
        <v>6730945</v>
      </c>
      <c r="C4409" s="13">
        <v>44742</v>
      </c>
      <c r="D4409" s="3" t="s">
        <v>103</v>
      </c>
      <c r="E4409" s="12" t="str">
        <f>VLOOKUP(D4409,'[1]Plano de contas '!B:J,9,0)</f>
        <v>MEDICAMENTOS</v>
      </c>
      <c r="F4409" s="16" t="s">
        <v>1565</v>
      </c>
      <c r="G4409" s="17">
        <v>1.94</v>
      </c>
      <c r="H4409" s="18">
        <v>0</v>
      </c>
      <c r="I4409" s="12" t="s">
        <v>15</v>
      </c>
    </row>
    <row r="4410" spans="1:9" ht="12.75" customHeight="1" x14ac:dyDescent="0.25">
      <c r="A4410" s="16" t="s">
        <v>23</v>
      </c>
      <c r="B4410" s="14">
        <v>6730945</v>
      </c>
      <c r="C4410" s="13">
        <v>44742</v>
      </c>
      <c r="D4410" s="3" t="s">
        <v>39</v>
      </c>
      <c r="E4410" s="12" t="str">
        <f>VLOOKUP(D4410,'[1]Plano de contas '!B:J,9,0)</f>
        <v>MEDICAMENTOS</v>
      </c>
      <c r="F4410" s="16" t="s">
        <v>1566</v>
      </c>
      <c r="G4410" s="19">
        <v>0</v>
      </c>
      <c r="H4410" s="17">
        <v>1.94</v>
      </c>
      <c r="I4410" s="12" t="s">
        <v>15</v>
      </c>
    </row>
    <row r="4411" spans="1:9" ht="12.75" customHeight="1" x14ac:dyDescent="0.25">
      <c r="A4411" s="16" t="s">
        <v>23</v>
      </c>
      <c r="B4411" s="14">
        <v>6730946</v>
      </c>
      <c r="C4411" s="13">
        <v>44742</v>
      </c>
      <c r="D4411" s="3" t="s">
        <v>39</v>
      </c>
      <c r="E4411" s="12" t="str">
        <f>VLOOKUP(D4411,'[1]Plano de contas '!B:J,9,0)</f>
        <v>MEDICAMENTOS</v>
      </c>
      <c r="F4411" s="16" t="s">
        <v>1567</v>
      </c>
      <c r="G4411" s="17">
        <v>10.82</v>
      </c>
      <c r="H4411" s="18">
        <v>0</v>
      </c>
      <c r="I4411" s="12" t="s">
        <v>15</v>
      </c>
    </row>
    <row r="4412" spans="1:9" ht="12.75" customHeight="1" x14ac:dyDescent="0.25">
      <c r="A4412" s="16" t="s">
        <v>23</v>
      </c>
      <c r="B4412" s="14">
        <v>6730946</v>
      </c>
      <c r="C4412" s="13">
        <v>44742</v>
      </c>
      <c r="D4412" s="3" t="s">
        <v>103</v>
      </c>
      <c r="E4412" s="12" t="str">
        <f>VLOOKUP(D4412,'[1]Plano de contas '!B:J,9,0)</f>
        <v>MEDICAMENTOS</v>
      </c>
      <c r="F4412" s="16" t="s">
        <v>1567</v>
      </c>
      <c r="G4412" s="19">
        <v>0</v>
      </c>
      <c r="H4412" s="17">
        <v>10.82</v>
      </c>
      <c r="I4412" s="12" t="s">
        <v>15</v>
      </c>
    </row>
    <row r="4413" spans="1:9" ht="12.75" customHeight="1" x14ac:dyDescent="0.25">
      <c r="A4413" s="16" t="s">
        <v>23</v>
      </c>
      <c r="B4413" s="14">
        <v>6730947</v>
      </c>
      <c r="C4413" s="13">
        <v>44742</v>
      </c>
      <c r="D4413" s="3" t="s">
        <v>39</v>
      </c>
      <c r="E4413" s="12" t="str">
        <f>VLOOKUP(D4413,'[1]Plano de contas '!B:J,9,0)</f>
        <v>MEDICAMENTOS</v>
      </c>
      <c r="F4413" s="16" t="s">
        <v>1565</v>
      </c>
      <c r="G4413" s="17">
        <v>4.76</v>
      </c>
      <c r="H4413" s="18">
        <v>0</v>
      </c>
      <c r="I4413" s="12" t="s">
        <v>15</v>
      </c>
    </row>
    <row r="4414" spans="1:9" ht="12.75" customHeight="1" x14ac:dyDescent="0.25">
      <c r="A4414" s="16" t="s">
        <v>23</v>
      </c>
      <c r="B4414" s="14">
        <v>6730947</v>
      </c>
      <c r="C4414" s="13">
        <v>44742</v>
      </c>
      <c r="D4414" s="3" t="s">
        <v>103</v>
      </c>
      <c r="E4414" s="12" t="str">
        <f>VLOOKUP(D4414,'[1]Plano de contas '!B:J,9,0)</f>
        <v>MEDICAMENTOS</v>
      </c>
      <c r="F4414" s="16" t="s">
        <v>1566</v>
      </c>
      <c r="G4414" s="19">
        <v>0</v>
      </c>
      <c r="H4414" s="17">
        <v>4.76</v>
      </c>
      <c r="I4414" s="12" t="s">
        <v>15</v>
      </c>
    </row>
    <row r="4415" spans="1:9" ht="12.75" customHeight="1" x14ac:dyDescent="0.25">
      <c r="A4415" s="16" t="s">
        <v>23</v>
      </c>
      <c r="B4415" s="14">
        <v>6730948</v>
      </c>
      <c r="C4415" s="13">
        <v>44742</v>
      </c>
      <c r="D4415" s="3" t="s">
        <v>39</v>
      </c>
      <c r="E4415" s="12" t="str">
        <f>VLOOKUP(D4415,'[1]Plano de contas '!B:J,9,0)</f>
        <v>MEDICAMENTOS</v>
      </c>
      <c r="F4415" s="16" t="s">
        <v>1567</v>
      </c>
      <c r="G4415" s="17">
        <v>0.3</v>
      </c>
      <c r="H4415" s="18">
        <v>0</v>
      </c>
      <c r="I4415" s="12" t="s">
        <v>15</v>
      </c>
    </row>
    <row r="4416" spans="1:9" ht="12.75" customHeight="1" x14ac:dyDescent="0.25">
      <c r="A4416" s="16" t="s">
        <v>23</v>
      </c>
      <c r="B4416" s="14">
        <v>6730948</v>
      </c>
      <c r="C4416" s="13">
        <v>44742</v>
      </c>
      <c r="D4416" s="3" t="s">
        <v>103</v>
      </c>
      <c r="E4416" s="12" t="str">
        <f>VLOOKUP(D4416,'[1]Plano de contas '!B:J,9,0)</f>
        <v>MEDICAMENTOS</v>
      </c>
      <c r="F4416" s="16" t="s">
        <v>1567</v>
      </c>
      <c r="G4416" s="19">
        <v>0</v>
      </c>
      <c r="H4416" s="17">
        <v>0.3</v>
      </c>
      <c r="I4416" s="12" t="s">
        <v>15</v>
      </c>
    </row>
    <row r="4417" spans="1:9" ht="12.75" customHeight="1" x14ac:dyDescent="0.25">
      <c r="A4417" s="16" t="s">
        <v>23</v>
      </c>
      <c r="B4417" s="14">
        <v>6730950</v>
      </c>
      <c r="C4417" s="13">
        <v>44742</v>
      </c>
      <c r="D4417" s="3" t="s">
        <v>103</v>
      </c>
      <c r="E4417" s="12" t="str">
        <f>VLOOKUP(D4417,'[1]Plano de contas '!B:J,9,0)</f>
        <v>MEDICAMENTOS</v>
      </c>
      <c r="F4417" s="16" t="s">
        <v>1565</v>
      </c>
      <c r="G4417" s="17">
        <v>0.21</v>
      </c>
      <c r="H4417" s="18">
        <v>0</v>
      </c>
      <c r="I4417" s="12" t="s">
        <v>15</v>
      </c>
    </row>
    <row r="4418" spans="1:9" ht="12.75" customHeight="1" x14ac:dyDescent="0.25">
      <c r="A4418" s="16" t="s">
        <v>23</v>
      </c>
      <c r="B4418" s="14">
        <v>6730950</v>
      </c>
      <c r="C4418" s="13">
        <v>44742</v>
      </c>
      <c r="D4418" s="3" t="s">
        <v>39</v>
      </c>
      <c r="E4418" s="12" t="str">
        <f>VLOOKUP(D4418,'[1]Plano de contas '!B:J,9,0)</f>
        <v>MEDICAMENTOS</v>
      </c>
      <c r="F4418" s="16" t="s">
        <v>1566</v>
      </c>
      <c r="G4418" s="19">
        <v>0</v>
      </c>
      <c r="H4418" s="17">
        <v>0.21</v>
      </c>
      <c r="I4418" s="12" t="s">
        <v>15</v>
      </c>
    </row>
    <row r="4419" spans="1:9" ht="12.75" customHeight="1" x14ac:dyDescent="0.25">
      <c r="A4419" s="16" t="s">
        <v>23</v>
      </c>
      <c r="B4419" s="14">
        <v>6730951</v>
      </c>
      <c r="C4419" s="13">
        <v>44742</v>
      </c>
      <c r="D4419" s="3" t="s">
        <v>39</v>
      </c>
      <c r="E4419" s="12" t="str">
        <f>VLOOKUP(D4419,'[1]Plano de contas '!B:J,9,0)</f>
        <v>MEDICAMENTOS</v>
      </c>
      <c r="F4419" s="16" t="s">
        <v>1567</v>
      </c>
      <c r="G4419" s="17">
        <v>3.28</v>
      </c>
      <c r="H4419" s="18">
        <v>0</v>
      </c>
      <c r="I4419" s="12" t="s">
        <v>15</v>
      </c>
    </row>
    <row r="4420" spans="1:9" ht="12.75" customHeight="1" x14ac:dyDescent="0.25">
      <c r="A4420" s="16" t="s">
        <v>23</v>
      </c>
      <c r="B4420" s="14">
        <v>6730951</v>
      </c>
      <c r="C4420" s="13">
        <v>44742</v>
      </c>
      <c r="D4420" s="3" t="s">
        <v>103</v>
      </c>
      <c r="E4420" s="12" t="str">
        <f>VLOOKUP(D4420,'[1]Plano de contas '!B:J,9,0)</f>
        <v>MEDICAMENTOS</v>
      </c>
      <c r="F4420" s="16" t="s">
        <v>1567</v>
      </c>
      <c r="G4420" s="19">
        <v>0</v>
      </c>
      <c r="H4420" s="17">
        <v>3.28</v>
      </c>
      <c r="I4420" s="12" t="s">
        <v>15</v>
      </c>
    </row>
    <row r="4421" spans="1:9" ht="12.75" customHeight="1" x14ac:dyDescent="0.25">
      <c r="A4421" s="16" t="s">
        <v>23</v>
      </c>
      <c r="B4421" s="14">
        <v>6730952</v>
      </c>
      <c r="C4421" s="13">
        <v>44742</v>
      </c>
      <c r="D4421" s="3" t="s">
        <v>39</v>
      </c>
      <c r="E4421" s="12" t="str">
        <f>VLOOKUP(D4421,'[1]Plano de contas '!B:J,9,0)</f>
        <v>MEDICAMENTOS</v>
      </c>
      <c r="F4421" s="16" t="s">
        <v>1565</v>
      </c>
      <c r="G4421" s="17">
        <v>8.84</v>
      </c>
      <c r="H4421" s="18">
        <v>0</v>
      </c>
      <c r="I4421" s="12" t="s">
        <v>15</v>
      </c>
    </row>
    <row r="4422" spans="1:9" ht="12.75" customHeight="1" x14ac:dyDescent="0.25">
      <c r="A4422" s="16" t="s">
        <v>23</v>
      </c>
      <c r="B4422" s="14">
        <v>6730952</v>
      </c>
      <c r="C4422" s="13">
        <v>44742</v>
      </c>
      <c r="D4422" s="3" t="s">
        <v>103</v>
      </c>
      <c r="E4422" s="12" t="str">
        <f>VLOOKUP(D4422,'[1]Plano de contas '!B:J,9,0)</f>
        <v>MEDICAMENTOS</v>
      </c>
      <c r="F4422" s="16" t="s">
        <v>1566</v>
      </c>
      <c r="G4422" s="19">
        <v>0</v>
      </c>
      <c r="H4422" s="17">
        <v>8.84</v>
      </c>
      <c r="I4422" s="12" t="s">
        <v>15</v>
      </c>
    </row>
    <row r="4423" spans="1:9" ht="12.75" customHeight="1" x14ac:dyDescent="0.25">
      <c r="A4423" s="16" t="s">
        <v>23</v>
      </c>
      <c r="B4423" s="14">
        <v>6730953</v>
      </c>
      <c r="C4423" s="13">
        <v>44742</v>
      </c>
      <c r="D4423" s="3" t="s">
        <v>39</v>
      </c>
      <c r="E4423" s="12" t="str">
        <f>VLOOKUP(D4423,'[1]Plano de contas '!B:J,9,0)</f>
        <v>MEDICAMENTOS</v>
      </c>
      <c r="F4423" s="16" t="s">
        <v>1567</v>
      </c>
      <c r="G4423" s="17">
        <v>150.74</v>
      </c>
      <c r="H4423" s="18">
        <v>0</v>
      </c>
      <c r="I4423" s="12" t="s">
        <v>15</v>
      </c>
    </row>
    <row r="4424" spans="1:9" ht="12.75" customHeight="1" x14ac:dyDescent="0.25">
      <c r="A4424" s="16" t="s">
        <v>23</v>
      </c>
      <c r="B4424" s="14">
        <v>6730953</v>
      </c>
      <c r="C4424" s="13">
        <v>44742</v>
      </c>
      <c r="D4424" s="3" t="s">
        <v>103</v>
      </c>
      <c r="E4424" s="12" t="str">
        <f>VLOOKUP(D4424,'[1]Plano de contas '!B:J,9,0)</f>
        <v>MEDICAMENTOS</v>
      </c>
      <c r="F4424" s="16" t="s">
        <v>1567</v>
      </c>
      <c r="G4424" s="19">
        <v>0</v>
      </c>
      <c r="H4424" s="17">
        <v>150.74</v>
      </c>
      <c r="I4424" s="12" t="s">
        <v>15</v>
      </c>
    </row>
    <row r="4425" spans="1:9" ht="12.75" customHeight="1" x14ac:dyDescent="0.25">
      <c r="A4425" s="16" t="s">
        <v>23</v>
      </c>
      <c r="B4425" s="14">
        <v>6730954</v>
      </c>
      <c r="C4425" s="13">
        <v>44742</v>
      </c>
      <c r="D4425" s="3" t="s">
        <v>103</v>
      </c>
      <c r="E4425" s="12" t="str">
        <f>VLOOKUP(D4425,'[1]Plano de contas '!B:J,9,0)</f>
        <v>MEDICAMENTOS</v>
      </c>
      <c r="F4425" s="16" t="s">
        <v>1565</v>
      </c>
      <c r="G4425" s="17">
        <v>5.03</v>
      </c>
      <c r="H4425" s="18">
        <v>0</v>
      </c>
      <c r="I4425" s="12" t="s">
        <v>15</v>
      </c>
    </row>
    <row r="4426" spans="1:9" ht="12.75" customHeight="1" x14ac:dyDescent="0.25">
      <c r="A4426" s="16" t="s">
        <v>23</v>
      </c>
      <c r="B4426" s="14">
        <v>6730954</v>
      </c>
      <c r="C4426" s="13">
        <v>44742</v>
      </c>
      <c r="D4426" s="3" t="s">
        <v>39</v>
      </c>
      <c r="E4426" s="12" t="str">
        <f>VLOOKUP(D4426,'[1]Plano de contas '!B:J,9,0)</f>
        <v>MEDICAMENTOS</v>
      </c>
      <c r="F4426" s="16" t="s">
        <v>1566</v>
      </c>
      <c r="G4426" s="19">
        <v>0</v>
      </c>
      <c r="H4426" s="17">
        <v>5.03</v>
      </c>
      <c r="I4426" s="12" t="s">
        <v>15</v>
      </c>
    </row>
    <row r="4427" spans="1:9" ht="12.75" customHeight="1" x14ac:dyDescent="0.25">
      <c r="A4427" s="16" t="s">
        <v>23</v>
      </c>
      <c r="B4427" s="14">
        <v>6730955</v>
      </c>
      <c r="C4427" s="13">
        <v>44742</v>
      </c>
      <c r="D4427" s="3" t="s">
        <v>39</v>
      </c>
      <c r="E4427" s="12" t="str">
        <f>VLOOKUP(D4427,'[1]Plano de contas '!B:J,9,0)</f>
        <v>MEDICAMENTOS</v>
      </c>
      <c r="F4427" s="16" t="s">
        <v>1567</v>
      </c>
      <c r="G4427" s="17">
        <v>1.22</v>
      </c>
      <c r="H4427" s="18">
        <v>0</v>
      </c>
      <c r="I4427" s="12" t="s">
        <v>15</v>
      </c>
    </row>
    <row r="4428" spans="1:9" ht="12.75" customHeight="1" x14ac:dyDescent="0.25">
      <c r="A4428" s="16" t="s">
        <v>23</v>
      </c>
      <c r="B4428" s="14">
        <v>6730955</v>
      </c>
      <c r="C4428" s="13">
        <v>44742</v>
      </c>
      <c r="D4428" s="3" t="s">
        <v>103</v>
      </c>
      <c r="E4428" s="12" t="str">
        <f>VLOOKUP(D4428,'[1]Plano de contas '!B:J,9,0)</f>
        <v>MEDICAMENTOS</v>
      </c>
      <c r="F4428" s="16" t="s">
        <v>1567</v>
      </c>
      <c r="G4428" s="19">
        <v>0</v>
      </c>
      <c r="H4428" s="17">
        <v>1.22</v>
      </c>
      <c r="I4428" s="12" t="s">
        <v>15</v>
      </c>
    </row>
    <row r="4429" spans="1:9" ht="12.75" customHeight="1" x14ac:dyDescent="0.25">
      <c r="A4429" s="16" t="s">
        <v>23</v>
      </c>
      <c r="B4429" s="14">
        <v>6730956</v>
      </c>
      <c r="C4429" s="13">
        <v>44742</v>
      </c>
      <c r="D4429" s="3" t="s">
        <v>39</v>
      </c>
      <c r="E4429" s="12" t="str">
        <f>VLOOKUP(D4429,'[1]Plano de contas '!B:J,9,0)</f>
        <v>MEDICAMENTOS</v>
      </c>
      <c r="F4429" s="16" t="s">
        <v>1565</v>
      </c>
      <c r="G4429" s="17">
        <v>5.79</v>
      </c>
      <c r="H4429" s="18">
        <v>0</v>
      </c>
      <c r="I4429" s="12" t="s">
        <v>15</v>
      </c>
    </row>
    <row r="4430" spans="1:9" ht="12.75" customHeight="1" x14ac:dyDescent="0.25">
      <c r="A4430" s="16" t="s">
        <v>23</v>
      </c>
      <c r="B4430" s="14">
        <v>6730956</v>
      </c>
      <c r="C4430" s="13">
        <v>44742</v>
      </c>
      <c r="D4430" s="3" t="s">
        <v>103</v>
      </c>
      <c r="E4430" s="12" t="str">
        <f>VLOOKUP(D4430,'[1]Plano de contas '!B:J,9,0)</f>
        <v>MEDICAMENTOS</v>
      </c>
      <c r="F4430" s="16" t="s">
        <v>1566</v>
      </c>
      <c r="G4430" s="19">
        <v>0</v>
      </c>
      <c r="H4430" s="17">
        <v>5.79</v>
      </c>
      <c r="I4430" s="12" t="s">
        <v>15</v>
      </c>
    </row>
    <row r="4431" spans="1:9" ht="12.75" customHeight="1" x14ac:dyDescent="0.25">
      <c r="A4431" s="16" t="s">
        <v>23</v>
      </c>
      <c r="B4431" s="14">
        <v>6730957</v>
      </c>
      <c r="C4431" s="13">
        <v>44742</v>
      </c>
      <c r="D4431" s="3" t="s">
        <v>39</v>
      </c>
      <c r="E4431" s="12" t="str">
        <f>VLOOKUP(D4431,'[1]Plano de contas '!B:J,9,0)</f>
        <v>MEDICAMENTOS</v>
      </c>
      <c r="F4431" s="16" t="s">
        <v>1579</v>
      </c>
      <c r="G4431" s="17">
        <v>0.63</v>
      </c>
      <c r="H4431" s="18">
        <v>0</v>
      </c>
      <c r="I4431" s="12" t="s">
        <v>15</v>
      </c>
    </row>
    <row r="4432" spans="1:9" ht="12.75" customHeight="1" x14ac:dyDescent="0.25">
      <c r="A4432" s="16" t="s">
        <v>23</v>
      </c>
      <c r="B4432" s="14">
        <v>6730957</v>
      </c>
      <c r="C4432" s="13">
        <v>44742</v>
      </c>
      <c r="D4432" s="3" t="s">
        <v>103</v>
      </c>
      <c r="E4432" s="12" t="str">
        <f>VLOOKUP(D4432,'[1]Plano de contas '!B:J,9,0)</f>
        <v>MEDICAMENTOS</v>
      </c>
      <c r="F4432" s="16" t="s">
        <v>1567</v>
      </c>
      <c r="G4432" s="19">
        <v>0</v>
      </c>
      <c r="H4432" s="17">
        <v>0.63</v>
      </c>
      <c r="I4432" s="12" t="s">
        <v>15</v>
      </c>
    </row>
    <row r="4433" spans="1:9" ht="12.75" customHeight="1" x14ac:dyDescent="0.25">
      <c r="A4433" s="16" t="s">
        <v>23</v>
      </c>
      <c r="B4433" s="14">
        <v>6730958</v>
      </c>
      <c r="C4433" s="13">
        <v>44742</v>
      </c>
      <c r="D4433" s="3" t="s">
        <v>39</v>
      </c>
      <c r="E4433" s="12" t="str">
        <f>VLOOKUP(D4433,'[1]Plano de contas '!B:J,9,0)</f>
        <v>MEDICAMENTOS</v>
      </c>
      <c r="F4433" s="16" t="s">
        <v>1565</v>
      </c>
      <c r="G4433" s="17">
        <v>0.28000000000000003</v>
      </c>
      <c r="H4433" s="18">
        <v>0</v>
      </c>
      <c r="I4433" s="12" t="s">
        <v>15</v>
      </c>
    </row>
    <row r="4434" spans="1:9" ht="12.75" customHeight="1" x14ac:dyDescent="0.25">
      <c r="A4434" s="16" t="s">
        <v>23</v>
      </c>
      <c r="B4434" s="14">
        <v>6730958</v>
      </c>
      <c r="C4434" s="13">
        <v>44742</v>
      </c>
      <c r="D4434" s="3" t="s">
        <v>103</v>
      </c>
      <c r="E4434" s="12" t="str">
        <f>VLOOKUP(D4434,'[1]Plano de contas '!B:J,9,0)</f>
        <v>MEDICAMENTOS</v>
      </c>
      <c r="F4434" s="16" t="s">
        <v>1566</v>
      </c>
      <c r="G4434" s="19">
        <v>0</v>
      </c>
      <c r="H4434" s="17">
        <v>0.28000000000000003</v>
      </c>
      <c r="I4434" s="12" t="s">
        <v>15</v>
      </c>
    </row>
    <row r="4435" spans="1:9" ht="12.75" customHeight="1" x14ac:dyDescent="0.25">
      <c r="A4435" s="16" t="s">
        <v>23</v>
      </c>
      <c r="B4435" s="14">
        <v>6730959</v>
      </c>
      <c r="C4435" s="13">
        <v>44742</v>
      </c>
      <c r="D4435" s="3" t="s">
        <v>39</v>
      </c>
      <c r="E4435" s="12" t="str">
        <f>VLOOKUP(D4435,'[1]Plano de contas '!B:J,9,0)</f>
        <v>MEDICAMENTOS</v>
      </c>
      <c r="F4435" s="16" t="s">
        <v>1567</v>
      </c>
      <c r="G4435" s="17">
        <v>26.46</v>
      </c>
      <c r="H4435" s="18">
        <v>0</v>
      </c>
      <c r="I4435" s="12" t="s">
        <v>15</v>
      </c>
    </row>
    <row r="4436" spans="1:9" ht="12.75" customHeight="1" x14ac:dyDescent="0.25">
      <c r="A4436" s="16" t="s">
        <v>23</v>
      </c>
      <c r="B4436" s="14">
        <v>6730959</v>
      </c>
      <c r="C4436" s="13">
        <v>44742</v>
      </c>
      <c r="D4436" s="3" t="s">
        <v>103</v>
      </c>
      <c r="E4436" s="12" t="str">
        <f>VLOOKUP(D4436,'[1]Plano de contas '!B:J,9,0)</f>
        <v>MEDICAMENTOS</v>
      </c>
      <c r="F4436" s="16" t="s">
        <v>1567</v>
      </c>
      <c r="G4436" s="19">
        <v>0</v>
      </c>
      <c r="H4436" s="17">
        <v>26.46</v>
      </c>
      <c r="I4436" s="12" t="s">
        <v>15</v>
      </c>
    </row>
    <row r="4437" spans="1:9" ht="12.75" customHeight="1" x14ac:dyDescent="0.25">
      <c r="A4437" s="16" t="s">
        <v>23</v>
      </c>
      <c r="B4437" s="14">
        <v>6730961</v>
      </c>
      <c r="C4437" s="13">
        <v>44742</v>
      </c>
      <c r="D4437" s="3" t="s">
        <v>103</v>
      </c>
      <c r="E4437" s="12" t="str">
        <f>VLOOKUP(D4437,'[1]Plano de contas '!B:J,9,0)</f>
        <v>MEDICAMENTOS</v>
      </c>
      <c r="F4437" s="16" t="s">
        <v>1565</v>
      </c>
      <c r="G4437" s="17">
        <v>0.36</v>
      </c>
      <c r="H4437" s="18">
        <v>0</v>
      </c>
      <c r="I4437" s="12" t="s">
        <v>15</v>
      </c>
    </row>
    <row r="4438" spans="1:9" ht="12.75" customHeight="1" x14ac:dyDescent="0.25">
      <c r="A4438" s="16" t="s">
        <v>23</v>
      </c>
      <c r="B4438" s="14">
        <v>6730961</v>
      </c>
      <c r="C4438" s="13">
        <v>44742</v>
      </c>
      <c r="D4438" s="3" t="s">
        <v>39</v>
      </c>
      <c r="E4438" s="12" t="str">
        <f>VLOOKUP(D4438,'[1]Plano de contas '!B:J,9,0)</f>
        <v>MEDICAMENTOS</v>
      </c>
      <c r="F4438" s="16" t="s">
        <v>1566</v>
      </c>
      <c r="G4438" s="19">
        <v>0</v>
      </c>
      <c r="H4438" s="17">
        <v>0.36</v>
      </c>
      <c r="I4438" s="12" t="s">
        <v>15</v>
      </c>
    </row>
    <row r="4439" spans="1:9" ht="12.75" customHeight="1" x14ac:dyDescent="0.25">
      <c r="A4439" s="16" t="s">
        <v>23</v>
      </c>
      <c r="B4439" s="14">
        <v>6730962</v>
      </c>
      <c r="C4439" s="13">
        <v>44742</v>
      </c>
      <c r="D4439" s="3" t="s">
        <v>39</v>
      </c>
      <c r="E4439" s="12" t="str">
        <f>VLOOKUP(D4439,'[1]Plano de contas '!B:J,9,0)</f>
        <v>MEDICAMENTOS</v>
      </c>
      <c r="F4439" s="16" t="s">
        <v>1567</v>
      </c>
      <c r="G4439" s="17">
        <v>39.58</v>
      </c>
      <c r="H4439" s="18">
        <v>0</v>
      </c>
      <c r="I4439" s="12" t="s">
        <v>15</v>
      </c>
    </row>
    <row r="4440" spans="1:9" ht="12.75" customHeight="1" x14ac:dyDescent="0.25">
      <c r="A4440" s="16" t="s">
        <v>23</v>
      </c>
      <c r="B4440" s="14">
        <v>6730962</v>
      </c>
      <c r="C4440" s="13">
        <v>44742</v>
      </c>
      <c r="D4440" s="3" t="s">
        <v>103</v>
      </c>
      <c r="E4440" s="12" t="str">
        <f>VLOOKUP(D4440,'[1]Plano de contas '!B:J,9,0)</f>
        <v>MEDICAMENTOS</v>
      </c>
      <c r="F4440" s="16" t="s">
        <v>1567</v>
      </c>
      <c r="G4440" s="19">
        <v>0</v>
      </c>
      <c r="H4440" s="17">
        <v>39.58</v>
      </c>
      <c r="I4440" s="12" t="s">
        <v>15</v>
      </c>
    </row>
    <row r="4441" spans="1:9" ht="12.75" customHeight="1" x14ac:dyDescent="0.25">
      <c r="A4441" s="16" t="s">
        <v>23</v>
      </c>
      <c r="B4441" s="14">
        <v>6730963</v>
      </c>
      <c r="C4441" s="13">
        <v>44742</v>
      </c>
      <c r="D4441" s="3" t="s">
        <v>39</v>
      </c>
      <c r="E4441" s="12" t="str">
        <f>VLOOKUP(D4441,'[1]Plano de contas '!B:J,9,0)</f>
        <v>MEDICAMENTOS</v>
      </c>
      <c r="F4441" s="16" t="s">
        <v>1567</v>
      </c>
      <c r="G4441" s="17">
        <v>1.49</v>
      </c>
      <c r="H4441" s="18">
        <v>0</v>
      </c>
      <c r="I4441" s="12" t="s">
        <v>15</v>
      </c>
    </row>
    <row r="4442" spans="1:9" ht="12.75" customHeight="1" x14ac:dyDescent="0.25">
      <c r="A4442" s="16" t="s">
        <v>23</v>
      </c>
      <c r="B4442" s="14">
        <v>6730963</v>
      </c>
      <c r="C4442" s="13">
        <v>44742</v>
      </c>
      <c r="D4442" s="3" t="s">
        <v>103</v>
      </c>
      <c r="E4442" s="12" t="str">
        <f>VLOOKUP(D4442,'[1]Plano de contas '!B:J,9,0)</f>
        <v>MEDICAMENTOS</v>
      </c>
      <c r="F4442" s="16" t="s">
        <v>1567</v>
      </c>
      <c r="G4442" s="19">
        <v>0</v>
      </c>
      <c r="H4442" s="17">
        <v>1.49</v>
      </c>
      <c r="I4442" s="12" t="s">
        <v>15</v>
      </c>
    </row>
    <row r="4443" spans="1:9" ht="12.75" customHeight="1" x14ac:dyDescent="0.25">
      <c r="A4443" s="16" t="s">
        <v>23</v>
      </c>
      <c r="B4443" s="14">
        <v>6730964</v>
      </c>
      <c r="C4443" s="13">
        <v>44742</v>
      </c>
      <c r="D4443" s="3" t="s">
        <v>39</v>
      </c>
      <c r="E4443" s="12" t="str">
        <f>VLOOKUP(D4443,'[1]Plano de contas '!B:J,9,0)</f>
        <v>MEDICAMENTOS</v>
      </c>
      <c r="F4443" s="16" t="s">
        <v>1565</v>
      </c>
      <c r="G4443" s="17">
        <v>0.13</v>
      </c>
      <c r="H4443" s="18">
        <v>0</v>
      </c>
      <c r="I4443" s="12" t="s">
        <v>15</v>
      </c>
    </row>
    <row r="4444" spans="1:9" ht="12.75" customHeight="1" x14ac:dyDescent="0.25">
      <c r="A4444" s="16" t="s">
        <v>23</v>
      </c>
      <c r="B4444" s="14">
        <v>6730964</v>
      </c>
      <c r="C4444" s="13">
        <v>44742</v>
      </c>
      <c r="D4444" s="3" t="s">
        <v>103</v>
      </c>
      <c r="E4444" s="12" t="str">
        <f>VLOOKUP(D4444,'[1]Plano de contas '!B:J,9,0)</f>
        <v>MEDICAMENTOS</v>
      </c>
      <c r="F4444" s="16" t="s">
        <v>1566</v>
      </c>
      <c r="G4444" s="19">
        <v>0</v>
      </c>
      <c r="H4444" s="17">
        <v>0.13</v>
      </c>
      <c r="I4444" s="12" t="s">
        <v>15</v>
      </c>
    </row>
    <row r="4445" spans="1:9" ht="12.75" customHeight="1" x14ac:dyDescent="0.25">
      <c r="A4445" s="16" t="s">
        <v>23</v>
      </c>
      <c r="B4445" s="14">
        <v>6730965</v>
      </c>
      <c r="C4445" s="13">
        <v>44742</v>
      </c>
      <c r="D4445" s="3" t="s">
        <v>103</v>
      </c>
      <c r="E4445" s="12" t="str">
        <f>VLOOKUP(D4445,'[1]Plano de contas '!B:J,9,0)</f>
        <v>MEDICAMENTOS</v>
      </c>
      <c r="F4445" s="16" t="s">
        <v>1565</v>
      </c>
      <c r="G4445" s="17">
        <v>7.67</v>
      </c>
      <c r="H4445" s="18">
        <v>0</v>
      </c>
      <c r="I4445" s="12" t="s">
        <v>15</v>
      </c>
    </row>
    <row r="4446" spans="1:9" ht="12.75" customHeight="1" x14ac:dyDescent="0.25">
      <c r="A4446" s="16" t="s">
        <v>23</v>
      </c>
      <c r="B4446" s="14">
        <v>6730965</v>
      </c>
      <c r="C4446" s="13">
        <v>44742</v>
      </c>
      <c r="D4446" s="3" t="s">
        <v>39</v>
      </c>
      <c r="E4446" s="12" t="str">
        <f>VLOOKUP(D4446,'[1]Plano de contas '!B:J,9,0)</f>
        <v>MEDICAMENTOS</v>
      </c>
      <c r="F4446" s="16" t="s">
        <v>1566</v>
      </c>
      <c r="G4446" s="19">
        <v>0</v>
      </c>
      <c r="H4446" s="17">
        <v>7.67</v>
      </c>
      <c r="I4446" s="12" t="s">
        <v>15</v>
      </c>
    </row>
    <row r="4447" spans="1:9" ht="12.75" customHeight="1" x14ac:dyDescent="0.25">
      <c r="A4447" s="16" t="s">
        <v>23</v>
      </c>
      <c r="B4447" s="14">
        <v>6730966</v>
      </c>
      <c r="C4447" s="13">
        <v>44742</v>
      </c>
      <c r="D4447" s="3" t="s">
        <v>39</v>
      </c>
      <c r="E4447" s="12" t="str">
        <f>VLOOKUP(D4447,'[1]Plano de contas '!B:J,9,0)</f>
        <v>MEDICAMENTOS</v>
      </c>
      <c r="F4447" s="16" t="s">
        <v>1567</v>
      </c>
      <c r="G4447" s="17">
        <v>7.48</v>
      </c>
      <c r="H4447" s="18">
        <v>0</v>
      </c>
      <c r="I4447" s="12" t="s">
        <v>15</v>
      </c>
    </row>
    <row r="4448" spans="1:9" ht="12.75" customHeight="1" x14ac:dyDescent="0.25">
      <c r="A4448" s="16" t="s">
        <v>23</v>
      </c>
      <c r="B4448" s="14">
        <v>6730966</v>
      </c>
      <c r="C4448" s="13">
        <v>44742</v>
      </c>
      <c r="D4448" s="3" t="s">
        <v>103</v>
      </c>
      <c r="E4448" s="12" t="str">
        <f>VLOOKUP(D4448,'[1]Plano de contas '!B:J,9,0)</f>
        <v>MEDICAMENTOS</v>
      </c>
      <c r="F4448" s="16" t="s">
        <v>1567</v>
      </c>
      <c r="G4448" s="19">
        <v>0</v>
      </c>
      <c r="H4448" s="17">
        <v>7.48</v>
      </c>
      <c r="I4448" s="12" t="s">
        <v>15</v>
      </c>
    </row>
    <row r="4449" spans="1:9" ht="12.75" customHeight="1" x14ac:dyDescent="0.25">
      <c r="A4449" s="16" t="s">
        <v>23</v>
      </c>
      <c r="B4449" s="14">
        <v>6730967</v>
      </c>
      <c r="C4449" s="13">
        <v>44742</v>
      </c>
      <c r="D4449" s="3" t="s">
        <v>39</v>
      </c>
      <c r="E4449" s="12" t="str">
        <f>VLOOKUP(D4449,'[1]Plano de contas '!B:J,9,0)</f>
        <v>MEDICAMENTOS</v>
      </c>
      <c r="F4449" s="16" t="s">
        <v>1565</v>
      </c>
      <c r="G4449" s="17">
        <v>1.81</v>
      </c>
      <c r="H4449" s="18">
        <v>0</v>
      </c>
      <c r="I4449" s="12" t="s">
        <v>15</v>
      </c>
    </row>
    <row r="4450" spans="1:9" ht="12.75" customHeight="1" x14ac:dyDescent="0.25">
      <c r="A4450" s="16" t="s">
        <v>23</v>
      </c>
      <c r="B4450" s="14">
        <v>6730967</v>
      </c>
      <c r="C4450" s="13">
        <v>44742</v>
      </c>
      <c r="D4450" s="3" t="s">
        <v>103</v>
      </c>
      <c r="E4450" s="12" t="str">
        <f>VLOOKUP(D4450,'[1]Plano de contas '!B:J,9,0)</f>
        <v>MEDICAMENTOS</v>
      </c>
      <c r="F4450" s="16" t="s">
        <v>1566</v>
      </c>
      <c r="G4450" s="19">
        <v>0</v>
      </c>
      <c r="H4450" s="17">
        <v>1.81</v>
      </c>
      <c r="I4450" s="12" t="s">
        <v>15</v>
      </c>
    </row>
    <row r="4451" spans="1:9" ht="12.75" customHeight="1" x14ac:dyDescent="0.25">
      <c r="A4451" s="16" t="s">
        <v>23</v>
      </c>
      <c r="B4451" s="14">
        <v>6730968</v>
      </c>
      <c r="C4451" s="13">
        <v>44742</v>
      </c>
      <c r="D4451" s="3" t="s">
        <v>39</v>
      </c>
      <c r="E4451" s="12" t="str">
        <f>VLOOKUP(D4451,'[1]Plano de contas '!B:J,9,0)</f>
        <v>MEDICAMENTOS</v>
      </c>
      <c r="F4451" s="16" t="s">
        <v>1567</v>
      </c>
      <c r="G4451" s="17">
        <v>7.32</v>
      </c>
      <c r="H4451" s="18">
        <v>0</v>
      </c>
      <c r="I4451" s="12" t="s">
        <v>15</v>
      </c>
    </row>
    <row r="4452" spans="1:9" ht="12.75" customHeight="1" x14ac:dyDescent="0.25">
      <c r="A4452" s="16" t="s">
        <v>23</v>
      </c>
      <c r="B4452" s="14">
        <v>6730968</v>
      </c>
      <c r="C4452" s="13">
        <v>44742</v>
      </c>
      <c r="D4452" s="3" t="s">
        <v>103</v>
      </c>
      <c r="E4452" s="12" t="str">
        <f>VLOOKUP(D4452,'[1]Plano de contas '!B:J,9,0)</f>
        <v>MEDICAMENTOS</v>
      </c>
      <c r="F4452" s="16" t="s">
        <v>1567</v>
      </c>
      <c r="G4452" s="19">
        <v>0</v>
      </c>
      <c r="H4452" s="17">
        <v>7.32</v>
      </c>
      <c r="I4452" s="12" t="s">
        <v>15</v>
      </c>
    </row>
    <row r="4453" spans="1:9" ht="12.75" customHeight="1" x14ac:dyDescent="0.25">
      <c r="A4453" s="16" t="s">
        <v>23</v>
      </c>
      <c r="B4453" s="14">
        <v>6730969</v>
      </c>
      <c r="C4453" s="13">
        <v>44742</v>
      </c>
      <c r="D4453" s="3" t="s">
        <v>39</v>
      </c>
      <c r="E4453" s="12" t="str">
        <f>VLOOKUP(D4453,'[1]Plano de contas '!B:J,9,0)</f>
        <v>MEDICAMENTOS</v>
      </c>
      <c r="F4453" s="16" t="s">
        <v>1565</v>
      </c>
      <c r="G4453" s="17">
        <v>0.48</v>
      </c>
      <c r="H4453" s="18">
        <v>0</v>
      </c>
      <c r="I4453" s="12" t="s">
        <v>15</v>
      </c>
    </row>
    <row r="4454" spans="1:9" ht="12.75" customHeight="1" x14ac:dyDescent="0.25">
      <c r="A4454" s="16" t="s">
        <v>23</v>
      </c>
      <c r="B4454" s="14">
        <v>6730969</v>
      </c>
      <c r="C4454" s="13">
        <v>44742</v>
      </c>
      <c r="D4454" s="3" t="s">
        <v>103</v>
      </c>
      <c r="E4454" s="12" t="str">
        <f>VLOOKUP(D4454,'[1]Plano de contas '!B:J,9,0)</f>
        <v>MEDICAMENTOS</v>
      </c>
      <c r="F4454" s="16" t="s">
        <v>1566</v>
      </c>
      <c r="G4454" s="19">
        <v>0</v>
      </c>
      <c r="H4454" s="17">
        <v>0.48</v>
      </c>
      <c r="I4454" s="12" t="s">
        <v>15</v>
      </c>
    </row>
    <row r="4455" spans="1:9" ht="12.75" customHeight="1" x14ac:dyDescent="0.25">
      <c r="A4455" s="16" t="s">
        <v>23</v>
      </c>
      <c r="B4455" s="14">
        <v>6730970</v>
      </c>
      <c r="C4455" s="13">
        <v>44742</v>
      </c>
      <c r="D4455" s="3" t="s">
        <v>39</v>
      </c>
      <c r="E4455" s="12" t="str">
        <f>VLOOKUP(D4455,'[1]Plano de contas '!B:J,9,0)</f>
        <v>MEDICAMENTOS</v>
      </c>
      <c r="F4455" s="16" t="s">
        <v>1567</v>
      </c>
      <c r="G4455" s="17">
        <v>214.04</v>
      </c>
      <c r="H4455" s="18">
        <v>0</v>
      </c>
      <c r="I4455" s="12" t="s">
        <v>15</v>
      </c>
    </row>
    <row r="4456" spans="1:9" ht="12.75" customHeight="1" x14ac:dyDescent="0.25">
      <c r="A4456" s="16" t="s">
        <v>23</v>
      </c>
      <c r="B4456" s="14">
        <v>6730970</v>
      </c>
      <c r="C4456" s="13">
        <v>44742</v>
      </c>
      <c r="D4456" s="3" t="s">
        <v>103</v>
      </c>
      <c r="E4456" s="12" t="str">
        <f>VLOOKUP(D4456,'[1]Plano de contas '!B:J,9,0)</f>
        <v>MEDICAMENTOS</v>
      </c>
      <c r="F4456" s="16" t="s">
        <v>1567</v>
      </c>
      <c r="G4456" s="19">
        <v>0</v>
      </c>
      <c r="H4456" s="17">
        <v>214.04</v>
      </c>
      <c r="I4456" s="12" t="s">
        <v>15</v>
      </c>
    </row>
    <row r="4457" spans="1:9" ht="12.75" customHeight="1" x14ac:dyDescent="0.25">
      <c r="A4457" s="16" t="s">
        <v>23</v>
      </c>
      <c r="B4457" s="14">
        <v>6730971</v>
      </c>
      <c r="C4457" s="13">
        <v>44742</v>
      </c>
      <c r="D4457" s="3" t="s">
        <v>39</v>
      </c>
      <c r="E4457" s="12" t="str">
        <f>VLOOKUP(D4457,'[1]Plano de contas '!B:J,9,0)</f>
        <v>MEDICAMENTOS</v>
      </c>
      <c r="F4457" s="16" t="s">
        <v>1567</v>
      </c>
      <c r="G4457" s="17">
        <v>1.28</v>
      </c>
      <c r="H4457" s="18">
        <v>0</v>
      </c>
      <c r="I4457" s="12" t="s">
        <v>15</v>
      </c>
    </row>
    <row r="4458" spans="1:9" ht="12.75" customHeight="1" x14ac:dyDescent="0.25">
      <c r="A4458" s="16" t="s">
        <v>23</v>
      </c>
      <c r="B4458" s="14">
        <v>6730971</v>
      </c>
      <c r="C4458" s="13">
        <v>44742</v>
      </c>
      <c r="D4458" s="3" t="s">
        <v>103</v>
      </c>
      <c r="E4458" s="12" t="str">
        <f>VLOOKUP(D4458,'[1]Plano de contas '!B:J,9,0)</f>
        <v>MEDICAMENTOS</v>
      </c>
      <c r="F4458" s="16" t="s">
        <v>1567</v>
      </c>
      <c r="G4458" s="19">
        <v>0</v>
      </c>
      <c r="H4458" s="17">
        <v>1.28</v>
      </c>
      <c r="I4458" s="12" t="s">
        <v>15</v>
      </c>
    </row>
    <row r="4459" spans="1:9" ht="12.75" customHeight="1" x14ac:dyDescent="0.25">
      <c r="A4459" s="16" t="s">
        <v>23</v>
      </c>
      <c r="B4459" s="14">
        <v>6730972</v>
      </c>
      <c r="C4459" s="13">
        <v>44742</v>
      </c>
      <c r="D4459" s="3" t="s">
        <v>39</v>
      </c>
      <c r="E4459" s="12" t="str">
        <f>VLOOKUP(D4459,'[1]Plano de contas '!B:J,9,0)</f>
        <v>MEDICAMENTOS</v>
      </c>
      <c r="F4459" s="16" t="s">
        <v>1567</v>
      </c>
      <c r="G4459" s="17">
        <v>0.39</v>
      </c>
      <c r="H4459" s="18">
        <v>0</v>
      </c>
      <c r="I4459" s="12" t="s">
        <v>15</v>
      </c>
    </row>
    <row r="4460" spans="1:9" ht="12.75" customHeight="1" x14ac:dyDescent="0.25">
      <c r="A4460" s="16" t="s">
        <v>23</v>
      </c>
      <c r="B4460" s="14">
        <v>6730972</v>
      </c>
      <c r="C4460" s="13">
        <v>44742</v>
      </c>
      <c r="D4460" s="3" t="s">
        <v>103</v>
      </c>
      <c r="E4460" s="12" t="str">
        <f>VLOOKUP(D4460,'[1]Plano de contas '!B:J,9,0)</f>
        <v>MEDICAMENTOS</v>
      </c>
      <c r="F4460" s="16" t="s">
        <v>1567</v>
      </c>
      <c r="G4460" s="19">
        <v>0</v>
      </c>
      <c r="H4460" s="17">
        <v>0.39</v>
      </c>
      <c r="I4460" s="12" t="s">
        <v>15</v>
      </c>
    </row>
    <row r="4461" spans="1:9" ht="12.75" customHeight="1" x14ac:dyDescent="0.25">
      <c r="A4461" s="16" t="s">
        <v>23</v>
      </c>
      <c r="B4461" s="14">
        <v>6730973</v>
      </c>
      <c r="C4461" s="13">
        <v>44742</v>
      </c>
      <c r="D4461" s="3" t="s">
        <v>39</v>
      </c>
      <c r="E4461" s="12" t="str">
        <f>VLOOKUP(D4461,'[1]Plano de contas '!B:J,9,0)</f>
        <v>MEDICAMENTOS</v>
      </c>
      <c r="F4461" s="16" t="s">
        <v>1567</v>
      </c>
      <c r="G4461" s="17">
        <v>667.15</v>
      </c>
      <c r="H4461" s="18">
        <v>0</v>
      </c>
      <c r="I4461" s="12" t="s">
        <v>15</v>
      </c>
    </row>
    <row r="4462" spans="1:9" ht="12.75" customHeight="1" x14ac:dyDescent="0.25">
      <c r="A4462" s="16" t="s">
        <v>23</v>
      </c>
      <c r="B4462" s="14">
        <v>6730973</v>
      </c>
      <c r="C4462" s="13">
        <v>44742</v>
      </c>
      <c r="D4462" s="3" t="s">
        <v>103</v>
      </c>
      <c r="E4462" s="12" t="str">
        <f>VLOOKUP(D4462,'[1]Plano de contas '!B:J,9,0)</f>
        <v>MEDICAMENTOS</v>
      </c>
      <c r="F4462" s="16" t="s">
        <v>1567</v>
      </c>
      <c r="G4462" s="19">
        <v>0</v>
      </c>
      <c r="H4462" s="17">
        <v>667.15</v>
      </c>
      <c r="I4462" s="12" t="s">
        <v>15</v>
      </c>
    </row>
    <row r="4463" spans="1:9" ht="12.75" customHeight="1" x14ac:dyDescent="0.25">
      <c r="A4463" s="16" t="s">
        <v>23</v>
      </c>
      <c r="B4463" s="14">
        <v>6730974</v>
      </c>
      <c r="C4463" s="13">
        <v>44742</v>
      </c>
      <c r="D4463" s="3" t="s">
        <v>103</v>
      </c>
      <c r="E4463" s="12" t="str">
        <f>VLOOKUP(D4463,'[1]Plano de contas '!B:J,9,0)</f>
        <v>MEDICAMENTOS</v>
      </c>
      <c r="F4463" s="16" t="s">
        <v>1565</v>
      </c>
      <c r="G4463" s="17">
        <v>346.19</v>
      </c>
      <c r="H4463" s="18">
        <v>0</v>
      </c>
      <c r="I4463" s="12" t="s">
        <v>15</v>
      </c>
    </row>
    <row r="4464" spans="1:9" ht="12.75" customHeight="1" x14ac:dyDescent="0.25">
      <c r="A4464" s="16" t="s">
        <v>23</v>
      </c>
      <c r="B4464" s="14">
        <v>6730974</v>
      </c>
      <c r="C4464" s="13">
        <v>44742</v>
      </c>
      <c r="D4464" s="3" t="s">
        <v>39</v>
      </c>
      <c r="E4464" s="12" t="str">
        <f>VLOOKUP(D4464,'[1]Plano de contas '!B:J,9,0)</f>
        <v>MEDICAMENTOS</v>
      </c>
      <c r="F4464" s="16" t="s">
        <v>1566</v>
      </c>
      <c r="G4464" s="19">
        <v>0</v>
      </c>
      <c r="H4464" s="17">
        <v>346.19</v>
      </c>
      <c r="I4464" s="12" t="s">
        <v>15</v>
      </c>
    </row>
    <row r="4465" spans="1:9" ht="12.75" customHeight="1" x14ac:dyDescent="0.25">
      <c r="A4465" s="16" t="s">
        <v>23</v>
      </c>
      <c r="B4465" s="14">
        <v>6730975</v>
      </c>
      <c r="C4465" s="13">
        <v>44742</v>
      </c>
      <c r="D4465" s="3" t="s">
        <v>103</v>
      </c>
      <c r="E4465" s="12" t="str">
        <f>VLOOKUP(D4465,'[1]Plano de contas '!B:J,9,0)</f>
        <v>MEDICAMENTOS</v>
      </c>
      <c r="F4465" s="16" t="s">
        <v>1565</v>
      </c>
      <c r="G4465" s="17">
        <v>59.48</v>
      </c>
      <c r="H4465" s="18">
        <v>0</v>
      </c>
      <c r="I4465" s="12" t="s">
        <v>15</v>
      </c>
    </row>
    <row r="4466" spans="1:9" ht="12.75" customHeight="1" x14ac:dyDescent="0.25">
      <c r="A4466" s="16" t="s">
        <v>23</v>
      </c>
      <c r="B4466" s="14">
        <v>6730975</v>
      </c>
      <c r="C4466" s="13">
        <v>44742</v>
      </c>
      <c r="D4466" s="3" t="s">
        <v>39</v>
      </c>
      <c r="E4466" s="12" t="str">
        <f>VLOOKUP(D4466,'[1]Plano de contas '!B:J,9,0)</f>
        <v>MEDICAMENTOS</v>
      </c>
      <c r="F4466" s="16" t="s">
        <v>1577</v>
      </c>
      <c r="G4466" s="19">
        <v>0</v>
      </c>
      <c r="H4466" s="17">
        <v>59.48</v>
      </c>
      <c r="I4466" s="12" t="s">
        <v>15</v>
      </c>
    </row>
    <row r="4467" spans="1:9" ht="12.75" customHeight="1" x14ac:dyDescent="0.25">
      <c r="A4467" s="16" t="s">
        <v>23</v>
      </c>
      <c r="B4467" s="14">
        <v>6730976</v>
      </c>
      <c r="C4467" s="13">
        <v>44742</v>
      </c>
      <c r="D4467" s="3" t="s">
        <v>103</v>
      </c>
      <c r="E4467" s="12" t="str">
        <f>VLOOKUP(D4467,'[1]Plano de contas '!B:J,9,0)</f>
        <v>MEDICAMENTOS</v>
      </c>
      <c r="F4467" s="16" t="s">
        <v>1565</v>
      </c>
      <c r="G4467" s="17">
        <v>3.57</v>
      </c>
      <c r="H4467" s="18">
        <v>0</v>
      </c>
      <c r="I4467" s="12" t="s">
        <v>15</v>
      </c>
    </row>
    <row r="4468" spans="1:9" ht="12.75" customHeight="1" x14ac:dyDescent="0.25">
      <c r="A4468" s="16" t="s">
        <v>23</v>
      </c>
      <c r="B4468" s="14">
        <v>6730976</v>
      </c>
      <c r="C4468" s="13">
        <v>44742</v>
      </c>
      <c r="D4468" s="3" t="s">
        <v>39</v>
      </c>
      <c r="E4468" s="12" t="str">
        <f>VLOOKUP(D4468,'[1]Plano de contas '!B:J,9,0)</f>
        <v>MEDICAMENTOS</v>
      </c>
      <c r="F4468" s="16" t="s">
        <v>1566</v>
      </c>
      <c r="G4468" s="19">
        <v>0</v>
      </c>
      <c r="H4468" s="17">
        <v>3.57</v>
      </c>
      <c r="I4468" s="12" t="s">
        <v>15</v>
      </c>
    </row>
    <row r="4469" spans="1:9" ht="12.75" customHeight="1" x14ac:dyDescent="0.25">
      <c r="A4469" s="16" t="s">
        <v>23</v>
      </c>
      <c r="B4469" s="14">
        <v>6730977</v>
      </c>
      <c r="C4469" s="13">
        <v>44742</v>
      </c>
      <c r="D4469" s="3" t="s">
        <v>39</v>
      </c>
      <c r="E4469" s="12" t="str">
        <f>VLOOKUP(D4469,'[1]Plano de contas '!B:J,9,0)</f>
        <v>MEDICAMENTOS</v>
      </c>
      <c r="F4469" s="16" t="s">
        <v>1567</v>
      </c>
      <c r="G4469" s="17">
        <v>10.18</v>
      </c>
      <c r="H4469" s="18">
        <v>0</v>
      </c>
      <c r="I4469" s="12" t="s">
        <v>15</v>
      </c>
    </row>
    <row r="4470" spans="1:9" ht="12.75" customHeight="1" x14ac:dyDescent="0.25">
      <c r="A4470" s="16" t="s">
        <v>23</v>
      </c>
      <c r="B4470" s="14">
        <v>6730977</v>
      </c>
      <c r="C4470" s="13">
        <v>44742</v>
      </c>
      <c r="D4470" s="3" t="s">
        <v>103</v>
      </c>
      <c r="E4470" s="12" t="str">
        <f>VLOOKUP(D4470,'[1]Plano de contas '!B:J,9,0)</f>
        <v>MEDICAMENTOS</v>
      </c>
      <c r="F4470" s="16" t="s">
        <v>1567</v>
      </c>
      <c r="G4470" s="19">
        <v>0</v>
      </c>
      <c r="H4470" s="17">
        <v>10.18</v>
      </c>
      <c r="I4470" s="12" t="s">
        <v>15</v>
      </c>
    </row>
    <row r="4471" spans="1:9" ht="12.75" customHeight="1" x14ac:dyDescent="0.25">
      <c r="A4471" s="16" t="s">
        <v>23</v>
      </c>
      <c r="B4471" s="14">
        <v>6730978</v>
      </c>
      <c r="C4471" s="13">
        <v>44742</v>
      </c>
      <c r="D4471" s="3" t="s">
        <v>39</v>
      </c>
      <c r="E4471" s="12" t="str">
        <f>VLOOKUP(D4471,'[1]Plano de contas '!B:J,9,0)</f>
        <v>MEDICAMENTOS</v>
      </c>
      <c r="F4471" s="16" t="s">
        <v>1567</v>
      </c>
      <c r="G4471" s="17">
        <v>60.16</v>
      </c>
      <c r="H4471" s="18">
        <v>0</v>
      </c>
      <c r="I4471" s="12" t="s">
        <v>15</v>
      </c>
    </row>
    <row r="4472" spans="1:9" ht="12.75" customHeight="1" x14ac:dyDescent="0.25">
      <c r="A4472" s="16" t="s">
        <v>23</v>
      </c>
      <c r="B4472" s="14">
        <v>6730978</v>
      </c>
      <c r="C4472" s="13">
        <v>44742</v>
      </c>
      <c r="D4472" s="3" t="s">
        <v>103</v>
      </c>
      <c r="E4472" s="12" t="str">
        <f>VLOOKUP(D4472,'[1]Plano de contas '!B:J,9,0)</f>
        <v>MEDICAMENTOS</v>
      </c>
      <c r="F4472" s="16" t="s">
        <v>1567</v>
      </c>
      <c r="G4472" s="19">
        <v>0</v>
      </c>
      <c r="H4472" s="17">
        <v>60.16</v>
      </c>
      <c r="I4472" s="12" t="s">
        <v>15</v>
      </c>
    </row>
    <row r="4473" spans="1:9" ht="12.75" customHeight="1" x14ac:dyDescent="0.25">
      <c r="A4473" s="16" t="s">
        <v>23</v>
      </c>
      <c r="B4473" s="14">
        <v>6730979</v>
      </c>
      <c r="C4473" s="13">
        <v>44742</v>
      </c>
      <c r="D4473" s="3" t="s">
        <v>103</v>
      </c>
      <c r="E4473" s="12" t="str">
        <f>VLOOKUP(D4473,'[1]Plano de contas '!B:J,9,0)</f>
        <v>MEDICAMENTOS</v>
      </c>
      <c r="F4473" s="16" t="s">
        <v>1565</v>
      </c>
      <c r="G4473" s="17">
        <v>41.38</v>
      </c>
      <c r="H4473" s="18">
        <v>0</v>
      </c>
      <c r="I4473" s="12" t="s">
        <v>15</v>
      </c>
    </row>
    <row r="4474" spans="1:9" ht="12.75" customHeight="1" x14ac:dyDescent="0.25">
      <c r="A4474" s="16" t="s">
        <v>23</v>
      </c>
      <c r="B4474" s="14">
        <v>6730979</v>
      </c>
      <c r="C4474" s="13">
        <v>44742</v>
      </c>
      <c r="D4474" s="3" t="s">
        <v>39</v>
      </c>
      <c r="E4474" s="12" t="str">
        <f>VLOOKUP(D4474,'[1]Plano de contas '!B:J,9,0)</f>
        <v>MEDICAMENTOS</v>
      </c>
      <c r="F4474" s="16" t="s">
        <v>1566</v>
      </c>
      <c r="G4474" s="19">
        <v>0</v>
      </c>
      <c r="H4474" s="17">
        <v>41.38</v>
      </c>
      <c r="I4474" s="12" t="s">
        <v>15</v>
      </c>
    </row>
    <row r="4475" spans="1:9" ht="12.75" customHeight="1" x14ac:dyDescent="0.25">
      <c r="A4475" s="16" t="s">
        <v>23</v>
      </c>
      <c r="B4475" s="14">
        <v>6730980</v>
      </c>
      <c r="C4475" s="13">
        <v>44742</v>
      </c>
      <c r="D4475" s="3" t="s">
        <v>103</v>
      </c>
      <c r="E4475" s="12" t="str">
        <f>VLOOKUP(D4475,'[1]Plano de contas '!B:J,9,0)</f>
        <v>MEDICAMENTOS</v>
      </c>
      <c r="F4475" s="16" t="s">
        <v>1565</v>
      </c>
      <c r="G4475" s="17">
        <v>1.57</v>
      </c>
      <c r="H4475" s="18">
        <v>0</v>
      </c>
      <c r="I4475" s="12" t="s">
        <v>15</v>
      </c>
    </row>
    <row r="4476" spans="1:9" ht="12.75" customHeight="1" x14ac:dyDescent="0.25">
      <c r="A4476" s="16" t="s">
        <v>23</v>
      </c>
      <c r="B4476" s="14">
        <v>6730980</v>
      </c>
      <c r="C4476" s="13">
        <v>44742</v>
      </c>
      <c r="D4476" s="3" t="s">
        <v>39</v>
      </c>
      <c r="E4476" s="12" t="str">
        <f>VLOOKUP(D4476,'[1]Plano de contas '!B:J,9,0)</f>
        <v>MEDICAMENTOS</v>
      </c>
      <c r="F4476" s="16" t="s">
        <v>1566</v>
      </c>
      <c r="G4476" s="19">
        <v>0</v>
      </c>
      <c r="H4476" s="17">
        <v>1.57</v>
      </c>
      <c r="I4476" s="12" t="s">
        <v>15</v>
      </c>
    </row>
    <row r="4477" spans="1:9" ht="12.75" customHeight="1" x14ac:dyDescent="0.25">
      <c r="A4477" s="16" t="s">
        <v>23</v>
      </c>
      <c r="B4477" s="14">
        <v>6730981</v>
      </c>
      <c r="C4477" s="13">
        <v>44742</v>
      </c>
      <c r="D4477" s="3" t="s">
        <v>39</v>
      </c>
      <c r="E4477" s="12" t="str">
        <f>VLOOKUP(D4477,'[1]Plano de contas '!B:J,9,0)</f>
        <v>MEDICAMENTOS</v>
      </c>
      <c r="F4477" s="16" t="s">
        <v>1567</v>
      </c>
      <c r="G4477" s="17">
        <v>2.93</v>
      </c>
      <c r="H4477" s="18">
        <v>0</v>
      </c>
      <c r="I4477" s="12" t="s">
        <v>15</v>
      </c>
    </row>
    <row r="4478" spans="1:9" ht="12.75" customHeight="1" x14ac:dyDescent="0.25">
      <c r="A4478" s="16" t="s">
        <v>23</v>
      </c>
      <c r="B4478" s="14">
        <v>6730981</v>
      </c>
      <c r="C4478" s="13">
        <v>44742</v>
      </c>
      <c r="D4478" s="3" t="s">
        <v>103</v>
      </c>
      <c r="E4478" s="12" t="str">
        <f>VLOOKUP(D4478,'[1]Plano de contas '!B:J,9,0)</f>
        <v>MEDICAMENTOS</v>
      </c>
      <c r="F4478" s="16" t="s">
        <v>1567</v>
      </c>
      <c r="G4478" s="19">
        <v>0</v>
      </c>
      <c r="H4478" s="17">
        <v>2.93</v>
      </c>
      <c r="I4478" s="12" t="s">
        <v>15</v>
      </c>
    </row>
    <row r="4479" spans="1:9" ht="12.75" customHeight="1" x14ac:dyDescent="0.25">
      <c r="A4479" s="16" t="s">
        <v>23</v>
      </c>
      <c r="B4479" s="14">
        <v>6730982</v>
      </c>
      <c r="C4479" s="13">
        <v>44742</v>
      </c>
      <c r="D4479" s="3" t="s">
        <v>39</v>
      </c>
      <c r="E4479" s="12" t="str">
        <f>VLOOKUP(D4479,'[1]Plano de contas '!B:J,9,0)</f>
        <v>MEDICAMENTOS</v>
      </c>
      <c r="F4479" s="16" t="s">
        <v>1565</v>
      </c>
      <c r="G4479" s="17">
        <v>0.52</v>
      </c>
      <c r="H4479" s="18">
        <v>0</v>
      </c>
      <c r="I4479" s="12" t="s">
        <v>15</v>
      </c>
    </row>
    <row r="4480" spans="1:9" ht="12.75" customHeight="1" x14ac:dyDescent="0.25">
      <c r="A4480" s="16" t="s">
        <v>23</v>
      </c>
      <c r="B4480" s="14">
        <v>6730982</v>
      </c>
      <c r="C4480" s="13">
        <v>44742</v>
      </c>
      <c r="D4480" s="3" t="s">
        <v>103</v>
      </c>
      <c r="E4480" s="12" t="str">
        <f>VLOOKUP(D4480,'[1]Plano de contas '!B:J,9,0)</f>
        <v>MEDICAMENTOS</v>
      </c>
      <c r="F4480" s="16" t="s">
        <v>1566</v>
      </c>
      <c r="G4480" s="19">
        <v>0</v>
      </c>
      <c r="H4480" s="17">
        <v>0.52</v>
      </c>
      <c r="I4480" s="12" t="s">
        <v>15</v>
      </c>
    </row>
    <row r="4481" spans="1:9" ht="12.75" customHeight="1" x14ac:dyDescent="0.25">
      <c r="A4481" s="16" t="s">
        <v>23</v>
      </c>
      <c r="B4481" s="14">
        <v>6730983</v>
      </c>
      <c r="C4481" s="13">
        <v>44742</v>
      </c>
      <c r="D4481" s="3" t="s">
        <v>39</v>
      </c>
      <c r="E4481" s="12" t="str">
        <f>VLOOKUP(D4481,'[1]Plano de contas '!B:J,9,0)</f>
        <v>MEDICAMENTOS</v>
      </c>
      <c r="F4481" s="16" t="s">
        <v>1567</v>
      </c>
      <c r="G4481" s="17">
        <v>0.23</v>
      </c>
      <c r="H4481" s="18">
        <v>0</v>
      </c>
      <c r="I4481" s="12" t="s">
        <v>15</v>
      </c>
    </row>
    <row r="4482" spans="1:9" ht="12.75" customHeight="1" x14ac:dyDescent="0.25">
      <c r="A4482" s="16" t="s">
        <v>23</v>
      </c>
      <c r="B4482" s="14">
        <v>6730983</v>
      </c>
      <c r="C4482" s="13">
        <v>44742</v>
      </c>
      <c r="D4482" s="3" t="s">
        <v>103</v>
      </c>
      <c r="E4482" s="12" t="str">
        <f>VLOOKUP(D4482,'[1]Plano de contas '!B:J,9,0)</f>
        <v>MEDICAMENTOS</v>
      </c>
      <c r="F4482" s="16" t="s">
        <v>1567</v>
      </c>
      <c r="G4482" s="19">
        <v>0</v>
      </c>
      <c r="H4482" s="17">
        <v>0.23</v>
      </c>
      <c r="I4482" s="12" t="s">
        <v>15</v>
      </c>
    </row>
    <row r="4483" spans="1:9" ht="12.75" customHeight="1" x14ac:dyDescent="0.25">
      <c r="A4483" s="16" t="s">
        <v>23</v>
      </c>
      <c r="B4483" s="14">
        <v>6730985</v>
      </c>
      <c r="C4483" s="13">
        <v>44742</v>
      </c>
      <c r="D4483" s="3" t="s">
        <v>39</v>
      </c>
      <c r="E4483" s="12" t="str">
        <f>VLOOKUP(D4483,'[1]Plano de contas '!B:J,9,0)</f>
        <v>MEDICAMENTOS</v>
      </c>
      <c r="F4483" s="16" t="s">
        <v>1567</v>
      </c>
      <c r="G4483" s="17">
        <v>38.270000000000003</v>
      </c>
      <c r="H4483" s="18">
        <v>0</v>
      </c>
      <c r="I4483" s="12" t="s">
        <v>15</v>
      </c>
    </row>
    <row r="4484" spans="1:9" ht="12.75" customHeight="1" x14ac:dyDescent="0.25">
      <c r="A4484" s="16" t="s">
        <v>23</v>
      </c>
      <c r="B4484" s="14">
        <v>6730985</v>
      </c>
      <c r="C4484" s="13">
        <v>44742</v>
      </c>
      <c r="D4484" s="3" t="s">
        <v>103</v>
      </c>
      <c r="E4484" s="12" t="str">
        <f>VLOOKUP(D4484,'[1]Plano de contas '!B:J,9,0)</f>
        <v>MEDICAMENTOS</v>
      </c>
      <c r="F4484" s="16" t="s">
        <v>1567</v>
      </c>
      <c r="G4484" s="19">
        <v>0</v>
      </c>
      <c r="H4484" s="17">
        <v>38.270000000000003</v>
      </c>
      <c r="I4484" s="12" t="s">
        <v>15</v>
      </c>
    </row>
    <row r="4485" spans="1:9" ht="12.75" customHeight="1" x14ac:dyDescent="0.25">
      <c r="A4485" s="16" t="s">
        <v>23</v>
      </c>
      <c r="B4485" s="14">
        <v>6730986</v>
      </c>
      <c r="C4485" s="13">
        <v>44742</v>
      </c>
      <c r="D4485" s="3" t="s">
        <v>39</v>
      </c>
      <c r="E4485" s="12" t="str">
        <f>VLOOKUP(D4485,'[1]Plano de contas '!B:J,9,0)</f>
        <v>MEDICAMENTOS</v>
      </c>
      <c r="F4485" s="16" t="s">
        <v>1567</v>
      </c>
      <c r="G4485" s="17">
        <v>712.67</v>
      </c>
      <c r="H4485" s="18">
        <v>0</v>
      </c>
      <c r="I4485" s="12" t="s">
        <v>15</v>
      </c>
    </row>
    <row r="4486" spans="1:9" ht="12.75" customHeight="1" x14ac:dyDescent="0.25">
      <c r="A4486" s="16" t="s">
        <v>23</v>
      </c>
      <c r="B4486" s="14">
        <v>6730986</v>
      </c>
      <c r="C4486" s="13">
        <v>44742</v>
      </c>
      <c r="D4486" s="3" t="s">
        <v>103</v>
      </c>
      <c r="E4486" s="12" t="str">
        <f>VLOOKUP(D4486,'[1]Plano de contas '!B:J,9,0)</f>
        <v>MEDICAMENTOS</v>
      </c>
      <c r="F4486" s="16" t="s">
        <v>1567</v>
      </c>
      <c r="G4486" s="19">
        <v>0</v>
      </c>
      <c r="H4486" s="17">
        <v>712.67</v>
      </c>
      <c r="I4486" s="12" t="s">
        <v>15</v>
      </c>
    </row>
    <row r="4487" spans="1:9" ht="12.75" customHeight="1" x14ac:dyDescent="0.25">
      <c r="A4487" s="16" t="s">
        <v>23</v>
      </c>
      <c r="B4487" s="14">
        <v>6730987</v>
      </c>
      <c r="C4487" s="13">
        <v>44742</v>
      </c>
      <c r="D4487" s="3" t="s">
        <v>103</v>
      </c>
      <c r="E4487" s="12" t="str">
        <f>VLOOKUP(D4487,'[1]Plano de contas '!B:J,9,0)</f>
        <v>MEDICAMENTOS</v>
      </c>
      <c r="F4487" s="16" t="s">
        <v>1565</v>
      </c>
      <c r="G4487" s="17">
        <v>123.16</v>
      </c>
      <c r="H4487" s="18">
        <v>0</v>
      </c>
      <c r="I4487" s="12" t="s">
        <v>15</v>
      </c>
    </row>
    <row r="4488" spans="1:9" ht="12.75" customHeight="1" x14ac:dyDescent="0.25">
      <c r="A4488" s="16" t="s">
        <v>23</v>
      </c>
      <c r="B4488" s="14">
        <v>6730987</v>
      </c>
      <c r="C4488" s="13">
        <v>44742</v>
      </c>
      <c r="D4488" s="3" t="s">
        <v>39</v>
      </c>
      <c r="E4488" s="12" t="str">
        <f>VLOOKUP(D4488,'[1]Plano de contas '!B:J,9,0)</f>
        <v>MEDICAMENTOS</v>
      </c>
      <c r="F4488" s="16" t="s">
        <v>1566</v>
      </c>
      <c r="G4488" s="19">
        <v>0</v>
      </c>
      <c r="H4488" s="17">
        <v>123.16</v>
      </c>
      <c r="I4488" s="12" t="s">
        <v>15</v>
      </c>
    </row>
    <row r="4489" spans="1:9" ht="12.75" customHeight="1" x14ac:dyDescent="0.25">
      <c r="A4489" s="16" t="s">
        <v>23</v>
      </c>
      <c r="B4489" s="14">
        <v>6730988</v>
      </c>
      <c r="C4489" s="13">
        <v>44742</v>
      </c>
      <c r="D4489" s="3" t="s">
        <v>39</v>
      </c>
      <c r="E4489" s="12" t="str">
        <f>VLOOKUP(D4489,'[1]Plano de contas '!B:J,9,0)</f>
        <v>MEDICAMENTOS</v>
      </c>
      <c r="F4489" s="16" t="s">
        <v>1567</v>
      </c>
      <c r="G4489" s="17">
        <v>15</v>
      </c>
      <c r="H4489" s="18">
        <v>0</v>
      </c>
      <c r="I4489" s="12" t="s">
        <v>15</v>
      </c>
    </row>
    <row r="4490" spans="1:9" ht="12.75" customHeight="1" x14ac:dyDescent="0.25">
      <c r="A4490" s="16" t="s">
        <v>23</v>
      </c>
      <c r="B4490" s="14">
        <v>6730988</v>
      </c>
      <c r="C4490" s="13">
        <v>44742</v>
      </c>
      <c r="D4490" s="3" t="s">
        <v>103</v>
      </c>
      <c r="E4490" s="12" t="str">
        <f>VLOOKUP(D4490,'[1]Plano de contas '!B:J,9,0)</f>
        <v>MEDICAMENTOS</v>
      </c>
      <c r="F4490" s="16" t="s">
        <v>1567</v>
      </c>
      <c r="G4490" s="19">
        <v>0</v>
      </c>
      <c r="H4490" s="17">
        <v>15</v>
      </c>
      <c r="I4490" s="12" t="s">
        <v>15</v>
      </c>
    </row>
    <row r="4491" spans="1:9" ht="12.75" customHeight="1" x14ac:dyDescent="0.25">
      <c r="A4491" s="16" t="s">
        <v>23</v>
      </c>
      <c r="B4491" s="14">
        <v>6730989</v>
      </c>
      <c r="C4491" s="13">
        <v>44742</v>
      </c>
      <c r="D4491" s="3" t="s">
        <v>40</v>
      </c>
      <c r="E4491" s="12" t="str">
        <f>VLOOKUP(D4491,'[1]Plano de contas '!B:J,9,0)</f>
        <v>MATERIAIS MÉDICO HOSPITALARES</v>
      </c>
      <c r="F4491" s="16" t="s">
        <v>1565</v>
      </c>
      <c r="G4491" s="17">
        <v>24.46</v>
      </c>
      <c r="H4491" s="18">
        <v>0</v>
      </c>
      <c r="I4491" s="12" t="s">
        <v>15</v>
      </c>
    </row>
    <row r="4492" spans="1:9" ht="12.75" customHeight="1" x14ac:dyDescent="0.25">
      <c r="A4492" s="16" t="s">
        <v>23</v>
      </c>
      <c r="B4492" s="14">
        <v>6730989</v>
      </c>
      <c r="C4492" s="13">
        <v>44742</v>
      </c>
      <c r="D4492" s="3" t="s">
        <v>108</v>
      </c>
      <c r="E4492" s="12" t="str">
        <f>VLOOKUP(D4492,'[1]Plano de contas '!B:J,9,0)</f>
        <v>MATERIAIS MÉDICO HOSPITALARES</v>
      </c>
      <c r="F4492" s="16" t="s">
        <v>1566</v>
      </c>
      <c r="G4492" s="19">
        <v>0</v>
      </c>
      <c r="H4492" s="17">
        <v>24.46</v>
      </c>
      <c r="I4492" s="12" t="s">
        <v>15</v>
      </c>
    </row>
    <row r="4493" spans="1:9" ht="12.75" customHeight="1" x14ac:dyDescent="0.25">
      <c r="A4493" s="16" t="s">
        <v>23</v>
      </c>
      <c r="B4493" s="14">
        <v>6730990</v>
      </c>
      <c r="C4493" s="13">
        <v>44742</v>
      </c>
      <c r="D4493" s="3" t="s">
        <v>40</v>
      </c>
      <c r="E4493" s="12" t="str">
        <f>VLOOKUP(D4493,'[1]Plano de contas '!B:J,9,0)</f>
        <v>MATERIAIS MÉDICO HOSPITALARES</v>
      </c>
      <c r="F4493" s="16" t="s">
        <v>1565</v>
      </c>
      <c r="G4493" s="17">
        <v>210.76</v>
      </c>
      <c r="H4493" s="18">
        <v>0</v>
      </c>
      <c r="I4493" s="12" t="s">
        <v>15</v>
      </c>
    </row>
    <row r="4494" spans="1:9" ht="12.75" customHeight="1" x14ac:dyDescent="0.25">
      <c r="A4494" s="16" t="s">
        <v>23</v>
      </c>
      <c r="B4494" s="14">
        <v>6730990</v>
      </c>
      <c r="C4494" s="13">
        <v>44742</v>
      </c>
      <c r="D4494" s="3" t="s">
        <v>108</v>
      </c>
      <c r="E4494" s="12" t="str">
        <f>VLOOKUP(D4494,'[1]Plano de contas '!B:J,9,0)</f>
        <v>MATERIAIS MÉDICO HOSPITALARES</v>
      </c>
      <c r="F4494" s="16" t="s">
        <v>1566</v>
      </c>
      <c r="G4494" s="19">
        <v>0</v>
      </c>
      <c r="H4494" s="17">
        <v>210.76</v>
      </c>
      <c r="I4494" s="12" t="s">
        <v>15</v>
      </c>
    </row>
    <row r="4495" spans="1:9" ht="12.75" customHeight="1" x14ac:dyDescent="0.25">
      <c r="A4495" s="16" t="s">
        <v>23</v>
      </c>
      <c r="B4495" s="14">
        <v>6730991</v>
      </c>
      <c r="C4495" s="13">
        <v>44742</v>
      </c>
      <c r="D4495" s="3" t="s">
        <v>40</v>
      </c>
      <c r="E4495" s="12" t="str">
        <f>VLOOKUP(D4495,'[1]Plano de contas '!B:J,9,0)</f>
        <v>MATERIAIS MÉDICO HOSPITALARES</v>
      </c>
      <c r="F4495" s="16" t="s">
        <v>1565</v>
      </c>
      <c r="G4495" s="17">
        <v>108.29</v>
      </c>
      <c r="H4495" s="18">
        <v>0</v>
      </c>
      <c r="I4495" s="12" t="s">
        <v>15</v>
      </c>
    </row>
    <row r="4496" spans="1:9" ht="12.75" customHeight="1" x14ac:dyDescent="0.25">
      <c r="A4496" s="16" t="s">
        <v>23</v>
      </c>
      <c r="B4496" s="14">
        <v>6730991</v>
      </c>
      <c r="C4496" s="13">
        <v>44742</v>
      </c>
      <c r="D4496" s="3" t="s">
        <v>108</v>
      </c>
      <c r="E4496" s="12" t="str">
        <f>VLOOKUP(D4496,'[1]Plano de contas '!B:J,9,0)</f>
        <v>MATERIAIS MÉDICO HOSPITALARES</v>
      </c>
      <c r="F4496" s="16" t="s">
        <v>1566</v>
      </c>
      <c r="G4496" s="19">
        <v>0</v>
      </c>
      <c r="H4496" s="17">
        <v>108.29</v>
      </c>
      <c r="I4496" s="12" t="s">
        <v>15</v>
      </c>
    </row>
    <row r="4497" spans="1:9" ht="12.75" customHeight="1" x14ac:dyDescent="0.25">
      <c r="A4497" s="16" t="s">
        <v>23</v>
      </c>
      <c r="B4497" s="14">
        <v>6730993</v>
      </c>
      <c r="C4497" s="13">
        <v>44742</v>
      </c>
      <c r="D4497" s="3" t="s">
        <v>40</v>
      </c>
      <c r="E4497" s="12" t="str">
        <f>VLOOKUP(D4497,'[1]Plano de contas '!B:J,9,0)</f>
        <v>MATERIAIS MÉDICO HOSPITALARES</v>
      </c>
      <c r="F4497" s="16" t="s">
        <v>1565</v>
      </c>
      <c r="G4497" s="17">
        <v>398.02</v>
      </c>
      <c r="H4497" s="18">
        <v>0</v>
      </c>
      <c r="I4497" s="12" t="s">
        <v>15</v>
      </c>
    </row>
    <row r="4498" spans="1:9" ht="12.75" customHeight="1" x14ac:dyDescent="0.25">
      <c r="A4498" s="16" t="s">
        <v>23</v>
      </c>
      <c r="B4498" s="14">
        <v>6730993</v>
      </c>
      <c r="C4498" s="13">
        <v>44742</v>
      </c>
      <c r="D4498" s="3" t="s">
        <v>108</v>
      </c>
      <c r="E4498" s="12" t="str">
        <f>VLOOKUP(D4498,'[1]Plano de contas '!B:J,9,0)</f>
        <v>MATERIAIS MÉDICO HOSPITALARES</v>
      </c>
      <c r="F4498" s="16" t="s">
        <v>1566</v>
      </c>
      <c r="G4498" s="19">
        <v>0</v>
      </c>
      <c r="H4498" s="17">
        <v>398.02</v>
      </c>
      <c r="I4498" s="12" t="s">
        <v>15</v>
      </c>
    </row>
    <row r="4499" spans="1:9" ht="12.75" customHeight="1" x14ac:dyDescent="0.25">
      <c r="A4499" s="16" t="s">
        <v>23</v>
      </c>
      <c r="B4499" s="14">
        <v>6730994</v>
      </c>
      <c r="C4499" s="13">
        <v>44742</v>
      </c>
      <c r="D4499" s="3" t="s">
        <v>40</v>
      </c>
      <c r="E4499" s="12" t="str">
        <f>VLOOKUP(D4499,'[1]Plano de contas '!B:J,9,0)</f>
        <v>MATERIAIS MÉDICO HOSPITALARES</v>
      </c>
      <c r="F4499" s="16" t="s">
        <v>1565</v>
      </c>
      <c r="G4499" s="17">
        <v>0.14000000000000001</v>
      </c>
      <c r="H4499" s="18">
        <v>0</v>
      </c>
      <c r="I4499" s="12" t="s">
        <v>15</v>
      </c>
    </row>
    <row r="4500" spans="1:9" ht="12.75" customHeight="1" x14ac:dyDescent="0.25">
      <c r="A4500" s="16" t="s">
        <v>23</v>
      </c>
      <c r="B4500" s="14">
        <v>6730994</v>
      </c>
      <c r="C4500" s="13">
        <v>44742</v>
      </c>
      <c r="D4500" s="3" t="s">
        <v>108</v>
      </c>
      <c r="E4500" s="12" t="str">
        <f>VLOOKUP(D4500,'[1]Plano de contas '!B:J,9,0)</f>
        <v>MATERIAIS MÉDICO HOSPITALARES</v>
      </c>
      <c r="F4500" s="16" t="s">
        <v>1566</v>
      </c>
      <c r="G4500" s="19">
        <v>0</v>
      </c>
      <c r="H4500" s="17">
        <v>0.14000000000000001</v>
      </c>
      <c r="I4500" s="12" t="s">
        <v>15</v>
      </c>
    </row>
    <row r="4501" spans="1:9" ht="12.75" customHeight="1" x14ac:dyDescent="0.25">
      <c r="A4501" s="16" t="s">
        <v>23</v>
      </c>
      <c r="B4501" s="14">
        <v>6730995</v>
      </c>
      <c r="C4501" s="13">
        <v>44742</v>
      </c>
      <c r="D4501" s="3" t="s">
        <v>108</v>
      </c>
      <c r="E4501" s="12" t="str">
        <f>VLOOKUP(D4501,'[1]Plano de contas '!B:J,9,0)</f>
        <v>MATERIAIS MÉDICO HOSPITALARES</v>
      </c>
      <c r="F4501" s="16" t="s">
        <v>1574</v>
      </c>
      <c r="G4501" s="17">
        <v>3.18</v>
      </c>
      <c r="H4501" s="18">
        <v>0</v>
      </c>
      <c r="I4501" s="12" t="s">
        <v>15</v>
      </c>
    </row>
    <row r="4502" spans="1:9" ht="12.75" customHeight="1" x14ac:dyDescent="0.25">
      <c r="A4502" s="16" t="s">
        <v>23</v>
      </c>
      <c r="B4502" s="14">
        <v>6730995</v>
      </c>
      <c r="C4502" s="13">
        <v>44742</v>
      </c>
      <c r="D4502" s="3" t="s">
        <v>40</v>
      </c>
      <c r="E4502" s="12" t="str">
        <f>VLOOKUP(D4502,'[1]Plano de contas '!B:J,9,0)</f>
        <v>MATERIAIS MÉDICO HOSPITALARES</v>
      </c>
      <c r="F4502" s="16" t="s">
        <v>1566</v>
      </c>
      <c r="G4502" s="19">
        <v>0</v>
      </c>
      <c r="H4502" s="17">
        <v>3.18</v>
      </c>
      <c r="I4502" s="12" t="s">
        <v>15</v>
      </c>
    </row>
    <row r="4503" spans="1:9" ht="12.75" customHeight="1" x14ac:dyDescent="0.25">
      <c r="A4503" s="16" t="s">
        <v>23</v>
      </c>
      <c r="B4503" s="14">
        <v>6730996</v>
      </c>
      <c r="C4503" s="13">
        <v>44742</v>
      </c>
      <c r="D4503" s="3" t="s">
        <v>40</v>
      </c>
      <c r="E4503" s="12" t="str">
        <f>VLOOKUP(D4503,'[1]Plano de contas '!B:J,9,0)</f>
        <v>MATERIAIS MÉDICO HOSPITALARES</v>
      </c>
      <c r="F4503" s="16" t="s">
        <v>1565</v>
      </c>
      <c r="G4503" s="17">
        <v>18.940000000000001</v>
      </c>
      <c r="H4503" s="18">
        <v>0</v>
      </c>
      <c r="I4503" s="12" t="s">
        <v>15</v>
      </c>
    </row>
    <row r="4504" spans="1:9" ht="12.75" customHeight="1" x14ac:dyDescent="0.25">
      <c r="A4504" s="16" t="s">
        <v>23</v>
      </c>
      <c r="B4504" s="14">
        <v>6730996</v>
      </c>
      <c r="C4504" s="13">
        <v>44742</v>
      </c>
      <c r="D4504" s="3" t="s">
        <v>108</v>
      </c>
      <c r="E4504" s="12" t="str">
        <f>VLOOKUP(D4504,'[1]Plano de contas '!B:J,9,0)</f>
        <v>MATERIAIS MÉDICO HOSPITALARES</v>
      </c>
      <c r="F4504" s="16" t="s">
        <v>1566</v>
      </c>
      <c r="G4504" s="19">
        <v>0</v>
      </c>
      <c r="H4504" s="17">
        <v>18.940000000000001</v>
      </c>
      <c r="I4504" s="12" t="s">
        <v>15</v>
      </c>
    </row>
    <row r="4505" spans="1:9" ht="12.75" customHeight="1" x14ac:dyDescent="0.25">
      <c r="A4505" s="16" t="s">
        <v>23</v>
      </c>
      <c r="B4505" s="14">
        <v>6730997</v>
      </c>
      <c r="C4505" s="13">
        <v>44742</v>
      </c>
      <c r="D4505" s="3" t="s">
        <v>39</v>
      </c>
      <c r="E4505" s="12" t="str">
        <f>VLOOKUP(D4505,'[1]Plano de contas '!B:J,9,0)</f>
        <v>MEDICAMENTOS</v>
      </c>
      <c r="F4505" s="16" t="s">
        <v>1565</v>
      </c>
      <c r="G4505" s="17">
        <v>6.41</v>
      </c>
      <c r="H4505" s="18">
        <v>0</v>
      </c>
      <c r="I4505" s="12" t="s">
        <v>15</v>
      </c>
    </row>
    <row r="4506" spans="1:9" ht="12.75" customHeight="1" x14ac:dyDescent="0.25">
      <c r="A4506" s="16" t="s">
        <v>23</v>
      </c>
      <c r="B4506" s="14">
        <v>6730997</v>
      </c>
      <c r="C4506" s="13">
        <v>44742</v>
      </c>
      <c r="D4506" s="3" t="s">
        <v>103</v>
      </c>
      <c r="E4506" s="12" t="str">
        <f>VLOOKUP(D4506,'[1]Plano de contas '!B:J,9,0)</f>
        <v>MEDICAMENTOS</v>
      </c>
      <c r="F4506" s="16" t="s">
        <v>1566</v>
      </c>
      <c r="G4506" s="19">
        <v>0</v>
      </c>
      <c r="H4506" s="17">
        <v>6.41</v>
      </c>
      <c r="I4506" s="12" t="s">
        <v>15</v>
      </c>
    </row>
    <row r="4507" spans="1:9" ht="12.75" customHeight="1" x14ac:dyDescent="0.25">
      <c r="A4507" s="16" t="s">
        <v>23</v>
      </c>
      <c r="B4507" s="14">
        <v>6730998</v>
      </c>
      <c r="C4507" s="13">
        <v>44742</v>
      </c>
      <c r="D4507" s="3" t="s">
        <v>39</v>
      </c>
      <c r="E4507" s="12" t="str">
        <f>VLOOKUP(D4507,'[1]Plano de contas '!B:J,9,0)</f>
        <v>MEDICAMENTOS</v>
      </c>
      <c r="F4507" s="16" t="s">
        <v>1565</v>
      </c>
      <c r="G4507" s="17">
        <v>3.38</v>
      </c>
      <c r="H4507" s="18">
        <v>0</v>
      </c>
      <c r="I4507" s="12" t="s">
        <v>15</v>
      </c>
    </row>
    <row r="4508" spans="1:9" ht="12.75" customHeight="1" x14ac:dyDescent="0.25">
      <c r="A4508" s="16" t="s">
        <v>23</v>
      </c>
      <c r="B4508" s="14">
        <v>6730998</v>
      </c>
      <c r="C4508" s="13">
        <v>44742</v>
      </c>
      <c r="D4508" s="3" t="s">
        <v>103</v>
      </c>
      <c r="E4508" s="12" t="str">
        <f>VLOOKUP(D4508,'[1]Plano de contas '!B:J,9,0)</f>
        <v>MEDICAMENTOS</v>
      </c>
      <c r="F4508" s="16" t="s">
        <v>1566</v>
      </c>
      <c r="G4508" s="19">
        <v>0</v>
      </c>
      <c r="H4508" s="17">
        <v>3.38</v>
      </c>
      <c r="I4508" s="12" t="s">
        <v>15</v>
      </c>
    </row>
    <row r="4509" spans="1:9" ht="12.75" customHeight="1" x14ac:dyDescent="0.25">
      <c r="A4509" s="16" t="s">
        <v>23</v>
      </c>
      <c r="B4509" s="14">
        <v>6730999</v>
      </c>
      <c r="C4509" s="13">
        <v>44742</v>
      </c>
      <c r="D4509" s="3" t="s">
        <v>103</v>
      </c>
      <c r="E4509" s="12" t="str">
        <f>VLOOKUP(D4509,'[1]Plano de contas '!B:J,9,0)</f>
        <v>MEDICAMENTOS</v>
      </c>
      <c r="F4509" s="16" t="s">
        <v>1565</v>
      </c>
      <c r="G4509" s="17">
        <v>6.45</v>
      </c>
      <c r="H4509" s="18">
        <v>0</v>
      </c>
      <c r="I4509" s="12" t="s">
        <v>15</v>
      </c>
    </row>
    <row r="4510" spans="1:9" ht="12.75" customHeight="1" x14ac:dyDescent="0.25">
      <c r="A4510" s="16" t="s">
        <v>23</v>
      </c>
      <c r="B4510" s="14">
        <v>6730999</v>
      </c>
      <c r="C4510" s="13">
        <v>44742</v>
      </c>
      <c r="D4510" s="3" t="s">
        <v>39</v>
      </c>
      <c r="E4510" s="12" t="str">
        <f>VLOOKUP(D4510,'[1]Plano de contas '!B:J,9,0)</f>
        <v>MEDICAMENTOS</v>
      </c>
      <c r="F4510" s="16" t="s">
        <v>1566</v>
      </c>
      <c r="G4510" s="19">
        <v>0</v>
      </c>
      <c r="H4510" s="17">
        <v>6.45</v>
      </c>
      <c r="I4510" s="12" t="s">
        <v>15</v>
      </c>
    </row>
    <row r="4511" spans="1:9" ht="12.75" customHeight="1" x14ac:dyDescent="0.25">
      <c r="A4511" s="16" t="s">
        <v>23</v>
      </c>
      <c r="B4511" s="14">
        <v>6731000</v>
      </c>
      <c r="C4511" s="13">
        <v>44742</v>
      </c>
      <c r="D4511" s="3" t="s">
        <v>103</v>
      </c>
      <c r="E4511" s="12" t="str">
        <f>VLOOKUP(D4511,'[1]Plano de contas '!B:J,9,0)</f>
        <v>MEDICAMENTOS</v>
      </c>
      <c r="F4511" s="16" t="s">
        <v>1565</v>
      </c>
      <c r="G4511" s="17">
        <v>1.1499999999999999</v>
      </c>
      <c r="H4511" s="18">
        <v>0</v>
      </c>
      <c r="I4511" s="12" t="s">
        <v>15</v>
      </c>
    </row>
    <row r="4512" spans="1:9" ht="12.75" customHeight="1" x14ac:dyDescent="0.25">
      <c r="A4512" s="16" t="s">
        <v>23</v>
      </c>
      <c r="B4512" s="14">
        <v>6731000</v>
      </c>
      <c r="C4512" s="13">
        <v>44742</v>
      </c>
      <c r="D4512" s="3" t="s">
        <v>39</v>
      </c>
      <c r="E4512" s="12" t="str">
        <f>VLOOKUP(D4512,'[1]Plano de contas '!B:J,9,0)</f>
        <v>MEDICAMENTOS</v>
      </c>
      <c r="F4512" s="16" t="s">
        <v>1566</v>
      </c>
      <c r="G4512" s="19">
        <v>0</v>
      </c>
      <c r="H4512" s="17">
        <v>1.1499999999999999</v>
      </c>
      <c r="I4512" s="12" t="s">
        <v>15</v>
      </c>
    </row>
    <row r="4513" spans="1:9" ht="12.75" customHeight="1" x14ac:dyDescent="0.25">
      <c r="A4513" s="16" t="s">
        <v>23</v>
      </c>
      <c r="B4513" s="14">
        <v>6731001</v>
      </c>
      <c r="C4513" s="13">
        <v>44742</v>
      </c>
      <c r="D4513" s="3" t="s">
        <v>108</v>
      </c>
      <c r="E4513" s="12" t="str">
        <f>VLOOKUP(D4513,'[1]Plano de contas '!B:J,9,0)</f>
        <v>MATERIAIS MÉDICO HOSPITALARES</v>
      </c>
      <c r="F4513" s="16" t="s">
        <v>1564</v>
      </c>
      <c r="G4513" s="17">
        <v>77.180000000000007</v>
      </c>
      <c r="H4513" s="18">
        <v>0</v>
      </c>
      <c r="I4513" s="12" t="s">
        <v>15</v>
      </c>
    </row>
    <row r="4514" spans="1:9" ht="12.75" customHeight="1" x14ac:dyDescent="0.25">
      <c r="A4514" s="16" t="s">
        <v>23</v>
      </c>
      <c r="B4514" s="14">
        <v>6731001</v>
      </c>
      <c r="C4514" s="13">
        <v>44742</v>
      </c>
      <c r="D4514" s="3" t="s">
        <v>40</v>
      </c>
      <c r="E4514" s="12" t="str">
        <f>VLOOKUP(D4514,'[1]Plano de contas '!B:J,9,0)</f>
        <v>MATERIAIS MÉDICO HOSPITALARES</v>
      </c>
      <c r="F4514" s="16" t="s">
        <v>1564</v>
      </c>
      <c r="G4514" s="19">
        <v>0</v>
      </c>
      <c r="H4514" s="17">
        <v>77.180000000000007</v>
      </c>
      <c r="I4514" s="12" t="s">
        <v>15</v>
      </c>
    </row>
    <row r="4515" spans="1:9" ht="12.75" customHeight="1" x14ac:dyDescent="0.25">
      <c r="A4515" s="16" t="s">
        <v>23</v>
      </c>
      <c r="B4515" s="14">
        <v>6731002</v>
      </c>
      <c r="C4515" s="13">
        <v>44742</v>
      </c>
      <c r="D4515" s="3" t="s">
        <v>40</v>
      </c>
      <c r="E4515" s="12" t="str">
        <f>VLOOKUP(D4515,'[1]Plano de contas '!B:J,9,0)</f>
        <v>MATERIAIS MÉDICO HOSPITALARES</v>
      </c>
      <c r="F4515" s="16" t="s">
        <v>1565</v>
      </c>
      <c r="G4515" s="17">
        <v>84.44</v>
      </c>
      <c r="H4515" s="18">
        <v>0</v>
      </c>
      <c r="I4515" s="12" t="s">
        <v>15</v>
      </c>
    </row>
    <row r="4516" spans="1:9" ht="12.75" customHeight="1" x14ac:dyDescent="0.25">
      <c r="A4516" s="16" t="s">
        <v>23</v>
      </c>
      <c r="B4516" s="14">
        <v>6731002</v>
      </c>
      <c r="C4516" s="13">
        <v>44742</v>
      </c>
      <c r="D4516" s="3" t="s">
        <v>108</v>
      </c>
      <c r="E4516" s="12" t="str">
        <f>VLOOKUP(D4516,'[1]Plano de contas '!B:J,9,0)</f>
        <v>MATERIAIS MÉDICO HOSPITALARES</v>
      </c>
      <c r="F4516" s="16" t="s">
        <v>1566</v>
      </c>
      <c r="G4516" s="19">
        <v>0</v>
      </c>
      <c r="H4516" s="17">
        <v>84.44</v>
      </c>
      <c r="I4516" s="12" t="s">
        <v>15</v>
      </c>
    </row>
    <row r="4517" spans="1:9" ht="12.75" customHeight="1" x14ac:dyDescent="0.25">
      <c r="A4517" s="16" t="s">
        <v>23</v>
      </c>
      <c r="B4517" s="14">
        <v>6731003</v>
      </c>
      <c r="C4517" s="13">
        <v>44742</v>
      </c>
      <c r="D4517" s="3" t="s">
        <v>40</v>
      </c>
      <c r="E4517" s="12" t="str">
        <f>VLOOKUP(D4517,'[1]Plano de contas '!B:J,9,0)</f>
        <v>MATERIAIS MÉDICO HOSPITALARES</v>
      </c>
      <c r="F4517" s="16" t="s">
        <v>1565</v>
      </c>
      <c r="G4517" s="17">
        <v>76.02</v>
      </c>
      <c r="H4517" s="18">
        <v>0</v>
      </c>
      <c r="I4517" s="12" t="s">
        <v>15</v>
      </c>
    </row>
    <row r="4518" spans="1:9" ht="12.75" customHeight="1" x14ac:dyDescent="0.25">
      <c r="A4518" s="16" t="s">
        <v>23</v>
      </c>
      <c r="B4518" s="14">
        <v>6731003</v>
      </c>
      <c r="C4518" s="13">
        <v>44742</v>
      </c>
      <c r="D4518" s="3" t="s">
        <v>108</v>
      </c>
      <c r="E4518" s="12" t="str">
        <f>VLOOKUP(D4518,'[1]Plano de contas '!B:J,9,0)</f>
        <v>MATERIAIS MÉDICO HOSPITALARES</v>
      </c>
      <c r="F4518" s="16" t="s">
        <v>1566</v>
      </c>
      <c r="G4518" s="19">
        <v>0</v>
      </c>
      <c r="H4518" s="17">
        <v>76.02</v>
      </c>
      <c r="I4518" s="12" t="s">
        <v>15</v>
      </c>
    </row>
    <row r="4519" spans="1:9" ht="12.75" customHeight="1" x14ac:dyDescent="0.25">
      <c r="A4519" s="16" t="s">
        <v>23</v>
      </c>
      <c r="B4519" s="14">
        <v>6731004</v>
      </c>
      <c r="C4519" s="13">
        <v>44742</v>
      </c>
      <c r="D4519" s="3" t="s">
        <v>40</v>
      </c>
      <c r="E4519" s="12" t="str">
        <f>VLOOKUP(D4519,'[1]Plano de contas '!B:J,9,0)</f>
        <v>MATERIAIS MÉDICO HOSPITALARES</v>
      </c>
      <c r="F4519" s="16" t="s">
        <v>1565</v>
      </c>
      <c r="G4519" s="17">
        <v>35.39</v>
      </c>
      <c r="H4519" s="18">
        <v>0</v>
      </c>
      <c r="I4519" s="12" t="s">
        <v>15</v>
      </c>
    </row>
    <row r="4520" spans="1:9" ht="12.75" customHeight="1" x14ac:dyDescent="0.25">
      <c r="A4520" s="16" t="s">
        <v>23</v>
      </c>
      <c r="B4520" s="14">
        <v>6731004</v>
      </c>
      <c r="C4520" s="13">
        <v>44742</v>
      </c>
      <c r="D4520" s="3" t="s">
        <v>108</v>
      </c>
      <c r="E4520" s="12" t="str">
        <f>VLOOKUP(D4520,'[1]Plano de contas '!B:J,9,0)</f>
        <v>MATERIAIS MÉDICO HOSPITALARES</v>
      </c>
      <c r="F4520" s="16" t="s">
        <v>1566</v>
      </c>
      <c r="G4520" s="19">
        <v>0</v>
      </c>
      <c r="H4520" s="17">
        <v>35.39</v>
      </c>
      <c r="I4520" s="12" t="s">
        <v>15</v>
      </c>
    </row>
    <row r="4521" spans="1:9" ht="12.75" customHeight="1" x14ac:dyDescent="0.25">
      <c r="A4521" s="16" t="s">
        <v>23</v>
      </c>
      <c r="B4521" s="14">
        <v>6731005</v>
      </c>
      <c r="C4521" s="13">
        <v>44742</v>
      </c>
      <c r="D4521" s="3" t="s">
        <v>40</v>
      </c>
      <c r="E4521" s="12" t="str">
        <f>VLOOKUP(D4521,'[1]Plano de contas '!B:J,9,0)</f>
        <v>MATERIAIS MÉDICO HOSPITALARES</v>
      </c>
      <c r="F4521" s="16" t="s">
        <v>1565</v>
      </c>
      <c r="G4521" s="17">
        <v>315.43</v>
      </c>
      <c r="H4521" s="18">
        <v>0</v>
      </c>
      <c r="I4521" s="12" t="s">
        <v>15</v>
      </c>
    </row>
    <row r="4522" spans="1:9" ht="12.75" customHeight="1" x14ac:dyDescent="0.25">
      <c r="A4522" s="16" t="s">
        <v>23</v>
      </c>
      <c r="B4522" s="14">
        <v>6731005</v>
      </c>
      <c r="C4522" s="13">
        <v>44742</v>
      </c>
      <c r="D4522" s="3" t="s">
        <v>108</v>
      </c>
      <c r="E4522" s="12" t="str">
        <f>VLOOKUP(D4522,'[1]Plano de contas '!B:J,9,0)</f>
        <v>MATERIAIS MÉDICO HOSPITALARES</v>
      </c>
      <c r="F4522" s="16" t="s">
        <v>1566</v>
      </c>
      <c r="G4522" s="19">
        <v>0</v>
      </c>
      <c r="H4522" s="17">
        <v>315.43</v>
      </c>
      <c r="I4522" s="12" t="s">
        <v>15</v>
      </c>
    </row>
    <row r="4523" spans="1:9" ht="12.75" customHeight="1" x14ac:dyDescent="0.25">
      <c r="A4523" s="16" t="s">
        <v>23</v>
      </c>
      <c r="B4523" s="14">
        <v>6731006</v>
      </c>
      <c r="C4523" s="13">
        <v>44742</v>
      </c>
      <c r="D4523" s="3" t="s">
        <v>39</v>
      </c>
      <c r="E4523" s="12" t="str">
        <f>VLOOKUP(D4523,'[1]Plano de contas '!B:J,9,0)</f>
        <v>MEDICAMENTOS</v>
      </c>
      <c r="F4523" s="16" t="s">
        <v>1565</v>
      </c>
      <c r="G4523" s="17">
        <v>0.79</v>
      </c>
      <c r="H4523" s="18">
        <v>0</v>
      </c>
      <c r="I4523" s="12" t="s">
        <v>15</v>
      </c>
    </row>
    <row r="4524" spans="1:9" ht="12.75" customHeight="1" x14ac:dyDescent="0.25">
      <c r="A4524" s="16" t="s">
        <v>23</v>
      </c>
      <c r="B4524" s="14">
        <v>6731006</v>
      </c>
      <c r="C4524" s="13">
        <v>44742</v>
      </c>
      <c r="D4524" s="3" t="s">
        <v>103</v>
      </c>
      <c r="E4524" s="12" t="str">
        <f>VLOOKUP(D4524,'[1]Plano de contas '!B:J,9,0)</f>
        <v>MEDICAMENTOS</v>
      </c>
      <c r="F4524" s="16" t="s">
        <v>1566</v>
      </c>
      <c r="G4524" s="19">
        <v>0</v>
      </c>
      <c r="H4524" s="17">
        <v>0.79</v>
      </c>
      <c r="I4524" s="12" t="s">
        <v>15</v>
      </c>
    </row>
    <row r="4525" spans="1:9" ht="12.75" customHeight="1" x14ac:dyDescent="0.25">
      <c r="A4525" s="16" t="s">
        <v>23</v>
      </c>
      <c r="B4525" s="14">
        <v>6731007</v>
      </c>
      <c r="C4525" s="13">
        <v>44742</v>
      </c>
      <c r="D4525" s="3" t="s">
        <v>103</v>
      </c>
      <c r="E4525" s="12" t="str">
        <f>VLOOKUP(D4525,'[1]Plano de contas '!B:J,9,0)</f>
        <v>MEDICAMENTOS</v>
      </c>
      <c r="F4525" s="16" t="s">
        <v>1565</v>
      </c>
      <c r="G4525" s="17">
        <v>1.94</v>
      </c>
      <c r="H4525" s="18">
        <v>0</v>
      </c>
      <c r="I4525" s="12" t="s">
        <v>15</v>
      </c>
    </row>
    <row r="4526" spans="1:9" ht="12.75" customHeight="1" x14ac:dyDescent="0.25">
      <c r="A4526" s="16" t="s">
        <v>23</v>
      </c>
      <c r="B4526" s="14">
        <v>6731007</v>
      </c>
      <c r="C4526" s="13">
        <v>44742</v>
      </c>
      <c r="D4526" s="3" t="s">
        <v>39</v>
      </c>
      <c r="E4526" s="12" t="str">
        <f>VLOOKUP(D4526,'[1]Plano de contas '!B:J,9,0)</f>
        <v>MEDICAMENTOS</v>
      </c>
      <c r="F4526" s="16" t="s">
        <v>1566</v>
      </c>
      <c r="G4526" s="19">
        <v>0</v>
      </c>
      <c r="H4526" s="17">
        <v>1.94</v>
      </c>
      <c r="I4526" s="12" t="s">
        <v>15</v>
      </c>
    </row>
    <row r="4527" spans="1:9" ht="12.75" customHeight="1" x14ac:dyDescent="0.25">
      <c r="A4527" s="16" t="s">
        <v>23</v>
      </c>
      <c r="B4527" s="14">
        <v>6731008</v>
      </c>
      <c r="C4527" s="13">
        <v>44742</v>
      </c>
      <c r="D4527" s="3" t="s">
        <v>39</v>
      </c>
      <c r="E4527" s="12" t="str">
        <f>VLOOKUP(D4527,'[1]Plano de contas '!B:J,9,0)</f>
        <v>MEDICAMENTOS</v>
      </c>
      <c r="F4527" s="16" t="s">
        <v>1565</v>
      </c>
      <c r="G4527" s="17">
        <v>3.82</v>
      </c>
      <c r="H4527" s="18">
        <v>0</v>
      </c>
      <c r="I4527" s="12" t="s">
        <v>15</v>
      </c>
    </row>
    <row r="4528" spans="1:9" ht="12.75" customHeight="1" x14ac:dyDescent="0.25">
      <c r="A4528" s="16" t="s">
        <v>23</v>
      </c>
      <c r="B4528" s="14">
        <v>6731008</v>
      </c>
      <c r="C4528" s="13">
        <v>44742</v>
      </c>
      <c r="D4528" s="3" t="s">
        <v>103</v>
      </c>
      <c r="E4528" s="12" t="str">
        <f>VLOOKUP(D4528,'[1]Plano de contas '!B:J,9,0)</f>
        <v>MEDICAMENTOS</v>
      </c>
      <c r="F4528" s="16" t="s">
        <v>1566</v>
      </c>
      <c r="G4528" s="19">
        <v>0</v>
      </c>
      <c r="H4528" s="17">
        <v>3.82</v>
      </c>
      <c r="I4528" s="12" t="s">
        <v>15</v>
      </c>
    </row>
    <row r="4529" spans="1:9" ht="12.75" customHeight="1" x14ac:dyDescent="0.25">
      <c r="A4529" s="16" t="s">
        <v>23</v>
      </c>
      <c r="B4529" s="14">
        <v>6731009</v>
      </c>
      <c r="C4529" s="13">
        <v>44742</v>
      </c>
      <c r="D4529" s="3" t="s">
        <v>103</v>
      </c>
      <c r="E4529" s="12" t="str">
        <f>VLOOKUP(D4529,'[1]Plano de contas '!B:J,9,0)</f>
        <v>MEDICAMENTOS</v>
      </c>
      <c r="F4529" s="16" t="s">
        <v>1565</v>
      </c>
      <c r="G4529" s="17">
        <v>0.93</v>
      </c>
      <c r="H4529" s="18">
        <v>0</v>
      </c>
      <c r="I4529" s="12" t="s">
        <v>15</v>
      </c>
    </row>
    <row r="4530" spans="1:9" ht="12.75" customHeight="1" x14ac:dyDescent="0.25">
      <c r="A4530" s="16" t="s">
        <v>23</v>
      </c>
      <c r="B4530" s="14">
        <v>6731009</v>
      </c>
      <c r="C4530" s="13">
        <v>44742</v>
      </c>
      <c r="D4530" s="3" t="s">
        <v>39</v>
      </c>
      <c r="E4530" s="12" t="str">
        <f>VLOOKUP(D4530,'[1]Plano de contas '!B:J,9,0)</f>
        <v>MEDICAMENTOS</v>
      </c>
      <c r="F4530" s="16" t="s">
        <v>1566</v>
      </c>
      <c r="G4530" s="19">
        <v>0</v>
      </c>
      <c r="H4530" s="17">
        <v>0.93</v>
      </c>
      <c r="I4530" s="12" t="s">
        <v>15</v>
      </c>
    </row>
    <row r="4531" spans="1:9" ht="12.75" customHeight="1" x14ac:dyDescent="0.25">
      <c r="A4531" s="16" t="s">
        <v>23</v>
      </c>
      <c r="B4531" s="14">
        <v>6731010</v>
      </c>
      <c r="C4531" s="13">
        <v>44742</v>
      </c>
      <c r="D4531" s="3" t="s">
        <v>103</v>
      </c>
      <c r="E4531" s="12" t="str">
        <f>VLOOKUP(D4531,'[1]Plano de contas '!B:J,9,0)</f>
        <v>MEDICAMENTOS</v>
      </c>
      <c r="F4531" s="16" t="s">
        <v>1565</v>
      </c>
      <c r="G4531" s="17">
        <v>7.35</v>
      </c>
      <c r="H4531" s="18">
        <v>0</v>
      </c>
      <c r="I4531" s="12" t="s">
        <v>15</v>
      </c>
    </row>
    <row r="4532" spans="1:9" ht="12.75" customHeight="1" x14ac:dyDescent="0.25">
      <c r="A4532" s="16" t="s">
        <v>23</v>
      </c>
      <c r="B4532" s="14">
        <v>6731010</v>
      </c>
      <c r="C4532" s="13">
        <v>44742</v>
      </c>
      <c r="D4532" s="3" t="s">
        <v>39</v>
      </c>
      <c r="E4532" s="12" t="str">
        <f>VLOOKUP(D4532,'[1]Plano de contas '!B:J,9,0)</f>
        <v>MEDICAMENTOS</v>
      </c>
      <c r="F4532" s="16" t="s">
        <v>1566</v>
      </c>
      <c r="G4532" s="19">
        <v>0</v>
      </c>
      <c r="H4532" s="17">
        <v>7.35</v>
      </c>
      <c r="I4532" s="12" t="s">
        <v>15</v>
      </c>
    </row>
    <row r="4533" spans="1:9" ht="12.75" customHeight="1" x14ac:dyDescent="0.25">
      <c r="A4533" s="16" t="s">
        <v>23</v>
      </c>
      <c r="B4533" s="14">
        <v>6731011</v>
      </c>
      <c r="C4533" s="13">
        <v>44742</v>
      </c>
      <c r="D4533" s="3" t="s">
        <v>39</v>
      </c>
      <c r="E4533" s="12" t="str">
        <f>VLOOKUP(D4533,'[1]Plano de contas '!B:J,9,0)</f>
        <v>MEDICAMENTOS</v>
      </c>
      <c r="F4533" s="16" t="s">
        <v>1565</v>
      </c>
      <c r="G4533" s="17">
        <v>0.02</v>
      </c>
      <c r="H4533" s="18">
        <v>0</v>
      </c>
      <c r="I4533" s="12" t="s">
        <v>15</v>
      </c>
    </row>
    <row r="4534" spans="1:9" ht="12.75" customHeight="1" x14ac:dyDescent="0.25">
      <c r="A4534" s="16" t="s">
        <v>23</v>
      </c>
      <c r="B4534" s="14">
        <v>6731011</v>
      </c>
      <c r="C4534" s="13">
        <v>44742</v>
      </c>
      <c r="D4534" s="3" t="s">
        <v>103</v>
      </c>
      <c r="E4534" s="12" t="str">
        <f>VLOOKUP(D4534,'[1]Plano de contas '!B:J,9,0)</f>
        <v>MEDICAMENTOS</v>
      </c>
      <c r="F4534" s="16" t="s">
        <v>1566</v>
      </c>
      <c r="G4534" s="19">
        <v>0</v>
      </c>
      <c r="H4534" s="17">
        <v>0.02</v>
      </c>
      <c r="I4534" s="12" t="s">
        <v>15</v>
      </c>
    </row>
    <row r="4535" spans="1:9" ht="12.75" customHeight="1" x14ac:dyDescent="0.25">
      <c r="A4535" s="16" t="s">
        <v>23</v>
      </c>
      <c r="B4535" s="14">
        <v>6731012</v>
      </c>
      <c r="C4535" s="13">
        <v>44742</v>
      </c>
      <c r="D4535" s="3" t="s">
        <v>103</v>
      </c>
      <c r="E4535" s="12" t="str">
        <f>VLOOKUP(D4535,'[1]Plano de contas '!B:J,9,0)</f>
        <v>MEDICAMENTOS</v>
      </c>
      <c r="F4535" s="16" t="s">
        <v>1565</v>
      </c>
      <c r="G4535" s="17">
        <v>2.2599999999999998</v>
      </c>
      <c r="H4535" s="18">
        <v>0</v>
      </c>
      <c r="I4535" s="12" t="s">
        <v>15</v>
      </c>
    </row>
    <row r="4536" spans="1:9" ht="12.75" customHeight="1" x14ac:dyDescent="0.25">
      <c r="A4536" s="16" t="s">
        <v>23</v>
      </c>
      <c r="B4536" s="14">
        <v>6731012</v>
      </c>
      <c r="C4536" s="13">
        <v>44742</v>
      </c>
      <c r="D4536" s="3" t="s">
        <v>39</v>
      </c>
      <c r="E4536" s="12" t="str">
        <f>VLOOKUP(D4536,'[1]Plano de contas '!B:J,9,0)</f>
        <v>MEDICAMENTOS</v>
      </c>
      <c r="F4536" s="16" t="s">
        <v>1577</v>
      </c>
      <c r="G4536" s="19">
        <v>0</v>
      </c>
      <c r="H4536" s="17">
        <v>2.2599999999999998</v>
      </c>
      <c r="I4536" s="12" t="s">
        <v>15</v>
      </c>
    </row>
    <row r="4537" spans="1:9" ht="12.75" customHeight="1" x14ac:dyDescent="0.25">
      <c r="A4537" s="16" t="s">
        <v>23</v>
      </c>
      <c r="B4537" s="14">
        <v>6731013</v>
      </c>
      <c r="C4537" s="13">
        <v>44742</v>
      </c>
      <c r="D4537" s="3" t="s">
        <v>39</v>
      </c>
      <c r="E4537" s="12" t="str">
        <f>VLOOKUP(D4537,'[1]Plano de contas '!B:J,9,0)</f>
        <v>MEDICAMENTOS</v>
      </c>
      <c r="F4537" s="16" t="s">
        <v>1576</v>
      </c>
      <c r="G4537" s="17">
        <v>0.35</v>
      </c>
      <c r="H4537" s="18">
        <v>0</v>
      </c>
      <c r="I4537" s="12" t="s">
        <v>15</v>
      </c>
    </row>
    <row r="4538" spans="1:9" ht="12.75" customHeight="1" x14ac:dyDescent="0.25">
      <c r="A4538" s="16" t="s">
        <v>23</v>
      </c>
      <c r="B4538" s="14">
        <v>6731013</v>
      </c>
      <c r="C4538" s="13">
        <v>44742</v>
      </c>
      <c r="D4538" s="3" t="s">
        <v>103</v>
      </c>
      <c r="E4538" s="12" t="str">
        <f>VLOOKUP(D4538,'[1]Plano de contas '!B:J,9,0)</f>
        <v>MEDICAMENTOS</v>
      </c>
      <c r="F4538" s="16" t="s">
        <v>1575</v>
      </c>
      <c r="G4538" s="19">
        <v>0</v>
      </c>
      <c r="H4538" s="17">
        <v>0.35</v>
      </c>
      <c r="I4538" s="12" t="s">
        <v>15</v>
      </c>
    </row>
    <row r="4539" spans="1:9" ht="12.75" customHeight="1" x14ac:dyDescent="0.25">
      <c r="A4539" s="16" t="s">
        <v>23</v>
      </c>
      <c r="B4539" s="14">
        <v>6731014</v>
      </c>
      <c r="C4539" s="13">
        <v>44742</v>
      </c>
      <c r="D4539" s="3" t="s">
        <v>103</v>
      </c>
      <c r="E4539" s="12" t="str">
        <f>VLOOKUP(D4539,'[1]Plano de contas '!B:J,9,0)</f>
        <v>MEDICAMENTOS</v>
      </c>
      <c r="F4539" s="16" t="s">
        <v>1576</v>
      </c>
      <c r="G4539" s="17">
        <v>34.06</v>
      </c>
      <c r="H4539" s="18">
        <v>0</v>
      </c>
      <c r="I4539" s="12" t="s">
        <v>15</v>
      </c>
    </row>
    <row r="4540" spans="1:9" ht="12.75" customHeight="1" x14ac:dyDescent="0.25">
      <c r="A4540" s="16" t="s">
        <v>23</v>
      </c>
      <c r="B4540" s="14">
        <v>6731014</v>
      </c>
      <c r="C4540" s="13">
        <v>44742</v>
      </c>
      <c r="D4540" s="3" t="s">
        <v>39</v>
      </c>
      <c r="E4540" s="12" t="str">
        <f>VLOOKUP(D4540,'[1]Plano de contas '!B:J,9,0)</f>
        <v>MEDICAMENTOS</v>
      </c>
      <c r="F4540" s="16" t="s">
        <v>1575</v>
      </c>
      <c r="G4540" s="19">
        <v>0</v>
      </c>
      <c r="H4540" s="17">
        <v>34.06</v>
      </c>
      <c r="I4540" s="12" t="s">
        <v>15</v>
      </c>
    </row>
    <row r="4541" spans="1:9" ht="12.75" customHeight="1" x14ac:dyDescent="0.25">
      <c r="A4541" s="16" t="s">
        <v>23</v>
      </c>
      <c r="B4541" s="14">
        <v>6731015</v>
      </c>
      <c r="C4541" s="13">
        <v>44742</v>
      </c>
      <c r="D4541" s="3" t="s">
        <v>103</v>
      </c>
      <c r="E4541" s="12" t="str">
        <f>VLOOKUP(D4541,'[1]Plano de contas '!B:J,9,0)</f>
        <v>MEDICAMENTOS</v>
      </c>
      <c r="F4541" s="16" t="s">
        <v>1576</v>
      </c>
      <c r="G4541" s="17">
        <v>3.58</v>
      </c>
      <c r="H4541" s="18">
        <v>0</v>
      </c>
      <c r="I4541" s="12" t="s">
        <v>15</v>
      </c>
    </row>
    <row r="4542" spans="1:9" ht="12.75" customHeight="1" x14ac:dyDescent="0.25">
      <c r="A4542" s="16" t="s">
        <v>23</v>
      </c>
      <c r="B4542" s="14">
        <v>6731015</v>
      </c>
      <c r="C4542" s="13">
        <v>44742</v>
      </c>
      <c r="D4542" s="3" t="s">
        <v>39</v>
      </c>
      <c r="E4542" s="12" t="str">
        <f>VLOOKUP(D4542,'[1]Plano de contas '!B:J,9,0)</f>
        <v>MEDICAMENTOS</v>
      </c>
      <c r="F4542" s="16" t="s">
        <v>1575</v>
      </c>
      <c r="G4542" s="19">
        <v>0</v>
      </c>
      <c r="H4542" s="17">
        <v>3.58</v>
      </c>
      <c r="I4542" s="12" t="s">
        <v>15</v>
      </c>
    </row>
    <row r="4543" spans="1:9" ht="12.75" customHeight="1" x14ac:dyDescent="0.25">
      <c r="A4543" s="16" t="s">
        <v>23</v>
      </c>
      <c r="B4543" s="14">
        <v>6731016</v>
      </c>
      <c r="C4543" s="13">
        <v>44742</v>
      </c>
      <c r="D4543" s="3" t="s">
        <v>39</v>
      </c>
      <c r="E4543" s="12" t="str">
        <f>VLOOKUP(D4543,'[1]Plano de contas '!B:J,9,0)</f>
        <v>MEDICAMENTOS</v>
      </c>
      <c r="F4543" s="16" t="s">
        <v>1576</v>
      </c>
      <c r="G4543" s="17">
        <v>397.45</v>
      </c>
      <c r="H4543" s="18">
        <v>0</v>
      </c>
      <c r="I4543" s="12" t="s">
        <v>15</v>
      </c>
    </row>
    <row r="4544" spans="1:9" ht="12.75" customHeight="1" x14ac:dyDescent="0.25">
      <c r="A4544" s="16" t="s">
        <v>23</v>
      </c>
      <c r="B4544" s="14">
        <v>6731016</v>
      </c>
      <c r="C4544" s="13">
        <v>44742</v>
      </c>
      <c r="D4544" s="3" t="s">
        <v>103</v>
      </c>
      <c r="E4544" s="12" t="str">
        <f>VLOOKUP(D4544,'[1]Plano de contas '!B:J,9,0)</f>
        <v>MEDICAMENTOS</v>
      </c>
      <c r="F4544" s="16" t="s">
        <v>1575</v>
      </c>
      <c r="G4544" s="19">
        <v>0</v>
      </c>
      <c r="H4544" s="17">
        <v>397.45</v>
      </c>
      <c r="I4544" s="12" t="s">
        <v>15</v>
      </c>
    </row>
    <row r="4545" spans="1:9" ht="12.75" customHeight="1" x14ac:dyDescent="0.25">
      <c r="A4545" s="16" t="s">
        <v>23</v>
      </c>
      <c r="B4545" s="14">
        <v>6731017</v>
      </c>
      <c r="C4545" s="13">
        <v>44742</v>
      </c>
      <c r="D4545" s="3" t="s">
        <v>103</v>
      </c>
      <c r="E4545" s="12" t="str">
        <f>VLOOKUP(D4545,'[1]Plano de contas '!B:J,9,0)</f>
        <v>MEDICAMENTOS</v>
      </c>
      <c r="F4545" s="16" t="s">
        <v>1576</v>
      </c>
      <c r="G4545" s="17">
        <v>2.3199999999999998</v>
      </c>
      <c r="H4545" s="18">
        <v>0</v>
      </c>
      <c r="I4545" s="12" t="s">
        <v>15</v>
      </c>
    </row>
    <row r="4546" spans="1:9" ht="12.75" customHeight="1" x14ac:dyDescent="0.25">
      <c r="A4546" s="16" t="s">
        <v>23</v>
      </c>
      <c r="B4546" s="14">
        <v>6731017</v>
      </c>
      <c r="C4546" s="13">
        <v>44742</v>
      </c>
      <c r="D4546" s="3" t="s">
        <v>39</v>
      </c>
      <c r="E4546" s="12" t="str">
        <f>VLOOKUP(D4546,'[1]Plano de contas '!B:J,9,0)</f>
        <v>MEDICAMENTOS</v>
      </c>
      <c r="F4546" s="16" t="s">
        <v>1575</v>
      </c>
      <c r="G4546" s="19">
        <v>0</v>
      </c>
      <c r="H4546" s="17">
        <v>2.3199999999999998</v>
      </c>
      <c r="I4546" s="12" t="s">
        <v>15</v>
      </c>
    </row>
    <row r="4547" spans="1:9" ht="12.75" customHeight="1" x14ac:dyDescent="0.25">
      <c r="A4547" s="16" t="s">
        <v>23</v>
      </c>
      <c r="B4547" s="14">
        <v>6731018</v>
      </c>
      <c r="C4547" s="13">
        <v>44742</v>
      </c>
      <c r="D4547" s="3" t="s">
        <v>40</v>
      </c>
      <c r="E4547" s="12" t="str">
        <f>VLOOKUP(D4547,'[1]Plano de contas '!B:J,9,0)</f>
        <v>MATERIAIS MÉDICO HOSPITALARES</v>
      </c>
      <c r="F4547" s="16" t="s">
        <v>1576</v>
      </c>
      <c r="G4547" s="17">
        <v>51.36</v>
      </c>
      <c r="H4547" s="18">
        <v>0</v>
      </c>
      <c r="I4547" s="12" t="s">
        <v>15</v>
      </c>
    </row>
    <row r="4548" spans="1:9" ht="12.75" customHeight="1" x14ac:dyDescent="0.25">
      <c r="A4548" s="16" t="s">
        <v>23</v>
      </c>
      <c r="B4548" s="14">
        <v>6731018</v>
      </c>
      <c r="C4548" s="13">
        <v>44742</v>
      </c>
      <c r="D4548" s="3" t="s">
        <v>108</v>
      </c>
      <c r="E4548" s="12" t="str">
        <f>VLOOKUP(D4548,'[1]Plano de contas '!B:J,9,0)</f>
        <v>MATERIAIS MÉDICO HOSPITALARES</v>
      </c>
      <c r="F4548" s="16" t="s">
        <v>1575</v>
      </c>
      <c r="G4548" s="19">
        <v>0</v>
      </c>
      <c r="H4548" s="17">
        <v>51.36</v>
      </c>
      <c r="I4548" s="12" t="s">
        <v>15</v>
      </c>
    </row>
    <row r="4549" spans="1:9" ht="12.75" customHeight="1" x14ac:dyDescent="0.25">
      <c r="A4549" s="16" t="s">
        <v>23</v>
      </c>
      <c r="B4549" s="14">
        <v>6731019</v>
      </c>
      <c r="C4549" s="13">
        <v>44742</v>
      </c>
      <c r="D4549" s="3" t="s">
        <v>108</v>
      </c>
      <c r="E4549" s="12" t="str">
        <f>VLOOKUP(D4549,'[1]Plano de contas '!B:J,9,0)</f>
        <v>MATERIAIS MÉDICO HOSPITALARES</v>
      </c>
      <c r="F4549" s="16" t="s">
        <v>1576</v>
      </c>
      <c r="G4549" s="17">
        <v>13.17</v>
      </c>
      <c r="H4549" s="18">
        <v>0</v>
      </c>
      <c r="I4549" s="12" t="s">
        <v>15</v>
      </c>
    </row>
    <row r="4550" spans="1:9" ht="12.75" customHeight="1" x14ac:dyDescent="0.25">
      <c r="A4550" s="16" t="s">
        <v>23</v>
      </c>
      <c r="B4550" s="14">
        <v>6731019</v>
      </c>
      <c r="C4550" s="13">
        <v>44742</v>
      </c>
      <c r="D4550" s="3" t="s">
        <v>40</v>
      </c>
      <c r="E4550" s="12" t="str">
        <f>VLOOKUP(D4550,'[1]Plano de contas '!B:J,9,0)</f>
        <v>MATERIAIS MÉDICO HOSPITALARES</v>
      </c>
      <c r="F4550" s="16" t="s">
        <v>1575</v>
      </c>
      <c r="G4550" s="19">
        <v>0</v>
      </c>
      <c r="H4550" s="17">
        <v>13.17</v>
      </c>
      <c r="I4550" s="12" t="s">
        <v>15</v>
      </c>
    </row>
    <row r="4551" spans="1:9" ht="12.75" customHeight="1" x14ac:dyDescent="0.25">
      <c r="A4551" s="16" t="s">
        <v>23</v>
      </c>
      <c r="B4551" s="14">
        <v>6731020</v>
      </c>
      <c r="C4551" s="13">
        <v>44742</v>
      </c>
      <c r="D4551" s="3" t="s">
        <v>40</v>
      </c>
      <c r="E4551" s="12" t="str">
        <f>VLOOKUP(D4551,'[1]Plano de contas '!B:J,9,0)</f>
        <v>MATERIAIS MÉDICO HOSPITALARES</v>
      </c>
      <c r="F4551" s="16" t="s">
        <v>1576</v>
      </c>
      <c r="G4551" s="17">
        <v>49.79</v>
      </c>
      <c r="H4551" s="18">
        <v>0</v>
      </c>
      <c r="I4551" s="12" t="s">
        <v>15</v>
      </c>
    </row>
    <row r="4552" spans="1:9" ht="12.75" customHeight="1" x14ac:dyDescent="0.25">
      <c r="A4552" s="16" t="s">
        <v>23</v>
      </c>
      <c r="B4552" s="14">
        <v>6731020</v>
      </c>
      <c r="C4552" s="13">
        <v>44742</v>
      </c>
      <c r="D4552" s="3" t="s">
        <v>108</v>
      </c>
      <c r="E4552" s="12" t="str">
        <f>VLOOKUP(D4552,'[1]Plano de contas '!B:J,9,0)</f>
        <v>MATERIAIS MÉDICO HOSPITALARES</v>
      </c>
      <c r="F4552" s="16" t="s">
        <v>1575</v>
      </c>
      <c r="G4552" s="19">
        <v>0</v>
      </c>
      <c r="H4552" s="17">
        <v>49.79</v>
      </c>
      <c r="I4552" s="12" t="s">
        <v>15</v>
      </c>
    </row>
    <row r="4553" spans="1:9" ht="12.75" customHeight="1" x14ac:dyDescent="0.25">
      <c r="A4553" s="16" t="s">
        <v>23</v>
      </c>
      <c r="B4553" s="14">
        <v>6731021</v>
      </c>
      <c r="C4553" s="13">
        <v>44742</v>
      </c>
      <c r="D4553" s="3" t="s">
        <v>40</v>
      </c>
      <c r="E4553" s="12" t="str">
        <f>VLOOKUP(D4553,'[1]Plano de contas '!B:J,9,0)</f>
        <v>MATERIAIS MÉDICO HOSPITALARES</v>
      </c>
      <c r="F4553" s="16" t="s">
        <v>1576</v>
      </c>
      <c r="G4553" s="17">
        <v>0.35</v>
      </c>
      <c r="H4553" s="18">
        <v>0</v>
      </c>
      <c r="I4553" s="12" t="s">
        <v>15</v>
      </c>
    </row>
    <row r="4554" spans="1:9" ht="12.75" customHeight="1" x14ac:dyDescent="0.25">
      <c r="A4554" s="16" t="s">
        <v>23</v>
      </c>
      <c r="B4554" s="14">
        <v>6731021</v>
      </c>
      <c r="C4554" s="13">
        <v>44742</v>
      </c>
      <c r="D4554" s="3" t="s">
        <v>108</v>
      </c>
      <c r="E4554" s="12" t="str">
        <f>VLOOKUP(D4554,'[1]Plano de contas '!B:J,9,0)</f>
        <v>MATERIAIS MÉDICO HOSPITALARES</v>
      </c>
      <c r="F4554" s="16" t="s">
        <v>1575</v>
      </c>
      <c r="G4554" s="19">
        <v>0</v>
      </c>
      <c r="H4554" s="17">
        <v>0.35</v>
      </c>
      <c r="I4554" s="12" t="s">
        <v>15</v>
      </c>
    </row>
    <row r="4555" spans="1:9" ht="12.75" customHeight="1" x14ac:dyDescent="0.25">
      <c r="A4555" s="16" t="s">
        <v>23</v>
      </c>
      <c r="B4555" s="14">
        <v>6731022</v>
      </c>
      <c r="C4555" s="13">
        <v>44742</v>
      </c>
      <c r="D4555" s="3" t="s">
        <v>40</v>
      </c>
      <c r="E4555" s="12" t="str">
        <f>VLOOKUP(D4555,'[1]Plano de contas '!B:J,9,0)</f>
        <v>MATERIAIS MÉDICO HOSPITALARES</v>
      </c>
      <c r="F4555" s="16" t="s">
        <v>1576</v>
      </c>
      <c r="G4555" s="17">
        <v>1.66</v>
      </c>
      <c r="H4555" s="18">
        <v>0</v>
      </c>
      <c r="I4555" s="12" t="s">
        <v>15</v>
      </c>
    </row>
    <row r="4556" spans="1:9" ht="12.75" customHeight="1" x14ac:dyDescent="0.25">
      <c r="A4556" s="16" t="s">
        <v>23</v>
      </c>
      <c r="B4556" s="14">
        <v>6731022</v>
      </c>
      <c r="C4556" s="13">
        <v>44742</v>
      </c>
      <c r="D4556" s="3" t="s">
        <v>108</v>
      </c>
      <c r="E4556" s="12" t="str">
        <f>VLOOKUP(D4556,'[1]Plano de contas '!B:J,9,0)</f>
        <v>MATERIAIS MÉDICO HOSPITALARES</v>
      </c>
      <c r="F4556" s="16" t="s">
        <v>1575</v>
      </c>
      <c r="G4556" s="19">
        <v>0</v>
      </c>
      <c r="H4556" s="17">
        <v>1.66</v>
      </c>
      <c r="I4556" s="12" t="s">
        <v>15</v>
      </c>
    </row>
    <row r="4557" spans="1:9" ht="12.75" customHeight="1" x14ac:dyDescent="0.25">
      <c r="A4557" s="16" t="s">
        <v>23</v>
      </c>
      <c r="B4557" s="14">
        <v>6731023</v>
      </c>
      <c r="C4557" s="13">
        <v>44742</v>
      </c>
      <c r="D4557" s="3" t="s">
        <v>40</v>
      </c>
      <c r="E4557" s="12" t="str">
        <f>VLOOKUP(D4557,'[1]Plano de contas '!B:J,9,0)</f>
        <v>MATERIAIS MÉDICO HOSPITALARES</v>
      </c>
      <c r="F4557" s="16" t="s">
        <v>1576</v>
      </c>
      <c r="G4557" s="17">
        <v>152.74</v>
      </c>
      <c r="H4557" s="18">
        <v>0</v>
      </c>
      <c r="I4557" s="12" t="s">
        <v>15</v>
      </c>
    </row>
    <row r="4558" spans="1:9" ht="12.75" customHeight="1" x14ac:dyDescent="0.25">
      <c r="A4558" s="16" t="s">
        <v>23</v>
      </c>
      <c r="B4558" s="14">
        <v>6731023</v>
      </c>
      <c r="C4558" s="13">
        <v>44742</v>
      </c>
      <c r="D4558" s="3" t="s">
        <v>108</v>
      </c>
      <c r="E4558" s="12" t="str">
        <f>VLOOKUP(D4558,'[1]Plano de contas '!B:J,9,0)</f>
        <v>MATERIAIS MÉDICO HOSPITALARES</v>
      </c>
      <c r="F4558" s="16" t="s">
        <v>1575</v>
      </c>
      <c r="G4558" s="19">
        <v>0</v>
      </c>
      <c r="H4558" s="17">
        <v>152.74</v>
      </c>
      <c r="I4558" s="12" t="s">
        <v>15</v>
      </c>
    </row>
    <row r="4559" spans="1:9" ht="12.75" customHeight="1" x14ac:dyDescent="0.25">
      <c r="A4559" s="16" t="s">
        <v>23</v>
      </c>
      <c r="B4559" s="14">
        <v>6731024</v>
      </c>
      <c r="C4559" s="13">
        <v>44742</v>
      </c>
      <c r="D4559" s="3" t="s">
        <v>40</v>
      </c>
      <c r="E4559" s="12" t="str">
        <f>VLOOKUP(D4559,'[1]Plano de contas '!B:J,9,0)</f>
        <v>MATERIAIS MÉDICO HOSPITALARES</v>
      </c>
      <c r="F4559" s="16" t="s">
        <v>1576</v>
      </c>
      <c r="G4559" s="17">
        <v>9.66</v>
      </c>
      <c r="H4559" s="18">
        <v>0</v>
      </c>
      <c r="I4559" s="12" t="s">
        <v>15</v>
      </c>
    </row>
    <row r="4560" spans="1:9" ht="12.75" customHeight="1" x14ac:dyDescent="0.25">
      <c r="A4560" s="16" t="s">
        <v>23</v>
      </c>
      <c r="B4560" s="14">
        <v>6731024</v>
      </c>
      <c r="C4560" s="13">
        <v>44742</v>
      </c>
      <c r="D4560" s="3" t="s">
        <v>108</v>
      </c>
      <c r="E4560" s="12" t="str">
        <f>VLOOKUP(D4560,'[1]Plano de contas '!B:J,9,0)</f>
        <v>MATERIAIS MÉDICO HOSPITALARES</v>
      </c>
      <c r="F4560" s="16" t="s">
        <v>1575</v>
      </c>
      <c r="G4560" s="19">
        <v>0</v>
      </c>
      <c r="H4560" s="17">
        <v>9.66</v>
      </c>
      <c r="I4560" s="12" t="s">
        <v>15</v>
      </c>
    </row>
    <row r="4561" spans="1:9" ht="12.75" customHeight="1" x14ac:dyDescent="0.25">
      <c r="A4561" s="16" t="s">
        <v>23</v>
      </c>
      <c r="B4561" s="14">
        <v>6731025</v>
      </c>
      <c r="C4561" s="13">
        <v>44742</v>
      </c>
      <c r="D4561" s="3" t="s">
        <v>40</v>
      </c>
      <c r="E4561" s="12" t="str">
        <f>VLOOKUP(D4561,'[1]Plano de contas '!B:J,9,0)</f>
        <v>MATERIAIS MÉDICO HOSPITALARES</v>
      </c>
      <c r="F4561" s="16" t="s">
        <v>1576</v>
      </c>
      <c r="G4561" s="17">
        <v>0.21</v>
      </c>
      <c r="H4561" s="18">
        <v>0</v>
      </c>
      <c r="I4561" s="12" t="s">
        <v>15</v>
      </c>
    </row>
    <row r="4562" spans="1:9" ht="12.75" customHeight="1" x14ac:dyDescent="0.25">
      <c r="A4562" s="16" t="s">
        <v>23</v>
      </c>
      <c r="B4562" s="14">
        <v>6731025</v>
      </c>
      <c r="C4562" s="13">
        <v>44742</v>
      </c>
      <c r="D4562" s="3" t="s">
        <v>108</v>
      </c>
      <c r="E4562" s="12" t="str">
        <f>VLOOKUP(D4562,'[1]Plano de contas '!B:J,9,0)</f>
        <v>MATERIAIS MÉDICO HOSPITALARES</v>
      </c>
      <c r="F4562" s="16" t="s">
        <v>1575</v>
      </c>
      <c r="G4562" s="19">
        <v>0</v>
      </c>
      <c r="H4562" s="17">
        <v>0.21</v>
      </c>
      <c r="I4562" s="12" t="s">
        <v>15</v>
      </c>
    </row>
    <row r="4563" spans="1:9" ht="12.75" customHeight="1" x14ac:dyDescent="0.25">
      <c r="A4563" s="16" t="s">
        <v>23</v>
      </c>
      <c r="B4563" s="14">
        <v>6731026</v>
      </c>
      <c r="C4563" s="13">
        <v>44742</v>
      </c>
      <c r="D4563" s="3" t="s">
        <v>40</v>
      </c>
      <c r="E4563" s="12" t="str">
        <f>VLOOKUP(D4563,'[1]Plano de contas '!B:J,9,0)</f>
        <v>MATERIAIS MÉDICO HOSPITALARES</v>
      </c>
      <c r="F4563" s="16" t="s">
        <v>1576</v>
      </c>
      <c r="G4563" s="17">
        <v>1.21</v>
      </c>
      <c r="H4563" s="18">
        <v>0</v>
      </c>
      <c r="I4563" s="12" t="s">
        <v>15</v>
      </c>
    </row>
    <row r="4564" spans="1:9" ht="12.75" customHeight="1" x14ac:dyDescent="0.25">
      <c r="A4564" s="16" t="s">
        <v>23</v>
      </c>
      <c r="B4564" s="14">
        <v>6731026</v>
      </c>
      <c r="C4564" s="13">
        <v>44742</v>
      </c>
      <c r="D4564" s="3" t="s">
        <v>108</v>
      </c>
      <c r="E4564" s="12" t="str">
        <f>VLOOKUP(D4564,'[1]Plano de contas '!B:J,9,0)</f>
        <v>MATERIAIS MÉDICO HOSPITALARES</v>
      </c>
      <c r="F4564" s="16" t="s">
        <v>1575</v>
      </c>
      <c r="G4564" s="19">
        <v>0</v>
      </c>
      <c r="H4564" s="17">
        <v>1.21</v>
      </c>
      <c r="I4564" s="12" t="s">
        <v>15</v>
      </c>
    </row>
    <row r="4565" spans="1:9" ht="12.75" customHeight="1" x14ac:dyDescent="0.25">
      <c r="A4565" s="16" t="s">
        <v>23</v>
      </c>
      <c r="B4565" s="14">
        <v>6731029</v>
      </c>
      <c r="C4565" s="13">
        <v>44742</v>
      </c>
      <c r="D4565" s="3" t="s">
        <v>39</v>
      </c>
      <c r="E4565" s="12" t="str">
        <f>VLOOKUP(D4565,'[1]Plano de contas '!B:J,9,0)</f>
        <v>MEDICAMENTOS</v>
      </c>
      <c r="F4565" s="16" t="s">
        <v>1576</v>
      </c>
      <c r="G4565" s="17">
        <v>17.86</v>
      </c>
      <c r="H4565" s="18">
        <v>0</v>
      </c>
      <c r="I4565" s="12" t="s">
        <v>15</v>
      </c>
    </row>
    <row r="4566" spans="1:9" ht="12.75" customHeight="1" x14ac:dyDescent="0.25">
      <c r="A4566" s="16" t="s">
        <v>23</v>
      </c>
      <c r="B4566" s="14">
        <v>6731029</v>
      </c>
      <c r="C4566" s="13">
        <v>44742</v>
      </c>
      <c r="D4566" s="3" t="s">
        <v>103</v>
      </c>
      <c r="E4566" s="12" t="str">
        <f>VLOOKUP(D4566,'[1]Plano de contas '!B:J,9,0)</f>
        <v>MEDICAMENTOS</v>
      </c>
      <c r="F4566" s="16" t="s">
        <v>1575</v>
      </c>
      <c r="G4566" s="19">
        <v>0</v>
      </c>
      <c r="H4566" s="17">
        <v>17.86</v>
      </c>
      <c r="I4566" s="12" t="s">
        <v>15</v>
      </c>
    </row>
    <row r="4567" spans="1:9" ht="12.75" customHeight="1" x14ac:dyDescent="0.25">
      <c r="A4567" s="16" t="s">
        <v>23</v>
      </c>
      <c r="B4567" s="14">
        <v>6731030</v>
      </c>
      <c r="C4567" s="13">
        <v>44742</v>
      </c>
      <c r="D4567" s="3" t="s">
        <v>103</v>
      </c>
      <c r="E4567" s="12" t="str">
        <f>VLOOKUP(D4567,'[1]Plano de contas '!B:J,9,0)</f>
        <v>MEDICAMENTOS</v>
      </c>
      <c r="F4567" s="16" t="s">
        <v>1576</v>
      </c>
      <c r="G4567" s="17">
        <v>84.28</v>
      </c>
      <c r="H4567" s="18">
        <v>0</v>
      </c>
      <c r="I4567" s="12" t="s">
        <v>15</v>
      </c>
    </row>
    <row r="4568" spans="1:9" ht="12.75" customHeight="1" x14ac:dyDescent="0.25">
      <c r="A4568" s="16" t="s">
        <v>23</v>
      </c>
      <c r="B4568" s="14">
        <v>6731030</v>
      </c>
      <c r="C4568" s="13">
        <v>44742</v>
      </c>
      <c r="D4568" s="3" t="s">
        <v>39</v>
      </c>
      <c r="E4568" s="12" t="str">
        <f>VLOOKUP(D4568,'[1]Plano de contas '!B:J,9,0)</f>
        <v>MEDICAMENTOS</v>
      </c>
      <c r="F4568" s="16" t="s">
        <v>1575</v>
      </c>
      <c r="G4568" s="19">
        <v>0</v>
      </c>
      <c r="H4568" s="17">
        <v>84.28</v>
      </c>
      <c r="I4568" s="12" t="s">
        <v>15</v>
      </c>
    </row>
    <row r="4569" spans="1:9" ht="12.75" customHeight="1" x14ac:dyDescent="0.25">
      <c r="A4569" s="16" t="s">
        <v>23</v>
      </c>
      <c r="B4569" s="14">
        <v>6731032</v>
      </c>
      <c r="C4569" s="13">
        <v>44742</v>
      </c>
      <c r="D4569" s="3" t="s">
        <v>108</v>
      </c>
      <c r="E4569" s="12" t="str">
        <f>VLOOKUP(D4569,'[1]Plano de contas '!B:J,9,0)</f>
        <v>MATERIAIS MÉDICO HOSPITALARES</v>
      </c>
      <c r="F4569" s="16" t="s">
        <v>1576</v>
      </c>
      <c r="G4569" s="17">
        <v>16.21</v>
      </c>
      <c r="H4569" s="18">
        <v>0</v>
      </c>
      <c r="I4569" s="12" t="s">
        <v>15</v>
      </c>
    </row>
    <row r="4570" spans="1:9" ht="12.75" customHeight="1" x14ac:dyDescent="0.25">
      <c r="A4570" s="16" t="s">
        <v>23</v>
      </c>
      <c r="B4570" s="14">
        <v>6731032</v>
      </c>
      <c r="C4570" s="13">
        <v>44742</v>
      </c>
      <c r="D4570" s="3" t="s">
        <v>40</v>
      </c>
      <c r="E4570" s="12" t="str">
        <f>VLOOKUP(D4570,'[1]Plano de contas '!B:J,9,0)</f>
        <v>MATERIAIS MÉDICO HOSPITALARES</v>
      </c>
      <c r="F4570" s="16" t="s">
        <v>1575</v>
      </c>
      <c r="G4570" s="19">
        <v>0</v>
      </c>
      <c r="H4570" s="17">
        <v>16.21</v>
      </c>
      <c r="I4570" s="12" t="s">
        <v>15</v>
      </c>
    </row>
    <row r="4571" spans="1:9" ht="12.75" customHeight="1" x14ac:dyDescent="0.25">
      <c r="A4571" s="16" t="s">
        <v>23</v>
      </c>
      <c r="B4571" s="14">
        <v>6731033</v>
      </c>
      <c r="C4571" s="13">
        <v>44742</v>
      </c>
      <c r="D4571" s="3" t="s">
        <v>108</v>
      </c>
      <c r="E4571" s="12" t="str">
        <f>VLOOKUP(D4571,'[1]Plano de contas '!B:J,9,0)</f>
        <v>MATERIAIS MÉDICO HOSPITALARES</v>
      </c>
      <c r="F4571" s="16" t="s">
        <v>1563</v>
      </c>
      <c r="G4571" s="17">
        <v>0.7</v>
      </c>
      <c r="H4571" s="18">
        <v>0</v>
      </c>
      <c r="I4571" s="12" t="s">
        <v>15</v>
      </c>
    </row>
    <row r="4572" spans="1:9" ht="12.75" customHeight="1" x14ac:dyDescent="0.25">
      <c r="A4572" s="16" t="s">
        <v>23</v>
      </c>
      <c r="B4572" s="14">
        <v>6731033</v>
      </c>
      <c r="C4572" s="13">
        <v>44742</v>
      </c>
      <c r="D4572" s="3" t="s">
        <v>40</v>
      </c>
      <c r="E4572" s="12" t="str">
        <f>VLOOKUP(D4572,'[1]Plano de contas '!B:J,9,0)</f>
        <v>MATERIAIS MÉDICO HOSPITALARES</v>
      </c>
      <c r="F4572" s="16" t="s">
        <v>1564</v>
      </c>
      <c r="G4572" s="19">
        <v>0</v>
      </c>
      <c r="H4572" s="17">
        <v>0.7</v>
      </c>
      <c r="I4572" s="12" t="s">
        <v>15</v>
      </c>
    </row>
    <row r="4573" spans="1:9" ht="12.75" customHeight="1" x14ac:dyDescent="0.25">
      <c r="A4573" s="16" t="s">
        <v>23</v>
      </c>
      <c r="B4573" s="14">
        <v>6731034</v>
      </c>
      <c r="C4573" s="13">
        <v>44742</v>
      </c>
      <c r="D4573" s="3" t="s">
        <v>108</v>
      </c>
      <c r="E4573" s="12" t="str">
        <f>VLOOKUP(D4573,'[1]Plano de contas '!B:J,9,0)</f>
        <v>MATERIAIS MÉDICO HOSPITALARES</v>
      </c>
      <c r="F4573" s="16" t="s">
        <v>1576</v>
      </c>
      <c r="G4573" s="17">
        <v>0.02</v>
      </c>
      <c r="H4573" s="18">
        <v>0</v>
      </c>
      <c r="I4573" s="12" t="s">
        <v>15</v>
      </c>
    </row>
    <row r="4574" spans="1:9" ht="12.75" customHeight="1" x14ac:dyDescent="0.25">
      <c r="A4574" s="16" t="s">
        <v>23</v>
      </c>
      <c r="B4574" s="14">
        <v>6731034</v>
      </c>
      <c r="C4574" s="13">
        <v>44742</v>
      </c>
      <c r="D4574" s="3" t="s">
        <v>40</v>
      </c>
      <c r="E4574" s="12" t="str">
        <f>VLOOKUP(D4574,'[1]Plano de contas '!B:J,9,0)</f>
        <v>MATERIAIS MÉDICO HOSPITALARES</v>
      </c>
      <c r="F4574" s="16" t="s">
        <v>1575</v>
      </c>
      <c r="G4574" s="19">
        <v>0</v>
      </c>
      <c r="H4574" s="17">
        <v>0.02</v>
      </c>
      <c r="I4574" s="12" t="s">
        <v>15</v>
      </c>
    </row>
    <row r="4575" spans="1:9" ht="12.75" customHeight="1" x14ac:dyDescent="0.25">
      <c r="A4575" s="16" t="s">
        <v>23</v>
      </c>
      <c r="B4575" s="14">
        <v>6731035</v>
      </c>
      <c r="C4575" s="13">
        <v>44742</v>
      </c>
      <c r="D4575" s="3" t="s">
        <v>40</v>
      </c>
      <c r="E4575" s="12" t="str">
        <f>VLOOKUP(D4575,'[1]Plano de contas '!B:J,9,0)</f>
        <v>MATERIAIS MÉDICO HOSPITALARES</v>
      </c>
      <c r="F4575" s="16" t="s">
        <v>1576</v>
      </c>
      <c r="G4575" s="17">
        <v>8.25</v>
      </c>
      <c r="H4575" s="18">
        <v>0</v>
      </c>
      <c r="I4575" s="12" t="s">
        <v>15</v>
      </c>
    </row>
    <row r="4576" spans="1:9" ht="12.75" customHeight="1" x14ac:dyDescent="0.25">
      <c r="A4576" s="16" t="s">
        <v>23</v>
      </c>
      <c r="B4576" s="14">
        <v>6731035</v>
      </c>
      <c r="C4576" s="13">
        <v>44742</v>
      </c>
      <c r="D4576" s="3" t="s">
        <v>108</v>
      </c>
      <c r="E4576" s="12" t="str">
        <f>VLOOKUP(D4576,'[1]Plano de contas '!B:J,9,0)</f>
        <v>MATERIAIS MÉDICO HOSPITALARES</v>
      </c>
      <c r="F4576" s="16" t="s">
        <v>1575</v>
      </c>
      <c r="G4576" s="19">
        <v>0</v>
      </c>
      <c r="H4576" s="17">
        <v>8.25</v>
      </c>
      <c r="I4576" s="12" t="s">
        <v>15</v>
      </c>
    </row>
    <row r="4577" spans="1:9" ht="12.75" customHeight="1" x14ac:dyDescent="0.25">
      <c r="A4577" s="16" t="s">
        <v>23</v>
      </c>
      <c r="B4577" s="14">
        <v>6731036</v>
      </c>
      <c r="C4577" s="13">
        <v>44742</v>
      </c>
      <c r="D4577" s="3" t="s">
        <v>108</v>
      </c>
      <c r="E4577" s="12" t="str">
        <f>VLOOKUP(D4577,'[1]Plano de contas '!B:J,9,0)</f>
        <v>MATERIAIS MÉDICO HOSPITALARES</v>
      </c>
      <c r="F4577" s="16" t="s">
        <v>1576</v>
      </c>
      <c r="G4577" s="17">
        <v>2.0299999999999998</v>
      </c>
      <c r="H4577" s="18">
        <v>0</v>
      </c>
      <c r="I4577" s="12" t="s">
        <v>15</v>
      </c>
    </row>
    <row r="4578" spans="1:9" ht="12.75" customHeight="1" x14ac:dyDescent="0.25">
      <c r="A4578" s="16" t="s">
        <v>23</v>
      </c>
      <c r="B4578" s="14">
        <v>6731036</v>
      </c>
      <c r="C4578" s="13">
        <v>44742</v>
      </c>
      <c r="D4578" s="3" t="s">
        <v>40</v>
      </c>
      <c r="E4578" s="12" t="str">
        <f>VLOOKUP(D4578,'[1]Plano de contas '!B:J,9,0)</f>
        <v>MATERIAIS MÉDICO HOSPITALARES</v>
      </c>
      <c r="F4578" s="16" t="s">
        <v>1575</v>
      </c>
      <c r="G4578" s="19">
        <v>0</v>
      </c>
      <c r="H4578" s="17">
        <v>2.0299999999999998</v>
      </c>
      <c r="I4578" s="12" t="s">
        <v>15</v>
      </c>
    </row>
    <row r="4579" spans="1:9" ht="12.75" customHeight="1" x14ac:dyDescent="0.25">
      <c r="A4579" s="16" t="s">
        <v>23</v>
      </c>
      <c r="B4579" s="14">
        <v>6731037</v>
      </c>
      <c r="C4579" s="13">
        <v>44742</v>
      </c>
      <c r="D4579" s="3" t="s">
        <v>108</v>
      </c>
      <c r="E4579" s="12" t="str">
        <f>VLOOKUP(D4579,'[1]Plano de contas '!B:J,9,0)</f>
        <v>MATERIAIS MÉDICO HOSPITALARES</v>
      </c>
      <c r="F4579" s="16" t="s">
        <v>1576</v>
      </c>
      <c r="G4579" s="17">
        <v>28.58</v>
      </c>
      <c r="H4579" s="18">
        <v>0</v>
      </c>
      <c r="I4579" s="12" t="s">
        <v>15</v>
      </c>
    </row>
    <row r="4580" spans="1:9" ht="12.75" customHeight="1" x14ac:dyDescent="0.25">
      <c r="A4580" s="16" t="s">
        <v>23</v>
      </c>
      <c r="B4580" s="14">
        <v>6731037</v>
      </c>
      <c r="C4580" s="13">
        <v>44742</v>
      </c>
      <c r="D4580" s="3" t="s">
        <v>40</v>
      </c>
      <c r="E4580" s="12" t="str">
        <f>VLOOKUP(D4580,'[1]Plano de contas '!B:J,9,0)</f>
        <v>MATERIAIS MÉDICO HOSPITALARES</v>
      </c>
      <c r="F4580" s="16" t="s">
        <v>1575</v>
      </c>
      <c r="G4580" s="19">
        <v>0</v>
      </c>
      <c r="H4580" s="17">
        <v>28.58</v>
      </c>
      <c r="I4580" s="12" t="s">
        <v>15</v>
      </c>
    </row>
    <row r="4581" spans="1:9" ht="12.75" customHeight="1" x14ac:dyDescent="0.25">
      <c r="A4581" s="16" t="s">
        <v>23</v>
      </c>
      <c r="B4581" s="14">
        <v>6731038</v>
      </c>
      <c r="C4581" s="13">
        <v>44742</v>
      </c>
      <c r="D4581" s="3" t="s">
        <v>40</v>
      </c>
      <c r="E4581" s="12" t="str">
        <f>VLOOKUP(D4581,'[1]Plano de contas '!B:J,9,0)</f>
        <v>MATERIAIS MÉDICO HOSPITALARES</v>
      </c>
      <c r="F4581" s="16" t="s">
        <v>1576</v>
      </c>
      <c r="G4581" s="17">
        <v>264.36</v>
      </c>
      <c r="H4581" s="18">
        <v>0</v>
      </c>
      <c r="I4581" s="12" t="s">
        <v>15</v>
      </c>
    </row>
    <row r="4582" spans="1:9" ht="12.75" customHeight="1" x14ac:dyDescent="0.25">
      <c r="A4582" s="16" t="s">
        <v>23</v>
      </c>
      <c r="B4582" s="14">
        <v>6731038</v>
      </c>
      <c r="C4582" s="13">
        <v>44742</v>
      </c>
      <c r="D4582" s="3" t="s">
        <v>108</v>
      </c>
      <c r="E4582" s="12" t="str">
        <f>VLOOKUP(D4582,'[1]Plano de contas '!B:J,9,0)</f>
        <v>MATERIAIS MÉDICO HOSPITALARES</v>
      </c>
      <c r="F4582" s="16" t="s">
        <v>1575</v>
      </c>
      <c r="G4582" s="19">
        <v>0</v>
      </c>
      <c r="H4582" s="17">
        <v>264.36</v>
      </c>
      <c r="I4582" s="12" t="s">
        <v>15</v>
      </c>
    </row>
    <row r="4583" spans="1:9" ht="12.75" customHeight="1" x14ac:dyDescent="0.25">
      <c r="A4583" s="16" t="s">
        <v>23</v>
      </c>
      <c r="B4583" s="14">
        <v>6731039</v>
      </c>
      <c r="C4583" s="13">
        <v>44742</v>
      </c>
      <c r="D4583" s="3" t="s">
        <v>108</v>
      </c>
      <c r="E4583" s="12" t="str">
        <f>VLOOKUP(D4583,'[1]Plano de contas '!B:J,9,0)</f>
        <v>MATERIAIS MÉDICO HOSPITALARES</v>
      </c>
      <c r="F4583" s="16" t="s">
        <v>1576</v>
      </c>
      <c r="G4583" s="17">
        <v>3.13</v>
      </c>
      <c r="H4583" s="18">
        <v>0</v>
      </c>
      <c r="I4583" s="12" t="s">
        <v>15</v>
      </c>
    </row>
    <row r="4584" spans="1:9" ht="12.75" customHeight="1" x14ac:dyDescent="0.25">
      <c r="A4584" s="16" t="s">
        <v>23</v>
      </c>
      <c r="B4584" s="14">
        <v>6731039</v>
      </c>
      <c r="C4584" s="13">
        <v>44742</v>
      </c>
      <c r="D4584" s="3" t="s">
        <v>40</v>
      </c>
      <c r="E4584" s="12" t="str">
        <f>VLOOKUP(D4584,'[1]Plano de contas '!B:J,9,0)</f>
        <v>MATERIAIS MÉDICO HOSPITALARES</v>
      </c>
      <c r="F4584" s="16" t="s">
        <v>1575</v>
      </c>
      <c r="G4584" s="19">
        <v>0</v>
      </c>
      <c r="H4584" s="17">
        <v>3.13</v>
      </c>
      <c r="I4584" s="12" t="s">
        <v>15</v>
      </c>
    </row>
    <row r="4585" spans="1:9" ht="12.75" customHeight="1" x14ac:dyDescent="0.25">
      <c r="A4585" s="16" t="s">
        <v>23</v>
      </c>
      <c r="B4585" s="14">
        <v>6731040</v>
      </c>
      <c r="C4585" s="13">
        <v>44742</v>
      </c>
      <c r="D4585" s="3" t="s">
        <v>39</v>
      </c>
      <c r="E4585" s="12" t="str">
        <f>VLOOKUP(D4585,'[1]Plano de contas '!B:J,9,0)</f>
        <v>MEDICAMENTOS</v>
      </c>
      <c r="F4585" s="16" t="s">
        <v>1576</v>
      </c>
      <c r="G4585" s="17">
        <v>52.31</v>
      </c>
      <c r="H4585" s="18">
        <v>0</v>
      </c>
      <c r="I4585" s="12" t="s">
        <v>15</v>
      </c>
    </row>
    <row r="4586" spans="1:9" ht="12.75" customHeight="1" x14ac:dyDescent="0.25">
      <c r="A4586" s="16" t="s">
        <v>23</v>
      </c>
      <c r="B4586" s="14">
        <v>6731040</v>
      </c>
      <c r="C4586" s="13">
        <v>44742</v>
      </c>
      <c r="D4586" s="3" t="s">
        <v>103</v>
      </c>
      <c r="E4586" s="12" t="str">
        <f>VLOOKUP(D4586,'[1]Plano de contas '!B:J,9,0)</f>
        <v>MEDICAMENTOS</v>
      </c>
      <c r="F4586" s="16" t="s">
        <v>1575</v>
      </c>
      <c r="G4586" s="19">
        <v>0</v>
      </c>
      <c r="H4586" s="17">
        <v>52.31</v>
      </c>
      <c r="I4586" s="12" t="s">
        <v>15</v>
      </c>
    </row>
    <row r="4587" spans="1:9" ht="12.75" customHeight="1" x14ac:dyDescent="0.25">
      <c r="A4587" s="16" t="s">
        <v>23</v>
      </c>
      <c r="B4587" s="14">
        <v>6731041</v>
      </c>
      <c r="C4587" s="13">
        <v>44742</v>
      </c>
      <c r="D4587" s="3" t="s">
        <v>39</v>
      </c>
      <c r="E4587" s="12" t="str">
        <f>VLOOKUP(D4587,'[1]Plano de contas '!B:J,9,0)</f>
        <v>MEDICAMENTOS</v>
      </c>
      <c r="F4587" s="16" t="s">
        <v>1576</v>
      </c>
      <c r="G4587" s="17">
        <v>0.09</v>
      </c>
      <c r="H4587" s="18">
        <v>0</v>
      </c>
      <c r="I4587" s="12" t="s">
        <v>15</v>
      </c>
    </row>
    <row r="4588" spans="1:9" ht="12.75" customHeight="1" x14ac:dyDescent="0.25">
      <c r="A4588" s="16" t="s">
        <v>23</v>
      </c>
      <c r="B4588" s="14">
        <v>6731041</v>
      </c>
      <c r="C4588" s="13">
        <v>44742</v>
      </c>
      <c r="D4588" s="3" t="s">
        <v>103</v>
      </c>
      <c r="E4588" s="12" t="str">
        <f>VLOOKUP(D4588,'[1]Plano de contas '!B:J,9,0)</f>
        <v>MEDICAMENTOS</v>
      </c>
      <c r="F4588" s="16" t="s">
        <v>1575</v>
      </c>
      <c r="G4588" s="19">
        <v>0</v>
      </c>
      <c r="H4588" s="17">
        <v>0.09</v>
      </c>
      <c r="I4588" s="12" t="s">
        <v>15</v>
      </c>
    </row>
    <row r="4589" spans="1:9" ht="12.75" customHeight="1" x14ac:dyDescent="0.25">
      <c r="A4589" s="16" t="s">
        <v>23</v>
      </c>
      <c r="B4589" s="14">
        <v>6731042</v>
      </c>
      <c r="C4589" s="13">
        <v>44742</v>
      </c>
      <c r="D4589" s="3" t="s">
        <v>103</v>
      </c>
      <c r="E4589" s="12" t="str">
        <f>VLOOKUP(D4589,'[1]Plano de contas '!B:J,9,0)</f>
        <v>MEDICAMENTOS</v>
      </c>
      <c r="F4589" s="16" t="s">
        <v>1576</v>
      </c>
      <c r="G4589" s="17">
        <v>3.28</v>
      </c>
      <c r="H4589" s="18">
        <v>0</v>
      </c>
      <c r="I4589" s="12" t="s">
        <v>15</v>
      </c>
    </row>
    <row r="4590" spans="1:9" ht="12.75" customHeight="1" x14ac:dyDescent="0.25">
      <c r="A4590" s="16" t="s">
        <v>23</v>
      </c>
      <c r="B4590" s="14">
        <v>6731042</v>
      </c>
      <c r="C4590" s="13">
        <v>44742</v>
      </c>
      <c r="D4590" s="3" t="s">
        <v>39</v>
      </c>
      <c r="E4590" s="12" t="str">
        <f>VLOOKUP(D4590,'[1]Plano de contas '!B:J,9,0)</f>
        <v>MEDICAMENTOS</v>
      </c>
      <c r="F4590" s="16" t="s">
        <v>1575</v>
      </c>
      <c r="G4590" s="19">
        <v>0</v>
      </c>
      <c r="H4590" s="17">
        <v>3.28</v>
      </c>
      <c r="I4590" s="12" t="s">
        <v>15</v>
      </c>
    </row>
    <row r="4591" spans="1:9" ht="12.75" customHeight="1" x14ac:dyDescent="0.25">
      <c r="A4591" s="16" t="s">
        <v>23</v>
      </c>
      <c r="B4591" s="14">
        <v>6731043</v>
      </c>
      <c r="C4591" s="13">
        <v>44742</v>
      </c>
      <c r="D4591" s="3" t="s">
        <v>103</v>
      </c>
      <c r="E4591" s="12" t="str">
        <f>VLOOKUP(D4591,'[1]Plano de contas '!B:J,9,0)</f>
        <v>MEDICAMENTOS</v>
      </c>
      <c r="F4591" s="16" t="s">
        <v>1576</v>
      </c>
      <c r="G4591" s="17">
        <v>2.9</v>
      </c>
      <c r="H4591" s="18">
        <v>0</v>
      </c>
      <c r="I4591" s="12" t="s">
        <v>15</v>
      </c>
    </row>
    <row r="4592" spans="1:9" ht="12.75" customHeight="1" x14ac:dyDescent="0.25">
      <c r="A4592" s="16" t="s">
        <v>23</v>
      </c>
      <c r="B4592" s="14">
        <v>6731043</v>
      </c>
      <c r="C4592" s="13">
        <v>44742</v>
      </c>
      <c r="D4592" s="3" t="s">
        <v>39</v>
      </c>
      <c r="E4592" s="12" t="str">
        <f>VLOOKUP(D4592,'[1]Plano de contas '!B:J,9,0)</f>
        <v>MEDICAMENTOS</v>
      </c>
      <c r="F4592" s="16" t="s">
        <v>1575</v>
      </c>
      <c r="G4592" s="19">
        <v>0</v>
      </c>
      <c r="H4592" s="17">
        <v>2.9</v>
      </c>
      <c r="I4592" s="12" t="s">
        <v>15</v>
      </c>
    </row>
    <row r="4593" spans="1:9" ht="12.75" customHeight="1" x14ac:dyDescent="0.25">
      <c r="A4593" s="16" t="s">
        <v>23</v>
      </c>
      <c r="B4593" s="14">
        <v>6731044</v>
      </c>
      <c r="C4593" s="13">
        <v>44742</v>
      </c>
      <c r="D4593" s="3" t="s">
        <v>103</v>
      </c>
      <c r="E4593" s="12" t="str">
        <f>VLOOKUP(D4593,'[1]Plano de contas '!B:J,9,0)</f>
        <v>MEDICAMENTOS</v>
      </c>
      <c r="F4593" s="16" t="s">
        <v>1576</v>
      </c>
      <c r="G4593" s="17">
        <v>0.65</v>
      </c>
      <c r="H4593" s="18">
        <v>0</v>
      </c>
      <c r="I4593" s="12" t="s">
        <v>15</v>
      </c>
    </row>
    <row r="4594" spans="1:9" ht="12.75" customHeight="1" x14ac:dyDescent="0.25">
      <c r="A4594" s="16" t="s">
        <v>23</v>
      </c>
      <c r="B4594" s="14">
        <v>6731044</v>
      </c>
      <c r="C4594" s="13">
        <v>44742</v>
      </c>
      <c r="D4594" s="3" t="s">
        <v>39</v>
      </c>
      <c r="E4594" s="12" t="str">
        <f>VLOOKUP(D4594,'[1]Plano de contas '!B:J,9,0)</f>
        <v>MEDICAMENTOS</v>
      </c>
      <c r="F4594" s="16" t="s">
        <v>1575</v>
      </c>
      <c r="G4594" s="19">
        <v>0</v>
      </c>
      <c r="H4594" s="17">
        <v>0.65</v>
      </c>
      <c r="I4594" s="12" t="s">
        <v>15</v>
      </c>
    </row>
    <row r="4595" spans="1:9" ht="12.75" customHeight="1" x14ac:dyDescent="0.25">
      <c r="A4595" s="16" t="s">
        <v>23</v>
      </c>
      <c r="B4595" s="14">
        <v>6731045</v>
      </c>
      <c r="C4595" s="13">
        <v>44742</v>
      </c>
      <c r="D4595" s="3" t="s">
        <v>103</v>
      </c>
      <c r="E4595" s="12" t="str">
        <f>VLOOKUP(D4595,'[1]Plano de contas '!B:J,9,0)</f>
        <v>MEDICAMENTOS</v>
      </c>
      <c r="F4595" s="16" t="s">
        <v>1576</v>
      </c>
      <c r="G4595" s="17">
        <v>0.49</v>
      </c>
      <c r="H4595" s="18">
        <v>0</v>
      </c>
      <c r="I4595" s="12" t="s">
        <v>15</v>
      </c>
    </row>
    <row r="4596" spans="1:9" ht="12.75" customHeight="1" x14ac:dyDescent="0.25">
      <c r="A4596" s="16" t="s">
        <v>23</v>
      </c>
      <c r="B4596" s="14">
        <v>6731045</v>
      </c>
      <c r="C4596" s="13">
        <v>44742</v>
      </c>
      <c r="D4596" s="3" t="s">
        <v>39</v>
      </c>
      <c r="E4596" s="12" t="str">
        <f>VLOOKUP(D4596,'[1]Plano de contas '!B:J,9,0)</f>
        <v>MEDICAMENTOS</v>
      </c>
      <c r="F4596" s="16" t="s">
        <v>1575</v>
      </c>
      <c r="G4596" s="19">
        <v>0</v>
      </c>
      <c r="H4596" s="17">
        <v>0.49</v>
      </c>
      <c r="I4596" s="12" t="s">
        <v>15</v>
      </c>
    </row>
    <row r="4597" spans="1:9" ht="12.75" customHeight="1" x14ac:dyDescent="0.25">
      <c r="A4597" s="16" t="s">
        <v>23</v>
      </c>
      <c r="B4597" s="14">
        <v>6731046</v>
      </c>
      <c r="C4597" s="13">
        <v>44742</v>
      </c>
      <c r="D4597" s="3" t="s">
        <v>40</v>
      </c>
      <c r="E4597" s="12" t="str">
        <f>VLOOKUP(D4597,'[1]Plano de contas '!B:J,9,0)</f>
        <v>MATERIAIS MÉDICO HOSPITALARES</v>
      </c>
      <c r="F4597" s="16" t="s">
        <v>1576</v>
      </c>
      <c r="G4597" s="17">
        <v>1.36</v>
      </c>
      <c r="H4597" s="18">
        <v>0</v>
      </c>
      <c r="I4597" s="12" t="s">
        <v>15</v>
      </c>
    </row>
    <row r="4598" spans="1:9" ht="12.75" customHeight="1" x14ac:dyDescent="0.25">
      <c r="A4598" s="16" t="s">
        <v>23</v>
      </c>
      <c r="B4598" s="14">
        <v>6731046</v>
      </c>
      <c r="C4598" s="13">
        <v>44742</v>
      </c>
      <c r="D4598" s="3" t="s">
        <v>108</v>
      </c>
      <c r="E4598" s="12" t="str">
        <f>VLOOKUP(D4598,'[1]Plano de contas '!B:J,9,0)</f>
        <v>MATERIAIS MÉDICO HOSPITALARES</v>
      </c>
      <c r="F4598" s="16" t="s">
        <v>1575</v>
      </c>
      <c r="G4598" s="19">
        <v>0</v>
      </c>
      <c r="H4598" s="17">
        <v>1.36</v>
      </c>
      <c r="I4598" s="12" t="s">
        <v>15</v>
      </c>
    </row>
    <row r="4599" spans="1:9" ht="12.75" customHeight="1" x14ac:dyDescent="0.25">
      <c r="A4599" s="16" t="s">
        <v>23</v>
      </c>
      <c r="B4599" s="14">
        <v>6731047</v>
      </c>
      <c r="C4599" s="13">
        <v>44742</v>
      </c>
      <c r="D4599" s="3" t="s">
        <v>40</v>
      </c>
      <c r="E4599" s="12" t="str">
        <f>VLOOKUP(D4599,'[1]Plano de contas '!B:J,9,0)</f>
        <v>MATERIAIS MÉDICO HOSPITALARES</v>
      </c>
      <c r="F4599" s="16" t="s">
        <v>1576</v>
      </c>
      <c r="G4599" s="17">
        <v>2.0499999999999998</v>
      </c>
      <c r="H4599" s="18">
        <v>0</v>
      </c>
      <c r="I4599" s="12" t="s">
        <v>15</v>
      </c>
    </row>
    <row r="4600" spans="1:9" ht="12.75" customHeight="1" x14ac:dyDescent="0.25">
      <c r="A4600" s="16" t="s">
        <v>23</v>
      </c>
      <c r="B4600" s="14">
        <v>6731047</v>
      </c>
      <c r="C4600" s="13">
        <v>44742</v>
      </c>
      <c r="D4600" s="3" t="s">
        <v>108</v>
      </c>
      <c r="E4600" s="12" t="str">
        <f>VLOOKUP(D4600,'[1]Plano de contas '!B:J,9,0)</f>
        <v>MATERIAIS MÉDICO HOSPITALARES</v>
      </c>
      <c r="F4600" s="16" t="s">
        <v>1575</v>
      </c>
      <c r="G4600" s="19">
        <v>0</v>
      </c>
      <c r="H4600" s="17">
        <v>2.0499999999999998</v>
      </c>
      <c r="I4600" s="12" t="s">
        <v>15</v>
      </c>
    </row>
    <row r="4601" spans="1:9" ht="12.75" customHeight="1" x14ac:dyDescent="0.25">
      <c r="A4601" s="16" t="s">
        <v>23</v>
      </c>
      <c r="B4601" s="14">
        <v>6731048</v>
      </c>
      <c r="C4601" s="13">
        <v>44742</v>
      </c>
      <c r="D4601" s="3" t="s">
        <v>40</v>
      </c>
      <c r="E4601" s="12" t="str">
        <f>VLOOKUP(D4601,'[1]Plano de contas '!B:J,9,0)</f>
        <v>MATERIAIS MÉDICO HOSPITALARES</v>
      </c>
      <c r="F4601" s="16" t="s">
        <v>1576</v>
      </c>
      <c r="G4601" s="17">
        <v>1.82</v>
      </c>
      <c r="H4601" s="18">
        <v>0</v>
      </c>
      <c r="I4601" s="12" t="s">
        <v>15</v>
      </c>
    </row>
    <row r="4602" spans="1:9" ht="12.75" customHeight="1" x14ac:dyDescent="0.25">
      <c r="A4602" s="16" t="s">
        <v>23</v>
      </c>
      <c r="B4602" s="14">
        <v>6731048</v>
      </c>
      <c r="C4602" s="13">
        <v>44742</v>
      </c>
      <c r="D4602" s="3" t="s">
        <v>108</v>
      </c>
      <c r="E4602" s="12" t="str">
        <f>VLOOKUP(D4602,'[1]Plano de contas '!B:J,9,0)</f>
        <v>MATERIAIS MÉDICO HOSPITALARES</v>
      </c>
      <c r="F4602" s="16" t="s">
        <v>1575</v>
      </c>
      <c r="G4602" s="19">
        <v>0</v>
      </c>
      <c r="H4602" s="17">
        <v>1.82</v>
      </c>
      <c r="I4602" s="12" t="s">
        <v>15</v>
      </c>
    </row>
    <row r="4603" spans="1:9" ht="12.75" customHeight="1" x14ac:dyDescent="0.25">
      <c r="A4603" s="16" t="s">
        <v>23</v>
      </c>
      <c r="B4603" s="14">
        <v>6731049</v>
      </c>
      <c r="C4603" s="13">
        <v>44742</v>
      </c>
      <c r="D4603" s="3" t="s">
        <v>40</v>
      </c>
      <c r="E4603" s="12" t="str">
        <f>VLOOKUP(D4603,'[1]Plano de contas '!B:J,9,0)</f>
        <v>MATERIAIS MÉDICO HOSPITALARES</v>
      </c>
      <c r="F4603" s="16" t="s">
        <v>1576</v>
      </c>
      <c r="G4603" s="17">
        <v>14.6</v>
      </c>
      <c r="H4603" s="18">
        <v>0</v>
      </c>
      <c r="I4603" s="12" t="s">
        <v>15</v>
      </c>
    </row>
    <row r="4604" spans="1:9" ht="12.75" customHeight="1" x14ac:dyDescent="0.25">
      <c r="A4604" s="16" t="s">
        <v>23</v>
      </c>
      <c r="B4604" s="14">
        <v>6731049</v>
      </c>
      <c r="C4604" s="13">
        <v>44742</v>
      </c>
      <c r="D4604" s="3" t="s">
        <v>108</v>
      </c>
      <c r="E4604" s="12" t="str">
        <f>VLOOKUP(D4604,'[1]Plano de contas '!B:J,9,0)</f>
        <v>MATERIAIS MÉDICO HOSPITALARES</v>
      </c>
      <c r="F4604" s="16" t="s">
        <v>1575</v>
      </c>
      <c r="G4604" s="19">
        <v>0</v>
      </c>
      <c r="H4604" s="17">
        <v>14.6</v>
      </c>
      <c r="I4604" s="12" t="s">
        <v>15</v>
      </c>
    </row>
    <row r="4605" spans="1:9" ht="12.75" customHeight="1" x14ac:dyDescent="0.25">
      <c r="A4605" s="16" t="s">
        <v>23</v>
      </c>
      <c r="B4605" s="14">
        <v>6731050</v>
      </c>
      <c r="C4605" s="13">
        <v>44742</v>
      </c>
      <c r="D4605" s="3" t="s">
        <v>40</v>
      </c>
      <c r="E4605" s="12" t="str">
        <f>VLOOKUP(D4605,'[1]Plano de contas '!B:J,9,0)</f>
        <v>MATERIAIS MÉDICO HOSPITALARES</v>
      </c>
      <c r="F4605" s="16" t="s">
        <v>1576</v>
      </c>
      <c r="G4605" s="17">
        <v>159.74</v>
      </c>
      <c r="H4605" s="18">
        <v>0</v>
      </c>
      <c r="I4605" s="12" t="s">
        <v>15</v>
      </c>
    </row>
    <row r="4606" spans="1:9" ht="12.75" customHeight="1" x14ac:dyDescent="0.25">
      <c r="A4606" s="16" t="s">
        <v>23</v>
      </c>
      <c r="B4606" s="14">
        <v>6731050</v>
      </c>
      <c r="C4606" s="13">
        <v>44742</v>
      </c>
      <c r="D4606" s="3" t="s">
        <v>108</v>
      </c>
      <c r="E4606" s="12" t="str">
        <f>VLOOKUP(D4606,'[1]Plano de contas '!B:J,9,0)</f>
        <v>MATERIAIS MÉDICO HOSPITALARES</v>
      </c>
      <c r="F4606" s="16" t="s">
        <v>1580</v>
      </c>
      <c r="G4606" s="19">
        <v>0</v>
      </c>
      <c r="H4606" s="17">
        <v>159.74</v>
      </c>
      <c r="I4606" s="12" t="s">
        <v>15</v>
      </c>
    </row>
    <row r="4607" spans="1:9" ht="12.75" customHeight="1" x14ac:dyDescent="0.25">
      <c r="A4607" s="16" t="s">
        <v>23</v>
      </c>
      <c r="B4607" s="14">
        <v>6731051</v>
      </c>
      <c r="C4607" s="13">
        <v>44742</v>
      </c>
      <c r="D4607" s="3" t="s">
        <v>40</v>
      </c>
      <c r="E4607" s="12" t="str">
        <f>VLOOKUP(D4607,'[1]Plano de contas '!B:J,9,0)</f>
        <v>MATERIAIS MÉDICO HOSPITALARES</v>
      </c>
      <c r="F4607" s="16" t="s">
        <v>1576</v>
      </c>
      <c r="G4607" s="17">
        <v>0.45</v>
      </c>
      <c r="H4607" s="18">
        <v>0</v>
      </c>
      <c r="I4607" s="12" t="s">
        <v>15</v>
      </c>
    </row>
    <row r="4608" spans="1:9" ht="12.75" customHeight="1" x14ac:dyDescent="0.25">
      <c r="A4608" s="16" t="s">
        <v>23</v>
      </c>
      <c r="B4608" s="14">
        <v>6731051</v>
      </c>
      <c r="C4608" s="13">
        <v>44742</v>
      </c>
      <c r="D4608" s="3" t="s">
        <v>108</v>
      </c>
      <c r="E4608" s="12" t="str">
        <f>VLOOKUP(D4608,'[1]Plano de contas '!B:J,9,0)</f>
        <v>MATERIAIS MÉDICO HOSPITALARES</v>
      </c>
      <c r="F4608" s="16" t="s">
        <v>1575</v>
      </c>
      <c r="G4608" s="19">
        <v>0</v>
      </c>
      <c r="H4608" s="17">
        <v>0.45</v>
      </c>
      <c r="I4608" s="12" t="s">
        <v>15</v>
      </c>
    </row>
    <row r="4609" spans="1:9" ht="12.75" customHeight="1" x14ac:dyDescent="0.25">
      <c r="A4609" s="16" t="s">
        <v>23</v>
      </c>
      <c r="B4609" s="14">
        <v>6731052</v>
      </c>
      <c r="C4609" s="13">
        <v>44742</v>
      </c>
      <c r="D4609" s="3" t="s">
        <v>40</v>
      </c>
      <c r="E4609" s="12" t="str">
        <f>VLOOKUP(D4609,'[1]Plano de contas '!B:J,9,0)</f>
        <v>MATERIAIS MÉDICO HOSPITALARES</v>
      </c>
      <c r="F4609" s="16" t="s">
        <v>1576</v>
      </c>
      <c r="G4609" s="17">
        <v>70.040000000000006</v>
      </c>
      <c r="H4609" s="18">
        <v>0</v>
      </c>
      <c r="I4609" s="12" t="s">
        <v>15</v>
      </c>
    </row>
    <row r="4610" spans="1:9" ht="12.75" customHeight="1" x14ac:dyDescent="0.25">
      <c r="A4610" s="16" t="s">
        <v>23</v>
      </c>
      <c r="B4610" s="14">
        <v>6731052</v>
      </c>
      <c r="C4610" s="13">
        <v>44742</v>
      </c>
      <c r="D4610" s="3" t="s">
        <v>108</v>
      </c>
      <c r="E4610" s="12" t="str">
        <f>VLOOKUP(D4610,'[1]Plano de contas '!B:J,9,0)</f>
        <v>MATERIAIS MÉDICO HOSPITALARES</v>
      </c>
      <c r="F4610" s="16" t="s">
        <v>1575</v>
      </c>
      <c r="G4610" s="19">
        <v>0</v>
      </c>
      <c r="H4610" s="17">
        <v>70.040000000000006</v>
      </c>
      <c r="I4610" s="12" t="s">
        <v>15</v>
      </c>
    </row>
    <row r="4611" spans="1:9" ht="12.75" customHeight="1" x14ac:dyDescent="0.25">
      <c r="A4611" s="16" t="s">
        <v>23</v>
      </c>
      <c r="B4611" s="14">
        <v>6731053</v>
      </c>
      <c r="C4611" s="13">
        <v>44742</v>
      </c>
      <c r="D4611" s="3" t="s">
        <v>103</v>
      </c>
      <c r="E4611" s="12" t="str">
        <f>VLOOKUP(D4611,'[1]Plano de contas '!B:J,9,0)</f>
        <v>MEDICAMENTOS</v>
      </c>
      <c r="F4611" s="16" t="s">
        <v>1576</v>
      </c>
      <c r="G4611" s="17">
        <v>85.05</v>
      </c>
      <c r="H4611" s="18">
        <v>0</v>
      </c>
      <c r="I4611" s="12" t="s">
        <v>15</v>
      </c>
    </row>
    <row r="4612" spans="1:9" ht="12.75" customHeight="1" x14ac:dyDescent="0.25">
      <c r="A4612" s="16" t="s">
        <v>23</v>
      </c>
      <c r="B4612" s="14">
        <v>6731053</v>
      </c>
      <c r="C4612" s="13">
        <v>44742</v>
      </c>
      <c r="D4612" s="3" t="s">
        <v>39</v>
      </c>
      <c r="E4612" s="12" t="str">
        <f>VLOOKUP(D4612,'[1]Plano de contas '!B:J,9,0)</f>
        <v>MEDICAMENTOS</v>
      </c>
      <c r="F4612" s="16" t="s">
        <v>1575</v>
      </c>
      <c r="G4612" s="19">
        <v>0</v>
      </c>
      <c r="H4612" s="17">
        <v>85.05</v>
      </c>
      <c r="I4612" s="12" t="s">
        <v>15</v>
      </c>
    </row>
    <row r="4613" spans="1:9" ht="12.75" customHeight="1" x14ac:dyDescent="0.25">
      <c r="A4613" s="16" t="s">
        <v>23</v>
      </c>
      <c r="B4613" s="14">
        <v>6731055</v>
      </c>
      <c r="C4613" s="13">
        <v>44742</v>
      </c>
      <c r="D4613" s="3" t="s">
        <v>103</v>
      </c>
      <c r="E4613" s="12" t="str">
        <f>VLOOKUP(D4613,'[1]Plano de contas '!B:J,9,0)</f>
        <v>MEDICAMENTOS</v>
      </c>
      <c r="F4613" s="16" t="s">
        <v>1576</v>
      </c>
      <c r="G4613" s="17">
        <v>4.03</v>
      </c>
      <c r="H4613" s="18">
        <v>0</v>
      </c>
      <c r="I4613" s="12" t="s">
        <v>15</v>
      </c>
    </row>
    <row r="4614" spans="1:9" ht="12.75" customHeight="1" x14ac:dyDescent="0.25">
      <c r="A4614" s="16" t="s">
        <v>23</v>
      </c>
      <c r="B4614" s="14">
        <v>6731055</v>
      </c>
      <c r="C4614" s="13">
        <v>44742</v>
      </c>
      <c r="D4614" s="3" t="s">
        <v>39</v>
      </c>
      <c r="E4614" s="12" t="str">
        <f>VLOOKUP(D4614,'[1]Plano de contas '!B:J,9,0)</f>
        <v>MEDICAMENTOS</v>
      </c>
      <c r="F4614" s="16" t="s">
        <v>1575</v>
      </c>
      <c r="G4614" s="19">
        <v>0</v>
      </c>
      <c r="H4614" s="17">
        <v>4.03</v>
      </c>
      <c r="I4614" s="12" t="s">
        <v>15</v>
      </c>
    </row>
    <row r="4615" spans="1:9" ht="12.75" customHeight="1" x14ac:dyDescent="0.25">
      <c r="A4615" s="16" t="s">
        <v>23</v>
      </c>
      <c r="B4615" s="14">
        <v>6731056</v>
      </c>
      <c r="C4615" s="13">
        <v>44742</v>
      </c>
      <c r="D4615" s="3" t="s">
        <v>103</v>
      </c>
      <c r="E4615" s="12" t="str">
        <f>VLOOKUP(D4615,'[1]Plano de contas '!B:J,9,0)</f>
        <v>MEDICAMENTOS</v>
      </c>
      <c r="F4615" s="16" t="s">
        <v>1576</v>
      </c>
      <c r="G4615" s="17">
        <v>13.16</v>
      </c>
      <c r="H4615" s="18">
        <v>0</v>
      </c>
      <c r="I4615" s="12" t="s">
        <v>15</v>
      </c>
    </row>
    <row r="4616" spans="1:9" ht="12.75" customHeight="1" x14ac:dyDescent="0.25">
      <c r="A4616" s="16" t="s">
        <v>23</v>
      </c>
      <c r="B4616" s="14">
        <v>6731056</v>
      </c>
      <c r="C4616" s="13">
        <v>44742</v>
      </c>
      <c r="D4616" s="3" t="s">
        <v>39</v>
      </c>
      <c r="E4616" s="12" t="str">
        <f>VLOOKUP(D4616,'[1]Plano de contas '!B:J,9,0)</f>
        <v>MEDICAMENTOS</v>
      </c>
      <c r="F4616" s="16" t="s">
        <v>1575</v>
      </c>
      <c r="G4616" s="19">
        <v>0</v>
      </c>
      <c r="H4616" s="17">
        <v>13.16</v>
      </c>
      <c r="I4616" s="12" t="s">
        <v>15</v>
      </c>
    </row>
    <row r="4617" spans="1:9" ht="12.75" customHeight="1" x14ac:dyDescent="0.25">
      <c r="A4617" s="16" t="s">
        <v>23</v>
      </c>
      <c r="B4617" s="14">
        <v>6731057</v>
      </c>
      <c r="C4617" s="13">
        <v>44742</v>
      </c>
      <c r="D4617" s="3" t="s">
        <v>103</v>
      </c>
      <c r="E4617" s="12" t="str">
        <f>VLOOKUP(D4617,'[1]Plano de contas '!B:J,9,0)</f>
        <v>MEDICAMENTOS</v>
      </c>
      <c r="F4617" s="16" t="s">
        <v>1576</v>
      </c>
      <c r="G4617" s="17">
        <v>54.84</v>
      </c>
      <c r="H4617" s="18">
        <v>0</v>
      </c>
      <c r="I4617" s="12" t="s">
        <v>15</v>
      </c>
    </row>
    <row r="4618" spans="1:9" ht="12.75" customHeight="1" x14ac:dyDescent="0.25">
      <c r="A4618" s="16" t="s">
        <v>23</v>
      </c>
      <c r="B4618" s="14">
        <v>6731057</v>
      </c>
      <c r="C4618" s="13">
        <v>44742</v>
      </c>
      <c r="D4618" s="3" t="s">
        <v>39</v>
      </c>
      <c r="E4618" s="12" t="str">
        <f>VLOOKUP(D4618,'[1]Plano de contas '!B:J,9,0)</f>
        <v>MEDICAMENTOS</v>
      </c>
      <c r="F4618" s="16" t="s">
        <v>1575</v>
      </c>
      <c r="G4618" s="19">
        <v>0</v>
      </c>
      <c r="H4618" s="17">
        <v>54.84</v>
      </c>
      <c r="I4618" s="12" t="s">
        <v>15</v>
      </c>
    </row>
    <row r="4619" spans="1:9" ht="12.75" customHeight="1" x14ac:dyDescent="0.25">
      <c r="A4619" s="16" t="s">
        <v>23</v>
      </c>
      <c r="B4619" s="14">
        <v>6731058</v>
      </c>
      <c r="C4619" s="13">
        <v>44742</v>
      </c>
      <c r="D4619" s="3" t="s">
        <v>103</v>
      </c>
      <c r="E4619" s="12" t="str">
        <f>VLOOKUP(D4619,'[1]Plano de contas '!B:J,9,0)</f>
        <v>MEDICAMENTOS</v>
      </c>
      <c r="F4619" s="16" t="s">
        <v>1576</v>
      </c>
      <c r="G4619" s="17">
        <v>26.63</v>
      </c>
      <c r="H4619" s="18">
        <v>0</v>
      </c>
      <c r="I4619" s="12" t="s">
        <v>15</v>
      </c>
    </row>
    <row r="4620" spans="1:9" ht="12.75" customHeight="1" x14ac:dyDescent="0.25">
      <c r="A4620" s="16" t="s">
        <v>23</v>
      </c>
      <c r="B4620" s="14">
        <v>6731058</v>
      </c>
      <c r="C4620" s="13">
        <v>44742</v>
      </c>
      <c r="D4620" s="3" t="s">
        <v>39</v>
      </c>
      <c r="E4620" s="12" t="str">
        <f>VLOOKUP(D4620,'[1]Plano de contas '!B:J,9,0)</f>
        <v>MEDICAMENTOS</v>
      </c>
      <c r="F4620" s="16" t="s">
        <v>1575</v>
      </c>
      <c r="G4620" s="19">
        <v>0</v>
      </c>
      <c r="H4620" s="17">
        <v>26.63</v>
      </c>
      <c r="I4620" s="12" t="s">
        <v>15</v>
      </c>
    </row>
    <row r="4621" spans="1:9" ht="12.75" customHeight="1" x14ac:dyDescent="0.25">
      <c r="A4621" s="16" t="s">
        <v>23</v>
      </c>
      <c r="B4621" s="14">
        <v>6731059</v>
      </c>
      <c r="C4621" s="13">
        <v>44742</v>
      </c>
      <c r="D4621" s="3" t="s">
        <v>103</v>
      </c>
      <c r="E4621" s="12" t="str">
        <f>VLOOKUP(D4621,'[1]Plano de contas '!B:J,9,0)</f>
        <v>MEDICAMENTOS</v>
      </c>
      <c r="F4621" s="16" t="s">
        <v>1576</v>
      </c>
      <c r="G4621" s="17">
        <v>270.23</v>
      </c>
      <c r="H4621" s="18">
        <v>0</v>
      </c>
      <c r="I4621" s="12" t="s">
        <v>15</v>
      </c>
    </row>
    <row r="4622" spans="1:9" ht="12.75" customHeight="1" x14ac:dyDescent="0.25">
      <c r="A4622" s="16" t="s">
        <v>23</v>
      </c>
      <c r="B4622" s="14">
        <v>6731059</v>
      </c>
      <c r="C4622" s="13">
        <v>44742</v>
      </c>
      <c r="D4622" s="3" t="s">
        <v>39</v>
      </c>
      <c r="E4622" s="12" t="str">
        <f>VLOOKUP(D4622,'[1]Plano de contas '!B:J,9,0)</f>
        <v>MEDICAMENTOS</v>
      </c>
      <c r="F4622" s="16" t="s">
        <v>1575</v>
      </c>
      <c r="G4622" s="19">
        <v>0</v>
      </c>
      <c r="H4622" s="17">
        <v>270.23</v>
      </c>
      <c r="I4622" s="12" t="s">
        <v>15</v>
      </c>
    </row>
    <row r="4623" spans="1:9" ht="12.75" customHeight="1" x14ac:dyDescent="0.25">
      <c r="A4623" s="16" t="s">
        <v>23</v>
      </c>
      <c r="B4623" s="14">
        <v>6731060</v>
      </c>
      <c r="C4623" s="13">
        <v>44742</v>
      </c>
      <c r="D4623" s="3" t="s">
        <v>40</v>
      </c>
      <c r="E4623" s="12" t="str">
        <f>VLOOKUP(D4623,'[1]Plano de contas '!B:J,9,0)</f>
        <v>MATERIAIS MÉDICO HOSPITALARES</v>
      </c>
      <c r="F4623" s="16" t="s">
        <v>1576</v>
      </c>
      <c r="G4623" s="17">
        <v>131.38</v>
      </c>
      <c r="H4623" s="18">
        <v>0</v>
      </c>
      <c r="I4623" s="12" t="s">
        <v>15</v>
      </c>
    </row>
    <row r="4624" spans="1:9" ht="12.75" customHeight="1" x14ac:dyDescent="0.25">
      <c r="A4624" s="16" t="s">
        <v>23</v>
      </c>
      <c r="B4624" s="14">
        <v>6731060</v>
      </c>
      <c r="C4624" s="13">
        <v>44742</v>
      </c>
      <c r="D4624" s="3" t="s">
        <v>108</v>
      </c>
      <c r="E4624" s="12" t="str">
        <f>VLOOKUP(D4624,'[1]Plano de contas '!B:J,9,0)</f>
        <v>MATERIAIS MÉDICO HOSPITALARES</v>
      </c>
      <c r="F4624" s="16" t="s">
        <v>1575</v>
      </c>
      <c r="G4624" s="19">
        <v>0</v>
      </c>
      <c r="H4624" s="17">
        <v>131.38</v>
      </c>
      <c r="I4624" s="12" t="s">
        <v>15</v>
      </c>
    </row>
    <row r="4625" spans="1:9" ht="12.75" customHeight="1" x14ac:dyDescent="0.25">
      <c r="A4625" s="16" t="s">
        <v>23</v>
      </c>
      <c r="B4625" s="14">
        <v>6731061</v>
      </c>
      <c r="C4625" s="13">
        <v>44742</v>
      </c>
      <c r="D4625" s="3" t="s">
        <v>40</v>
      </c>
      <c r="E4625" s="12" t="str">
        <f>VLOOKUP(D4625,'[1]Plano de contas '!B:J,9,0)</f>
        <v>MATERIAIS MÉDICO HOSPITALARES</v>
      </c>
      <c r="F4625" s="16" t="s">
        <v>1576</v>
      </c>
      <c r="G4625" s="17">
        <v>0.61</v>
      </c>
      <c r="H4625" s="18">
        <v>0</v>
      </c>
      <c r="I4625" s="12" t="s">
        <v>15</v>
      </c>
    </row>
    <row r="4626" spans="1:9" ht="12.75" customHeight="1" x14ac:dyDescent="0.25">
      <c r="A4626" s="16" t="s">
        <v>23</v>
      </c>
      <c r="B4626" s="14">
        <v>6731061</v>
      </c>
      <c r="C4626" s="13">
        <v>44742</v>
      </c>
      <c r="D4626" s="3" t="s">
        <v>108</v>
      </c>
      <c r="E4626" s="12" t="str">
        <f>VLOOKUP(D4626,'[1]Plano de contas '!B:J,9,0)</f>
        <v>MATERIAIS MÉDICO HOSPITALARES</v>
      </c>
      <c r="F4626" s="16" t="s">
        <v>1575</v>
      </c>
      <c r="G4626" s="19">
        <v>0</v>
      </c>
      <c r="H4626" s="17">
        <v>0.61</v>
      </c>
      <c r="I4626" s="12" t="s">
        <v>15</v>
      </c>
    </row>
    <row r="4627" spans="1:9" ht="12.75" customHeight="1" x14ac:dyDescent="0.25">
      <c r="A4627" s="16" t="s">
        <v>23</v>
      </c>
      <c r="B4627" s="14">
        <v>6731062</v>
      </c>
      <c r="C4627" s="13">
        <v>44742</v>
      </c>
      <c r="D4627" s="3" t="s">
        <v>108</v>
      </c>
      <c r="E4627" s="12" t="str">
        <f>VLOOKUP(D4627,'[1]Plano de contas '!B:J,9,0)</f>
        <v>MATERIAIS MÉDICO HOSPITALARES</v>
      </c>
      <c r="F4627" s="16" t="s">
        <v>1576</v>
      </c>
      <c r="G4627" s="17">
        <v>1.02</v>
      </c>
      <c r="H4627" s="18">
        <v>0</v>
      </c>
      <c r="I4627" s="12" t="s">
        <v>15</v>
      </c>
    </row>
    <row r="4628" spans="1:9" ht="12.75" customHeight="1" x14ac:dyDescent="0.25">
      <c r="A4628" s="16" t="s">
        <v>23</v>
      </c>
      <c r="B4628" s="14">
        <v>6731062</v>
      </c>
      <c r="C4628" s="13">
        <v>44742</v>
      </c>
      <c r="D4628" s="3" t="s">
        <v>40</v>
      </c>
      <c r="E4628" s="12" t="str">
        <f>VLOOKUP(D4628,'[1]Plano de contas '!B:J,9,0)</f>
        <v>MATERIAIS MÉDICO HOSPITALARES</v>
      </c>
      <c r="F4628" s="16" t="s">
        <v>1575</v>
      </c>
      <c r="G4628" s="19">
        <v>0</v>
      </c>
      <c r="H4628" s="17">
        <v>1.02</v>
      </c>
      <c r="I4628" s="12" t="s">
        <v>15</v>
      </c>
    </row>
    <row r="4629" spans="1:9" ht="12.75" customHeight="1" x14ac:dyDescent="0.25">
      <c r="A4629" s="16" t="s">
        <v>23</v>
      </c>
      <c r="B4629" s="14">
        <v>6731063</v>
      </c>
      <c r="C4629" s="13">
        <v>44742</v>
      </c>
      <c r="D4629" s="3" t="s">
        <v>108</v>
      </c>
      <c r="E4629" s="12" t="str">
        <f>VLOOKUP(D4629,'[1]Plano de contas '!B:J,9,0)</f>
        <v>MATERIAIS MÉDICO HOSPITALARES</v>
      </c>
      <c r="F4629" s="16" t="s">
        <v>1576</v>
      </c>
      <c r="G4629" s="17">
        <v>0.09</v>
      </c>
      <c r="H4629" s="18">
        <v>0</v>
      </c>
      <c r="I4629" s="12" t="s">
        <v>15</v>
      </c>
    </row>
    <row r="4630" spans="1:9" ht="12.75" customHeight="1" x14ac:dyDescent="0.25">
      <c r="A4630" s="16" t="s">
        <v>23</v>
      </c>
      <c r="B4630" s="14">
        <v>6731063</v>
      </c>
      <c r="C4630" s="13">
        <v>44742</v>
      </c>
      <c r="D4630" s="3" t="s">
        <v>40</v>
      </c>
      <c r="E4630" s="12" t="str">
        <f>VLOOKUP(D4630,'[1]Plano de contas '!B:J,9,0)</f>
        <v>MATERIAIS MÉDICO HOSPITALARES</v>
      </c>
      <c r="F4630" s="16" t="s">
        <v>1575</v>
      </c>
      <c r="G4630" s="19">
        <v>0</v>
      </c>
      <c r="H4630" s="17">
        <v>0.09</v>
      </c>
      <c r="I4630" s="12" t="s">
        <v>15</v>
      </c>
    </row>
    <row r="4631" spans="1:9" ht="12.75" customHeight="1" x14ac:dyDescent="0.25">
      <c r="A4631" s="16" t="s">
        <v>23</v>
      </c>
      <c r="B4631" s="14">
        <v>6731064</v>
      </c>
      <c r="C4631" s="13">
        <v>44742</v>
      </c>
      <c r="D4631" s="3" t="s">
        <v>40</v>
      </c>
      <c r="E4631" s="12" t="str">
        <f>VLOOKUP(D4631,'[1]Plano de contas '!B:J,9,0)</f>
        <v>MATERIAIS MÉDICO HOSPITALARES</v>
      </c>
      <c r="F4631" s="16" t="s">
        <v>1576</v>
      </c>
      <c r="G4631" s="17">
        <v>9.5500000000000007</v>
      </c>
      <c r="H4631" s="18">
        <v>0</v>
      </c>
      <c r="I4631" s="12" t="s">
        <v>15</v>
      </c>
    </row>
    <row r="4632" spans="1:9" ht="12.75" customHeight="1" x14ac:dyDescent="0.25">
      <c r="A4632" s="16" t="s">
        <v>23</v>
      </c>
      <c r="B4632" s="14">
        <v>6731064</v>
      </c>
      <c r="C4632" s="13">
        <v>44742</v>
      </c>
      <c r="D4632" s="3" t="s">
        <v>108</v>
      </c>
      <c r="E4632" s="12" t="str">
        <f>VLOOKUP(D4632,'[1]Plano de contas '!B:J,9,0)</f>
        <v>MATERIAIS MÉDICO HOSPITALARES</v>
      </c>
      <c r="F4632" s="16" t="s">
        <v>1575</v>
      </c>
      <c r="G4632" s="19">
        <v>0</v>
      </c>
      <c r="H4632" s="17">
        <v>9.5500000000000007</v>
      </c>
      <c r="I4632" s="12" t="s">
        <v>15</v>
      </c>
    </row>
    <row r="4633" spans="1:9" ht="12.75" customHeight="1" x14ac:dyDescent="0.25">
      <c r="A4633" s="16" t="s">
        <v>23</v>
      </c>
      <c r="B4633" s="14">
        <v>6731065</v>
      </c>
      <c r="C4633" s="13">
        <v>44742</v>
      </c>
      <c r="D4633" s="3" t="s">
        <v>40</v>
      </c>
      <c r="E4633" s="12" t="str">
        <f>VLOOKUP(D4633,'[1]Plano de contas '!B:J,9,0)</f>
        <v>MATERIAIS MÉDICO HOSPITALARES</v>
      </c>
      <c r="F4633" s="16" t="s">
        <v>1576</v>
      </c>
      <c r="G4633" s="17">
        <v>4.59</v>
      </c>
      <c r="H4633" s="18">
        <v>0</v>
      </c>
      <c r="I4633" s="12" t="s">
        <v>15</v>
      </c>
    </row>
    <row r="4634" spans="1:9" ht="12.75" customHeight="1" x14ac:dyDescent="0.25">
      <c r="A4634" s="16" t="s">
        <v>23</v>
      </c>
      <c r="B4634" s="14">
        <v>6731065</v>
      </c>
      <c r="C4634" s="13">
        <v>44742</v>
      </c>
      <c r="D4634" s="3" t="s">
        <v>108</v>
      </c>
      <c r="E4634" s="12" t="str">
        <f>VLOOKUP(D4634,'[1]Plano de contas '!B:J,9,0)</f>
        <v>MATERIAIS MÉDICO HOSPITALARES</v>
      </c>
      <c r="F4634" s="16" t="s">
        <v>1575</v>
      </c>
      <c r="G4634" s="19">
        <v>0</v>
      </c>
      <c r="H4634" s="17">
        <v>4.59</v>
      </c>
      <c r="I4634" s="12" t="s">
        <v>15</v>
      </c>
    </row>
    <row r="4635" spans="1:9" ht="12.75" customHeight="1" x14ac:dyDescent="0.25">
      <c r="A4635" s="16" t="s">
        <v>23</v>
      </c>
      <c r="B4635" s="14">
        <v>6731066</v>
      </c>
      <c r="C4635" s="13">
        <v>44742</v>
      </c>
      <c r="D4635" s="3" t="s">
        <v>40</v>
      </c>
      <c r="E4635" s="12" t="str">
        <f>VLOOKUP(D4635,'[1]Plano de contas '!B:J,9,0)</f>
        <v>MATERIAIS MÉDICO HOSPITALARES</v>
      </c>
      <c r="F4635" s="16" t="s">
        <v>1576</v>
      </c>
      <c r="G4635" s="17">
        <v>42.91</v>
      </c>
      <c r="H4635" s="18">
        <v>0</v>
      </c>
      <c r="I4635" s="12" t="s">
        <v>15</v>
      </c>
    </row>
    <row r="4636" spans="1:9" ht="12.75" customHeight="1" x14ac:dyDescent="0.25">
      <c r="A4636" s="16" t="s">
        <v>23</v>
      </c>
      <c r="B4636" s="14">
        <v>6731066</v>
      </c>
      <c r="C4636" s="13">
        <v>44742</v>
      </c>
      <c r="D4636" s="3" t="s">
        <v>108</v>
      </c>
      <c r="E4636" s="12" t="str">
        <f>VLOOKUP(D4636,'[1]Plano de contas '!B:J,9,0)</f>
        <v>MATERIAIS MÉDICO HOSPITALARES</v>
      </c>
      <c r="F4636" s="16" t="s">
        <v>1575</v>
      </c>
      <c r="G4636" s="19">
        <v>0</v>
      </c>
      <c r="H4636" s="17">
        <v>42.91</v>
      </c>
      <c r="I4636" s="12" t="s">
        <v>15</v>
      </c>
    </row>
    <row r="4637" spans="1:9" ht="12.75" customHeight="1" x14ac:dyDescent="0.25">
      <c r="A4637" s="16" t="s">
        <v>23</v>
      </c>
      <c r="B4637" s="14">
        <v>6731067</v>
      </c>
      <c r="C4637" s="13">
        <v>44742</v>
      </c>
      <c r="D4637" s="3" t="s">
        <v>40</v>
      </c>
      <c r="E4637" s="12" t="str">
        <f>VLOOKUP(D4637,'[1]Plano de contas '!B:J,9,0)</f>
        <v>MATERIAIS MÉDICO HOSPITALARES</v>
      </c>
      <c r="F4637" s="16" t="s">
        <v>1576</v>
      </c>
      <c r="G4637" s="17">
        <v>0.16</v>
      </c>
      <c r="H4637" s="18">
        <v>0</v>
      </c>
      <c r="I4637" s="12" t="s">
        <v>15</v>
      </c>
    </row>
    <row r="4638" spans="1:9" ht="12.75" customHeight="1" x14ac:dyDescent="0.25">
      <c r="A4638" s="16" t="s">
        <v>23</v>
      </c>
      <c r="B4638" s="14">
        <v>6731067</v>
      </c>
      <c r="C4638" s="13">
        <v>44742</v>
      </c>
      <c r="D4638" s="3" t="s">
        <v>108</v>
      </c>
      <c r="E4638" s="12" t="str">
        <f>VLOOKUP(D4638,'[1]Plano de contas '!B:J,9,0)</f>
        <v>MATERIAIS MÉDICO HOSPITALARES</v>
      </c>
      <c r="F4638" s="16" t="s">
        <v>1575</v>
      </c>
      <c r="G4638" s="19">
        <v>0</v>
      </c>
      <c r="H4638" s="17">
        <v>0.16</v>
      </c>
      <c r="I4638" s="12" t="s">
        <v>15</v>
      </c>
    </row>
    <row r="4639" spans="1:9" ht="12.75" customHeight="1" x14ac:dyDescent="0.25">
      <c r="A4639" s="16" t="s">
        <v>23</v>
      </c>
      <c r="B4639" s="14">
        <v>6731068</v>
      </c>
      <c r="C4639" s="13">
        <v>44742</v>
      </c>
      <c r="D4639" s="3" t="s">
        <v>40</v>
      </c>
      <c r="E4639" s="12" t="str">
        <f>VLOOKUP(D4639,'[1]Plano de contas '!B:J,9,0)</f>
        <v>MATERIAIS MÉDICO HOSPITALARES</v>
      </c>
      <c r="F4639" s="16" t="s">
        <v>1576</v>
      </c>
      <c r="G4639" s="17">
        <v>55.02</v>
      </c>
      <c r="H4639" s="18">
        <v>0</v>
      </c>
      <c r="I4639" s="12" t="s">
        <v>15</v>
      </c>
    </row>
    <row r="4640" spans="1:9" ht="12.75" customHeight="1" x14ac:dyDescent="0.25">
      <c r="A4640" s="16" t="s">
        <v>23</v>
      </c>
      <c r="B4640" s="14">
        <v>6731068</v>
      </c>
      <c r="C4640" s="13">
        <v>44742</v>
      </c>
      <c r="D4640" s="3" t="s">
        <v>108</v>
      </c>
      <c r="E4640" s="12" t="str">
        <f>VLOOKUP(D4640,'[1]Plano de contas '!B:J,9,0)</f>
        <v>MATERIAIS MÉDICO HOSPITALARES</v>
      </c>
      <c r="F4640" s="16" t="s">
        <v>1575</v>
      </c>
      <c r="G4640" s="19">
        <v>0</v>
      </c>
      <c r="H4640" s="17">
        <v>55.02</v>
      </c>
      <c r="I4640" s="12" t="s">
        <v>15</v>
      </c>
    </row>
    <row r="4641" spans="1:9" ht="12.75" customHeight="1" x14ac:dyDescent="0.25">
      <c r="A4641" s="16" t="s">
        <v>23</v>
      </c>
      <c r="B4641" s="14">
        <v>6731069</v>
      </c>
      <c r="C4641" s="13">
        <v>44742</v>
      </c>
      <c r="D4641" s="3" t="s">
        <v>39</v>
      </c>
      <c r="E4641" s="12" t="str">
        <f>VLOOKUP(D4641,'[1]Plano de contas '!B:J,9,0)</f>
        <v>MEDICAMENTOS</v>
      </c>
      <c r="F4641" s="16" t="s">
        <v>1578</v>
      </c>
      <c r="G4641" s="17">
        <v>53.04</v>
      </c>
      <c r="H4641" s="18">
        <v>0</v>
      </c>
      <c r="I4641" s="12" t="s">
        <v>15</v>
      </c>
    </row>
    <row r="4642" spans="1:9" ht="12.75" customHeight="1" x14ac:dyDescent="0.25">
      <c r="A4642" s="16" t="s">
        <v>23</v>
      </c>
      <c r="B4642" s="14">
        <v>6731069</v>
      </c>
      <c r="C4642" s="13">
        <v>44742</v>
      </c>
      <c r="D4642" s="3" t="s">
        <v>103</v>
      </c>
      <c r="E4642" s="12" t="str">
        <f>VLOOKUP(D4642,'[1]Plano de contas '!B:J,9,0)</f>
        <v>MEDICAMENTOS</v>
      </c>
      <c r="F4642" s="16" t="s">
        <v>1575</v>
      </c>
      <c r="G4642" s="19">
        <v>0</v>
      </c>
      <c r="H4642" s="17">
        <v>53.04</v>
      </c>
      <c r="I4642" s="12" t="s">
        <v>15</v>
      </c>
    </row>
    <row r="4643" spans="1:9" ht="12.75" customHeight="1" x14ac:dyDescent="0.25">
      <c r="A4643" s="16" t="s">
        <v>23</v>
      </c>
      <c r="B4643" s="14">
        <v>6731071</v>
      </c>
      <c r="C4643" s="13">
        <v>44742</v>
      </c>
      <c r="D4643" s="3" t="s">
        <v>39</v>
      </c>
      <c r="E4643" s="12" t="str">
        <f>VLOOKUP(D4643,'[1]Plano de contas '!B:J,9,0)</f>
        <v>MEDICAMENTOS</v>
      </c>
      <c r="F4643" s="16" t="s">
        <v>1576</v>
      </c>
      <c r="G4643" s="17">
        <v>0.01</v>
      </c>
      <c r="H4643" s="18">
        <v>0</v>
      </c>
      <c r="I4643" s="12" t="s">
        <v>15</v>
      </c>
    </row>
    <row r="4644" spans="1:9" ht="12.75" customHeight="1" x14ac:dyDescent="0.25">
      <c r="A4644" s="16" t="s">
        <v>23</v>
      </c>
      <c r="B4644" s="14">
        <v>6731071</v>
      </c>
      <c r="C4644" s="13">
        <v>44742</v>
      </c>
      <c r="D4644" s="3" t="s">
        <v>103</v>
      </c>
      <c r="E4644" s="12" t="str">
        <f>VLOOKUP(D4644,'[1]Plano de contas '!B:J,9,0)</f>
        <v>MEDICAMENTOS</v>
      </c>
      <c r="F4644" s="16" t="s">
        <v>1575</v>
      </c>
      <c r="G4644" s="19">
        <v>0</v>
      </c>
      <c r="H4644" s="17">
        <v>0.01</v>
      </c>
      <c r="I4644" s="12" t="s">
        <v>15</v>
      </c>
    </row>
    <row r="4645" spans="1:9" ht="12.75" customHeight="1" x14ac:dyDescent="0.25">
      <c r="A4645" s="16" t="s">
        <v>23</v>
      </c>
      <c r="B4645" s="14">
        <v>6731072</v>
      </c>
      <c r="C4645" s="13">
        <v>44742</v>
      </c>
      <c r="D4645" s="3" t="s">
        <v>103</v>
      </c>
      <c r="E4645" s="12" t="str">
        <f>VLOOKUP(D4645,'[1]Plano de contas '!B:J,9,0)</f>
        <v>MEDICAMENTOS</v>
      </c>
      <c r="F4645" s="16" t="s">
        <v>1576</v>
      </c>
      <c r="G4645" s="17">
        <v>0.05</v>
      </c>
      <c r="H4645" s="18">
        <v>0</v>
      </c>
      <c r="I4645" s="12" t="s">
        <v>15</v>
      </c>
    </row>
    <row r="4646" spans="1:9" ht="12.75" customHeight="1" x14ac:dyDescent="0.25">
      <c r="A4646" s="16" t="s">
        <v>23</v>
      </c>
      <c r="B4646" s="14">
        <v>6731072</v>
      </c>
      <c r="C4646" s="13">
        <v>44742</v>
      </c>
      <c r="D4646" s="3" t="s">
        <v>39</v>
      </c>
      <c r="E4646" s="12" t="str">
        <f>VLOOKUP(D4646,'[1]Plano de contas '!B:J,9,0)</f>
        <v>MEDICAMENTOS</v>
      </c>
      <c r="F4646" s="16" t="s">
        <v>1575</v>
      </c>
      <c r="G4646" s="19">
        <v>0</v>
      </c>
      <c r="H4646" s="17">
        <v>0.05</v>
      </c>
      <c r="I4646" s="12" t="s">
        <v>15</v>
      </c>
    </row>
    <row r="4647" spans="1:9" ht="12.75" customHeight="1" x14ac:dyDescent="0.25">
      <c r="A4647" s="16" t="s">
        <v>23</v>
      </c>
      <c r="B4647" s="14">
        <v>6731073</v>
      </c>
      <c r="C4647" s="13">
        <v>44742</v>
      </c>
      <c r="D4647" s="3" t="s">
        <v>103</v>
      </c>
      <c r="E4647" s="12" t="str">
        <f>VLOOKUP(D4647,'[1]Plano de contas '!B:J,9,0)</f>
        <v>MEDICAMENTOS</v>
      </c>
      <c r="F4647" s="16" t="s">
        <v>1576</v>
      </c>
      <c r="G4647" s="17">
        <v>32.520000000000003</v>
      </c>
      <c r="H4647" s="18">
        <v>0</v>
      </c>
      <c r="I4647" s="12" t="s">
        <v>15</v>
      </c>
    </row>
    <row r="4648" spans="1:9" ht="12.75" customHeight="1" x14ac:dyDescent="0.25">
      <c r="A4648" s="16" t="s">
        <v>23</v>
      </c>
      <c r="B4648" s="14">
        <v>6731073</v>
      </c>
      <c r="C4648" s="13">
        <v>44742</v>
      </c>
      <c r="D4648" s="3" t="s">
        <v>39</v>
      </c>
      <c r="E4648" s="12" t="str">
        <f>VLOOKUP(D4648,'[1]Plano de contas '!B:J,9,0)</f>
        <v>MEDICAMENTOS</v>
      </c>
      <c r="F4648" s="16" t="s">
        <v>1575</v>
      </c>
      <c r="G4648" s="19">
        <v>0</v>
      </c>
      <c r="H4648" s="17">
        <v>32.520000000000003</v>
      </c>
      <c r="I4648" s="12" t="s">
        <v>15</v>
      </c>
    </row>
    <row r="4649" spans="1:9" ht="12.75" customHeight="1" x14ac:dyDescent="0.25">
      <c r="A4649" s="16" t="s">
        <v>23</v>
      </c>
      <c r="B4649" s="14">
        <v>6731074</v>
      </c>
      <c r="C4649" s="13">
        <v>44742</v>
      </c>
      <c r="D4649" s="3" t="s">
        <v>103</v>
      </c>
      <c r="E4649" s="12" t="str">
        <f>VLOOKUP(D4649,'[1]Plano de contas '!B:J,9,0)</f>
        <v>MEDICAMENTOS</v>
      </c>
      <c r="F4649" s="16" t="s">
        <v>1576</v>
      </c>
      <c r="G4649" s="17">
        <v>2.87</v>
      </c>
      <c r="H4649" s="18">
        <v>0</v>
      </c>
      <c r="I4649" s="12" t="s">
        <v>15</v>
      </c>
    </row>
    <row r="4650" spans="1:9" ht="12.75" customHeight="1" x14ac:dyDescent="0.25">
      <c r="A4650" s="16" t="s">
        <v>23</v>
      </c>
      <c r="B4650" s="14">
        <v>6731074</v>
      </c>
      <c r="C4650" s="13">
        <v>44742</v>
      </c>
      <c r="D4650" s="3" t="s">
        <v>39</v>
      </c>
      <c r="E4650" s="12" t="str">
        <f>VLOOKUP(D4650,'[1]Plano de contas '!B:J,9,0)</f>
        <v>MEDICAMENTOS</v>
      </c>
      <c r="F4650" s="16" t="s">
        <v>1575</v>
      </c>
      <c r="G4650" s="19">
        <v>0</v>
      </c>
      <c r="H4650" s="17">
        <v>2.87</v>
      </c>
      <c r="I4650" s="12" t="s">
        <v>15</v>
      </c>
    </row>
    <row r="4651" spans="1:9" ht="12.75" customHeight="1" x14ac:dyDescent="0.25">
      <c r="A4651" s="16" t="s">
        <v>23</v>
      </c>
      <c r="B4651" s="14">
        <v>6731075</v>
      </c>
      <c r="C4651" s="13">
        <v>44742</v>
      </c>
      <c r="D4651" s="3" t="s">
        <v>39</v>
      </c>
      <c r="E4651" s="12" t="str">
        <f>VLOOKUP(D4651,'[1]Plano de contas '!B:J,9,0)</f>
        <v>MEDICAMENTOS</v>
      </c>
      <c r="F4651" s="16" t="s">
        <v>1576</v>
      </c>
      <c r="G4651" s="17">
        <v>340.2</v>
      </c>
      <c r="H4651" s="18">
        <v>0</v>
      </c>
      <c r="I4651" s="12" t="s">
        <v>15</v>
      </c>
    </row>
    <row r="4652" spans="1:9" ht="12.75" customHeight="1" x14ac:dyDescent="0.25">
      <c r="A4652" s="16" t="s">
        <v>23</v>
      </c>
      <c r="B4652" s="14">
        <v>6731075</v>
      </c>
      <c r="C4652" s="13">
        <v>44742</v>
      </c>
      <c r="D4652" s="3" t="s">
        <v>103</v>
      </c>
      <c r="E4652" s="12" t="str">
        <f>VLOOKUP(D4652,'[1]Plano de contas '!B:J,9,0)</f>
        <v>MEDICAMENTOS</v>
      </c>
      <c r="F4652" s="16" t="s">
        <v>1575</v>
      </c>
      <c r="G4652" s="19">
        <v>0</v>
      </c>
      <c r="H4652" s="17">
        <v>340.2</v>
      </c>
      <c r="I4652" s="12" t="s">
        <v>15</v>
      </c>
    </row>
    <row r="4653" spans="1:9" ht="12.75" customHeight="1" x14ac:dyDescent="0.25">
      <c r="A4653" s="16" t="s">
        <v>23</v>
      </c>
      <c r="B4653" s="14">
        <v>6731076</v>
      </c>
      <c r="C4653" s="13">
        <v>44742</v>
      </c>
      <c r="D4653" s="3" t="s">
        <v>103</v>
      </c>
      <c r="E4653" s="12" t="str">
        <f>VLOOKUP(D4653,'[1]Plano de contas '!B:J,9,0)</f>
        <v>MEDICAMENTOS</v>
      </c>
      <c r="F4653" s="16" t="s">
        <v>1576</v>
      </c>
      <c r="G4653" s="17">
        <v>0.68</v>
      </c>
      <c r="H4653" s="18">
        <v>0</v>
      </c>
      <c r="I4653" s="12" t="s">
        <v>15</v>
      </c>
    </row>
    <row r="4654" spans="1:9" ht="12.75" customHeight="1" x14ac:dyDescent="0.25">
      <c r="A4654" s="16" t="s">
        <v>23</v>
      </c>
      <c r="B4654" s="14">
        <v>6731076</v>
      </c>
      <c r="C4654" s="13">
        <v>44742</v>
      </c>
      <c r="D4654" s="3" t="s">
        <v>39</v>
      </c>
      <c r="E4654" s="12" t="str">
        <f>VLOOKUP(D4654,'[1]Plano de contas '!B:J,9,0)</f>
        <v>MEDICAMENTOS</v>
      </c>
      <c r="F4654" s="16" t="s">
        <v>1575</v>
      </c>
      <c r="G4654" s="19">
        <v>0</v>
      </c>
      <c r="H4654" s="17">
        <v>0.68</v>
      </c>
      <c r="I4654" s="12" t="s">
        <v>15</v>
      </c>
    </row>
    <row r="4655" spans="1:9" ht="12.75" customHeight="1" x14ac:dyDescent="0.25">
      <c r="A4655" s="16" t="s">
        <v>23</v>
      </c>
      <c r="B4655" s="14">
        <v>6731079</v>
      </c>
      <c r="C4655" s="13">
        <v>44742</v>
      </c>
      <c r="D4655" s="3" t="s">
        <v>103</v>
      </c>
      <c r="E4655" s="12" t="str">
        <f>VLOOKUP(D4655,'[1]Plano de contas '!B:J,9,0)</f>
        <v>MEDICAMENTOS</v>
      </c>
      <c r="F4655" s="16" t="s">
        <v>1576</v>
      </c>
      <c r="G4655" s="17">
        <v>16.46</v>
      </c>
      <c r="H4655" s="18">
        <v>0</v>
      </c>
      <c r="I4655" s="12" t="s">
        <v>15</v>
      </c>
    </row>
    <row r="4656" spans="1:9" ht="12.75" customHeight="1" x14ac:dyDescent="0.25">
      <c r="A4656" s="16" t="s">
        <v>23</v>
      </c>
      <c r="B4656" s="14">
        <v>6731079</v>
      </c>
      <c r="C4656" s="13">
        <v>44742</v>
      </c>
      <c r="D4656" s="3" t="s">
        <v>39</v>
      </c>
      <c r="E4656" s="12" t="str">
        <f>VLOOKUP(D4656,'[1]Plano de contas '!B:J,9,0)</f>
        <v>MEDICAMENTOS</v>
      </c>
      <c r="F4656" s="16" t="s">
        <v>1575</v>
      </c>
      <c r="G4656" s="19">
        <v>0</v>
      </c>
      <c r="H4656" s="17">
        <v>16.46</v>
      </c>
      <c r="I4656" s="12" t="s">
        <v>15</v>
      </c>
    </row>
    <row r="4657" spans="1:9" ht="12.75" customHeight="1" x14ac:dyDescent="0.25">
      <c r="A4657" s="16" t="s">
        <v>23</v>
      </c>
      <c r="B4657" s="14">
        <v>6731080</v>
      </c>
      <c r="C4657" s="13">
        <v>44742</v>
      </c>
      <c r="D4657" s="3" t="s">
        <v>40</v>
      </c>
      <c r="E4657" s="12" t="str">
        <f>VLOOKUP(D4657,'[1]Plano de contas '!B:J,9,0)</f>
        <v>MATERIAIS MÉDICO HOSPITALARES</v>
      </c>
      <c r="F4657" s="16" t="s">
        <v>1576</v>
      </c>
      <c r="G4657" s="17">
        <v>18.649999999999999</v>
      </c>
      <c r="H4657" s="18">
        <v>0</v>
      </c>
      <c r="I4657" s="12" t="s">
        <v>15</v>
      </c>
    </row>
    <row r="4658" spans="1:9" ht="12.75" customHeight="1" x14ac:dyDescent="0.25">
      <c r="A4658" s="16" t="s">
        <v>23</v>
      </c>
      <c r="B4658" s="14">
        <v>6731080</v>
      </c>
      <c r="C4658" s="13">
        <v>44742</v>
      </c>
      <c r="D4658" s="3" t="s">
        <v>108</v>
      </c>
      <c r="E4658" s="12" t="str">
        <f>VLOOKUP(D4658,'[1]Plano de contas '!B:J,9,0)</f>
        <v>MATERIAIS MÉDICO HOSPITALARES</v>
      </c>
      <c r="F4658" s="16" t="s">
        <v>1575</v>
      </c>
      <c r="G4658" s="19">
        <v>0</v>
      </c>
      <c r="H4658" s="17">
        <v>18.649999999999999</v>
      </c>
      <c r="I4658" s="12" t="s">
        <v>15</v>
      </c>
    </row>
    <row r="4659" spans="1:9" ht="12.75" customHeight="1" x14ac:dyDescent="0.25">
      <c r="A4659" s="16" t="s">
        <v>23</v>
      </c>
      <c r="B4659" s="14">
        <v>6731081</v>
      </c>
      <c r="C4659" s="13">
        <v>44742</v>
      </c>
      <c r="D4659" s="3" t="s">
        <v>40</v>
      </c>
      <c r="E4659" s="12" t="str">
        <f>VLOOKUP(D4659,'[1]Plano de contas '!B:J,9,0)</f>
        <v>MATERIAIS MÉDICO HOSPITALARES</v>
      </c>
      <c r="F4659" s="16" t="s">
        <v>1576</v>
      </c>
      <c r="G4659" s="17">
        <v>0.61</v>
      </c>
      <c r="H4659" s="18">
        <v>0</v>
      </c>
      <c r="I4659" s="12" t="s">
        <v>15</v>
      </c>
    </row>
    <row r="4660" spans="1:9" ht="12.75" customHeight="1" x14ac:dyDescent="0.25">
      <c r="A4660" s="16" t="s">
        <v>23</v>
      </c>
      <c r="B4660" s="14">
        <v>6731081</v>
      </c>
      <c r="C4660" s="13">
        <v>44742</v>
      </c>
      <c r="D4660" s="3" t="s">
        <v>108</v>
      </c>
      <c r="E4660" s="12" t="str">
        <f>VLOOKUP(D4660,'[1]Plano de contas '!B:J,9,0)</f>
        <v>MATERIAIS MÉDICO HOSPITALARES</v>
      </c>
      <c r="F4660" s="16" t="s">
        <v>1575</v>
      </c>
      <c r="G4660" s="19">
        <v>0</v>
      </c>
      <c r="H4660" s="17">
        <v>0.61</v>
      </c>
      <c r="I4660" s="12" t="s">
        <v>15</v>
      </c>
    </row>
    <row r="4661" spans="1:9" ht="12.75" customHeight="1" x14ac:dyDescent="0.25">
      <c r="A4661" s="16" t="s">
        <v>23</v>
      </c>
      <c r="B4661" s="14">
        <v>6731082</v>
      </c>
      <c r="C4661" s="13">
        <v>44742</v>
      </c>
      <c r="D4661" s="3" t="s">
        <v>40</v>
      </c>
      <c r="E4661" s="12" t="str">
        <f>VLOOKUP(D4661,'[1]Plano de contas '!B:J,9,0)</f>
        <v>MATERIAIS MÉDICO HOSPITALARES</v>
      </c>
      <c r="F4661" s="16" t="s">
        <v>1576</v>
      </c>
      <c r="G4661" s="17">
        <v>21.19</v>
      </c>
      <c r="H4661" s="18">
        <v>0</v>
      </c>
      <c r="I4661" s="12" t="s">
        <v>15</v>
      </c>
    </row>
    <row r="4662" spans="1:9" ht="12.75" customHeight="1" x14ac:dyDescent="0.25">
      <c r="A4662" s="16" t="s">
        <v>23</v>
      </c>
      <c r="B4662" s="14">
        <v>6731082</v>
      </c>
      <c r="C4662" s="13">
        <v>44742</v>
      </c>
      <c r="D4662" s="3" t="s">
        <v>108</v>
      </c>
      <c r="E4662" s="12" t="str">
        <f>VLOOKUP(D4662,'[1]Plano de contas '!B:J,9,0)</f>
        <v>MATERIAIS MÉDICO HOSPITALARES</v>
      </c>
      <c r="F4662" s="16" t="s">
        <v>1575</v>
      </c>
      <c r="G4662" s="19">
        <v>0</v>
      </c>
      <c r="H4662" s="17">
        <v>21.19</v>
      </c>
      <c r="I4662" s="12" t="s">
        <v>15</v>
      </c>
    </row>
    <row r="4663" spans="1:9" ht="12.75" customHeight="1" x14ac:dyDescent="0.25">
      <c r="A4663" s="16" t="s">
        <v>23</v>
      </c>
      <c r="B4663" s="14">
        <v>6731083</v>
      </c>
      <c r="C4663" s="13">
        <v>44742</v>
      </c>
      <c r="D4663" s="3" t="s">
        <v>40</v>
      </c>
      <c r="E4663" s="12" t="str">
        <f>VLOOKUP(D4663,'[1]Plano de contas '!B:J,9,0)</f>
        <v>MATERIAIS MÉDICO HOSPITALARES</v>
      </c>
      <c r="F4663" s="16" t="s">
        <v>1576</v>
      </c>
      <c r="G4663" s="17">
        <v>254.1</v>
      </c>
      <c r="H4663" s="18">
        <v>0</v>
      </c>
      <c r="I4663" s="12" t="s">
        <v>15</v>
      </c>
    </row>
    <row r="4664" spans="1:9" ht="12.75" customHeight="1" x14ac:dyDescent="0.25">
      <c r="A4664" s="16" t="s">
        <v>23</v>
      </c>
      <c r="B4664" s="14">
        <v>6731083</v>
      </c>
      <c r="C4664" s="13">
        <v>44742</v>
      </c>
      <c r="D4664" s="3" t="s">
        <v>108</v>
      </c>
      <c r="E4664" s="12" t="str">
        <f>VLOOKUP(D4664,'[1]Plano de contas '!B:J,9,0)</f>
        <v>MATERIAIS MÉDICO HOSPITALARES</v>
      </c>
      <c r="F4664" s="16" t="s">
        <v>1575</v>
      </c>
      <c r="G4664" s="19">
        <v>0</v>
      </c>
      <c r="H4664" s="17">
        <v>254.1</v>
      </c>
      <c r="I4664" s="12" t="s">
        <v>15</v>
      </c>
    </row>
    <row r="4665" spans="1:9" ht="12.75" customHeight="1" x14ac:dyDescent="0.25">
      <c r="A4665" s="16" t="s">
        <v>23</v>
      </c>
      <c r="B4665" s="14">
        <v>6731085</v>
      </c>
      <c r="C4665" s="13">
        <v>44742</v>
      </c>
      <c r="D4665" s="3" t="s">
        <v>108</v>
      </c>
      <c r="E4665" s="12" t="str">
        <f>VLOOKUP(D4665,'[1]Plano de contas '!B:J,9,0)</f>
        <v>MATERIAIS MÉDICO HOSPITALARES</v>
      </c>
      <c r="F4665" s="16" t="s">
        <v>1576</v>
      </c>
      <c r="G4665" s="17">
        <v>4.29</v>
      </c>
      <c r="H4665" s="18">
        <v>0</v>
      </c>
      <c r="I4665" s="12" t="s">
        <v>15</v>
      </c>
    </row>
    <row r="4666" spans="1:9" ht="12.75" customHeight="1" x14ac:dyDescent="0.25">
      <c r="A4666" s="16" t="s">
        <v>23</v>
      </c>
      <c r="B4666" s="14">
        <v>6731085</v>
      </c>
      <c r="C4666" s="13">
        <v>44742</v>
      </c>
      <c r="D4666" s="3" t="s">
        <v>40</v>
      </c>
      <c r="E4666" s="12" t="str">
        <f>VLOOKUP(D4666,'[1]Plano de contas '!B:J,9,0)</f>
        <v>MATERIAIS MÉDICO HOSPITALARES</v>
      </c>
      <c r="F4666" s="16" t="s">
        <v>1575</v>
      </c>
      <c r="G4666" s="19">
        <v>0</v>
      </c>
      <c r="H4666" s="17">
        <v>4.29</v>
      </c>
      <c r="I4666" s="12" t="s">
        <v>15</v>
      </c>
    </row>
    <row r="4667" spans="1:9" ht="12.75" customHeight="1" x14ac:dyDescent="0.25">
      <c r="A4667" s="16" t="s">
        <v>23</v>
      </c>
      <c r="B4667" s="14">
        <v>6731086</v>
      </c>
      <c r="C4667" s="13">
        <v>44742</v>
      </c>
      <c r="D4667" s="3" t="s">
        <v>40</v>
      </c>
      <c r="E4667" s="12" t="str">
        <f>VLOOKUP(D4667,'[1]Plano de contas '!B:J,9,0)</f>
        <v>MATERIAIS MÉDICO HOSPITALARES</v>
      </c>
      <c r="F4667" s="16" t="s">
        <v>1576</v>
      </c>
      <c r="G4667" s="17">
        <v>12.95</v>
      </c>
      <c r="H4667" s="18">
        <v>0</v>
      </c>
      <c r="I4667" s="12" t="s">
        <v>15</v>
      </c>
    </row>
    <row r="4668" spans="1:9" ht="12.75" customHeight="1" x14ac:dyDescent="0.25">
      <c r="A4668" s="16" t="s">
        <v>23</v>
      </c>
      <c r="B4668" s="14">
        <v>6731086</v>
      </c>
      <c r="C4668" s="13">
        <v>44742</v>
      </c>
      <c r="D4668" s="3" t="s">
        <v>108</v>
      </c>
      <c r="E4668" s="12" t="str">
        <f>VLOOKUP(D4668,'[1]Plano de contas '!B:J,9,0)</f>
        <v>MATERIAIS MÉDICO HOSPITALARES</v>
      </c>
      <c r="F4668" s="16" t="s">
        <v>1575</v>
      </c>
      <c r="G4668" s="19">
        <v>0</v>
      </c>
      <c r="H4668" s="17">
        <v>12.95</v>
      </c>
      <c r="I4668" s="12" t="s">
        <v>15</v>
      </c>
    </row>
    <row r="4669" spans="1:9" ht="12.75" customHeight="1" x14ac:dyDescent="0.25">
      <c r="A4669" s="16" t="s">
        <v>23</v>
      </c>
      <c r="B4669" s="14">
        <v>6731087</v>
      </c>
      <c r="C4669" s="13">
        <v>44742</v>
      </c>
      <c r="D4669" s="3" t="s">
        <v>40</v>
      </c>
      <c r="E4669" s="12" t="str">
        <f>VLOOKUP(D4669,'[1]Plano de contas '!B:J,9,0)</f>
        <v>MATERIAIS MÉDICO HOSPITALARES</v>
      </c>
      <c r="F4669" s="16" t="s">
        <v>1576</v>
      </c>
      <c r="G4669" s="17">
        <v>0.21</v>
      </c>
      <c r="H4669" s="18">
        <v>0</v>
      </c>
      <c r="I4669" s="12" t="s">
        <v>15</v>
      </c>
    </row>
    <row r="4670" spans="1:9" ht="12.75" customHeight="1" x14ac:dyDescent="0.25">
      <c r="A4670" s="16" t="s">
        <v>23</v>
      </c>
      <c r="B4670" s="14">
        <v>6731087</v>
      </c>
      <c r="C4670" s="13">
        <v>44742</v>
      </c>
      <c r="D4670" s="3" t="s">
        <v>108</v>
      </c>
      <c r="E4670" s="12" t="str">
        <f>VLOOKUP(D4670,'[1]Plano de contas '!B:J,9,0)</f>
        <v>MATERIAIS MÉDICO HOSPITALARES</v>
      </c>
      <c r="F4670" s="16" t="s">
        <v>1575</v>
      </c>
      <c r="G4670" s="19">
        <v>0</v>
      </c>
      <c r="H4670" s="17">
        <v>0.21</v>
      </c>
      <c r="I4670" s="12" t="s">
        <v>15</v>
      </c>
    </row>
    <row r="4671" spans="1:9" ht="12.75" customHeight="1" x14ac:dyDescent="0.25">
      <c r="A4671" s="16" t="s">
        <v>23</v>
      </c>
      <c r="B4671" s="14">
        <v>6731088</v>
      </c>
      <c r="C4671" s="13">
        <v>44742</v>
      </c>
      <c r="D4671" s="3" t="s">
        <v>40</v>
      </c>
      <c r="E4671" s="12" t="str">
        <f>VLOOKUP(D4671,'[1]Plano de contas '!B:J,9,0)</f>
        <v>MATERIAIS MÉDICO HOSPITALARES</v>
      </c>
      <c r="F4671" s="16" t="s">
        <v>1576</v>
      </c>
      <c r="G4671" s="17">
        <v>66.84</v>
      </c>
      <c r="H4671" s="18">
        <v>0</v>
      </c>
      <c r="I4671" s="12" t="s">
        <v>15</v>
      </c>
    </row>
    <row r="4672" spans="1:9" ht="12.75" customHeight="1" x14ac:dyDescent="0.25">
      <c r="A4672" s="16" t="s">
        <v>23</v>
      </c>
      <c r="B4672" s="14">
        <v>6731088</v>
      </c>
      <c r="C4672" s="13">
        <v>44742</v>
      </c>
      <c r="D4672" s="3" t="s">
        <v>108</v>
      </c>
      <c r="E4672" s="12" t="str">
        <f>VLOOKUP(D4672,'[1]Plano de contas '!B:J,9,0)</f>
        <v>MATERIAIS MÉDICO HOSPITALARES</v>
      </c>
      <c r="F4672" s="16" t="s">
        <v>1575</v>
      </c>
      <c r="G4672" s="19">
        <v>0</v>
      </c>
      <c r="H4672" s="17">
        <v>66.84</v>
      </c>
      <c r="I4672" s="12" t="s">
        <v>15</v>
      </c>
    </row>
    <row r="4673" spans="1:9" ht="12.75" customHeight="1" x14ac:dyDescent="0.25">
      <c r="A4673" s="16" t="s">
        <v>23</v>
      </c>
      <c r="B4673" s="14">
        <v>6731089</v>
      </c>
      <c r="C4673" s="13">
        <v>44742</v>
      </c>
      <c r="D4673" s="3" t="s">
        <v>108</v>
      </c>
      <c r="E4673" s="12" t="str">
        <f>VLOOKUP(D4673,'[1]Plano de contas '!B:J,9,0)</f>
        <v>MATERIAIS MÉDICO HOSPITALARES</v>
      </c>
      <c r="F4673" s="16" t="s">
        <v>1576</v>
      </c>
      <c r="G4673" s="17">
        <v>8.9700000000000006</v>
      </c>
      <c r="H4673" s="18">
        <v>0</v>
      </c>
      <c r="I4673" s="12" t="s">
        <v>15</v>
      </c>
    </row>
    <row r="4674" spans="1:9" ht="12.75" customHeight="1" x14ac:dyDescent="0.25">
      <c r="A4674" s="16" t="s">
        <v>23</v>
      </c>
      <c r="B4674" s="14">
        <v>6731089</v>
      </c>
      <c r="C4674" s="13">
        <v>44742</v>
      </c>
      <c r="D4674" s="3" t="s">
        <v>40</v>
      </c>
      <c r="E4674" s="12" t="str">
        <f>VLOOKUP(D4674,'[1]Plano de contas '!B:J,9,0)</f>
        <v>MATERIAIS MÉDICO HOSPITALARES</v>
      </c>
      <c r="F4674" s="16" t="s">
        <v>1575</v>
      </c>
      <c r="G4674" s="19">
        <v>0</v>
      </c>
      <c r="H4674" s="17">
        <v>8.9700000000000006</v>
      </c>
      <c r="I4674" s="12" t="s">
        <v>15</v>
      </c>
    </row>
    <row r="4675" spans="1:9" ht="12.75" customHeight="1" x14ac:dyDescent="0.25">
      <c r="A4675" s="16" t="s">
        <v>23</v>
      </c>
      <c r="B4675" s="14">
        <v>6731090</v>
      </c>
      <c r="C4675" s="13">
        <v>44742</v>
      </c>
      <c r="D4675" s="3" t="s">
        <v>39</v>
      </c>
      <c r="E4675" s="12" t="str">
        <f>VLOOKUP(D4675,'[1]Plano de contas '!B:J,9,0)</f>
        <v>MEDICAMENTOS</v>
      </c>
      <c r="F4675" s="16" t="s">
        <v>1576</v>
      </c>
      <c r="G4675" s="17">
        <v>1.61</v>
      </c>
      <c r="H4675" s="18">
        <v>0</v>
      </c>
      <c r="I4675" s="12" t="s">
        <v>15</v>
      </c>
    </row>
    <row r="4676" spans="1:9" ht="12.75" customHeight="1" x14ac:dyDescent="0.25">
      <c r="A4676" s="16" t="s">
        <v>23</v>
      </c>
      <c r="B4676" s="14">
        <v>6731090</v>
      </c>
      <c r="C4676" s="13">
        <v>44742</v>
      </c>
      <c r="D4676" s="3" t="s">
        <v>103</v>
      </c>
      <c r="E4676" s="12" t="str">
        <f>VLOOKUP(D4676,'[1]Plano de contas '!B:J,9,0)</f>
        <v>MEDICAMENTOS</v>
      </c>
      <c r="F4676" s="16" t="s">
        <v>1580</v>
      </c>
      <c r="G4676" s="19">
        <v>0</v>
      </c>
      <c r="H4676" s="17">
        <v>1.61</v>
      </c>
      <c r="I4676" s="12" t="s">
        <v>15</v>
      </c>
    </row>
    <row r="4677" spans="1:9" ht="12.75" customHeight="1" x14ac:dyDescent="0.25">
      <c r="A4677" s="16" t="s">
        <v>23</v>
      </c>
      <c r="B4677" s="14">
        <v>6731091</v>
      </c>
      <c r="C4677" s="13">
        <v>44742</v>
      </c>
      <c r="D4677" s="3" t="s">
        <v>103</v>
      </c>
      <c r="E4677" s="12" t="str">
        <f>VLOOKUP(D4677,'[1]Plano de contas '!B:J,9,0)</f>
        <v>MEDICAMENTOS</v>
      </c>
      <c r="F4677" s="16" t="s">
        <v>1564</v>
      </c>
      <c r="G4677" s="17">
        <v>5.18</v>
      </c>
      <c r="H4677" s="18">
        <v>0</v>
      </c>
      <c r="I4677" s="12" t="s">
        <v>15</v>
      </c>
    </row>
    <row r="4678" spans="1:9" ht="12.75" customHeight="1" x14ac:dyDescent="0.25">
      <c r="A4678" s="16" t="s">
        <v>23</v>
      </c>
      <c r="B4678" s="14">
        <v>6731091</v>
      </c>
      <c r="C4678" s="13">
        <v>44742</v>
      </c>
      <c r="D4678" s="3" t="s">
        <v>39</v>
      </c>
      <c r="E4678" s="12" t="str">
        <f>VLOOKUP(D4678,'[1]Plano de contas '!B:J,9,0)</f>
        <v>MEDICAMENTOS</v>
      </c>
      <c r="F4678" s="16" t="s">
        <v>1564</v>
      </c>
      <c r="G4678" s="19">
        <v>0</v>
      </c>
      <c r="H4678" s="17">
        <v>5.18</v>
      </c>
      <c r="I4678" s="12" t="s">
        <v>15</v>
      </c>
    </row>
    <row r="4679" spans="1:9" ht="12.75" customHeight="1" x14ac:dyDescent="0.25">
      <c r="A4679" s="16" t="s">
        <v>23</v>
      </c>
      <c r="B4679" s="14">
        <v>6731092</v>
      </c>
      <c r="C4679" s="13">
        <v>44742</v>
      </c>
      <c r="D4679" s="3" t="s">
        <v>103</v>
      </c>
      <c r="E4679" s="12" t="str">
        <f>VLOOKUP(D4679,'[1]Plano de contas '!B:J,9,0)</f>
        <v>MEDICAMENTOS</v>
      </c>
      <c r="F4679" s="16" t="s">
        <v>1576</v>
      </c>
      <c r="G4679" s="17">
        <v>6.46</v>
      </c>
      <c r="H4679" s="18">
        <v>0</v>
      </c>
      <c r="I4679" s="12" t="s">
        <v>15</v>
      </c>
    </row>
    <row r="4680" spans="1:9" ht="12.75" customHeight="1" x14ac:dyDescent="0.25">
      <c r="A4680" s="16" t="s">
        <v>23</v>
      </c>
      <c r="B4680" s="14">
        <v>6731092</v>
      </c>
      <c r="C4680" s="13">
        <v>44742</v>
      </c>
      <c r="D4680" s="3" t="s">
        <v>39</v>
      </c>
      <c r="E4680" s="12" t="str">
        <f>VLOOKUP(D4680,'[1]Plano de contas '!B:J,9,0)</f>
        <v>MEDICAMENTOS</v>
      </c>
      <c r="F4680" s="16" t="s">
        <v>1575</v>
      </c>
      <c r="G4680" s="19">
        <v>0</v>
      </c>
      <c r="H4680" s="17">
        <v>6.46</v>
      </c>
      <c r="I4680" s="12" t="s">
        <v>15</v>
      </c>
    </row>
    <row r="4681" spans="1:9" ht="12.75" customHeight="1" x14ac:dyDescent="0.25">
      <c r="A4681" s="16" t="s">
        <v>23</v>
      </c>
      <c r="B4681" s="14">
        <v>6731093</v>
      </c>
      <c r="C4681" s="13">
        <v>44742</v>
      </c>
      <c r="D4681" s="3" t="s">
        <v>39</v>
      </c>
      <c r="E4681" s="12" t="str">
        <f>VLOOKUP(D4681,'[1]Plano de contas '!B:J,9,0)</f>
        <v>MEDICAMENTOS</v>
      </c>
      <c r="F4681" s="16" t="s">
        <v>1576</v>
      </c>
      <c r="G4681" s="17">
        <v>309.95999999999998</v>
      </c>
      <c r="H4681" s="18">
        <v>0</v>
      </c>
      <c r="I4681" s="12" t="s">
        <v>15</v>
      </c>
    </row>
    <row r="4682" spans="1:9" ht="12.75" customHeight="1" x14ac:dyDescent="0.25">
      <c r="A4682" s="16" t="s">
        <v>23</v>
      </c>
      <c r="B4682" s="14">
        <v>6731093</v>
      </c>
      <c r="C4682" s="13">
        <v>44742</v>
      </c>
      <c r="D4682" s="3" t="s">
        <v>103</v>
      </c>
      <c r="E4682" s="12" t="str">
        <f>VLOOKUP(D4682,'[1]Plano de contas '!B:J,9,0)</f>
        <v>MEDICAMENTOS</v>
      </c>
      <c r="F4682" s="16" t="s">
        <v>1575</v>
      </c>
      <c r="G4682" s="19">
        <v>0</v>
      </c>
      <c r="H4682" s="17">
        <v>309.95999999999998</v>
      </c>
      <c r="I4682" s="12" t="s">
        <v>15</v>
      </c>
    </row>
    <row r="4683" spans="1:9" ht="12.75" customHeight="1" x14ac:dyDescent="0.25">
      <c r="A4683" s="16" t="s">
        <v>23</v>
      </c>
      <c r="B4683" s="14">
        <v>6731094</v>
      </c>
      <c r="C4683" s="13">
        <v>44742</v>
      </c>
      <c r="D4683" s="3" t="s">
        <v>39</v>
      </c>
      <c r="E4683" s="12" t="str">
        <f>VLOOKUP(D4683,'[1]Plano de contas '!B:J,9,0)</f>
        <v>MEDICAMENTOS</v>
      </c>
      <c r="F4683" s="16" t="s">
        <v>1576</v>
      </c>
      <c r="G4683" s="17">
        <v>50.93</v>
      </c>
      <c r="H4683" s="18">
        <v>0</v>
      </c>
      <c r="I4683" s="12" t="s">
        <v>15</v>
      </c>
    </row>
    <row r="4684" spans="1:9" ht="12.75" customHeight="1" x14ac:dyDescent="0.25">
      <c r="A4684" s="16" t="s">
        <v>23</v>
      </c>
      <c r="B4684" s="14">
        <v>6731094</v>
      </c>
      <c r="C4684" s="13">
        <v>44742</v>
      </c>
      <c r="D4684" s="3" t="s">
        <v>103</v>
      </c>
      <c r="E4684" s="12" t="str">
        <f>VLOOKUP(D4684,'[1]Plano de contas '!B:J,9,0)</f>
        <v>MEDICAMENTOS</v>
      </c>
      <c r="F4684" s="16" t="s">
        <v>1575</v>
      </c>
      <c r="G4684" s="19">
        <v>0</v>
      </c>
      <c r="H4684" s="17">
        <v>50.93</v>
      </c>
      <c r="I4684" s="12" t="s">
        <v>15</v>
      </c>
    </row>
    <row r="4685" spans="1:9" ht="12.75" customHeight="1" x14ac:dyDescent="0.25">
      <c r="A4685" s="16" t="s">
        <v>23</v>
      </c>
      <c r="B4685" s="14">
        <v>6731095</v>
      </c>
      <c r="C4685" s="13">
        <v>44742</v>
      </c>
      <c r="D4685" s="3" t="s">
        <v>39</v>
      </c>
      <c r="E4685" s="12" t="str">
        <f>VLOOKUP(D4685,'[1]Plano de contas '!B:J,9,0)</f>
        <v>MEDICAMENTOS</v>
      </c>
      <c r="F4685" s="16" t="s">
        <v>1576</v>
      </c>
      <c r="G4685" s="17">
        <v>171.08</v>
      </c>
      <c r="H4685" s="18">
        <v>0</v>
      </c>
      <c r="I4685" s="12" t="s">
        <v>15</v>
      </c>
    </row>
    <row r="4686" spans="1:9" ht="12.75" customHeight="1" x14ac:dyDescent="0.25">
      <c r="A4686" s="16" t="s">
        <v>23</v>
      </c>
      <c r="B4686" s="14">
        <v>6731095</v>
      </c>
      <c r="C4686" s="13">
        <v>44742</v>
      </c>
      <c r="D4686" s="3" t="s">
        <v>103</v>
      </c>
      <c r="E4686" s="12" t="str">
        <f>VLOOKUP(D4686,'[1]Plano de contas '!B:J,9,0)</f>
        <v>MEDICAMENTOS</v>
      </c>
      <c r="F4686" s="16" t="s">
        <v>1575</v>
      </c>
      <c r="G4686" s="19">
        <v>0</v>
      </c>
      <c r="H4686" s="17">
        <v>171.08</v>
      </c>
      <c r="I4686" s="12" t="s">
        <v>15</v>
      </c>
    </row>
    <row r="4687" spans="1:9" ht="12.75" customHeight="1" x14ac:dyDescent="0.25">
      <c r="A4687" s="16" t="s">
        <v>23</v>
      </c>
      <c r="B4687" s="14">
        <v>6731096</v>
      </c>
      <c r="C4687" s="13">
        <v>44742</v>
      </c>
      <c r="D4687" s="3" t="s">
        <v>103</v>
      </c>
      <c r="E4687" s="12" t="str">
        <f>VLOOKUP(D4687,'[1]Plano de contas '!B:J,9,0)</f>
        <v>MEDICAMENTOS</v>
      </c>
      <c r="F4687" s="16" t="s">
        <v>1576</v>
      </c>
      <c r="G4687" s="17">
        <v>22.07</v>
      </c>
      <c r="H4687" s="18">
        <v>0</v>
      </c>
      <c r="I4687" s="12" t="s">
        <v>15</v>
      </c>
    </row>
    <row r="4688" spans="1:9" ht="12.75" customHeight="1" x14ac:dyDescent="0.25">
      <c r="A4688" s="16" t="s">
        <v>23</v>
      </c>
      <c r="B4688" s="14">
        <v>6731096</v>
      </c>
      <c r="C4688" s="13">
        <v>44742</v>
      </c>
      <c r="D4688" s="3" t="s">
        <v>39</v>
      </c>
      <c r="E4688" s="12" t="str">
        <f>VLOOKUP(D4688,'[1]Plano de contas '!B:J,9,0)</f>
        <v>MEDICAMENTOS</v>
      </c>
      <c r="F4688" s="16" t="s">
        <v>1575</v>
      </c>
      <c r="G4688" s="19">
        <v>0</v>
      </c>
      <c r="H4688" s="17">
        <v>22.07</v>
      </c>
      <c r="I4688" s="12" t="s">
        <v>15</v>
      </c>
    </row>
    <row r="4689" spans="1:9" ht="12.75" customHeight="1" x14ac:dyDescent="0.25">
      <c r="A4689" s="16" t="s">
        <v>23</v>
      </c>
      <c r="B4689" s="14">
        <v>6731097</v>
      </c>
      <c r="C4689" s="13">
        <v>44742</v>
      </c>
      <c r="D4689" s="3" t="s">
        <v>103</v>
      </c>
      <c r="E4689" s="12" t="str">
        <f>VLOOKUP(D4689,'[1]Plano de contas '!B:J,9,0)</f>
        <v>MEDICAMENTOS</v>
      </c>
      <c r="F4689" s="16" t="s">
        <v>1576</v>
      </c>
      <c r="G4689" s="17">
        <v>0.43</v>
      </c>
      <c r="H4689" s="18">
        <v>0</v>
      </c>
      <c r="I4689" s="12" t="s">
        <v>15</v>
      </c>
    </row>
    <row r="4690" spans="1:9" ht="12.75" customHeight="1" x14ac:dyDescent="0.25">
      <c r="A4690" s="16" t="s">
        <v>23</v>
      </c>
      <c r="B4690" s="14">
        <v>6731097</v>
      </c>
      <c r="C4690" s="13">
        <v>44742</v>
      </c>
      <c r="D4690" s="3" t="s">
        <v>39</v>
      </c>
      <c r="E4690" s="12" t="str">
        <f>VLOOKUP(D4690,'[1]Plano de contas '!B:J,9,0)</f>
        <v>MEDICAMENTOS</v>
      </c>
      <c r="F4690" s="16" t="s">
        <v>1575</v>
      </c>
      <c r="G4690" s="19">
        <v>0</v>
      </c>
      <c r="H4690" s="17">
        <v>0.43</v>
      </c>
      <c r="I4690" s="12" t="s">
        <v>15</v>
      </c>
    </row>
    <row r="4691" spans="1:9" ht="12.75" customHeight="1" x14ac:dyDescent="0.25">
      <c r="A4691" s="16" t="s">
        <v>23</v>
      </c>
      <c r="B4691" s="14">
        <v>6731098</v>
      </c>
      <c r="C4691" s="13">
        <v>44742</v>
      </c>
      <c r="D4691" s="3" t="s">
        <v>108</v>
      </c>
      <c r="E4691" s="12" t="str">
        <f>VLOOKUP(D4691,'[1]Plano de contas '!B:J,9,0)</f>
        <v>MATERIAIS MÉDICO HOSPITALARES</v>
      </c>
      <c r="F4691" s="16" t="s">
        <v>1576</v>
      </c>
      <c r="G4691" s="17">
        <v>39.57</v>
      </c>
      <c r="H4691" s="18">
        <v>0</v>
      </c>
      <c r="I4691" s="12" t="s">
        <v>15</v>
      </c>
    </row>
    <row r="4692" spans="1:9" ht="12.75" customHeight="1" x14ac:dyDescent="0.25">
      <c r="A4692" s="16" t="s">
        <v>23</v>
      </c>
      <c r="B4692" s="14">
        <v>6731098</v>
      </c>
      <c r="C4692" s="13">
        <v>44742</v>
      </c>
      <c r="D4692" s="3" t="s">
        <v>40</v>
      </c>
      <c r="E4692" s="12" t="str">
        <f>VLOOKUP(D4692,'[1]Plano de contas '!B:J,9,0)</f>
        <v>MATERIAIS MÉDICO HOSPITALARES</v>
      </c>
      <c r="F4692" s="16" t="s">
        <v>1575</v>
      </c>
      <c r="G4692" s="19">
        <v>0</v>
      </c>
      <c r="H4692" s="17">
        <v>39.57</v>
      </c>
      <c r="I4692" s="12" t="s">
        <v>15</v>
      </c>
    </row>
    <row r="4693" spans="1:9" ht="12.75" customHeight="1" x14ac:dyDescent="0.25">
      <c r="A4693" s="16" t="s">
        <v>23</v>
      </c>
      <c r="B4693" s="14">
        <v>6731099</v>
      </c>
      <c r="C4693" s="13">
        <v>44742</v>
      </c>
      <c r="D4693" s="3" t="s">
        <v>40</v>
      </c>
      <c r="E4693" s="12" t="str">
        <f>VLOOKUP(D4693,'[1]Plano de contas '!B:J,9,0)</f>
        <v>MATERIAIS MÉDICO HOSPITALARES</v>
      </c>
      <c r="F4693" s="16" t="s">
        <v>1576</v>
      </c>
      <c r="G4693" s="17">
        <v>2.15</v>
      </c>
      <c r="H4693" s="18">
        <v>0</v>
      </c>
      <c r="I4693" s="12" t="s">
        <v>15</v>
      </c>
    </row>
    <row r="4694" spans="1:9" ht="12.75" customHeight="1" x14ac:dyDescent="0.25">
      <c r="A4694" s="16" t="s">
        <v>23</v>
      </c>
      <c r="B4694" s="14">
        <v>6731099</v>
      </c>
      <c r="C4694" s="13">
        <v>44742</v>
      </c>
      <c r="D4694" s="3" t="s">
        <v>108</v>
      </c>
      <c r="E4694" s="12" t="str">
        <f>VLOOKUP(D4694,'[1]Plano de contas '!B:J,9,0)</f>
        <v>MATERIAIS MÉDICO HOSPITALARES</v>
      </c>
      <c r="F4694" s="16" t="s">
        <v>1575</v>
      </c>
      <c r="G4694" s="19">
        <v>0</v>
      </c>
      <c r="H4694" s="17">
        <v>2.15</v>
      </c>
      <c r="I4694" s="12" t="s">
        <v>15</v>
      </c>
    </row>
    <row r="4695" spans="1:9" ht="12.75" customHeight="1" x14ac:dyDescent="0.25">
      <c r="A4695" s="16" t="s">
        <v>23</v>
      </c>
      <c r="B4695" s="14">
        <v>6731100</v>
      </c>
      <c r="C4695" s="13">
        <v>44742</v>
      </c>
      <c r="D4695" s="3" t="s">
        <v>108</v>
      </c>
      <c r="E4695" s="12" t="str">
        <f>VLOOKUP(D4695,'[1]Plano de contas '!B:J,9,0)</f>
        <v>MATERIAIS MÉDICO HOSPITALARES</v>
      </c>
      <c r="F4695" s="16" t="s">
        <v>1576</v>
      </c>
      <c r="G4695" s="17">
        <v>5.39</v>
      </c>
      <c r="H4695" s="18">
        <v>0</v>
      </c>
      <c r="I4695" s="12" t="s">
        <v>15</v>
      </c>
    </row>
    <row r="4696" spans="1:9" ht="12.75" customHeight="1" x14ac:dyDescent="0.25">
      <c r="A4696" s="16" t="s">
        <v>23</v>
      </c>
      <c r="B4696" s="14">
        <v>6731100</v>
      </c>
      <c r="C4696" s="13">
        <v>44742</v>
      </c>
      <c r="D4696" s="3" t="s">
        <v>40</v>
      </c>
      <c r="E4696" s="12" t="str">
        <f>VLOOKUP(D4696,'[1]Plano de contas '!B:J,9,0)</f>
        <v>MATERIAIS MÉDICO HOSPITALARES</v>
      </c>
      <c r="F4696" s="16" t="s">
        <v>1575</v>
      </c>
      <c r="G4696" s="19">
        <v>0</v>
      </c>
      <c r="H4696" s="17">
        <v>5.39</v>
      </c>
      <c r="I4696" s="12" t="s">
        <v>15</v>
      </c>
    </row>
    <row r="4697" spans="1:9" ht="12.75" customHeight="1" x14ac:dyDescent="0.25">
      <c r="A4697" s="16" t="s">
        <v>23</v>
      </c>
      <c r="B4697" s="14">
        <v>6731101</v>
      </c>
      <c r="C4697" s="13">
        <v>44742</v>
      </c>
      <c r="D4697" s="3" t="s">
        <v>40</v>
      </c>
      <c r="E4697" s="12" t="str">
        <f>VLOOKUP(D4697,'[1]Plano de contas '!B:J,9,0)</f>
        <v>MATERIAIS MÉDICO HOSPITALARES</v>
      </c>
      <c r="F4697" s="16" t="s">
        <v>1576</v>
      </c>
      <c r="G4697" s="17">
        <v>1.56</v>
      </c>
      <c r="H4697" s="18">
        <v>0</v>
      </c>
      <c r="I4697" s="12" t="s">
        <v>15</v>
      </c>
    </row>
    <row r="4698" spans="1:9" ht="12.75" customHeight="1" x14ac:dyDescent="0.25">
      <c r="A4698" s="16" t="s">
        <v>23</v>
      </c>
      <c r="B4698" s="14">
        <v>6731101</v>
      </c>
      <c r="C4698" s="13">
        <v>44742</v>
      </c>
      <c r="D4698" s="3" t="s">
        <v>108</v>
      </c>
      <c r="E4698" s="12" t="str">
        <f>VLOOKUP(D4698,'[1]Plano de contas '!B:J,9,0)</f>
        <v>MATERIAIS MÉDICO HOSPITALARES</v>
      </c>
      <c r="F4698" s="16" t="s">
        <v>1575</v>
      </c>
      <c r="G4698" s="19">
        <v>0</v>
      </c>
      <c r="H4698" s="17">
        <v>1.56</v>
      </c>
      <c r="I4698" s="12" t="s">
        <v>15</v>
      </c>
    </row>
    <row r="4699" spans="1:9" ht="12.75" customHeight="1" x14ac:dyDescent="0.25">
      <c r="A4699" s="16" t="s">
        <v>23</v>
      </c>
      <c r="B4699" s="14">
        <v>6731102</v>
      </c>
      <c r="C4699" s="13">
        <v>44742</v>
      </c>
      <c r="D4699" s="3" t="s">
        <v>40</v>
      </c>
      <c r="E4699" s="12" t="str">
        <f>VLOOKUP(D4699,'[1]Plano de contas '!B:J,9,0)</f>
        <v>MATERIAIS MÉDICO HOSPITALARES</v>
      </c>
      <c r="F4699" s="16" t="s">
        <v>1576</v>
      </c>
      <c r="G4699" s="17">
        <v>73.72</v>
      </c>
      <c r="H4699" s="18">
        <v>0</v>
      </c>
      <c r="I4699" s="12" t="s">
        <v>15</v>
      </c>
    </row>
    <row r="4700" spans="1:9" ht="12.75" customHeight="1" x14ac:dyDescent="0.25">
      <c r="A4700" s="16" t="s">
        <v>23</v>
      </c>
      <c r="B4700" s="14">
        <v>6731102</v>
      </c>
      <c r="C4700" s="13">
        <v>44742</v>
      </c>
      <c r="D4700" s="3" t="s">
        <v>108</v>
      </c>
      <c r="E4700" s="12" t="str">
        <f>VLOOKUP(D4700,'[1]Plano de contas '!B:J,9,0)</f>
        <v>MATERIAIS MÉDICO HOSPITALARES</v>
      </c>
      <c r="F4700" s="16" t="s">
        <v>1575</v>
      </c>
      <c r="G4700" s="19">
        <v>0</v>
      </c>
      <c r="H4700" s="17">
        <v>73.72</v>
      </c>
      <c r="I4700" s="12" t="s">
        <v>15</v>
      </c>
    </row>
    <row r="4701" spans="1:9" ht="12.75" customHeight="1" x14ac:dyDescent="0.25">
      <c r="A4701" s="16" t="s">
        <v>23</v>
      </c>
      <c r="B4701" s="14">
        <v>6731103</v>
      </c>
      <c r="C4701" s="13">
        <v>44742</v>
      </c>
      <c r="D4701" s="3" t="s">
        <v>40</v>
      </c>
      <c r="E4701" s="12" t="str">
        <f>VLOOKUP(D4701,'[1]Plano de contas '!B:J,9,0)</f>
        <v>MATERIAIS MÉDICO HOSPITALARES</v>
      </c>
      <c r="F4701" s="16" t="s">
        <v>1576</v>
      </c>
      <c r="G4701" s="17">
        <v>254.75</v>
      </c>
      <c r="H4701" s="18">
        <v>0</v>
      </c>
      <c r="I4701" s="12" t="s">
        <v>15</v>
      </c>
    </row>
    <row r="4702" spans="1:9" ht="12.75" customHeight="1" x14ac:dyDescent="0.25">
      <c r="A4702" s="16" t="s">
        <v>23</v>
      </c>
      <c r="B4702" s="14">
        <v>6731103</v>
      </c>
      <c r="C4702" s="13">
        <v>44742</v>
      </c>
      <c r="D4702" s="3" t="s">
        <v>108</v>
      </c>
      <c r="E4702" s="12" t="str">
        <f>VLOOKUP(D4702,'[1]Plano de contas '!B:J,9,0)</f>
        <v>MATERIAIS MÉDICO HOSPITALARES</v>
      </c>
      <c r="F4702" s="16" t="s">
        <v>1575</v>
      </c>
      <c r="G4702" s="19">
        <v>0</v>
      </c>
      <c r="H4702" s="17">
        <v>254.75</v>
      </c>
      <c r="I4702" s="12" t="s">
        <v>15</v>
      </c>
    </row>
    <row r="4703" spans="1:9" ht="12.75" customHeight="1" x14ac:dyDescent="0.25">
      <c r="A4703" s="16" t="s">
        <v>23</v>
      </c>
      <c r="B4703" s="14">
        <v>6731104</v>
      </c>
      <c r="C4703" s="13">
        <v>44742</v>
      </c>
      <c r="D4703" s="3" t="s">
        <v>40</v>
      </c>
      <c r="E4703" s="12" t="str">
        <f>VLOOKUP(D4703,'[1]Plano de contas '!B:J,9,0)</f>
        <v>MATERIAIS MÉDICO HOSPITALARES</v>
      </c>
      <c r="F4703" s="16" t="s">
        <v>1576</v>
      </c>
      <c r="G4703" s="17">
        <v>22.24</v>
      </c>
      <c r="H4703" s="18">
        <v>0</v>
      </c>
      <c r="I4703" s="12" t="s">
        <v>15</v>
      </c>
    </row>
    <row r="4704" spans="1:9" ht="12.75" customHeight="1" x14ac:dyDescent="0.25">
      <c r="A4704" s="16" t="s">
        <v>23</v>
      </c>
      <c r="B4704" s="14">
        <v>6731104</v>
      </c>
      <c r="C4704" s="13">
        <v>44742</v>
      </c>
      <c r="D4704" s="3" t="s">
        <v>108</v>
      </c>
      <c r="E4704" s="12" t="str">
        <f>VLOOKUP(D4704,'[1]Plano de contas '!B:J,9,0)</f>
        <v>MATERIAIS MÉDICO HOSPITALARES</v>
      </c>
      <c r="F4704" s="16" t="s">
        <v>1575</v>
      </c>
      <c r="G4704" s="19">
        <v>0</v>
      </c>
      <c r="H4704" s="17">
        <v>22.24</v>
      </c>
      <c r="I4704" s="12" t="s">
        <v>15</v>
      </c>
    </row>
    <row r="4705" spans="1:9" ht="12.75" customHeight="1" x14ac:dyDescent="0.25">
      <c r="A4705" s="16" t="s">
        <v>23</v>
      </c>
      <c r="B4705" s="14">
        <v>6731105</v>
      </c>
      <c r="C4705" s="13">
        <v>44742</v>
      </c>
      <c r="D4705" s="3" t="s">
        <v>108</v>
      </c>
      <c r="E4705" s="12" t="str">
        <f>VLOOKUP(D4705,'[1]Plano de contas '!B:J,9,0)</f>
        <v>MATERIAIS MÉDICO HOSPITALARES</v>
      </c>
      <c r="F4705" s="16" t="s">
        <v>1576</v>
      </c>
      <c r="G4705" s="17">
        <v>23.47</v>
      </c>
      <c r="H4705" s="18">
        <v>0</v>
      </c>
      <c r="I4705" s="12" t="s">
        <v>15</v>
      </c>
    </row>
    <row r="4706" spans="1:9" ht="12.75" customHeight="1" x14ac:dyDescent="0.25">
      <c r="A4706" s="16" t="s">
        <v>23</v>
      </c>
      <c r="B4706" s="14">
        <v>6731105</v>
      </c>
      <c r="C4706" s="13">
        <v>44742</v>
      </c>
      <c r="D4706" s="3" t="s">
        <v>40</v>
      </c>
      <c r="E4706" s="12" t="str">
        <f>VLOOKUP(D4706,'[1]Plano de contas '!B:J,9,0)</f>
        <v>MATERIAIS MÉDICO HOSPITALARES</v>
      </c>
      <c r="F4706" s="16" t="s">
        <v>1575</v>
      </c>
      <c r="G4706" s="19">
        <v>0</v>
      </c>
      <c r="H4706" s="17">
        <v>23.47</v>
      </c>
      <c r="I4706" s="12" t="s">
        <v>15</v>
      </c>
    </row>
    <row r="4707" spans="1:9" ht="12.75" customHeight="1" x14ac:dyDescent="0.25">
      <c r="A4707" s="16" t="s">
        <v>23</v>
      </c>
      <c r="B4707" s="14">
        <v>6731106</v>
      </c>
      <c r="C4707" s="13">
        <v>44742</v>
      </c>
      <c r="D4707" s="3" t="s">
        <v>40</v>
      </c>
      <c r="E4707" s="12" t="str">
        <f>VLOOKUP(D4707,'[1]Plano de contas '!B:J,9,0)</f>
        <v>MATERIAIS MÉDICO HOSPITALARES</v>
      </c>
      <c r="F4707" s="16" t="s">
        <v>1576</v>
      </c>
      <c r="G4707" s="17">
        <v>0.28000000000000003</v>
      </c>
      <c r="H4707" s="18">
        <v>0</v>
      </c>
      <c r="I4707" s="12" t="s">
        <v>15</v>
      </c>
    </row>
    <row r="4708" spans="1:9" ht="12.75" customHeight="1" x14ac:dyDescent="0.25">
      <c r="A4708" s="16" t="s">
        <v>23</v>
      </c>
      <c r="B4708" s="14">
        <v>6731106</v>
      </c>
      <c r="C4708" s="13">
        <v>44742</v>
      </c>
      <c r="D4708" s="3" t="s">
        <v>108</v>
      </c>
      <c r="E4708" s="12" t="str">
        <f>VLOOKUP(D4708,'[1]Plano de contas '!B:J,9,0)</f>
        <v>MATERIAIS MÉDICO HOSPITALARES</v>
      </c>
      <c r="F4708" s="16" t="s">
        <v>1575</v>
      </c>
      <c r="G4708" s="19">
        <v>0</v>
      </c>
      <c r="H4708" s="17">
        <v>0.28000000000000003</v>
      </c>
      <c r="I4708" s="12" t="s">
        <v>15</v>
      </c>
    </row>
    <row r="4709" spans="1:9" ht="12.75" customHeight="1" x14ac:dyDescent="0.25">
      <c r="A4709" s="16" t="s">
        <v>23</v>
      </c>
      <c r="B4709" s="14">
        <v>6731107</v>
      </c>
      <c r="C4709" s="13">
        <v>44742</v>
      </c>
      <c r="D4709" s="3" t="s">
        <v>40</v>
      </c>
      <c r="E4709" s="12" t="str">
        <f>VLOOKUP(D4709,'[1]Plano de contas '!B:J,9,0)</f>
        <v>MATERIAIS MÉDICO HOSPITALARES</v>
      </c>
      <c r="F4709" s="16" t="s">
        <v>1576</v>
      </c>
      <c r="G4709" s="17">
        <v>916.04</v>
      </c>
      <c r="H4709" s="18">
        <v>0</v>
      </c>
      <c r="I4709" s="12" t="s">
        <v>15</v>
      </c>
    </row>
    <row r="4710" spans="1:9" ht="12.75" customHeight="1" x14ac:dyDescent="0.25">
      <c r="A4710" s="16" t="s">
        <v>23</v>
      </c>
      <c r="B4710" s="14">
        <v>6731107</v>
      </c>
      <c r="C4710" s="13">
        <v>44742</v>
      </c>
      <c r="D4710" s="3" t="s">
        <v>108</v>
      </c>
      <c r="E4710" s="12" t="str">
        <f>VLOOKUP(D4710,'[1]Plano de contas '!B:J,9,0)</f>
        <v>MATERIAIS MÉDICO HOSPITALARES</v>
      </c>
      <c r="F4710" s="16" t="s">
        <v>1575</v>
      </c>
      <c r="G4710" s="19">
        <v>0</v>
      </c>
      <c r="H4710" s="17">
        <v>916.04</v>
      </c>
      <c r="I4710" s="12" t="s">
        <v>15</v>
      </c>
    </row>
    <row r="4711" spans="1:9" ht="12.75" customHeight="1" x14ac:dyDescent="0.25">
      <c r="A4711" s="16" t="s">
        <v>23</v>
      </c>
      <c r="B4711" s="14">
        <v>6731108</v>
      </c>
      <c r="C4711" s="13">
        <v>44742</v>
      </c>
      <c r="D4711" s="3" t="s">
        <v>108</v>
      </c>
      <c r="E4711" s="12" t="str">
        <f>VLOOKUP(D4711,'[1]Plano de contas '!B:J,9,0)</f>
        <v>MATERIAIS MÉDICO HOSPITALARES</v>
      </c>
      <c r="F4711" s="16" t="s">
        <v>1578</v>
      </c>
      <c r="G4711" s="17">
        <v>6.34</v>
      </c>
      <c r="H4711" s="18">
        <v>0</v>
      </c>
      <c r="I4711" s="12" t="s">
        <v>15</v>
      </c>
    </row>
    <row r="4712" spans="1:9" ht="12.75" customHeight="1" x14ac:dyDescent="0.25">
      <c r="A4712" s="16" t="s">
        <v>23</v>
      </c>
      <c r="B4712" s="14">
        <v>6731108</v>
      </c>
      <c r="C4712" s="13">
        <v>44742</v>
      </c>
      <c r="D4712" s="3" t="s">
        <v>40</v>
      </c>
      <c r="E4712" s="12" t="str">
        <f>VLOOKUP(D4712,'[1]Plano de contas '!B:J,9,0)</f>
        <v>MATERIAIS MÉDICO HOSPITALARES</v>
      </c>
      <c r="F4712" s="16" t="s">
        <v>1575</v>
      </c>
      <c r="G4712" s="19">
        <v>0</v>
      </c>
      <c r="H4712" s="17">
        <v>6.34</v>
      </c>
      <c r="I4712" s="12" t="s">
        <v>15</v>
      </c>
    </row>
    <row r="4713" spans="1:9" ht="12.75" customHeight="1" x14ac:dyDescent="0.25">
      <c r="A4713" s="16" t="s">
        <v>23</v>
      </c>
      <c r="B4713" s="14">
        <v>6731109</v>
      </c>
      <c r="C4713" s="13">
        <v>44742</v>
      </c>
      <c r="D4713" s="3" t="s">
        <v>39</v>
      </c>
      <c r="E4713" s="12" t="str">
        <f>VLOOKUP(D4713,'[1]Plano de contas '!B:J,9,0)</f>
        <v>MEDICAMENTOS</v>
      </c>
      <c r="F4713" s="16" t="s">
        <v>1576</v>
      </c>
      <c r="G4713" s="17">
        <v>11.29</v>
      </c>
      <c r="H4713" s="18">
        <v>0</v>
      </c>
      <c r="I4713" s="12" t="s">
        <v>15</v>
      </c>
    </row>
    <row r="4714" spans="1:9" ht="12.75" customHeight="1" x14ac:dyDescent="0.25">
      <c r="A4714" s="16" t="s">
        <v>23</v>
      </c>
      <c r="B4714" s="14">
        <v>6731109</v>
      </c>
      <c r="C4714" s="13">
        <v>44742</v>
      </c>
      <c r="D4714" s="3" t="s">
        <v>103</v>
      </c>
      <c r="E4714" s="12" t="str">
        <f>VLOOKUP(D4714,'[1]Plano de contas '!B:J,9,0)</f>
        <v>MEDICAMENTOS</v>
      </c>
      <c r="F4714" s="16" t="s">
        <v>1575</v>
      </c>
      <c r="G4714" s="19">
        <v>0</v>
      </c>
      <c r="H4714" s="17">
        <v>11.29</v>
      </c>
      <c r="I4714" s="12" t="s">
        <v>15</v>
      </c>
    </row>
    <row r="4715" spans="1:9" ht="12.75" customHeight="1" x14ac:dyDescent="0.25">
      <c r="A4715" s="16" t="s">
        <v>23</v>
      </c>
      <c r="B4715" s="14">
        <v>6731110</v>
      </c>
      <c r="C4715" s="13">
        <v>44742</v>
      </c>
      <c r="D4715" s="3" t="s">
        <v>103</v>
      </c>
      <c r="E4715" s="12" t="str">
        <f>VLOOKUP(D4715,'[1]Plano de contas '!B:J,9,0)</f>
        <v>MEDICAMENTOS</v>
      </c>
      <c r="F4715" s="16" t="s">
        <v>1576</v>
      </c>
      <c r="G4715" s="17">
        <v>14.78</v>
      </c>
      <c r="H4715" s="18">
        <v>0</v>
      </c>
      <c r="I4715" s="12" t="s">
        <v>15</v>
      </c>
    </row>
    <row r="4716" spans="1:9" ht="12.75" customHeight="1" x14ac:dyDescent="0.25">
      <c r="A4716" s="16" t="s">
        <v>23</v>
      </c>
      <c r="B4716" s="14">
        <v>6731110</v>
      </c>
      <c r="C4716" s="13">
        <v>44742</v>
      </c>
      <c r="D4716" s="3" t="s">
        <v>39</v>
      </c>
      <c r="E4716" s="12" t="str">
        <f>VLOOKUP(D4716,'[1]Plano de contas '!B:J,9,0)</f>
        <v>MEDICAMENTOS</v>
      </c>
      <c r="F4716" s="16" t="s">
        <v>1575</v>
      </c>
      <c r="G4716" s="19">
        <v>0</v>
      </c>
      <c r="H4716" s="17">
        <v>14.78</v>
      </c>
      <c r="I4716" s="12" t="s">
        <v>15</v>
      </c>
    </row>
    <row r="4717" spans="1:9" ht="12.75" customHeight="1" x14ac:dyDescent="0.25">
      <c r="A4717" s="16" t="s">
        <v>23</v>
      </c>
      <c r="B4717" s="14">
        <v>6731111</v>
      </c>
      <c r="C4717" s="13">
        <v>44742</v>
      </c>
      <c r="D4717" s="3" t="s">
        <v>103</v>
      </c>
      <c r="E4717" s="12" t="str">
        <f>VLOOKUP(D4717,'[1]Plano de contas '!B:J,9,0)</f>
        <v>MEDICAMENTOS</v>
      </c>
      <c r="F4717" s="16" t="s">
        <v>1576</v>
      </c>
      <c r="G4717" s="17">
        <v>0.17</v>
      </c>
      <c r="H4717" s="18">
        <v>0</v>
      </c>
      <c r="I4717" s="12" t="s">
        <v>15</v>
      </c>
    </row>
    <row r="4718" spans="1:9" ht="12.75" customHeight="1" x14ac:dyDescent="0.25">
      <c r="A4718" s="16" t="s">
        <v>23</v>
      </c>
      <c r="B4718" s="14">
        <v>6731111</v>
      </c>
      <c r="C4718" s="13">
        <v>44742</v>
      </c>
      <c r="D4718" s="3" t="s">
        <v>39</v>
      </c>
      <c r="E4718" s="12" t="str">
        <f>VLOOKUP(D4718,'[1]Plano de contas '!B:J,9,0)</f>
        <v>MEDICAMENTOS</v>
      </c>
      <c r="F4718" s="16" t="s">
        <v>1575</v>
      </c>
      <c r="G4718" s="19">
        <v>0</v>
      </c>
      <c r="H4718" s="17">
        <v>0.17</v>
      </c>
      <c r="I4718" s="12" t="s">
        <v>15</v>
      </c>
    </row>
    <row r="4719" spans="1:9" ht="12.75" customHeight="1" x14ac:dyDescent="0.25">
      <c r="A4719" s="16" t="s">
        <v>23</v>
      </c>
      <c r="B4719" s="14">
        <v>6731112</v>
      </c>
      <c r="C4719" s="13">
        <v>44742</v>
      </c>
      <c r="D4719" s="3" t="s">
        <v>103</v>
      </c>
      <c r="E4719" s="12" t="str">
        <f>VLOOKUP(D4719,'[1]Plano de contas '!B:J,9,0)</f>
        <v>MEDICAMENTOS</v>
      </c>
      <c r="F4719" s="16" t="s">
        <v>1576</v>
      </c>
      <c r="G4719" s="17">
        <v>0.19</v>
      </c>
      <c r="H4719" s="18">
        <v>0</v>
      </c>
      <c r="I4719" s="12" t="s">
        <v>15</v>
      </c>
    </row>
    <row r="4720" spans="1:9" ht="12.75" customHeight="1" x14ac:dyDescent="0.25">
      <c r="A4720" s="16" t="s">
        <v>23</v>
      </c>
      <c r="B4720" s="14">
        <v>6731112</v>
      </c>
      <c r="C4720" s="13">
        <v>44742</v>
      </c>
      <c r="D4720" s="3" t="s">
        <v>39</v>
      </c>
      <c r="E4720" s="12" t="str">
        <f>VLOOKUP(D4720,'[1]Plano de contas '!B:J,9,0)</f>
        <v>MEDICAMENTOS</v>
      </c>
      <c r="F4720" s="16" t="s">
        <v>1575</v>
      </c>
      <c r="G4720" s="19">
        <v>0</v>
      </c>
      <c r="H4720" s="17">
        <v>0.19</v>
      </c>
      <c r="I4720" s="12" t="s">
        <v>15</v>
      </c>
    </row>
    <row r="4721" spans="1:9" ht="12.75" customHeight="1" x14ac:dyDescent="0.25">
      <c r="A4721" s="16" t="s">
        <v>23</v>
      </c>
      <c r="B4721" s="14">
        <v>6731113</v>
      </c>
      <c r="C4721" s="13">
        <v>44742</v>
      </c>
      <c r="D4721" s="3" t="s">
        <v>103</v>
      </c>
      <c r="E4721" s="12" t="str">
        <f>VLOOKUP(D4721,'[1]Plano de contas '!B:J,9,0)</f>
        <v>MEDICAMENTOS</v>
      </c>
      <c r="F4721" s="16" t="s">
        <v>1576</v>
      </c>
      <c r="G4721" s="17">
        <v>37.04</v>
      </c>
      <c r="H4721" s="18">
        <v>0</v>
      </c>
      <c r="I4721" s="12" t="s">
        <v>15</v>
      </c>
    </row>
    <row r="4722" spans="1:9" ht="12.75" customHeight="1" x14ac:dyDescent="0.25">
      <c r="A4722" s="16" t="s">
        <v>23</v>
      </c>
      <c r="B4722" s="14">
        <v>6731113</v>
      </c>
      <c r="C4722" s="13">
        <v>44742</v>
      </c>
      <c r="D4722" s="3" t="s">
        <v>39</v>
      </c>
      <c r="E4722" s="12" t="str">
        <f>VLOOKUP(D4722,'[1]Plano de contas '!B:J,9,0)</f>
        <v>MEDICAMENTOS</v>
      </c>
      <c r="F4722" s="16" t="s">
        <v>1575</v>
      </c>
      <c r="G4722" s="19">
        <v>0</v>
      </c>
      <c r="H4722" s="17">
        <v>37.04</v>
      </c>
      <c r="I4722" s="12" t="s">
        <v>15</v>
      </c>
    </row>
    <row r="4723" spans="1:9" ht="12.75" customHeight="1" x14ac:dyDescent="0.25">
      <c r="A4723" s="16" t="s">
        <v>23</v>
      </c>
      <c r="B4723" s="14">
        <v>6731114</v>
      </c>
      <c r="C4723" s="13">
        <v>44742</v>
      </c>
      <c r="D4723" s="3" t="s">
        <v>103</v>
      </c>
      <c r="E4723" s="12" t="str">
        <f>VLOOKUP(D4723,'[1]Plano de contas '!B:J,9,0)</f>
        <v>MEDICAMENTOS</v>
      </c>
      <c r="F4723" s="16" t="s">
        <v>1576</v>
      </c>
      <c r="G4723" s="17">
        <v>3.58</v>
      </c>
      <c r="H4723" s="18">
        <v>0</v>
      </c>
      <c r="I4723" s="12" t="s">
        <v>15</v>
      </c>
    </row>
    <row r="4724" spans="1:9" ht="12.75" customHeight="1" x14ac:dyDescent="0.25">
      <c r="A4724" s="16" t="s">
        <v>23</v>
      </c>
      <c r="B4724" s="14">
        <v>6731114</v>
      </c>
      <c r="C4724" s="13">
        <v>44742</v>
      </c>
      <c r="D4724" s="3" t="s">
        <v>39</v>
      </c>
      <c r="E4724" s="12" t="str">
        <f>VLOOKUP(D4724,'[1]Plano de contas '!B:J,9,0)</f>
        <v>MEDICAMENTOS</v>
      </c>
      <c r="F4724" s="16" t="s">
        <v>1575</v>
      </c>
      <c r="G4724" s="19">
        <v>0</v>
      </c>
      <c r="H4724" s="17">
        <v>3.58</v>
      </c>
      <c r="I4724" s="12" t="s">
        <v>15</v>
      </c>
    </row>
    <row r="4725" spans="1:9" ht="12.75" customHeight="1" x14ac:dyDescent="0.25">
      <c r="A4725" s="16" t="s">
        <v>23</v>
      </c>
      <c r="B4725" s="14">
        <v>6731115</v>
      </c>
      <c r="C4725" s="13">
        <v>44742</v>
      </c>
      <c r="D4725" s="3" t="s">
        <v>103</v>
      </c>
      <c r="E4725" s="12" t="str">
        <f>VLOOKUP(D4725,'[1]Plano de contas '!B:J,9,0)</f>
        <v>MEDICAMENTOS</v>
      </c>
      <c r="F4725" s="16" t="s">
        <v>1576</v>
      </c>
      <c r="G4725" s="17">
        <v>2.02</v>
      </c>
      <c r="H4725" s="18">
        <v>0</v>
      </c>
      <c r="I4725" s="12" t="s">
        <v>15</v>
      </c>
    </row>
    <row r="4726" spans="1:9" ht="12.75" customHeight="1" x14ac:dyDescent="0.25">
      <c r="A4726" s="16" t="s">
        <v>23</v>
      </c>
      <c r="B4726" s="14">
        <v>6731115</v>
      </c>
      <c r="C4726" s="13">
        <v>44742</v>
      </c>
      <c r="D4726" s="3" t="s">
        <v>39</v>
      </c>
      <c r="E4726" s="12" t="str">
        <f>VLOOKUP(D4726,'[1]Plano de contas '!B:J,9,0)</f>
        <v>MEDICAMENTOS</v>
      </c>
      <c r="F4726" s="16" t="s">
        <v>1575</v>
      </c>
      <c r="G4726" s="19">
        <v>0</v>
      </c>
      <c r="H4726" s="17">
        <v>2.02</v>
      </c>
      <c r="I4726" s="12" t="s">
        <v>15</v>
      </c>
    </row>
    <row r="4727" spans="1:9" ht="12.75" customHeight="1" x14ac:dyDescent="0.25">
      <c r="A4727" s="16" t="s">
        <v>23</v>
      </c>
      <c r="B4727" s="14">
        <v>6731116</v>
      </c>
      <c r="C4727" s="13">
        <v>44742</v>
      </c>
      <c r="D4727" s="3" t="s">
        <v>103</v>
      </c>
      <c r="E4727" s="12" t="str">
        <f>VLOOKUP(D4727,'[1]Plano de contas '!B:J,9,0)</f>
        <v>MEDICAMENTOS</v>
      </c>
      <c r="F4727" s="16" t="s">
        <v>1576</v>
      </c>
      <c r="G4727" s="17">
        <v>2.96</v>
      </c>
      <c r="H4727" s="18">
        <v>0</v>
      </c>
      <c r="I4727" s="12" t="s">
        <v>15</v>
      </c>
    </row>
    <row r="4728" spans="1:9" ht="12.75" customHeight="1" x14ac:dyDescent="0.25">
      <c r="A4728" s="16" t="s">
        <v>23</v>
      </c>
      <c r="B4728" s="14">
        <v>6731116</v>
      </c>
      <c r="C4728" s="13">
        <v>44742</v>
      </c>
      <c r="D4728" s="3" t="s">
        <v>39</v>
      </c>
      <c r="E4728" s="12" t="str">
        <f>VLOOKUP(D4728,'[1]Plano de contas '!B:J,9,0)</f>
        <v>MEDICAMENTOS</v>
      </c>
      <c r="F4728" s="16" t="s">
        <v>1575</v>
      </c>
      <c r="G4728" s="19">
        <v>0</v>
      </c>
      <c r="H4728" s="17">
        <v>2.96</v>
      </c>
      <c r="I4728" s="12" t="s">
        <v>15</v>
      </c>
    </row>
    <row r="4729" spans="1:9" ht="12.75" customHeight="1" x14ac:dyDescent="0.25">
      <c r="A4729" s="16" t="s">
        <v>23</v>
      </c>
      <c r="B4729" s="14">
        <v>6731117</v>
      </c>
      <c r="C4729" s="13">
        <v>44742</v>
      </c>
      <c r="D4729" s="3" t="s">
        <v>103</v>
      </c>
      <c r="E4729" s="12" t="str">
        <f>VLOOKUP(D4729,'[1]Plano de contas '!B:J,9,0)</f>
        <v>MEDICAMENTOS</v>
      </c>
      <c r="F4729" s="16" t="s">
        <v>1576</v>
      </c>
      <c r="G4729" s="17">
        <v>593.01</v>
      </c>
      <c r="H4729" s="18">
        <v>0</v>
      </c>
      <c r="I4729" s="12" t="s">
        <v>15</v>
      </c>
    </row>
    <row r="4730" spans="1:9" ht="12.75" customHeight="1" x14ac:dyDescent="0.25">
      <c r="A4730" s="16" t="s">
        <v>23</v>
      </c>
      <c r="B4730" s="14">
        <v>6731117</v>
      </c>
      <c r="C4730" s="13">
        <v>44742</v>
      </c>
      <c r="D4730" s="3" t="s">
        <v>39</v>
      </c>
      <c r="E4730" s="12" t="str">
        <f>VLOOKUP(D4730,'[1]Plano de contas '!B:J,9,0)</f>
        <v>MEDICAMENTOS</v>
      </c>
      <c r="F4730" s="16" t="s">
        <v>1575</v>
      </c>
      <c r="G4730" s="19">
        <v>0</v>
      </c>
      <c r="H4730" s="17">
        <v>593.01</v>
      </c>
      <c r="I4730" s="12" t="s">
        <v>15</v>
      </c>
    </row>
    <row r="4731" spans="1:9" ht="12.75" customHeight="1" x14ac:dyDescent="0.25">
      <c r="A4731" s="16" t="s">
        <v>23</v>
      </c>
      <c r="B4731" s="14">
        <v>6731118</v>
      </c>
      <c r="C4731" s="13">
        <v>44742</v>
      </c>
      <c r="D4731" s="3" t="s">
        <v>39</v>
      </c>
      <c r="E4731" s="12" t="str">
        <f>VLOOKUP(D4731,'[1]Plano de contas '!B:J,9,0)</f>
        <v>MEDICAMENTOS</v>
      </c>
      <c r="F4731" s="16" t="s">
        <v>1576</v>
      </c>
      <c r="G4731" s="17">
        <v>70.569999999999993</v>
      </c>
      <c r="H4731" s="18">
        <v>0</v>
      </c>
      <c r="I4731" s="12" t="s">
        <v>15</v>
      </c>
    </row>
    <row r="4732" spans="1:9" ht="12.75" customHeight="1" x14ac:dyDescent="0.25">
      <c r="A4732" s="16" t="s">
        <v>23</v>
      </c>
      <c r="B4732" s="14">
        <v>6731118</v>
      </c>
      <c r="C4732" s="13">
        <v>44742</v>
      </c>
      <c r="D4732" s="3" t="s">
        <v>103</v>
      </c>
      <c r="E4732" s="12" t="str">
        <f>VLOOKUP(D4732,'[1]Plano de contas '!B:J,9,0)</f>
        <v>MEDICAMENTOS</v>
      </c>
      <c r="F4732" s="16" t="s">
        <v>1575</v>
      </c>
      <c r="G4732" s="19">
        <v>0</v>
      </c>
      <c r="H4732" s="17">
        <v>70.569999999999993</v>
      </c>
      <c r="I4732" s="12" t="s">
        <v>15</v>
      </c>
    </row>
    <row r="4733" spans="1:9" ht="12.75" customHeight="1" x14ac:dyDescent="0.25">
      <c r="A4733" s="16" t="s">
        <v>23</v>
      </c>
      <c r="B4733" s="14">
        <v>6731119</v>
      </c>
      <c r="C4733" s="13">
        <v>44742</v>
      </c>
      <c r="D4733" s="3" t="s">
        <v>103</v>
      </c>
      <c r="E4733" s="12" t="str">
        <f>VLOOKUP(D4733,'[1]Plano de contas '!B:J,9,0)</f>
        <v>MEDICAMENTOS</v>
      </c>
      <c r="F4733" s="16" t="s">
        <v>1576</v>
      </c>
      <c r="G4733" s="17">
        <v>1.39</v>
      </c>
      <c r="H4733" s="18">
        <v>0</v>
      </c>
      <c r="I4733" s="12" t="s">
        <v>15</v>
      </c>
    </row>
    <row r="4734" spans="1:9" ht="12.75" customHeight="1" x14ac:dyDescent="0.25">
      <c r="A4734" s="16" t="s">
        <v>23</v>
      </c>
      <c r="B4734" s="14">
        <v>6731119</v>
      </c>
      <c r="C4734" s="13">
        <v>44742</v>
      </c>
      <c r="D4734" s="3" t="s">
        <v>39</v>
      </c>
      <c r="E4734" s="12" t="str">
        <f>VLOOKUP(D4734,'[1]Plano de contas '!B:J,9,0)</f>
        <v>MEDICAMENTOS</v>
      </c>
      <c r="F4734" s="16" t="s">
        <v>1575</v>
      </c>
      <c r="G4734" s="19">
        <v>0</v>
      </c>
      <c r="H4734" s="17">
        <v>1.39</v>
      </c>
      <c r="I4734" s="12" t="s">
        <v>15</v>
      </c>
    </row>
    <row r="4735" spans="1:9" ht="12.75" customHeight="1" x14ac:dyDescent="0.25">
      <c r="A4735" s="16" t="s">
        <v>23</v>
      </c>
      <c r="B4735" s="14">
        <v>6731120</v>
      </c>
      <c r="C4735" s="13">
        <v>44742</v>
      </c>
      <c r="D4735" s="3" t="s">
        <v>103</v>
      </c>
      <c r="E4735" s="12" t="str">
        <f>VLOOKUP(D4735,'[1]Plano de contas '!B:J,9,0)</f>
        <v>MEDICAMENTOS</v>
      </c>
      <c r="F4735" s="16" t="s">
        <v>1576</v>
      </c>
      <c r="G4735" s="17">
        <v>0.06</v>
      </c>
      <c r="H4735" s="18">
        <v>0</v>
      </c>
      <c r="I4735" s="12" t="s">
        <v>15</v>
      </c>
    </row>
    <row r="4736" spans="1:9" ht="12.75" customHeight="1" x14ac:dyDescent="0.25">
      <c r="A4736" s="16" t="s">
        <v>23</v>
      </c>
      <c r="B4736" s="14">
        <v>6731120</v>
      </c>
      <c r="C4736" s="13">
        <v>44742</v>
      </c>
      <c r="D4736" s="3" t="s">
        <v>39</v>
      </c>
      <c r="E4736" s="12" t="str">
        <f>VLOOKUP(D4736,'[1]Plano de contas '!B:J,9,0)</f>
        <v>MEDICAMENTOS</v>
      </c>
      <c r="F4736" s="16" t="s">
        <v>1575</v>
      </c>
      <c r="G4736" s="19">
        <v>0</v>
      </c>
      <c r="H4736" s="17">
        <v>0.06</v>
      </c>
      <c r="I4736" s="12" t="s">
        <v>15</v>
      </c>
    </row>
    <row r="4737" spans="1:9" ht="12.75" customHeight="1" x14ac:dyDescent="0.25">
      <c r="A4737" s="16" t="s">
        <v>23</v>
      </c>
      <c r="B4737" s="14">
        <v>6731121</v>
      </c>
      <c r="C4737" s="13">
        <v>44742</v>
      </c>
      <c r="D4737" s="3" t="s">
        <v>108</v>
      </c>
      <c r="E4737" s="12" t="str">
        <f>VLOOKUP(D4737,'[1]Plano de contas '!B:J,9,0)</f>
        <v>MATERIAIS MÉDICO HOSPITALARES</v>
      </c>
      <c r="F4737" s="16" t="s">
        <v>1564</v>
      </c>
      <c r="G4737" s="17">
        <v>222304.78</v>
      </c>
      <c r="H4737" s="18">
        <v>0</v>
      </c>
      <c r="I4737" s="12" t="s">
        <v>15</v>
      </c>
    </row>
    <row r="4738" spans="1:9" ht="12.75" customHeight="1" x14ac:dyDescent="0.25">
      <c r="A4738" s="16" t="s">
        <v>23</v>
      </c>
      <c r="B4738" s="14">
        <v>6731121</v>
      </c>
      <c r="C4738" s="13">
        <v>44742</v>
      </c>
      <c r="D4738" s="3" t="s">
        <v>40</v>
      </c>
      <c r="E4738" s="12" t="str">
        <f>VLOOKUP(D4738,'[1]Plano de contas '!B:J,9,0)</f>
        <v>MATERIAIS MÉDICO HOSPITALARES</v>
      </c>
      <c r="F4738" s="16" t="s">
        <v>1564</v>
      </c>
      <c r="G4738" s="19">
        <v>0</v>
      </c>
      <c r="H4738" s="17">
        <v>222304.78</v>
      </c>
      <c r="I4738" s="12" t="s">
        <v>15</v>
      </c>
    </row>
    <row r="4739" spans="1:9" ht="12.75" customHeight="1" x14ac:dyDescent="0.25">
      <c r="A4739" s="16" t="s">
        <v>23</v>
      </c>
      <c r="B4739" s="14">
        <v>6731122</v>
      </c>
      <c r="C4739" s="13">
        <v>44742</v>
      </c>
      <c r="D4739" s="3" t="s">
        <v>103</v>
      </c>
      <c r="E4739" s="12" t="str">
        <f>VLOOKUP(D4739,'[1]Plano de contas '!B:J,9,0)</f>
        <v>MEDICAMENTOS</v>
      </c>
      <c r="F4739" s="16" t="s">
        <v>1565</v>
      </c>
      <c r="G4739" s="17">
        <v>0.11</v>
      </c>
      <c r="H4739" s="18">
        <v>0</v>
      </c>
      <c r="I4739" s="12" t="s">
        <v>15</v>
      </c>
    </row>
    <row r="4740" spans="1:9" ht="12.75" customHeight="1" x14ac:dyDescent="0.25">
      <c r="A4740" s="16" t="s">
        <v>23</v>
      </c>
      <c r="B4740" s="14">
        <v>6731122</v>
      </c>
      <c r="C4740" s="13">
        <v>44742</v>
      </c>
      <c r="D4740" s="3" t="s">
        <v>39</v>
      </c>
      <c r="E4740" s="12" t="str">
        <f>VLOOKUP(D4740,'[1]Plano de contas '!B:J,9,0)</f>
        <v>MEDICAMENTOS</v>
      </c>
      <c r="F4740" s="16" t="s">
        <v>1566</v>
      </c>
      <c r="G4740" s="19">
        <v>0</v>
      </c>
      <c r="H4740" s="17">
        <v>0.11</v>
      </c>
      <c r="I4740" s="12" t="s">
        <v>15</v>
      </c>
    </row>
    <row r="4741" spans="1:9" ht="12.75" customHeight="1" x14ac:dyDescent="0.25">
      <c r="A4741" s="16" t="s">
        <v>23</v>
      </c>
      <c r="B4741" s="14">
        <v>6731123</v>
      </c>
      <c r="C4741" s="13">
        <v>44742</v>
      </c>
      <c r="D4741" s="3" t="s">
        <v>103</v>
      </c>
      <c r="E4741" s="12" t="str">
        <f>VLOOKUP(D4741,'[1]Plano de contas '!B:J,9,0)</f>
        <v>MEDICAMENTOS</v>
      </c>
      <c r="F4741" s="16" t="s">
        <v>1565</v>
      </c>
      <c r="G4741" s="17">
        <v>7.0000000000000007E-2</v>
      </c>
      <c r="H4741" s="18">
        <v>0</v>
      </c>
      <c r="I4741" s="12" t="s">
        <v>15</v>
      </c>
    </row>
    <row r="4742" spans="1:9" ht="12.75" customHeight="1" x14ac:dyDescent="0.25">
      <c r="A4742" s="16" t="s">
        <v>23</v>
      </c>
      <c r="B4742" s="14">
        <v>6731123</v>
      </c>
      <c r="C4742" s="13">
        <v>44742</v>
      </c>
      <c r="D4742" s="3" t="s">
        <v>39</v>
      </c>
      <c r="E4742" s="12" t="str">
        <f>VLOOKUP(D4742,'[1]Plano de contas '!B:J,9,0)</f>
        <v>MEDICAMENTOS</v>
      </c>
      <c r="F4742" s="16" t="s">
        <v>1566</v>
      </c>
      <c r="G4742" s="19">
        <v>0</v>
      </c>
      <c r="H4742" s="17">
        <v>7.0000000000000007E-2</v>
      </c>
      <c r="I4742" s="12" t="s">
        <v>15</v>
      </c>
    </row>
    <row r="4743" spans="1:9" ht="12.75" customHeight="1" x14ac:dyDescent="0.25">
      <c r="A4743" s="16" t="s">
        <v>23</v>
      </c>
      <c r="B4743" s="14">
        <v>6731124</v>
      </c>
      <c r="C4743" s="13">
        <v>44742</v>
      </c>
      <c r="D4743" s="3" t="s">
        <v>103</v>
      </c>
      <c r="E4743" s="12" t="str">
        <f>VLOOKUP(D4743,'[1]Plano de contas '!B:J,9,0)</f>
        <v>MEDICAMENTOS</v>
      </c>
      <c r="F4743" s="16" t="s">
        <v>1565</v>
      </c>
      <c r="G4743" s="17">
        <v>0.2</v>
      </c>
      <c r="H4743" s="18">
        <v>0</v>
      </c>
      <c r="I4743" s="12" t="s">
        <v>15</v>
      </c>
    </row>
    <row r="4744" spans="1:9" ht="12.75" customHeight="1" x14ac:dyDescent="0.25">
      <c r="A4744" s="16" t="s">
        <v>23</v>
      </c>
      <c r="B4744" s="14">
        <v>6731124</v>
      </c>
      <c r="C4744" s="13">
        <v>44742</v>
      </c>
      <c r="D4744" s="3" t="s">
        <v>39</v>
      </c>
      <c r="E4744" s="12" t="str">
        <f>VLOOKUP(D4744,'[1]Plano de contas '!B:J,9,0)</f>
        <v>MEDICAMENTOS</v>
      </c>
      <c r="F4744" s="16" t="s">
        <v>1566</v>
      </c>
      <c r="G4744" s="19">
        <v>0</v>
      </c>
      <c r="H4744" s="17">
        <v>0.2</v>
      </c>
      <c r="I4744" s="12" t="s">
        <v>15</v>
      </c>
    </row>
    <row r="4745" spans="1:9" ht="12.75" customHeight="1" x14ac:dyDescent="0.25">
      <c r="A4745" s="16" t="s">
        <v>23</v>
      </c>
      <c r="B4745" s="14">
        <v>6731125</v>
      </c>
      <c r="C4745" s="13">
        <v>44742</v>
      </c>
      <c r="D4745" s="3" t="s">
        <v>103</v>
      </c>
      <c r="E4745" s="12" t="str">
        <f>VLOOKUP(D4745,'[1]Plano de contas '!B:J,9,0)</f>
        <v>MEDICAMENTOS</v>
      </c>
      <c r="F4745" s="16" t="s">
        <v>1565</v>
      </c>
      <c r="G4745" s="17">
        <v>3.34</v>
      </c>
      <c r="H4745" s="18">
        <v>0</v>
      </c>
      <c r="I4745" s="12" t="s">
        <v>15</v>
      </c>
    </row>
    <row r="4746" spans="1:9" ht="12.75" customHeight="1" x14ac:dyDescent="0.25">
      <c r="A4746" s="16" t="s">
        <v>23</v>
      </c>
      <c r="B4746" s="14">
        <v>6731125</v>
      </c>
      <c r="C4746" s="13">
        <v>44742</v>
      </c>
      <c r="D4746" s="3" t="s">
        <v>39</v>
      </c>
      <c r="E4746" s="12" t="str">
        <f>VLOOKUP(D4746,'[1]Plano de contas '!B:J,9,0)</f>
        <v>MEDICAMENTOS</v>
      </c>
      <c r="F4746" s="16" t="s">
        <v>1577</v>
      </c>
      <c r="G4746" s="19">
        <v>0</v>
      </c>
      <c r="H4746" s="17">
        <v>3.34</v>
      </c>
      <c r="I4746" s="12" t="s">
        <v>15</v>
      </c>
    </row>
    <row r="4747" spans="1:9" ht="12.75" customHeight="1" x14ac:dyDescent="0.25">
      <c r="A4747" s="16" t="s">
        <v>23</v>
      </c>
      <c r="B4747" s="14">
        <v>6731126</v>
      </c>
      <c r="C4747" s="13">
        <v>44742</v>
      </c>
      <c r="D4747" s="3" t="s">
        <v>40</v>
      </c>
      <c r="E4747" s="12" t="str">
        <f>VLOOKUP(D4747,'[1]Plano de contas '!B:J,9,0)</f>
        <v>MATERIAIS MÉDICO HOSPITALARES</v>
      </c>
      <c r="F4747" s="16" t="s">
        <v>1576</v>
      </c>
      <c r="G4747" s="17">
        <v>2800</v>
      </c>
      <c r="H4747" s="18">
        <v>0</v>
      </c>
      <c r="I4747" s="12" t="s">
        <v>15</v>
      </c>
    </row>
    <row r="4748" spans="1:9" ht="12.75" customHeight="1" x14ac:dyDescent="0.25">
      <c r="A4748" s="16" t="s">
        <v>23</v>
      </c>
      <c r="B4748" s="14">
        <v>6731126</v>
      </c>
      <c r="C4748" s="13">
        <v>44742</v>
      </c>
      <c r="D4748" s="3" t="s">
        <v>108</v>
      </c>
      <c r="E4748" s="12" t="str">
        <f>VLOOKUP(D4748,'[1]Plano de contas '!B:J,9,0)</f>
        <v>MATERIAIS MÉDICO HOSPITALARES</v>
      </c>
      <c r="F4748" s="16" t="s">
        <v>1575</v>
      </c>
      <c r="G4748" s="19">
        <v>0</v>
      </c>
      <c r="H4748" s="17">
        <v>2800</v>
      </c>
      <c r="I4748" s="12" t="s">
        <v>15</v>
      </c>
    </row>
    <row r="4749" spans="1:9" ht="12.75" customHeight="1" x14ac:dyDescent="0.25">
      <c r="A4749" s="16" t="s">
        <v>23</v>
      </c>
      <c r="B4749" s="14">
        <v>6731127</v>
      </c>
      <c r="C4749" s="13">
        <v>44742</v>
      </c>
      <c r="D4749" s="3" t="s">
        <v>39</v>
      </c>
      <c r="E4749" s="12" t="str">
        <f>VLOOKUP(D4749,'[1]Plano de contas '!B:J,9,0)</f>
        <v>MEDICAMENTOS</v>
      </c>
      <c r="F4749" s="16" t="s">
        <v>1576</v>
      </c>
      <c r="G4749" s="17">
        <v>1.1499999999999999</v>
      </c>
      <c r="H4749" s="18">
        <v>0</v>
      </c>
      <c r="I4749" s="12" t="s">
        <v>15</v>
      </c>
    </row>
    <row r="4750" spans="1:9" ht="12.75" customHeight="1" x14ac:dyDescent="0.25">
      <c r="A4750" s="16" t="s">
        <v>23</v>
      </c>
      <c r="B4750" s="14">
        <v>6731127</v>
      </c>
      <c r="C4750" s="13">
        <v>44742</v>
      </c>
      <c r="D4750" s="3" t="s">
        <v>103</v>
      </c>
      <c r="E4750" s="12" t="str">
        <f>VLOOKUP(D4750,'[1]Plano de contas '!B:J,9,0)</f>
        <v>MEDICAMENTOS</v>
      </c>
      <c r="F4750" s="16" t="s">
        <v>1575</v>
      </c>
      <c r="G4750" s="19">
        <v>0</v>
      </c>
      <c r="H4750" s="17">
        <v>1.1499999999999999</v>
      </c>
      <c r="I4750" s="12" t="s">
        <v>15</v>
      </c>
    </row>
    <row r="4751" spans="1:9" ht="12.75" customHeight="1" x14ac:dyDescent="0.25">
      <c r="A4751" s="16" t="s">
        <v>23</v>
      </c>
      <c r="B4751" s="14">
        <v>6731128</v>
      </c>
      <c r="C4751" s="13">
        <v>44742</v>
      </c>
      <c r="D4751" s="3" t="s">
        <v>39</v>
      </c>
      <c r="E4751" s="12" t="str">
        <f>VLOOKUP(D4751,'[1]Plano de contas '!B:J,9,0)</f>
        <v>MEDICAMENTOS</v>
      </c>
      <c r="F4751" s="16" t="s">
        <v>1576</v>
      </c>
      <c r="G4751" s="17">
        <v>8.09</v>
      </c>
      <c r="H4751" s="18">
        <v>0</v>
      </c>
      <c r="I4751" s="12" t="s">
        <v>15</v>
      </c>
    </row>
    <row r="4752" spans="1:9" ht="12.75" customHeight="1" x14ac:dyDescent="0.25">
      <c r="A4752" s="16" t="s">
        <v>23</v>
      </c>
      <c r="B4752" s="14">
        <v>6731128</v>
      </c>
      <c r="C4752" s="13">
        <v>44742</v>
      </c>
      <c r="D4752" s="3" t="s">
        <v>103</v>
      </c>
      <c r="E4752" s="12" t="str">
        <f>VLOOKUP(D4752,'[1]Plano de contas '!B:J,9,0)</f>
        <v>MEDICAMENTOS</v>
      </c>
      <c r="F4752" s="16" t="s">
        <v>1575</v>
      </c>
      <c r="G4752" s="19">
        <v>0</v>
      </c>
      <c r="H4752" s="17">
        <v>8.09</v>
      </c>
      <c r="I4752" s="12" t="s">
        <v>15</v>
      </c>
    </row>
    <row r="4753" spans="1:9" ht="12.75" customHeight="1" x14ac:dyDescent="0.25">
      <c r="A4753" s="16" t="s">
        <v>23</v>
      </c>
      <c r="B4753" s="14">
        <v>6731129</v>
      </c>
      <c r="C4753" s="13">
        <v>44742</v>
      </c>
      <c r="D4753" s="3" t="s">
        <v>40</v>
      </c>
      <c r="E4753" s="12" t="str">
        <f>VLOOKUP(D4753,'[1]Plano de contas '!B:J,9,0)</f>
        <v>MATERIAIS MÉDICO HOSPITALARES</v>
      </c>
      <c r="F4753" s="16" t="s">
        <v>1576</v>
      </c>
      <c r="G4753" s="17">
        <v>1.08</v>
      </c>
      <c r="H4753" s="18">
        <v>0</v>
      </c>
      <c r="I4753" s="12" t="s">
        <v>15</v>
      </c>
    </row>
    <row r="4754" spans="1:9" ht="12.75" customHeight="1" x14ac:dyDescent="0.25">
      <c r="A4754" s="16" t="s">
        <v>23</v>
      </c>
      <c r="B4754" s="14">
        <v>6731129</v>
      </c>
      <c r="C4754" s="13">
        <v>44742</v>
      </c>
      <c r="D4754" s="3" t="s">
        <v>108</v>
      </c>
      <c r="E4754" s="12" t="str">
        <f>VLOOKUP(D4754,'[1]Plano de contas '!B:J,9,0)</f>
        <v>MATERIAIS MÉDICO HOSPITALARES</v>
      </c>
      <c r="F4754" s="16" t="s">
        <v>1575</v>
      </c>
      <c r="G4754" s="19">
        <v>0</v>
      </c>
      <c r="H4754" s="17">
        <v>1.08</v>
      </c>
      <c r="I4754" s="12" t="s">
        <v>15</v>
      </c>
    </row>
    <row r="4755" spans="1:9" ht="12.75" customHeight="1" x14ac:dyDescent="0.25">
      <c r="A4755" s="16" t="s">
        <v>23</v>
      </c>
      <c r="B4755" s="14">
        <v>6731130</v>
      </c>
      <c r="C4755" s="13">
        <v>44742</v>
      </c>
      <c r="D4755" s="3" t="s">
        <v>103</v>
      </c>
      <c r="E4755" s="12" t="str">
        <f>VLOOKUP(D4755,'[1]Plano de contas '!B:J,9,0)</f>
        <v>MEDICAMENTOS</v>
      </c>
      <c r="F4755" s="16" t="s">
        <v>1576</v>
      </c>
      <c r="G4755" s="17">
        <v>0.47</v>
      </c>
      <c r="H4755" s="18">
        <v>0</v>
      </c>
      <c r="I4755" s="12" t="s">
        <v>15</v>
      </c>
    </row>
    <row r="4756" spans="1:9" ht="12.75" customHeight="1" x14ac:dyDescent="0.25">
      <c r="A4756" s="16" t="s">
        <v>23</v>
      </c>
      <c r="B4756" s="14">
        <v>6731130</v>
      </c>
      <c r="C4756" s="13">
        <v>44742</v>
      </c>
      <c r="D4756" s="3" t="s">
        <v>39</v>
      </c>
      <c r="E4756" s="12" t="str">
        <f>VLOOKUP(D4756,'[1]Plano de contas '!B:J,9,0)</f>
        <v>MEDICAMENTOS</v>
      </c>
      <c r="F4756" s="16" t="s">
        <v>1575</v>
      </c>
      <c r="G4756" s="19">
        <v>0</v>
      </c>
      <c r="H4756" s="17">
        <v>0.47</v>
      </c>
      <c r="I4756" s="12" t="s">
        <v>15</v>
      </c>
    </row>
    <row r="4757" spans="1:9" ht="12.75" customHeight="1" x14ac:dyDescent="0.25">
      <c r="A4757" s="16" t="s">
        <v>23</v>
      </c>
      <c r="B4757" s="14">
        <v>6731131</v>
      </c>
      <c r="C4757" s="13">
        <v>44742</v>
      </c>
      <c r="D4757" s="3" t="s">
        <v>103</v>
      </c>
      <c r="E4757" s="12" t="str">
        <f>VLOOKUP(D4757,'[1]Plano de contas '!B:J,9,0)</f>
        <v>MEDICAMENTOS</v>
      </c>
      <c r="F4757" s="16" t="s">
        <v>1576</v>
      </c>
      <c r="G4757" s="17">
        <v>0.33</v>
      </c>
      <c r="H4757" s="18">
        <v>0</v>
      </c>
      <c r="I4757" s="12" t="s">
        <v>15</v>
      </c>
    </row>
    <row r="4758" spans="1:9" ht="12.75" customHeight="1" x14ac:dyDescent="0.25">
      <c r="A4758" s="16" t="s">
        <v>23</v>
      </c>
      <c r="B4758" s="14">
        <v>6731131</v>
      </c>
      <c r="C4758" s="13">
        <v>44742</v>
      </c>
      <c r="D4758" s="3" t="s">
        <v>39</v>
      </c>
      <c r="E4758" s="12" t="str">
        <f>VLOOKUP(D4758,'[1]Plano de contas '!B:J,9,0)</f>
        <v>MEDICAMENTOS</v>
      </c>
      <c r="F4758" s="16" t="s">
        <v>1575</v>
      </c>
      <c r="G4758" s="19">
        <v>0</v>
      </c>
      <c r="H4758" s="17">
        <v>0.33</v>
      </c>
      <c r="I4758" s="12" t="s">
        <v>15</v>
      </c>
    </row>
    <row r="4759" spans="1:9" ht="12.75" customHeight="1" x14ac:dyDescent="0.25">
      <c r="A4759" s="16" t="s">
        <v>23</v>
      </c>
      <c r="B4759" s="14">
        <v>6731132</v>
      </c>
      <c r="C4759" s="13">
        <v>44742</v>
      </c>
      <c r="D4759" s="3" t="s">
        <v>108</v>
      </c>
      <c r="E4759" s="12" t="str">
        <f>VLOOKUP(D4759,'[1]Plano de contas '!B:J,9,0)</f>
        <v>MATERIAIS MÉDICO HOSPITALARES</v>
      </c>
      <c r="F4759" s="16" t="s">
        <v>1576</v>
      </c>
      <c r="G4759" s="17">
        <v>6.09</v>
      </c>
      <c r="H4759" s="18">
        <v>0</v>
      </c>
      <c r="I4759" s="12" t="s">
        <v>15</v>
      </c>
    </row>
    <row r="4760" spans="1:9" ht="12.75" customHeight="1" x14ac:dyDescent="0.25">
      <c r="A4760" s="16" t="s">
        <v>23</v>
      </c>
      <c r="B4760" s="14">
        <v>6731132</v>
      </c>
      <c r="C4760" s="13">
        <v>44742</v>
      </c>
      <c r="D4760" s="3" t="s">
        <v>40</v>
      </c>
      <c r="E4760" s="12" t="str">
        <f>VLOOKUP(D4760,'[1]Plano de contas '!B:J,9,0)</f>
        <v>MATERIAIS MÉDICO HOSPITALARES</v>
      </c>
      <c r="F4760" s="16" t="s">
        <v>1575</v>
      </c>
      <c r="G4760" s="19">
        <v>0</v>
      </c>
      <c r="H4760" s="17">
        <v>6.09</v>
      </c>
      <c r="I4760" s="12" t="s">
        <v>15</v>
      </c>
    </row>
    <row r="4761" spans="1:9" ht="12.75" customHeight="1" x14ac:dyDescent="0.25">
      <c r="A4761" s="16" t="s">
        <v>23</v>
      </c>
      <c r="B4761" s="14">
        <v>6731133</v>
      </c>
      <c r="C4761" s="13">
        <v>44742</v>
      </c>
      <c r="D4761" s="3" t="s">
        <v>39</v>
      </c>
      <c r="E4761" s="12" t="str">
        <f>VLOOKUP(D4761,'[1]Plano de contas '!B:J,9,0)</f>
        <v>MEDICAMENTOS</v>
      </c>
      <c r="F4761" s="16" t="s">
        <v>1576</v>
      </c>
      <c r="G4761" s="17">
        <v>0.37</v>
      </c>
      <c r="H4761" s="18">
        <v>0</v>
      </c>
      <c r="I4761" s="12" t="s">
        <v>15</v>
      </c>
    </row>
    <row r="4762" spans="1:9" ht="12.75" customHeight="1" x14ac:dyDescent="0.25">
      <c r="A4762" s="16" t="s">
        <v>23</v>
      </c>
      <c r="B4762" s="14">
        <v>6731133</v>
      </c>
      <c r="C4762" s="13">
        <v>44742</v>
      </c>
      <c r="D4762" s="3" t="s">
        <v>103</v>
      </c>
      <c r="E4762" s="12" t="str">
        <f>VLOOKUP(D4762,'[1]Plano de contas '!B:J,9,0)</f>
        <v>MEDICAMENTOS</v>
      </c>
      <c r="F4762" s="16" t="s">
        <v>1575</v>
      </c>
      <c r="G4762" s="19">
        <v>0</v>
      </c>
      <c r="H4762" s="17">
        <v>0.37</v>
      </c>
      <c r="I4762" s="12" t="s">
        <v>15</v>
      </c>
    </row>
    <row r="4763" spans="1:9" ht="12.75" customHeight="1" x14ac:dyDescent="0.25">
      <c r="A4763" s="16" t="s">
        <v>23</v>
      </c>
      <c r="B4763" s="14">
        <v>6731134</v>
      </c>
      <c r="C4763" s="13">
        <v>44742</v>
      </c>
      <c r="D4763" s="3" t="s">
        <v>108</v>
      </c>
      <c r="E4763" s="12" t="str">
        <f>VLOOKUP(D4763,'[1]Plano de contas '!B:J,9,0)</f>
        <v>MATERIAIS MÉDICO HOSPITALARES</v>
      </c>
      <c r="F4763" s="16" t="s">
        <v>1576</v>
      </c>
      <c r="G4763" s="17">
        <v>0.28000000000000003</v>
      </c>
      <c r="H4763" s="18">
        <v>0</v>
      </c>
      <c r="I4763" s="12" t="s">
        <v>15</v>
      </c>
    </row>
    <row r="4764" spans="1:9" ht="12.75" customHeight="1" x14ac:dyDescent="0.25">
      <c r="A4764" s="16" t="s">
        <v>23</v>
      </c>
      <c r="B4764" s="14">
        <v>6731134</v>
      </c>
      <c r="C4764" s="13">
        <v>44742</v>
      </c>
      <c r="D4764" s="3" t="s">
        <v>40</v>
      </c>
      <c r="E4764" s="12" t="str">
        <f>VLOOKUP(D4764,'[1]Plano de contas '!B:J,9,0)</f>
        <v>MATERIAIS MÉDICO HOSPITALARES</v>
      </c>
      <c r="F4764" s="16" t="s">
        <v>1575</v>
      </c>
      <c r="G4764" s="19">
        <v>0</v>
      </c>
      <c r="H4764" s="17">
        <v>0.28000000000000003</v>
      </c>
      <c r="I4764" s="12" t="s">
        <v>15</v>
      </c>
    </row>
    <row r="4765" spans="1:9" ht="12.75" customHeight="1" x14ac:dyDescent="0.25">
      <c r="A4765" s="16" t="s">
        <v>23</v>
      </c>
      <c r="B4765" s="14">
        <v>6731135</v>
      </c>
      <c r="C4765" s="13">
        <v>44742</v>
      </c>
      <c r="D4765" s="3" t="s">
        <v>40</v>
      </c>
      <c r="E4765" s="12" t="str">
        <f>VLOOKUP(D4765,'[1]Plano de contas '!B:J,9,0)</f>
        <v>MATERIAIS MÉDICO HOSPITALARES</v>
      </c>
      <c r="F4765" s="16" t="s">
        <v>1576</v>
      </c>
      <c r="G4765" s="17">
        <v>0.03</v>
      </c>
      <c r="H4765" s="18">
        <v>0</v>
      </c>
      <c r="I4765" s="12" t="s">
        <v>15</v>
      </c>
    </row>
    <row r="4766" spans="1:9" ht="12.75" customHeight="1" x14ac:dyDescent="0.25">
      <c r="A4766" s="16" t="s">
        <v>23</v>
      </c>
      <c r="B4766" s="14">
        <v>6731135</v>
      </c>
      <c r="C4766" s="13">
        <v>44742</v>
      </c>
      <c r="D4766" s="3" t="s">
        <v>108</v>
      </c>
      <c r="E4766" s="12" t="str">
        <f>VLOOKUP(D4766,'[1]Plano de contas '!B:J,9,0)</f>
        <v>MATERIAIS MÉDICO HOSPITALARES</v>
      </c>
      <c r="F4766" s="16" t="s">
        <v>1575</v>
      </c>
      <c r="G4766" s="19">
        <v>0</v>
      </c>
      <c r="H4766" s="17">
        <v>0.03</v>
      </c>
      <c r="I4766" s="12" t="s">
        <v>15</v>
      </c>
    </row>
    <row r="4767" spans="1:9" ht="12.75" customHeight="1" x14ac:dyDescent="0.25">
      <c r="A4767" s="16" t="s">
        <v>23</v>
      </c>
      <c r="B4767" s="14">
        <v>6731136</v>
      </c>
      <c r="C4767" s="13">
        <v>44742</v>
      </c>
      <c r="D4767" s="3" t="s">
        <v>103</v>
      </c>
      <c r="E4767" s="12" t="str">
        <f>VLOOKUP(D4767,'[1]Plano de contas '!B:J,9,0)</f>
        <v>MEDICAMENTOS</v>
      </c>
      <c r="F4767" s="16" t="s">
        <v>1576</v>
      </c>
      <c r="G4767" s="17">
        <v>0.48</v>
      </c>
      <c r="H4767" s="18">
        <v>0</v>
      </c>
      <c r="I4767" s="12" t="s">
        <v>15</v>
      </c>
    </row>
    <row r="4768" spans="1:9" ht="12.75" customHeight="1" x14ac:dyDescent="0.25">
      <c r="A4768" s="16" t="s">
        <v>23</v>
      </c>
      <c r="B4768" s="14">
        <v>6731136</v>
      </c>
      <c r="C4768" s="13">
        <v>44742</v>
      </c>
      <c r="D4768" s="3" t="s">
        <v>39</v>
      </c>
      <c r="E4768" s="12" t="str">
        <f>VLOOKUP(D4768,'[1]Plano de contas '!B:J,9,0)</f>
        <v>MEDICAMENTOS</v>
      </c>
      <c r="F4768" s="16" t="s">
        <v>1575</v>
      </c>
      <c r="G4768" s="19">
        <v>0</v>
      </c>
      <c r="H4768" s="17">
        <v>0.48</v>
      </c>
      <c r="I4768" s="12" t="s">
        <v>15</v>
      </c>
    </row>
    <row r="4769" spans="1:9" ht="12.75" customHeight="1" x14ac:dyDescent="0.25">
      <c r="A4769" s="16" t="s">
        <v>23</v>
      </c>
      <c r="B4769" s="14">
        <v>6731137</v>
      </c>
      <c r="C4769" s="13">
        <v>44742</v>
      </c>
      <c r="D4769" s="3" t="s">
        <v>103</v>
      </c>
      <c r="E4769" s="12" t="str">
        <f>VLOOKUP(D4769,'[1]Plano de contas '!B:J,9,0)</f>
        <v>MEDICAMENTOS</v>
      </c>
      <c r="F4769" s="16" t="s">
        <v>1576</v>
      </c>
      <c r="G4769" s="17">
        <v>4.17</v>
      </c>
      <c r="H4769" s="18">
        <v>0</v>
      </c>
      <c r="I4769" s="12" t="s">
        <v>15</v>
      </c>
    </row>
    <row r="4770" spans="1:9" ht="12.75" customHeight="1" x14ac:dyDescent="0.25">
      <c r="A4770" s="16" t="s">
        <v>23</v>
      </c>
      <c r="B4770" s="14">
        <v>6731137</v>
      </c>
      <c r="C4770" s="13">
        <v>44742</v>
      </c>
      <c r="D4770" s="3" t="s">
        <v>39</v>
      </c>
      <c r="E4770" s="12" t="str">
        <f>VLOOKUP(D4770,'[1]Plano de contas '!B:J,9,0)</f>
        <v>MEDICAMENTOS</v>
      </c>
      <c r="F4770" s="16" t="s">
        <v>1575</v>
      </c>
      <c r="G4770" s="19">
        <v>0</v>
      </c>
      <c r="H4770" s="17">
        <v>4.17</v>
      </c>
      <c r="I4770" s="12" t="s">
        <v>15</v>
      </c>
    </row>
    <row r="4771" spans="1:9" ht="12.75" customHeight="1" x14ac:dyDescent="0.25">
      <c r="A4771" s="16" t="s">
        <v>23</v>
      </c>
      <c r="B4771" s="14">
        <v>6731138</v>
      </c>
      <c r="C4771" s="13">
        <v>44742</v>
      </c>
      <c r="D4771" s="3" t="s">
        <v>103</v>
      </c>
      <c r="E4771" s="12" t="str">
        <f>VLOOKUP(D4771,'[1]Plano de contas '!B:J,9,0)</f>
        <v>MEDICAMENTOS</v>
      </c>
      <c r="F4771" s="16" t="s">
        <v>1576</v>
      </c>
      <c r="G4771" s="17">
        <v>1.85</v>
      </c>
      <c r="H4771" s="18">
        <v>0</v>
      </c>
      <c r="I4771" s="12" t="s">
        <v>15</v>
      </c>
    </row>
    <row r="4772" spans="1:9" ht="12.75" customHeight="1" x14ac:dyDescent="0.25">
      <c r="A4772" s="16" t="s">
        <v>23</v>
      </c>
      <c r="B4772" s="14">
        <v>6731138</v>
      </c>
      <c r="C4772" s="13">
        <v>44742</v>
      </c>
      <c r="D4772" s="3" t="s">
        <v>39</v>
      </c>
      <c r="E4772" s="12" t="str">
        <f>VLOOKUP(D4772,'[1]Plano de contas '!B:J,9,0)</f>
        <v>MEDICAMENTOS</v>
      </c>
      <c r="F4772" s="16" t="s">
        <v>1575</v>
      </c>
      <c r="G4772" s="19">
        <v>0</v>
      </c>
      <c r="H4772" s="17">
        <v>1.85</v>
      </c>
      <c r="I4772" s="12" t="s">
        <v>15</v>
      </c>
    </row>
    <row r="4773" spans="1:9" ht="12.75" customHeight="1" x14ac:dyDescent="0.25">
      <c r="A4773" s="16" t="s">
        <v>23</v>
      </c>
      <c r="B4773" s="14">
        <v>6731139</v>
      </c>
      <c r="C4773" s="13">
        <v>44742</v>
      </c>
      <c r="D4773" s="3" t="s">
        <v>40</v>
      </c>
      <c r="E4773" s="12" t="str">
        <f>VLOOKUP(D4773,'[1]Plano de contas '!B:J,9,0)</f>
        <v>MATERIAIS MÉDICO HOSPITALARES</v>
      </c>
      <c r="F4773" s="16" t="s">
        <v>1576</v>
      </c>
      <c r="G4773" s="17">
        <v>11.01</v>
      </c>
      <c r="H4773" s="18">
        <v>0</v>
      </c>
      <c r="I4773" s="12" t="s">
        <v>15</v>
      </c>
    </row>
    <row r="4774" spans="1:9" ht="12.75" customHeight="1" x14ac:dyDescent="0.25">
      <c r="A4774" s="16" t="s">
        <v>23</v>
      </c>
      <c r="B4774" s="14">
        <v>6731139</v>
      </c>
      <c r="C4774" s="13">
        <v>44742</v>
      </c>
      <c r="D4774" s="3" t="s">
        <v>108</v>
      </c>
      <c r="E4774" s="12" t="str">
        <f>VLOOKUP(D4774,'[1]Plano de contas '!B:J,9,0)</f>
        <v>MATERIAIS MÉDICO HOSPITALARES</v>
      </c>
      <c r="F4774" s="16" t="s">
        <v>1575</v>
      </c>
      <c r="G4774" s="19">
        <v>0</v>
      </c>
      <c r="H4774" s="17">
        <v>11.01</v>
      </c>
      <c r="I4774" s="12" t="s">
        <v>15</v>
      </c>
    </row>
    <row r="4775" spans="1:9" ht="12.75" customHeight="1" x14ac:dyDescent="0.25">
      <c r="A4775" s="16" t="s">
        <v>23</v>
      </c>
      <c r="B4775" s="14">
        <v>6731140</v>
      </c>
      <c r="C4775" s="13">
        <v>44742</v>
      </c>
      <c r="D4775" s="3" t="s">
        <v>108</v>
      </c>
      <c r="E4775" s="12" t="str">
        <f>VLOOKUP(D4775,'[1]Plano de contas '!B:J,9,0)</f>
        <v>MATERIAIS MÉDICO HOSPITALARES</v>
      </c>
      <c r="F4775" s="16" t="s">
        <v>1576</v>
      </c>
      <c r="G4775" s="17">
        <v>0.7</v>
      </c>
      <c r="H4775" s="18">
        <v>0</v>
      </c>
      <c r="I4775" s="12" t="s">
        <v>15</v>
      </c>
    </row>
    <row r="4776" spans="1:9" ht="12.75" customHeight="1" x14ac:dyDescent="0.25">
      <c r="A4776" s="16" t="s">
        <v>23</v>
      </c>
      <c r="B4776" s="14">
        <v>6731140</v>
      </c>
      <c r="C4776" s="13">
        <v>44742</v>
      </c>
      <c r="D4776" s="3" t="s">
        <v>40</v>
      </c>
      <c r="E4776" s="12" t="str">
        <f>VLOOKUP(D4776,'[1]Plano de contas '!B:J,9,0)</f>
        <v>MATERIAIS MÉDICO HOSPITALARES</v>
      </c>
      <c r="F4776" s="16" t="s">
        <v>1575</v>
      </c>
      <c r="G4776" s="19">
        <v>0</v>
      </c>
      <c r="H4776" s="17">
        <v>0.7</v>
      </c>
      <c r="I4776" s="12" t="s">
        <v>15</v>
      </c>
    </row>
    <row r="4777" spans="1:9" ht="12.75" customHeight="1" x14ac:dyDescent="0.25">
      <c r="A4777" s="16" t="s">
        <v>23</v>
      </c>
      <c r="B4777" s="14">
        <v>6731141</v>
      </c>
      <c r="C4777" s="13">
        <v>44742</v>
      </c>
      <c r="D4777" s="3" t="s">
        <v>39</v>
      </c>
      <c r="E4777" s="12" t="str">
        <f>VLOOKUP(D4777,'[1]Plano de contas '!B:J,9,0)</f>
        <v>MEDICAMENTOS</v>
      </c>
      <c r="F4777" s="16" t="s">
        <v>1576</v>
      </c>
      <c r="G4777" s="17">
        <v>0.02</v>
      </c>
      <c r="H4777" s="18">
        <v>0</v>
      </c>
      <c r="I4777" s="12" t="s">
        <v>15</v>
      </c>
    </row>
    <row r="4778" spans="1:9" ht="12.75" customHeight="1" x14ac:dyDescent="0.25">
      <c r="A4778" s="16" t="s">
        <v>23</v>
      </c>
      <c r="B4778" s="14">
        <v>6731141</v>
      </c>
      <c r="C4778" s="13">
        <v>44742</v>
      </c>
      <c r="D4778" s="3" t="s">
        <v>103</v>
      </c>
      <c r="E4778" s="12" t="str">
        <f>VLOOKUP(D4778,'[1]Plano de contas '!B:J,9,0)</f>
        <v>MEDICAMENTOS</v>
      </c>
      <c r="F4778" s="16" t="s">
        <v>1575</v>
      </c>
      <c r="G4778" s="19">
        <v>0</v>
      </c>
      <c r="H4778" s="17">
        <v>0.02</v>
      </c>
      <c r="I4778" s="12" t="s">
        <v>15</v>
      </c>
    </row>
    <row r="4779" spans="1:9" ht="12.75" customHeight="1" x14ac:dyDescent="0.25">
      <c r="A4779" s="16" t="s">
        <v>23</v>
      </c>
      <c r="B4779" s="14">
        <v>6731142</v>
      </c>
      <c r="C4779" s="13">
        <v>44742</v>
      </c>
      <c r="D4779" s="3" t="s">
        <v>103</v>
      </c>
      <c r="E4779" s="12" t="str">
        <f>VLOOKUP(D4779,'[1]Plano de contas '!B:J,9,0)</f>
        <v>MEDICAMENTOS</v>
      </c>
      <c r="F4779" s="16" t="s">
        <v>1576</v>
      </c>
      <c r="G4779" s="17">
        <v>0.36</v>
      </c>
      <c r="H4779" s="18">
        <v>0</v>
      </c>
      <c r="I4779" s="12" t="s">
        <v>15</v>
      </c>
    </row>
    <row r="4780" spans="1:9" ht="12.75" customHeight="1" x14ac:dyDescent="0.25">
      <c r="A4780" s="16" t="s">
        <v>23</v>
      </c>
      <c r="B4780" s="14">
        <v>6731142</v>
      </c>
      <c r="C4780" s="13">
        <v>44742</v>
      </c>
      <c r="D4780" s="3" t="s">
        <v>39</v>
      </c>
      <c r="E4780" s="12" t="str">
        <f>VLOOKUP(D4780,'[1]Plano de contas '!B:J,9,0)</f>
        <v>MEDICAMENTOS</v>
      </c>
      <c r="F4780" s="16" t="s">
        <v>1575</v>
      </c>
      <c r="G4780" s="19">
        <v>0</v>
      </c>
      <c r="H4780" s="17">
        <v>0.36</v>
      </c>
      <c r="I4780" s="12" t="s">
        <v>15</v>
      </c>
    </row>
    <row r="4781" spans="1:9" ht="12.75" customHeight="1" x14ac:dyDescent="0.25">
      <c r="A4781" s="16" t="s">
        <v>23</v>
      </c>
      <c r="B4781" s="14">
        <v>6731143</v>
      </c>
      <c r="C4781" s="13">
        <v>44742</v>
      </c>
      <c r="D4781" s="3" t="s">
        <v>103</v>
      </c>
      <c r="E4781" s="12" t="str">
        <f>VLOOKUP(D4781,'[1]Plano de contas '!B:J,9,0)</f>
        <v>MEDICAMENTOS</v>
      </c>
      <c r="F4781" s="16" t="s">
        <v>1578</v>
      </c>
      <c r="G4781" s="17">
        <v>0.32</v>
      </c>
      <c r="H4781" s="18">
        <v>0</v>
      </c>
      <c r="I4781" s="12" t="s">
        <v>15</v>
      </c>
    </row>
    <row r="4782" spans="1:9" ht="12.75" customHeight="1" x14ac:dyDescent="0.25">
      <c r="A4782" s="16" t="s">
        <v>23</v>
      </c>
      <c r="B4782" s="14">
        <v>6731143</v>
      </c>
      <c r="C4782" s="13">
        <v>44742</v>
      </c>
      <c r="D4782" s="3" t="s">
        <v>39</v>
      </c>
      <c r="E4782" s="12" t="str">
        <f>VLOOKUP(D4782,'[1]Plano de contas '!B:J,9,0)</f>
        <v>MEDICAMENTOS</v>
      </c>
      <c r="F4782" s="16" t="s">
        <v>1566</v>
      </c>
      <c r="G4782" s="19">
        <v>0</v>
      </c>
      <c r="H4782" s="17">
        <v>0.32</v>
      </c>
      <c r="I4782" s="12" t="s">
        <v>15</v>
      </c>
    </row>
    <row r="4783" spans="1:9" ht="12.75" customHeight="1" x14ac:dyDescent="0.25">
      <c r="A4783" s="16" t="s">
        <v>23</v>
      </c>
      <c r="B4783" s="14">
        <v>6731144</v>
      </c>
      <c r="C4783" s="13">
        <v>44742</v>
      </c>
      <c r="D4783" s="3" t="s">
        <v>103</v>
      </c>
      <c r="E4783" s="12" t="str">
        <f>VLOOKUP(D4783,'[1]Plano de contas '!B:J,9,0)</f>
        <v>MEDICAMENTOS</v>
      </c>
      <c r="F4783" s="16" t="s">
        <v>1565</v>
      </c>
      <c r="G4783" s="17">
        <v>19.25</v>
      </c>
      <c r="H4783" s="18">
        <v>0</v>
      </c>
      <c r="I4783" s="12" t="s">
        <v>15</v>
      </c>
    </row>
    <row r="4784" spans="1:9" ht="12.75" customHeight="1" x14ac:dyDescent="0.25">
      <c r="A4784" s="16" t="s">
        <v>23</v>
      </c>
      <c r="B4784" s="14">
        <v>6731144</v>
      </c>
      <c r="C4784" s="13">
        <v>44742</v>
      </c>
      <c r="D4784" s="3" t="s">
        <v>39</v>
      </c>
      <c r="E4784" s="12" t="str">
        <f>VLOOKUP(D4784,'[1]Plano de contas '!B:J,9,0)</f>
        <v>MEDICAMENTOS</v>
      </c>
      <c r="F4784" s="16" t="s">
        <v>1566</v>
      </c>
      <c r="G4784" s="19">
        <v>0</v>
      </c>
      <c r="H4784" s="17">
        <v>19.25</v>
      </c>
      <c r="I4784" s="12" t="s">
        <v>15</v>
      </c>
    </row>
    <row r="4785" spans="1:9" ht="12.75" customHeight="1" x14ac:dyDescent="0.25">
      <c r="A4785" s="16" t="s">
        <v>23</v>
      </c>
      <c r="B4785" s="14">
        <v>6731145</v>
      </c>
      <c r="C4785" s="13">
        <v>44742</v>
      </c>
      <c r="D4785" s="3" t="s">
        <v>40</v>
      </c>
      <c r="E4785" s="12" t="str">
        <f>VLOOKUP(D4785,'[1]Plano de contas '!B:J,9,0)</f>
        <v>MATERIAIS MÉDICO HOSPITALARES</v>
      </c>
      <c r="F4785" s="16" t="s">
        <v>1565</v>
      </c>
      <c r="G4785" s="17">
        <v>0.45</v>
      </c>
      <c r="H4785" s="18">
        <v>0</v>
      </c>
      <c r="I4785" s="12" t="s">
        <v>15</v>
      </c>
    </row>
    <row r="4786" spans="1:9" ht="12.75" customHeight="1" x14ac:dyDescent="0.25">
      <c r="A4786" s="16" t="s">
        <v>23</v>
      </c>
      <c r="B4786" s="14">
        <v>6731145</v>
      </c>
      <c r="C4786" s="13">
        <v>44742</v>
      </c>
      <c r="D4786" s="3" t="s">
        <v>108</v>
      </c>
      <c r="E4786" s="12" t="str">
        <f>VLOOKUP(D4786,'[1]Plano de contas '!B:J,9,0)</f>
        <v>MATERIAIS MÉDICO HOSPITALARES</v>
      </c>
      <c r="F4786" s="16" t="s">
        <v>1566</v>
      </c>
      <c r="G4786" s="19">
        <v>0</v>
      </c>
      <c r="H4786" s="17">
        <v>0.45</v>
      </c>
      <c r="I4786" s="12" t="s">
        <v>15</v>
      </c>
    </row>
    <row r="4787" spans="1:9" ht="12.75" customHeight="1" x14ac:dyDescent="0.25">
      <c r="A4787" s="16" t="s">
        <v>23</v>
      </c>
      <c r="B4787" s="14">
        <v>6731146</v>
      </c>
      <c r="C4787" s="13">
        <v>44742</v>
      </c>
      <c r="D4787" s="3" t="s">
        <v>40</v>
      </c>
      <c r="E4787" s="12" t="str">
        <f>VLOOKUP(D4787,'[1]Plano de contas '!B:J,9,0)</f>
        <v>MATERIAIS MÉDICO HOSPITALARES</v>
      </c>
      <c r="F4787" s="16" t="s">
        <v>1565</v>
      </c>
      <c r="G4787" s="17">
        <v>11.87</v>
      </c>
      <c r="H4787" s="18">
        <v>0</v>
      </c>
      <c r="I4787" s="12" t="s">
        <v>15</v>
      </c>
    </row>
    <row r="4788" spans="1:9" ht="12.75" customHeight="1" x14ac:dyDescent="0.25">
      <c r="A4788" s="16" t="s">
        <v>23</v>
      </c>
      <c r="B4788" s="14">
        <v>6731146</v>
      </c>
      <c r="C4788" s="13">
        <v>44742</v>
      </c>
      <c r="D4788" s="3" t="s">
        <v>108</v>
      </c>
      <c r="E4788" s="12" t="str">
        <f>VLOOKUP(D4788,'[1]Plano de contas '!B:J,9,0)</f>
        <v>MATERIAIS MÉDICO HOSPITALARES</v>
      </c>
      <c r="F4788" s="16" t="s">
        <v>1566</v>
      </c>
      <c r="G4788" s="19">
        <v>0</v>
      </c>
      <c r="H4788" s="17">
        <v>11.87</v>
      </c>
      <c r="I4788" s="12" t="s">
        <v>15</v>
      </c>
    </row>
    <row r="4789" spans="1:9" ht="12.75" customHeight="1" x14ac:dyDescent="0.25">
      <c r="A4789" s="16" t="s">
        <v>23</v>
      </c>
      <c r="B4789" s="14">
        <v>6731147</v>
      </c>
      <c r="C4789" s="13">
        <v>44742</v>
      </c>
      <c r="D4789" s="3" t="s">
        <v>103</v>
      </c>
      <c r="E4789" s="12" t="str">
        <f>VLOOKUP(D4789,'[1]Plano de contas '!B:J,9,0)</f>
        <v>MEDICAMENTOS</v>
      </c>
      <c r="F4789" s="16" t="s">
        <v>1565</v>
      </c>
      <c r="G4789" s="17">
        <v>0.32</v>
      </c>
      <c r="H4789" s="18">
        <v>0</v>
      </c>
      <c r="I4789" s="12" t="s">
        <v>15</v>
      </c>
    </row>
    <row r="4790" spans="1:9" ht="12.75" customHeight="1" x14ac:dyDescent="0.25">
      <c r="A4790" s="16" t="s">
        <v>23</v>
      </c>
      <c r="B4790" s="14">
        <v>6731147</v>
      </c>
      <c r="C4790" s="13">
        <v>44742</v>
      </c>
      <c r="D4790" s="3" t="s">
        <v>39</v>
      </c>
      <c r="E4790" s="12" t="str">
        <f>VLOOKUP(D4790,'[1]Plano de contas '!B:J,9,0)</f>
        <v>MEDICAMENTOS</v>
      </c>
      <c r="F4790" s="16" t="s">
        <v>1566</v>
      </c>
      <c r="G4790" s="19">
        <v>0</v>
      </c>
      <c r="H4790" s="17">
        <v>0.32</v>
      </c>
      <c r="I4790" s="12" t="s">
        <v>15</v>
      </c>
    </row>
    <row r="4791" spans="1:9" ht="12.75" customHeight="1" x14ac:dyDescent="0.25">
      <c r="A4791" s="16" t="s">
        <v>23</v>
      </c>
      <c r="B4791" s="14">
        <v>6731148</v>
      </c>
      <c r="C4791" s="13">
        <v>44742</v>
      </c>
      <c r="D4791" s="3" t="s">
        <v>103</v>
      </c>
      <c r="E4791" s="12" t="str">
        <f>VLOOKUP(D4791,'[1]Plano de contas '!B:J,9,0)</f>
        <v>MEDICAMENTOS</v>
      </c>
      <c r="F4791" s="16" t="s">
        <v>1564</v>
      </c>
      <c r="G4791" s="17">
        <v>5.57</v>
      </c>
      <c r="H4791" s="18">
        <v>0</v>
      </c>
      <c r="I4791" s="12" t="s">
        <v>15</v>
      </c>
    </row>
    <row r="4792" spans="1:9" ht="12.75" customHeight="1" x14ac:dyDescent="0.25">
      <c r="A4792" s="16" t="s">
        <v>23</v>
      </c>
      <c r="B4792" s="14">
        <v>6731148</v>
      </c>
      <c r="C4792" s="13">
        <v>44742</v>
      </c>
      <c r="D4792" s="3" t="s">
        <v>39</v>
      </c>
      <c r="E4792" s="12" t="str">
        <f>VLOOKUP(D4792,'[1]Plano de contas '!B:J,9,0)</f>
        <v>MEDICAMENTOS</v>
      </c>
      <c r="F4792" s="16" t="s">
        <v>1564</v>
      </c>
      <c r="G4792" s="19">
        <v>0</v>
      </c>
      <c r="H4792" s="17">
        <v>5.57</v>
      </c>
      <c r="I4792" s="12" t="s">
        <v>15</v>
      </c>
    </row>
    <row r="4793" spans="1:9" ht="12.75" customHeight="1" x14ac:dyDescent="0.25">
      <c r="A4793" s="16" t="s">
        <v>23</v>
      </c>
      <c r="B4793" s="14">
        <v>6731149</v>
      </c>
      <c r="C4793" s="13">
        <v>44742</v>
      </c>
      <c r="D4793" s="3" t="s">
        <v>39</v>
      </c>
      <c r="E4793" s="12" t="str">
        <f>VLOOKUP(D4793,'[1]Plano de contas '!B:J,9,0)</f>
        <v>MEDICAMENTOS</v>
      </c>
      <c r="F4793" s="16" t="s">
        <v>1565</v>
      </c>
      <c r="G4793" s="17">
        <v>11.14</v>
      </c>
      <c r="H4793" s="18">
        <v>0</v>
      </c>
      <c r="I4793" s="12" t="s">
        <v>15</v>
      </c>
    </row>
    <row r="4794" spans="1:9" ht="12.75" customHeight="1" x14ac:dyDescent="0.25">
      <c r="A4794" s="16" t="s">
        <v>23</v>
      </c>
      <c r="B4794" s="14">
        <v>6731149</v>
      </c>
      <c r="C4794" s="13">
        <v>44742</v>
      </c>
      <c r="D4794" s="3" t="s">
        <v>103</v>
      </c>
      <c r="E4794" s="12" t="str">
        <f>VLOOKUP(D4794,'[1]Plano de contas '!B:J,9,0)</f>
        <v>MEDICAMENTOS</v>
      </c>
      <c r="F4794" s="16" t="s">
        <v>1566</v>
      </c>
      <c r="G4794" s="19">
        <v>0</v>
      </c>
      <c r="H4794" s="17">
        <v>11.14</v>
      </c>
      <c r="I4794" s="12" t="s">
        <v>15</v>
      </c>
    </row>
    <row r="4795" spans="1:9" ht="12.75" customHeight="1" x14ac:dyDescent="0.25">
      <c r="A4795" s="16" t="s">
        <v>23</v>
      </c>
      <c r="B4795" s="14">
        <v>6731150</v>
      </c>
      <c r="C4795" s="13">
        <v>44742</v>
      </c>
      <c r="D4795" s="3" t="s">
        <v>103</v>
      </c>
      <c r="E4795" s="12" t="str">
        <f>VLOOKUP(D4795,'[1]Plano de contas '!B:J,9,0)</f>
        <v>MEDICAMENTOS</v>
      </c>
      <c r="F4795" s="16" t="s">
        <v>1564</v>
      </c>
      <c r="G4795" s="17">
        <v>4.7699999999999996</v>
      </c>
      <c r="H4795" s="18">
        <v>0</v>
      </c>
      <c r="I4795" s="12" t="s">
        <v>15</v>
      </c>
    </row>
    <row r="4796" spans="1:9" ht="12.75" customHeight="1" x14ac:dyDescent="0.25">
      <c r="A4796" s="16" t="s">
        <v>23</v>
      </c>
      <c r="B4796" s="14">
        <v>6731150</v>
      </c>
      <c r="C4796" s="13">
        <v>44742</v>
      </c>
      <c r="D4796" s="3" t="s">
        <v>39</v>
      </c>
      <c r="E4796" s="12" t="str">
        <f>VLOOKUP(D4796,'[1]Plano de contas '!B:J,9,0)</f>
        <v>MEDICAMENTOS</v>
      </c>
      <c r="F4796" s="16" t="s">
        <v>1564</v>
      </c>
      <c r="G4796" s="19">
        <v>0</v>
      </c>
      <c r="H4796" s="17">
        <v>4.7699999999999996</v>
      </c>
      <c r="I4796" s="12" t="s">
        <v>15</v>
      </c>
    </row>
    <row r="4797" spans="1:9" ht="12.75" customHeight="1" x14ac:dyDescent="0.25">
      <c r="A4797" s="16" t="s">
        <v>23</v>
      </c>
      <c r="B4797" s="14">
        <v>6731151</v>
      </c>
      <c r="C4797" s="13">
        <v>44742</v>
      </c>
      <c r="D4797" s="3" t="s">
        <v>103</v>
      </c>
      <c r="E4797" s="12" t="str">
        <f>VLOOKUP(D4797,'[1]Plano de contas '!B:J,9,0)</f>
        <v>MEDICAMENTOS</v>
      </c>
      <c r="F4797" s="16" t="s">
        <v>1564</v>
      </c>
      <c r="G4797" s="17">
        <v>4.74</v>
      </c>
      <c r="H4797" s="18">
        <v>0</v>
      </c>
      <c r="I4797" s="12" t="s">
        <v>15</v>
      </c>
    </row>
    <row r="4798" spans="1:9" ht="12.75" customHeight="1" x14ac:dyDescent="0.25">
      <c r="A4798" s="16" t="s">
        <v>23</v>
      </c>
      <c r="B4798" s="14">
        <v>6731151</v>
      </c>
      <c r="C4798" s="13">
        <v>44742</v>
      </c>
      <c r="D4798" s="3" t="s">
        <v>39</v>
      </c>
      <c r="E4798" s="12" t="str">
        <f>VLOOKUP(D4798,'[1]Plano de contas '!B:J,9,0)</f>
        <v>MEDICAMENTOS</v>
      </c>
      <c r="F4798" s="16" t="s">
        <v>1564</v>
      </c>
      <c r="G4798" s="19">
        <v>0</v>
      </c>
      <c r="H4798" s="17">
        <v>4.74</v>
      </c>
      <c r="I4798" s="12" t="s">
        <v>15</v>
      </c>
    </row>
    <row r="4799" spans="1:9" ht="12.75" customHeight="1" x14ac:dyDescent="0.25">
      <c r="A4799" s="16" t="s">
        <v>23</v>
      </c>
      <c r="B4799" s="14">
        <v>6731153</v>
      </c>
      <c r="C4799" s="13">
        <v>44742</v>
      </c>
      <c r="D4799" s="3" t="s">
        <v>103</v>
      </c>
      <c r="E4799" s="12" t="str">
        <f>VLOOKUP(D4799,'[1]Plano de contas '!B:J,9,0)</f>
        <v>MEDICAMENTOS</v>
      </c>
      <c r="F4799" s="16" t="s">
        <v>1564</v>
      </c>
      <c r="G4799" s="17">
        <v>3.69</v>
      </c>
      <c r="H4799" s="18">
        <v>0</v>
      </c>
      <c r="I4799" s="12" t="s">
        <v>15</v>
      </c>
    </row>
    <row r="4800" spans="1:9" ht="12.75" customHeight="1" x14ac:dyDescent="0.25">
      <c r="A4800" s="16" t="s">
        <v>23</v>
      </c>
      <c r="B4800" s="14">
        <v>6731153</v>
      </c>
      <c r="C4800" s="13">
        <v>44742</v>
      </c>
      <c r="D4800" s="3" t="s">
        <v>39</v>
      </c>
      <c r="E4800" s="12" t="str">
        <f>VLOOKUP(D4800,'[1]Plano de contas '!B:J,9,0)</f>
        <v>MEDICAMENTOS</v>
      </c>
      <c r="F4800" s="16" t="s">
        <v>1564</v>
      </c>
      <c r="G4800" s="19">
        <v>0</v>
      </c>
      <c r="H4800" s="17">
        <v>3.69</v>
      </c>
      <c r="I4800" s="12" t="s">
        <v>15</v>
      </c>
    </row>
    <row r="4801" spans="1:9" ht="12.75" customHeight="1" x14ac:dyDescent="0.25">
      <c r="A4801" s="16" t="s">
        <v>23</v>
      </c>
      <c r="B4801" s="14">
        <v>6731154</v>
      </c>
      <c r="C4801" s="13">
        <v>44742</v>
      </c>
      <c r="D4801" s="3" t="s">
        <v>103</v>
      </c>
      <c r="E4801" s="12" t="str">
        <f>VLOOKUP(D4801,'[1]Plano de contas '!B:J,9,0)</f>
        <v>MEDICAMENTOS</v>
      </c>
      <c r="F4801" s="16" t="s">
        <v>1564</v>
      </c>
      <c r="G4801" s="17">
        <v>3.7</v>
      </c>
      <c r="H4801" s="18">
        <v>0</v>
      </c>
      <c r="I4801" s="12" t="s">
        <v>15</v>
      </c>
    </row>
    <row r="4802" spans="1:9" ht="12.75" customHeight="1" x14ac:dyDescent="0.25">
      <c r="A4802" s="16" t="s">
        <v>23</v>
      </c>
      <c r="B4802" s="14">
        <v>6731154</v>
      </c>
      <c r="C4802" s="13">
        <v>44742</v>
      </c>
      <c r="D4802" s="3" t="s">
        <v>39</v>
      </c>
      <c r="E4802" s="12" t="str">
        <f>VLOOKUP(D4802,'[1]Plano de contas '!B:J,9,0)</f>
        <v>MEDICAMENTOS</v>
      </c>
      <c r="F4802" s="16" t="s">
        <v>1564</v>
      </c>
      <c r="G4802" s="19">
        <v>0</v>
      </c>
      <c r="H4802" s="17">
        <v>3.7</v>
      </c>
      <c r="I4802" s="12" t="s">
        <v>15</v>
      </c>
    </row>
    <row r="4803" spans="1:9" ht="12.75" customHeight="1" x14ac:dyDescent="0.25">
      <c r="A4803" s="16" t="s">
        <v>23</v>
      </c>
      <c r="B4803" s="14">
        <v>6731155</v>
      </c>
      <c r="C4803" s="13">
        <v>44742</v>
      </c>
      <c r="D4803" s="3" t="s">
        <v>103</v>
      </c>
      <c r="E4803" s="12" t="str">
        <f>VLOOKUP(D4803,'[1]Plano de contas '!B:J,9,0)</f>
        <v>MEDICAMENTOS</v>
      </c>
      <c r="F4803" s="16" t="s">
        <v>1565</v>
      </c>
      <c r="G4803" s="17">
        <v>1.38</v>
      </c>
      <c r="H4803" s="18">
        <v>0</v>
      </c>
      <c r="I4803" s="12" t="s">
        <v>15</v>
      </c>
    </row>
    <row r="4804" spans="1:9" ht="12.75" customHeight="1" x14ac:dyDescent="0.25">
      <c r="A4804" s="16" t="s">
        <v>23</v>
      </c>
      <c r="B4804" s="14">
        <v>6731155</v>
      </c>
      <c r="C4804" s="13">
        <v>44742</v>
      </c>
      <c r="D4804" s="3" t="s">
        <v>39</v>
      </c>
      <c r="E4804" s="12" t="str">
        <f>VLOOKUP(D4804,'[1]Plano de contas '!B:J,9,0)</f>
        <v>MEDICAMENTOS</v>
      </c>
      <c r="F4804" s="16" t="s">
        <v>1566</v>
      </c>
      <c r="G4804" s="19">
        <v>0</v>
      </c>
      <c r="H4804" s="17">
        <v>1.38</v>
      </c>
      <c r="I4804" s="12" t="s">
        <v>15</v>
      </c>
    </row>
    <row r="4805" spans="1:9" ht="12.75" customHeight="1" x14ac:dyDescent="0.25">
      <c r="A4805" s="16" t="s">
        <v>23</v>
      </c>
      <c r="B4805" s="14">
        <v>6731156</v>
      </c>
      <c r="C4805" s="13">
        <v>44742</v>
      </c>
      <c r="D4805" s="3" t="s">
        <v>103</v>
      </c>
      <c r="E4805" s="12" t="str">
        <f>VLOOKUP(D4805,'[1]Plano de contas '!B:J,9,0)</f>
        <v>MEDICAMENTOS</v>
      </c>
      <c r="F4805" s="16" t="s">
        <v>1565</v>
      </c>
      <c r="G4805" s="17">
        <v>0.23</v>
      </c>
      <c r="H4805" s="18">
        <v>0</v>
      </c>
      <c r="I4805" s="12" t="s">
        <v>15</v>
      </c>
    </row>
    <row r="4806" spans="1:9" ht="12.75" customHeight="1" x14ac:dyDescent="0.25">
      <c r="A4806" s="16" t="s">
        <v>23</v>
      </c>
      <c r="B4806" s="14">
        <v>6731156</v>
      </c>
      <c r="C4806" s="13">
        <v>44742</v>
      </c>
      <c r="D4806" s="3" t="s">
        <v>39</v>
      </c>
      <c r="E4806" s="12" t="str">
        <f>VLOOKUP(D4806,'[1]Plano de contas '!B:J,9,0)</f>
        <v>MEDICAMENTOS</v>
      </c>
      <c r="F4806" s="16" t="s">
        <v>1566</v>
      </c>
      <c r="G4806" s="19">
        <v>0</v>
      </c>
      <c r="H4806" s="17">
        <v>0.23</v>
      </c>
      <c r="I4806" s="12" t="s">
        <v>15</v>
      </c>
    </row>
    <row r="4807" spans="1:9" ht="12.75" customHeight="1" x14ac:dyDescent="0.25">
      <c r="A4807" s="16" t="s">
        <v>23</v>
      </c>
      <c r="B4807" s="14">
        <v>6731157</v>
      </c>
      <c r="C4807" s="13">
        <v>44742</v>
      </c>
      <c r="D4807" s="3" t="s">
        <v>103</v>
      </c>
      <c r="E4807" s="12" t="str">
        <f>VLOOKUP(D4807,'[1]Plano de contas '!B:J,9,0)</f>
        <v>MEDICAMENTOS</v>
      </c>
      <c r="F4807" s="16" t="s">
        <v>1564</v>
      </c>
      <c r="G4807" s="17">
        <v>2.7</v>
      </c>
      <c r="H4807" s="18">
        <v>0</v>
      </c>
      <c r="I4807" s="12" t="s">
        <v>15</v>
      </c>
    </row>
    <row r="4808" spans="1:9" ht="12.75" customHeight="1" x14ac:dyDescent="0.25">
      <c r="A4808" s="16" t="s">
        <v>23</v>
      </c>
      <c r="B4808" s="14">
        <v>6731157</v>
      </c>
      <c r="C4808" s="13">
        <v>44742</v>
      </c>
      <c r="D4808" s="3" t="s">
        <v>39</v>
      </c>
      <c r="E4808" s="12" t="str">
        <f>VLOOKUP(D4808,'[1]Plano de contas '!B:J,9,0)</f>
        <v>MEDICAMENTOS</v>
      </c>
      <c r="F4808" s="16" t="s">
        <v>1564</v>
      </c>
      <c r="G4808" s="19">
        <v>0</v>
      </c>
      <c r="H4808" s="17">
        <v>2.7</v>
      </c>
      <c r="I4808" s="12" t="s">
        <v>15</v>
      </c>
    </row>
    <row r="4809" spans="1:9" ht="12.75" customHeight="1" x14ac:dyDescent="0.25">
      <c r="A4809" s="16" t="s">
        <v>23</v>
      </c>
      <c r="B4809" s="14">
        <v>6731159</v>
      </c>
      <c r="C4809" s="13">
        <v>44742</v>
      </c>
      <c r="D4809" s="3" t="s">
        <v>103</v>
      </c>
      <c r="E4809" s="12" t="str">
        <f>VLOOKUP(D4809,'[1]Plano de contas '!B:J,9,0)</f>
        <v>MEDICAMENTOS</v>
      </c>
      <c r="F4809" s="16" t="s">
        <v>1564</v>
      </c>
      <c r="G4809" s="17">
        <v>1.41</v>
      </c>
      <c r="H4809" s="18">
        <v>0</v>
      </c>
      <c r="I4809" s="12" t="s">
        <v>15</v>
      </c>
    </row>
    <row r="4810" spans="1:9" ht="12.75" customHeight="1" x14ac:dyDescent="0.25">
      <c r="A4810" s="16" t="s">
        <v>23</v>
      </c>
      <c r="B4810" s="14">
        <v>6731159</v>
      </c>
      <c r="C4810" s="13">
        <v>44742</v>
      </c>
      <c r="D4810" s="3" t="s">
        <v>39</v>
      </c>
      <c r="E4810" s="12" t="str">
        <f>VLOOKUP(D4810,'[1]Plano de contas '!B:J,9,0)</f>
        <v>MEDICAMENTOS</v>
      </c>
      <c r="F4810" s="16" t="s">
        <v>1564</v>
      </c>
      <c r="G4810" s="19">
        <v>0</v>
      </c>
      <c r="H4810" s="17">
        <v>1.41</v>
      </c>
      <c r="I4810" s="12" t="s">
        <v>15</v>
      </c>
    </row>
    <row r="4811" spans="1:9" ht="12.75" customHeight="1" x14ac:dyDescent="0.25">
      <c r="A4811" s="16" t="s">
        <v>23</v>
      </c>
      <c r="B4811" s="14">
        <v>6731160</v>
      </c>
      <c r="C4811" s="13">
        <v>44742</v>
      </c>
      <c r="D4811" s="3" t="s">
        <v>39</v>
      </c>
      <c r="E4811" s="12" t="str">
        <f>VLOOKUP(D4811,'[1]Plano de contas '!B:J,9,0)</f>
        <v>MEDICAMENTOS</v>
      </c>
      <c r="F4811" s="16" t="s">
        <v>1565</v>
      </c>
      <c r="G4811" s="17">
        <v>2.12</v>
      </c>
      <c r="H4811" s="18">
        <v>0</v>
      </c>
      <c r="I4811" s="12" t="s">
        <v>15</v>
      </c>
    </row>
    <row r="4812" spans="1:9" ht="12.75" customHeight="1" x14ac:dyDescent="0.25">
      <c r="A4812" s="16" t="s">
        <v>23</v>
      </c>
      <c r="B4812" s="14">
        <v>6731160</v>
      </c>
      <c r="C4812" s="13">
        <v>44742</v>
      </c>
      <c r="D4812" s="3" t="s">
        <v>103</v>
      </c>
      <c r="E4812" s="12" t="str">
        <f>VLOOKUP(D4812,'[1]Plano de contas '!B:J,9,0)</f>
        <v>MEDICAMENTOS</v>
      </c>
      <c r="F4812" s="16" t="s">
        <v>1566</v>
      </c>
      <c r="G4812" s="19">
        <v>0</v>
      </c>
      <c r="H4812" s="17">
        <v>2.12</v>
      </c>
      <c r="I4812" s="12" t="s">
        <v>15</v>
      </c>
    </row>
    <row r="4813" spans="1:9" ht="12.75" customHeight="1" x14ac:dyDescent="0.25">
      <c r="A4813" s="16" t="s">
        <v>23</v>
      </c>
      <c r="B4813" s="14">
        <v>6731161</v>
      </c>
      <c r="C4813" s="13">
        <v>44742</v>
      </c>
      <c r="D4813" s="3" t="s">
        <v>39</v>
      </c>
      <c r="E4813" s="12" t="str">
        <f>VLOOKUP(D4813,'[1]Plano de contas '!B:J,9,0)</f>
        <v>MEDICAMENTOS</v>
      </c>
      <c r="F4813" s="16" t="s">
        <v>1565</v>
      </c>
      <c r="G4813" s="17">
        <v>24.84</v>
      </c>
      <c r="H4813" s="18">
        <v>0</v>
      </c>
      <c r="I4813" s="12" t="s">
        <v>15</v>
      </c>
    </row>
    <row r="4814" spans="1:9" ht="12.75" customHeight="1" x14ac:dyDescent="0.25">
      <c r="A4814" s="16" t="s">
        <v>23</v>
      </c>
      <c r="B4814" s="14">
        <v>6731161</v>
      </c>
      <c r="C4814" s="13">
        <v>44742</v>
      </c>
      <c r="D4814" s="3" t="s">
        <v>103</v>
      </c>
      <c r="E4814" s="12" t="str">
        <f>VLOOKUP(D4814,'[1]Plano de contas '!B:J,9,0)</f>
        <v>MEDICAMENTOS</v>
      </c>
      <c r="F4814" s="16" t="s">
        <v>1566</v>
      </c>
      <c r="G4814" s="19">
        <v>0</v>
      </c>
      <c r="H4814" s="17">
        <v>24.84</v>
      </c>
      <c r="I4814" s="12" t="s">
        <v>15</v>
      </c>
    </row>
    <row r="4815" spans="1:9" ht="12.75" customHeight="1" x14ac:dyDescent="0.25">
      <c r="A4815" s="16" t="s">
        <v>23</v>
      </c>
      <c r="B4815" s="14">
        <v>6731162</v>
      </c>
      <c r="C4815" s="13">
        <v>44742</v>
      </c>
      <c r="D4815" s="3" t="s">
        <v>103</v>
      </c>
      <c r="E4815" s="12" t="str">
        <f>VLOOKUP(D4815,'[1]Plano de contas '!B:J,9,0)</f>
        <v>MEDICAMENTOS</v>
      </c>
      <c r="F4815" s="16" t="s">
        <v>1565</v>
      </c>
      <c r="G4815" s="17">
        <v>3.87</v>
      </c>
      <c r="H4815" s="18">
        <v>0</v>
      </c>
      <c r="I4815" s="12" t="s">
        <v>15</v>
      </c>
    </row>
    <row r="4816" spans="1:9" ht="12.75" customHeight="1" x14ac:dyDescent="0.25">
      <c r="A4816" s="16" t="s">
        <v>23</v>
      </c>
      <c r="B4816" s="14">
        <v>6731162</v>
      </c>
      <c r="C4816" s="13">
        <v>44742</v>
      </c>
      <c r="D4816" s="3" t="s">
        <v>39</v>
      </c>
      <c r="E4816" s="12" t="str">
        <f>VLOOKUP(D4816,'[1]Plano de contas '!B:J,9,0)</f>
        <v>MEDICAMENTOS</v>
      </c>
      <c r="F4816" s="16" t="s">
        <v>1577</v>
      </c>
      <c r="G4816" s="19">
        <v>0</v>
      </c>
      <c r="H4816" s="17">
        <v>3.87</v>
      </c>
      <c r="I4816" s="12" t="s">
        <v>15</v>
      </c>
    </row>
    <row r="4817" spans="1:9" ht="12.75" customHeight="1" x14ac:dyDescent="0.25">
      <c r="A4817" s="16" t="s">
        <v>23</v>
      </c>
      <c r="B4817" s="14">
        <v>6731163</v>
      </c>
      <c r="C4817" s="13">
        <v>44742</v>
      </c>
      <c r="D4817" s="3" t="s">
        <v>39</v>
      </c>
      <c r="E4817" s="12" t="str">
        <f>VLOOKUP(D4817,'[1]Plano de contas '!B:J,9,0)</f>
        <v>MEDICAMENTOS</v>
      </c>
      <c r="F4817" s="16" t="s">
        <v>1565</v>
      </c>
      <c r="G4817" s="17">
        <v>19.940000000000001</v>
      </c>
      <c r="H4817" s="18">
        <v>0</v>
      </c>
      <c r="I4817" s="12" t="s">
        <v>15</v>
      </c>
    </row>
    <row r="4818" spans="1:9" ht="12.75" customHeight="1" x14ac:dyDescent="0.25">
      <c r="A4818" s="16" t="s">
        <v>23</v>
      </c>
      <c r="B4818" s="14">
        <v>6731163</v>
      </c>
      <c r="C4818" s="13">
        <v>44742</v>
      </c>
      <c r="D4818" s="3" t="s">
        <v>103</v>
      </c>
      <c r="E4818" s="12" t="str">
        <f>VLOOKUP(D4818,'[1]Plano de contas '!B:J,9,0)</f>
        <v>MEDICAMENTOS</v>
      </c>
      <c r="F4818" s="16" t="s">
        <v>1566</v>
      </c>
      <c r="G4818" s="19">
        <v>0</v>
      </c>
      <c r="H4818" s="17">
        <v>19.940000000000001</v>
      </c>
      <c r="I4818" s="12" t="s">
        <v>15</v>
      </c>
    </row>
    <row r="4819" spans="1:9" ht="12.75" customHeight="1" x14ac:dyDescent="0.25">
      <c r="A4819" s="16" t="s">
        <v>23</v>
      </c>
      <c r="B4819" s="14">
        <v>6731164</v>
      </c>
      <c r="C4819" s="13">
        <v>44742</v>
      </c>
      <c r="D4819" s="3" t="s">
        <v>39</v>
      </c>
      <c r="E4819" s="12" t="str">
        <f>VLOOKUP(D4819,'[1]Plano de contas '!B:J,9,0)</f>
        <v>MEDICAMENTOS</v>
      </c>
      <c r="F4819" s="16" t="s">
        <v>1565</v>
      </c>
      <c r="G4819" s="17">
        <v>2.7</v>
      </c>
      <c r="H4819" s="18">
        <v>0</v>
      </c>
      <c r="I4819" s="12" t="s">
        <v>15</v>
      </c>
    </row>
    <row r="4820" spans="1:9" ht="12.75" customHeight="1" x14ac:dyDescent="0.25">
      <c r="A4820" s="16" t="s">
        <v>23</v>
      </c>
      <c r="B4820" s="14">
        <v>6731164</v>
      </c>
      <c r="C4820" s="13">
        <v>44742</v>
      </c>
      <c r="D4820" s="3" t="s">
        <v>103</v>
      </c>
      <c r="E4820" s="12" t="str">
        <f>VLOOKUP(D4820,'[1]Plano de contas '!B:J,9,0)</f>
        <v>MEDICAMENTOS</v>
      </c>
      <c r="F4820" s="16" t="s">
        <v>1566</v>
      </c>
      <c r="G4820" s="19">
        <v>0</v>
      </c>
      <c r="H4820" s="17">
        <v>2.7</v>
      </c>
      <c r="I4820" s="12" t="s">
        <v>15</v>
      </c>
    </row>
    <row r="4821" spans="1:9" ht="12.75" customHeight="1" x14ac:dyDescent="0.25">
      <c r="A4821" s="16" t="s">
        <v>23</v>
      </c>
      <c r="B4821" s="14">
        <v>6731165</v>
      </c>
      <c r="C4821" s="13">
        <v>44742</v>
      </c>
      <c r="D4821" s="3" t="s">
        <v>39</v>
      </c>
      <c r="E4821" s="12" t="str">
        <f>VLOOKUP(D4821,'[1]Plano de contas '!B:J,9,0)</f>
        <v>MEDICAMENTOS</v>
      </c>
      <c r="F4821" s="16" t="s">
        <v>1565</v>
      </c>
      <c r="G4821" s="17">
        <v>10.92</v>
      </c>
      <c r="H4821" s="18">
        <v>0</v>
      </c>
      <c r="I4821" s="12" t="s">
        <v>15</v>
      </c>
    </row>
    <row r="4822" spans="1:9" ht="12.75" customHeight="1" x14ac:dyDescent="0.25">
      <c r="A4822" s="16" t="s">
        <v>23</v>
      </c>
      <c r="B4822" s="14">
        <v>6731165</v>
      </c>
      <c r="C4822" s="13">
        <v>44742</v>
      </c>
      <c r="D4822" s="3" t="s">
        <v>103</v>
      </c>
      <c r="E4822" s="12" t="str">
        <f>VLOOKUP(D4822,'[1]Plano de contas '!B:J,9,0)</f>
        <v>MEDICAMENTOS</v>
      </c>
      <c r="F4822" s="16" t="s">
        <v>1566</v>
      </c>
      <c r="G4822" s="19">
        <v>0</v>
      </c>
      <c r="H4822" s="17">
        <v>10.92</v>
      </c>
      <c r="I4822" s="12" t="s">
        <v>15</v>
      </c>
    </row>
    <row r="4823" spans="1:9" ht="12.75" customHeight="1" x14ac:dyDescent="0.25">
      <c r="A4823" s="16" t="s">
        <v>23</v>
      </c>
      <c r="B4823" s="14">
        <v>6731166</v>
      </c>
      <c r="C4823" s="13">
        <v>44742</v>
      </c>
      <c r="D4823" s="3" t="s">
        <v>39</v>
      </c>
      <c r="E4823" s="12" t="str">
        <f>VLOOKUP(D4823,'[1]Plano de contas '!B:J,9,0)</f>
        <v>MEDICAMENTOS</v>
      </c>
      <c r="F4823" s="16" t="s">
        <v>1565</v>
      </c>
      <c r="G4823" s="17">
        <v>0.85</v>
      </c>
      <c r="H4823" s="18">
        <v>0</v>
      </c>
      <c r="I4823" s="12" t="s">
        <v>15</v>
      </c>
    </row>
    <row r="4824" spans="1:9" ht="12.75" customHeight="1" x14ac:dyDescent="0.25">
      <c r="A4824" s="16" t="s">
        <v>23</v>
      </c>
      <c r="B4824" s="14">
        <v>6731166</v>
      </c>
      <c r="C4824" s="13">
        <v>44742</v>
      </c>
      <c r="D4824" s="3" t="s">
        <v>103</v>
      </c>
      <c r="E4824" s="12" t="str">
        <f>VLOOKUP(D4824,'[1]Plano de contas '!B:J,9,0)</f>
        <v>MEDICAMENTOS</v>
      </c>
      <c r="F4824" s="16" t="s">
        <v>1566</v>
      </c>
      <c r="G4824" s="19">
        <v>0</v>
      </c>
      <c r="H4824" s="17">
        <v>0.85</v>
      </c>
      <c r="I4824" s="12" t="s">
        <v>15</v>
      </c>
    </row>
    <row r="4825" spans="1:9" ht="12.75" customHeight="1" x14ac:dyDescent="0.25">
      <c r="A4825" s="16" t="s">
        <v>23</v>
      </c>
      <c r="B4825" s="14">
        <v>6731167</v>
      </c>
      <c r="C4825" s="13">
        <v>44742</v>
      </c>
      <c r="D4825" s="3" t="s">
        <v>103</v>
      </c>
      <c r="E4825" s="12" t="str">
        <f>VLOOKUP(D4825,'[1]Plano de contas '!B:J,9,0)</f>
        <v>MEDICAMENTOS</v>
      </c>
      <c r="F4825" s="16" t="s">
        <v>1564</v>
      </c>
      <c r="G4825" s="17">
        <v>4.9800000000000004</v>
      </c>
      <c r="H4825" s="18">
        <v>0</v>
      </c>
      <c r="I4825" s="12" t="s">
        <v>15</v>
      </c>
    </row>
    <row r="4826" spans="1:9" ht="12.75" customHeight="1" x14ac:dyDescent="0.25">
      <c r="A4826" s="16" t="s">
        <v>23</v>
      </c>
      <c r="B4826" s="14">
        <v>6731167</v>
      </c>
      <c r="C4826" s="13">
        <v>44742</v>
      </c>
      <c r="D4826" s="3" t="s">
        <v>39</v>
      </c>
      <c r="E4826" s="12" t="str">
        <f>VLOOKUP(D4826,'[1]Plano de contas '!B:J,9,0)</f>
        <v>MEDICAMENTOS</v>
      </c>
      <c r="F4826" s="16" t="s">
        <v>1564</v>
      </c>
      <c r="G4826" s="19">
        <v>0</v>
      </c>
      <c r="H4826" s="17">
        <v>4.9800000000000004</v>
      </c>
      <c r="I4826" s="12" t="s">
        <v>15</v>
      </c>
    </row>
    <row r="4827" spans="1:9" ht="12.75" customHeight="1" x14ac:dyDescent="0.25">
      <c r="A4827" s="16" t="s">
        <v>23</v>
      </c>
      <c r="B4827" s="14">
        <v>6731168</v>
      </c>
      <c r="C4827" s="13">
        <v>44742</v>
      </c>
      <c r="D4827" s="3" t="s">
        <v>39</v>
      </c>
      <c r="E4827" s="12" t="str">
        <f>VLOOKUP(D4827,'[1]Plano de contas '!B:J,9,0)</f>
        <v>MEDICAMENTOS</v>
      </c>
      <c r="F4827" s="16" t="s">
        <v>1565</v>
      </c>
      <c r="G4827" s="17">
        <v>4.9800000000000004</v>
      </c>
      <c r="H4827" s="18">
        <v>0</v>
      </c>
      <c r="I4827" s="12" t="s">
        <v>15</v>
      </c>
    </row>
    <row r="4828" spans="1:9" ht="12.75" customHeight="1" x14ac:dyDescent="0.25">
      <c r="A4828" s="16" t="s">
        <v>23</v>
      </c>
      <c r="B4828" s="14">
        <v>6731168</v>
      </c>
      <c r="C4828" s="13">
        <v>44742</v>
      </c>
      <c r="D4828" s="3" t="s">
        <v>103</v>
      </c>
      <c r="E4828" s="12" t="str">
        <f>VLOOKUP(D4828,'[1]Plano de contas '!B:J,9,0)</f>
        <v>MEDICAMENTOS</v>
      </c>
      <c r="F4828" s="16" t="s">
        <v>1566</v>
      </c>
      <c r="G4828" s="19">
        <v>0</v>
      </c>
      <c r="H4828" s="17">
        <v>4.9800000000000004</v>
      </c>
      <c r="I4828" s="12" t="s">
        <v>15</v>
      </c>
    </row>
    <row r="4829" spans="1:9" ht="12.75" customHeight="1" x14ac:dyDescent="0.25">
      <c r="A4829" s="16" t="s">
        <v>23</v>
      </c>
      <c r="B4829" s="14">
        <v>6731169</v>
      </c>
      <c r="C4829" s="13">
        <v>44742</v>
      </c>
      <c r="D4829" s="3" t="s">
        <v>39</v>
      </c>
      <c r="E4829" s="12" t="str">
        <f>VLOOKUP(D4829,'[1]Plano de contas '!B:J,9,0)</f>
        <v>MEDICAMENTOS</v>
      </c>
      <c r="F4829" s="16" t="s">
        <v>1565</v>
      </c>
      <c r="G4829" s="17">
        <v>5.46</v>
      </c>
      <c r="H4829" s="18">
        <v>0</v>
      </c>
      <c r="I4829" s="12" t="s">
        <v>15</v>
      </c>
    </row>
    <row r="4830" spans="1:9" ht="12.75" customHeight="1" x14ac:dyDescent="0.25">
      <c r="A4830" s="16" t="s">
        <v>23</v>
      </c>
      <c r="B4830" s="14">
        <v>6731169</v>
      </c>
      <c r="C4830" s="13">
        <v>44742</v>
      </c>
      <c r="D4830" s="3" t="s">
        <v>103</v>
      </c>
      <c r="E4830" s="12" t="str">
        <f>VLOOKUP(D4830,'[1]Plano de contas '!B:J,9,0)</f>
        <v>MEDICAMENTOS</v>
      </c>
      <c r="F4830" s="16" t="s">
        <v>1566</v>
      </c>
      <c r="G4830" s="19">
        <v>0</v>
      </c>
      <c r="H4830" s="17">
        <v>5.46</v>
      </c>
      <c r="I4830" s="12" t="s">
        <v>15</v>
      </c>
    </row>
    <row r="4831" spans="1:9" ht="12.75" customHeight="1" x14ac:dyDescent="0.25">
      <c r="A4831" s="16" t="s">
        <v>23</v>
      </c>
      <c r="B4831" s="14">
        <v>6731170</v>
      </c>
      <c r="C4831" s="13">
        <v>44742</v>
      </c>
      <c r="D4831" s="3" t="s">
        <v>39</v>
      </c>
      <c r="E4831" s="12" t="str">
        <f>VLOOKUP(D4831,'[1]Plano de contas '!B:J,9,0)</f>
        <v>MEDICAMENTOS</v>
      </c>
      <c r="F4831" s="16" t="s">
        <v>1565</v>
      </c>
      <c r="G4831" s="17">
        <v>24.92</v>
      </c>
      <c r="H4831" s="18">
        <v>0</v>
      </c>
      <c r="I4831" s="12" t="s">
        <v>15</v>
      </c>
    </row>
    <row r="4832" spans="1:9" ht="12.75" customHeight="1" x14ac:dyDescent="0.25">
      <c r="A4832" s="16" t="s">
        <v>23</v>
      </c>
      <c r="B4832" s="14">
        <v>6731170</v>
      </c>
      <c r="C4832" s="13">
        <v>44742</v>
      </c>
      <c r="D4832" s="3" t="s">
        <v>103</v>
      </c>
      <c r="E4832" s="12" t="str">
        <f>VLOOKUP(D4832,'[1]Plano de contas '!B:J,9,0)</f>
        <v>MEDICAMENTOS</v>
      </c>
      <c r="F4832" s="16" t="s">
        <v>1566</v>
      </c>
      <c r="G4832" s="19">
        <v>0</v>
      </c>
      <c r="H4832" s="17">
        <v>24.92</v>
      </c>
      <c r="I4832" s="12" t="s">
        <v>15</v>
      </c>
    </row>
    <row r="4833" spans="1:9" ht="12.75" customHeight="1" x14ac:dyDescent="0.25">
      <c r="A4833" s="16" t="s">
        <v>23</v>
      </c>
      <c r="B4833" s="14">
        <v>6731172</v>
      </c>
      <c r="C4833" s="13">
        <v>44742</v>
      </c>
      <c r="D4833" s="3" t="s">
        <v>103</v>
      </c>
      <c r="E4833" s="12" t="str">
        <f>VLOOKUP(D4833,'[1]Plano de contas '!B:J,9,0)</f>
        <v>MEDICAMENTOS</v>
      </c>
      <c r="F4833" s="16" t="s">
        <v>1565</v>
      </c>
      <c r="G4833" s="17">
        <v>3.87</v>
      </c>
      <c r="H4833" s="18">
        <v>0</v>
      </c>
      <c r="I4833" s="12" t="s">
        <v>15</v>
      </c>
    </row>
    <row r="4834" spans="1:9" ht="12.75" customHeight="1" x14ac:dyDescent="0.25">
      <c r="A4834" s="16" t="s">
        <v>23</v>
      </c>
      <c r="B4834" s="14">
        <v>6731172</v>
      </c>
      <c r="C4834" s="13">
        <v>44742</v>
      </c>
      <c r="D4834" s="3" t="s">
        <v>39</v>
      </c>
      <c r="E4834" s="12" t="str">
        <f>VLOOKUP(D4834,'[1]Plano de contas '!B:J,9,0)</f>
        <v>MEDICAMENTOS</v>
      </c>
      <c r="F4834" s="16" t="s">
        <v>1566</v>
      </c>
      <c r="G4834" s="19">
        <v>0</v>
      </c>
      <c r="H4834" s="17">
        <v>3.87</v>
      </c>
      <c r="I4834" s="12" t="s">
        <v>15</v>
      </c>
    </row>
    <row r="4835" spans="1:9" ht="12.75" customHeight="1" x14ac:dyDescent="0.25">
      <c r="A4835" s="16" t="s">
        <v>23</v>
      </c>
      <c r="B4835" s="14">
        <v>6731173</v>
      </c>
      <c r="C4835" s="13">
        <v>44742</v>
      </c>
      <c r="D4835" s="3" t="s">
        <v>103</v>
      </c>
      <c r="E4835" s="12" t="str">
        <f>VLOOKUP(D4835,'[1]Plano de contas '!B:J,9,0)</f>
        <v>MEDICAMENTOS</v>
      </c>
      <c r="F4835" s="16" t="s">
        <v>1565</v>
      </c>
      <c r="G4835" s="17">
        <v>10.01</v>
      </c>
      <c r="H4835" s="18">
        <v>0</v>
      </c>
      <c r="I4835" s="12" t="s">
        <v>15</v>
      </c>
    </row>
    <row r="4836" spans="1:9" ht="12.75" customHeight="1" x14ac:dyDescent="0.25">
      <c r="A4836" s="16" t="s">
        <v>23</v>
      </c>
      <c r="B4836" s="14">
        <v>6731173</v>
      </c>
      <c r="C4836" s="13">
        <v>44742</v>
      </c>
      <c r="D4836" s="3" t="s">
        <v>39</v>
      </c>
      <c r="E4836" s="12" t="str">
        <f>VLOOKUP(D4836,'[1]Plano de contas '!B:J,9,0)</f>
        <v>MEDICAMENTOS</v>
      </c>
      <c r="F4836" s="16" t="s">
        <v>1566</v>
      </c>
      <c r="G4836" s="19">
        <v>0</v>
      </c>
      <c r="H4836" s="17">
        <v>10.01</v>
      </c>
      <c r="I4836" s="12" t="s">
        <v>15</v>
      </c>
    </row>
    <row r="4837" spans="1:9" ht="12.75" customHeight="1" x14ac:dyDescent="0.25">
      <c r="A4837" s="16" t="s">
        <v>23</v>
      </c>
      <c r="B4837" s="14">
        <v>6731175</v>
      </c>
      <c r="C4837" s="13">
        <v>44742</v>
      </c>
      <c r="D4837" s="3" t="s">
        <v>109</v>
      </c>
      <c r="E4837" s="12" t="str">
        <f>VLOOKUP(D4837,'[1]Plano de contas '!B:J,9,0)</f>
        <v xml:space="preserve">BUTRIÇÃO ENTERAL </v>
      </c>
      <c r="F4837" s="16" t="s">
        <v>1564</v>
      </c>
      <c r="G4837" s="17">
        <v>2768.32</v>
      </c>
      <c r="H4837" s="18">
        <v>0</v>
      </c>
      <c r="I4837" s="12" t="s">
        <v>15</v>
      </c>
    </row>
    <row r="4838" spans="1:9" ht="12.75" customHeight="1" x14ac:dyDescent="0.25">
      <c r="A4838" s="16" t="s">
        <v>23</v>
      </c>
      <c r="B4838" s="14">
        <v>6731175</v>
      </c>
      <c r="C4838" s="13">
        <v>44742</v>
      </c>
      <c r="D4838" s="3" t="s">
        <v>41</v>
      </c>
      <c r="E4838" s="12" t="str">
        <f>VLOOKUP(D4838,'[1]Plano de contas '!B:J,9,0)</f>
        <v>NUTRIÇÃO ENTERAL</v>
      </c>
      <c r="F4838" s="16" t="s">
        <v>1564</v>
      </c>
      <c r="G4838" s="19">
        <v>0</v>
      </c>
      <c r="H4838" s="17">
        <v>2768.32</v>
      </c>
      <c r="I4838" s="12" t="s">
        <v>15</v>
      </c>
    </row>
    <row r="4839" spans="1:9" ht="12.75" customHeight="1" x14ac:dyDescent="0.25">
      <c r="A4839" s="16" t="s">
        <v>23</v>
      </c>
      <c r="B4839" s="14">
        <v>6731178</v>
      </c>
      <c r="C4839" s="13">
        <v>44742</v>
      </c>
      <c r="D4839" s="3" t="s">
        <v>41</v>
      </c>
      <c r="E4839" s="12" t="str">
        <f>VLOOKUP(D4839,'[1]Plano de contas '!B:J,9,0)</f>
        <v>NUTRIÇÃO ENTERAL</v>
      </c>
      <c r="F4839" s="16" t="s">
        <v>1565</v>
      </c>
      <c r="G4839" s="17">
        <v>155.12</v>
      </c>
      <c r="H4839" s="18">
        <v>0</v>
      </c>
      <c r="I4839" s="12" t="s">
        <v>15</v>
      </c>
    </row>
    <row r="4840" spans="1:9" ht="12.75" customHeight="1" x14ac:dyDescent="0.25">
      <c r="A4840" s="16" t="s">
        <v>23</v>
      </c>
      <c r="B4840" s="14">
        <v>6731178</v>
      </c>
      <c r="C4840" s="13">
        <v>44742</v>
      </c>
      <c r="D4840" s="3" t="s">
        <v>109</v>
      </c>
      <c r="E4840" s="12" t="str">
        <f>VLOOKUP(D4840,'[1]Plano de contas '!B:J,9,0)</f>
        <v xml:space="preserve">BUTRIÇÃO ENTERAL </v>
      </c>
      <c r="F4840" s="16" t="s">
        <v>1566</v>
      </c>
      <c r="G4840" s="19">
        <v>0</v>
      </c>
      <c r="H4840" s="17">
        <v>155.12</v>
      </c>
      <c r="I4840" s="12" t="s">
        <v>15</v>
      </c>
    </row>
    <row r="4841" spans="1:9" ht="12.75" customHeight="1" x14ac:dyDescent="0.25">
      <c r="A4841" s="16" t="s">
        <v>23</v>
      </c>
      <c r="B4841" s="14">
        <v>6731180</v>
      </c>
      <c r="C4841" s="13">
        <v>44742</v>
      </c>
      <c r="D4841" s="3" t="s">
        <v>43</v>
      </c>
      <c r="E4841" s="12" t="str">
        <f>VLOOKUP(D4841,'[1]Plano de contas '!B:J,9,0)</f>
        <v>MATERIAIS DE EXPEDIENTE / IMPRESSOS / FORMULÁRIOS</v>
      </c>
      <c r="F4841" s="16" t="s">
        <v>1582</v>
      </c>
      <c r="G4841" s="17">
        <v>15.5</v>
      </c>
      <c r="H4841" s="18">
        <v>0</v>
      </c>
      <c r="I4841" s="12" t="s">
        <v>15</v>
      </c>
    </row>
    <row r="4842" spans="1:9" ht="12.75" customHeight="1" x14ac:dyDescent="0.25">
      <c r="A4842" s="16" t="s">
        <v>23</v>
      </c>
      <c r="B4842" s="14">
        <v>6731180</v>
      </c>
      <c r="C4842" s="13">
        <v>44742</v>
      </c>
      <c r="D4842" s="3" t="s">
        <v>136</v>
      </c>
      <c r="E4842" s="12" t="str">
        <f>VLOOKUP(D4842,'[1]Plano de contas '!B:J,9,0)</f>
        <v>MATERIAL DE EXPEDIENTE</v>
      </c>
      <c r="F4842" s="16" t="s">
        <v>1583</v>
      </c>
      <c r="G4842" s="19">
        <v>0</v>
      </c>
      <c r="H4842" s="17">
        <v>15.5</v>
      </c>
      <c r="I4842" s="12" t="s">
        <v>15</v>
      </c>
    </row>
    <row r="4843" spans="1:9" ht="12.75" customHeight="1" x14ac:dyDescent="0.25">
      <c r="A4843" s="16" t="s">
        <v>23</v>
      </c>
      <c r="B4843" s="14">
        <v>6731181</v>
      </c>
      <c r="C4843" s="13">
        <v>44742</v>
      </c>
      <c r="D4843" s="3" t="s">
        <v>43</v>
      </c>
      <c r="E4843" s="12" t="str">
        <f>VLOOKUP(D4843,'[1]Plano de contas '!B:J,9,0)</f>
        <v>MATERIAIS DE EXPEDIENTE / IMPRESSOS / FORMULÁRIOS</v>
      </c>
      <c r="F4843" s="16" t="s">
        <v>1582</v>
      </c>
      <c r="G4843" s="17">
        <v>55.8</v>
      </c>
      <c r="H4843" s="18">
        <v>0</v>
      </c>
      <c r="I4843" s="12" t="s">
        <v>15</v>
      </c>
    </row>
    <row r="4844" spans="1:9" ht="12.75" customHeight="1" x14ac:dyDescent="0.25">
      <c r="A4844" s="16" t="s">
        <v>23</v>
      </c>
      <c r="B4844" s="14">
        <v>6731181</v>
      </c>
      <c r="C4844" s="13">
        <v>44742</v>
      </c>
      <c r="D4844" s="3" t="s">
        <v>136</v>
      </c>
      <c r="E4844" s="12" t="str">
        <f>VLOOKUP(D4844,'[1]Plano de contas '!B:J,9,0)</f>
        <v>MATERIAL DE EXPEDIENTE</v>
      </c>
      <c r="F4844" s="16" t="s">
        <v>1583</v>
      </c>
      <c r="G4844" s="19">
        <v>0</v>
      </c>
      <c r="H4844" s="17">
        <v>55.8</v>
      </c>
      <c r="I4844" s="12" t="s">
        <v>15</v>
      </c>
    </row>
    <row r="4845" spans="1:9" ht="12.75" customHeight="1" x14ac:dyDescent="0.25">
      <c r="A4845" s="16" t="s">
        <v>23</v>
      </c>
      <c r="B4845" s="14">
        <v>6731182</v>
      </c>
      <c r="C4845" s="13">
        <v>44742</v>
      </c>
      <c r="D4845" s="3" t="s">
        <v>43</v>
      </c>
      <c r="E4845" s="12" t="str">
        <f>VLOOKUP(D4845,'[1]Plano de contas '!B:J,9,0)</f>
        <v>MATERIAIS DE EXPEDIENTE / IMPRESSOS / FORMULÁRIOS</v>
      </c>
      <c r="F4845" s="16" t="s">
        <v>1565</v>
      </c>
      <c r="G4845" s="17">
        <v>0.28999999999999998</v>
      </c>
      <c r="H4845" s="18">
        <v>0</v>
      </c>
      <c r="I4845" s="12" t="s">
        <v>15</v>
      </c>
    </row>
    <row r="4846" spans="1:9" ht="12.75" customHeight="1" x14ac:dyDescent="0.25">
      <c r="A4846" s="16" t="s">
        <v>23</v>
      </c>
      <c r="B4846" s="14">
        <v>6731182</v>
      </c>
      <c r="C4846" s="13">
        <v>44742</v>
      </c>
      <c r="D4846" s="3" t="s">
        <v>136</v>
      </c>
      <c r="E4846" s="12" t="str">
        <f>VLOOKUP(D4846,'[1]Plano de contas '!B:J,9,0)</f>
        <v>MATERIAL DE EXPEDIENTE</v>
      </c>
      <c r="F4846" s="16" t="s">
        <v>1566</v>
      </c>
      <c r="G4846" s="19">
        <v>0</v>
      </c>
      <c r="H4846" s="17">
        <v>0.28999999999999998</v>
      </c>
      <c r="I4846" s="12" t="s">
        <v>15</v>
      </c>
    </row>
    <row r="4847" spans="1:9" ht="12.75" customHeight="1" x14ac:dyDescent="0.25">
      <c r="A4847" s="16" t="s">
        <v>23</v>
      </c>
      <c r="B4847" s="14">
        <v>6731183</v>
      </c>
      <c r="C4847" s="13">
        <v>44742</v>
      </c>
      <c r="D4847" s="3" t="s">
        <v>43</v>
      </c>
      <c r="E4847" s="12" t="str">
        <f>VLOOKUP(D4847,'[1]Plano de contas '!B:J,9,0)</f>
        <v>MATERIAIS DE EXPEDIENTE / IMPRESSOS / FORMULÁRIOS</v>
      </c>
      <c r="F4847" s="16" t="s">
        <v>1582</v>
      </c>
      <c r="G4847" s="17">
        <v>15.5</v>
      </c>
      <c r="H4847" s="18">
        <v>0</v>
      </c>
      <c r="I4847" s="12" t="s">
        <v>15</v>
      </c>
    </row>
    <row r="4848" spans="1:9" ht="12.75" customHeight="1" x14ac:dyDescent="0.25">
      <c r="A4848" s="16" t="s">
        <v>23</v>
      </c>
      <c r="B4848" s="14">
        <v>6731183</v>
      </c>
      <c r="C4848" s="13">
        <v>44742</v>
      </c>
      <c r="D4848" s="3" t="s">
        <v>136</v>
      </c>
      <c r="E4848" s="12" t="str">
        <f>VLOOKUP(D4848,'[1]Plano de contas '!B:J,9,0)</f>
        <v>MATERIAL DE EXPEDIENTE</v>
      </c>
      <c r="F4848" s="16" t="s">
        <v>1583</v>
      </c>
      <c r="G4848" s="19">
        <v>0</v>
      </c>
      <c r="H4848" s="17">
        <v>15.5</v>
      </c>
      <c r="I4848" s="12" t="s">
        <v>15</v>
      </c>
    </row>
    <row r="4849" spans="1:9" ht="12.75" customHeight="1" x14ac:dyDescent="0.25">
      <c r="A4849" s="16" t="s">
        <v>23</v>
      </c>
      <c r="B4849" s="14">
        <v>6731184</v>
      </c>
      <c r="C4849" s="13">
        <v>44742</v>
      </c>
      <c r="D4849" s="3" t="s">
        <v>136</v>
      </c>
      <c r="E4849" s="12" t="str">
        <f>VLOOKUP(D4849,'[1]Plano de contas '!B:J,9,0)</f>
        <v>MATERIAL DE EXPEDIENTE</v>
      </c>
      <c r="F4849" s="16" t="s">
        <v>1565</v>
      </c>
      <c r="G4849" s="17">
        <v>10.63</v>
      </c>
      <c r="H4849" s="18">
        <v>0</v>
      </c>
      <c r="I4849" s="12" t="s">
        <v>15</v>
      </c>
    </row>
    <row r="4850" spans="1:9" ht="12.75" customHeight="1" x14ac:dyDescent="0.25">
      <c r="A4850" s="16" t="s">
        <v>23</v>
      </c>
      <c r="B4850" s="14">
        <v>6731184</v>
      </c>
      <c r="C4850" s="13">
        <v>44742</v>
      </c>
      <c r="D4850" s="3" t="s">
        <v>43</v>
      </c>
      <c r="E4850" s="12" t="str">
        <f>VLOOKUP(D4850,'[1]Plano de contas '!B:J,9,0)</f>
        <v>MATERIAIS DE EXPEDIENTE / IMPRESSOS / FORMULÁRIOS</v>
      </c>
      <c r="F4850" s="16" t="s">
        <v>1566</v>
      </c>
      <c r="G4850" s="19">
        <v>0</v>
      </c>
      <c r="H4850" s="17">
        <v>10.63</v>
      </c>
      <c r="I4850" s="12" t="s">
        <v>15</v>
      </c>
    </row>
    <row r="4851" spans="1:9" ht="12.75" customHeight="1" x14ac:dyDescent="0.25">
      <c r="A4851" s="16" t="s">
        <v>23</v>
      </c>
      <c r="B4851" s="14">
        <v>6731185</v>
      </c>
      <c r="C4851" s="13">
        <v>44742</v>
      </c>
      <c r="D4851" s="3" t="s">
        <v>43</v>
      </c>
      <c r="E4851" s="12" t="str">
        <f>VLOOKUP(D4851,'[1]Plano de contas '!B:J,9,0)</f>
        <v>MATERIAIS DE EXPEDIENTE / IMPRESSOS / FORMULÁRIOS</v>
      </c>
      <c r="F4851" s="16" t="s">
        <v>1584</v>
      </c>
      <c r="G4851" s="17">
        <v>46.5</v>
      </c>
      <c r="H4851" s="18">
        <v>0</v>
      </c>
      <c r="I4851" s="12" t="s">
        <v>15</v>
      </c>
    </row>
    <row r="4852" spans="1:9" ht="12.75" customHeight="1" x14ac:dyDescent="0.25">
      <c r="A4852" s="16" t="s">
        <v>23</v>
      </c>
      <c r="B4852" s="14">
        <v>6731185</v>
      </c>
      <c r="C4852" s="13">
        <v>44742</v>
      </c>
      <c r="D4852" s="3" t="s">
        <v>136</v>
      </c>
      <c r="E4852" s="12" t="str">
        <f>VLOOKUP(D4852,'[1]Plano de contas '!B:J,9,0)</f>
        <v>MATERIAL DE EXPEDIENTE</v>
      </c>
      <c r="F4852" s="16" t="s">
        <v>1583</v>
      </c>
      <c r="G4852" s="19">
        <v>0</v>
      </c>
      <c r="H4852" s="17">
        <v>46.5</v>
      </c>
      <c r="I4852" s="12" t="s">
        <v>15</v>
      </c>
    </row>
    <row r="4853" spans="1:9" ht="12.75" customHeight="1" x14ac:dyDescent="0.25">
      <c r="A4853" s="16" t="s">
        <v>23</v>
      </c>
      <c r="B4853" s="14">
        <v>6731186</v>
      </c>
      <c r="C4853" s="13">
        <v>44742</v>
      </c>
      <c r="D4853" s="3" t="s">
        <v>43</v>
      </c>
      <c r="E4853" s="12" t="str">
        <f>VLOOKUP(D4853,'[1]Plano de contas '!B:J,9,0)</f>
        <v>MATERIAIS DE EXPEDIENTE / IMPRESSOS / FORMULÁRIOS</v>
      </c>
      <c r="F4853" s="16" t="s">
        <v>1582</v>
      </c>
      <c r="G4853" s="17">
        <v>46.5</v>
      </c>
      <c r="H4853" s="18">
        <v>0</v>
      </c>
      <c r="I4853" s="12" t="s">
        <v>15</v>
      </c>
    </row>
    <row r="4854" spans="1:9" ht="12.75" customHeight="1" x14ac:dyDescent="0.25">
      <c r="A4854" s="16" t="s">
        <v>23</v>
      </c>
      <c r="B4854" s="14">
        <v>6731186</v>
      </c>
      <c r="C4854" s="13">
        <v>44742</v>
      </c>
      <c r="D4854" s="3" t="s">
        <v>136</v>
      </c>
      <c r="E4854" s="12" t="str">
        <f>VLOOKUP(D4854,'[1]Plano de contas '!B:J,9,0)</f>
        <v>MATERIAL DE EXPEDIENTE</v>
      </c>
      <c r="F4854" s="16" t="s">
        <v>1583</v>
      </c>
      <c r="G4854" s="19">
        <v>0</v>
      </c>
      <c r="H4854" s="17">
        <v>46.5</v>
      </c>
      <c r="I4854" s="12" t="s">
        <v>15</v>
      </c>
    </row>
    <row r="4855" spans="1:9" ht="12.75" customHeight="1" x14ac:dyDescent="0.25">
      <c r="A4855" s="16" t="s">
        <v>23</v>
      </c>
      <c r="B4855" s="14">
        <v>6731187</v>
      </c>
      <c r="C4855" s="13">
        <v>44742</v>
      </c>
      <c r="D4855" s="3" t="s">
        <v>43</v>
      </c>
      <c r="E4855" s="12" t="str">
        <f>VLOOKUP(D4855,'[1]Plano de contas '!B:J,9,0)</f>
        <v>MATERIAIS DE EXPEDIENTE / IMPRESSOS / FORMULÁRIOS</v>
      </c>
      <c r="F4855" s="16" t="s">
        <v>1565</v>
      </c>
      <c r="G4855" s="17">
        <v>28.75</v>
      </c>
      <c r="H4855" s="18">
        <v>0</v>
      </c>
      <c r="I4855" s="12" t="s">
        <v>15</v>
      </c>
    </row>
    <row r="4856" spans="1:9" ht="12.75" customHeight="1" x14ac:dyDescent="0.25">
      <c r="A4856" s="16" t="s">
        <v>23</v>
      </c>
      <c r="B4856" s="14">
        <v>6731187</v>
      </c>
      <c r="C4856" s="13">
        <v>44742</v>
      </c>
      <c r="D4856" s="3" t="s">
        <v>136</v>
      </c>
      <c r="E4856" s="12" t="str">
        <f>VLOOKUP(D4856,'[1]Plano de contas '!B:J,9,0)</f>
        <v>MATERIAL DE EXPEDIENTE</v>
      </c>
      <c r="F4856" s="16" t="s">
        <v>1566</v>
      </c>
      <c r="G4856" s="19">
        <v>0</v>
      </c>
      <c r="H4856" s="17">
        <v>28.75</v>
      </c>
      <c r="I4856" s="12" t="s">
        <v>15</v>
      </c>
    </row>
    <row r="4857" spans="1:9" ht="12.75" customHeight="1" x14ac:dyDescent="0.25">
      <c r="A4857" s="16" t="s">
        <v>23</v>
      </c>
      <c r="B4857" s="14">
        <v>6731188</v>
      </c>
      <c r="C4857" s="13">
        <v>44742</v>
      </c>
      <c r="D4857" s="3" t="s">
        <v>43</v>
      </c>
      <c r="E4857" s="12" t="str">
        <f>VLOOKUP(D4857,'[1]Plano de contas '!B:J,9,0)</f>
        <v>MATERIAIS DE EXPEDIENTE / IMPRESSOS / FORMULÁRIOS</v>
      </c>
      <c r="F4857" s="16" t="s">
        <v>1582</v>
      </c>
      <c r="G4857" s="17">
        <v>15.5</v>
      </c>
      <c r="H4857" s="18">
        <v>0</v>
      </c>
      <c r="I4857" s="12" t="s">
        <v>15</v>
      </c>
    </row>
    <row r="4858" spans="1:9" ht="12.75" customHeight="1" x14ac:dyDescent="0.25">
      <c r="A4858" s="16" t="s">
        <v>23</v>
      </c>
      <c r="B4858" s="14">
        <v>6731188</v>
      </c>
      <c r="C4858" s="13">
        <v>44742</v>
      </c>
      <c r="D4858" s="3" t="s">
        <v>136</v>
      </c>
      <c r="E4858" s="12" t="str">
        <f>VLOOKUP(D4858,'[1]Plano de contas '!B:J,9,0)</f>
        <v>MATERIAL DE EXPEDIENTE</v>
      </c>
      <c r="F4858" s="16" t="s">
        <v>1583</v>
      </c>
      <c r="G4858" s="19">
        <v>0</v>
      </c>
      <c r="H4858" s="17">
        <v>15.5</v>
      </c>
      <c r="I4858" s="12" t="s">
        <v>15</v>
      </c>
    </row>
    <row r="4859" spans="1:9" ht="12.75" customHeight="1" x14ac:dyDescent="0.25">
      <c r="A4859" s="16" t="s">
        <v>23</v>
      </c>
      <c r="B4859" s="14">
        <v>6731189</v>
      </c>
      <c r="C4859" s="13">
        <v>44742</v>
      </c>
      <c r="D4859" s="3" t="s">
        <v>43</v>
      </c>
      <c r="E4859" s="12" t="str">
        <f>VLOOKUP(D4859,'[1]Plano de contas '!B:J,9,0)</f>
        <v>MATERIAIS DE EXPEDIENTE / IMPRESSOS / FORMULÁRIOS</v>
      </c>
      <c r="F4859" s="16" t="s">
        <v>1582</v>
      </c>
      <c r="G4859" s="17">
        <v>15.5</v>
      </c>
      <c r="H4859" s="18">
        <v>0</v>
      </c>
      <c r="I4859" s="12" t="s">
        <v>15</v>
      </c>
    </row>
    <row r="4860" spans="1:9" ht="12.75" customHeight="1" x14ac:dyDescent="0.25">
      <c r="A4860" s="16" t="s">
        <v>23</v>
      </c>
      <c r="B4860" s="14">
        <v>6731189</v>
      </c>
      <c r="C4860" s="13">
        <v>44742</v>
      </c>
      <c r="D4860" s="3" t="s">
        <v>136</v>
      </c>
      <c r="E4860" s="12" t="str">
        <f>VLOOKUP(D4860,'[1]Plano de contas '!B:J,9,0)</f>
        <v>MATERIAL DE EXPEDIENTE</v>
      </c>
      <c r="F4860" s="16" t="s">
        <v>1583</v>
      </c>
      <c r="G4860" s="19">
        <v>0</v>
      </c>
      <c r="H4860" s="17">
        <v>15.5</v>
      </c>
      <c r="I4860" s="12" t="s">
        <v>15</v>
      </c>
    </row>
    <row r="4861" spans="1:9" ht="12.75" customHeight="1" x14ac:dyDescent="0.25">
      <c r="A4861" s="16" t="s">
        <v>23</v>
      </c>
      <c r="B4861" s="14">
        <v>6731190</v>
      </c>
      <c r="C4861" s="13">
        <v>44742</v>
      </c>
      <c r="D4861" s="3" t="s">
        <v>43</v>
      </c>
      <c r="E4861" s="12" t="str">
        <f>VLOOKUP(D4861,'[1]Plano de contas '!B:J,9,0)</f>
        <v>MATERIAIS DE EXPEDIENTE / IMPRESSOS / FORMULÁRIOS</v>
      </c>
      <c r="F4861" s="16" t="s">
        <v>1582</v>
      </c>
      <c r="G4861" s="17">
        <v>15.5</v>
      </c>
      <c r="H4861" s="18">
        <v>0</v>
      </c>
      <c r="I4861" s="12" t="s">
        <v>15</v>
      </c>
    </row>
    <row r="4862" spans="1:9" ht="12.75" customHeight="1" x14ac:dyDescent="0.25">
      <c r="A4862" s="16" t="s">
        <v>23</v>
      </c>
      <c r="B4862" s="14">
        <v>6731190</v>
      </c>
      <c r="C4862" s="13">
        <v>44742</v>
      </c>
      <c r="D4862" s="3" t="s">
        <v>136</v>
      </c>
      <c r="E4862" s="12" t="str">
        <f>VLOOKUP(D4862,'[1]Plano de contas '!B:J,9,0)</f>
        <v>MATERIAL DE EXPEDIENTE</v>
      </c>
      <c r="F4862" s="16" t="s">
        <v>1583</v>
      </c>
      <c r="G4862" s="19">
        <v>0</v>
      </c>
      <c r="H4862" s="17">
        <v>15.5</v>
      </c>
      <c r="I4862" s="12" t="s">
        <v>15</v>
      </c>
    </row>
    <row r="4863" spans="1:9" ht="12.75" customHeight="1" x14ac:dyDescent="0.25">
      <c r="A4863" s="16" t="s">
        <v>23</v>
      </c>
      <c r="B4863" s="14">
        <v>6731191</v>
      </c>
      <c r="C4863" s="13">
        <v>44742</v>
      </c>
      <c r="D4863" s="3" t="s">
        <v>43</v>
      </c>
      <c r="E4863" s="12" t="str">
        <f>VLOOKUP(D4863,'[1]Plano de contas '!B:J,9,0)</f>
        <v>MATERIAIS DE EXPEDIENTE / IMPRESSOS / FORMULÁRIOS</v>
      </c>
      <c r="F4863" s="16" t="s">
        <v>1582</v>
      </c>
      <c r="G4863" s="17">
        <v>15.5</v>
      </c>
      <c r="H4863" s="18">
        <v>0</v>
      </c>
      <c r="I4863" s="12" t="s">
        <v>15</v>
      </c>
    </row>
    <row r="4864" spans="1:9" ht="12.75" customHeight="1" x14ac:dyDescent="0.25">
      <c r="A4864" s="16" t="s">
        <v>23</v>
      </c>
      <c r="B4864" s="14">
        <v>6731191</v>
      </c>
      <c r="C4864" s="13">
        <v>44742</v>
      </c>
      <c r="D4864" s="3" t="s">
        <v>136</v>
      </c>
      <c r="E4864" s="12" t="str">
        <f>VLOOKUP(D4864,'[1]Plano de contas '!B:J,9,0)</f>
        <v>MATERIAL DE EXPEDIENTE</v>
      </c>
      <c r="F4864" s="16" t="s">
        <v>1583</v>
      </c>
      <c r="G4864" s="19">
        <v>0</v>
      </c>
      <c r="H4864" s="17">
        <v>15.5</v>
      </c>
      <c r="I4864" s="12" t="s">
        <v>15</v>
      </c>
    </row>
    <row r="4865" spans="1:9" ht="12.75" customHeight="1" x14ac:dyDescent="0.25">
      <c r="A4865" s="16" t="s">
        <v>23</v>
      </c>
      <c r="B4865" s="14">
        <v>6731192</v>
      </c>
      <c r="C4865" s="13">
        <v>44742</v>
      </c>
      <c r="D4865" s="3" t="s">
        <v>136</v>
      </c>
      <c r="E4865" s="12" t="str">
        <f>VLOOKUP(D4865,'[1]Plano de contas '!B:J,9,0)</f>
        <v>MATERIAL DE EXPEDIENTE</v>
      </c>
      <c r="F4865" s="16" t="s">
        <v>1565</v>
      </c>
      <c r="G4865" s="17">
        <v>0.98</v>
      </c>
      <c r="H4865" s="18">
        <v>0</v>
      </c>
      <c r="I4865" s="12" t="s">
        <v>15</v>
      </c>
    </row>
    <row r="4866" spans="1:9" ht="12.75" customHeight="1" x14ac:dyDescent="0.25">
      <c r="A4866" s="16" t="s">
        <v>23</v>
      </c>
      <c r="B4866" s="14">
        <v>6731192</v>
      </c>
      <c r="C4866" s="13">
        <v>44742</v>
      </c>
      <c r="D4866" s="3" t="s">
        <v>43</v>
      </c>
      <c r="E4866" s="12" t="str">
        <f>VLOOKUP(D4866,'[1]Plano de contas '!B:J,9,0)</f>
        <v>MATERIAIS DE EXPEDIENTE / IMPRESSOS / FORMULÁRIOS</v>
      </c>
      <c r="F4866" s="16" t="s">
        <v>1566</v>
      </c>
      <c r="G4866" s="19">
        <v>0</v>
      </c>
      <c r="H4866" s="17">
        <v>0.98</v>
      </c>
      <c r="I4866" s="12" t="s">
        <v>15</v>
      </c>
    </row>
    <row r="4867" spans="1:9" ht="12.75" customHeight="1" x14ac:dyDescent="0.25">
      <c r="A4867" s="16" t="s">
        <v>23</v>
      </c>
      <c r="B4867" s="14">
        <v>6731193</v>
      </c>
      <c r="C4867" s="13">
        <v>44742</v>
      </c>
      <c r="D4867" s="3" t="s">
        <v>43</v>
      </c>
      <c r="E4867" s="12" t="str">
        <f>VLOOKUP(D4867,'[1]Plano de contas '!B:J,9,0)</f>
        <v>MATERIAIS DE EXPEDIENTE / IMPRESSOS / FORMULÁRIOS</v>
      </c>
      <c r="F4867" s="16" t="s">
        <v>1582</v>
      </c>
      <c r="G4867" s="17">
        <v>139.5</v>
      </c>
      <c r="H4867" s="18">
        <v>0</v>
      </c>
      <c r="I4867" s="12" t="s">
        <v>15</v>
      </c>
    </row>
    <row r="4868" spans="1:9" ht="12.75" customHeight="1" x14ac:dyDescent="0.25">
      <c r="A4868" s="16" t="s">
        <v>23</v>
      </c>
      <c r="B4868" s="14">
        <v>6731193</v>
      </c>
      <c r="C4868" s="13">
        <v>44742</v>
      </c>
      <c r="D4868" s="3" t="s">
        <v>136</v>
      </c>
      <c r="E4868" s="12" t="str">
        <f>VLOOKUP(D4868,'[1]Plano de contas '!B:J,9,0)</f>
        <v>MATERIAL DE EXPEDIENTE</v>
      </c>
      <c r="F4868" s="16" t="s">
        <v>1583</v>
      </c>
      <c r="G4868" s="19">
        <v>0</v>
      </c>
      <c r="H4868" s="17">
        <v>139.5</v>
      </c>
      <c r="I4868" s="12" t="s">
        <v>15</v>
      </c>
    </row>
    <row r="4869" spans="1:9" ht="12.75" customHeight="1" x14ac:dyDescent="0.25">
      <c r="A4869" s="16" t="s">
        <v>23</v>
      </c>
      <c r="B4869" s="14">
        <v>6731194</v>
      </c>
      <c r="C4869" s="13">
        <v>44742</v>
      </c>
      <c r="D4869" s="3" t="s">
        <v>136</v>
      </c>
      <c r="E4869" s="12" t="str">
        <f>VLOOKUP(D4869,'[1]Plano de contas '!B:J,9,0)</f>
        <v>MATERIAL DE EXPEDIENTE</v>
      </c>
      <c r="F4869" s="16" t="s">
        <v>1565</v>
      </c>
      <c r="G4869" s="17">
        <v>0.22</v>
      </c>
      <c r="H4869" s="18">
        <v>0</v>
      </c>
      <c r="I4869" s="12" t="s">
        <v>15</v>
      </c>
    </row>
    <row r="4870" spans="1:9" ht="12.75" customHeight="1" x14ac:dyDescent="0.25">
      <c r="A4870" s="16" t="s">
        <v>23</v>
      </c>
      <c r="B4870" s="14">
        <v>6731194</v>
      </c>
      <c r="C4870" s="13">
        <v>44742</v>
      </c>
      <c r="D4870" s="3" t="s">
        <v>43</v>
      </c>
      <c r="E4870" s="12" t="str">
        <f>VLOOKUP(D4870,'[1]Plano de contas '!B:J,9,0)</f>
        <v>MATERIAIS DE EXPEDIENTE / IMPRESSOS / FORMULÁRIOS</v>
      </c>
      <c r="F4870" s="16" t="s">
        <v>1566</v>
      </c>
      <c r="G4870" s="19">
        <v>0</v>
      </c>
      <c r="H4870" s="17">
        <v>0.22</v>
      </c>
      <c r="I4870" s="12" t="s">
        <v>15</v>
      </c>
    </row>
    <row r="4871" spans="1:9" ht="12.75" customHeight="1" x14ac:dyDescent="0.25">
      <c r="A4871" s="16" t="s">
        <v>23</v>
      </c>
      <c r="B4871" s="14">
        <v>6731195</v>
      </c>
      <c r="C4871" s="13">
        <v>44742</v>
      </c>
      <c r="D4871" s="3" t="s">
        <v>43</v>
      </c>
      <c r="E4871" s="12" t="str">
        <f>VLOOKUP(D4871,'[1]Plano de contas '!B:J,9,0)</f>
        <v>MATERIAIS DE EXPEDIENTE / IMPRESSOS / FORMULÁRIOS</v>
      </c>
      <c r="F4871" s="16" t="s">
        <v>1582</v>
      </c>
      <c r="G4871" s="17">
        <v>27.9</v>
      </c>
      <c r="H4871" s="18">
        <v>0</v>
      </c>
      <c r="I4871" s="12" t="s">
        <v>15</v>
      </c>
    </row>
    <row r="4872" spans="1:9" ht="12.75" customHeight="1" x14ac:dyDescent="0.25">
      <c r="A4872" s="16" t="s">
        <v>23</v>
      </c>
      <c r="B4872" s="14">
        <v>6731195</v>
      </c>
      <c r="C4872" s="13">
        <v>44742</v>
      </c>
      <c r="D4872" s="3" t="s">
        <v>136</v>
      </c>
      <c r="E4872" s="12" t="str">
        <f>VLOOKUP(D4872,'[1]Plano de contas '!B:J,9,0)</f>
        <v>MATERIAL DE EXPEDIENTE</v>
      </c>
      <c r="F4872" s="16" t="s">
        <v>1583</v>
      </c>
      <c r="G4872" s="19">
        <v>0</v>
      </c>
      <c r="H4872" s="17">
        <v>27.9</v>
      </c>
      <c r="I4872" s="12" t="s">
        <v>15</v>
      </c>
    </row>
    <row r="4873" spans="1:9" ht="12.75" customHeight="1" x14ac:dyDescent="0.25">
      <c r="A4873" s="16" t="s">
        <v>23</v>
      </c>
      <c r="B4873" s="14">
        <v>6731196</v>
      </c>
      <c r="C4873" s="13">
        <v>44742</v>
      </c>
      <c r="D4873" s="3" t="s">
        <v>43</v>
      </c>
      <c r="E4873" s="12" t="str">
        <f>VLOOKUP(D4873,'[1]Plano de contas '!B:J,9,0)</f>
        <v>MATERIAIS DE EXPEDIENTE / IMPRESSOS / FORMULÁRIOS</v>
      </c>
      <c r="F4873" s="16" t="s">
        <v>1582</v>
      </c>
      <c r="G4873" s="17">
        <v>15.5</v>
      </c>
      <c r="H4873" s="18">
        <v>0</v>
      </c>
      <c r="I4873" s="12" t="s">
        <v>15</v>
      </c>
    </row>
    <row r="4874" spans="1:9" ht="12.75" customHeight="1" x14ac:dyDescent="0.25">
      <c r="A4874" s="16" t="s">
        <v>23</v>
      </c>
      <c r="B4874" s="14">
        <v>6731196</v>
      </c>
      <c r="C4874" s="13">
        <v>44742</v>
      </c>
      <c r="D4874" s="3" t="s">
        <v>136</v>
      </c>
      <c r="E4874" s="12" t="str">
        <f>VLOOKUP(D4874,'[1]Plano de contas '!B:J,9,0)</f>
        <v>MATERIAL DE EXPEDIENTE</v>
      </c>
      <c r="F4874" s="16" t="s">
        <v>1583</v>
      </c>
      <c r="G4874" s="19">
        <v>0</v>
      </c>
      <c r="H4874" s="17">
        <v>15.5</v>
      </c>
      <c r="I4874" s="12" t="s">
        <v>15</v>
      </c>
    </row>
    <row r="4875" spans="1:9" ht="12.75" customHeight="1" x14ac:dyDescent="0.25">
      <c r="A4875" s="16" t="s">
        <v>23</v>
      </c>
      <c r="B4875" s="14">
        <v>6731197</v>
      </c>
      <c r="C4875" s="13">
        <v>44742</v>
      </c>
      <c r="D4875" s="3" t="s">
        <v>43</v>
      </c>
      <c r="E4875" s="12" t="str">
        <f>VLOOKUP(D4875,'[1]Plano de contas '!B:J,9,0)</f>
        <v>MATERIAIS DE EXPEDIENTE / IMPRESSOS / FORMULÁRIOS</v>
      </c>
      <c r="F4875" s="16" t="s">
        <v>1582</v>
      </c>
      <c r="G4875" s="17">
        <v>15.5</v>
      </c>
      <c r="H4875" s="18">
        <v>0</v>
      </c>
      <c r="I4875" s="12" t="s">
        <v>15</v>
      </c>
    </row>
    <row r="4876" spans="1:9" ht="12.75" customHeight="1" x14ac:dyDescent="0.25">
      <c r="A4876" s="16" t="s">
        <v>23</v>
      </c>
      <c r="B4876" s="14">
        <v>6731197</v>
      </c>
      <c r="C4876" s="13">
        <v>44742</v>
      </c>
      <c r="D4876" s="3" t="s">
        <v>136</v>
      </c>
      <c r="E4876" s="12" t="str">
        <f>VLOOKUP(D4876,'[1]Plano de contas '!B:J,9,0)</f>
        <v>MATERIAL DE EXPEDIENTE</v>
      </c>
      <c r="F4876" s="16" t="s">
        <v>1583</v>
      </c>
      <c r="G4876" s="19">
        <v>0</v>
      </c>
      <c r="H4876" s="17">
        <v>15.5</v>
      </c>
      <c r="I4876" s="12" t="s">
        <v>15</v>
      </c>
    </row>
    <row r="4877" spans="1:9" ht="12.75" customHeight="1" x14ac:dyDescent="0.25">
      <c r="A4877" s="16" t="s">
        <v>23</v>
      </c>
      <c r="B4877" s="14">
        <v>6731198</v>
      </c>
      <c r="C4877" s="13">
        <v>44742</v>
      </c>
      <c r="D4877" s="3" t="s">
        <v>43</v>
      </c>
      <c r="E4877" s="12" t="str">
        <f>VLOOKUP(D4877,'[1]Plano de contas '!B:J,9,0)</f>
        <v>MATERIAIS DE EXPEDIENTE / IMPRESSOS / FORMULÁRIOS</v>
      </c>
      <c r="F4877" s="16" t="s">
        <v>1582</v>
      </c>
      <c r="G4877" s="17">
        <v>15.5</v>
      </c>
      <c r="H4877" s="18">
        <v>0</v>
      </c>
      <c r="I4877" s="12" t="s">
        <v>15</v>
      </c>
    </row>
    <row r="4878" spans="1:9" ht="12.75" customHeight="1" x14ac:dyDescent="0.25">
      <c r="A4878" s="16" t="s">
        <v>23</v>
      </c>
      <c r="B4878" s="14">
        <v>6731198</v>
      </c>
      <c r="C4878" s="13">
        <v>44742</v>
      </c>
      <c r="D4878" s="3" t="s">
        <v>136</v>
      </c>
      <c r="E4878" s="12" t="str">
        <f>VLOOKUP(D4878,'[1]Plano de contas '!B:J,9,0)</f>
        <v>MATERIAL DE EXPEDIENTE</v>
      </c>
      <c r="F4878" s="16" t="s">
        <v>1583</v>
      </c>
      <c r="G4878" s="19">
        <v>0</v>
      </c>
      <c r="H4878" s="17">
        <v>15.5</v>
      </c>
      <c r="I4878" s="12" t="s">
        <v>15</v>
      </c>
    </row>
    <row r="4879" spans="1:9" ht="12.75" customHeight="1" x14ac:dyDescent="0.25">
      <c r="A4879" s="16" t="s">
        <v>23</v>
      </c>
      <c r="B4879" s="14">
        <v>6731199</v>
      </c>
      <c r="C4879" s="13">
        <v>44742</v>
      </c>
      <c r="D4879" s="3" t="s">
        <v>43</v>
      </c>
      <c r="E4879" s="12" t="str">
        <f>VLOOKUP(D4879,'[1]Plano de contas '!B:J,9,0)</f>
        <v>MATERIAIS DE EXPEDIENTE / IMPRESSOS / FORMULÁRIOS</v>
      </c>
      <c r="F4879" s="16" t="s">
        <v>1582</v>
      </c>
      <c r="G4879" s="17">
        <v>31</v>
      </c>
      <c r="H4879" s="18">
        <v>0</v>
      </c>
      <c r="I4879" s="12" t="s">
        <v>15</v>
      </c>
    </row>
    <row r="4880" spans="1:9" ht="12.75" customHeight="1" x14ac:dyDescent="0.25">
      <c r="A4880" s="16" t="s">
        <v>23</v>
      </c>
      <c r="B4880" s="14">
        <v>6731199</v>
      </c>
      <c r="C4880" s="13">
        <v>44742</v>
      </c>
      <c r="D4880" s="3" t="s">
        <v>136</v>
      </c>
      <c r="E4880" s="12" t="str">
        <f>VLOOKUP(D4880,'[1]Plano de contas '!B:J,9,0)</f>
        <v>MATERIAL DE EXPEDIENTE</v>
      </c>
      <c r="F4880" s="16" t="s">
        <v>1583</v>
      </c>
      <c r="G4880" s="19">
        <v>0</v>
      </c>
      <c r="H4880" s="17">
        <v>31</v>
      </c>
      <c r="I4880" s="12" t="s">
        <v>15</v>
      </c>
    </row>
    <row r="4881" spans="1:9" ht="12.75" customHeight="1" x14ac:dyDescent="0.25">
      <c r="A4881" s="16" t="s">
        <v>23</v>
      </c>
      <c r="B4881" s="14">
        <v>6731200</v>
      </c>
      <c r="C4881" s="13">
        <v>44742</v>
      </c>
      <c r="D4881" s="3" t="s">
        <v>43</v>
      </c>
      <c r="E4881" s="12" t="str">
        <f>VLOOKUP(D4881,'[1]Plano de contas '!B:J,9,0)</f>
        <v>MATERIAIS DE EXPEDIENTE / IMPRESSOS / FORMULÁRIOS</v>
      </c>
      <c r="F4881" s="16" t="s">
        <v>1582</v>
      </c>
      <c r="G4881" s="17">
        <v>15.5</v>
      </c>
      <c r="H4881" s="18">
        <v>0</v>
      </c>
      <c r="I4881" s="12" t="s">
        <v>15</v>
      </c>
    </row>
    <row r="4882" spans="1:9" ht="12.75" customHeight="1" x14ac:dyDescent="0.25">
      <c r="A4882" s="16" t="s">
        <v>23</v>
      </c>
      <c r="B4882" s="14">
        <v>6731200</v>
      </c>
      <c r="C4882" s="13">
        <v>44742</v>
      </c>
      <c r="D4882" s="3" t="s">
        <v>136</v>
      </c>
      <c r="E4882" s="12" t="str">
        <f>VLOOKUP(D4882,'[1]Plano de contas '!B:J,9,0)</f>
        <v>MATERIAL DE EXPEDIENTE</v>
      </c>
      <c r="F4882" s="16" t="s">
        <v>1583</v>
      </c>
      <c r="G4882" s="19">
        <v>0</v>
      </c>
      <c r="H4882" s="17">
        <v>15.5</v>
      </c>
      <c r="I4882" s="12" t="s">
        <v>15</v>
      </c>
    </row>
    <row r="4883" spans="1:9" ht="12.75" customHeight="1" x14ac:dyDescent="0.25">
      <c r="A4883" s="16" t="s">
        <v>23</v>
      </c>
      <c r="B4883" s="14">
        <v>6731201</v>
      </c>
      <c r="C4883" s="13">
        <v>44742</v>
      </c>
      <c r="D4883" s="3" t="s">
        <v>43</v>
      </c>
      <c r="E4883" s="12" t="str">
        <f>VLOOKUP(D4883,'[1]Plano de contas '!B:J,9,0)</f>
        <v>MATERIAIS DE EXPEDIENTE / IMPRESSOS / FORMULÁRIOS</v>
      </c>
      <c r="F4883" s="16" t="s">
        <v>1582</v>
      </c>
      <c r="G4883" s="17">
        <v>15.5</v>
      </c>
      <c r="H4883" s="18">
        <v>0</v>
      </c>
      <c r="I4883" s="12" t="s">
        <v>15</v>
      </c>
    </row>
    <row r="4884" spans="1:9" ht="12.75" customHeight="1" x14ac:dyDescent="0.25">
      <c r="A4884" s="16" t="s">
        <v>23</v>
      </c>
      <c r="B4884" s="14">
        <v>6731201</v>
      </c>
      <c r="C4884" s="13">
        <v>44742</v>
      </c>
      <c r="D4884" s="3" t="s">
        <v>136</v>
      </c>
      <c r="E4884" s="12" t="str">
        <f>VLOOKUP(D4884,'[1]Plano de contas '!B:J,9,0)</f>
        <v>MATERIAL DE EXPEDIENTE</v>
      </c>
      <c r="F4884" s="16" t="s">
        <v>1583</v>
      </c>
      <c r="G4884" s="19">
        <v>0</v>
      </c>
      <c r="H4884" s="17">
        <v>15.5</v>
      </c>
      <c r="I4884" s="12" t="s">
        <v>15</v>
      </c>
    </row>
    <row r="4885" spans="1:9" ht="12.75" customHeight="1" x14ac:dyDescent="0.25">
      <c r="A4885" s="16" t="s">
        <v>23</v>
      </c>
      <c r="B4885" s="14">
        <v>6731202</v>
      </c>
      <c r="C4885" s="13">
        <v>44742</v>
      </c>
      <c r="D4885" s="3" t="s">
        <v>43</v>
      </c>
      <c r="E4885" s="12" t="str">
        <f>VLOOKUP(D4885,'[1]Plano de contas '!B:J,9,0)</f>
        <v>MATERIAIS DE EXPEDIENTE / IMPRESSOS / FORMULÁRIOS</v>
      </c>
      <c r="F4885" s="16" t="s">
        <v>1582</v>
      </c>
      <c r="G4885" s="17">
        <v>15.5</v>
      </c>
      <c r="H4885" s="18">
        <v>0</v>
      </c>
      <c r="I4885" s="12" t="s">
        <v>15</v>
      </c>
    </row>
    <row r="4886" spans="1:9" ht="12.75" customHeight="1" x14ac:dyDescent="0.25">
      <c r="A4886" s="16" t="s">
        <v>23</v>
      </c>
      <c r="B4886" s="14">
        <v>6731202</v>
      </c>
      <c r="C4886" s="13">
        <v>44742</v>
      </c>
      <c r="D4886" s="3" t="s">
        <v>136</v>
      </c>
      <c r="E4886" s="12" t="str">
        <f>VLOOKUP(D4886,'[1]Plano de contas '!B:J,9,0)</f>
        <v>MATERIAL DE EXPEDIENTE</v>
      </c>
      <c r="F4886" s="16" t="s">
        <v>1585</v>
      </c>
      <c r="G4886" s="19">
        <v>0</v>
      </c>
      <c r="H4886" s="17">
        <v>15.5</v>
      </c>
      <c r="I4886" s="12" t="s">
        <v>15</v>
      </c>
    </row>
    <row r="4887" spans="1:9" ht="12.75" customHeight="1" x14ac:dyDescent="0.25">
      <c r="A4887" s="16" t="s">
        <v>23</v>
      </c>
      <c r="B4887" s="14">
        <v>6731203</v>
      </c>
      <c r="C4887" s="13">
        <v>44742</v>
      </c>
      <c r="D4887" s="3" t="s">
        <v>43</v>
      </c>
      <c r="E4887" s="12" t="str">
        <f>VLOOKUP(D4887,'[1]Plano de contas '!B:J,9,0)</f>
        <v>MATERIAIS DE EXPEDIENTE / IMPRESSOS / FORMULÁRIOS</v>
      </c>
      <c r="F4887" s="16" t="s">
        <v>1582</v>
      </c>
      <c r="G4887" s="17">
        <v>31</v>
      </c>
      <c r="H4887" s="18">
        <v>0</v>
      </c>
      <c r="I4887" s="12" t="s">
        <v>15</v>
      </c>
    </row>
    <row r="4888" spans="1:9" ht="12.75" customHeight="1" x14ac:dyDescent="0.25">
      <c r="A4888" s="16" t="s">
        <v>23</v>
      </c>
      <c r="B4888" s="14">
        <v>6731203</v>
      </c>
      <c r="C4888" s="13">
        <v>44742</v>
      </c>
      <c r="D4888" s="3" t="s">
        <v>136</v>
      </c>
      <c r="E4888" s="12" t="str">
        <f>VLOOKUP(D4888,'[1]Plano de contas '!B:J,9,0)</f>
        <v>MATERIAL DE EXPEDIENTE</v>
      </c>
      <c r="F4888" s="16" t="s">
        <v>1583</v>
      </c>
      <c r="G4888" s="19">
        <v>0</v>
      </c>
      <c r="H4888" s="17">
        <v>31</v>
      </c>
      <c r="I4888" s="12" t="s">
        <v>15</v>
      </c>
    </row>
    <row r="4889" spans="1:9" ht="12.75" customHeight="1" x14ac:dyDescent="0.25">
      <c r="A4889" s="16" t="s">
        <v>23</v>
      </c>
      <c r="B4889" s="14">
        <v>6731204</v>
      </c>
      <c r="C4889" s="13">
        <v>44742</v>
      </c>
      <c r="D4889" s="3" t="s">
        <v>43</v>
      </c>
      <c r="E4889" s="12" t="str">
        <f>VLOOKUP(D4889,'[1]Plano de contas '!B:J,9,0)</f>
        <v>MATERIAIS DE EXPEDIENTE / IMPRESSOS / FORMULÁRIOS</v>
      </c>
      <c r="F4889" s="16" t="s">
        <v>1582</v>
      </c>
      <c r="G4889" s="17">
        <v>15.5</v>
      </c>
      <c r="H4889" s="18">
        <v>0</v>
      </c>
      <c r="I4889" s="12" t="s">
        <v>15</v>
      </c>
    </row>
    <row r="4890" spans="1:9" ht="12.75" customHeight="1" x14ac:dyDescent="0.25">
      <c r="A4890" s="16" t="s">
        <v>23</v>
      </c>
      <c r="B4890" s="14">
        <v>6731204</v>
      </c>
      <c r="C4890" s="13">
        <v>44742</v>
      </c>
      <c r="D4890" s="3" t="s">
        <v>136</v>
      </c>
      <c r="E4890" s="12" t="str">
        <f>VLOOKUP(D4890,'[1]Plano de contas '!B:J,9,0)</f>
        <v>MATERIAL DE EXPEDIENTE</v>
      </c>
      <c r="F4890" s="16" t="s">
        <v>1583</v>
      </c>
      <c r="G4890" s="19">
        <v>0</v>
      </c>
      <c r="H4890" s="17">
        <v>15.5</v>
      </c>
      <c r="I4890" s="12" t="s">
        <v>15</v>
      </c>
    </row>
    <row r="4891" spans="1:9" ht="12.75" customHeight="1" x14ac:dyDescent="0.25">
      <c r="A4891" s="16" t="s">
        <v>23</v>
      </c>
      <c r="B4891" s="14">
        <v>6731205</v>
      </c>
      <c r="C4891" s="13">
        <v>44742</v>
      </c>
      <c r="D4891" s="3" t="s">
        <v>43</v>
      </c>
      <c r="E4891" s="12" t="str">
        <f>VLOOKUP(D4891,'[1]Plano de contas '!B:J,9,0)</f>
        <v>MATERIAIS DE EXPEDIENTE / IMPRESSOS / FORMULÁRIOS</v>
      </c>
      <c r="F4891" s="16" t="s">
        <v>1565</v>
      </c>
      <c r="G4891" s="17">
        <v>0.56000000000000005</v>
      </c>
      <c r="H4891" s="18">
        <v>0</v>
      </c>
      <c r="I4891" s="12" t="s">
        <v>15</v>
      </c>
    </row>
    <row r="4892" spans="1:9" ht="12.75" customHeight="1" x14ac:dyDescent="0.25">
      <c r="A4892" s="16" t="s">
        <v>23</v>
      </c>
      <c r="B4892" s="14">
        <v>6731205</v>
      </c>
      <c r="C4892" s="13">
        <v>44742</v>
      </c>
      <c r="D4892" s="3" t="s">
        <v>136</v>
      </c>
      <c r="E4892" s="12" t="str">
        <f>VLOOKUP(D4892,'[1]Plano de contas '!B:J,9,0)</f>
        <v>MATERIAL DE EXPEDIENTE</v>
      </c>
      <c r="F4892" s="16" t="s">
        <v>1566</v>
      </c>
      <c r="G4892" s="19">
        <v>0</v>
      </c>
      <c r="H4892" s="17">
        <v>0.56000000000000005</v>
      </c>
      <c r="I4892" s="12" t="s">
        <v>15</v>
      </c>
    </row>
    <row r="4893" spans="1:9" ht="12.75" customHeight="1" x14ac:dyDescent="0.25">
      <c r="A4893" s="16" t="s">
        <v>23</v>
      </c>
      <c r="B4893" s="14">
        <v>6731206</v>
      </c>
      <c r="C4893" s="13">
        <v>44742</v>
      </c>
      <c r="D4893" s="3" t="s">
        <v>43</v>
      </c>
      <c r="E4893" s="12" t="str">
        <f>VLOOKUP(D4893,'[1]Plano de contas '!B:J,9,0)</f>
        <v>MATERIAIS DE EXPEDIENTE / IMPRESSOS / FORMULÁRIOS</v>
      </c>
      <c r="F4893" s="16" t="s">
        <v>1582</v>
      </c>
      <c r="G4893" s="17">
        <v>15.5</v>
      </c>
      <c r="H4893" s="18">
        <v>0</v>
      </c>
      <c r="I4893" s="12" t="s">
        <v>15</v>
      </c>
    </row>
    <row r="4894" spans="1:9" ht="12.75" customHeight="1" x14ac:dyDescent="0.25">
      <c r="A4894" s="16" t="s">
        <v>23</v>
      </c>
      <c r="B4894" s="14">
        <v>6731206</v>
      </c>
      <c r="C4894" s="13">
        <v>44742</v>
      </c>
      <c r="D4894" s="3" t="s">
        <v>136</v>
      </c>
      <c r="E4894" s="12" t="str">
        <f>VLOOKUP(D4894,'[1]Plano de contas '!B:J,9,0)</f>
        <v>MATERIAL DE EXPEDIENTE</v>
      </c>
      <c r="F4894" s="16" t="s">
        <v>1583</v>
      </c>
      <c r="G4894" s="19">
        <v>0</v>
      </c>
      <c r="H4894" s="17">
        <v>15.5</v>
      </c>
      <c r="I4894" s="12" t="s">
        <v>15</v>
      </c>
    </row>
    <row r="4895" spans="1:9" ht="12.75" customHeight="1" x14ac:dyDescent="0.25">
      <c r="A4895" s="16" t="s">
        <v>23</v>
      </c>
      <c r="B4895" s="14">
        <v>6731207</v>
      </c>
      <c r="C4895" s="13">
        <v>44742</v>
      </c>
      <c r="D4895" s="3" t="s">
        <v>136</v>
      </c>
      <c r="E4895" s="12" t="str">
        <f>VLOOKUP(D4895,'[1]Plano de contas '!B:J,9,0)</f>
        <v>MATERIAL DE EXPEDIENTE</v>
      </c>
      <c r="F4895" s="16" t="s">
        <v>1565</v>
      </c>
      <c r="G4895" s="17">
        <v>1.03</v>
      </c>
      <c r="H4895" s="18">
        <v>0</v>
      </c>
      <c r="I4895" s="12" t="s">
        <v>15</v>
      </c>
    </row>
    <row r="4896" spans="1:9" ht="12.75" customHeight="1" x14ac:dyDescent="0.25">
      <c r="A4896" s="16" t="s">
        <v>23</v>
      </c>
      <c r="B4896" s="14">
        <v>6731207</v>
      </c>
      <c r="C4896" s="13">
        <v>44742</v>
      </c>
      <c r="D4896" s="3" t="s">
        <v>43</v>
      </c>
      <c r="E4896" s="12" t="str">
        <f>VLOOKUP(D4896,'[1]Plano de contas '!B:J,9,0)</f>
        <v>MATERIAIS DE EXPEDIENTE / IMPRESSOS / FORMULÁRIOS</v>
      </c>
      <c r="F4896" s="16" t="s">
        <v>1566</v>
      </c>
      <c r="G4896" s="19">
        <v>0</v>
      </c>
      <c r="H4896" s="17">
        <v>1.03</v>
      </c>
      <c r="I4896" s="12" t="s">
        <v>15</v>
      </c>
    </row>
    <row r="4897" spans="1:9" ht="12.75" customHeight="1" x14ac:dyDescent="0.25">
      <c r="A4897" s="16" t="s">
        <v>23</v>
      </c>
      <c r="B4897" s="14">
        <v>6731208</v>
      </c>
      <c r="C4897" s="13">
        <v>44742</v>
      </c>
      <c r="D4897" s="3" t="s">
        <v>43</v>
      </c>
      <c r="E4897" s="12" t="str">
        <f>VLOOKUP(D4897,'[1]Plano de contas '!B:J,9,0)</f>
        <v>MATERIAIS DE EXPEDIENTE / IMPRESSOS / FORMULÁRIOS</v>
      </c>
      <c r="F4897" s="16" t="s">
        <v>1582</v>
      </c>
      <c r="G4897" s="17">
        <v>15.5</v>
      </c>
      <c r="H4897" s="18">
        <v>0</v>
      </c>
      <c r="I4897" s="12" t="s">
        <v>15</v>
      </c>
    </row>
    <row r="4898" spans="1:9" ht="12.75" customHeight="1" x14ac:dyDescent="0.25">
      <c r="A4898" s="16" t="s">
        <v>23</v>
      </c>
      <c r="B4898" s="14">
        <v>6731208</v>
      </c>
      <c r="C4898" s="13">
        <v>44742</v>
      </c>
      <c r="D4898" s="3" t="s">
        <v>136</v>
      </c>
      <c r="E4898" s="12" t="str">
        <f>VLOOKUP(D4898,'[1]Plano de contas '!B:J,9,0)</f>
        <v>MATERIAL DE EXPEDIENTE</v>
      </c>
      <c r="F4898" s="16" t="s">
        <v>1583</v>
      </c>
      <c r="G4898" s="19">
        <v>0</v>
      </c>
      <c r="H4898" s="17">
        <v>15.5</v>
      </c>
      <c r="I4898" s="12" t="s">
        <v>15</v>
      </c>
    </row>
    <row r="4899" spans="1:9" ht="12.75" customHeight="1" x14ac:dyDescent="0.25">
      <c r="A4899" s="16" t="s">
        <v>23</v>
      </c>
      <c r="B4899" s="14">
        <v>6731209</v>
      </c>
      <c r="C4899" s="13">
        <v>44742</v>
      </c>
      <c r="D4899" s="3" t="s">
        <v>43</v>
      </c>
      <c r="E4899" s="12" t="str">
        <f>VLOOKUP(D4899,'[1]Plano de contas '!B:J,9,0)</f>
        <v>MATERIAIS DE EXPEDIENTE / IMPRESSOS / FORMULÁRIOS</v>
      </c>
      <c r="F4899" s="16" t="s">
        <v>1582</v>
      </c>
      <c r="G4899" s="17">
        <v>15.5</v>
      </c>
      <c r="H4899" s="18">
        <v>0</v>
      </c>
      <c r="I4899" s="12" t="s">
        <v>15</v>
      </c>
    </row>
    <row r="4900" spans="1:9" ht="12.75" customHeight="1" x14ac:dyDescent="0.25">
      <c r="A4900" s="16" t="s">
        <v>23</v>
      </c>
      <c r="B4900" s="14">
        <v>6731209</v>
      </c>
      <c r="C4900" s="13">
        <v>44742</v>
      </c>
      <c r="D4900" s="3" t="s">
        <v>136</v>
      </c>
      <c r="E4900" s="12" t="str">
        <f>VLOOKUP(D4900,'[1]Plano de contas '!B:J,9,0)</f>
        <v>MATERIAL DE EXPEDIENTE</v>
      </c>
      <c r="F4900" s="16" t="s">
        <v>1583</v>
      </c>
      <c r="G4900" s="19">
        <v>0</v>
      </c>
      <c r="H4900" s="17">
        <v>15.5</v>
      </c>
      <c r="I4900" s="12" t="s">
        <v>15</v>
      </c>
    </row>
    <row r="4901" spans="1:9" ht="12.75" customHeight="1" x14ac:dyDescent="0.25">
      <c r="A4901" s="16" t="s">
        <v>23</v>
      </c>
      <c r="B4901" s="14">
        <v>6731210</v>
      </c>
      <c r="C4901" s="13">
        <v>44742</v>
      </c>
      <c r="D4901" s="3" t="s">
        <v>43</v>
      </c>
      <c r="E4901" s="12" t="str">
        <f>VLOOKUP(D4901,'[1]Plano de contas '!B:J,9,0)</f>
        <v>MATERIAIS DE EXPEDIENTE / IMPRESSOS / FORMULÁRIOS</v>
      </c>
      <c r="F4901" s="16" t="s">
        <v>1582</v>
      </c>
      <c r="G4901" s="17">
        <v>15.5</v>
      </c>
      <c r="H4901" s="18">
        <v>0</v>
      </c>
      <c r="I4901" s="12" t="s">
        <v>15</v>
      </c>
    </row>
    <row r="4902" spans="1:9" ht="12.75" customHeight="1" x14ac:dyDescent="0.25">
      <c r="A4902" s="16" t="s">
        <v>23</v>
      </c>
      <c r="B4902" s="14">
        <v>6731210</v>
      </c>
      <c r="C4902" s="13">
        <v>44742</v>
      </c>
      <c r="D4902" s="3" t="s">
        <v>136</v>
      </c>
      <c r="E4902" s="12" t="str">
        <f>VLOOKUP(D4902,'[1]Plano de contas '!B:J,9,0)</f>
        <v>MATERIAL DE EXPEDIENTE</v>
      </c>
      <c r="F4902" s="16" t="s">
        <v>1583</v>
      </c>
      <c r="G4902" s="19">
        <v>0</v>
      </c>
      <c r="H4902" s="17">
        <v>15.5</v>
      </c>
      <c r="I4902" s="12" t="s">
        <v>15</v>
      </c>
    </row>
    <row r="4903" spans="1:9" ht="12.75" customHeight="1" x14ac:dyDescent="0.25">
      <c r="A4903" s="16" t="s">
        <v>23</v>
      </c>
      <c r="B4903" s="14">
        <v>6731211</v>
      </c>
      <c r="C4903" s="13">
        <v>44742</v>
      </c>
      <c r="D4903" s="3" t="s">
        <v>43</v>
      </c>
      <c r="E4903" s="12" t="str">
        <f>VLOOKUP(D4903,'[1]Plano de contas '!B:J,9,0)</f>
        <v>MATERIAIS DE EXPEDIENTE / IMPRESSOS / FORMULÁRIOS</v>
      </c>
      <c r="F4903" s="16" t="s">
        <v>1582</v>
      </c>
      <c r="G4903" s="17">
        <v>93</v>
      </c>
      <c r="H4903" s="18">
        <v>0</v>
      </c>
      <c r="I4903" s="12" t="s">
        <v>15</v>
      </c>
    </row>
    <row r="4904" spans="1:9" ht="12.75" customHeight="1" x14ac:dyDescent="0.25">
      <c r="A4904" s="16" t="s">
        <v>23</v>
      </c>
      <c r="B4904" s="14">
        <v>6731211</v>
      </c>
      <c r="C4904" s="13">
        <v>44742</v>
      </c>
      <c r="D4904" s="3" t="s">
        <v>136</v>
      </c>
      <c r="E4904" s="12" t="str">
        <f>VLOOKUP(D4904,'[1]Plano de contas '!B:J,9,0)</f>
        <v>MATERIAL DE EXPEDIENTE</v>
      </c>
      <c r="F4904" s="16" t="s">
        <v>1583</v>
      </c>
      <c r="G4904" s="19">
        <v>0</v>
      </c>
      <c r="H4904" s="17">
        <v>93</v>
      </c>
      <c r="I4904" s="12" t="s">
        <v>15</v>
      </c>
    </row>
    <row r="4905" spans="1:9" ht="12.75" customHeight="1" x14ac:dyDescent="0.25">
      <c r="A4905" s="16" t="s">
        <v>23</v>
      </c>
      <c r="B4905" s="14">
        <v>6731212</v>
      </c>
      <c r="C4905" s="13">
        <v>44742</v>
      </c>
      <c r="D4905" s="3" t="s">
        <v>43</v>
      </c>
      <c r="E4905" s="12" t="str">
        <f>VLOOKUP(D4905,'[1]Plano de contas '!B:J,9,0)</f>
        <v>MATERIAIS DE EXPEDIENTE / IMPRESSOS / FORMULÁRIOS</v>
      </c>
      <c r="F4905" s="16" t="s">
        <v>1565</v>
      </c>
      <c r="G4905" s="17">
        <v>0.31</v>
      </c>
      <c r="H4905" s="18">
        <v>0</v>
      </c>
      <c r="I4905" s="12" t="s">
        <v>15</v>
      </c>
    </row>
    <row r="4906" spans="1:9" ht="12.75" customHeight="1" x14ac:dyDescent="0.25">
      <c r="A4906" s="16" t="s">
        <v>23</v>
      </c>
      <c r="B4906" s="14">
        <v>6731212</v>
      </c>
      <c r="C4906" s="13">
        <v>44742</v>
      </c>
      <c r="D4906" s="3" t="s">
        <v>136</v>
      </c>
      <c r="E4906" s="12" t="str">
        <f>VLOOKUP(D4906,'[1]Plano de contas '!B:J,9,0)</f>
        <v>MATERIAL DE EXPEDIENTE</v>
      </c>
      <c r="F4906" s="16" t="s">
        <v>1566</v>
      </c>
      <c r="G4906" s="19">
        <v>0</v>
      </c>
      <c r="H4906" s="17">
        <v>0.31</v>
      </c>
      <c r="I4906" s="12" t="s">
        <v>15</v>
      </c>
    </row>
    <row r="4907" spans="1:9" ht="12.75" customHeight="1" x14ac:dyDescent="0.25">
      <c r="A4907" s="16" t="s">
        <v>23</v>
      </c>
      <c r="B4907" s="14">
        <v>6731214</v>
      </c>
      <c r="C4907" s="13">
        <v>44742</v>
      </c>
      <c r="D4907" s="3" t="s">
        <v>108</v>
      </c>
      <c r="E4907" s="12" t="str">
        <f>VLOOKUP(D4907,'[1]Plano de contas '!B:J,9,0)</f>
        <v>MATERIAIS MÉDICO HOSPITALARES</v>
      </c>
      <c r="F4907" s="16" t="s">
        <v>1564</v>
      </c>
      <c r="G4907" s="17">
        <v>285</v>
      </c>
      <c r="H4907" s="18">
        <v>0</v>
      </c>
      <c r="I4907" s="12" t="s">
        <v>15</v>
      </c>
    </row>
    <row r="4908" spans="1:9" ht="12.75" customHeight="1" x14ac:dyDescent="0.25">
      <c r="A4908" s="16" t="s">
        <v>23</v>
      </c>
      <c r="B4908" s="14">
        <v>6731214</v>
      </c>
      <c r="C4908" s="13">
        <v>44742</v>
      </c>
      <c r="D4908" s="3" t="s">
        <v>40</v>
      </c>
      <c r="E4908" s="12" t="str">
        <f>VLOOKUP(D4908,'[1]Plano de contas '!B:J,9,0)</f>
        <v>MATERIAIS MÉDICO HOSPITALARES</v>
      </c>
      <c r="F4908" s="16" t="s">
        <v>1564</v>
      </c>
      <c r="G4908" s="19">
        <v>0</v>
      </c>
      <c r="H4908" s="17">
        <v>285</v>
      </c>
      <c r="I4908" s="12" t="s">
        <v>15</v>
      </c>
    </row>
    <row r="4909" spans="1:9" ht="12.75" customHeight="1" x14ac:dyDescent="0.25">
      <c r="A4909" s="16" t="s">
        <v>23</v>
      </c>
      <c r="B4909" s="14">
        <v>6731215</v>
      </c>
      <c r="C4909" s="13">
        <v>44742</v>
      </c>
      <c r="D4909" s="3" t="s">
        <v>103</v>
      </c>
      <c r="E4909" s="12" t="str">
        <f>VLOOKUP(D4909,'[1]Plano de contas '!B:J,9,0)</f>
        <v>MEDICAMENTOS</v>
      </c>
      <c r="F4909" s="16" t="s">
        <v>1565</v>
      </c>
      <c r="G4909" s="17">
        <v>154.41999999999999</v>
      </c>
      <c r="H4909" s="18">
        <v>0</v>
      </c>
      <c r="I4909" s="12" t="s">
        <v>15</v>
      </c>
    </row>
    <row r="4910" spans="1:9" ht="12.75" customHeight="1" x14ac:dyDescent="0.25">
      <c r="A4910" s="16" t="s">
        <v>23</v>
      </c>
      <c r="B4910" s="14">
        <v>6731215</v>
      </c>
      <c r="C4910" s="13">
        <v>44742</v>
      </c>
      <c r="D4910" s="3" t="s">
        <v>39</v>
      </c>
      <c r="E4910" s="12" t="str">
        <f>VLOOKUP(D4910,'[1]Plano de contas '!B:J,9,0)</f>
        <v>MEDICAMENTOS</v>
      </c>
      <c r="F4910" s="16" t="s">
        <v>1566</v>
      </c>
      <c r="G4910" s="19">
        <v>0</v>
      </c>
      <c r="H4910" s="17">
        <v>154.41999999999999</v>
      </c>
      <c r="I4910" s="12" t="s">
        <v>15</v>
      </c>
    </row>
    <row r="4911" spans="1:9" ht="12.75" customHeight="1" x14ac:dyDescent="0.25">
      <c r="A4911" s="16" t="s">
        <v>23</v>
      </c>
      <c r="B4911" s="14">
        <v>6731216</v>
      </c>
      <c r="C4911" s="13">
        <v>44742</v>
      </c>
      <c r="D4911" s="3" t="s">
        <v>40</v>
      </c>
      <c r="E4911" s="12" t="str">
        <f>VLOOKUP(D4911,'[1]Plano de contas '!B:J,9,0)</f>
        <v>MATERIAIS MÉDICO HOSPITALARES</v>
      </c>
      <c r="F4911" s="16" t="s">
        <v>1565</v>
      </c>
      <c r="G4911" s="17">
        <v>0.26</v>
      </c>
      <c r="H4911" s="18">
        <v>0</v>
      </c>
      <c r="I4911" s="12" t="s">
        <v>15</v>
      </c>
    </row>
    <row r="4912" spans="1:9" ht="12.75" customHeight="1" x14ac:dyDescent="0.25">
      <c r="A4912" s="16" t="s">
        <v>23</v>
      </c>
      <c r="B4912" s="14">
        <v>6731216</v>
      </c>
      <c r="C4912" s="13">
        <v>44742</v>
      </c>
      <c r="D4912" s="3" t="s">
        <v>108</v>
      </c>
      <c r="E4912" s="12" t="str">
        <f>VLOOKUP(D4912,'[1]Plano de contas '!B:J,9,0)</f>
        <v>MATERIAIS MÉDICO HOSPITALARES</v>
      </c>
      <c r="F4912" s="16" t="s">
        <v>1566</v>
      </c>
      <c r="G4912" s="19">
        <v>0</v>
      </c>
      <c r="H4912" s="17">
        <v>0.26</v>
      </c>
      <c r="I4912" s="12" t="s">
        <v>15</v>
      </c>
    </row>
    <row r="4913" spans="1:9" ht="12.75" customHeight="1" x14ac:dyDescent="0.25">
      <c r="A4913" s="16" t="s">
        <v>23</v>
      </c>
      <c r="B4913" s="14">
        <v>6731217</v>
      </c>
      <c r="C4913" s="13">
        <v>44742</v>
      </c>
      <c r="D4913" s="3" t="s">
        <v>39</v>
      </c>
      <c r="E4913" s="12" t="str">
        <f>VLOOKUP(D4913,'[1]Plano de contas '!B:J,9,0)</f>
        <v>MEDICAMENTOS</v>
      </c>
      <c r="F4913" s="16" t="s">
        <v>1565</v>
      </c>
      <c r="G4913" s="17">
        <v>2.21</v>
      </c>
      <c r="H4913" s="18">
        <v>0</v>
      </c>
      <c r="I4913" s="12" t="s">
        <v>15</v>
      </c>
    </row>
    <row r="4914" spans="1:9" ht="12.75" customHeight="1" x14ac:dyDescent="0.25">
      <c r="A4914" s="16" t="s">
        <v>23</v>
      </c>
      <c r="B4914" s="14">
        <v>6731217</v>
      </c>
      <c r="C4914" s="13">
        <v>44742</v>
      </c>
      <c r="D4914" s="3" t="s">
        <v>103</v>
      </c>
      <c r="E4914" s="12" t="str">
        <f>VLOOKUP(D4914,'[1]Plano de contas '!B:J,9,0)</f>
        <v>MEDICAMENTOS</v>
      </c>
      <c r="F4914" s="16" t="s">
        <v>1566</v>
      </c>
      <c r="G4914" s="19">
        <v>0</v>
      </c>
      <c r="H4914" s="17">
        <v>2.21</v>
      </c>
      <c r="I4914" s="12" t="s">
        <v>15</v>
      </c>
    </row>
    <row r="4915" spans="1:9" ht="12.75" customHeight="1" x14ac:dyDescent="0.25">
      <c r="A4915" s="16" t="s">
        <v>23</v>
      </c>
      <c r="B4915" s="14">
        <v>6731218</v>
      </c>
      <c r="C4915" s="13">
        <v>44742</v>
      </c>
      <c r="D4915" s="3" t="s">
        <v>103</v>
      </c>
      <c r="E4915" s="12" t="str">
        <f>VLOOKUP(D4915,'[1]Plano de contas '!B:J,9,0)</f>
        <v>MEDICAMENTOS</v>
      </c>
      <c r="F4915" s="16" t="s">
        <v>1564</v>
      </c>
      <c r="G4915" s="17">
        <v>15.34</v>
      </c>
      <c r="H4915" s="18">
        <v>0</v>
      </c>
      <c r="I4915" s="12" t="s">
        <v>15</v>
      </c>
    </row>
    <row r="4916" spans="1:9" ht="12.75" customHeight="1" x14ac:dyDescent="0.25">
      <c r="A4916" s="16" t="s">
        <v>23</v>
      </c>
      <c r="B4916" s="14">
        <v>6731218</v>
      </c>
      <c r="C4916" s="13">
        <v>44742</v>
      </c>
      <c r="D4916" s="3" t="s">
        <v>39</v>
      </c>
      <c r="E4916" s="12" t="str">
        <f>VLOOKUP(D4916,'[1]Plano de contas '!B:J,9,0)</f>
        <v>MEDICAMENTOS</v>
      </c>
      <c r="F4916" s="16" t="s">
        <v>1564</v>
      </c>
      <c r="G4916" s="19">
        <v>0</v>
      </c>
      <c r="H4916" s="17">
        <v>15.34</v>
      </c>
      <c r="I4916" s="12" t="s">
        <v>15</v>
      </c>
    </row>
    <row r="4917" spans="1:9" ht="12.75" customHeight="1" x14ac:dyDescent="0.25">
      <c r="A4917" s="16" t="s">
        <v>23</v>
      </c>
      <c r="B4917" s="14">
        <v>6731219</v>
      </c>
      <c r="C4917" s="13">
        <v>44742</v>
      </c>
      <c r="D4917" s="3" t="s">
        <v>39</v>
      </c>
      <c r="E4917" s="12" t="str">
        <f>VLOOKUP(D4917,'[1]Plano de contas '!B:J,9,0)</f>
        <v>MEDICAMENTOS</v>
      </c>
      <c r="F4917" s="16" t="s">
        <v>1565</v>
      </c>
      <c r="G4917" s="17">
        <v>0.02</v>
      </c>
      <c r="H4917" s="18">
        <v>0</v>
      </c>
      <c r="I4917" s="12" t="s">
        <v>15</v>
      </c>
    </row>
    <row r="4918" spans="1:9" ht="12.75" customHeight="1" x14ac:dyDescent="0.25">
      <c r="A4918" s="16" t="s">
        <v>23</v>
      </c>
      <c r="B4918" s="14">
        <v>6731219</v>
      </c>
      <c r="C4918" s="13">
        <v>44742</v>
      </c>
      <c r="D4918" s="3" t="s">
        <v>103</v>
      </c>
      <c r="E4918" s="12" t="str">
        <f>VLOOKUP(D4918,'[1]Plano de contas '!B:J,9,0)</f>
        <v>MEDICAMENTOS</v>
      </c>
      <c r="F4918" s="16" t="s">
        <v>1566</v>
      </c>
      <c r="G4918" s="19">
        <v>0</v>
      </c>
      <c r="H4918" s="17">
        <v>0.02</v>
      </c>
      <c r="I4918" s="12" t="s">
        <v>15</v>
      </c>
    </row>
    <row r="4919" spans="1:9" ht="12.75" customHeight="1" x14ac:dyDescent="0.25">
      <c r="A4919" s="16" t="s">
        <v>23</v>
      </c>
      <c r="B4919" s="14">
        <v>6731220</v>
      </c>
      <c r="C4919" s="13">
        <v>44742</v>
      </c>
      <c r="D4919" s="3" t="s">
        <v>103</v>
      </c>
      <c r="E4919" s="12" t="str">
        <f>VLOOKUP(D4919,'[1]Plano de contas '!B:J,9,0)</f>
        <v>MEDICAMENTOS</v>
      </c>
      <c r="F4919" s="16" t="s">
        <v>1565</v>
      </c>
      <c r="G4919" s="17">
        <v>0.16</v>
      </c>
      <c r="H4919" s="18">
        <v>0</v>
      </c>
      <c r="I4919" s="12" t="s">
        <v>15</v>
      </c>
    </row>
    <row r="4920" spans="1:9" ht="12.75" customHeight="1" x14ac:dyDescent="0.25">
      <c r="A4920" s="16" t="s">
        <v>23</v>
      </c>
      <c r="B4920" s="14">
        <v>6731220</v>
      </c>
      <c r="C4920" s="13">
        <v>44742</v>
      </c>
      <c r="D4920" s="3" t="s">
        <v>39</v>
      </c>
      <c r="E4920" s="12" t="str">
        <f>VLOOKUP(D4920,'[1]Plano de contas '!B:J,9,0)</f>
        <v>MEDICAMENTOS</v>
      </c>
      <c r="F4920" s="16" t="s">
        <v>1566</v>
      </c>
      <c r="G4920" s="19">
        <v>0</v>
      </c>
      <c r="H4920" s="17">
        <v>0.16</v>
      </c>
      <c r="I4920" s="12" t="s">
        <v>15</v>
      </c>
    </row>
    <row r="4921" spans="1:9" ht="12.75" customHeight="1" x14ac:dyDescent="0.25">
      <c r="A4921" s="16" t="s">
        <v>23</v>
      </c>
      <c r="B4921" s="14">
        <v>6731221</v>
      </c>
      <c r="C4921" s="13">
        <v>44742</v>
      </c>
      <c r="D4921" s="3" t="s">
        <v>103</v>
      </c>
      <c r="E4921" s="12" t="str">
        <f>VLOOKUP(D4921,'[1]Plano de contas '!B:J,9,0)</f>
        <v>MEDICAMENTOS</v>
      </c>
      <c r="F4921" s="16" t="s">
        <v>1574</v>
      </c>
      <c r="G4921" s="17">
        <v>0.16</v>
      </c>
      <c r="H4921" s="18">
        <v>0</v>
      </c>
      <c r="I4921" s="12" t="s">
        <v>15</v>
      </c>
    </row>
    <row r="4922" spans="1:9" ht="12.75" customHeight="1" x14ac:dyDescent="0.25">
      <c r="A4922" s="16" t="s">
        <v>23</v>
      </c>
      <c r="B4922" s="14">
        <v>6731221</v>
      </c>
      <c r="C4922" s="13">
        <v>44742</v>
      </c>
      <c r="D4922" s="3" t="s">
        <v>39</v>
      </c>
      <c r="E4922" s="12" t="str">
        <f>VLOOKUP(D4922,'[1]Plano de contas '!B:J,9,0)</f>
        <v>MEDICAMENTOS</v>
      </c>
      <c r="F4922" s="16" t="s">
        <v>1566</v>
      </c>
      <c r="G4922" s="19">
        <v>0</v>
      </c>
      <c r="H4922" s="17">
        <v>0.16</v>
      </c>
      <c r="I4922" s="12" t="s">
        <v>15</v>
      </c>
    </row>
    <row r="4923" spans="1:9" ht="12.75" customHeight="1" x14ac:dyDescent="0.25">
      <c r="A4923" s="16" t="s">
        <v>23</v>
      </c>
      <c r="B4923" s="14">
        <v>6731222</v>
      </c>
      <c r="C4923" s="13">
        <v>44742</v>
      </c>
      <c r="D4923" s="3" t="s">
        <v>108</v>
      </c>
      <c r="E4923" s="12" t="str">
        <f>VLOOKUP(D4923,'[1]Plano de contas '!B:J,9,0)</f>
        <v>MATERIAIS MÉDICO HOSPITALARES</v>
      </c>
      <c r="F4923" s="16" t="s">
        <v>1564</v>
      </c>
      <c r="G4923" s="17">
        <v>1.41</v>
      </c>
      <c r="H4923" s="18">
        <v>0</v>
      </c>
      <c r="I4923" s="12" t="s">
        <v>15</v>
      </c>
    </row>
    <row r="4924" spans="1:9" ht="12.75" customHeight="1" x14ac:dyDescent="0.25">
      <c r="A4924" s="16" t="s">
        <v>23</v>
      </c>
      <c r="B4924" s="14">
        <v>6731222</v>
      </c>
      <c r="C4924" s="13">
        <v>44742</v>
      </c>
      <c r="D4924" s="3" t="s">
        <v>40</v>
      </c>
      <c r="E4924" s="12" t="str">
        <f>VLOOKUP(D4924,'[1]Plano de contas '!B:J,9,0)</f>
        <v>MATERIAIS MÉDICO HOSPITALARES</v>
      </c>
      <c r="F4924" s="16" t="s">
        <v>1564</v>
      </c>
      <c r="G4924" s="19">
        <v>0</v>
      </c>
      <c r="H4924" s="17">
        <v>1.41</v>
      </c>
      <c r="I4924" s="12" t="s">
        <v>15</v>
      </c>
    </row>
    <row r="4925" spans="1:9" ht="12.75" customHeight="1" x14ac:dyDescent="0.25">
      <c r="A4925" s="16" t="s">
        <v>23</v>
      </c>
      <c r="B4925" s="14">
        <v>6731223</v>
      </c>
      <c r="C4925" s="13">
        <v>44742</v>
      </c>
      <c r="D4925" s="3" t="s">
        <v>108</v>
      </c>
      <c r="E4925" s="12" t="str">
        <f>VLOOKUP(D4925,'[1]Plano de contas '!B:J,9,0)</f>
        <v>MATERIAIS MÉDICO HOSPITALARES</v>
      </c>
      <c r="F4925" s="16" t="s">
        <v>1565</v>
      </c>
      <c r="G4925" s="17">
        <v>0.02</v>
      </c>
      <c r="H4925" s="18">
        <v>0</v>
      </c>
      <c r="I4925" s="12" t="s">
        <v>15</v>
      </c>
    </row>
    <row r="4926" spans="1:9" ht="12.75" customHeight="1" x14ac:dyDescent="0.25">
      <c r="A4926" s="16" t="s">
        <v>23</v>
      </c>
      <c r="B4926" s="14">
        <v>6731223</v>
      </c>
      <c r="C4926" s="13">
        <v>44742</v>
      </c>
      <c r="D4926" s="3" t="s">
        <v>40</v>
      </c>
      <c r="E4926" s="12" t="str">
        <f>VLOOKUP(D4926,'[1]Plano de contas '!B:J,9,0)</f>
        <v>MATERIAIS MÉDICO HOSPITALARES</v>
      </c>
      <c r="F4926" s="16" t="s">
        <v>1566</v>
      </c>
      <c r="G4926" s="19">
        <v>0</v>
      </c>
      <c r="H4926" s="17">
        <v>0.02</v>
      </c>
      <c r="I4926" s="12" t="s">
        <v>15</v>
      </c>
    </row>
    <row r="4927" spans="1:9" ht="12.75" customHeight="1" x14ac:dyDescent="0.25">
      <c r="A4927" s="16" t="s">
        <v>23</v>
      </c>
      <c r="B4927" s="14">
        <v>6731224</v>
      </c>
      <c r="C4927" s="13">
        <v>44742</v>
      </c>
      <c r="D4927" s="3" t="s">
        <v>103</v>
      </c>
      <c r="E4927" s="12" t="str">
        <f>VLOOKUP(D4927,'[1]Plano de contas '!B:J,9,0)</f>
        <v>MEDICAMENTOS</v>
      </c>
      <c r="F4927" s="16" t="s">
        <v>1565</v>
      </c>
      <c r="G4927" s="17">
        <v>5.84</v>
      </c>
      <c r="H4927" s="18">
        <v>0</v>
      </c>
      <c r="I4927" s="12" t="s">
        <v>15</v>
      </c>
    </row>
    <row r="4928" spans="1:9" ht="12.75" customHeight="1" x14ac:dyDescent="0.25">
      <c r="A4928" s="16" t="s">
        <v>23</v>
      </c>
      <c r="B4928" s="14">
        <v>6731224</v>
      </c>
      <c r="C4928" s="13">
        <v>44742</v>
      </c>
      <c r="D4928" s="3" t="s">
        <v>39</v>
      </c>
      <c r="E4928" s="12" t="str">
        <f>VLOOKUP(D4928,'[1]Plano de contas '!B:J,9,0)</f>
        <v>MEDICAMENTOS</v>
      </c>
      <c r="F4928" s="16" t="s">
        <v>1566</v>
      </c>
      <c r="G4928" s="19">
        <v>0</v>
      </c>
      <c r="H4928" s="17">
        <v>5.84</v>
      </c>
      <c r="I4928" s="12" t="s">
        <v>15</v>
      </c>
    </row>
    <row r="4929" spans="1:9" ht="12.75" customHeight="1" x14ac:dyDescent="0.25">
      <c r="A4929" s="16" t="s">
        <v>23</v>
      </c>
      <c r="B4929" s="14">
        <v>6731225</v>
      </c>
      <c r="C4929" s="13">
        <v>44742</v>
      </c>
      <c r="D4929" s="3" t="s">
        <v>39</v>
      </c>
      <c r="E4929" s="12" t="str">
        <f>VLOOKUP(D4929,'[1]Plano de contas '!B:J,9,0)</f>
        <v>MEDICAMENTOS</v>
      </c>
      <c r="F4929" s="16" t="s">
        <v>1565</v>
      </c>
      <c r="G4929" s="17">
        <v>54.97</v>
      </c>
      <c r="H4929" s="18">
        <v>0</v>
      </c>
      <c r="I4929" s="12" t="s">
        <v>15</v>
      </c>
    </row>
    <row r="4930" spans="1:9" ht="12.75" customHeight="1" x14ac:dyDescent="0.25">
      <c r="A4930" s="16" t="s">
        <v>23</v>
      </c>
      <c r="B4930" s="14">
        <v>6731225</v>
      </c>
      <c r="C4930" s="13">
        <v>44742</v>
      </c>
      <c r="D4930" s="3" t="s">
        <v>103</v>
      </c>
      <c r="E4930" s="12" t="str">
        <f>VLOOKUP(D4930,'[1]Plano de contas '!B:J,9,0)</f>
        <v>MEDICAMENTOS</v>
      </c>
      <c r="F4930" s="16" t="s">
        <v>1566</v>
      </c>
      <c r="G4930" s="19">
        <v>0</v>
      </c>
      <c r="H4930" s="17">
        <v>54.97</v>
      </c>
      <c r="I4930" s="12" t="s">
        <v>15</v>
      </c>
    </row>
    <row r="4931" spans="1:9" ht="12.75" customHeight="1" x14ac:dyDescent="0.25">
      <c r="A4931" s="16" t="s">
        <v>23</v>
      </c>
      <c r="B4931" s="14">
        <v>6731226</v>
      </c>
      <c r="C4931" s="13">
        <v>44742</v>
      </c>
      <c r="D4931" s="3" t="s">
        <v>40</v>
      </c>
      <c r="E4931" s="12" t="str">
        <f>VLOOKUP(D4931,'[1]Plano de contas '!B:J,9,0)</f>
        <v>MATERIAIS MÉDICO HOSPITALARES</v>
      </c>
      <c r="F4931" s="16" t="s">
        <v>1565</v>
      </c>
      <c r="G4931" s="17">
        <v>0.01</v>
      </c>
      <c r="H4931" s="18">
        <v>0</v>
      </c>
      <c r="I4931" s="12" t="s">
        <v>15</v>
      </c>
    </row>
    <row r="4932" spans="1:9" ht="12.75" customHeight="1" x14ac:dyDescent="0.25">
      <c r="A4932" s="16" t="s">
        <v>23</v>
      </c>
      <c r="B4932" s="14">
        <v>6731226</v>
      </c>
      <c r="C4932" s="13">
        <v>44742</v>
      </c>
      <c r="D4932" s="3" t="s">
        <v>108</v>
      </c>
      <c r="E4932" s="12" t="str">
        <f>VLOOKUP(D4932,'[1]Plano de contas '!B:J,9,0)</f>
        <v>MATERIAIS MÉDICO HOSPITALARES</v>
      </c>
      <c r="F4932" s="16" t="s">
        <v>1566</v>
      </c>
      <c r="G4932" s="19">
        <v>0</v>
      </c>
      <c r="H4932" s="17">
        <v>0.01</v>
      </c>
      <c r="I4932" s="12" t="s">
        <v>15</v>
      </c>
    </row>
    <row r="4933" spans="1:9" ht="12.75" customHeight="1" x14ac:dyDescent="0.25">
      <c r="A4933" s="16" t="s">
        <v>23</v>
      </c>
      <c r="B4933" s="14">
        <v>6731227</v>
      </c>
      <c r="C4933" s="13">
        <v>44742</v>
      </c>
      <c r="D4933" s="3" t="s">
        <v>39</v>
      </c>
      <c r="E4933" s="12" t="str">
        <f>VLOOKUP(D4933,'[1]Plano de contas '!B:J,9,0)</f>
        <v>MEDICAMENTOS</v>
      </c>
      <c r="F4933" s="16" t="s">
        <v>1565</v>
      </c>
      <c r="G4933" s="17">
        <v>0.84</v>
      </c>
      <c r="H4933" s="18">
        <v>0</v>
      </c>
      <c r="I4933" s="12" t="s">
        <v>15</v>
      </c>
    </row>
    <row r="4934" spans="1:9" ht="12.75" customHeight="1" x14ac:dyDescent="0.25">
      <c r="A4934" s="16" t="s">
        <v>23</v>
      </c>
      <c r="B4934" s="14">
        <v>6731227</v>
      </c>
      <c r="C4934" s="13">
        <v>44742</v>
      </c>
      <c r="D4934" s="3" t="s">
        <v>103</v>
      </c>
      <c r="E4934" s="12" t="str">
        <f>VLOOKUP(D4934,'[1]Plano de contas '!B:J,9,0)</f>
        <v>MEDICAMENTOS</v>
      </c>
      <c r="F4934" s="16" t="s">
        <v>1566</v>
      </c>
      <c r="G4934" s="19">
        <v>0</v>
      </c>
      <c r="H4934" s="17">
        <v>0.84</v>
      </c>
      <c r="I4934" s="12" t="s">
        <v>15</v>
      </c>
    </row>
    <row r="4935" spans="1:9" ht="12.75" customHeight="1" x14ac:dyDescent="0.25">
      <c r="A4935" s="16" t="s">
        <v>23</v>
      </c>
      <c r="B4935" s="14">
        <v>6731228</v>
      </c>
      <c r="C4935" s="13">
        <v>44742</v>
      </c>
      <c r="D4935" s="3" t="s">
        <v>103</v>
      </c>
      <c r="E4935" s="12" t="str">
        <f>VLOOKUP(D4935,'[1]Plano de contas '!B:J,9,0)</f>
        <v>MEDICAMENTOS</v>
      </c>
      <c r="F4935" s="16" t="s">
        <v>1564</v>
      </c>
      <c r="G4935" s="17">
        <v>3.45</v>
      </c>
      <c r="H4935" s="18">
        <v>0</v>
      </c>
      <c r="I4935" s="12" t="s">
        <v>15</v>
      </c>
    </row>
    <row r="4936" spans="1:9" ht="12.75" customHeight="1" x14ac:dyDescent="0.25">
      <c r="A4936" s="16" t="s">
        <v>23</v>
      </c>
      <c r="B4936" s="14">
        <v>6731228</v>
      </c>
      <c r="C4936" s="13">
        <v>44742</v>
      </c>
      <c r="D4936" s="3" t="s">
        <v>39</v>
      </c>
      <c r="E4936" s="12" t="str">
        <f>VLOOKUP(D4936,'[1]Plano de contas '!B:J,9,0)</f>
        <v>MEDICAMENTOS</v>
      </c>
      <c r="F4936" s="16" t="s">
        <v>1564</v>
      </c>
      <c r="G4936" s="19">
        <v>0</v>
      </c>
      <c r="H4936" s="17">
        <v>3.45</v>
      </c>
      <c r="I4936" s="12" t="s">
        <v>15</v>
      </c>
    </row>
    <row r="4937" spans="1:9" ht="12.75" customHeight="1" x14ac:dyDescent="0.25">
      <c r="A4937" s="16" t="s">
        <v>23</v>
      </c>
      <c r="B4937" s="14">
        <v>6731229</v>
      </c>
      <c r="C4937" s="13">
        <v>44742</v>
      </c>
      <c r="D4937" s="3" t="s">
        <v>39</v>
      </c>
      <c r="E4937" s="12" t="str">
        <f>VLOOKUP(D4937,'[1]Plano de contas '!B:J,9,0)</f>
        <v>MEDICAMENTOS</v>
      </c>
      <c r="F4937" s="16" t="s">
        <v>1565</v>
      </c>
      <c r="G4937" s="17">
        <v>3.45</v>
      </c>
      <c r="H4937" s="18">
        <v>0</v>
      </c>
      <c r="I4937" s="12" t="s">
        <v>15</v>
      </c>
    </row>
    <row r="4938" spans="1:9" ht="12.75" customHeight="1" x14ac:dyDescent="0.25">
      <c r="A4938" s="16" t="s">
        <v>23</v>
      </c>
      <c r="B4938" s="14">
        <v>6731229</v>
      </c>
      <c r="C4938" s="13">
        <v>44742</v>
      </c>
      <c r="D4938" s="3" t="s">
        <v>103</v>
      </c>
      <c r="E4938" s="12" t="str">
        <f>VLOOKUP(D4938,'[1]Plano de contas '!B:J,9,0)</f>
        <v>MEDICAMENTOS</v>
      </c>
      <c r="F4938" s="16" t="s">
        <v>1566</v>
      </c>
      <c r="G4938" s="19">
        <v>0</v>
      </c>
      <c r="H4938" s="17">
        <v>3.45</v>
      </c>
      <c r="I4938" s="12" t="s">
        <v>15</v>
      </c>
    </row>
    <row r="4939" spans="1:9" ht="12.75" customHeight="1" x14ac:dyDescent="0.25">
      <c r="A4939" s="16" t="s">
        <v>23</v>
      </c>
      <c r="B4939" s="14">
        <v>6731230</v>
      </c>
      <c r="C4939" s="13">
        <v>44742</v>
      </c>
      <c r="D4939" s="3" t="s">
        <v>108</v>
      </c>
      <c r="E4939" s="12" t="str">
        <f>VLOOKUP(D4939,'[1]Plano de contas '!B:J,9,0)</f>
        <v>MATERIAIS MÉDICO HOSPITALARES</v>
      </c>
      <c r="F4939" s="16" t="s">
        <v>1565</v>
      </c>
      <c r="G4939" s="17">
        <v>0.25</v>
      </c>
      <c r="H4939" s="18">
        <v>0</v>
      </c>
      <c r="I4939" s="12" t="s">
        <v>15</v>
      </c>
    </row>
    <row r="4940" spans="1:9" ht="12.75" customHeight="1" x14ac:dyDescent="0.25">
      <c r="A4940" s="16" t="s">
        <v>23</v>
      </c>
      <c r="B4940" s="14">
        <v>6731230</v>
      </c>
      <c r="C4940" s="13">
        <v>44742</v>
      </c>
      <c r="D4940" s="3" t="s">
        <v>40</v>
      </c>
      <c r="E4940" s="12" t="str">
        <f>VLOOKUP(D4940,'[1]Plano de contas '!B:J,9,0)</f>
        <v>MATERIAIS MÉDICO HOSPITALARES</v>
      </c>
      <c r="F4940" s="16" t="s">
        <v>1566</v>
      </c>
      <c r="G4940" s="19">
        <v>0</v>
      </c>
      <c r="H4940" s="17">
        <v>0.25</v>
      </c>
      <c r="I4940" s="12" t="s">
        <v>15</v>
      </c>
    </row>
    <row r="4941" spans="1:9" ht="12.75" customHeight="1" x14ac:dyDescent="0.25">
      <c r="A4941" s="16" t="s">
        <v>23</v>
      </c>
      <c r="B4941" s="14">
        <v>6731231</v>
      </c>
      <c r="C4941" s="13">
        <v>44742</v>
      </c>
      <c r="D4941" s="3" t="s">
        <v>40</v>
      </c>
      <c r="E4941" s="12" t="str">
        <f>VLOOKUP(D4941,'[1]Plano de contas '!B:J,9,0)</f>
        <v>MATERIAIS MÉDICO HOSPITALARES</v>
      </c>
      <c r="F4941" s="16" t="s">
        <v>1565</v>
      </c>
      <c r="G4941" s="17">
        <v>3.99</v>
      </c>
      <c r="H4941" s="18">
        <v>0</v>
      </c>
      <c r="I4941" s="12" t="s">
        <v>15</v>
      </c>
    </row>
    <row r="4942" spans="1:9" ht="12.75" customHeight="1" x14ac:dyDescent="0.25">
      <c r="A4942" s="16" t="s">
        <v>23</v>
      </c>
      <c r="B4942" s="14">
        <v>6731231</v>
      </c>
      <c r="C4942" s="13">
        <v>44742</v>
      </c>
      <c r="D4942" s="3" t="s">
        <v>108</v>
      </c>
      <c r="E4942" s="12" t="str">
        <f>VLOOKUP(D4942,'[1]Plano de contas '!B:J,9,0)</f>
        <v>MATERIAIS MÉDICO HOSPITALARES</v>
      </c>
      <c r="F4942" s="16" t="s">
        <v>1566</v>
      </c>
      <c r="G4942" s="19">
        <v>0</v>
      </c>
      <c r="H4942" s="17">
        <v>3.99</v>
      </c>
      <c r="I4942" s="12" t="s">
        <v>15</v>
      </c>
    </row>
    <row r="4943" spans="1:9" ht="12.75" customHeight="1" x14ac:dyDescent="0.25">
      <c r="A4943" s="16" t="s">
        <v>23</v>
      </c>
      <c r="B4943" s="14">
        <v>6731232</v>
      </c>
      <c r="C4943" s="13">
        <v>44742</v>
      </c>
      <c r="D4943" s="3" t="s">
        <v>108</v>
      </c>
      <c r="E4943" s="12" t="str">
        <f>VLOOKUP(D4943,'[1]Plano de contas '!B:J,9,0)</f>
        <v>MATERIAIS MÉDICO HOSPITALARES</v>
      </c>
      <c r="F4943" s="16" t="s">
        <v>1565</v>
      </c>
      <c r="G4943" s="17">
        <v>0.11</v>
      </c>
      <c r="H4943" s="18">
        <v>0</v>
      </c>
      <c r="I4943" s="12" t="s">
        <v>15</v>
      </c>
    </row>
    <row r="4944" spans="1:9" ht="12.75" customHeight="1" x14ac:dyDescent="0.25">
      <c r="A4944" s="16" t="s">
        <v>23</v>
      </c>
      <c r="B4944" s="14">
        <v>6731232</v>
      </c>
      <c r="C4944" s="13">
        <v>44742</v>
      </c>
      <c r="D4944" s="3" t="s">
        <v>40</v>
      </c>
      <c r="E4944" s="12" t="str">
        <f>VLOOKUP(D4944,'[1]Plano de contas '!B:J,9,0)</f>
        <v>MATERIAIS MÉDICO HOSPITALARES</v>
      </c>
      <c r="F4944" s="16" t="s">
        <v>1566</v>
      </c>
      <c r="G4944" s="19">
        <v>0</v>
      </c>
      <c r="H4944" s="17">
        <v>0.11</v>
      </c>
      <c r="I4944" s="12" t="s">
        <v>15</v>
      </c>
    </row>
    <row r="4945" spans="1:9" ht="12.75" customHeight="1" x14ac:dyDescent="0.25">
      <c r="A4945" s="16" t="s">
        <v>23</v>
      </c>
      <c r="B4945" s="14">
        <v>6731233</v>
      </c>
      <c r="C4945" s="13">
        <v>44742</v>
      </c>
      <c r="D4945" s="3" t="s">
        <v>40</v>
      </c>
      <c r="E4945" s="12" t="str">
        <f>VLOOKUP(D4945,'[1]Plano de contas '!B:J,9,0)</f>
        <v>MATERIAIS MÉDICO HOSPITALARES</v>
      </c>
      <c r="F4945" s="16" t="s">
        <v>1565</v>
      </c>
      <c r="G4945" s="17">
        <v>2.44</v>
      </c>
      <c r="H4945" s="18">
        <v>0</v>
      </c>
      <c r="I4945" s="12" t="s">
        <v>15</v>
      </c>
    </row>
    <row r="4946" spans="1:9" ht="12.75" customHeight="1" x14ac:dyDescent="0.25">
      <c r="A4946" s="16" t="s">
        <v>23</v>
      </c>
      <c r="B4946" s="14">
        <v>6731233</v>
      </c>
      <c r="C4946" s="13">
        <v>44742</v>
      </c>
      <c r="D4946" s="3" t="s">
        <v>108</v>
      </c>
      <c r="E4946" s="12" t="str">
        <f>VLOOKUP(D4946,'[1]Plano de contas '!B:J,9,0)</f>
        <v>MATERIAIS MÉDICO HOSPITALARES</v>
      </c>
      <c r="F4946" s="16" t="s">
        <v>1566</v>
      </c>
      <c r="G4946" s="19">
        <v>0</v>
      </c>
      <c r="H4946" s="17">
        <v>2.44</v>
      </c>
      <c r="I4946" s="12" t="s">
        <v>15</v>
      </c>
    </row>
    <row r="4947" spans="1:9" ht="12.75" customHeight="1" x14ac:dyDescent="0.25">
      <c r="A4947" s="16" t="s">
        <v>23</v>
      </c>
      <c r="B4947" s="14">
        <v>6731234</v>
      </c>
      <c r="C4947" s="13">
        <v>44742</v>
      </c>
      <c r="D4947" s="3" t="s">
        <v>39</v>
      </c>
      <c r="E4947" s="12" t="str">
        <f>VLOOKUP(D4947,'[1]Plano de contas '!B:J,9,0)</f>
        <v>MEDICAMENTOS</v>
      </c>
      <c r="F4947" s="16" t="s">
        <v>1565</v>
      </c>
      <c r="G4947" s="17">
        <v>0.81</v>
      </c>
      <c r="H4947" s="18">
        <v>0</v>
      </c>
      <c r="I4947" s="12" t="s">
        <v>15</v>
      </c>
    </row>
    <row r="4948" spans="1:9" ht="12.75" customHeight="1" x14ac:dyDescent="0.25">
      <c r="A4948" s="16" t="s">
        <v>23</v>
      </c>
      <c r="B4948" s="14">
        <v>6731234</v>
      </c>
      <c r="C4948" s="13">
        <v>44742</v>
      </c>
      <c r="D4948" s="3" t="s">
        <v>103</v>
      </c>
      <c r="E4948" s="12" t="str">
        <f>VLOOKUP(D4948,'[1]Plano de contas '!B:J,9,0)</f>
        <v>MEDICAMENTOS</v>
      </c>
      <c r="F4948" s="16" t="s">
        <v>1566</v>
      </c>
      <c r="G4948" s="19">
        <v>0</v>
      </c>
      <c r="H4948" s="17">
        <v>0.81</v>
      </c>
      <c r="I4948" s="12" t="s">
        <v>15</v>
      </c>
    </row>
    <row r="4949" spans="1:9" ht="12.75" customHeight="1" x14ac:dyDescent="0.25">
      <c r="A4949" s="16" t="s">
        <v>23</v>
      </c>
      <c r="B4949" s="14">
        <v>6731235</v>
      </c>
      <c r="C4949" s="13">
        <v>44742</v>
      </c>
      <c r="D4949" s="3" t="s">
        <v>40</v>
      </c>
      <c r="E4949" s="12" t="str">
        <f>VLOOKUP(D4949,'[1]Plano de contas '!B:J,9,0)</f>
        <v>MATERIAIS MÉDICO HOSPITALARES</v>
      </c>
      <c r="F4949" s="16" t="s">
        <v>1565</v>
      </c>
      <c r="G4949" s="17">
        <v>1.63</v>
      </c>
      <c r="H4949" s="18">
        <v>0</v>
      </c>
      <c r="I4949" s="12" t="s">
        <v>15</v>
      </c>
    </row>
    <row r="4950" spans="1:9" ht="12.75" customHeight="1" x14ac:dyDescent="0.25">
      <c r="A4950" s="16" t="s">
        <v>23</v>
      </c>
      <c r="B4950" s="14">
        <v>6731235</v>
      </c>
      <c r="C4950" s="13">
        <v>44742</v>
      </c>
      <c r="D4950" s="3" t="s">
        <v>108</v>
      </c>
      <c r="E4950" s="12" t="str">
        <f>VLOOKUP(D4950,'[1]Plano de contas '!B:J,9,0)</f>
        <v>MATERIAIS MÉDICO HOSPITALARES</v>
      </c>
      <c r="F4950" s="16" t="s">
        <v>1566</v>
      </c>
      <c r="G4950" s="19">
        <v>0</v>
      </c>
      <c r="H4950" s="17">
        <v>1.63</v>
      </c>
      <c r="I4950" s="12" t="s">
        <v>15</v>
      </c>
    </row>
    <row r="4951" spans="1:9" ht="12.75" customHeight="1" x14ac:dyDescent="0.25">
      <c r="A4951" s="16" t="s">
        <v>23</v>
      </c>
      <c r="B4951" s="14">
        <v>6731236</v>
      </c>
      <c r="C4951" s="13">
        <v>44742</v>
      </c>
      <c r="D4951" s="3" t="s">
        <v>39</v>
      </c>
      <c r="E4951" s="12" t="str">
        <f>VLOOKUP(D4951,'[1]Plano de contas '!B:J,9,0)</f>
        <v>MEDICAMENTOS</v>
      </c>
      <c r="F4951" s="16" t="s">
        <v>1565</v>
      </c>
      <c r="G4951" s="17">
        <v>0.05</v>
      </c>
      <c r="H4951" s="18">
        <v>0</v>
      </c>
      <c r="I4951" s="12" t="s">
        <v>15</v>
      </c>
    </row>
    <row r="4952" spans="1:9" ht="12.75" customHeight="1" x14ac:dyDescent="0.25">
      <c r="A4952" s="16" t="s">
        <v>23</v>
      </c>
      <c r="B4952" s="14">
        <v>6731236</v>
      </c>
      <c r="C4952" s="13">
        <v>44742</v>
      </c>
      <c r="D4952" s="3" t="s">
        <v>103</v>
      </c>
      <c r="E4952" s="12" t="str">
        <f>VLOOKUP(D4952,'[1]Plano de contas '!B:J,9,0)</f>
        <v>MEDICAMENTOS</v>
      </c>
      <c r="F4952" s="16" t="s">
        <v>1566</v>
      </c>
      <c r="G4952" s="19">
        <v>0</v>
      </c>
      <c r="H4952" s="17">
        <v>0.05</v>
      </c>
      <c r="I4952" s="12" t="s">
        <v>15</v>
      </c>
    </row>
    <row r="4953" spans="1:9" ht="12.75" customHeight="1" x14ac:dyDescent="0.25">
      <c r="A4953" s="16" t="s">
        <v>23</v>
      </c>
      <c r="B4953" s="14">
        <v>6731237</v>
      </c>
      <c r="C4953" s="13">
        <v>44742</v>
      </c>
      <c r="D4953" s="3" t="s">
        <v>39</v>
      </c>
      <c r="E4953" s="12" t="str">
        <f>VLOOKUP(D4953,'[1]Plano de contas '!B:J,9,0)</f>
        <v>MEDICAMENTOS</v>
      </c>
      <c r="F4953" s="16" t="s">
        <v>1565</v>
      </c>
      <c r="G4953" s="17">
        <v>6.32</v>
      </c>
      <c r="H4953" s="18">
        <v>0</v>
      </c>
      <c r="I4953" s="12" t="s">
        <v>15</v>
      </c>
    </row>
    <row r="4954" spans="1:9" ht="12.75" customHeight="1" x14ac:dyDescent="0.25">
      <c r="A4954" s="16" t="s">
        <v>23</v>
      </c>
      <c r="B4954" s="14">
        <v>6731237</v>
      </c>
      <c r="C4954" s="13">
        <v>44742</v>
      </c>
      <c r="D4954" s="3" t="s">
        <v>103</v>
      </c>
      <c r="E4954" s="12" t="str">
        <f>VLOOKUP(D4954,'[1]Plano de contas '!B:J,9,0)</f>
        <v>MEDICAMENTOS</v>
      </c>
      <c r="F4954" s="16" t="s">
        <v>1566</v>
      </c>
      <c r="G4954" s="19">
        <v>0</v>
      </c>
      <c r="H4954" s="17">
        <v>6.32</v>
      </c>
      <c r="I4954" s="12" t="s">
        <v>15</v>
      </c>
    </row>
    <row r="4955" spans="1:9" ht="12.75" customHeight="1" x14ac:dyDescent="0.25">
      <c r="A4955" s="16" t="s">
        <v>23</v>
      </c>
      <c r="B4955" s="14">
        <v>6731238</v>
      </c>
      <c r="C4955" s="13">
        <v>44742</v>
      </c>
      <c r="D4955" s="3" t="s">
        <v>108</v>
      </c>
      <c r="E4955" s="12" t="str">
        <f>VLOOKUP(D4955,'[1]Plano de contas '!B:J,9,0)</f>
        <v>MATERIAIS MÉDICO HOSPITALARES</v>
      </c>
      <c r="F4955" s="16" t="s">
        <v>1564</v>
      </c>
      <c r="G4955" s="17">
        <v>8.44</v>
      </c>
      <c r="H4955" s="18">
        <v>0</v>
      </c>
      <c r="I4955" s="12" t="s">
        <v>15</v>
      </c>
    </row>
    <row r="4956" spans="1:9" ht="12.75" customHeight="1" x14ac:dyDescent="0.25">
      <c r="A4956" s="16" t="s">
        <v>23</v>
      </c>
      <c r="B4956" s="14">
        <v>6731238</v>
      </c>
      <c r="C4956" s="13">
        <v>44742</v>
      </c>
      <c r="D4956" s="3" t="s">
        <v>40</v>
      </c>
      <c r="E4956" s="12" t="str">
        <f>VLOOKUP(D4956,'[1]Plano de contas '!B:J,9,0)</f>
        <v>MATERIAIS MÉDICO HOSPITALARES</v>
      </c>
      <c r="F4956" s="16" t="s">
        <v>1563</v>
      </c>
      <c r="G4956" s="19">
        <v>0</v>
      </c>
      <c r="H4956" s="17">
        <v>8.44</v>
      </c>
      <c r="I4956" s="12" t="s">
        <v>15</v>
      </c>
    </row>
    <row r="4957" spans="1:9" ht="12.75" customHeight="1" x14ac:dyDescent="0.25">
      <c r="A4957" s="16" t="s">
        <v>23</v>
      </c>
      <c r="B4957" s="14">
        <v>6731239</v>
      </c>
      <c r="C4957" s="13">
        <v>44742</v>
      </c>
      <c r="D4957" s="3" t="s">
        <v>108</v>
      </c>
      <c r="E4957" s="12" t="str">
        <f>VLOOKUP(D4957,'[1]Plano de contas '!B:J,9,0)</f>
        <v>MATERIAIS MÉDICO HOSPITALARES</v>
      </c>
      <c r="F4957" s="16" t="s">
        <v>1565</v>
      </c>
      <c r="G4957" s="17">
        <v>0.32</v>
      </c>
      <c r="H4957" s="18">
        <v>0</v>
      </c>
      <c r="I4957" s="12" t="s">
        <v>15</v>
      </c>
    </row>
    <row r="4958" spans="1:9" ht="12.75" customHeight="1" x14ac:dyDescent="0.25">
      <c r="A4958" s="16" t="s">
        <v>23</v>
      </c>
      <c r="B4958" s="14">
        <v>6731239</v>
      </c>
      <c r="C4958" s="13">
        <v>44742</v>
      </c>
      <c r="D4958" s="3" t="s">
        <v>40</v>
      </c>
      <c r="E4958" s="12" t="str">
        <f>VLOOKUP(D4958,'[1]Plano de contas '!B:J,9,0)</f>
        <v>MATERIAIS MÉDICO HOSPITALARES</v>
      </c>
      <c r="F4958" s="16" t="s">
        <v>1566</v>
      </c>
      <c r="G4958" s="19">
        <v>0</v>
      </c>
      <c r="H4958" s="17">
        <v>0.32</v>
      </c>
      <c r="I4958" s="12" t="s">
        <v>15</v>
      </c>
    </row>
    <row r="4959" spans="1:9" ht="12.75" customHeight="1" x14ac:dyDescent="0.25">
      <c r="A4959" s="16" t="s">
        <v>23</v>
      </c>
      <c r="B4959" s="14">
        <v>6731240</v>
      </c>
      <c r="C4959" s="13">
        <v>44742</v>
      </c>
      <c r="D4959" s="3" t="s">
        <v>40</v>
      </c>
      <c r="E4959" s="12" t="str">
        <f>VLOOKUP(D4959,'[1]Plano de contas '!B:J,9,0)</f>
        <v>MATERIAIS MÉDICO HOSPITALARES</v>
      </c>
      <c r="F4959" s="16" t="s">
        <v>1565</v>
      </c>
      <c r="G4959" s="17">
        <v>1.5</v>
      </c>
      <c r="H4959" s="18">
        <v>0</v>
      </c>
      <c r="I4959" s="12" t="s">
        <v>15</v>
      </c>
    </row>
    <row r="4960" spans="1:9" ht="12.75" customHeight="1" x14ac:dyDescent="0.25">
      <c r="A4960" s="16" t="s">
        <v>23</v>
      </c>
      <c r="B4960" s="14">
        <v>6731240</v>
      </c>
      <c r="C4960" s="13">
        <v>44742</v>
      </c>
      <c r="D4960" s="3" t="s">
        <v>108</v>
      </c>
      <c r="E4960" s="12" t="str">
        <f>VLOOKUP(D4960,'[1]Plano de contas '!B:J,9,0)</f>
        <v>MATERIAIS MÉDICO HOSPITALARES</v>
      </c>
      <c r="F4960" s="16" t="s">
        <v>1566</v>
      </c>
      <c r="G4960" s="19">
        <v>0</v>
      </c>
      <c r="H4960" s="17">
        <v>1.5</v>
      </c>
      <c r="I4960" s="12" t="s">
        <v>15</v>
      </c>
    </row>
    <row r="4961" spans="1:9" ht="12.75" customHeight="1" x14ac:dyDescent="0.25">
      <c r="A4961" s="16" t="s">
        <v>23</v>
      </c>
      <c r="B4961" s="14">
        <v>6731241</v>
      </c>
      <c r="C4961" s="13">
        <v>44742</v>
      </c>
      <c r="D4961" s="3" t="s">
        <v>40</v>
      </c>
      <c r="E4961" s="12" t="str">
        <f>VLOOKUP(D4961,'[1]Plano de contas '!B:J,9,0)</f>
        <v>MATERIAIS MÉDICO HOSPITALARES</v>
      </c>
      <c r="F4961" s="16" t="s">
        <v>1565</v>
      </c>
      <c r="G4961" s="17">
        <v>19.579999999999998</v>
      </c>
      <c r="H4961" s="18">
        <v>0</v>
      </c>
      <c r="I4961" s="12" t="s">
        <v>15</v>
      </c>
    </row>
    <row r="4962" spans="1:9" ht="12.75" customHeight="1" x14ac:dyDescent="0.25">
      <c r="A4962" s="16" t="s">
        <v>23</v>
      </c>
      <c r="B4962" s="14">
        <v>6731241</v>
      </c>
      <c r="C4962" s="13">
        <v>44742</v>
      </c>
      <c r="D4962" s="3" t="s">
        <v>108</v>
      </c>
      <c r="E4962" s="12" t="str">
        <f>VLOOKUP(D4962,'[1]Plano de contas '!B:J,9,0)</f>
        <v>MATERIAIS MÉDICO HOSPITALARES</v>
      </c>
      <c r="F4962" s="16" t="s">
        <v>1566</v>
      </c>
      <c r="G4962" s="19">
        <v>0</v>
      </c>
      <c r="H4962" s="17">
        <v>19.579999999999998</v>
      </c>
      <c r="I4962" s="12" t="s">
        <v>15</v>
      </c>
    </row>
    <row r="4963" spans="1:9" ht="12.75" customHeight="1" x14ac:dyDescent="0.25">
      <c r="A4963" s="16" t="s">
        <v>23</v>
      </c>
      <c r="B4963" s="14">
        <v>6731243</v>
      </c>
      <c r="C4963" s="13">
        <v>44742</v>
      </c>
      <c r="D4963" s="3" t="s">
        <v>103</v>
      </c>
      <c r="E4963" s="12" t="str">
        <f>VLOOKUP(D4963,'[1]Plano de contas '!B:J,9,0)</f>
        <v>MEDICAMENTOS</v>
      </c>
      <c r="F4963" s="16" t="s">
        <v>1564</v>
      </c>
      <c r="G4963" s="17">
        <v>4.51</v>
      </c>
      <c r="H4963" s="18">
        <v>0</v>
      </c>
      <c r="I4963" s="12" t="s">
        <v>15</v>
      </c>
    </row>
    <row r="4964" spans="1:9" ht="12.75" customHeight="1" x14ac:dyDescent="0.25">
      <c r="A4964" s="16" t="s">
        <v>23</v>
      </c>
      <c r="B4964" s="14">
        <v>6731243</v>
      </c>
      <c r="C4964" s="13">
        <v>44742</v>
      </c>
      <c r="D4964" s="3" t="s">
        <v>39</v>
      </c>
      <c r="E4964" s="12" t="str">
        <f>VLOOKUP(D4964,'[1]Plano de contas '!B:J,9,0)</f>
        <v>MEDICAMENTOS</v>
      </c>
      <c r="F4964" s="16" t="s">
        <v>1564</v>
      </c>
      <c r="G4964" s="19">
        <v>0</v>
      </c>
      <c r="H4964" s="17">
        <v>4.51</v>
      </c>
      <c r="I4964" s="12" t="s">
        <v>15</v>
      </c>
    </row>
    <row r="4965" spans="1:9" ht="12.75" customHeight="1" x14ac:dyDescent="0.25">
      <c r="A4965" s="16" t="s">
        <v>23</v>
      </c>
      <c r="B4965" s="14">
        <v>6731244</v>
      </c>
      <c r="C4965" s="13">
        <v>44742</v>
      </c>
      <c r="D4965" s="3" t="s">
        <v>39</v>
      </c>
      <c r="E4965" s="12" t="str">
        <f>VLOOKUP(D4965,'[1]Plano de contas '!B:J,9,0)</f>
        <v>MEDICAMENTOS</v>
      </c>
      <c r="F4965" s="16" t="s">
        <v>1576</v>
      </c>
      <c r="G4965" s="17">
        <v>10.029999999999999</v>
      </c>
      <c r="H4965" s="18">
        <v>0</v>
      </c>
      <c r="I4965" s="12" t="s">
        <v>15</v>
      </c>
    </row>
    <row r="4966" spans="1:9" ht="12.75" customHeight="1" x14ac:dyDescent="0.25">
      <c r="A4966" s="16" t="s">
        <v>23</v>
      </c>
      <c r="B4966" s="14">
        <v>6731244</v>
      </c>
      <c r="C4966" s="13">
        <v>44742</v>
      </c>
      <c r="D4966" s="3" t="s">
        <v>103</v>
      </c>
      <c r="E4966" s="12" t="str">
        <f>VLOOKUP(D4966,'[1]Plano de contas '!B:J,9,0)</f>
        <v>MEDICAMENTOS</v>
      </c>
      <c r="F4966" s="16" t="s">
        <v>1575</v>
      </c>
      <c r="G4966" s="19">
        <v>0</v>
      </c>
      <c r="H4966" s="17">
        <v>10.029999999999999</v>
      </c>
      <c r="I4966" s="12" t="s">
        <v>15</v>
      </c>
    </row>
    <row r="4967" spans="1:9" ht="12.75" customHeight="1" x14ac:dyDescent="0.25">
      <c r="A4967" s="16" t="s">
        <v>23</v>
      </c>
      <c r="B4967" s="14">
        <v>6731246</v>
      </c>
      <c r="C4967" s="13">
        <v>44742</v>
      </c>
      <c r="D4967" s="3" t="s">
        <v>108</v>
      </c>
      <c r="E4967" s="12" t="str">
        <f>VLOOKUP(D4967,'[1]Plano de contas '!B:J,9,0)</f>
        <v>MATERIAIS MÉDICO HOSPITALARES</v>
      </c>
      <c r="F4967" s="16" t="s">
        <v>1576</v>
      </c>
      <c r="G4967" s="17">
        <v>0.03</v>
      </c>
      <c r="H4967" s="18">
        <v>0</v>
      </c>
      <c r="I4967" s="12" t="s">
        <v>15</v>
      </c>
    </row>
    <row r="4968" spans="1:9" ht="12.75" customHeight="1" x14ac:dyDescent="0.25">
      <c r="A4968" s="16" t="s">
        <v>23</v>
      </c>
      <c r="B4968" s="14">
        <v>6731246</v>
      </c>
      <c r="C4968" s="13">
        <v>44742</v>
      </c>
      <c r="D4968" s="3" t="s">
        <v>40</v>
      </c>
      <c r="E4968" s="12" t="str">
        <f>VLOOKUP(D4968,'[1]Plano de contas '!B:J,9,0)</f>
        <v>MATERIAIS MÉDICO HOSPITALARES</v>
      </c>
      <c r="F4968" s="16" t="s">
        <v>1575</v>
      </c>
      <c r="G4968" s="19">
        <v>0</v>
      </c>
      <c r="H4968" s="17">
        <v>0.03</v>
      </c>
      <c r="I4968" s="12" t="s">
        <v>15</v>
      </c>
    </row>
    <row r="4969" spans="1:9" ht="12.75" customHeight="1" x14ac:dyDescent="0.25">
      <c r="A4969" s="16" t="s">
        <v>23</v>
      </c>
      <c r="B4969" s="14">
        <v>6731247</v>
      </c>
      <c r="C4969" s="13">
        <v>44742</v>
      </c>
      <c r="D4969" s="3" t="s">
        <v>39</v>
      </c>
      <c r="E4969" s="12" t="str">
        <f>VLOOKUP(D4969,'[1]Plano de contas '!B:J,9,0)</f>
        <v>MEDICAMENTOS</v>
      </c>
      <c r="F4969" s="16" t="s">
        <v>1576</v>
      </c>
      <c r="G4969" s="17">
        <v>0.51</v>
      </c>
      <c r="H4969" s="18">
        <v>0</v>
      </c>
      <c r="I4969" s="12" t="s">
        <v>15</v>
      </c>
    </row>
    <row r="4970" spans="1:9" ht="12.75" customHeight="1" x14ac:dyDescent="0.25">
      <c r="A4970" s="16" t="s">
        <v>23</v>
      </c>
      <c r="B4970" s="14">
        <v>6731247</v>
      </c>
      <c r="C4970" s="13">
        <v>44742</v>
      </c>
      <c r="D4970" s="3" t="s">
        <v>103</v>
      </c>
      <c r="E4970" s="12" t="str">
        <f>VLOOKUP(D4970,'[1]Plano de contas '!B:J,9,0)</f>
        <v>MEDICAMENTOS</v>
      </c>
      <c r="F4970" s="16" t="s">
        <v>1575</v>
      </c>
      <c r="G4970" s="19">
        <v>0</v>
      </c>
      <c r="H4970" s="17">
        <v>0.51</v>
      </c>
      <c r="I4970" s="12" t="s">
        <v>15</v>
      </c>
    </row>
    <row r="4971" spans="1:9" ht="12.75" customHeight="1" x14ac:dyDescent="0.25">
      <c r="A4971" s="16" t="s">
        <v>23</v>
      </c>
      <c r="B4971" s="14">
        <v>6731248</v>
      </c>
      <c r="C4971" s="13">
        <v>44742</v>
      </c>
      <c r="D4971" s="3" t="s">
        <v>39</v>
      </c>
      <c r="E4971" s="12" t="str">
        <f>VLOOKUP(D4971,'[1]Plano de contas '!B:J,9,0)</f>
        <v>MEDICAMENTOS</v>
      </c>
      <c r="F4971" s="16" t="s">
        <v>1576</v>
      </c>
      <c r="G4971" s="17">
        <v>1.1100000000000001</v>
      </c>
      <c r="H4971" s="18">
        <v>0</v>
      </c>
      <c r="I4971" s="12" t="s">
        <v>15</v>
      </c>
    </row>
    <row r="4972" spans="1:9" ht="12.75" customHeight="1" x14ac:dyDescent="0.25">
      <c r="A4972" s="16" t="s">
        <v>23</v>
      </c>
      <c r="B4972" s="14">
        <v>6731248</v>
      </c>
      <c r="C4972" s="13">
        <v>44742</v>
      </c>
      <c r="D4972" s="3" t="s">
        <v>103</v>
      </c>
      <c r="E4972" s="12" t="str">
        <f>VLOOKUP(D4972,'[1]Plano de contas '!B:J,9,0)</f>
        <v>MEDICAMENTOS</v>
      </c>
      <c r="F4972" s="16" t="s">
        <v>1575</v>
      </c>
      <c r="G4972" s="19">
        <v>0</v>
      </c>
      <c r="H4972" s="17">
        <v>1.1100000000000001</v>
      </c>
      <c r="I4972" s="12" t="s">
        <v>15</v>
      </c>
    </row>
    <row r="4973" spans="1:9" ht="12.75" customHeight="1" x14ac:dyDescent="0.25">
      <c r="A4973" s="16" t="s">
        <v>23</v>
      </c>
      <c r="B4973" s="14">
        <v>6731249</v>
      </c>
      <c r="C4973" s="13">
        <v>44742</v>
      </c>
      <c r="D4973" s="3" t="s">
        <v>39</v>
      </c>
      <c r="E4973" s="12" t="str">
        <f>VLOOKUP(D4973,'[1]Plano de contas '!B:J,9,0)</f>
        <v>MEDICAMENTOS</v>
      </c>
      <c r="F4973" s="16" t="s">
        <v>1576</v>
      </c>
      <c r="G4973" s="17">
        <v>0.88</v>
      </c>
      <c r="H4973" s="18">
        <v>0</v>
      </c>
      <c r="I4973" s="12" t="s">
        <v>15</v>
      </c>
    </row>
    <row r="4974" spans="1:9" ht="12.75" customHeight="1" x14ac:dyDescent="0.25">
      <c r="A4974" s="16" t="s">
        <v>23</v>
      </c>
      <c r="B4974" s="14">
        <v>6731249</v>
      </c>
      <c r="C4974" s="13">
        <v>44742</v>
      </c>
      <c r="D4974" s="3" t="s">
        <v>103</v>
      </c>
      <c r="E4974" s="12" t="str">
        <f>VLOOKUP(D4974,'[1]Plano de contas '!B:J,9,0)</f>
        <v>MEDICAMENTOS</v>
      </c>
      <c r="F4974" s="16" t="s">
        <v>1575</v>
      </c>
      <c r="G4974" s="19">
        <v>0</v>
      </c>
      <c r="H4974" s="17">
        <v>0.88</v>
      </c>
      <c r="I4974" s="12" t="s">
        <v>15</v>
      </c>
    </row>
    <row r="4975" spans="1:9" ht="12.75" customHeight="1" x14ac:dyDescent="0.25">
      <c r="A4975" s="16" t="s">
        <v>23</v>
      </c>
      <c r="B4975" s="14">
        <v>6731250</v>
      </c>
      <c r="C4975" s="13">
        <v>44742</v>
      </c>
      <c r="D4975" s="3" t="s">
        <v>40</v>
      </c>
      <c r="E4975" s="12" t="str">
        <f>VLOOKUP(D4975,'[1]Plano de contas '!B:J,9,0)</f>
        <v>MATERIAIS MÉDICO HOSPITALARES</v>
      </c>
      <c r="F4975" s="16" t="s">
        <v>1576</v>
      </c>
      <c r="G4975" s="17">
        <v>17.559999999999999</v>
      </c>
      <c r="H4975" s="18">
        <v>0</v>
      </c>
      <c r="I4975" s="12" t="s">
        <v>15</v>
      </c>
    </row>
    <row r="4976" spans="1:9" ht="12.75" customHeight="1" x14ac:dyDescent="0.25">
      <c r="A4976" s="16" t="s">
        <v>23</v>
      </c>
      <c r="B4976" s="14">
        <v>6731250</v>
      </c>
      <c r="C4976" s="13">
        <v>44742</v>
      </c>
      <c r="D4976" s="3" t="s">
        <v>108</v>
      </c>
      <c r="E4976" s="12" t="str">
        <f>VLOOKUP(D4976,'[1]Plano de contas '!B:J,9,0)</f>
        <v>MATERIAIS MÉDICO HOSPITALARES</v>
      </c>
      <c r="F4976" s="16" t="s">
        <v>1575</v>
      </c>
      <c r="G4976" s="19">
        <v>0</v>
      </c>
      <c r="H4976" s="17">
        <v>17.559999999999999</v>
      </c>
      <c r="I4976" s="12" t="s">
        <v>15</v>
      </c>
    </row>
    <row r="4977" spans="1:9" ht="12.75" customHeight="1" x14ac:dyDescent="0.25">
      <c r="A4977" s="16" t="s">
        <v>23</v>
      </c>
      <c r="B4977" s="14">
        <v>6731251</v>
      </c>
      <c r="C4977" s="13">
        <v>44742</v>
      </c>
      <c r="D4977" s="3" t="s">
        <v>40</v>
      </c>
      <c r="E4977" s="12" t="str">
        <f>VLOOKUP(D4977,'[1]Plano de contas '!B:J,9,0)</f>
        <v>MATERIAIS MÉDICO HOSPITALARES</v>
      </c>
      <c r="F4977" s="16" t="s">
        <v>1576</v>
      </c>
      <c r="G4977" s="17">
        <v>4</v>
      </c>
      <c r="H4977" s="18">
        <v>0</v>
      </c>
      <c r="I4977" s="12" t="s">
        <v>15</v>
      </c>
    </row>
    <row r="4978" spans="1:9" ht="12.75" customHeight="1" x14ac:dyDescent="0.25">
      <c r="A4978" s="16" t="s">
        <v>23</v>
      </c>
      <c r="B4978" s="14">
        <v>6731251</v>
      </c>
      <c r="C4978" s="13">
        <v>44742</v>
      </c>
      <c r="D4978" s="3" t="s">
        <v>108</v>
      </c>
      <c r="E4978" s="12" t="str">
        <f>VLOOKUP(D4978,'[1]Plano de contas '!B:J,9,0)</f>
        <v>MATERIAIS MÉDICO HOSPITALARES</v>
      </c>
      <c r="F4978" s="16" t="s">
        <v>1575</v>
      </c>
      <c r="G4978" s="19">
        <v>0</v>
      </c>
      <c r="H4978" s="17">
        <v>4</v>
      </c>
      <c r="I4978" s="12" t="s">
        <v>15</v>
      </c>
    </row>
    <row r="4979" spans="1:9" ht="12.75" customHeight="1" x14ac:dyDescent="0.25">
      <c r="A4979" s="16" t="s">
        <v>23</v>
      </c>
      <c r="B4979" s="14">
        <v>6731252</v>
      </c>
      <c r="C4979" s="13">
        <v>44742</v>
      </c>
      <c r="D4979" s="3" t="s">
        <v>40</v>
      </c>
      <c r="E4979" s="12" t="str">
        <f>VLOOKUP(D4979,'[1]Plano de contas '!B:J,9,0)</f>
        <v>MATERIAIS MÉDICO HOSPITALARES</v>
      </c>
      <c r="F4979" s="16" t="s">
        <v>1576</v>
      </c>
      <c r="G4979" s="17">
        <v>0.2</v>
      </c>
      <c r="H4979" s="18">
        <v>0</v>
      </c>
      <c r="I4979" s="12" t="s">
        <v>15</v>
      </c>
    </row>
    <row r="4980" spans="1:9" ht="12.75" customHeight="1" x14ac:dyDescent="0.25">
      <c r="A4980" s="16" t="s">
        <v>23</v>
      </c>
      <c r="B4980" s="14">
        <v>6731252</v>
      </c>
      <c r="C4980" s="13">
        <v>44742</v>
      </c>
      <c r="D4980" s="3" t="s">
        <v>108</v>
      </c>
      <c r="E4980" s="12" t="str">
        <f>VLOOKUP(D4980,'[1]Plano de contas '!B:J,9,0)</f>
        <v>MATERIAIS MÉDICO HOSPITALARES</v>
      </c>
      <c r="F4980" s="16" t="s">
        <v>1575</v>
      </c>
      <c r="G4980" s="19">
        <v>0</v>
      </c>
      <c r="H4980" s="17">
        <v>0.2</v>
      </c>
      <c r="I4980" s="12" t="s">
        <v>15</v>
      </c>
    </row>
    <row r="4981" spans="1:9" ht="12.75" customHeight="1" x14ac:dyDescent="0.25">
      <c r="A4981" s="16" t="s">
        <v>23</v>
      </c>
      <c r="B4981" s="14">
        <v>6731253</v>
      </c>
      <c r="C4981" s="13">
        <v>44742</v>
      </c>
      <c r="D4981" s="3" t="s">
        <v>108</v>
      </c>
      <c r="E4981" s="12" t="str">
        <f>VLOOKUP(D4981,'[1]Plano de contas '!B:J,9,0)</f>
        <v>MATERIAIS MÉDICO HOSPITALARES</v>
      </c>
      <c r="F4981" s="16" t="s">
        <v>1576</v>
      </c>
      <c r="G4981" s="17">
        <v>0.01</v>
      </c>
      <c r="H4981" s="18">
        <v>0</v>
      </c>
      <c r="I4981" s="12" t="s">
        <v>15</v>
      </c>
    </row>
    <row r="4982" spans="1:9" ht="12.75" customHeight="1" x14ac:dyDescent="0.25">
      <c r="A4982" s="16" t="s">
        <v>23</v>
      </c>
      <c r="B4982" s="14">
        <v>6731253</v>
      </c>
      <c r="C4982" s="13">
        <v>44742</v>
      </c>
      <c r="D4982" s="3" t="s">
        <v>40</v>
      </c>
      <c r="E4982" s="12" t="str">
        <f>VLOOKUP(D4982,'[1]Plano de contas '!B:J,9,0)</f>
        <v>MATERIAIS MÉDICO HOSPITALARES</v>
      </c>
      <c r="F4982" s="16" t="s">
        <v>1575</v>
      </c>
      <c r="G4982" s="19">
        <v>0</v>
      </c>
      <c r="H4982" s="17">
        <v>0.01</v>
      </c>
      <c r="I4982" s="12" t="s">
        <v>15</v>
      </c>
    </row>
    <row r="4983" spans="1:9" ht="12.75" customHeight="1" x14ac:dyDescent="0.25">
      <c r="A4983" s="16" t="s">
        <v>23</v>
      </c>
      <c r="B4983" s="14">
        <v>6731254</v>
      </c>
      <c r="C4983" s="13">
        <v>44742</v>
      </c>
      <c r="D4983" s="3" t="s">
        <v>39</v>
      </c>
      <c r="E4983" s="12" t="str">
        <f>VLOOKUP(D4983,'[1]Plano de contas '!B:J,9,0)</f>
        <v>MEDICAMENTOS</v>
      </c>
      <c r="F4983" s="16" t="s">
        <v>1576</v>
      </c>
      <c r="G4983" s="17">
        <v>0.81</v>
      </c>
      <c r="H4983" s="18">
        <v>0</v>
      </c>
      <c r="I4983" s="12" t="s">
        <v>15</v>
      </c>
    </row>
    <row r="4984" spans="1:9" ht="12.75" customHeight="1" x14ac:dyDescent="0.25">
      <c r="A4984" s="16" t="s">
        <v>23</v>
      </c>
      <c r="B4984" s="14">
        <v>6731254</v>
      </c>
      <c r="C4984" s="13">
        <v>44742</v>
      </c>
      <c r="D4984" s="3" t="s">
        <v>103</v>
      </c>
      <c r="E4984" s="12" t="str">
        <f>VLOOKUP(D4984,'[1]Plano de contas '!B:J,9,0)</f>
        <v>MEDICAMENTOS</v>
      </c>
      <c r="F4984" s="16" t="s">
        <v>1575</v>
      </c>
      <c r="G4984" s="19">
        <v>0</v>
      </c>
      <c r="H4984" s="17">
        <v>0.81</v>
      </c>
      <c r="I4984" s="12" t="s">
        <v>15</v>
      </c>
    </row>
    <row r="4985" spans="1:9" ht="12.75" customHeight="1" x14ac:dyDescent="0.25">
      <c r="A4985" s="16" t="s">
        <v>23</v>
      </c>
      <c r="B4985" s="14">
        <v>6731256</v>
      </c>
      <c r="C4985" s="13">
        <v>44742</v>
      </c>
      <c r="D4985" s="3" t="s">
        <v>40</v>
      </c>
      <c r="E4985" s="12" t="str">
        <f>VLOOKUP(D4985,'[1]Plano de contas '!B:J,9,0)</f>
        <v>MATERIAIS MÉDICO HOSPITALARES</v>
      </c>
      <c r="F4985" s="16" t="s">
        <v>1576</v>
      </c>
      <c r="G4985" s="17">
        <v>0.69</v>
      </c>
      <c r="H4985" s="18">
        <v>0</v>
      </c>
      <c r="I4985" s="12" t="s">
        <v>15</v>
      </c>
    </row>
    <row r="4986" spans="1:9" ht="12.75" customHeight="1" x14ac:dyDescent="0.25">
      <c r="A4986" s="16" t="s">
        <v>23</v>
      </c>
      <c r="B4986" s="14">
        <v>6731256</v>
      </c>
      <c r="C4986" s="13">
        <v>44742</v>
      </c>
      <c r="D4986" s="3" t="s">
        <v>108</v>
      </c>
      <c r="E4986" s="12" t="str">
        <f>VLOOKUP(D4986,'[1]Plano de contas '!B:J,9,0)</f>
        <v>MATERIAIS MÉDICO HOSPITALARES</v>
      </c>
      <c r="F4986" s="16" t="s">
        <v>1575</v>
      </c>
      <c r="G4986" s="19">
        <v>0</v>
      </c>
      <c r="H4986" s="17">
        <v>0.69</v>
      </c>
      <c r="I4986" s="12" t="s">
        <v>15</v>
      </c>
    </row>
    <row r="4987" spans="1:9" ht="12.75" customHeight="1" x14ac:dyDescent="0.25">
      <c r="A4987" s="16" t="s">
        <v>23</v>
      </c>
      <c r="B4987" s="14">
        <v>6731257</v>
      </c>
      <c r="C4987" s="13">
        <v>44742</v>
      </c>
      <c r="D4987" s="3" t="s">
        <v>40</v>
      </c>
      <c r="E4987" s="12" t="str">
        <f>VLOOKUP(D4987,'[1]Plano de contas '!B:J,9,0)</f>
        <v>MATERIAIS MÉDICO HOSPITALARES</v>
      </c>
      <c r="F4987" s="16" t="s">
        <v>1576</v>
      </c>
      <c r="G4987" s="17">
        <v>0.98</v>
      </c>
      <c r="H4987" s="18">
        <v>0</v>
      </c>
      <c r="I4987" s="12" t="s">
        <v>15</v>
      </c>
    </row>
    <row r="4988" spans="1:9" ht="12.75" customHeight="1" x14ac:dyDescent="0.25">
      <c r="A4988" s="16" t="s">
        <v>23</v>
      </c>
      <c r="B4988" s="14">
        <v>6731257</v>
      </c>
      <c r="C4988" s="13">
        <v>44742</v>
      </c>
      <c r="D4988" s="3" t="s">
        <v>108</v>
      </c>
      <c r="E4988" s="12" t="str">
        <f>VLOOKUP(D4988,'[1]Plano de contas '!B:J,9,0)</f>
        <v>MATERIAIS MÉDICO HOSPITALARES</v>
      </c>
      <c r="F4988" s="16" t="s">
        <v>1575</v>
      </c>
      <c r="G4988" s="19">
        <v>0</v>
      </c>
      <c r="H4988" s="17">
        <v>0.98</v>
      </c>
      <c r="I4988" s="12" t="s">
        <v>15</v>
      </c>
    </row>
    <row r="4989" spans="1:9" ht="12.75" customHeight="1" x14ac:dyDescent="0.25">
      <c r="A4989" s="16" t="s">
        <v>23</v>
      </c>
      <c r="B4989" s="14">
        <v>6731258</v>
      </c>
      <c r="C4989" s="13">
        <v>44742</v>
      </c>
      <c r="D4989" s="3" t="s">
        <v>103</v>
      </c>
      <c r="E4989" s="12" t="str">
        <f>VLOOKUP(D4989,'[1]Plano de contas '!B:J,9,0)</f>
        <v>MEDICAMENTOS</v>
      </c>
      <c r="F4989" s="16" t="s">
        <v>1564</v>
      </c>
      <c r="G4989" s="17">
        <v>1.73</v>
      </c>
      <c r="H4989" s="18">
        <v>0</v>
      </c>
      <c r="I4989" s="12" t="s">
        <v>15</v>
      </c>
    </row>
    <row r="4990" spans="1:9" ht="12.75" customHeight="1" x14ac:dyDescent="0.25">
      <c r="A4990" s="16" t="s">
        <v>23</v>
      </c>
      <c r="B4990" s="14">
        <v>6731258</v>
      </c>
      <c r="C4990" s="13">
        <v>44742</v>
      </c>
      <c r="D4990" s="3" t="s">
        <v>39</v>
      </c>
      <c r="E4990" s="12" t="str">
        <f>VLOOKUP(D4990,'[1]Plano de contas '!B:J,9,0)</f>
        <v>MEDICAMENTOS</v>
      </c>
      <c r="F4990" s="16" t="s">
        <v>1564</v>
      </c>
      <c r="G4990" s="19">
        <v>0</v>
      </c>
      <c r="H4990" s="17">
        <v>1.73</v>
      </c>
      <c r="I4990" s="12" t="s">
        <v>15</v>
      </c>
    </row>
    <row r="4991" spans="1:9" ht="12.75" customHeight="1" x14ac:dyDescent="0.25">
      <c r="A4991" s="16" t="s">
        <v>23</v>
      </c>
      <c r="B4991" s="14">
        <v>6731259</v>
      </c>
      <c r="C4991" s="13">
        <v>44742</v>
      </c>
      <c r="D4991" s="3" t="s">
        <v>39</v>
      </c>
      <c r="E4991" s="12" t="str">
        <f>VLOOKUP(D4991,'[1]Plano de contas '!B:J,9,0)</f>
        <v>MEDICAMENTOS</v>
      </c>
      <c r="F4991" s="16" t="s">
        <v>1574</v>
      </c>
      <c r="G4991" s="17">
        <v>8.6300000000000008</v>
      </c>
      <c r="H4991" s="18">
        <v>0</v>
      </c>
      <c r="I4991" s="12" t="s">
        <v>15</v>
      </c>
    </row>
    <row r="4992" spans="1:9" ht="12.75" customHeight="1" x14ac:dyDescent="0.25">
      <c r="A4992" s="16" t="s">
        <v>23</v>
      </c>
      <c r="B4992" s="14">
        <v>6731259</v>
      </c>
      <c r="C4992" s="13">
        <v>44742</v>
      </c>
      <c r="D4992" s="3" t="s">
        <v>103</v>
      </c>
      <c r="E4992" s="12" t="str">
        <f>VLOOKUP(D4992,'[1]Plano de contas '!B:J,9,0)</f>
        <v>MEDICAMENTOS</v>
      </c>
      <c r="F4992" s="16" t="s">
        <v>1566</v>
      </c>
      <c r="G4992" s="19">
        <v>0</v>
      </c>
      <c r="H4992" s="17">
        <v>8.6300000000000008</v>
      </c>
      <c r="I4992" s="12" t="s">
        <v>15</v>
      </c>
    </row>
    <row r="4993" spans="1:9" ht="12.75" customHeight="1" x14ac:dyDescent="0.25">
      <c r="A4993" s="16" t="s">
        <v>23</v>
      </c>
      <c r="B4993" s="14">
        <v>6731260</v>
      </c>
      <c r="C4993" s="13">
        <v>44742</v>
      </c>
      <c r="D4993" s="3" t="s">
        <v>103</v>
      </c>
      <c r="E4993" s="12" t="str">
        <f>VLOOKUP(D4993,'[1]Plano de contas '!B:J,9,0)</f>
        <v>MEDICAMENTOS</v>
      </c>
      <c r="F4993" s="16" t="s">
        <v>1564</v>
      </c>
      <c r="G4993" s="17">
        <v>2.25</v>
      </c>
      <c r="H4993" s="18">
        <v>0</v>
      </c>
      <c r="I4993" s="12" t="s">
        <v>15</v>
      </c>
    </row>
    <row r="4994" spans="1:9" ht="12.75" customHeight="1" x14ac:dyDescent="0.25">
      <c r="A4994" s="16" t="s">
        <v>23</v>
      </c>
      <c r="B4994" s="14">
        <v>6731260</v>
      </c>
      <c r="C4994" s="13">
        <v>44742</v>
      </c>
      <c r="D4994" s="3" t="s">
        <v>39</v>
      </c>
      <c r="E4994" s="12" t="str">
        <f>VLOOKUP(D4994,'[1]Plano de contas '!B:J,9,0)</f>
        <v>MEDICAMENTOS</v>
      </c>
      <c r="F4994" s="16" t="s">
        <v>1564</v>
      </c>
      <c r="G4994" s="19">
        <v>0</v>
      </c>
      <c r="H4994" s="17">
        <v>2.25</v>
      </c>
      <c r="I4994" s="12" t="s">
        <v>15</v>
      </c>
    </row>
    <row r="4995" spans="1:9" ht="12.75" customHeight="1" x14ac:dyDescent="0.25">
      <c r="A4995" s="16" t="s">
        <v>23</v>
      </c>
      <c r="B4995" s="14">
        <v>6731261</v>
      </c>
      <c r="C4995" s="13">
        <v>44742</v>
      </c>
      <c r="D4995" s="3" t="s">
        <v>103</v>
      </c>
      <c r="E4995" s="12" t="str">
        <f>VLOOKUP(D4995,'[1]Plano de contas '!B:J,9,0)</f>
        <v>MEDICAMENTOS</v>
      </c>
      <c r="F4995" s="16" t="s">
        <v>1565</v>
      </c>
      <c r="G4995" s="17">
        <v>0.82</v>
      </c>
      <c r="H4995" s="18">
        <v>0</v>
      </c>
      <c r="I4995" s="12" t="s">
        <v>15</v>
      </c>
    </row>
    <row r="4996" spans="1:9" ht="12.75" customHeight="1" x14ac:dyDescent="0.25">
      <c r="A4996" s="16" t="s">
        <v>23</v>
      </c>
      <c r="B4996" s="14">
        <v>6731261</v>
      </c>
      <c r="C4996" s="13">
        <v>44742</v>
      </c>
      <c r="D4996" s="3" t="s">
        <v>39</v>
      </c>
      <c r="E4996" s="12" t="str">
        <f>VLOOKUP(D4996,'[1]Plano de contas '!B:J,9,0)</f>
        <v>MEDICAMENTOS</v>
      </c>
      <c r="F4996" s="16" t="s">
        <v>1566</v>
      </c>
      <c r="G4996" s="19">
        <v>0</v>
      </c>
      <c r="H4996" s="17">
        <v>0.82</v>
      </c>
      <c r="I4996" s="12" t="s">
        <v>15</v>
      </c>
    </row>
    <row r="4997" spans="1:9" ht="12.75" customHeight="1" x14ac:dyDescent="0.25">
      <c r="A4997" s="16" t="s">
        <v>23</v>
      </c>
      <c r="B4997" s="14">
        <v>6731262</v>
      </c>
      <c r="C4997" s="13">
        <v>44742</v>
      </c>
      <c r="D4997" s="3" t="s">
        <v>40</v>
      </c>
      <c r="E4997" s="12" t="str">
        <f>VLOOKUP(D4997,'[1]Plano de contas '!B:J,9,0)</f>
        <v>MATERIAIS MÉDICO HOSPITALARES</v>
      </c>
      <c r="F4997" s="16" t="s">
        <v>1565</v>
      </c>
      <c r="G4997" s="17">
        <v>0.42</v>
      </c>
      <c r="H4997" s="18">
        <v>0</v>
      </c>
      <c r="I4997" s="12" t="s">
        <v>15</v>
      </c>
    </row>
    <row r="4998" spans="1:9" ht="12.75" customHeight="1" x14ac:dyDescent="0.25">
      <c r="A4998" s="16" t="s">
        <v>23</v>
      </c>
      <c r="B4998" s="14">
        <v>6731262</v>
      </c>
      <c r="C4998" s="13">
        <v>44742</v>
      </c>
      <c r="D4998" s="3" t="s">
        <v>108</v>
      </c>
      <c r="E4998" s="12" t="str">
        <f>VLOOKUP(D4998,'[1]Plano de contas '!B:J,9,0)</f>
        <v>MATERIAIS MÉDICO HOSPITALARES</v>
      </c>
      <c r="F4998" s="16" t="s">
        <v>1566</v>
      </c>
      <c r="G4998" s="19">
        <v>0</v>
      </c>
      <c r="H4998" s="17">
        <v>0.42</v>
      </c>
      <c r="I4998" s="12" t="s">
        <v>15</v>
      </c>
    </row>
    <row r="4999" spans="1:9" ht="12.75" customHeight="1" x14ac:dyDescent="0.25">
      <c r="A4999" s="16" t="s">
        <v>23</v>
      </c>
      <c r="B4999" s="14">
        <v>6731263</v>
      </c>
      <c r="C4999" s="13">
        <v>44742</v>
      </c>
      <c r="D4999" s="3" t="s">
        <v>39</v>
      </c>
      <c r="E4999" s="12" t="str">
        <f>VLOOKUP(D4999,'[1]Plano de contas '!B:J,9,0)</f>
        <v>MEDICAMENTOS</v>
      </c>
      <c r="F4999" s="16" t="s">
        <v>1565</v>
      </c>
      <c r="G4999" s="17">
        <v>12.64</v>
      </c>
      <c r="H4999" s="18">
        <v>0</v>
      </c>
      <c r="I4999" s="12" t="s">
        <v>15</v>
      </c>
    </row>
    <row r="5000" spans="1:9" ht="12.75" customHeight="1" x14ac:dyDescent="0.25">
      <c r="A5000" s="16" t="s">
        <v>23</v>
      </c>
      <c r="B5000" s="14">
        <v>6731263</v>
      </c>
      <c r="C5000" s="13">
        <v>44742</v>
      </c>
      <c r="D5000" s="3" t="s">
        <v>103</v>
      </c>
      <c r="E5000" s="12" t="str">
        <f>VLOOKUP(D5000,'[1]Plano de contas '!B:J,9,0)</f>
        <v>MEDICAMENTOS</v>
      </c>
      <c r="F5000" s="16" t="s">
        <v>1566</v>
      </c>
      <c r="G5000" s="19">
        <v>0</v>
      </c>
      <c r="H5000" s="17">
        <v>12.64</v>
      </c>
      <c r="I5000" s="12" t="s">
        <v>15</v>
      </c>
    </row>
    <row r="5001" spans="1:9" ht="12.75" customHeight="1" x14ac:dyDescent="0.25">
      <c r="A5001" s="16" t="s">
        <v>23</v>
      </c>
      <c r="B5001" s="14">
        <v>6731264</v>
      </c>
      <c r="C5001" s="13">
        <v>44742</v>
      </c>
      <c r="D5001" s="3" t="s">
        <v>108</v>
      </c>
      <c r="E5001" s="12" t="str">
        <f>VLOOKUP(D5001,'[1]Plano de contas '!B:J,9,0)</f>
        <v>MATERIAIS MÉDICO HOSPITALARES</v>
      </c>
      <c r="F5001" s="16" t="s">
        <v>1564</v>
      </c>
      <c r="G5001" s="17">
        <v>0.42</v>
      </c>
      <c r="H5001" s="18">
        <v>0</v>
      </c>
      <c r="I5001" s="12" t="s">
        <v>15</v>
      </c>
    </row>
    <row r="5002" spans="1:9" ht="12.75" customHeight="1" x14ac:dyDescent="0.25">
      <c r="A5002" s="16" t="s">
        <v>23</v>
      </c>
      <c r="B5002" s="14">
        <v>6731264</v>
      </c>
      <c r="C5002" s="13">
        <v>44742</v>
      </c>
      <c r="D5002" s="3" t="s">
        <v>40</v>
      </c>
      <c r="E5002" s="12" t="str">
        <f>VLOOKUP(D5002,'[1]Plano de contas '!B:J,9,0)</f>
        <v>MATERIAIS MÉDICO HOSPITALARES</v>
      </c>
      <c r="F5002" s="16" t="s">
        <v>1564</v>
      </c>
      <c r="G5002" s="19">
        <v>0</v>
      </c>
      <c r="H5002" s="17">
        <v>0.42</v>
      </c>
      <c r="I5002" s="12" t="s">
        <v>15</v>
      </c>
    </row>
    <row r="5003" spans="1:9" ht="12.75" customHeight="1" x14ac:dyDescent="0.25">
      <c r="A5003" s="16" t="s">
        <v>23</v>
      </c>
      <c r="B5003" s="14">
        <v>6731265</v>
      </c>
      <c r="C5003" s="13">
        <v>44742</v>
      </c>
      <c r="D5003" s="3" t="s">
        <v>40</v>
      </c>
      <c r="E5003" s="12" t="str">
        <f>VLOOKUP(D5003,'[1]Plano de contas '!B:J,9,0)</f>
        <v>MATERIAIS MÉDICO HOSPITALARES</v>
      </c>
      <c r="F5003" s="16" t="s">
        <v>1565</v>
      </c>
      <c r="G5003" s="17">
        <v>0.17</v>
      </c>
      <c r="H5003" s="18">
        <v>0</v>
      </c>
      <c r="I5003" s="12" t="s">
        <v>15</v>
      </c>
    </row>
    <row r="5004" spans="1:9" ht="12.75" customHeight="1" x14ac:dyDescent="0.25">
      <c r="A5004" s="16" t="s">
        <v>23</v>
      </c>
      <c r="B5004" s="14">
        <v>6731265</v>
      </c>
      <c r="C5004" s="13">
        <v>44742</v>
      </c>
      <c r="D5004" s="3" t="s">
        <v>108</v>
      </c>
      <c r="E5004" s="12" t="str">
        <f>VLOOKUP(D5004,'[1]Plano de contas '!B:J,9,0)</f>
        <v>MATERIAIS MÉDICO HOSPITALARES</v>
      </c>
      <c r="F5004" s="16" t="s">
        <v>1566</v>
      </c>
      <c r="G5004" s="19">
        <v>0</v>
      </c>
      <c r="H5004" s="17">
        <v>0.17</v>
      </c>
      <c r="I5004" s="12" t="s">
        <v>15</v>
      </c>
    </row>
    <row r="5005" spans="1:9" ht="12.75" customHeight="1" x14ac:dyDescent="0.25">
      <c r="A5005" s="16" t="s">
        <v>23</v>
      </c>
      <c r="B5005" s="14">
        <v>6731266</v>
      </c>
      <c r="C5005" s="13">
        <v>44742</v>
      </c>
      <c r="D5005" s="3" t="s">
        <v>39</v>
      </c>
      <c r="E5005" s="12" t="str">
        <f>VLOOKUP(D5005,'[1]Plano de contas '!B:J,9,0)</f>
        <v>MEDICAMENTOS</v>
      </c>
      <c r="F5005" s="16" t="s">
        <v>1565</v>
      </c>
      <c r="G5005" s="17">
        <v>0.03</v>
      </c>
      <c r="H5005" s="18">
        <v>0</v>
      </c>
      <c r="I5005" s="12" t="s">
        <v>15</v>
      </c>
    </row>
    <row r="5006" spans="1:9" ht="12.75" customHeight="1" x14ac:dyDescent="0.25">
      <c r="A5006" s="16" t="s">
        <v>23</v>
      </c>
      <c r="B5006" s="14">
        <v>6731266</v>
      </c>
      <c r="C5006" s="13">
        <v>44742</v>
      </c>
      <c r="D5006" s="3" t="s">
        <v>103</v>
      </c>
      <c r="E5006" s="12" t="str">
        <f>VLOOKUP(D5006,'[1]Plano de contas '!B:J,9,0)</f>
        <v>MEDICAMENTOS</v>
      </c>
      <c r="F5006" s="16" t="s">
        <v>1566</v>
      </c>
      <c r="G5006" s="19">
        <v>0</v>
      </c>
      <c r="H5006" s="17">
        <v>0.03</v>
      </c>
      <c r="I5006" s="12" t="s">
        <v>15</v>
      </c>
    </row>
    <row r="5007" spans="1:9" ht="12.75" customHeight="1" x14ac:dyDescent="0.25">
      <c r="A5007" s="16" t="s">
        <v>23</v>
      </c>
      <c r="B5007" s="14">
        <v>6731267</v>
      </c>
      <c r="C5007" s="13">
        <v>44742</v>
      </c>
      <c r="D5007" s="3" t="s">
        <v>39</v>
      </c>
      <c r="E5007" s="12" t="str">
        <f>VLOOKUP(D5007,'[1]Plano de contas '!B:J,9,0)</f>
        <v>MEDICAMENTOS</v>
      </c>
      <c r="F5007" s="16" t="s">
        <v>1565</v>
      </c>
      <c r="G5007" s="17">
        <v>11.02</v>
      </c>
      <c r="H5007" s="18">
        <v>0</v>
      </c>
      <c r="I5007" s="12" t="s">
        <v>15</v>
      </c>
    </row>
    <row r="5008" spans="1:9" ht="12.75" customHeight="1" x14ac:dyDescent="0.25">
      <c r="A5008" s="16" t="s">
        <v>23</v>
      </c>
      <c r="B5008" s="14">
        <v>6731267</v>
      </c>
      <c r="C5008" s="13">
        <v>44742</v>
      </c>
      <c r="D5008" s="3" t="s">
        <v>103</v>
      </c>
      <c r="E5008" s="12" t="str">
        <f>VLOOKUP(D5008,'[1]Plano de contas '!B:J,9,0)</f>
        <v>MEDICAMENTOS</v>
      </c>
      <c r="F5008" s="16" t="s">
        <v>1566</v>
      </c>
      <c r="G5008" s="19">
        <v>0</v>
      </c>
      <c r="H5008" s="17">
        <v>11.02</v>
      </c>
      <c r="I5008" s="12" t="s">
        <v>15</v>
      </c>
    </row>
    <row r="5009" spans="1:9" ht="12.75" customHeight="1" x14ac:dyDescent="0.25">
      <c r="A5009" s="16" t="s">
        <v>23</v>
      </c>
      <c r="B5009" s="14">
        <v>6731268</v>
      </c>
      <c r="C5009" s="13">
        <v>44742</v>
      </c>
      <c r="D5009" s="3" t="s">
        <v>40</v>
      </c>
      <c r="E5009" s="12" t="str">
        <f>VLOOKUP(D5009,'[1]Plano de contas '!B:J,9,0)</f>
        <v>MATERIAIS MÉDICO HOSPITALARES</v>
      </c>
      <c r="F5009" s="16" t="s">
        <v>1565</v>
      </c>
      <c r="G5009" s="17">
        <v>19.579999999999998</v>
      </c>
      <c r="H5009" s="18">
        <v>0</v>
      </c>
      <c r="I5009" s="12" t="s">
        <v>15</v>
      </c>
    </row>
    <row r="5010" spans="1:9" ht="12.75" customHeight="1" x14ac:dyDescent="0.25">
      <c r="A5010" s="16" t="s">
        <v>23</v>
      </c>
      <c r="B5010" s="14">
        <v>6731268</v>
      </c>
      <c r="C5010" s="13">
        <v>44742</v>
      </c>
      <c r="D5010" s="3" t="s">
        <v>108</v>
      </c>
      <c r="E5010" s="12" t="str">
        <f>VLOOKUP(D5010,'[1]Plano de contas '!B:J,9,0)</f>
        <v>MATERIAIS MÉDICO HOSPITALARES</v>
      </c>
      <c r="F5010" s="16" t="s">
        <v>1566</v>
      </c>
      <c r="G5010" s="19">
        <v>0</v>
      </c>
      <c r="H5010" s="17">
        <v>19.579999999999998</v>
      </c>
      <c r="I5010" s="12" t="s">
        <v>15</v>
      </c>
    </row>
    <row r="5011" spans="1:9" ht="12.75" customHeight="1" x14ac:dyDescent="0.25">
      <c r="A5011" s="16" t="s">
        <v>23</v>
      </c>
      <c r="B5011" s="14">
        <v>6731269</v>
      </c>
      <c r="C5011" s="13">
        <v>44742</v>
      </c>
      <c r="D5011" s="3" t="s">
        <v>40</v>
      </c>
      <c r="E5011" s="12" t="str">
        <f>VLOOKUP(D5011,'[1]Plano de contas '!B:J,9,0)</f>
        <v>MATERIAIS MÉDICO HOSPITALARES</v>
      </c>
      <c r="F5011" s="16" t="s">
        <v>1565</v>
      </c>
      <c r="G5011" s="17">
        <v>0.02</v>
      </c>
      <c r="H5011" s="18">
        <v>0</v>
      </c>
      <c r="I5011" s="12" t="s">
        <v>15</v>
      </c>
    </row>
    <row r="5012" spans="1:9" ht="12.75" customHeight="1" x14ac:dyDescent="0.25">
      <c r="A5012" s="16" t="s">
        <v>23</v>
      </c>
      <c r="B5012" s="14">
        <v>6731269</v>
      </c>
      <c r="C5012" s="13">
        <v>44742</v>
      </c>
      <c r="D5012" s="3" t="s">
        <v>108</v>
      </c>
      <c r="E5012" s="12" t="str">
        <f>VLOOKUP(D5012,'[1]Plano de contas '!B:J,9,0)</f>
        <v>MATERIAIS MÉDICO HOSPITALARES</v>
      </c>
      <c r="F5012" s="16" t="s">
        <v>1566</v>
      </c>
      <c r="G5012" s="19">
        <v>0</v>
      </c>
      <c r="H5012" s="17">
        <v>0.02</v>
      </c>
      <c r="I5012" s="12" t="s">
        <v>15</v>
      </c>
    </row>
    <row r="5013" spans="1:9" ht="12.75" customHeight="1" x14ac:dyDescent="0.25">
      <c r="A5013" s="16" t="s">
        <v>23</v>
      </c>
      <c r="B5013" s="14">
        <v>6731270</v>
      </c>
      <c r="C5013" s="13">
        <v>44742</v>
      </c>
      <c r="D5013" s="3" t="s">
        <v>39</v>
      </c>
      <c r="E5013" s="12" t="str">
        <f>VLOOKUP(D5013,'[1]Plano de contas '!B:J,9,0)</f>
        <v>MEDICAMENTOS</v>
      </c>
      <c r="F5013" s="16" t="s">
        <v>1565</v>
      </c>
      <c r="G5013" s="17">
        <v>3.86</v>
      </c>
      <c r="H5013" s="18">
        <v>0</v>
      </c>
      <c r="I5013" s="12" t="s">
        <v>15</v>
      </c>
    </row>
    <row r="5014" spans="1:9" ht="12.75" customHeight="1" x14ac:dyDescent="0.25">
      <c r="A5014" s="16" t="s">
        <v>23</v>
      </c>
      <c r="B5014" s="14">
        <v>6731270</v>
      </c>
      <c r="C5014" s="13">
        <v>44742</v>
      </c>
      <c r="D5014" s="3" t="s">
        <v>103</v>
      </c>
      <c r="E5014" s="12" t="str">
        <f>VLOOKUP(D5014,'[1]Plano de contas '!B:J,9,0)</f>
        <v>MEDICAMENTOS</v>
      </c>
      <c r="F5014" s="16" t="s">
        <v>1566</v>
      </c>
      <c r="G5014" s="19">
        <v>0</v>
      </c>
      <c r="H5014" s="17">
        <v>3.86</v>
      </c>
      <c r="I5014" s="12" t="s">
        <v>15</v>
      </c>
    </row>
    <row r="5015" spans="1:9" ht="12.75" customHeight="1" x14ac:dyDescent="0.25">
      <c r="A5015" s="16" t="s">
        <v>23</v>
      </c>
      <c r="B5015" s="14">
        <v>6731271</v>
      </c>
      <c r="C5015" s="13">
        <v>44742</v>
      </c>
      <c r="D5015" s="3" t="s">
        <v>103</v>
      </c>
      <c r="E5015" s="12" t="str">
        <f>VLOOKUP(D5015,'[1]Plano de contas '!B:J,9,0)</f>
        <v>MEDICAMENTOS</v>
      </c>
      <c r="F5015" s="16" t="s">
        <v>1564</v>
      </c>
      <c r="G5015" s="17">
        <v>2.17</v>
      </c>
      <c r="H5015" s="18">
        <v>0</v>
      </c>
      <c r="I5015" s="12" t="s">
        <v>15</v>
      </c>
    </row>
    <row r="5016" spans="1:9" ht="12.75" customHeight="1" x14ac:dyDescent="0.25">
      <c r="A5016" s="16" t="s">
        <v>23</v>
      </c>
      <c r="B5016" s="14">
        <v>6731271</v>
      </c>
      <c r="C5016" s="13">
        <v>44742</v>
      </c>
      <c r="D5016" s="3" t="s">
        <v>39</v>
      </c>
      <c r="E5016" s="12" t="str">
        <f>VLOOKUP(D5016,'[1]Plano de contas '!B:J,9,0)</f>
        <v>MEDICAMENTOS</v>
      </c>
      <c r="F5016" s="16" t="s">
        <v>1564</v>
      </c>
      <c r="G5016" s="19">
        <v>0</v>
      </c>
      <c r="H5016" s="17">
        <v>2.17</v>
      </c>
      <c r="I5016" s="12" t="s">
        <v>15</v>
      </c>
    </row>
    <row r="5017" spans="1:9" ht="12.75" customHeight="1" x14ac:dyDescent="0.25">
      <c r="A5017" s="16" t="s">
        <v>23</v>
      </c>
      <c r="B5017" s="14">
        <v>6731272</v>
      </c>
      <c r="C5017" s="13">
        <v>44742</v>
      </c>
      <c r="D5017" s="3" t="s">
        <v>39</v>
      </c>
      <c r="E5017" s="12" t="str">
        <f>VLOOKUP(D5017,'[1]Plano de contas '!B:J,9,0)</f>
        <v>MEDICAMENTOS</v>
      </c>
      <c r="F5017" s="16" t="s">
        <v>1565</v>
      </c>
      <c r="G5017" s="17">
        <v>3.51</v>
      </c>
      <c r="H5017" s="18">
        <v>0</v>
      </c>
      <c r="I5017" s="12" t="s">
        <v>15</v>
      </c>
    </row>
    <row r="5018" spans="1:9" ht="12.75" customHeight="1" x14ac:dyDescent="0.25">
      <c r="A5018" s="16" t="s">
        <v>23</v>
      </c>
      <c r="B5018" s="14">
        <v>6731272</v>
      </c>
      <c r="C5018" s="13">
        <v>44742</v>
      </c>
      <c r="D5018" s="3" t="s">
        <v>103</v>
      </c>
      <c r="E5018" s="12" t="str">
        <f>VLOOKUP(D5018,'[1]Plano de contas '!B:J,9,0)</f>
        <v>MEDICAMENTOS</v>
      </c>
      <c r="F5018" s="16" t="s">
        <v>1566</v>
      </c>
      <c r="G5018" s="19">
        <v>0</v>
      </c>
      <c r="H5018" s="17">
        <v>3.51</v>
      </c>
      <c r="I5018" s="12" t="s">
        <v>15</v>
      </c>
    </row>
    <row r="5019" spans="1:9" ht="12.75" customHeight="1" x14ac:dyDescent="0.25">
      <c r="A5019" s="16" t="s">
        <v>23</v>
      </c>
      <c r="B5019" s="14">
        <v>6731273</v>
      </c>
      <c r="C5019" s="13">
        <v>44742</v>
      </c>
      <c r="D5019" s="3" t="s">
        <v>39</v>
      </c>
      <c r="E5019" s="12" t="str">
        <f>VLOOKUP(D5019,'[1]Plano de contas '!B:J,9,0)</f>
        <v>MEDICAMENTOS</v>
      </c>
      <c r="F5019" s="16" t="s">
        <v>1565</v>
      </c>
      <c r="G5019" s="17">
        <v>27.4</v>
      </c>
      <c r="H5019" s="18">
        <v>0</v>
      </c>
      <c r="I5019" s="12" t="s">
        <v>15</v>
      </c>
    </row>
    <row r="5020" spans="1:9" ht="12.75" customHeight="1" x14ac:dyDescent="0.25">
      <c r="A5020" s="16" t="s">
        <v>23</v>
      </c>
      <c r="B5020" s="14">
        <v>6731273</v>
      </c>
      <c r="C5020" s="13">
        <v>44742</v>
      </c>
      <c r="D5020" s="3" t="s">
        <v>103</v>
      </c>
      <c r="E5020" s="12" t="str">
        <f>VLOOKUP(D5020,'[1]Plano de contas '!B:J,9,0)</f>
        <v>MEDICAMENTOS</v>
      </c>
      <c r="F5020" s="16" t="s">
        <v>1566</v>
      </c>
      <c r="G5020" s="19">
        <v>0</v>
      </c>
      <c r="H5020" s="17">
        <v>27.4</v>
      </c>
      <c r="I5020" s="12" t="s">
        <v>15</v>
      </c>
    </row>
    <row r="5021" spans="1:9" ht="12.75" customHeight="1" x14ac:dyDescent="0.25">
      <c r="A5021" s="16" t="s">
        <v>23</v>
      </c>
      <c r="B5021" s="14">
        <v>6731275</v>
      </c>
      <c r="C5021" s="13">
        <v>44742</v>
      </c>
      <c r="D5021" s="3" t="s">
        <v>40</v>
      </c>
      <c r="E5021" s="12" t="str">
        <f>VLOOKUP(D5021,'[1]Plano de contas '!B:J,9,0)</f>
        <v>MATERIAIS MÉDICO HOSPITALARES</v>
      </c>
      <c r="F5021" s="16" t="s">
        <v>1565</v>
      </c>
      <c r="G5021" s="17">
        <v>0.51</v>
      </c>
      <c r="H5021" s="18">
        <v>0</v>
      </c>
      <c r="I5021" s="12" t="s">
        <v>15</v>
      </c>
    </row>
    <row r="5022" spans="1:9" ht="12.75" customHeight="1" x14ac:dyDescent="0.25">
      <c r="A5022" s="16" t="s">
        <v>23</v>
      </c>
      <c r="B5022" s="14">
        <v>6731275</v>
      </c>
      <c r="C5022" s="13">
        <v>44742</v>
      </c>
      <c r="D5022" s="3" t="s">
        <v>108</v>
      </c>
      <c r="E5022" s="12" t="str">
        <f>VLOOKUP(D5022,'[1]Plano de contas '!B:J,9,0)</f>
        <v>MATERIAIS MÉDICO HOSPITALARES</v>
      </c>
      <c r="F5022" s="16" t="s">
        <v>1566</v>
      </c>
      <c r="G5022" s="19">
        <v>0</v>
      </c>
      <c r="H5022" s="17">
        <v>0.51</v>
      </c>
      <c r="I5022" s="12" t="s">
        <v>15</v>
      </c>
    </row>
    <row r="5023" spans="1:9" ht="12.75" customHeight="1" x14ac:dyDescent="0.25">
      <c r="A5023" s="16" t="s">
        <v>23</v>
      </c>
      <c r="B5023" s="14">
        <v>6731276</v>
      </c>
      <c r="C5023" s="13">
        <v>44742</v>
      </c>
      <c r="D5023" s="3" t="s">
        <v>103</v>
      </c>
      <c r="E5023" s="12" t="str">
        <f>VLOOKUP(D5023,'[1]Plano de contas '!B:J,9,0)</f>
        <v>MEDICAMENTOS</v>
      </c>
      <c r="F5023" s="16" t="s">
        <v>1565</v>
      </c>
      <c r="G5023" s="17">
        <v>0.16</v>
      </c>
      <c r="H5023" s="18">
        <v>0</v>
      </c>
      <c r="I5023" s="12" t="s">
        <v>15</v>
      </c>
    </row>
    <row r="5024" spans="1:9" ht="12.75" customHeight="1" x14ac:dyDescent="0.25">
      <c r="A5024" s="16" t="s">
        <v>23</v>
      </c>
      <c r="B5024" s="14">
        <v>6731276</v>
      </c>
      <c r="C5024" s="13">
        <v>44742</v>
      </c>
      <c r="D5024" s="3" t="s">
        <v>39</v>
      </c>
      <c r="E5024" s="12" t="str">
        <f>VLOOKUP(D5024,'[1]Plano de contas '!B:J,9,0)</f>
        <v>MEDICAMENTOS</v>
      </c>
      <c r="F5024" s="16" t="s">
        <v>1566</v>
      </c>
      <c r="G5024" s="19">
        <v>0</v>
      </c>
      <c r="H5024" s="17">
        <v>0.16</v>
      </c>
      <c r="I5024" s="12" t="s">
        <v>15</v>
      </c>
    </row>
    <row r="5025" spans="1:9" ht="12.75" customHeight="1" x14ac:dyDescent="0.25">
      <c r="A5025" s="16" t="s">
        <v>23</v>
      </c>
      <c r="B5025" s="14">
        <v>6731277</v>
      </c>
      <c r="C5025" s="13">
        <v>44742</v>
      </c>
      <c r="D5025" s="3" t="s">
        <v>39</v>
      </c>
      <c r="E5025" s="12" t="str">
        <f>VLOOKUP(D5025,'[1]Plano de contas '!B:J,9,0)</f>
        <v>MEDICAMENTOS</v>
      </c>
      <c r="F5025" s="16" t="s">
        <v>1565</v>
      </c>
      <c r="G5025" s="17">
        <v>0.02</v>
      </c>
      <c r="H5025" s="18">
        <v>0</v>
      </c>
      <c r="I5025" s="12" t="s">
        <v>15</v>
      </c>
    </row>
    <row r="5026" spans="1:9" ht="12.75" customHeight="1" x14ac:dyDescent="0.25">
      <c r="A5026" s="16" t="s">
        <v>23</v>
      </c>
      <c r="B5026" s="14">
        <v>6731277</v>
      </c>
      <c r="C5026" s="13">
        <v>44742</v>
      </c>
      <c r="D5026" s="3" t="s">
        <v>103</v>
      </c>
      <c r="E5026" s="12" t="str">
        <f>VLOOKUP(D5026,'[1]Plano de contas '!B:J,9,0)</f>
        <v>MEDICAMENTOS</v>
      </c>
      <c r="F5026" s="16" t="s">
        <v>1577</v>
      </c>
      <c r="G5026" s="19">
        <v>0</v>
      </c>
      <c r="H5026" s="17">
        <v>0.02</v>
      </c>
      <c r="I5026" s="12" t="s">
        <v>15</v>
      </c>
    </row>
    <row r="5027" spans="1:9" ht="12.75" customHeight="1" x14ac:dyDescent="0.25">
      <c r="A5027" s="16" t="s">
        <v>23</v>
      </c>
      <c r="B5027" s="14">
        <v>6731278</v>
      </c>
      <c r="C5027" s="13">
        <v>44742</v>
      </c>
      <c r="D5027" s="3" t="s">
        <v>103</v>
      </c>
      <c r="E5027" s="12" t="str">
        <f>VLOOKUP(D5027,'[1]Plano de contas '!B:J,9,0)</f>
        <v>MEDICAMENTOS</v>
      </c>
      <c r="F5027" s="16" t="s">
        <v>1565</v>
      </c>
      <c r="G5027" s="17">
        <v>0.32</v>
      </c>
      <c r="H5027" s="18">
        <v>0</v>
      </c>
      <c r="I5027" s="12" t="s">
        <v>15</v>
      </c>
    </row>
    <row r="5028" spans="1:9" ht="12.75" customHeight="1" x14ac:dyDescent="0.25">
      <c r="A5028" s="16" t="s">
        <v>23</v>
      </c>
      <c r="B5028" s="14">
        <v>6731278</v>
      </c>
      <c r="C5028" s="13">
        <v>44742</v>
      </c>
      <c r="D5028" s="3" t="s">
        <v>39</v>
      </c>
      <c r="E5028" s="12" t="str">
        <f>VLOOKUP(D5028,'[1]Plano de contas '!B:J,9,0)</f>
        <v>MEDICAMENTOS</v>
      </c>
      <c r="F5028" s="16" t="s">
        <v>1566</v>
      </c>
      <c r="G5028" s="19">
        <v>0</v>
      </c>
      <c r="H5028" s="17">
        <v>0.32</v>
      </c>
      <c r="I5028" s="12" t="s">
        <v>15</v>
      </c>
    </row>
    <row r="5029" spans="1:9" ht="12.75" customHeight="1" x14ac:dyDescent="0.25">
      <c r="A5029" s="16" t="s">
        <v>23</v>
      </c>
      <c r="B5029" s="14">
        <v>6731279</v>
      </c>
      <c r="C5029" s="13">
        <v>44742</v>
      </c>
      <c r="D5029" s="3" t="s">
        <v>40</v>
      </c>
      <c r="E5029" s="12" t="str">
        <f>VLOOKUP(D5029,'[1]Plano de contas '!B:J,9,0)</f>
        <v>MATERIAIS MÉDICO HOSPITALARES</v>
      </c>
      <c r="F5029" s="16" t="s">
        <v>1565</v>
      </c>
      <c r="G5029" s="17">
        <v>28.57</v>
      </c>
      <c r="H5029" s="18">
        <v>0</v>
      </c>
      <c r="I5029" s="12" t="s">
        <v>15</v>
      </c>
    </row>
    <row r="5030" spans="1:9" ht="12.75" customHeight="1" x14ac:dyDescent="0.25">
      <c r="A5030" s="16" t="s">
        <v>23</v>
      </c>
      <c r="B5030" s="14">
        <v>6731279</v>
      </c>
      <c r="C5030" s="13">
        <v>44742</v>
      </c>
      <c r="D5030" s="3" t="s">
        <v>108</v>
      </c>
      <c r="E5030" s="12" t="str">
        <f>VLOOKUP(D5030,'[1]Plano de contas '!B:J,9,0)</f>
        <v>MATERIAIS MÉDICO HOSPITALARES</v>
      </c>
      <c r="F5030" s="16" t="s">
        <v>1566</v>
      </c>
      <c r="G5030" s="19">
        <v>0</v>
      </c>
      <c r="H5030" s="17">
        <v>28.57</v>
      </c>
      <c r="I5030" s="12" t="s">
        <v>15</v>
      </c>
    </row>
    <row r="5031" spans="1:9" ht="12.75" customHeight="1" x14ac:dyDescent="0.25">
      <c r="A5031" s="16" t="s">
        <v>23</v>
      </c>
      <c r="B5031" s="14">
        <v>6731280</v>
      </c>
      <c r="C5031" s="13">
        <v>44742</v>
      </c>
      <c r="D5031" s="3" t="s">
        <v>103</v>
      </c>
      <c r="E5031" s="12" t="str">
        <f>VLOOKUP(D5031,'[1]Plano de contas '!B:J,9,0)</f>
        <v>MEDICAMENTOS</v>
      </c>
      <c r="F5031" s="16" t="s">
        <v>1564</v>
      </c>
      <c r="G5031" s="17">
        <v>1.1299999999999999</v>
      </c>
      <c r="H5031" s="18">
        <v>0</v>
      </c>
      <c r="I5031" s="12" t="s">
        <v>15</v>
      </c>
    </row>
    <row r="5032" spans="1:9" ht="12.75" customHeight="1" x14ac:dyDescent="0.25">
      <c r="A5032" s="16" t="s">
        <v>23</v>
      </c>
      <c r="B5032" s="14">
        <v>6731280</v>
      </c>
      <c r="C5032" s="13">
        <v>44742</v>
      </c>
      <c r="D5032" s="3" t="s">
        <v>39</v>
      </c>
      <c r="E5032" s="12" t="str">
        <f>VLOOKUP(D5032,'[1]Plano de contas '!B:J,9,0)</f>
        <v>MEDICAMENTOS</v>
      </c>
      <c r="F5032" s="16" t="s">
        <v>1564</v>
      </c>
      <c r="G5032" s="19">
        <v>0</v>
      </c>
      <c r="H5032" s="17">
        <v>1.1299999999999999</v>
      </c>
      <c r="I5032" s="12" t="s">
        <v>15</v>
      </c>
    </row>
    <row r="5033" spans="1:9" ht="12.75" customHeight="1" x14ac:dyDescent="0.25">
      <c r="A5033" s="16" t="s">
        <v>23</v>
      </c>
      <c r="B5033" s="14">
        <v>6731282</v>
      </c>
      <c r="C5033" s="13">
        <v>44742</v>
      </c>
      <c r="D5033" s="3" t="s">
        <v>103</v>
      </c>
      <c r="E5033" s="12" t="str">
        <f>VLOOKUP(D5033,'[1]Plano de contas '!B:J,9,0)</f>
        <v>MEDICAMENTOS</v>
      </c>
      <c r="F5033" s="16" t="s">
        <v>1564</v>
      </c>
      <c r="G5033" s="17">
        <v>1.73</v>
      </c>
      <c r="H5033" s="18">
        <v>0</v>
      </c>
      <c r="I5033" s="12" t="s">
        <v>15</v>
      </c>
    </row>
    <row r="5034" spans="1:9" ht="12.75" customHeight="1" x14ac:dyDescent="0.25">
      <c r="A5034" s="16" t="s">
        <v>23</v>
      </c>
      <c r="B5034" s="14">
        <v>6731282</v>
      </c>
      <c r="C5034" s="13">
        <v>44742</v>
      </c>
      <c r="D5034" s="3" t="s">
        <v>39</v>
      </c>
      <c r="E5034" s="12" t="str">
        <f>VLOOKUP(D5034,'[1]Plano de contas '!B:J,9,0)</f>
        <v>MEDICAMENTOS</v>
      </c>
      <c r="F5034" s="16" t="s">
        <v>1564</v>
      </c>
      <c r="G5034" s="19">
        <v>0</v>
      </c>
      <c r="H5034" s="17">
        <v>1.73</v>
      </c>
      <c r="I5034" s="12" t="s">
        <v>15</v>
      </c>
    </row>
    <row r="5035" spans="1:9" ht="12.75" customHeight="1" x14ac:dyDescent="0.25">
      <c r="A5035" s="16" t="s">
        <v>23</v>
      </c>
      <c r="B5035" s="14">
        <v>6731283</v>
      </c>
      <c r="C5035" s="13">
        <v>44742</v>
      </c>
      <c r="D5035" s="3" t="s">
        <v>39</v>
      </c>
      <c r="E5035" s="12" t="str">
        <f>VLOOKUP(D5035,'[1]Plano de contas '!B:J,9,0)</f>
        <v>MEDICAMENTOS</v>
      </c>
      <c r="F5035" s="16" t="s">
        <v>1565</v>
      </c>
      <c r="G5035" s="17">
        <v>3.45</v>
      </c>
      <c r="H5035" s="18">
        <v>0</v>
      </c>
      <c r="I5035" s="12" t="s">
        <v>15</v>
      </c>
    </row>
    <row r="5036" spans="1:9" ht="12.75" customHeight="1" x14ac:dyDescent="0.25">
      <c r="A5036" s="16" t="s">
        <v>23</v>
      </c>
      <c r="B5036" s="14">
        <v>6731283</v>
      </c>
      <c r="C5036" s="13">
        <v>44742</v>
      </c>
      <c r="D5036" s="3" t="s">
        <v>103</v>
      </c>
      <c r="E5036" s="12" t="str">
        <f>VLOOKUP(D5036,'[1]Plano de contas '!B:J,9,0)</f>
        <v>MEDICAMENTOS</v>
      </c>
      <c r="F5036" s="16" t="s">
        <v>1566</v>
      </c>
      <c r="G5036" s="19">
        <v>0</v>
      </c>
      <c r="H5036" s="17">
        <v>3.45</v>
      </c>
      <c r="I5036" s="12" t="s">
        <v>15</v>
      </c>
    </row>
    <row r="5037" spans="1:9" ht="12.75" customHeight="1" x14ac:dyDescent="0.25">
      <c r="A5037" s="16" t="s">
        <v>23</v>
      </c>
      <c r="B5037" s="14">
        <v>6731284</v>
      </c>
      <c r="C5037" s="13">
        <v>44742</v>
      </c>
      <c r="D5037" s="3" t="s">
        <v>39</v>
      </c>
      <c r="E5037" s="12" t="str">
        <f>VLOOKUP(D5037,'[1]Plano de contas '!B:J,9,0)</f>
        <v>MEDICAMENTOS</v>
      </c>
      <c r="F5037" s="16" t="s">
        <v>1565</v>
      </c>
      <c r="G5037" s="17">
        <v>7.85</v>
      </c>
      <c r="H5037" s="18">
        <v>0</v>
      </c>
      <c r="I5037" s="12" t="s">
        <v>15</v>
      </c>
    </row>
    <row r="5038" spans="1:9" ht="12.75" customHeight="1" x14ac:dyDescent="0.25">
      <c r="A5038" s="16" t="s">
        <v>23</v>
      </c>
      <c r="B5038" s="14">
        <v>6731284</v>
      </c>
      <c r="C5038" s="13">
        <v>44742</v>
      </c>
      <c r="D5038" s="3" t="s">
        <v>103</v>
      </c>
      <c r="E5038" s="12" t="str">
        <f>VLOOKUP(D5038,'[1]Plano de contas '!B:J,9,0)</f>
        <v>MEDICAMENTOS</v>
      </c>
      <c r="F5038" s="16" t="s">
        <v>1566</v>
      </c>
      <c r="G5038" s="19">
        <v>0</v>
      </c>
      <c r="H5038" s="17">
        <v>7.85</v>
      </c>
      <c r="I5038" s="12" t="s">
        <v>15</v>
      </c>
    </row>
    <row r="5039" spans="1:9" ht="12.75" customHeight="1" x14ac:dyDescent="0.25">
      <c r="A5039" s="16" t="s">
        <v>23</v>
      </c>
      <c r="B5039" s="14">
        <v>6731288</v>
      </c>
      <c r="C5039" s="13">
        <v>44742</v>
      </c>
      <c r="D5039" s="3" t="s">
        <v>39</v>
      </c>
      <c r="E5039" s="12" t="str">
        <f>VLOOKUP(D5039,'[1]Plano de contas '!B:J,9,0)</f>
        <v>MEDICAMENTOS</v>
      </c>
      <c r="F5039" s="16" t="s">
        <v>1565</v>
      </c>
      <c r="G5039" s="17">
        <v>53.41</v>
      </c>
      <c r="H5039" s="18">
        <v>0</v>
      </c>
      <c r="I5039" s="12" t="s">
        <v>15</v>
      </c>
    </row>
    <row r="5040" spans="1:9" ht="12.75" customHeight="1" x14ac:dyDescent="0.25">
      <c r="A5040" s="16" t="s">
        <v>23</v>
      </c>
      <c r="B5040" s="14">
        <v>6731288</v>
      </c>
      <c r="C5040" s="13">
        <v>44742</v>
      </c>
      <c r="D5040" s="3" t="s">
        <v>103</v>
      </c>
      <c r="E5040" s="12" t="str">
        <f>VLOOKUP(D5040,'[1]Plano de contas '!B:J,9,0)</f>
        <v>MEDICAMENTOS</v>
      </c>
      <c r="F5040" s="16" t="s">
        <v>1566</v>
      </c>
      <c r="G5040" s="19">
        <v>0</v>
      </c>
      <c r="H5040" s="17">
        <v>53.41</v>
      </c>
      <c r="I5040" s="12" t="s">
        <v>15</v>
      </c>
    </row>
    <row r="5041" spans="1:9" ht="12.75" customHeight="1" x14ac:dyDescent="0.25">
      <c r="A5041" s="16" t="s">
        <v>23</v>
      </c>
      <c r="B5041" s="14">
        <v>6731289</v>
      </c>
      <c r="C5041" s="13">
        <v>44742</v>
      </c>
      <c r="D5041" s="3" t="s">
        <v>103</v>
      </c>
      <c r="E5041" s="12" t="str">
        <f>VLOOKUP(D5041,'[1]Plano de contas '!B:J,9,0)</f>
        <v>MEDICAMENTOS</v>
      </c>
      <c r="F5041" s="16" t="s">
        <v>1565</v>
      </c>
      <c r="G5041" s="17">
        <v>0.16</v>
      </c>
      <c r="H5041" s="18">
        <v>0</v>
      </c>
      <c r="I5041" s="12" t="s">
        <v>15</v>
      </c>
    </row>
    <row r="5042" spans="1:9" ht="12.75" customHeight="1" x14ac:dyDescent="0.25">
      <c r="A5042" s="16" t="s">
        <v>23</v>
      </c>
      <c r="B5042" s="14">
        <v>6731289</v>
      </c>
      <c r="C5042" s="13">
        <v>44742</v>
      </c>
      <c r="D5042" s="3" t="s">
        <v>39</v>
      </c>
      <c r="E5042" s="12" t="str">
        <f>VLOOKUP(D5042,'[1]Plano de contas '!B:J,9,0)</f>
        <v>MEDICAMENTOS</v>
      </c>
      <c r="F5042" s="16" t="s">
        <v>1566</v>
      </c>
      <c r="G5042" s="19">
        <v>0</v>
      </c>
      <c r="H5042" s="17">
        <v>0.16</v>
      </c>
      <c r="I5042" s="12" t="s">
        <v>15</v>
      </c>
    </row>
    <row r="5043" spans="1:9" ht="12.75" customHeight="1" x14ac:dyDescent="0.25">
      <c r="A5043" s="16" t="s">
        <v>23</v>
      </c>
      <c r="B5043" s="14">
        <v>6731290</v>
      </c>
      <c r="C5043" s="13">
        <v>44742</v>
      </c>
      <c r="D5043" s="3" t="s">
        <v>103</v>
      </c>
      <c r="E5043" s="12" t="str">
        <f>VLOOKUP(D5043,'[1]Plano de contas '!B:J,9,0)</f>
        <v>MEDICAMENTOS</v>
      </c>
      <c r="F5043" s="16" t="s">
        <v>1565</v>
      </c>
      <c r="G5043" s="17">
        <v>0.97</v>
      </c>
      <c r="H5043" s="18">
        <v>0</v>
      </c>
      <c r="I5043" s="12" t="s">
        <v>15</v>
      </c>
    </row>
    <row r="5044" spans="1:9" ht="12.75" customHeight="1" x14ac:dyDescent="0.25">
      <c r="A5044" s="16" t="s">
        <v>23</v>
      </c>
      <c r="B5044" s="14">
        <v>6731290</v>
      </c>
      <c r="C5044" s="13">
        <v>44742</v>
      </c>
      <c r="D5044" s="3" t="s">
        <v>39</v>
      </c>
      <c r="E5044" s="12" t="str">
        <f>VLOOKUP(D5044,'[1]Plano de contas '!B:J,9,0)</f>
        <v>MEDICAMENTOS</v>
      </c>
      <c r="F5044" s="16" t="s">
        <v>1566</v>
      </c>
      <c r="G5044" s="19">
        <v>0</v>
      </c>
      <c r="H5044" s="17">
        <v>0.97</v>
      </c>
      <c r="I5044" s="12" t="s">
        <v>15</v>
      </c>
    </row>
    <row r="5045" spans="1:9" ht="12.75" customHeight="1" x14ac:dyDescent="0.25">
      <c r="A5045" s="16" t="s">
        <v>23</v>
      </c>
      <c r="B5045" s="14">
        <v>6731292</v>
      </c>
      <c r="C5045" s="13">
        <v>44742</v>
      </c>
      <c r="D5045" s="3" t="s">
        <v>103</v>
      </c>
      <c r="E5045" s="12" t="str">
        <f>VLOOKUP(D5045,'[1]Plano de contas '!B:J,9,0)</f>
        <v>MEDICAMENTOS</v>
      </c>
      <c r="F5045" s="16" t="s">
        <v>1564</v>
      </c>
      <c r="G5045" s="17">
        <v>3.6</v>
      </c>
      <c r="H5045" s="18">
        <v>0</v>
      </c>
      <c r="I5045" s="12" t="s">
        <v>15</v>
      </c>
    </row>
    <row r="5046" spans="1:9" ht="12.75" customHeight="1" x14ac:dyDescent="0.25">
      <c r="A5046" s="16" t="s">
        <v>23</v>
      </c>
      <c r="B5046" s="14">
        <v>6731292</v>
      </c>
      <c r="C5046" s="13">
        <v>44742</v>
      </c>
      <c r="D5046" s="3" t="s">
        <v>39</v>
      </c>
      <c r="E5046" s="12" t="str">
        <f>VLOOKUP(D5046,'[1]Plano de contas '!B:J,9,0)</f>
        <v>MEDICAMENTOS</v>
      </c>
      <c r="F5046" s="16" t="s">
        <v>1564</v>
      </c>
      <c r="G5046" s="19">
        <v>0</v>
      </c>
      <c r="H5046" s="17">
        <v>3.6</v>
      </c>
      <c r="I5046" s="12" t="s">
        <v>15</v>
      </c>
    </row>
    <row r="5047" spans="1:9" ht="12.75" customHeight="1" x14ac:dyDescent="0.25">
      <c r="A5047" s="16" t="s">
        <v>23</v>
      </c>
      <c r="B5047" s="14">
        <v>6731293</v>
      </c>
      <c r="C5047" s="13">
        <v>44742</v>
      </c>
      <c r="D5047" s="3" t="s">
        <v>103</v>
      </c>
      <c r="E5047" s="12" t="str">
        <f>VLOOKUP(D5047,'[1]Plano de contas '!B:J,9,0)</f>
        <v>MEDICAMENTOS</v>
      </c>
      <c r="F5047" s="16" t="s">
        <v>1564</v>
      </c>
      <c r="G5047" s="17">
        <v>3.34</v>
      </c>
      <c r="H5047" s="18">
        <v>0</v>
      </c>
      <c r="I5047" s="12" t="s">
        <v>15</v>
      </c>
    </row>
    <row r="5048" spans="1:9" ht="12.75" customHeight="1" x14ac:dyDescent="0.25">
      <c r="A5048" s="16" t="s">
        <v>23</v>
      </c>
      <c r="B5048" s="14">
        <v>6731293</v>
      </c>
      <c r="C5048" s="13">
        <v>44742</v>
      </c>
      <c r="D5048" s="3" t="s">
        <v>39</v>
      </c>
      <c r="E5048" s="12" t="str">
        <f>VLOOKUP(D5048,'[1]Plano de contas '!B:J,9,0)</f>
        <v>MEDICAMENTOS</v>
      </c>
      <c r="F5048" s="16" t="s">
        <v>1564</v>
      </c>
      <c r="G5048" s="19">
        <v>0</v>
      </c>
      <c r="H5048" s="17">
        <v>3.34</v>
      </c>
      <c r="I5048" s="12" t="s">
        <v>15</v>
      </c>
    </row>
    <row r="5049" spans="1:9" ht="12.75" customHeight="1" x14ac:dyDescent="0.25">
      <c r="A5049" s="16" t="s">
        <v>23</v>
      </c>
      <c r="B5049" s="14">
        <v>6731294</v>
      </c>
      <c r="C5049" s="13">
        <v>44742</v>
      </c>
      <c r="D5049" s="3" t="s">
        <v>39</v>
      </c>
      <c r="E5049" s="12" t="str">
        <f>VLOOKUP(D5049,'[1]Plano de contas '!B:J,9,0)</f>
        <v>MEDICAMENTOS</v>
      </c>
      <c r="F5049" s="16" t="s">
        <v>1565</v>
      </c>
      <c r="G5049" s="17">
        <v>3.5</v>
      </c>
      <c r="H5049" s="18">
        <v>0</v>
      </c>
      <c r="I5049" s="12" t="s">
        <v>15</v>
      </c>
    </row>
    <row r="5050" spans="1:9" ht="12.75" customHeight="1" x14ac:dyDescent="0.25">
      <c r="A5050" s="16" t="s">
        <v>23</v>
      </c>
      <c r="B5050" s="14">
        <v>6731294</v>
      </c>
      <c r="C5050" s="13">
        <v>44742</v>
      </c>
      <c r="D5050" s="3" t="s">
        <v>103</v>
      </c>
      <c r="E5050" s="12" t="str">
        <f>VLOOKUP(D5050,'[1]Plano de contas '!B:J,9,0)</f>
        <v>MEDICAMENTOS</v>
      </c>
      <c r="F5050" s="16" t="s">
        <v>1566</v>
      </c>
      <c r="G5050" s="19">
        <v>0</v>
      </c>
      <c r="H5050" s="17">
        <v>3.5</v>
      </c>
      <c r="I5050" s="12" t="s">
        <v>15</v>
      </c>
    </row>
    <row r="5051" spans="1:9" ht="12.75" customHeight="1" x14ac:dyDescent="0.25">
      <c r="A5051" s="16" t="s">
        <v>23</v>
      </c>
      <c r="B5051" s="14">
        <v>6731295</v>
      </c>
      <c r="C5051" s="13">
        <v>44742</v>
      </c>
      <c r="D5051" s="3" t="s">
        <v>40</v>
      </c>
      <c r="E5051" s="12" t="str">
        <f>VLOOKUP(D5051,'[1]Plano de contas '!B:J,9,0)</f>
        <v>MATERIAIS MÉDICO HOSPITALARES</v>
      </c>
      <c r="F5051" s="16" t="s">
        <v>1565</v>
      </c>
      <c r="G5051" s="17">
        <v>0.01</v>
      </c>
      <c r="H5051" s="18">
        <v>0</v>
      </c>
      <c r="I5051" s="12" t="s">
        <v>15</v>
      </c>
    </row>
    <row r="5052" spans="1:9" ht="12.75" customHeight="1" x14ac:dyDescent="0.25">
      <c r="A5052" s="16" t="s">
        <v>23</v>
      </c>
      <c r="B5052" s="14">
        <v>6731295</v>
      </c>
      <c r="C5052" s="13">
        <v>44742</v>
      </c>
      <c r="D5052" s="3" t="s">
        <v>108</v>
      </c>
      <c r="E5052" s="12" t="str">
        <f>VLOOKUP(D5052,'[1]Plano de contas '!B:J,9,0)</f>
        <v>MATERIAIS MÉDICO HOSPITALARES</v>
      </c>
      <c r="F5052" s="16" t="s">
        <v>1566</v>
      </c>
      <c r="G5052" s="19">
        <v>0</v>
      </c>
      <c r="H5052" s="17">
        <v>0.01</v>
      </c>
      <c r="I5052" s="12" t="s">
        <v>15</v>
      </c>
    </row>
    <row r="5053" spans="1:9" ht="12.75" customHeight="1" x14ac:dyDescent="0.25">
      <c r="A5053" s="16" t="s">
        <v>23</v>
      </c>
      <c r="B5053" s="14">
        <v>6731296</v>
      </c>
      <c r="C5053" s="13">
        <v>44742</v>
      </c>
      <c r="D5053" s="3" t="s">
        <v>40</v>
      </c>
      <c r="E5053" s="12" t="str">
        <f>VLOOKUP(D5053,'[1]Plano de contas '!B:J,9,0)</f>
        <v>MATERIAIS MÉDICO HOSPITALARES</v>
      </c>
      <c r="F5053" s="16" t="s">
        <v>1565</v>
      </c>
      <c r="G5053" s="17">
        <v>0.02</v>
      </c>
      <c r="H5053" s="18">
        <v>0</v>
      </c>
      <c r="I5053" s="12" t="s">
        <v>15</v>
      </c>
    </row>
    <row r="5054" spans="1:9" ht="12.75" customHeight="1" x14ac:dyDescent="0.25">
      <c r="A5054" s="16" t="s">
        <v>23</v>
      </c>
      <c r="B5054" s="14">
        <v>6731296</v>
      </c>
      <c r="C5054" s="13">
        <v>44742</v>
      </c>
      <c r="D5054" s="3" t="s">
        <v>108</v>
      </c>
      <c r="E5054" s="12" t="str">
        <f>VLOOKUP(D5054,'[1]Plano de contas '!B:J,9,0)</f>
        <v>MATERIAIS MÉDICO HOSPITALARES</v>
      </c>
      <c r="F5054" s="16" t="s">
        <v>1566</v>
      </c>
      <c r="G5054" s="19">
        <v>0</v>
      </c>
      <c r="H5054" s="17">
        <v>0.02</v>
      </c>
      <c r="I5054" s="12" t="s">
        <v>15</v>
      </c>
    </row>
    <row r="5055" spans="1:9" ht="12.75" customHeight="1" x14ac:dyDescent="0.25">
      <c r="A5055" s="16" t="s">
        <v>23</v>
      </c>
      <c r="B5055" s="14">
        <v>6731297</v>
      </c>
      <c r="C5055" s="13">
        <v>44742</v>
      </c>
      <c r="D5055" s="3" t="s">
        <v>39</v>
      </c>
      <c r="E5055" s="12" t="str">
        <f>VLOOKUP(D5055,'[1]Plano de contas '!B:J,9,0)</f>
        <v>MEDICAMENTOS</v>
      </c>
      <c r="F5055" s="16" t="s">
        <v>1565</v>
      </c>
      <c r="G5055" s="17">
        <v>0.21</v>
      </c>
      <c r="H5055" s="18">
        <v>0</v>
      </c>
      <c r="I5055" s="12" t="s">
        <v>15</v>
      </c>
    </row>
    <row r="5056" spans="1:9" ht="12.75" customHeight="1" x14ac:dyDescent="0.25">
      <c r="A5056" s="16" t="s">
        <v>23</v>
      </c>
      <c r="B5056" s="14">
        <v>6731297</v>
      </c>
      <c r="C5056" s="13">
        <v>44742</v>
      </c>
      <c r="D5056" s="3" t="s">
        <v>103</v>
      </c>
      <c r="E5056" s="12" t="str">
        <f>VLOOKUP(D5056,'[1]Plano de contas '!B:J,9,0)</f>
        <v>MEDICAMENTOS</v>
      </c>
      <c r="F5056" s="16" t="s">
        <v>1566</v>
      </c>
      <c r="G5056" s="19">
        <v>0</v>
      </c>
      <c r="H5056" s="17">
        <v>0.21</v>
      </c>
      <c r="I5056" s="12" t="s">
        <v>15</v>
      </c>
    </row>
    <row r="5057" spans="1:9" ht="12.75" customHeight="1" x14ac:dyDescent="0.25">
      <c r="A5057" s="16" t="s">
        <v>23</v>
      </c>
      <c r="B5057" s="14">
        <v>6731298</v>
      </c>
      <c r="C5057" s="13">
        <v>44742</v>
      </c>
      <c r="D5057" s="3" t="s">
        <v>103</v>
      </c>
      <c r="E5057" s="12" t="str">
        <f>VLOOKUP(D5057,'[1]Plano de contas '!B:J,9,0)</f>
        <v>MEDICAMENTOS</v>
      </c>
      <c r="F5057" s="16" t="s">
        <v>1565</v>
      </c>
      <c r="G5057" s="17">
        <v>5.84</v>
      </c>
      <c r="H5057" s="18">
        <v>0</v>
      </c>
      <c r="I5057" s="12" t="s">
        <v>15</v>
      </c>
    </row>
    <row r="5058" spans="1:9" ht="12.75" customHeight="1" x14ac:dyDescent="0.25">
      <c r="A5058" s="16" t="s">
        <v>23</v>
      </c>
      <c r="B5058" s="14">
        <v>6731298</v>
      </c>
      <c r="C5058" s="13">
        <v>44742</v>
      </c>
      <c r="D5058" s="3" t="s">
        <v>39</v>
      </c>
      <c r="E5058" s="12" t="str">
        <f>VLOOKUP(D5058,'[1]Plano de contas '!B:J,9,0)</f>
        <v>MEDICAMENTOS</v>
      </c>
      <c r="F5058" s="16" t="s">
        <v>1566</v>
      </c>
      <c r="G5058" s="19">
        <v>0</v>
      </c>
      <c r="H5058" s="17">
        <v>5.84</v>
      </c>
      <c r="I5058" s="12" t="s">
        <v>15</v>
      </c>
    </row>
    <row r="5059" spans="1:9" ht="12.75" customHeight="1" x14ac:dyDescent="0.25">
      <c r="A5059" s="16" t="s">
        <v>23</v>
      </c>
      <c r="B5059" s="14">
        <v>6731299</v>
      </c>
      <c r="C5059" s="13">
        <v>44742</v>
      </c>
      <c r="D5059" s="3" t="s">
        <v>108</v>
      </c>
      <c r="E5059" s="12" t="str">
        <f>VLOOKUP(D5059,'[1]Plano de contas '!B:J,9,0)</f>
        <v>MATERIAIS MÉDICO HOSPITALARES</v>
      </c>
      <c r="F5059" s="16" t="s">
        <v>1565</v>
      </c>
      <c r="G5059" s="17">
        <v>0.02</v>
      </c>
      <c r="H5059" s="18">
        <v>0</v>
      </c>
      <c r="I5059" s="12" t="s">
        <v>15</v>
      </c>
    </row>
    <row r="5060" spans="1:9" ht="12.75" customHeight="1" x14ac:dyDescent="0.25">
      <c r="A5060" s="16" t="s">
        <v>23</v>
      </c>
      <c r="B5060" s="14">
        <v>6731299</v>
      </c>
      <c r="C5060" s="13">
        <v>44742</v>
      </c>
      <c r="D5060" s="3" t="s">
        <v>40</v>
      </c>
      <c r="E5060" s="12" t="str">
        <f>VLOOKUP(D5060,'[1]Plano de contas '!B:J,9,0)</f>
        <v>MATERIAIS MÉDICO HOSPITALARES</v>
      </c>
      <c r="F5060" s="16" t="s">
        <v>1566</v>
      </c>
      <c r="G5060" s="19">
        <v>0</v>
      </c>
      <c r="H5060" s="17">
        <v>0.02</v>
      </c>
      <c r="I5060" s="12" t="s">
        <v>15</v>
      </c>
    </row>
    <row r="5061" spans="1:9" ht="12.75" customHeight="1" x14ac:dyDescent="0.25">
      <c r="A5061" s="16" t="s">
        <v>23</v>
      </c>
      <c r="B5061" s="14">
        <v>6731300</v>
      </c>
      <c r="C5061" s="13">
        <v>44742</v>
      </c>
      <c r="D5061" s="3" t="s">
        <v>40</v>
      </c>
      <c r="E5061" s="12" t="str">
        <f>VLOOKUP(D5061,'[1]Plano de contas '!B:J,9,0)</f>
        <v>MATERIAIS MÉDICO HOSPITALARES</v>
      </c>
      <c r="F5061" s="16" t="s">
        <v>1574</v>
      </c>
      <c r="G5061" s="17">
        <v>8.44</v>
      </c>
      <c r="H5061" s="18">
        <v>0</v>
      </c>
      <c r="I5061" s="12" t="s">
        <v>15</v>
      </c>
    </row>
    <row r="5062" spans="1:9" ht="12.75" customHeight="1" x14ac:dyDescent="0.25">
      <c r="A5062" s="16" t="s">
        <v>23</v>
      </c>
      <c r="B5062" s="14">
        <v>6731300</v>
      </c>
      <c r="C5062" s="13">
        <v>44742</v>
      </c>
      <c r="D5062" s="3" t="s">
        <v>108</v>
      </c>
      <c r="E5062" s="12" t="str">
        <f>VLOOKUP(D5062,'[1]Plano de contas '!B:J,9,0)</f>
        <v>MATERIAIS MÉDICO HOSPITALARES</v>
      </c>
      <c r="F5062" s="16" t="s">
        <v>1575</v>
      </c>
      <c r="G5062" s="19">
        <v>0</v>
      </c>
      <c r="H5062" s="17">
        <v>8.44</v>
      </c>
      <c r="I5062" s="12" t="s">
        <v>15</v>
      </c>
    </row>
    <row r="5063" spans="1:9" ht="12.75" customHeight="1" x14ac:dyDescent="0.25">
      <c r="A5063" s="16" t="s">
        <v>23</v>
      </c>
      <c r="B5063" s="14">
        <v>6731301</v>
      </c>
      <c r="C5063" s="13">
        <v>44742</v>
      </c>
      <c r="D5063" s="3" t="s">
        <v>40</v>
      </c>
      <c r="E5063" s="12" t="str">
        <f>VLOOKUP(D5063,'[1]Plano de contas '!B:J,9,0)</f>
        <v>MATERIAIS MÉDICO HOSPITALARES</v>
      </c>
      <c r="F5063" s="16" t="s">
        <v>1576</v>
      </c>
      <c r="G5063" s="17">
        <v>0.49</v>
      </c>
      <c r="H5063" s="18">
        <v>0</v>
      </c>
      <c r="I5063" s="12" t="s">
        <v>15</v>
      </c>
    </row>
    <row r="5064" spans="1:9" ht="12.75" customHeight="1" x14ac:dyDescent="0.25">
      <c r="A5064" s="16" t="s">
        <v>23</v>
      </c>
      <c r="B5064" s="14">
        <v>6731301</v>
      </c>
      <c r="C5064" s="13">
        <v>44742</v>
      </c>
      <c r="D5064" s="3" t="s">
        <v>108</v>
      </c>
      <c r="E5064" s="12" t="str">
        <f>VLOOKUP(D5064,'[1]Plano de contas '!B:J,9,0)</f>
        <v>MATERIAIS MÉDICO HOSPITALARES</v>
      </c>
      <c r="F5064" s="16" t="s">
        <v>1575</v>
      </c>
      <c r="G5064" s="19">
        <v>0</v>
      </c>
      <c r="H5064" s="17">
        <v>0.49</v>
      </c>
      <c r="I5064" s="12" t="s">
        <v>15</v>
      </c>
    </row>
    <row r="5065" spans="1:9" ht="12.75" customHeight="1" x14ac:dyDescent="0.25">
      <c r="A5065" s="16" t="s">
        <v>23</v>
      </c>
      <c r="B5065" s="14">
        <v>6731302</v>
      </c>
      <c r="C5065" s="13">
        <v>44742</v>
      </c>
      <c r="D5065" s="3" t="s">
        <v>39</v>
      </c>
      <c r="E5065" s="12" t="str">
        <f>VLOOKUP(D5065,'[1]Plano de contas '!B:J,9,0)</f>
        <v>MEDICAMENTOS</v>
      </c>
      <c r="F5065" s="16" t="s">
        <v>1576</v>
      </c>
      <c r="G5065" s="17">
        <v>9.7799999999999994</v>
      </c>
      <c r="H5065" s="18">
        <v>0</v>
      </c>
      <c r="I5065" s="12" t="s">
        <v>15</v>
      </c>
    </row>
    <row r="5066" spans="1:9" ht="12.75" customHeight="1" x14ac:dyDescent="0.25">
      <c r="A5066" s="16" t="s">
        <v>23</v>
      </c>
      <c r="B5066" s="14">
        <v>6731302</v>
      </c>
      <c r="C5066" s="13">
        <v>44742</v>
      </c>
      <c r="D5066" s="3" t="s">
        <v>103</v>
      </c>
      <c r="E5066" s="12" t="str">
        <f>VLOOKUP(D5066,'[1]Plano de contas '!B:J,9,0)</f>
        <v>MEDICAMENTOS</v>
      </c>
      <c r="F5066" s="16" t="s">
        <v>1575</v>
      </c>
      <c r="G5066" s="19">
        <v>0</v>
      </c>
      <c r="H5066" s="17">
        <v>9.7799999999999994</v>
      </c>
      <c r="I5066" s="12" t="s">
        <v>15</v>
      </c>
    </row>
    <row r="5067" spans="1:9" ht="12.75" customHeight="1" x14ac:dyDescent="0.25">
      <c r="A5067" s="16" t="s">
        <v>23</v>
      </c>
      <c r="B5067" s="14">
        <v>6731303</v>
      </c>
      <c r="C5067" s="13">
        <v>44742</v>
      </c>
      <c r="D5067" s="3" t="s">
        <v>39</v>
      </c>
      <c r="E5067" s="12" t="str">
        <f>VLOOKUP(D5067,'[1]Plano de contas '!B:J,9,0)</f>
        <v>MEDICAMENTOS</v>
      </c>
      <c r="F5067" s="16" t="s">
        <v>1576</v>
      </c>
      <c r="G5067" s="17">
        <v>3.34</v>
      </c>
      <c r="H5067" s="18">
        <v>0</v>
      </c>
      <c r="I5067" s="12" t="s">
        <v>15</v>
      </c>
    </row>
    <row r="5068" spans="1:9" ht="12.75" customHeight="1" x14ac:dyDescent="0.25">
      <c r="A5068" s="16" t="s">
        <v>23</v>
      </c>
      <c r="B5068" s="14">
        <v>6731303</v>
      </c>
      <c r="C5068" s="13">
        <v>44742</v>
      </c>
      <c r="D5068" s="3" t="s">
        <v>103</v>
      </c>
      <c r="E5068" s="12" t="str">
        <f>VLOOKUP(D5068,'[1]Plano de contas '!B:J,9,0)</f>
        <v>MEDICAMENTOS</v>
      </c>
      <c r="F5068" s="16" t="s">
        <v>1575</v>
      </c>
      <c r="G5068" s="19">
        <v>0</v>
      </c>
      <c r="H5068" s="17">
        <v>3.34</v>
      </c>
      <c r="I5068" s="12" t="s">
        <v>15</v>
      </c>
    </row>
    <row r="5069" spans="1:9" ht="12.75" customHeight="1" x14ac:dyDescent="0.25">
      <c r="A5069" s="16" t="s">
        <v>23</v>
      </c>
      <c r="B5069" s="14">
        <v>6731304</v>
      </c>
      <c r="C5069" s="13">
        <v>44742</v>
      </c>
      <c r="D5069" s="3" t="s">
        <v>40</v>
      </c>
      <c r="E5069" s="12" t="str">
        <f>VLOOKUP(D5069,'[1]Plano de contas '!B:J,9,0)</f>
        <v>MATERIAIS MÉDICO HOSPITALARES</v>
      </c>
      <c r="F5069" s="16" t="s">
        <v>1576</v>
      </c>
      <c r="G5069" s="17">
        <v>21.56</v>
      </c>
      <c r="H5069" s="18">
        <v>0</v>
      </c>
      <c r="I5069" s="12" t="s">
        <v>15</v>
      </c>
    </row>
    <row r="5070" spans="1:9" ht="12.75" customHeight="1" x14ac:dyDescent="0.25">
      <c r="A5070" s="16" t="s">
        <v>23</v>
      </c>
      <c r="B5070" s="14">
        <v>6731304</v>
      </c>
      <c r="C5070" s="13">
        <v>44742</v>
      </c>
      <c r="D5070" s="3" t="s">
        <v>108</v>
      </c>
      <c r="E5070" s="12" t="str">
        <f>VLOOKUP(D5070,'[1]Plano de contas '!B:J,9,0)</f>
        <v>MATERIAIS MÉDICO HOSPITALARES</v>
      </c>
      <c r="F5070" s="16" t="s">
        <v>1575</v>
      </c>
      <c r="G5070" s="19">
        <v>0</v>
      </c>
      <c r="H5070" s="17">
        <v>21.56</v>
      </c>
      <c r="I5070" s="12" t="s">
        <v>15</v>
      </c>
    </row>
    <row r="5071" spans="1:9" ht="12.75" customHeight="1" x14ac:dyDescent="0.25">
      <c r="A5071" s="16" t="s">
        <v>23</v>
      </c>
      <c r="B5071" s="14">
        <v>6731305</v>
      </c>
      <c r="C5071" s="13">
        <v>44742</v>
      </c>
      <c r="D5071" s="3" t="s">
        <v>39</v>
      </c>
      <c r="E5071" s="12" t="str">
        <f>VLOOKUP(D5071,'[1]Plano de contas '!B:J,9,0)</f>
        <v>MEDICAMENTOS</v>
      </c>
      <c r="F5071" s="16" t="s">
        <v>1576</v>
      </c>
      <c r="G5071" s="17">
        <v>0.41</v>
      </c>
      <c r="H5071" s="18">
        <v>0</v>
      </c>
      <c r="I5071" s="12" t="s">
        <v>15</v>
      </c>
    </row>
    <row r="5072" spans="1:9" ht="12.75" customHeight="1" x14ac:dyDescent="0.25">
      <c r="A5072" s="16" t="s">
        <v>23</v>
      </c>
      <c r="B5072" s="14">
        <v>6731305</v>
      </c>
      <c r="C5072" s="13">
        <v>44742</v>
      </c>
      <c r="D5072" s="3" t="s">
        <v>103</v>
      </c>
      <c r="E5072" s="12" t="str">
        <f>VLOOKUP(D5072,'[1]Plano de contas '!B:J,9,0)</f>
        <v>MEDICAMENTOS</v>
      </c>
      <c r="F5072" s="16" t="s">
        <v>1575</v>
      </c>
      <c r="G5072" s="19">
        <v>0</v>
      </c>
      <c r="H5072" s="17">
        <v>0.41</v>
      </c>
      <c r="I5072" s="12" t="s">
        <v>15</v>
      </c>
    </row>
    <row r="5073" spans="1:9" ht="12.75" customHeight="1" x14ac:dyDescent="0.25">
      <c r="A5073" s="16" t="s">
        <v>23</v>
      </c>
      <c r="B5073" s="14">
        <v>6731306</v>
      </c>
      <c r="C5073" s="13">
        <v>44742</v>
      </c>
      <c r="D5073" s="3" t="s">
        <v>39</v>
      </c>
      <c r="E5073" s="12" t="str">
        <f>VLOOKUP(D5073,'[1]Plano de contas '!B:J,9,0)</f>
        <v>MEDICAMENTOS</v>
      </c>
      <c r="F5073" s="16" t="s">
        <v>1576</v>
      </c>
      <c r="G5073" s="17">
        <v>53.04</v>
      </c>
      <c r="H5073" s="18">
        <v>0</v>
      </c>
      <c r="I5073" s="12" t="s">
        <v>15</v>
      </c>
    </row>
    <row r="5074" spans="1:9" ht="12.75" customHeight="1" x14ac:dyDescent="0.25">
      <c r="A5074" s="16" t="s">
        <v>23</v>
      </c>
      <c r="B5074" s="14">
        <v>6731306</v>
      </c>
      <c r="C5074" s="13">
        <v>44742</v>
      </c>
      <c r="D5074" s="3" t="s">
        <v>103</v>
      </c>
      <c r="E5074" s="12" t="str">
        <f>VLOOKUP(D5074,'[1]Plano de contas '!B:J,9,0)</f>
        <v>MEDICAMENTOS</v>
      </c>
      <c r="F5074" s="16" t="s">
        <v>1575</v>
      </c>
      <c r="G5074" s="19">
        <v>0</v>
      </c>
      <c r="H5074" s="17">
        <v>53.04</v>
      </c>
      <c r="I5074" s="12" t="s">
        <v>15</v>
      </c>
    </row>
    <row r="5075" spans="1:9" ht="12.75" customHeight="1" x14ac:dyDescent="0.25">
      <c r="A5075" s="16" t="s">
        <v>23</v>
      </c>
      <c r="B5075" s="14">
        <v>6731307</v>
      </c>
      <c r="C5075" s="13">
        <v>44742</v>
      </c>
      <c r="D5075" s="3" t="s">
        <v>39</v>
      </c>
      <c r="E5075" s="12" t="str">
        <f>VLOOKUP(D5075,'[1]Plano de contas '!B:J,9,0)</f>
        <v>MEDICAMENTOS</v>
      </c>
      <c r="F5075" s="16" t="s">
        <v>1576</v>
      </c>
      <c r="G5075" s="17">
        <v>3.23</v>
      </c>
      <c r="H5075" s="18">
        <v>0</v>
      </c>
      <c r="I5075" s="12" t="s">
        <v>15</v>
      </c>
    </row>
    <row r="5076" spans="1:9" ht="12.75" customHeight="1" x14ac:dyDescent="0.25">
      <c r="A5076" s="16" t="s">
        <v>23</v>
      </c>
      <c r="B5076" s="14">
        <v>6731307</v>
      </c>
      <c r="C5076" s="13">
        <v>44742</v>
      </c>
      <c r="D5076" s="3" t="s">
        <v>103</v>
      </c>
      <c r="E5076" s="12" t="str">
        <f>VLOOKUP(D5076,'[1]Plano de contas '!B:J,9,0)</f>
        <v>MEDICAMENTOS</v>
      </c>
      <c r="F5076" s="16" t="s">
        <v>1575</v>
      </c>
      <c r="G5076" s="19">
        <v>0</v>
      </c>
      <c r="H5076" s="17">
        <v>3.23</v>
      </c>
      <c r="I5076" s="12" t="s">
        <v>15</v>
      </c>
    </row>
    <row r="5077" spans="1:9" ht="12.75" customHeight="1" x14ac:dyDescent="0.25">
      <c r="A5077" s="16" t="s">
        <v>23</v>
      </c>
      <c r="B5077" s="14">
        <v>6731308</v>
      </c>
      <c r="C5077" s="13">
        <v>44742</v>
      </c>
      <c r="D5077" s="3" t="s">
        <v>39</v>
      </c>
      <c r="E5077" s="12" t="str">
        <f>VLOOKUP(D5077,'[1]Plano de contas '!B:J,9,0)</f>
        <v>MEDICAMENTOS</v>
      </c>
      <c r="F5077" s="16" t="s">
        <v>1576</v>
      </c>
      <c r="G5077" s="17">
        <v>15.71</v>
      </c>
      <c r="H5077" s="18">
        <v>0</v>
      </c>
      <c r="I5077" s="12" t="s">
        <v>15</v>
      </c>
    </row>
    <row r="5078" spans="1:9" ht="12.75" customHeight="1" x14ac:dyDescent="0.25">
      <c r="A5078" s="16" t="s">
        <v>23</v>
      </c>
      <c r="B5078" s="14">
        <v>6731308</v>
      </c>
      <c r="C5078" s="13">
        <v>44742</v>
      </c>
      <c r="D5078" s="3" t="s">
        <v>103</v>
      </c>
      <c r="E5078" s="12" t="str">
        <f>VLOOKUP(D5078,'[1]Plano de contas '!B:J,9,0)</f>
        <v>MEDICAMENTOS</v>
      </c>
      <c r="F5078" s="16" t="s">
        <v>1575</v>
      </c>
      <c r="G5078" s="19">
        <v>0</v>
      </c>
      <c r="H5078" s="17">
        <v>15.71</v>
      </c>
      <c r="I5078" s="12" t="s">
        <v>15</v>
      </c>
    </row>
    <row r="5079" spans="1:9" ht="12.75" customHeight="1" x14ac:dyDescent="0.25">
      <c r="A5079" s="16" t="s">
        <v>23</v>
      </c>
      <c r="B5079" s="14">
        <v>6731309</v>
      </c>
      <c r="C5079" s="13">
        <v>44742</v>
      </c>
      <c r="D5079" s="3" t="s">
        <v>40</v>
      </c>
      <c r="E5079" s="12" t="str">
        <f>VLOOKUP(D5079,'[1]Plano de contas '!B:J,9,0)</f>
        <v>MATERIAIS MÉDICO HOSPITALARES</v>
      </c>
      <c r="F5079" s="16" t="s">
        <v>1576</v>
      </c>
      <c r="G5079" s="17">
        <v>0.09</v>
      </c>
      <c r="H5079" s="18">
        <v>0</v>
      </c>
      <c r="I5079" s="12" t="s">
        <v>15</v>
      </c>
    </row>
    <row r="5080" spans="1:9" ht="12.75" customHeight="1" x14ac:dyDescent="0.25">
      <c r="A5080" s="16" t="s">
        <v>23</v>
      </c>
      <c r="B5080" s="14">
        <v>6731309</v>
      </c>
      <c r="C5080" s="13">
        <v>44742</v>
      </c>
      <c r="D5080" s="3" t="s">
        <v>108</v>
      </c>
      <c r="E5080" s="12" t="str">
        <f>VLOOKUP(D5080,'[1]Plano de contas '!B:J,9,0)</f>
        <v>MATERIAIS MÉDICO HOSPITALARES</v>
      </c>
      <c r="F5080" s="16" t="s">
        <v>1575</v>
      </c>
      <c r="G5080" s="19">
        <v>0</v>
      </c>
      <c r="H5080" s="17">
        <v>0.09</v>
      </c>
      <c r="I5080" s="12" t="s">
        <v>15</v>
      </c>
    </row>
    <row r="5081" spans="1:9" ht="12.75" customHeight="1" x14ac:dyDescent="0.25">
      <c r="A5081" s="16" t="s">
        <v>23</v>
      </c>
      <c r="B5081" s="14">
        <v>6731310</v>
      </c>
      <c r="C5081" s="13">
        <v>44742</v>
      </c>
      <c r="D5081" s="3" t="s">
        <v>40</v>
      </c>
      <c r="E5081" s="12" t="str">
        <f>VLOOKUP(D5081,'[1]Plano de contas '!B:J,9,0)</f>
        <v>MATERIAIS MÉDICO HOSPITALARES</v>
      </c>
      <c r="F5081" s="16" t="s">
        <v>1576</v>
      </c>
      <c r="G5081" s="17">
        <v>0.02</v>
      </c>
      <c r="H5081" s="18">
        <v>0</v>
      </c>
      <c r="I5081" s="12" t="s">
        <v>15</v>
      </c>
    </row>
    <row r="5082" spans="1:9" ht="12.75" customHeight="1" x14ac:dyDescent="0.25">
      <c r="A5082" s="16" t="s">
        <v>23</v>
      </c>
      <c r="B5082" s="14">
        <v>6731310</v>
      </c>
      <c r="C5082" s="13">
        <v>44742</v>
      </c>
      <c r="D5082" s="3" t="s">
        <v>108</v>
      </c>
      <c r="E5082" s="12" t="str">
        <f>VLOOKUP(D5082,'[1]Plano de contas '!B:J,9,0)</f>
        <v>MATERIAIS MÉDICO HOSPITALARES</v>
      </c>
      <c r="F5082" s="16" t="s">
        <v>1575</v>
      </c>
      <c r="G5082" s="19">
        <v>0</v>
      </c>
      <c r="H5082" s="17">
        <v>0.02</v>
      </c>
      <c r="I5082" s="12" t="s">
        <v>15</v>
      </c>
    </row>
    <row r="5083" spans="1:9" ht="12.75" customHeight="1" x14ac:dyDescent="0.25">
      <c r="A5083" s="16" t="s">
        <v>23</v>
      </c>
      <c r="B5083" s="14">
        <v>6731311</v>
      </c>
      <c r="C5083" s="13">
        <v>44742</v>
      </c>
      <c r="D5083" s="3" t="s">
        <v>40</v>
      </c>
      <c r="E5083" s="12" t="str">
        <f>VLOOKUP(D5083,'[1]Plano de contas '!B:J,9,0)</f>
        <v>MATERIAIS MÉDICO HOSPITALARES</v>
      </c>
      <c r="F5083" s="16" t="s">
        <v>1576</v>
      </c>
      <c r="G5083" s="17">
        <v>0.8</v>
      </c>
      <c r="H5083" s="18">
        <v>0</v>
      </c>
      <c r="I5083" s="12" t="s">
        <v>15</v>
      </c>
    </row>
    <row r="5084" spans="1:9" ht="12.75" customHeight="1" x14ac:dyDescent="0.25">
      <c r="A5084" s="16" t="s">
        <v>23</v>
      </c>
      <c r="B5084" s="14">
        <v>6731311</v>
      </c>
      <c r="C5084" s="13">
        <v>44742</v>
      </c>
      <c r="D5084" s="3" t="s">
        <v>108</v>
      </c>
      <c r="E5084" s="12" t="str">
        <f>VLOOKUP(D5084,'[1]Plano de contas '!B:J,9,0)</f>
        <v>MATERIAIS MÉDICO HOSPITALARES</v>
      </c>
      <c r="F5084" s="16" t="s">
        <v>1575</v>
      </c>
      <c r="G5084" s="19">
        <v>0</v>
      </c>
      <c r="H5084" s="17">
        <v>0.8</v>
      </c>
      <c r="I5084" s="12" t="s">
        <v>15</v>
      </c>
    </row>
    <row r="5085" spans="1:9" ht="12.75" customHeight="1" x14ac:dyDescent="0.25">
      <c r="A5085" s="16" t="s">
        <v>23</v>
      </c>
      <c r="B5085" s="14">
        <v>6731313</v>
      </c>
      <c r="C5085" s="13">
        <v>44742</v>
      </c>
      <c r="D5085" s="3" t="s">
        <v>39</v>
      </c>
      <c r="E5085" s="12" t="str">
        <f>VLOOKUP(D5085,'[1]Plano de contas '!B:J,9,0)</f>
        <v>MEDICAMENTOS</v>
      </c>
      <c r="F5085" s="16" t="s">
        <v>1576</v>
      </c>
      <c r="G5085" s="17">
        <v>11.29</v>
      </c>
      <c r="H5085" s="18">
        <v>0</v>
      </c>
      <c r="I5085" s="12" t="s">
        <v>15</v>
      </c>
    </row>
    <row r="5086" spans="1:9" ht="12.75" customHeight="1" x14ac:dyDescent="0.25">
      <c r="A5086" s="16" t="s">
        <v>23</v>
      </c>
      <c r="B5086" s="14">
        <v>6731313</v>
      </c>
      <c r="C5086" s="13">
        <v>44742</v>
      </c>
      <c r="D5086" s="3" t="s">
        <v>103</v>
      </c>
      <c r="E5086" s="12" t="str">
        <f>VLOOKUP(D5086,'[1]Plano de contas '!B:J,9,0)</f>
        <v>MEDICAMENTOS</v>
      </c>
      <c r="F5086" s="16" t="s">
        <v>1575</v>
      </c>
      <c r="G5086" s="19">
        <v>0</v>
      </c>
      <c r="H5086" s="17">
        <v>11.29</v>
      </c>
      <c r="I5086" s="12" t="s">
        <v>15</v>
      </c>
    </row>
    <row r="5087" spans="1:9" ht="12.75" customHeight="1" x14ac:dyDescent="0.25">
      <c r="A5087" s="16" t="s">
        <v>23</v>
      </c>
      <c r="B5087" s="14">
        <v>6731314</v>
      </c>
      <c r="C5087" s="13">
        <v>44742</v>
      </c>
      <c r="D5087" s="3" t="s">
        <v>40</v>
      </c>
      <c r="E5087" s="12" t="str">
        <f>VLOOKUP(D5087,'[1]Plano de contas '!B:J,9,0)</f>
        <v>MATERIAIS MÉDICO HOSPITALARES</v>
      </c>
      <c r="F5087" s="16" t="s">
        <v>1576</v>
      </c>
      <c r="G5087" s="17">
        <v>0.82</v>
      </c>
      <c r="H5087" s="18">
        <v>0</v>
      </c>
      <c r="I5087" s="12" t="s">
        <v>15</v>
      </c>
    </row>
    <row r="5088" spans="1:9" ht="12.75" customHeight="1" x14ac:dyDescent="0.25">
      <c r="A5088" s="16" t="s">
        <v>23</v>
      </c>
      <c r="B5088" s="14">
        <v>6731314</v>
      </c>
      <c r="C5088" s="13">
        <v>44742</v>
      </c>
      <c r="D5088" s="3" t="s">
        <v>108</v>
      </c>
      <c r="E5088" s="12" t="str">
        <f>VLOOKUP(D5088,'[1]Plano de contas '!B:J,9,0)</f>
        <v>MATERIAIS MÉDICO HOSPITALARES</v>
      </c>
      <c r="F5088" s="16" t="s">
        <v>1575</v>
      </c>
      <c r="G5088" s="19">
        <v>0</v>
      </c>
      <c r="H5088" s="17">
        <v>0.82</v>
      </c>
      <c r="I5088" s="12" t="s">
        <v>15</v>
      </c>
    </row>
    <row r="5089" spans="1:9" ht="12.75" customHeight="1" x14ac:dyDescent="0.25">
      <c r="A5089" s="16" t="s">
        <v>23</v>
      </c>
      <c r="B5089" s="14">
        <v>6731315</v>
      </c>
      <c r="C5089" s="13">
        <v>44742</v>
      </c>
      <c r="D5089" s="3" t="s">
        <v>40</v>
      </c>
      <c r="E5089" s="12" t="str">
        <f>VLOOKUP(D5089,'[1]Plano de contas '!B:J,9,0)</f>
        <v>MATERIAIS MÉDICO HOSPITALARES</v>
      </c>
      <c r="F5089" s="16" t="s">
        <v>1576</v>
      </c>
      <c r="G5089" s="17">
        <v>3.83</v>
      </c>
      <c r="H5089" s="18">
        <v>0</v>
      </c>
      <c r="I5089" s="12" t="s">
        <v>15</v>
      </c>
    </row>
    <row r="5090" spans="1:9" ht="12.75" customHeight="1" x14ac:dyDescent="0.25">
      <c r="A5090" s="16" t="s">
        <v>23</v>
      </c>
      <c r="B5090" s="14">
        <v>6731315</v>
      </c>
      <c r="C5090" s="13">
        <v>44742</v>
      </c>
      <c r="D5090" s="3" t="s">
        <v>108</v>
      </c>
      <c r="E5090" s="12" t="str">
        <f>VLOOKUP(D5090,'[1]Plano de contas '!B:J,9,0)</f>
        <v>MATERIAIS MÉDICO HOSPITALARES</v>
      </c>
      <c r="F5090" s="16" t="s">
        <v>1575</v>
      </c>
      <c r="G5090" s="19">
        <v>0</v>
      </c>
      <c r="H5090" s="17">
        <v>3.83</v>
      </c>
      <c r="I5090" s="12" t="s">
        <v>15</v>
      </c>
    </row>
    <row r="5091" spans="1:9" ht="12.75" customHeight="1" x14ac:dyDescent="0.25">
      <c r="A5091" s="16" t="s">
        <v>23</v>
      </c>
      <c r="B5091" s="14">
        <v>6731316</v>
      </c>
      <c r="C5091" s="13">
        <v>44742</v>
      </c>
      <c r="D5091" s="3" t="s">
        <v>103</v>
      </c>
      <c r="E5091" s="12" t="str">
        <f>VLOOKUP(D5091,'[1]Plano de contas '!B:J,9,0)</f>
        <v>MEDICAMENTOS</v>
      </c>
      <c r="F5091" s="16" t="s">
        <v>1564</v>
      </c>
      <c r="G5091" s="17">
        <v>3.45</v>
      </c>
      <c r="H5091" s="18">
        <v>0</v>
      </c>
      <c r="I5091" s="12" t="s">
        <v>15</v>
      </c>
    </row>
    <row r="5092" spans="1:9" ht="12.75" customHeight="1" x14ac:dyDescent="0.25">
      <c r="A5092" s="16" t="s">
        <v>23</v>
      </c>
      <c r="B5092" s="14">
        <v>6731316</v>
      </c>
      <c r="C5092" s="13">
        <v>44742</v>
      </c>
      <c r="D5092" s="3" t="s">
        <v>39</v>
      </c>
      <c r="E5092" s="12" t="str">
        <f>VLOOKUP(D5092,'[1]Plano de contas '!B:J,9,0)</f>
        <v>MEDICAMENTOS</v>
      </c>
      <c r="F5092" s="16" t="s">
        <v>1564</v>
      </c>
      <c r="G5092" s="19">
        <v>0</v>
      </c>
      <c r="H5092" s="17">
        <v>3.45</v>
      </c>
      <c r="I5092" s="12" t="s">
        <v>15</v>
      </c>
    </row>
    <row r="5093" spans="1:9" ht="12.75" customHeight="1" x14ac:dyDescent="0.25">
      <c r="A5093" s="16" t="s">
        <v>23</v>
      </c>
      <c r="B5093" s="14">
        <v>6731317</v>
      </c>
      <c r="C5093" s="13">
        <v>44742</v>
      </c>
      <c r="D5093" s="3" t="s">
        <v>103</v>
      </c>
      <c r="E5093" s="12" t="str">
        <f>VLOOKUP(D5093,'[1]Plano de contas '!B:J,9,0)</f>
        <v>MEDICAMENTOS</v>
      </c>
      <c r="F5093" s="16" t="s">
        <v>1565</v>
      </c>
      <c r="G5093" s="17">
        <v>0.28000000000000003</v>
      </c>
      <c r="H5093" s="18">
        <v>0</v>
      </c>
      <c r="I5093" s="12" t="s">
        <v>15</v>
      </c>
    </row>
    <row r="5094" spans="1:9" ht="12.75" customHeight="1" x14ac:dyDescent="0.25">
      <c r="A5094" s="16" t="s">
        <v>23</v>
      </c>
      <c r="B5094" s="14">
        <v>6731317</v>
      </c>
      <c r="C5094" s="13">
        <v>44742</v>
      </c>
      <c r="D5094" s="3" t="s">
        <v>39</v>
      </c>
      <c r="E5094" s="12" t="str">
        <f>VLOOKUP(D5094,'[1]Plano de contas '!B:J,9,0)</f>
        <v>MEDICAMENTOS</v>
      </c>
      <c r="F5094" s="16" t="s">
        <v>1566</v>
      </c>
      <c r="G5094" s="19">
        <v>0</v>
      </c>
      <c r="H5094" s="17">
        <v>0.28000000000000003</v>
      </c>
      <c r="I5094" s="12" t="s">
        <v>15</v>
      </c>
    </row>
    <row r="5095" spans="1:9" ht="12.75" customHeight="1" x14ac:dyDescent="0.25">
      <c r="A5095" s="16" t="s">
        <v>23</v>
      </c>
      <c r="B5095" s="14">
        <v>6731318</v>
      </c>
      <c r="C5095" s="13">
        <v>44742</v>
      </c>
      <c r="D5095" s="3" t="s">
        <v>40</v>
      </c>
      <c r="E5095" s="12" t="str">
        <f>VLOOKUP(D5095,'[1]Plano de contas '!B:J,9,0)</f>
        <v>MATERIAIS MÉDICO HOSPITALARES</v>
      </c>
      <c r="F5095" s="16" t="s">
        <v>1565</v>
      </c>
      <c r="G5095" s="17">
        <v>17.559999999999999</v>
      </c>
      <c r="H5095" s="18">
        <v>0</v>
      </c>
      <c r="I5095" s="12" t="s">
        <v>15</v>
      </c>
    </row>
    <row r="5096" spans="1:9" ht="12.75" customHeight="1" x14ac:dyDescent="0.25">
      <c r="A5096" s="16" t="s">
        <v>23</v>
      </c>
      <c r="B5096" s="14">
        <v>6731318</v>
      </c>
      <c r="C5096" s="13">
        <v>44742</v>
      </c>
      <c r="D5096" s="3" t="s">
        <v>108</v>
      </c>
      <c r="E5096" s="12" t="str">
        <f>VLOOKUP(D5096,'[1]Plano de contas '!B:J,9,0)</f>
        <v>MATERIAIS MÉDICO HOSPITALARES</v>
      </c>
      <c r="F5096" s="16" t="s">
        <v>1577</v>
      </c>
      <c r="G5096" s="19">
        <v>0</v>
      </c>
      <c r="H5096" s="17">
        <v>17.559999999999999</v>
      </c>
      <c r="I5096" s="12" t="s">
        <v>15</v>
      </c>
    </row>
    <row r="5097" spans="1:9" ht="12.75" customHeight="1" x14ac:dyDescent="0.25">
      <c r="A5097" s="16" t="s">
        <v>23</v>
      </c>
      <c r="B5097" s="14">
        <v>6731319</v>
      </c>
      <c r="C5097" s="13">
        <v>44742</v>
      </c>
      <c r="D5097" s="3" t="s">
        <v>40</v>
      </c>
      <c r="E5097" s="12" t="str">
        <f>VLOOKUP(D5097,'[1]Plano de contas '!B:J,9,0)</f>
        <v>MATERIAIS MÉDICO HOSPITALARES</v>
      </c>
      <c r="F5097" s="16" t="s">
        <v>1576</v>
      </c>
      <c r="G5097" s="17">
        <v>0.46</v>
      </c>
      <c r="H5097" s="18">
        <v>0</v>
      </c>
      <c r="I5097" s="12" t="s">
        <v>15</v>
      </c>
    </row>
    <row r="5098" spans="1:9" ht="12.75" customHeight="1" x14ac:dyDescent="0.25">
      <c r="A5098" s="16" t="s">
        <v>23</v>
      </c>
      <c r="B5098" s="14">
        <v>6731319</v>
      </c>
      <c r="C5098" s="13">
        <v>44742</v>
      </c>
      <c r="D5098" s="3" t="s">
        <v>108</v>
      </c>
      <c r="E5098" s="12" t="str">
        <f>VLOOKUP(D5098,'[1]Plano de contas '!B:J,9,0)</f>
        <v>MATERIAIS MÉDICO HOSPITALARES</v>
      </c>
      <c r="F5098" s="16" t="s">
        <v>1575</v>
      </c>
      <c r="G5098" s="19">
        <v>0</v>
      </c>
      <c r="H5098" s="17">
        <v>0.46</v>
      </c>
      <c r="I5098" s="12" t="s">
        <v>15</v>
      </c>
    </row>
    <row r="5099" spans="1:9" ht="12.75" customHeight="1" x14ac:dyDescent="0.25">
      <c r="A5099" s="16" t="s">
        <v>23</v>
      </c>
      <c r="B5099" s="14">
        <v>6731320</v>
      </c>
      <c r="C5099" s="13">
        <v>44742</v>
      </c>
      <c r="D5099" s="3" t="s">
        <v>40</v>
      </c>
      <c r="E5099" s="12" t="str">
        <f>VLOOKUP(D5099,'[1]Plano de contas '!B:J,9,0)</f>
        <v>MATERIAIS MÉDICO HOSPITALARES</v>
      </c>
      <c r="F5099" s="16" t="s">
        <v>1576</v>
      </c>
      <c r="G5099" s="17">
        <v>0.02</v>
      </c>
      <c r="H5099" s="18">
        <v>0</v>
      </c>
      <c r="I5099" s="12" t="s">
        <v>15</v>
      </c>
    </row>
    <row r="5100" spans="1:9" ht="12.75" customHeight="1" x14ac:dyDescent="0.25">
      <c r="A5100" s="16" t="s">
        <v>23</v>
      </c>
      <c r="B5100" s="14">
        <v>6731320</v>
      </c>
      <c r="C5100" s="13">
        <v>44742</v>
      </c>
      <c r="D5100" s="3" t="s">
        <v>108</v>
      </c>
      <c r="E5100" s="12" t="str">
        <f>VLOOKUP(D5100,'[1]Plano de contas '!B:J,9,0)</f>
        <v>MATERIAIS MÉDICO HOSPITALARES</v>
      </c>
      <c r="F5100" s="16" t="s">
        <v>1575</v>
      </c>
      <c r="G5100" s="19">
        <v>0</v>
      </c>
      <c r="H5100" s="17">
        <v>0.02</v>
      </c>
      <c r="I5100" s="12" t="s">
        <v>15</v>
      </c>
    </row>
    <row r="5101" spans="1:9" ht="12.75" customHeight="1" x14ac:dyDescent="0.25">
      <c r="A5101" s="16" t="s">
        <v>23</v>
      </c>
      <c r="B5101" s="14">
        <v>6731321</v>
      </c>
      <c r="C5101" s="13">
        <v>44742</v>
      </c>
      <c r="D5101" s="3" t="s">
        <v>39</v>
      </c>
      <c r="E5101" s="12" t="str">
        <f>VLOOKUP(D5101,'[1]Plano de contas '!B:J,9,0)</f>
        <v>MEDICAMENTOS</v>
      </c>
      <c r="F5101" s="16" t="s">
        <v>1576</v>
      </c>
      <c r="G5101" s="17">
        <v>1.05</v>
      </c>
      <c r="H5101" s="18">
        <v>0</v>
      </c>
      <c r="I5101" s="12" t="s">
        <v>15</v>
      </c>
    </row>
    <row r="5102" spans="1:9" ht="12.75" customHeight="1" x14ac:dyDescent="0.25">
      <c r="A5102" s="16" t="s">
        <v>23</v>
      </c>
      <c r="B5102" s="14">
        <v>6731321</v>
      </c>
      <c r="C5102" s="13">
        <v>44742</v>
      </c>
      <c r="D5102" s="3" t="s">
        <v>103</v>
      </c>
      <c r="E5102" s="12" t="str">
        <f>VLOOKUP(D5102,'[1]Plano de contas '!B:J,9,0)</f>
        <v>MEDICAMENTOS</v>
      </c>
      <c r="F5102" s="16" t="s">
        <v>1575</v>
      </c>
      <c r="G5102" s="19">
        <v>0</v>
      </c>
      <c r="H5102" s="17">
        <v>1.05</v>
      </c>
      <c r="I5102" s="12" t="s">
        <v>15</v>
      </c>
    </row>
    <row r="5103" spans="1:9" ht="12.75" customHeight="1" x14ac:dyDescent="0.25">
      <c r="A5103" s="16" t="s">
        <v>23</v>
      </c>
      <c r="B5103" s="14">
        <v>6731322</v>
      </c>
      <c r="C5103" s="13">
        <v>44742</v>
      </c>
      <c r="D5103" s="3" t="s">
        <v>39</v>
      </c>
      <c r="E5103" s="12" t="str">
        <f>VLOOKUP(D5103,'[1]Plano de contas '!B:J,9,0)</f>
        <v>MEDICAMENTOS</v>
      </c>
      <c r="F5103" s="16" t="s">
        <v>1576</v>
      </c>
      <c r="G5103" s="17">
        <v>0.05</v>
      </c>
      <c r="H5103" s="18">
        <v>0</v>
      </c>
      <c r="I5103" s="12" t="s">
        <v>15</v>
      </c>
    </row>
    <row r="5104" spans="1:9" ht="12.75" customHeight="1" x14ac:dyDescent="0.25">
      <c r="A5104" s="16" t="s">
        <v>23</v>
      </c>
      <c r="B5104" s="14">
        <v>6731322</v>
      </c>
      <c r="C5104" s="13">
        <v>44742</v>
      </c>
      <c r="D5104" s="3" t="s">
        <v>103</v>
      </c>
      <c r="E5104" s="12" t="str">
        <f>VLOOKUP(D5104,'[1]Plano de contas '!B:J,9,0)</f>
        <v>MEDICAMENTOS</v>
      </c>
      <c r="F5104" s="16" t="s">
        <v>1575</v>
      </c>
      <c r="G5104" s="19">
        <v>0</v>
      </c>
      <c r="H5104" s="17">
        <v>0.05</v>
      </c>
      <c r="I5104" s="12" t="s">
        <v>15</v>
      </c>
    </row>
    <row r="5105" spans="1:9" ht="12.75" customHeight="1" x14ac:dyDescent="0.25">
      <c r="A5105" s="16" t="s">
        <v>23</v>
      </c>
      <c r="B5105" s="14">
        <v>6731323</v>
      </c>
      <c r="C5105" s="13">
        <v>44742</v>
      </c>
      <c r="D5105" s="3" t="s">
        <v>103</v>
      </c>
      <c r="E5105" s="12" t="str">
        <f>VLOOKUP(D5105,'[1]Plano de contas '!B:J,9,0)</f>
        <v>MEDICAMENTOS</v>
      </c>
      <c r="F5105" s="16" t="s">
        <v>1576</v>
      </c>
      <c r="G5105" s="17">
        <v>2.04</v>
      </c>
      <c r="H5105" s="18">
        <v>0</v>
      </c>
      <c r="I5105" s="12" t="s">
        <v>15</v>
      </c>
    </row>
    <row r="5106" spans="1:9" ht="12.75" customHeight="1" x14ac:dyDescent="0.25">
      <c r="A5106" s="16" t="s">
        <v>23</v>
      </c>
      <c r="B5106" s="14">
        <v>6731323</v>
      </c>
      <c r="C5106" s="13">
        <v>44742</v>
      </c>
      <c r="D5106" s="3" t="s">
        <v>39</v>
      </c>
      <c r="E5106" s="12" t="str">
        <f>VLOOKUP(D5106,'[1]Plano de contas '!B:J,9,0)</f>
        <v>MEDICAMENTOS</v>
      </c>
      <c r="F5106" s="16" t="s">
        <v>1575</v>
      </c>
      <c r="G5106" s="19">
        <v>0</v>
      </c>
      <c r="H5106" s="17">
        <v>2.04</v>
      </c>
      <c r="I5106" s="12" t="s">
        <v>15</v>
      </c>
    </row>
    <row r="5107" spans="1:9" ht="12.75" customHeight="1" x14ac:dyDescent="0.25">
      <c r="A5107" s="16" t="s">
        <v>23</v>
      </c>
      <c r="B5107" s="14">
        <v>6731324</v>
      </c>
      <c r="C5107" s="13">
        <v>44742</v>
      </c>
      <c r="D5107" s="3" t="s">
        <v>40</v>
      </c>
      <c r="E5107" s="12" t="str">
        <f>VLOOKUP(D5107,'[1]Plano de contas '!B:J,9,0)</f>
        <v>MATERIAIS MÉDICO HOSPITALARES</v>
      </c>
      <c r="F5107" s="16" t="s">
        <v>1576</v>
      </c>
      <c r="G5107" s="17">
        <v>0.02</v>
      </c>
      <c r="H5107" s="18">
        <v>0</v>
      </c>
      <c r="I5107" s="12" t="s">
        <v>15</v>
      </c>
    </row>
    <row r="5108" spans="1:9" ht="12.75" customHeight="1" x14ac:dyDescent="0.25">
      <c r="A5108" s="16" t="s">
        <v>23</v>
      </c>
      <c r="B5108" s="14">
        <v>6731324</v>
      </c>
      <c r="C5108" s="13">
        <v>44742</v>
      </c>
      <c r="D5108" s="3" t="s">
        <v>108</v>
      </c>
      <c r="E5108" s="12" t="str">
        <f>VLOOKUP(D5108,'[1]Plano de contas '!B:J,9,0)</f>
        <v>MATERIAIS MÉDICO HOSPITALARES</v>
      </c>
      <c r="F5108" s="16" t="s">
        <v>1575</v>
      </c>
      <c r="G5108" s="19">
        <v>0</v>
      </c>
      <c r="H5108" s="17">
        <v>0.02</v>
      </c>
      <c r="I5108" s="12" t="s">
        <v>15</v>
      </c>
    </row>
    <row r="5109" spans="1:9" ht="12.75" customHeight="1" x14ac:dyDescent="0.25">
      <c r="A5109" s="16" t="s">
        <v>23</v>
      </c>
      <c r="B5109" s="14">
        <v>6731325</v>
      </c>
      <c r="C5109" s="13">
        <v>44742</v>
      </c>
      <c r="D5109" s="3" t="s">
        <v>40</v>
      </c>
      <c r="E5109" s="12" t="str">
        <f>VLOOKUP(D5109,'[1]Plano de contas '!B:J,9,0)</f>
        <v>MATERIAIS MÉDICO HOSPITALARES</v>
      </c>
      <c r="F5109" s="16" t="s">
        <v>1576</v>
      </c>
      <c r="G5109" s="17">
        <v>3.95</v>
      </c>
      <c r="H5109" s="18">
        <v>0</v>
      </c>
      <c r="I5109" s="12" t="s">
        <v>15</v>
      </c>
    </row>
    <row r="5110" spans="1:9" ht="12.75" customHeight="1" x14ac:dyDescent="0.25">
      <c r="A5110" s="16" t="s">
        <v>23</v>
      </c>
      <c r="B5110" s="14">
        <v>6731325</v>
      </c>
      <c r="C5110" s="13">
        <v>44742</v>
      </c>
      <c r="D5110" s="3" t="s">
        <v>108</v>
      </c>
      <c r="E5110" s="12" t="str">
        <f>VLOOKUP(D5110,'[1]Plano de contas '!B:J,9,0)</f>
        <v>MATERIAIS MÉDICO HOSPITALARES</v>
      </c>
      <c r="F5110" s="16" t="s">
        <v>1575</v>
      </c>
      <c r="G5110" s="19">
        <v>0</v>
      </c>
      <c r="H5110" s="17">
        <v>3.95</v>
      </c>
      <c r="I5110" s="12" t="s">
        <v>15</v>
      </c>
    </row>
    <row r="5111" spans="1:9" ht="12.75" customHeight="1" x14ac:dyDescent="0.25">
      <c r="A5111" s="16" t="s">
        <v>23</v>
      </c>
      <c r="B5111" s="14">
        <v>6731327</v>
      </c>
      <c r="C5111" s="13">
        <v>44742</v>
      </c>
      <c r="D5111" s="3" t="s">
        <v>39</v>
      </c>
      <c r="E5111" s="12" t="str">
        <f>VLOOKUP(D5111,'[1]Plano de contas '!B:J,9,0)</f>
        <v>MEDICAMENTOS</v>
      </c>
      <c r="F5111" s="16" t="s">
        <v>1576</v>
      </c>
      <c r="G5111" s="17">
        <v>0.37</v>
      </c>
      <c r="H5111" s="18">
        <v>0</v>
      </c>
      <c r="I5111" s="12" t="s">
        <v>15</v>
      </c>
    </row>
    <row r="5112" spans="1:9" ht="12.75" customHeight="1" x14ac:dyDescent="0.25">
      <c r="A5112" s="16" t="s">
        <v>23</v>
      </c>
      <c r="B5112" s="14">
        <v>6731327</v>
      </c>
      <c r="C5112" s="13">
        <v>44742</v>
      </c>
      <c r="D5112" s="3" t="s">
        <v>103</v>
      </c>
      <c r="E5112" s="12" t="str">
        <f>VLOOKUP(D5112,'[1]Plano de contas '!B:J,9,0)</f>
        <v>MEDICAMENTOS</v>
      </c>
      <c r="F5112" s="16" t="s">
        <v>1575</v>
      </c>
      <c r="G5112" s="19">
        <v>0</v>
      </c>
      <c r="H5112" s="17">
        <v>0.37</v>
      </c>
      <c r="I5112" s="12" t="s">
        <v>15</v>
      </c>
    </row>
    <row r="5113" spans="1:9" ht="12.75" customHeight="1" x14ac:dyDescent="0.25">
      <c r="A5113" s="16" t="s">
        <v>23</v>
      </c>
      <c r="B5113" s="14">
        <v>6731328</v>
      </c>
      <c r="C5113" s="13">
        <v>44742</v>
      </c>
      <c r="D5113" s="3" t="s">
        <v>103</v>
      </c>
      <c r="E5113" s="12" t="str">
        <f>VLOOKUP(D5113,'[1]Plano de contas '!B:J,9,0)</f>
        <v>MEDICAMENTOS</v>
      </c>
      <c r="F5113" s="16" t="s">
        <v>1576</v>
      </c>
      <c r="G5113" s="17">
        <v>20.07</v>
      </c>
      <c r="H5113" s="18">
        <v>0</v>
      </c>
      <c r="I5113" s="12" t="s">
        <v>15</v>
      </c>
    </row>
    <row r="5114" spans="1:9" ht="12.75" customHeight="1" x14ac:dyDescent="0.25">
      <c r="A5114" s="16" t="s">
        <v>23</v>
      </c>
      <c r="B5114" s="14">
        <v>6731328</v>
      </c>
      <c r="C5114" s="13">
        <v>44742</v>
      </c>
      <c r="D5114" s="3" t="s">
        <v>39</v>
      </c>
      <c r="E5114" s="12" t="str">
        <f>VLOOKUP(D5114,'[1]Plano de contas '!B:J,9,0)</f>
        <v>MEDICAMENTOS</v>
      </c>
      <c r="F5114" s="16" t="s">
        <v>1575</v>
      </c>
      <c r="G5114" s="19">
        <v>0</v>
      </c>
      <c r="H5114" s="17">
        <v>20.07</v>
      </c>
      <c r="I5114" s="12" t="s">
        <v>15</v>
      </c>
    </row>
    <row r="5115" spans="1:9" ht="12.75" customHeight="1" x14ac:dyDescent="0.25">
      <c r="A5115" s="16" t="s">
        <v>23</v>
      </c>
      <c r="B5115" s="14">
        <v>6731329</v>
      </c>
      <c r="C5115" s="13">
        <v>44742</v>
      </c>
      <c r="D5115" s="3" t="s">
        <v>40</v>
      </c>
      <c r="E5115" s="12" t="str">
        <f>VLOOKUP(D5115,'[1]Plano de contas '!B:J,9,0)</f>
        <v>MATERIAIS MÉDICO HOSPITALARES</v>
      </c>
      <c r="F5115" s="16" t="s">
        <v>1576</v>
      </c>
      <c r="G5115" s="17">
        <v>0.33</v>
      </c>
      <c r="H5115" s="18">
        <v>0</v>
      </c>
      <c r="I5115" s="12" t="s">
        <v>15</v>
      </c>
    </row>
    <row r="5116" spans="1:9" ht="12.75" customHeight="1" x14ac:dyDescent="0.25">
      <c r="A5116" s="16" t="s">
        <v>23</v>
      </c>
      <c r="B5116" s="14">
        <v>6731329</v>
      </c>
      <c r="C5116" s="13">
        <v>44742</v>
      </c>
      <c r="D5116" s="3" t="s">
        <v>108</v>
      </c>
      <c r="E5116" s="12" t="str">
        <f>VLOOKUP(D5116,'[1]Plano de contas '!B:J,9,0)</f>
        <v>MATERIAIS MÉDICO HOSPITALARES</v>
      </c>
      <c r="F5116" s="16" t="s">
        <v>1575</v>
      </c>
      <c r="G5116" s="19">
        <v>0</v>
      </c>
      <c r="H5116" s="17">
        <v>0.33</v>
      </c>
      <c r="I5116" s="12" t="s">
        <v>15</v>
      </c>
    </row>
    <row r="5117" spans="1:9" ht="12.75" customHeight="1" x14ac:dyDescent="0.25">
      <c r="A5117" s="16" t="s">
        <v>23</v>
      </c>
      <c r="B5117" s="14">
        <v>6731330</v>
      </c>
      <c r="C5117" s="13">
        <v>44742</v>
      </c>
      <c r="D5117" s="3" t="s">
        <v>103</v>
      </c>
      <c r="E5117" s="12" t="str">
        <f>VLOOKUP(D5117,'[1]Plano de contas '!B:J,9,0)</f>
        <v>MEDICAMENTOS</v>
      </c>
      <c r="F5117" s="16" t="s">
        <v>1576</v>
      </c>
      <c r="G5117" s="17">
        <v>10.01</v>
      </c>
      <c r="H5117" s="18">
        <v>0</v>
      </c>
      <c r="I5117" s="12" t="s">
        <v>15</v>
      </c>
    </row>
    <row r="5118" spans="1:9" ht="12.75" customHeight="1" x14ac:dyDescent="0.25">
      <c r="A5118" s="16" t="s">
        <v>23</v>
      </c>
      <c r="B5118" s="14">
        <v>6731330</v>
      </c>
      <c r="C5118" s="13">
        <v>44742</v>
      </c>
      <c r="D5118" s="3" t="s">
        <v>39</v>
      </c>
      <c r="E5118" s="12" t="str">
        <f>VLOOKUP(D5118,'[1]Plano de contas '!B:J,9,0)</f>
        <v>MEDICAMENTOS</v>
      </c>
      <c r="F5118" s="16" t="s">
        <v>1575</v>
      </c>
      <c r="G5118" s="19">
        <v>0</v>
      </c>
      <c r="H5118" s="17">
        <v>10.01</v>
      </c>
      <c r="I5118" s="12" t="s">
        <v>15</v>
      </c>
    </row>
    <row r="5119" spans="1:9" ht="12.75" customHeight="1" x14ac:dyDescent="0.25">
      <c r="A5119" s="16" t="s">
        <v>23</v>
      </c>
      <c r="B5119" s="14">
        <v>6731331</v>
      </c>
      <c r="C5119" s="13">
        <v>44742</v>
      </c>
      <c r="D5119" s="3" t="s">
        <v>39</v>
      </c>
      <c r="E5119" s="12" t="str">
        <f>VLOOKUP(D5119,'[1]Plano de contas '!B:J,9,0)</f>
        <v>MEDICAMENTOS</v>
      </c>
      <c r="F5119" s="16" t="s">
        <v>1576</v>
      </c>
      <c r="G5119" s="17">
        <v>0.37</v>
      </c>
      <c r="H5119" s="18">
        <v>0</v>
      </c>
      <c r="I5119" s="12" t="s">
        <v>15</v>
      </c>
    </row>
    <row r="5120" spans="1:9" ht="12.75" customHeight="1" x14ac:dyDescent="0.25">
      <c r="A5120" s="16" t="s">
        <v>23</v>
      </c>
      <c r="B5120" s="14">
        <v>6731331</v>
      </c>
      <c r="C5120" s="13">
        <v>44742</v>
      </c>
      <c r="D5120" s="3" t="s">
        <v>103</v>
      </c>
      <c r="E5120" s="12" t="str">
        <f>VLOOKUP(D5120,'[1]Plano de contas '!B:J,9,0)</f>
        <v>MEDICAMENTOS</v>
      </c>
      <c r="F5120" s="16" t="s">
        <v>1575</v>
      </c>
      <c r="G5120" s="19">
        <v>0</v>
      </c>
      <c r="H5120" s="17">
        <v>0.37</v>
      </c>
      <c r="I5120" s="12" t="s">
        <v>15</v>
      </c>
    </row>
    <row r="5121" spans="1:9" ht="12.75" customHeight="1" x14ac:dyDescent="0.25">
      <c r="A5121" s="16" t="s">
        <v>23</v>
      </c>
      <c r="B5121" s="14">
        <v>6731333</v>
      </c>
      <c r="C5121" s="13">
        <v>44742</v>
      </c>
      <c r="D5121" s="3" t="s">
        <v>39</v>
      </c>
      <c r="E5121" s="12" t="str">
        <f>VLOOKUP(D5121,'[1]Plano de contas '!B:J,9,0)</f>
        <v>MEDICAMENTOS</v>
      </c>
      <c r="F5121" s="16" t="s">
        <v>1576</v>
      </c>
      <c r="G5121" s="17">
        <v>2.93</v>
      </c>
      <c r="H5121" s="18">
        <v>0</v>
      </c>
      <c r="I5121" s="12" t="s">
        <v>15</v>
      </c>
    </row>
    <row r="5122" spans="1:9" ht="12.75" customHeight="1" x14ac:dyDescent="0.25">
      <c r="A5122" s="16" t="s">
        <v>23</v>
      </c>
      <c r="B5122" s="14">
        <v>6731333</v>
      </c>
      <c r="C5122" s="13">
        <v>44742</v>
      </c>
      <c r="D5122" s="3" t="s">
        <v>103</v>
      </c>
      <c r="E5122" s="12" t="str">
        <f>VLOOKUP(D5122,'[1]Plano de contas '!B:J,9,0)</f>
        <v>MEDICAMENTOS</v>
      </c>
      <c r="F5122" s="16" t="s">
        <v>1575</v>
      </c>
      <c r="G5122" s="19">
        <v>0</v>
      </c>
      <c r="H5122" s="17">
        <v>2.93</v>
      </c>
      <c r="I5122" s="12" t="s">
        <v>15</v>
      </c>
    </row>
    <row r="5123" spans="1:9" ht="12.75" customHeight="1" x14ac:dyDescent="0.25">
      <c r="A5123" s="16" t="s">
        <v>23</v>
      </c>
      <c r="B5123" s="14">
        <v>6731335</v>
      </c>
      <c r="C5123" s="13">
        <v>44742</v>
      </c>
      <c r="D5123" s="3" t="s">
        <v>103</v>
      </c>
      <c r="E5123" s="12" t="str">
        <f>VLOOKUP(D5123,'[1]Plano de contas '!B:J,9,0)</f>
        <v>MEDICAMENTOS</v>
      </c>
      <c r="F5123" s="16" t="s">
        <v>1576</v>
      </c>
      <c r="G5123" s="17">
        <v>0.03</v>
      </c>
      <c r="H5123" s="18">
        <v>0</v>
      </c>
      <c r="I5123" s="12" t="s">
        <v>15</v>
      </c>
    </row>
    <row r="5124" spans="1:9" ht="12.75" customHeight="1" x14ac:dyDescent="0.25">
      <c r="A5124" s="16" t="s">
        <v>23</v>
      </c>
      <c r="B5124" s="14">
        <v>6731335</v>
      </c>
      <c r="C5124" s="13">
        <v>44742</v>
      </c>
      <c r="D5124" s="3" t="s">
        <v>39</v>
      </c>
      <c r="E5124" s="12" t="str">
        <f>VLOOKUP(D5124,'[1]Plano de contas '!B:J,9,0)</f>
        <v>MEDICAMENTOS</v>
      </c>
      <c r="F5124" s="16" t="s">
        <v>1575</v>
      </c>
      <c r="G5124" s="19">
        <v>0</v>
      </c>
      <c r="H5124" s="17">
        <v>0.03</v>
      </c>
      <c r="I5124" s="12" t="s">
        <v>15</v>
      </c>
    </row>
    <row r="5125" spans="1:9" ht="12.75" customHeight="1" x14ac:dyDescent="0.25">
      <c r="A5125" s="16" t="s">
        <v>23</v>
      </c>
      <c r="B5125" s="14">
        <v>6731336</v>
      </c>
      <c r="C5125" s="13">
        <v>44742</v>
      </c>
      <c r="D5125" s="3" t="s">
        <v>39</v>
      </c>
      <c r="E5125" s="12" t="str">
        <f>VLOOKUP(D5125,'[1]Plano de contas '!B:J,9,0)</f>
        <v>MEDICAMENTOS</v>
      </c>
      <c r="F5125" s="16" t="s">
        <v>1576</v>
      </c>
      <c r="G5125" s="17">
        <v>3.26</v>
      </c>
      <c r="H5125" s="18">
        <v>0</v>
      </c>
      <c r="I5125" s="12" t="s">
        <v>15</v>
      </c>
    </row>
    <row r="5126" spans="1:9" ht="12.75" customHeight="1" x14ac:dyDescent="0.25">
      <c r="A5126" s="16" t="s">
        <v>23</v>
      </c>
      <c r="B5126" s="14">
        <v>6731336</v>
      </c>
      <c r="C5126" s="13">
        <v>44742</v>
      </c>
      <c r="D5126" s="3" t="s">
        <v>103</v>
      </c>
      <c r="E5126" s="12" t="str">
        <f>VLOOKUP(D5126,'[1]Plano de contas '!B:J,9,0)</f>
        <v>MEDICAMENTOS</v>
      </c>
      <c r="F5126" s="16" t="s">
        <v>1575</v>
      </c>
      <c r="G5126" s="19">
        <v>0</v>
      </c>
      <c r="H5126" s="17">
        <v>3.26</v>
      </c>
      <c r="I5126" s="12" t="s">
        <v>15</v>
      </c>
    </row>
    <row r="5127" spans="1:9" ht="12.75" customHeight="1" x14ac:dyDescent="0.25">
      <c r="A5127" s="16" t="s">
        <v>23</v>
      </c>
      <c r="B5127" s="14">
        <v>6731337</v>
      </c>
      <c r="C5127" s="13">
        <v>44742</v>
      </c>
      <c r="D5127" s="3" t="s">
        <v>40</v>
      </c>
      <c r="E5127" s="12" t="str">
        <f>VLOOKUP(D5127,'[1]Plano de contas '!B:J,9,0)</f>
        <v>MATERIAIS MÉDICO HOSPITALARES</v>
      </c>
      <c r="F5127" s="16" t="s">
        <v>1576</v>
      </c>
      <c r="G5127" s="17">
        <v>0.82</v>
      </c>
      <c r="H5127" s="18">
        <v>0</v>
      </c>
      <c r="I5127" s="12" t="s">
        <v>15</v>
      </c>
    </row>
    <row r="5128" spans="1:9" ht="12.75" customHeight="1" x14ac:dyDescent="0.25">
      <c r="A5128" s="16" t="s">
        <v>23</v>
      </c>
      <c r="B5128" s="14">
        <v>6731337</v>
      </c>
      <c r="C5128" s="13">
        <v>44742</v>
      </c>
      <c r="D5128" s="3" t="s">
        <v>108</v>
      </c>
      <c r="E5128" s="12" t="str">
        <f>VLOOKUP(D5128,'[1]Plano de contas '!B:J,9,0)</f>
        <v>MATERIAIS MÉDICO HOSPITALARES</v>
      </c>
      <c r="F5128" s="16" t="s">
        <v>1575</v>
      </c>
      <c r="G5128" s="19">
        <v>0</v>
      </c>
      <c r="H5128" s="17">
        <v>0.82</v>
      </c>
      <c r="I5128" s="12" t="s">
        <v>15</v>
      </c>
    </row>
    <row r="5129" spans="1:9" ht="12.75" customHeight="1" x14ac:dyDescent="0.25">
      <c r="A5129" s="16" t="s">
        <v>23</v>
      </c>
      <c r="B5129" s="14">
        <v>6731338</v>
      </c>
      <c r="C5129" s="13">
        <v>44742</v>
      </c>
      <c r="D5129" s="3" t="s">
        <v>40</v>
      </c>
      <c r="E5129" s="12" t="str">
        <f>VLOOKUP(D5129,'[1]Plano de contas '!B:J,9,0)</f>
        <v>MATERIAIS MÉDICO HOSPITALARES</v>
      </c>
      <c r="F5129" s="16" t="s">
        <v>1576</v>
      </c>
      <c r="G5129" s="17">
        <v>1.6</v>
      </c>
      <c r="H5129" s="18">
        <v>0</v>
      </c>
      <c r="I5129" s="12" t="s">
        <v>15</v>
      </c>
    </row>
    <row r="5130" spans="1:9" ht="12.75" customHeight="1" x14ac:dyDescent="0.25">
      <c r="A5130" s="16" t="s">
        <v>23</v>
      </c>
      <c r="B5130" s="14">
        <v>6731338</v>
      </c>
      <c r="C5130" s="13">
        <v>44742</v>
      </c>
      <c r="D5130" s="3" t="s">
        <v>108</v>
      </c>
      <c r="E5130" s="12" t="str">
        <f>VLOOKUP(D5130,'[1]Plano de contas '!B:J,9,0)</f>
        <v>MATERIAIS MÉDICO HOSPITALARES</v>
      </c>
      <c r="F5130" s="16" t="s">
        <v>1575</v>
      </c>
      <c r="G5130" s="19">
        <v>0</v>
      </c>
      <c r="H5130" s="17">
        <v>1.6</v>
      </c>
      <c r="I5130" s="12" t="s">
        <v>15</v>
      </c>
    </row>
    <row r="5131" spans="1:9" ht="12.75" customHeight="1" x14ac:dyDescent="0.25">
      <c r="A5131" s="16" t="s">
        <v>23</v>
      </c>
      <c r="B5131" s="14">
        <v>6731340</v>
      </c>
      <c r="C5131" s="13">
        <v>44742</v>
      </c>
      <c r="D5131" s="3" t="s">
        <v>103</v>
      </c>
      <c r="E5131" s="12" t="str">
        <f>VLOOKUP(D5131,'[1]Plano de contas '!B:J,9,0)</f>
        <v>MEDICAMENTOS</v>
      </c>
      <c r="F5131" s="16" t="s">
        <v>1578</v>
      </c>
      <c r="G5131" s="17">
        <v>1.0900000000000001</v>
      </c>
      <c r="H5131" s="18">
        <v>0</v>
      </c>
      <c r="I5131" s="12" t="s">
        <v>15</v>
      </c>
    </row>
    <row r="5132" spans="1:9" ht="12.75" customHeight="1" x14ac:dyDescent="0.25">
      <c r="A5132" s="16" t="s">
        <v>23</v>
      </c>
      <c r="B5132" s="14">
        <v>6731340</v>
      </c>
      <c r="C5132" s="13">
        <v>44742</v>
      </c>
      <c r="D5132" s="3" t="s">
        <v>39</v>
      </c>
      <c r="E5132" s="12" t="str">
        <f>VLOOKUP(D5132,'[1]Plano de contas '!B:J,9,0)</f>
        <v>MEDICAMENTOS</v>
      </c>
      <c r="F5132" s="16" t="s">
        <v>1566</v>
      </c>
      <c r="G5132" s="19">
        <v>0</v>
      </c>
      <c r="H5132" s="17">
        <v>1.0900000000000001</v>
      </c>
      <c r="I5132" s="12" t="s">
        <v>15</v>
      </c>
    </row>
    <row r="5133" spans="1:9" ht="12.75" customHeight="1" x14ac:dyDescent="0.25">
      <c r="A5133" s="16" t="s">
        <v>23</v>
      </c>
      <c r="B5133" s="14">
        <v>6731341</v>
      </c>
      <c r="C5133" s="13">
        <v>44742</v>
      </c>
      <c r="D5133" s="3" t="s">
        <v>39</v>
      </c>
      <c r="E5133" s="12" t="str">
        <f>VLOOKUP(D5133,'[1]Plano de contas '!B:J,9,0)</f>
        <v>MEDICAMENTOS</v>
      </c>
      <c r="F5133" s="16" t="s">
        <v>1565</v>
      </c>
      <c r="G5133" s="17">
        <v>1.46</v>
      </c>
      <c r="H5133" s="18">
        <v>0</v>
      </c>
      <c r="I5133" s="12" t="s">
        <v>15</v>
      </c>
    </row>
    <row r="5134" spans="1:9" ht="12.75" customHeight="1" x14ac:dyDescent="0.25">
      <c r="A5134" s="16" t="s">
        <v>23</v>
      </c>
      <c r="B5134" s="14">
        <v>6731341</v>
      </c>
      <c r="C5134" s="13">
        <v>44742</v>
      </c>
      <c r="D5134" s="3" t="s">
        <v>103</v>
      </c>
      <c r="E5134" s="12" t="str">
        <f>VLOOKUP(D5134,'[1]Plano de contas '!B:J,9,0)</f>
        <v>MEDICAMENTOS</v>
      </c>
      <c r="F5134" s="16" t="s">
        <v>1566</v>
      </c>
      <c r="G5134" s="19">
        <v>0</v>
      </c>
      <c r="H5134" s="17">
        <v>1.46</v>
      </c>
      <c r="I5134" s="12" t="s">
        <v>15</v>
      </c>
    </row>
    <row r="5135" spans="1:9" ht="12.75" customHeight="1" x14ac:dyDescent="0.25">
      <c r="A5135" s="16" t="s">
        <v>23</v>
      </c>
      <c r="B5135" s="14">
        <v>6731342</v>
      </c>
      <c r="C5135" s="13">
        <v>44742</v>
      </c>
      <c r="D5135" s="3" t="s">
        <v>39</v>
      </c>
      <c r="E5135" s="12" t="str">
        <f>VLOOKUP(D5135,'[1]Plano de contas '!B:J,9,0)</f>
        <v>MEDICAMENTOS</v>
      </c>
      <c r="F5135" s="16" t="s">
        <v>1565</v>
      </c>
      <c r="G5135" s="17">
        <v>0.37</v>
      </c>
      <c r="H5135" s="18">
        <v>0</v>
      </c>
      <c r="I5135" s="12" t="s">
        <v>15</v>
      </c>
    </row>
    <row r="5136" spans="1:9" ht="12.75" customHeight="1" x14ac:dyDescent="0.25">
      <c r="A5136" s="16" t="s">
        <v>23</v>
      </c>
      <c r="B5136" s="14">
        <v>6731342</v>
      </c>
      <c r="C5136" s="13">
        <v>44742</v>
      </c>
      <c r="D5136" s="3" t="s">
        <v>103</v>
      </c>
      <c r="E5136" s="12" t="str">
        <f>VLOOKUP(D5136,'[1]Plano de contas '!B:J,9,0)</f>
        <v>MEDICAMENTOS</v>
      </c>
      <c r="F5136" s="16" t="s">
        <v>1566</v>
      </c>
      <c r="G5136" s="19">
        <v>0</v>
      </c>
      <c r="H5136" s="17">
        <v>0.37</v>
      </c>
      <c r="I5136" s="12" t="s">
        <v>15</v>
      </c>
    </row>
    <row r="5137" spans="1:9" ht="12.75" customHeight="1" x14ac:dyDescent="0.25">
      <c r="A5137" s="16" t="s">
        <v>23</v>
      </c>
      <c r="B5137" s="14">
        <v>6731343</v>
      </c>
      <c r="C5137" s="13">
        <v>44742</v>
      </c>
      <c r="D5137" s="3" t="s">
        <v>103</v>
      </c>
      <c r="E5137" s="12" t="str">
        <f>VLOOKUP(D5137,'[1]Plano de contas '!B:J,9,0)</f>
        <v>MEDICAMENTOS</v>
      </c>
      <c r="F5137" s="16" t="s">
        <v>1564</v>
      </c>
      <c r="G5137" s="17">
        <v>1.85</v>
      </c>
      <c r="H5137" s="18">
        <v>0</v>
      </c>
      <c r="I5137" s="12" t="s">
        <v>15</v>
      </c>
    </row>
    <row r="5138" spans="1:9" ht="12.75" customHeight="1" x14ac:dyDescent="0.25">
      <c r="A5138" s="16" t="s">
        <v>23</v>
      </c>
      <c r="B5138" s="14">
        <v>6731343</v>
      </c>
      <c r="C5138" s="13">
        <v>44742</v>
      </c>
      <c r="D5138" s="3" t="s">
        <v>39</v>
      </c>
      <c r="E5138" s="12" t="str">
        <f>VLOOKUP(D5138,'[1]Plano de contas '!B:J,9,0)</f>
        <v>MEDICAMENTOS</v>
      </c>
      <c r="F5138" s="16" t="s">
        <v>1564</v>
      </c>
      <c r="G5138" s="19">
        <v>0</v>
      </c>
      <c r="H5138" s="17">
        <v>1.85</v>
      </c>
      <c r="I5138" s="12" t="s">
        <v>15</v>
      </c>
    </row>
    <row r="5139" spans="1:9" ht="12.75" customHeight="1" x14ac:dyDescent="0.25">
      <c r="A5139" s="16" t="s">
        <v>23</v>
      </c>
      <c r="B5139" s="14">
        <v>6731344</v>
      </c>
      <c r="C5139" s="13">
        <v>44742</v>
      </c>
      <c r="D5139" s="3" t="s">
        <v>103</v>
      </c>
      <c r="E5139" s="12" t="str">
        <f>VLOOKUP(D5139,'[1]Plano de contas '!B:J,9,0)</f>
        <v>MEDICAMENTOS</v>
      </c>
      <c r="F5139" s="16" t="s">
        <v>1576</v>
      </c>
      <c r="G5139" s="17">
        <v>0.16</v>
      </c>
      <c r="H5139" s="18">
        <v>0</v>
      </c>
      <c r="I5139" s="12" t="s">
        <v>15</v>
      </c>
    </row>
    <row r="5140" spans="1:9" ht="12.75" customHeight="1" x14ac:dyDescent="0.25">
      <c r="A5140" s="16" t="s">
        <v>23</v>
      </c>
      <c r="B5140" s="14">
        <v>6731344</v>
      </c>
      <c r="C5140" s="13">
        <v>44742</v>
      </c>
      <c r="D5140" s="3" t="s">
        <v>39</v>
      </c>
      <c r="E5140" s="12" t="str">
        <f>VLOOKUP(D5140,'[1]Plano de contas '!B:J,9,0)</f>
        <v>MEDICAMENTOS</v>
      </c>
      <c r="F5140" s="16" t="s">
        <v>1575</v>
      </c>
      <c r="G5140" s="19">
        <v>0</v>
      </c>
      <c r="H5140" s="17">
        <v>0.16</v>
      </c>
      <c r="I5140" s="12" t="s">
        <v>15</v>
      </c>
    </row>
    <row r="5141" spans="1:9" ht="12.75" customHeight="1" x14ac:dyDescent="0.25">
      <c r="A5141" s="16" t="s">
        <v>23</v>
      </c>
      <c r="B5141" s="14">
        <v>6731345</v>
      </c>
      <c r="C5141" s="13">
        <v>44742</v>
      </c>
      <c r="D5141" s="3" t="s">
        <v>40</v>
      </c>
      <c r="E5141" s="12" t="str">
        <f>VLOOKUP(D5141,'[1]Plano de contas '!B:J,9,0)</f>
        <v>MATERIAIS MÉDICO HOSPITALARES</v>
      </c>
      <c r="F5141" s="16" t="s">
        <v>1576</v>
      </c>
      <c r="G5141" s="17">
        <v>0.81</v>
      </c>
      <c r="H5141" s="18">
        <v>0</v>
      </c>
      <c r="I5141" s="12" t="s">
        <v>15</v>
      </c>
    </row>
    <row r="5142" spans="1:9" ht="12.75" customHeight="1" x14ac:dyDescent="0.25">
      <c r="A5142" s="16" t="s">
        <v>23</v>
      </c>
      <c r="B5142" s="14">
        <v>6731345</v>
      </c>
      <c r="C5142" s="13">
        <v>44742</v>
      </c>
      <c r="D5142" s="3" t="s">
        <v>108</v>
      </c>
      <c r="E5142" s="12" t="str">
        <f>VLOOKUP(D5142,'[1]Plano de contas '!B:J,9,0)</f>
        <v>MATERIAIS MÉDICO HOSPITALARES</v>
      </c>
      <c r="F5142" s="16" t="s">
        <v>1575</v>
      </c>
      <c r="G5142" s="19">
        <v>0</v>
      </c>
      <c r="H5142" s="17">
        <v>0.81</v>
      </c>
      <c r="I5142" s="12" t="s">
        <v>15</v>
      </c>
    </row>
    <row r="5143" spans="1:9" ht="12.75" customHeight="1" x14ac:dyDescent="0.25">
      <c r="A5143" s="16" t="s">
        <v>23</v>
      </c>
      <c r="B5143" s="14">
        <v>6731346</v>
      </c>
      <c r="C5143" s="13">
        <v>44742</v>
      </c>
      <c r="D5143" s="3" t="s">
        <v>39</v>
      </c>
      <c r="E5143" s="12" t="str">
        <f>VLOOKUP(D5143,'[1]Plano de contas '!B:J,9,0)</f>
        <v>MEDICAMENTOS</v>
      </c>
      <c r="F5143" s="16" t="s">
        <v>1576</v>
      </c>
      <c r="G5143" s="17">
        <v>18.350000000000001</v>
      </c>
      <c r="H5143" s="18">
        <v>0</v>
      </c>
      <c r="I5143" s="12" t="s">
        <v>15</v>
      </c>
    </row>
    <row r="5144" spans="1:9" ht="12.75" customHeight="1" x14ac:dyDescent="0.25">
      <c r="A5144" s="16" t="s">
        <v>23</v>
      </c>
      <c r="B5144" s="14">
        <v>6731346</v>
      </c>
      <c r="C5144" s="13">
        <v>44742</v>
      </c>
      <c r="D5144" s="3" t="s">
        <v>103</v>
      </c>
      <c r="E5144" s="12" t="str">
        <f>VLOOKUP(D5144,'[1]Plano de contas '!B:J,9,0)</f>
        <v>MEDICAMENTOS</v>
      </c>
      <c r="F5144" s="16" t="s">
        <v>1575</v>
      </c>
      <c r="G5144" s="19">
        <v>0</v>
      </c>
      <c r="H5144" s="17">
        <v>18.350000000000001</v>
      </c>
      <c r="I5144" s="12" t="s">
        <v>15</v>
      </c>
    </row>
    <row r="5145" spans="1:9" ht="12.75" customHeight="1" x14ac:dyDescent="0.25">
      <c r="A5145" s="16" t="s">
        <v>23</v>
      </c>
      <c r="B5145" s="14">
        <v>6731347</v>
      </c>
      <c r="C5145" s="13">
        <v>44742</v>
      </c>
      <c r="D5145" s="3" t="s">
        <v>39</v>
      </c>
      <c r="E5145" s="12" t="str">
        <f>VLOOKUP(D5145,'[1]Plano de contas '!B:J,9,0)</f>
        <v>MEDICAMENTOS</v>
      </c>
      <c r="F5145" s="16" t="s">
        <v>1576</v>
      </c>
      <c r="G5145" s="17">
        <v>3.58</v>
      </c>
      <c r="H5145" s="18">
        <v>0</v>
      </c>
      <c r="I5145" s="12" t="s">
        <v>15</v>
      </c>
    </row>
    <row r="5146" spans="1:9" ht="12.75" customHeight="1" x14ac:dyDescent="0.25">
      <c r="A5146" s="16" t="s">
        <v>23</v>
      </c>
      <c r="B5146" s="14">
        <v>6731347</v>
      </c>
      <c r="C5146" s="13">
        <v>44742</v>
      </c>
      <c r="D5146" s="3" t="s">
        <v>103</v>
      </c>
      <c r="E5146" s="12" t="str">
        <f>VLOOKUP(D5146,'[1]Plano de contas '!B:J,9,0)</f>
        <v>MEDICAMENTOS</v>
      </c>
      <c r="F5146" s="16" t="s">
        <v>1575</v>
      </c>
      <c r="G5146" s="19">
        <v>0</v>
      </c>
      <c r="H5146" s="17">
        <v>3.58</v>
      </c>
      <c r="I5146" s="12" t="s">
        <v>15</v>
      </c>
    </row>
    <row r="5147" spans="1:9" ht="12.75" customHeight="1" x14ac:dyDescent="0.25">
      <c r="A5147" s="16" t="s">
        <v>23</v>
      </c>
      <c r="B5147" s="14">
        <v>6731348</v>
      </c>
      <c r="C5147" s="13">
        <v>44742</v>
      </c>
      <c r="D5147" s="3" t="s">
        <v>108</v>
      </c>
      <c r="E5147" s="12" t="str">
        <f>VLOOKUP(D5147,'[1]Plano de contas '!B:J,9,0)</f>
        <v>MATERIAIS MÉDICO HOSPITALARES</v>
      </c>
      <c r="F5147" s="16" t="s">
        <v>1576</v>
      </c>
      <c r="G5147" s="17">
        <v>0.1</v>
      </c>
      <c r="H5147" s="18">
        <v>0</v>
      </c>
      <c r="I5147" s="12" t="s">
        <v>15</v>
      </c>
    </row>
    <row r="5148" spans="1:9" ht="12.75" customHeight="1" x14ac:dyDescent="0.25">
      <c r="A5148" s="16" t="s">
        <v>23</v>
      </c>
      <c r="B5148" s="14">
        <v>6731348</v>
      </c>
      <c r="C5148" s="13">
        <v>44742</v>
      </c>
      <c r="D5148" s="3" t="s">
        <v>40</v>
      </c>
      <c r="E5148" s="12" t="str">
        <f>VLOOKUP(D5148,'[1]Plano de contas '!B:J,9,0)</f>
        <v>MATERIAIS MÉDICO HOSPITALARES</v>
      </c>
      <c r="F5148" s="16" t="s">
        <v>1575</v>
      </c>
      <c r="G5148" s="19">
        <v>0</v>
      </c>
      <c r="H5148" s="17">
        <v>0.1</v>
      </c>
      <c r="I5148" s="12" t="s">
        <v>15</v>
      </c>
    </row>
    <row r="5149" spans="1:9" ht="12.75" customHeight="1" x14ac:dyDescent="0.25">
      <c r="A5149" s="16" t="s">
        <v>23</v>
      </c>
      <c r="B5149" s="14">
        <v>6731349</v>
      </c>
      <c r="C5149" s="13">
        <v>44742</v>
      </c>
      <c r="D5149" s="3" t="s">
        <v>40</v>
      </c>
      <c r="E5149" s="12" t="str">
        <f>VLOOKUP(D5149,'[1]Plano de contas '!B:J,9,0)</f>
        <v>MATERIAIS MÉDICO HOSPITALARES</v>
      </c>
      <c r="F5149" s="16" t="s">
        <v>1576</v>
      </c>
      <c r="G5149" s="17">
        <v>0.04</v>
      </c>
      <c r="H5149" s="18">
        <v>0</v>
      </c>
      <c r="I5149" s="12" t="s">
        <v>15</v>
      </c>
    </row>
    <row r="5150" spans="1:9" ht="12.75" customHeight="1" x14ac:dyDescent="0.25">
      <c r="A5150" s="16" t="s">
        <v>23</v>
      </c>
      <c r="B5150" s="14">
        <v>6731349</v>
      </c>
      <c r="C5150" s="13">
        <v>44742</v>
      </c>
      <c r="D5150" s="3" t="s">
        <v>108</v>
      </c>
      <c r="E5150" s="12" t="str">
        <f>VLOOKUP(D5150,'[1]Plano de contas '!B:J,9,0)</f>
        <v>MATERIAIS MÉDICO HOSPITALARES</v>
      </c>
      <c r="F5150" s="16" t="s">
        <v>1575</v>
      </c>
      <c r="G5150" s="19">
        <v>0</v>
      </c>
      <c r="H5150" s="17">
        <v>0.04</v>
      </c>
      <c r="I5150" s="12" t="s">
        <v>15</v>
      </c>
    </row>
    <row r="5151" spans="1:9" ht="12.75" customHeight="1" x14ac:dyDescent="0.25">
      <c r="A5151" s="16" t="s">
        <v>23</v>
      </c>
      <c r="B5151" s="14">
        <v>6731350</v>
      </c>
      <c r="C5151" s="13">
        <v>44742</v>
      </c>
      <c r="D5151" s="3" t="s">
        <v>40</v>
      </c>
      <c r="E5151" s="12" t="str">
        <f>VLOOKUP(D5151,'[1]Plano de contas '!B:J,9,0)</f>
        <v>MATERIAIS MÉDICO HOSPITALARES</v>
      </c>
      <c r="F5151" s="16" t="s">
        <v>1576</v>
      </c>
      <c r="G5151" s="17">
        <v>0.01</v>
      </c>
      <c r="H5151" s="18">
        <v>0</v>
      </c>
      <c r="I5151" s="12" t="s">
        <v>15</v>
      </c>
    </row>
    <row r="5152" spans="1:9" ht="12.75" customHeight="1" x14ac:dyDescent="0.25">
      <c r="A5152" s="16" t="s">
        <v>23</v>
      </c>
      <c r="B5152" s="14">
        <v>6731350</v>
      </c>
      <c r="C5152" s="13">
        <v>44742</v>
      </c>
      <c r="D5152" s="3" t="s">
        <v>108</v>
      </c>
      <c r="E5152" s="12" t="str">
        <f>VLOOKUP(D5152,'[1]Plano de contas '!B:J,9,0)</f>
        <v>MATERIAIS MÉDICO HOSPITALARES</v>
      </c>
      <c r="F5152" s="16" t="s">
        <v>1575</v>
      </c>
      <c r="G5152" s="19">
        <v>0</v>
      </c>
      <c r="H5152" s="17">
        <v>0.01</v>
      </c>
      <c r="I5152" s="12" t="s">
        <v>15</v>
      </c>
    </row>
    <row r="5153" spans="1:9" ht="12.75" customHeight="1" x14ac:dyDescent="0.25">
      <c r="A5153" s="16" t="s">
        <v>23</v>
      </c>
      <c r="B5153" s="14">
        <v>6731351</v>
      </c>
      <c r="C5153" s="13">
        <v>44742</v>
      </c>
      <c r="D5153" s="3" t="s">
        <v>108</v>
      </c>
      <c r="E5153" s="12" t="str">
        <f>VLOOKUP(D5153,'[1]Plano de contas '!B:J,9,0)</f>
        <v>MATERIAIS MÉDICO HOSPITALARES</v>
      </c>
      <c r="F5153" s="16" t="s">
        <v>1576</v>
      </c>
      <c r="G5153" s="17">
        <v>0.03</v>
      </c>
      <c r="H5153" s="18">
        <v>0</v>
      </c>
      <c r="I5153" s="12" t="s">
        <v>15</v>
      </c>
    </row>
    <row r="5154" spans="1:9" ht="12.75" customHeight="1" x14ac:dyDescent="0.25">
      <c r="A5154" s="16" t="s">
        <v>23</v>
      </c>
      <c r="B5154" s="14">
        <v>6731351</v>
      </c>
      <c r="C5154" s="13">
        <v>44742</v>
      </c>
      <c r="D5154" s="3" t="s">
        <v>40</v>
      </c>
      <c r="E5154" s="12" t="str">
        <f>VLOOKUP(D5154,'[1]Plano de contas '!B:J,9,0)</f>
        <v>MATERIAIS MÉDICO HOSPITALARES</v>
      </c>
      <c r="F5154" s="16" t="s">
        <v>1575</v>
      </c>
      <c r="G5154" s="19">
        <v>0</v>
      </c>
      <c r="H5154" s="17">
        <v>0.03</v>
      </c>
      <c r="I5154" s="12" t="s">
        <v>15</v>
      </c>
    </row>
    <row r="5155" spans="1:9" ht="12.75" customHeight="1" x14ac:dyDescent="0.25">
      <c r="A5155" s="16" t="s">
        <v>23</v>
      </c>
      <c r="B5155" s="14">
        <v>6731352</v>
      </c>
      <c r="C5155" s="13">
        <v>44742</v>
      </c>
      <c r="D5155" s="3" t="s">
        <v>40</v>
      </c>
      <c r="E5155" s="12" t="str">
        <f>VLOOKUP(D5155,'[1]Plano de contas '!B:J,9,0)</f>
        <v>MATERIAIS MÉDICO HOSPITALARES</v>
      </c>
      <c r="F5155" s="16" t="s">
        <v>1576</v>
      </c>
      <c r="G5155" s="17">
        <v>0.02</v>
      </c>
      <c r="H5155" s="18">
        <v>0</v>
      </c>
      <c r="I5155" s="12" t="s">
        <v>15</v>
      </c>
    </row>
    <row r="5156" spans="1:9" ht="12.75" customHeight="1" x14ac:dyDescent="0.25">
      <c r="A5156" s="16" t="s">
        <v>23</v>
      </c>
      <c r="B5156" s="14">
        <v>6731352</v>
      </c>
      <c r="C5156" s="13">
        <v>44742</v>
      </c>
      <c r="D5156" s="3" t="s">
        <v>108</v>
      </c>
      <c r="E5156" s="12" t="str">
        <f>VLOOKUP(D5156,'[1]Plano de contas '!B:J,9,0)</f>
        <v>MATERIAIS MÉDICO HOSPITALARES</v>
      </c>
      <c r="F5156" s="16" t="s">
        <v>1575</v>
      </c>
      <c r="G5156" s="19">
        <v>0</v>
      </c>
      <c r="H5156" s="17">
        <v>0.02</v>
      </c>
      <c r="I5156" s="12" t="s">
        <v>15</v>
      </c>
    </row>
    <row r="5157" spans="1:9" ht="12.75" customHeight="1" x14ac:dyDescent="0.25">
      <c r="A5157" s="16" t="s">
        <v>23</v>
      </c>
      <c r="B5157" s="14">
        <v>6731353</v>
      </c>
      <c r="C5157" s="13">
        <v>44742</v>
      </c>
      <c r="D5157" s="3" t="s">
        <v>39</v>
      </c>
      <c r="E5157" s="12" t="str">
        <f>VLOOKUP(D5157,'[1]Plano de contas '!B:J,9,0)</f>
        <v>MEDICAMENTOS</v>
      </c>
      <c r="F5157" s="16" t="s">
        <v>1576</v>
      </c>
      <c r="G5157" s="17">
        <v>0.51</v>
      </c>
      <c r="H5157" s="18">
        <v>0</v>
      </c>
      <c r="I5157" s="12" t="s">
        <v>15</v>
      </c>
    </row>
    <row r="5158" spans="1:9" ht="12.75" customHeight="1" x14ac:dyDescent="0.25">
      <c r="A5158" s="16" t="s">
        <v>23</v>
      </c>
      <c r="B5158" s="14">
        <v>6731353</v>
      </c>
      <c r="C5158" s="13">
        <v>44742</v>
      </c>
      <c r="D5158" s="3" t="s">
        <v>103</v>
      </c>
      <c r="E5158" s="12" t="str">
        <f>VLOOKUP(D5158,'[1]Plano de contas '!B:J,9,0)</f>
        <v>MEDICAMENTOS</v>
      </c>
      <c r="F5158" s="16" t="s">
        <v>1575</v>
      </c>
      <c r="G5158" s="19">
        <v>0</v>
      </c>
      <c r="H5158" s="17">
        <v>0.51</v>
      </c>
      <c r="I5158" s="12" t="s">
        <v>15</v>
      </c>
    </row>
    <row r="5159" spans="1:9" ht="12.75" customHeight="1" x14ac:dyDescent="0.25">
      <c r="A5159" s="16" t="s">
        <v>23</v>
      </c>
      <c r="B5159" s="14">
        <v>6731354</v>
      </c>
      <c r="C5159" s="13">
        <v>44742</v>
      </c>
      <c r="D5159" s="3" t="s">
        <v>108</v>
      </c>
      <c r="E5159" s="12" t="str">
        <f>VLOOKUP(D5159,'[1]Plano de contas '!B:J,9,0)</f>
        <v>MATERIAIS MÉDICO HOSPITALARES</v>
      </c>
      <c r="F5159" s="16" t="s">
        <v>1576</v>
      </c>
      <c r="G5159" s="17">
        <v>0.01</v>
      </c>
      <c r="H5159" s="18">
        <v>0</v>
      </c>
      <c r="I5159" s="12" t="s">
        <v>15</v>
      </c>
    </row>
    <row r="5160" spans="1:9" ht="12.75" customHeight="1" x14ac:dyDescent="0.25">
      <c r="A5160" s="16" t="s">
        <v>23</v>
      </c>
      <c r="B5160" s="14">
        <v>6731354</v>
      </c>
      <c r="C5160" s="13">
        <v>44742</v>
      </c>
      <c r="D5160" s="3" t="s">
        <v>40</v>
      </c>
      <c r="E5160" s="12" t="str">
        <f>VLOOKUP(D5160,'[1]Plano de contas '!B:J,9,0)</f>
        <v>MATERIAIS MÉDICO HOSPITALARES</v>
      </c>
      <c r="F5160" s="16" t="s">
        <v>1575</v>
      </c>
      <c r="G5160" s="19">
        <v>0</v>
      </c>
      <c r="H5160" s="17">
        <v>0.01</v>
      </c>
      <c r="I5160" s="12" t="s">
        <v>15</v>
      </c>
    </row>
    <row r="5161" spans="1:9" ht="12.75" customHeight="1" x14ac:dyDescent="0.25">
      <c r="A5161" s="16" t="s">
        <v>23</v>
      </c>
      <c r="B5161" s="14">
        <v>6731355</v>
      </c>
      <c r="C5161" s="13">
        <v>44742</v>
      </c>
      <c r="D5161" s="3" t="s">
        <v>103</v>
      </c>
      <c r="E5161" s="12" t="str">
        <f>VLOOKUP(D5161,'[1]Plano de contas '!B:J,9,0)</f>
        <v>MEDICAMENTOS</v>
      </c>
      <c r="F5161" s="16" t="s">
        <v>1576</v>
      </c>
      <c r="G5161" s="17">
        <v>0.83</v>
      </c>
      <c r="H5161" s="18">
        <v>0</v>
      </c>
      <c r="I5161" s="12" t="s">
        <v>15</v>
      </c>
    </row>
    <row r="5162" spans="1:9" ht="12.75" customHeight="1" x14ac:dyDescent="0.25">
      <c r="A5162" s="16" t="s">
        <v>23</v>
      </c>
      <c r="B5162" s="14">
        <v>6731355</v>
      </c>
      <c r="C5162" s="13">
        <v>44742</v>
      </c>
      <c r="D5162" s="3" t="s">
        <v>39</v>
      </c>
      <c r="E5162" s="12" t="str">
        <f>VLOOKUP(D5162,'[1]Plano de contas '!B:J,9,0)</f>
        <v>MEDICAMENTOS</v>
      </c>
      <c r="F5162" s="16" t="s">
        <v>1575</v>
      </c>
      <c r="G5162" s="19">
        <v>0</v>
      </c>
      <c r="H5162" s="17">
        <v>0.83</v>
      </c>
      <c r="I5162" s="12" t="s">
        <v>15</v>
      </c>
    </row>
    <row r="5163" spans="1:9" ht="12.75" customHeight="1" x14ac:dyDescent="0.25">
      <c r="A5163" s="16" t="s">
        <v>23</v>
      </c>
      <c r="B5163" s="14">
        <v>6731356</v>
      </c>
      <c r="C5163" s="13">
        <v>44742</v>
      </c>
      <c r="D5163" s="3" t="s">
        <v>39</v>
      </c>
      <c r="E5163" s="12" t="str">
        <f>VLOOKUP(D5163,'[1]Plano de contas '!B:J,9,0)</f>
        <v>MEDICAMENTOS</v>
      </c>
      <c r="F5163" s="16" t="s">
        <v>1576</v>
      </c>
      <c r="G5163" s="17">
        <v>0.21</v>
      </c>
      <c r="H5163" s="18">
        <v>0</v>
      </c>
      <c r="I5163" s="12" t="s">
        <v>15</v>
      </c>
    </row>
    <row r="5164" spans="1:9" ht="12.75" customHeight="1" x14ac:dyDescent="0.25">
      <c r="A5164" s="16" t="s">
        <v>23</v>
      </c>
      <c r="B5164" s="14">
        <v>6731356</v>
      </c>
      <c r="C5164" s="13">
        <v>44742</v>
      </c>
      <c r="D5164" s="3" t="s">
        <v>103</v>
      </c>
      <c r="E5164" s="12" t="str">
        <f>VLOOKUP(D5164,'[1]Plano de contas '!B:J,9,0)</f>
        <v>MEDICAMENTOS</v>
      </c>
      <c r="F5164" s="16" t="s">
        <v>1575</v>
      </c>
      <c r="G5164" s="19">
        <v>0</v>
      </c>
      <c r="H5164" s="17">
        <v>0.21</v>
      </c>
      <c r="I5164" s="12" t="s">
        <v>15</v>
      </c>
    </row>
    <row r="5165" spans="1:9" ht="12.75" customHeight="1" x14ac:dyDescent="0.25">
      <c r="A5165" s="16" t="s">
        <v>23</v>
      </c>
      <c r="B5165" s="14">
        <v>6731358</v>
      </c>
      <c r="C5165" s="13">
        <v>44742</v>
      </c>
      <c r="D5165" s="3" t="s">
        <v>108</v>
      </c>
      <c r="E5165" s="12" t="str">
        <f>VLOOKUP(D5165,'[1]Plano de contas '!B:J,9,0)</f>
        <v>MATERIAIS MÉDICO HOSPITALARES</v>
      </c>
      <c r="F5165" s="16" t="s">
        <v>1576</v>
      </c>
      <c r="G5165" s="17">
        <v>0.01</v>
      </c>
      <c r="H5165" s="18">
        <v>0</v>
      </c>
      <c r="I5165" s="12" t="s">
        <v>15</v>
      </c>
    </row>
    <row r="5166" spans="1:9" ht="12.75" customHeight="1" x14ac:dyDescent="0.25">
      <c r="A5166" s="16" t="s">
        <v>23</v>
      </c>
      <c r="B5166" s="14">
        <v>6731358</v>
      </c>
      <c r="C5166" s="13">
        <v>44742</v>
      </c>
      <c r="D5166" s="3" t="s">
        <v>40</v>
      </c>
      <c r="E5166" s="12" t="str">
        <f>VLOOKUP(D5166,'[1]Plano de contas '!B:J,9,0)</f>
        <v>MATERIAIS MÉDICO HOSPITALARES</v>
      </c>
      <c r="F5166" s="16" t="s">
        <v>1580</v>
      </c>
      <c r="G5166" s="19">
        <v>0</v>
      </c>
      <c r="H5166" s="17">
        <v>0.01</v>
      </c>
      <c r="I5166" s="12" t="s">
        <v>15</v>
      </c>
    </row>
    <row r="5167" spans="1:9" ht="12.75" customHeight="1" x14ac:dyDescent="0.25">
      <c r="A5167" s="16" t="s">
        <v>23</v>
      </c>
      <c r="B5167" s="14">
        <v>6731359</v>
      </c>
      <c r="C5167" s="13">
        <v>44742</v>
      </c>
      <c r="D5167" s="3" t="s">
        <v>39</v>
      </c>
      <c r="E5167" s="12" t="str">
        <f>VLOOKUP(D5167,'[1]Plano de contas '!B:J,9,0)</f>
        <v>MEDICAMENTOS</v>
      </c>
      <c r="F5167" s="16" t="s">
        <v>1576</v>
      </c>
      <c r="G5167" s="17">
        <v>0.37</v>
      </c>
      <c r="H5167" s="18">
        <v>0</v>
      </c>
      <c r="I5167" s="12" t="s">
        <v>15</v>
      </c>
    </row>
    <row r="5168" spans="1:9" ht="12.75" customHeight="1" x14ac:dyDescent="0.25">
      <c r="A5168" s="16" t="s">
        <v>23</v>
      </c>
      <c r="B5168" s="14">
        <v>6731359</v>
      </c>
      <c r="C5168" s="13">
        <v>44742</v>
      </c>
      <c r="D5168" s="3" t="s">
        <v>103</v>
      </c>
      <c r="E5168" s="12" t="str">
        <f>VLOOKUP(D5168,'[1]Plano de contas '!B:J,9,0)</f>
        <v>MEDICAMENTOS</v>
      </c>
      <c r="F5168" s="16" t="s">
        <v>1575</v>
      </c>
      <c r="G5168" s="19">
        <v>0</v>
      </c>
      <c r="H5168" s="17">
        <v>0.37</v>
      </c>
      <c r="I5168" s="12" t="s">
        <v>15</v>
      </c>
    </row>
    <row r="5169" spans="1:9" ht="12.75" customHeight="1" x14ac:dyDescent="0.25">
      <c r="A5169" s="16" t="s">
        <v>23</v>
      </c>
      <c r="B5169" s="14">
        <v>6731360</v>
      </c>
      <c r="C5169" s="13">
        <v>44742</v>
      </c>
      <c r="D5169" s="3" t="s">
        <v>39</v>
      </c>
      <c r="E5169" s="12" t="str">
        <f>VLOOKUP(D5169,'[1]Plano de contas '!B:J,9,0)</f>
        <v>MEDICAMENTOS</v>
      </c>
      <c r="F5169" s="16" t="s">
        <v>1576</v>
      </c>
      <c r="G5169" s="17">
        <v>26.52</v>
      </c>
      <c r="H5169" s="18">
        <v>0</v>
      </c>
      <c r="I5169" s="12" t="s">
        <v>15</v>
      </c>
    </row>
    <row r="5170" spans="1:9" ht="12.75" customHeight="1" x14ac:dyDescent="0.25">
      <c r="A5170" s="16" t="s">
        <v>23</v>
      </c>
      <c r="B5170" s="14">
        <v>6731360</v>
      </c>
      <c r="C5170" s="13">
        <v>44742</v>
      </c>
      <c r="D5170" s="3" t="s">
        <v>103</v>
      </c>
      <c r="E5170" s="12" t="str">
        <f>VLOOKUP(D5170,'[1]Plano de contas '!B:J,9,0)</f>
        <v>MEDICAMENTOS</v>
      </c>
      <c r="F5170" s="16" t="s">
        <v>1575</v>
      </c>
      <c r="G5170" s="19">
        <v>0</v>
      </c>
      <c r="H5170" s="17">
        <v>26.52</v>
      </c>
      <c r="I5170" s="12" t="s">
        <v>15</v>
      </c>
    </row>
    <row r="5171" spans="1:9" ht="12.75" customHeight="1" x14ac:dyDescent="0.25">
      <c r="A5171" s="16" t="s">
        <v>23</v>
      </c>
      <c r="B5171" s="14">
        <v>6731361</v>
      </c>
      <c r="C5171" s="13">
        <v>44742</v>
      </c>
      <c r="D5171" s="3" t="s">
        <v>39</v>
      </c>
      <c r="E5171" s="12" t="str">
        <f>VLOOKUP(D5171,'[1]Plano de contas '!B:J,9,0)</f>
        <v>MEDICAMENTOS</v>
      </c>
      <c r="F5171" s="16" t="s">
        <v>1576</v>
      </c>
      <c r="G5171" s="17">
        <v>8.92</v>
      </c>
      <c r="H5171" s="18">
        <v>0</v>
      </c>
      <c r="I5171" s="12" t="s">
        <v>15</v>
      </c>
    </row>
    <row r="5172" spans="1:9" ht="12.75" customHeight="1" x14ac:dyDescent="0.25">
      <c r="A5172" s="16" t="s">
        <v>23</v>
      </c>
      <c r="B5172" s="14">
        <v>6731361</v>
      </c>
      <c r="C5172" s="13">
        <v>44742</v>
      </c>
      <c r="D5172" s="3" t="s">
        <v>103</v>
      </c>
      <c r="E5172" s="12" t="str">
        <f>VLOOKUP(D5172,'[1]Plano de contas '!B:J,9,0)</f>
        <v>MEDICAMENTOS</v>
      </c>
      <c r="F5172" s="16" t="s">
        <v>1575</v>
      </c>
      <c r="G5172" s="19">
        <v>0</v>
      </c>
      <c r="H5172" s="17">
        <v>8.92</v>
      </c>
      <c r="I5172" s="12" t="s">
        <v>15</v>
      </c>
    </row>
    <row r="5173" spans="1:9" ht="12.75" customHeight="1" x14ac:dyDescent="0.25">
      <c r="A5173" s="16" t="s">
        <v>23</v>
      </c>
      <c r="B5173" s="14">
        <v>6731362</v>
      </c>
      <c r="C5173" s="13">
        <v>44742</v>
      </c>
      <c r="D5173" s="3" t="s">
        <v>40</v>
      </c>
      <c r="E5173" s="12" t="str">
        <f>VLOOKUP(D5173,'[1]Plano de contas '!B:J,9,0)</f>
        <v>MATERIAIS MÉDICO HOSPITALARES</v>
      </c>
      <c r="F5173" s="16" t="s">
        <v>1576</v>
      </c>
      <c r="G5173" s="17">
        <v>0.08</v>
      </c>
      <c r="H5173" s="18">
        <v>0</v>
      </c>
      <c r="I5173" s="12" t="s">
        <v>15</v>
      </c>
    </row>
    <row r="5174" spans="1:9" ht="12.75" customHeight="1" x14ac:dyDescent="0.25">
      <c r="A5174" s="16" t="s">
        <v>23</v>
      </c>
      <c r="B5174" s="14">
        <v>6731362</v>
      </c>
      <c r="C5174" s="13">
        <v>44742</v>
      </c>
      <c r="D5174" s="3" t="s">
        <v>108</v>
      </c>
      <c r="E5174" s="12" t="str">
        <f>VLOOKUP(D5174,'[1]Plano de contas '!B:J,9,0)</f>
        <v>MATERIAIS MÉDICO HOSPITALARES</v>
      </c>
      <c r="F5174" s="16" t="s">
        <v>1575</v>
      </c>
      <c r="G5174" s="19">
        <v>0</v>
      </c>
      <c r="H5174" s="17">
        <v>0.08</v>
      </c>
      <c r="I5174" s="12" t="s">
        <v>15</v>
      </c>
    </row>
    <row r="5175" spans="1:9" ht="12.75" customHeight="1" x14ac:dyDescent="0.25">
      <c r="A5175" s="16" t="s">
        <v>23</v>
      </c>
      <c r="B5175" s="14">
        <v>6731363</v>
      </c>
      <c r="C5175" s="13">
        <v>44742</v>
      </c>
      <c r="D5175" s="3" t="s">
        <v>39</v>
      </c>
      <c r="E5175" s="12" t="str">
        <f>VLOOKUP(D5175,'[1]Plano de contas '!B:J,9,0)</f>
        <v>MEDICAMENTOS</v>
      </c>
      <c r="F5175" s="16" t="s">
        <v>1576</v>
      </c>
      <c r="G5175" s="17">
        <v>8.52</v>
      </c>
      <c r="H5175" s="18">
        <v>0</v>
      </c>
      <c r="I5175" s="12" t="s">
        <v>15</v>
      </c>
    </row>
    <row r="5176" spans="1:9" ht="12.75" customHeight="1" x14ac:dyDescent="0.25">
      <c r="A5176" s="16" t="s">
        <v>23</v>
      </c>
      <c r="B5176" s="14">
        <v>6731363</v>
      </c>
      <c r="C5176" s="13">
        <v>44742</v>
      </c>
      <c r="D5176" s="3" t="s">
        <v>103</v>
      </c>
      <c r="E5176" s="12" t="str">
        <f>VLOOKUP(D5176,'[1]Plano de contas '!B:J,9,0)</f>
        <v>MEDICAMENTOS</v>
      </c>
      <c r="F5176" s="16" t="s">
        <v>1575</v>
      </c>
      <c r="G5176" s="19">
        <v>0</v>
      </c>
      <c r="H5176" s="17">
        <v>8.52</v>
      </c>
      <c r="I5176" s="12" t="s">
        <v>15</v>
      </c>
    </row>
    <row r="5177" spans="1:9" ht="12.75" customHeight="1" x14ac:dyDescent="0.25">
      <c r="A5177" s="16" t="s">
        <v>23</v>
      </c>
      <c r="B5177" s="14">
        <v>6731364</v>
      </c>
      <c r="C5177" s="13">
        <v>44742</v>
      </c>
      <c r="D5177" s="3" t="s">
        <v>103</v>
      </c>
      <c r="E5177" s="12" t="str">
        <f>VLOOKUP(D5177,'[1]Plano de contas '!B:J,9,0)</f>
        <v>MEDICAMENTOS</v>
      </c>
      <c r="F5177" s="16" t="s">
        <v>1576</v>
      </c>
      <c r="G5177" s="17">
        <v>0.97</v>
      </c>
      <c r="H5177" s="18">
        <v>0</v>
      </c>
      <c r="I5177" s="12" t="s">
        <v>15</v>
      </c>
    </row>
    <row r="5178" spans="1:9" ht="12.75" customHeight="1" x14ac:dyDescent="0.25">
      <c r="A5178" s="16" t="s">
        <v>23</v>
      </c>
      <c r="B5178" s="14">
        <v>6731364</v>
      </c>
      <c r="C5178" s="13">
        <v>44742</v>
      </c>
      <c r="D5178" s="3" t="s">
        <v>39</v>
      </c>
      <c r="E5178" s="12" t="str">
        <f>VLOOKUP(D5178,'[1]Plano de contas '!B:J,9,0)</f>
        <v>MEDICAMENTOS</v>
      </c>
      <c r="F5178" s="16" t="s">
        <v>1575</v>
      </c>
      <c r="G5178" s="19">
        <v>0</v>
      </c>
      <c r="H5178" s="17">
        <v>0.97</v>
      </c>
      <c r="I5178" s="12" t="s">
        <v>15</v>
      </c>
    </row>
    <row r="5179" spans="1:9" ht="12.75" customHeight="1" x14ac:dyDescent="0.25">
      <c r="A5179" s="16" t="s">
        <v>23</v>
      </c>
      <c r="B5179" s="14">
        <v>6731365</v>
      </c>
      <c r="C5179" s="13">
        <v>44742</v>
      </c>
      <c r="D5179" s="3" t="s">
        <v>40</v>
      </c>
      <c r="E5179" s="12" t="str">
        <f>VLOOKUP(D5179,'[1]Plano de contas '!B:J,9,0)</f>
        <v>MATERIAIS MÉDICO HOSPITALARES</v>
      </c>
      <c r="F5179" s="16" t="s">
        <v>1576</v>
      </c>
      <c r="G5179" s="17">
        <v>0.97</v>
      </c>
      <c r="H5179" s="18">
        <v>0</v>
      </c>
      <c r="I5179" s="12" t="s">
        <v>15</v>
      </c>
    </row>
    <row r="5180" spans="1:9" ht="12.75" customHeight="1" x14ac:dyDescent="0.25">
      <c r="A5180" s="16" t="s">
        <v>23</v>
      </c>
      <c r="B5180" s="14">
        <v>6731365</v>
      </c>
      <c r="C5180" s="13">
        <v>44742</v>
      </c>
      <c r="D5180" s="3" t="s">
        <v>108</v>
      </c>
      <c r="E5180" s="12" t="str">
        <f>VLOOKUP(D5180,'[1]Plano de contas '!B:J,9,0)</f>
        <v>MATERIAIS MÉDICO HOSPITALARES</v>
      </c>
      <c r="F5180" s="16" t="s">
        <v>1575</v>
      </c>
      <c r="G5180" s="19">
        <v>0</v>
      </c>
      <c r="H5180" s="17">
        <v>0.97</v>
      </c>
      <c r="I5180" s="12" t="s">
        <v>15</v>
      </c>
    </row>
    <row r="5181" spans="1:9" ht="12.75" customHeight="1" x14ac:dyDescent="0.25">
      <c r="A5181" s="16" t="s">
        <v>23</v>
      </c>
      <c r="B5181" s="14">
        <v>6731366</v>
      </c>
      <c r="C5181" s="13">
        <v>44742</v>
      </c>
      <c r="D5181" s="3" t="s">
        <v>40</v>
      </c>
      <c r="E5181" s="12" t="str">
        <f>VLOOKUP(D5181,'[1]Plano de contas '!B:J,9,0)</f>
        <v>MATERIAIS MÉDICO HOSPITALARES</v>
      </c>
      <c r="F5181" s="16" t="s">
        <v>1576</v>
      </c>
      <c r="G5181" s="17">
        <v>0.08</v>
      </c>
      <c r="H5181" s="18">
        <v>0</v>
      </c>
      <c r="I5181" s="12" t="s">
        <v>15</v>
      </c>
    </row>
    <row r="5182" spans="1:9" ht="12.75" customHeight="1" x14ac:dyDescent="0.25">
      <c r="A5182" s="16" t="s">
        <v>23</v>
      </c>
      <c r="B5182" s="14">
        <v>6731366</v>
      </c>
      <c r="C5182" s="13">
        <v>44742</v>
      </c>
      <c r="D5182" s="3" t="s">
        <v>108</v>
      </c>
      <c r="E5182" s="12" t="str">
        <f>VLOOKUP(D5182,'[1]Plano de contas '!B:J,9,0)</f>
        <v>MATERIAIS MÉDICO HOSPITALARES</v>
      </c>
      <c r="F5182" s="16" t="s">
        <v>1575</v>
      </c>
      <c r="G5182" s="19">
        <v>0</v>
      </c>
      <c r="H5182" s="17">
        <v>0.08</v>
      </c>
      <c r="I5182" s="12" t="s">
        <v>15</v>
      </c>
    </row>
    <row r="5183" spans="1:9" ht="12.75" customHeight="1" x14ac:dyDescent="0.25">
      <c r="A5183" s="16" t="s">
        <v>23</v>
      </c>
      <c r="B5183" s="14">
        <v>6731367</v>
      </c>
      <c r="C5183" s="13">
        <v>44742</v>
      </c>
      <c r="D5183" s="3" t="s">
        <v>39</v>
      </c>
      <c r="E5183" s="12" t="str">
        <f>VLOOKUP(D5183,'[1]Plano de contas '!B:J,9,0)</f>
        <v>MEDICAMENTOS</v>
      </c>
      <c r="F5183" s="16" t="s">
        <v>1576</v>
      </c>
      <c r="G5183" s="17">
        <v>12.64</v>
      </c>
      <c r="H5183" s="18">
        <v>0</v>
      </c>
      <c r="I5183" s="12" t="s">
        <v>15</v>
      </c>
    </row>
    <row r="5184" spans="1:9" ht="12.75" customHeight="1" x14ac:dyDescent="0.25">
      <c r="A5184" s="16" t="s">
        <v>23</v>
      </c>
      <c r="B5184" s="14">
        <v>6731367</v>
      </c>
      <c r="C5184" s="13">
        <v>44742</v>
      </c>
      <c r="D5184" s="3" t="s">
        <v>103</v>
      </c>
      <c r="E5184" s="12" t="str">
        <f>VLOOKUP(D5184,'[1]Plano de contas '!B:J,9,0)</f>
        <v>MEDICAMENTOS</v>
      </c>
      <c r="F5184" s="16" t="s">
        <v>1575</v>
      </c>
      <c r="G5184" s="19">
        <v>0</v>
      </c>
      <c r="H5184" s="17">
        <v>12.64</v>
      </c>
      <c r="I5184" s="12" t="s">
        <v>15</v>
      </c>
    </row>
    <row r="5185" spans="1:9" ht="12.75" customHeight="1" x14ac:dyDescent="0.25">
      <c r="A5185" s="16" t="s">
        <v>23</v>
      </c>
      <c r="B5185" s="14">
        <v>6731368</v>
      </c>
      <c r="C5185" s="13">
        <v>44742</v>
      </c>
      <c r="D5185" s="3" t="s">
        <v>108</v>
      </c>
      <c r="E5185" s="12" t="str">
        <f>VLOOKUP(D5185,'[1]Plano de contas '!B:J,9,0)</f>
        <v>MATERIAIS MÉDICO HOSPITALARES</v>
      </c>
      <c r="F5185" s="16" t="s">
        <v>1576</v>
      </c>
      <c r="G5185" s="17">
        <v>0.03</v>
      </c>
      <c r="H5185" s="18">
        <v>0</v>
      </c>
      <c r="I5185" s="12" t="s">
        <v>15</v>
      </c>
    </row>
    <row r="5186" spans="1:9" ht="12.75" customHeight="1" x14ac:dyDescent="0.25">
      <c r="A5186" s="16" t="s">
        <v>23</v>
      </c>
      <c r="B5186" s="14">
        <v>6731368</v>
      </c>
      <c r="C5186" s="13">
        <v>44742</v>
      </c>
      <c r="D5186" s="3" t="s">
        <v>40</v>
      </c>
      <c r="E5186" s="12" t="str">
        <f>VLOOKUP(D5186,'[1]Plano de contas '!B:J,9,0)</f>
        <v>MATERIAIS MÉDICO HOSPITALARES</v>
      </c>
      <c r="F5186" s="16" t="s">
        <v>1575</v>
      </c>
      <c r="G5186" s="19">
        <v>0</v>
      </c>
      <c r="H5186" s="17">
        <v>0.03</v>
      </c>
      <c r="I5186" s="12" t="s">
        <v>15</v>
      </c>
    </row>
    <row r="5187" spans="1:9" ht="12.75" customHeight="1" x14ac:dyDescent="0.25">
      <c r="A5187" s="16" t="s">
        <v>23</v>
      </c>
      <c r="B5187" s="14">
        <v>6731369</v>
      </c>
      <c r="C5187" s="13">
        <v>44742</v>
      </c>
      <c r="D5187" s="3" t="s">
        <v>40</v>
      </c>
      <c r="E5187" s="12" t="str">
        <f>VLOOKUP(D5187,'[1]Plano de contas '!B:J,9,0)</f>
        <v>MATERIAIS MÉDICO HOSPITALARES</v>
      </c>
      <c r="F5187" s="16" t="s">
        <v>1576</v>
      </c>
      <c r="G5187" s="17">
        <v>1.75</v>
      </c>
      <c r="H5187" s="18">
        <v>0</v>
      </c>
      <c r="I5187" s="12" t="s">
        <v>15</v>
      </c>
    </row>
    <row r="5188" spans="1:9" ht="12.75" customHeight="1" x14ac:dyDescent="0.25">
      <c r="A5188" s="16" t="s">
        <v>23</v>
      </c>
      <c r="B5188" s="14">
        <v>6731369</v>
      </c>
      <c r="C5188" s="13">
        <v>44742</v>
      </c>
      <c r="D5188" s="3" t="s">
        <v>108</v>
      </c>
      <c r="E5188" s="12" t="str">
        <f>VLOOKUP(D5188,'[1]Plano de contas '!B:J,9,0)</f>
        <v>MATERIAIS MÉDICO HOSPITALARES</v>
      </c>
      <c r="F5188" s="16" t="s">
        <v>1575</v>
      </c>
      <c r="G5188" s="19">
        <v>0</v>
      </c>
      <c r="H5188" s="17">
        <v>1.75</v>
      </c>
      <c r="I5188" s="12" t="s">
        <v>15</v>
      </c>
    </row>
    <row r="5189" spans="1:9" ht="12.75" customHeight="1" x14ac:dyDescent="0.25">
      <c r="A5189" s="16" t="s">
        <v>23</v>
      </c>
      <c r="B5189" s="14">
        <v>6731370</v>
      </c>
      <c r="C5189" s="13">
        <v>44742</v>
      </c>
      <c r="D5189" s="3" t="s">
        <v>108</v>
      </c>
      <c r="E5189" s="12" t="str">
        <f>VLOOKUP(D5189,'[1]Plano de contas '!B:J,9,0)</f>
        <v>MATERIAIS MÉDICO HOSPITALARES</v>
      </c>
      <c r="F5189" s="16" t="s">
        <v>1576</v>
      </c>
      <c r="G5189" s="17">
        <v>0.01</v>
      </c>
      <c r="H5189" s="18">
        <v>0</v>
      </c>
      <c r="I5189" s="12" t="s">
        <v>15</v>
      </c>
    </row>
    <row r="5190" spans="1:9" ht="12.75" customHeight="1" x14ac:dyDescent="0.25">
      <c r="A5190" s="16" t="s">
        <v>23</v>
      </c>
      <c r="B5190" s="14">
        <v>6731370</v>
      </c>
      <c r="C5190" s="13">
        <v>44742</v>
      </c>
      <c r="D5190" s="3" t="s">
        <v>40</v>
      </c>
      <c r="E5190" s="12" t="str">
        <f>VLOOKUP(D5190,'[1]Plano de contas '!B:J,9,0)</f>
        <v>MATERIAIS MÉDICO HOSPITALARES</v>
      </c>
      <c r="F5190" s="16" t="s">
        <v>1575</v>
      </c>
      <c r="G5190" s="19">
        <v>0</v>
      </c>
      <c r="H5190" s="17">
        <v>0.01</v>
      </c>
      <c r="I5190" s="12" t="s">
        <v>15</v>
      </c>
    </row>
    <row r="5191" spans="1:9" ht="12.75" customHeight="1" x14ac:dyDescent="0.25">
      <c r="A5191" s="16" t="s">
        <v>23</v>
      </c>
      <c r="B5191" s="14">
        <v>6731371</v>
      </c>
      <c r="C5191" s="13">
        <v>44742</v>
      </c>
      <c r="D5191" s="3" t="s">
        <v>40</v>
      </c>
      <c r="E5191" s="12" t="str">
        <f>VLOOKUP(D5191,'[1]Plano de contas '!B:J,9,0)</f>
        <v>MATERIAIS MÉDICO HOSPITALARES</v>
      </c>
      <c r="F5191" s="16" t="s">
        <v>1576</v>
      </c>
      <c r="G5191" s="17">
        <v>0.01</v>
      </c>
      <c r="H5191" s="18">
        <v>0</v>
      </c>
      <c r="I5191" s="12" t="s">
        <v>15</v>
      </c>
    </row>
    <row r="5192" spans="1:9" ht="12.75" customHeight="1" x14ac:dyDescent="0.25">
      <c r="A5192" s="16" t="s">
        <v>23</v>
      </c>
      <c r="B5192" s="14">
        <v>6731371</v>
      </c>
      <c r="C5192" s="13">
        <v>44742</v>
      </c>
      <c r="D5192" s="3" t="s">
        <v>108</v>
      </c>
      <c r="E5192" s="12" t="str">
        <f>VLOOKUP(D5192,'[1]Plano de contas '!B:J,9,0)</f>
        <v>MATERIAIS MÉDICO HOSPITALARES</v>
      </c>
      <c r="F5192" s="16" t="s">
        <v>1575</v>
      </c>
      <c r="G5192" s="19">
        <v>0</v>
      </c>
      <c r="H5192" s="17">
        <v>0.01</v>
      </c>
      <c r="I5192" s="12" t="s">
        <v>15</v>
      </c>
    </row>
    <row r="5193" spans="1:9" ht="12.75" customHeight="1" x14ac:dyDescent="0.25">
      <c r="A5193" s="16" t="s">
        <v>23</v>
      </c>
      <c r="B5193" s="14">
        <v>6731372</v>
      </c>
      <c r="C5193" s="13">
        <v>44742</v>
      </c>
      <c r="D5193" s="3" t="s">
        <v>39</v>
      </c>
      <c r="E5193" s="12" t="str">
        <f>VLOOKUP(D5193,'[1]Plano de contas '!B:J,9,0)</f>
        <v>MEDICAMENTOS</v>
      </c>
      <c r="F5193" s="16" t="s">
        <v>1576</v>
      </c>
      <c r="G5193" s="17">
        <v>0.81</v>
      </c>
      <c r="H5193" s="18">
        <v>0</v>
      </c>
      <c r="I5193" s="12" t="s">
        <v>15</v>
      </c>
    </row>
    <row r="5194" spans="1:9" ht="12.75" customHeight="1" x14ac:dyDescent="0.25">
      <c r="A5194" s="16" t="s">
        <v>23</v>
      </c>
      <c r="B5194" s="14">
        <v>6731372</v>
      </c>
      <c r="C5194" s="13">
        <v>44742</v>
      </c>
      <c r="D5194" s="3" t="s">
        <v>103</v>
      </c>
      <c r="E5194" s="12" t="str">
        <f>VLOOKUP(D5194,'[1]Plano de contas '!B:J,9,0)</f>
        <v>MEDICAMENTOS</v>
      </c>
      <c r="F5194" s="16" t="s">
        <v>1575</v>
      </c>
      <c r="G5194" s="19">
        <v>0</v>
      </c>
      <c r="H5194" s="17">
        <v>0.81</v>
      </c>
      <c r="I5194" s="12" t="s">
        <v>15</v>
      </c>
    </row>
    <row r="5195" spans="1:9" ht="12.75" customHeight="1" x14ac:dyDescent="0.25">
      <c r="A5195" s="16" t="s">
        <v>23</v>
      </c>
      <c r="B5195" s="14">
        <v>6731373</v>
      </c>
      <c r="C5195" s="13">
        <v>44742</v>
      </c>
      <c r="D5195" s="3" t="s">
        <v>39</v>
      </c>
      <c r="E5195" s="12" t="str">
        <f>VLOOKUP(D5195,'[1]Plano de contas '!B:J,9,0)</f>
        <v>MEDICAMENTOS</v>
      </c>
      <c r="F5195" s="16" t="s">
        <v>1576</v>
      </c>
      <c r="G5195" s="17">
        <v>7.49</v>
      </c>
      <c r="H5195" s="18">
        <v>0</v>
      </c>
      <c r="I5195" s="12" t="s">
        <v>15</v>
      </c>
    </row>
    <row r="5196" spans="1:9" ht="12.75" customHeight="1" x14ac:dyDescent="0.25">
      <c r="A5196" s="16" t="s">
        <v>23</v>
      </c>
      <c r="B5196" s="14">
        <v>6731373</v>
      </c>
      <c r="C5196" s="13">
        <v>44742</v>
      </c>
      <c r="D5196" s="3" t="s">
        <v>103</v>
      </c>
      <c r="E5196" s="12" t="str">
        <f>VLOOKUP(D5196,'[1]Plano de contas '!B:J,9,0)</f>
        <v>MEDICAMENTOS</v>
      </c>
      <c r="F5196" s="16" t="s">
        <v>1575</v>
      </c>
      <c r="G5196" s="19">
        <v>0</v>
      </c>
      <c r="H5196" s="17">
        <v>7.49</v>
      </c>
      <c r="I5196" s="12" t="s">
        <v>15</v>
      </c>
    </row>
    <row r="5197" spans="1:9" ht="12.75" customHeight="1" x14ac:dyDescent="0.25">
      <c r="A5197" s="16" t="s">
        <v>23</v>
      </c>
      <c r="B5197" s="14">
        <v>6731374</v>
      </c>
      <c r="C5197" s="13">
        <v>44742</v>
      </c>
      <c r="D5197" s="3" t="s">
        <v>40</v>
      </c>
      <c r="E5197" s="12" t="str">
        <f>VLOOKUP(D5197,'[1]Plano de contas '!B:J,9,0)</f>
        <v>MATERIAIS MÉDICO HOSPITALARES</v>
      </c>
      <c r="F5197" s="16" t="s">
        <v>1576</v>
      </c>
      <c r="G5197" s="17">
        <v>1.5</v>
      </c>
      <c r="H5197" s="18">
        <v>0</v>
      </c>
      <c r="I5197" s="12" t="s">
        <v>15</v>
      </c>
    </row>
    <row r="5198" spans="1:9" ht="12.75" customHeight="1" x14ac:dyDescent="0.25">
      <c r="A5198" s="16" t="s">
        <v>23</v>
      </c>
      <c r="B5198" s="14">
        <v>6731374</v>
      </c>
      <c r="C5198" s="13">
        <v>44742</v>
      </c>
      <c r="D5198" s="3" t="s">
        <v>108</v>
      </c>
      <c r="E5198" s="12" t="str">
        <f>VLOOKUP(D5198,'[1]Plano de contas '!B:J,9,0)</f>
        <v>MATERIAIS MÉDICO HOSPITALARES</v>
      </c>
      <c r="F5198" s="16" t="s">
        <v>1575</v>
      </c>
      <c r="G5198" s="19">
        <v>0</v>
      </c>
      <c r="H5198" s="17">
        <v>1.5</v>
      </c>
      <c r="I5198" s="12" t="s">
        <v>15</v>
      </c>
    </row>
    <row r="5199" spans="1:9" ht="12.75" customHeight="1" x14ac:dyDescent="0.25">
      <c r="A5199" s="16" t="s">
        <v>23</v>
      </c>
      <c r="B5199" s="14">
        <v>6731375</v>
      </c>
      <c r="C5199" s="13">
        <v>44742</v>
      </c>
      <c r="D5199" s="3" t="s">
        <v>108</v>
      </c>
      <c r="E5199" s="12" t="str">
        <f>VLOOKUP(D5199,'[1]Plano de contas '!B:J,9,0)</f>
        <v>MATERIAIS MÉDICO HOSPITALARES</v>
      </c>
      <c r="F5199" s="16" t="s">
        <v>1576</v>
      </c>
      <c r="G5199" s="17">
        <v>0.27</v>
      </c>
      <c r="H5199" s="18">
        <v>0</v>
      </c>
      <c r="I5199" s="12" t="s">
        <v>15</v>
      </c>
    </row>
    <row r="5200" spans="1:9" ht="12.75" customHeight="1" x14ac:dyDescent="0.25">
      <c r="A5200" s="16" t="s">
        <v>23</v>
      </c>
      <c r="B5200" s="14">
        <v>6731375</v>
      </c>
      <c r="C5200" s="13">
        <v>44742</v>
      </c>
      <c r="D5200" s="3" t="s">
        <v>40</v>
      </c>
      <c r="E5200" s="12" t="str">
        <f>VLOOKUP(D5200,'[1]Plano de contas '!B:J,9,0)</f>
        <v>MATERIAIS MÉDICO HOSPITALARES</v>
      </c>
      <c r="F5200" s="16" t="s">
        <v>1575</v>
      </c>
      <c r="G5200" s="19">
        <v>0</v>
      </c>
      <c r="H5200" s="17">
        <v>0.27</v>
      </c>
      <c r="I5200" s="12" t="s">
        <v>15</v>
      </c>
    </row>
    <row r="5201" spans="1:9" ht="12.75" customHeight="1" x14ac:dyDescent="0.25">
      <c r="A5201" s="16" t="s">
        <v>23</v>
      </c>
      <c r="B5201" s="14">
        <v>6731376</v>
      </c>
      <c r="C5201" s="13">
        <v>44742</v>
      </c>
      <c r="D5201" s="3" t="s">
        <v>40</v>
      </c>
      <c r="E5201" s="12" t="str">
        <f>VLOOKUP(D5201,'[1]Plano de contas '!B:J,9,0)</f>
        <v>MATERIAIS MÉDICO HOSPITALARES</v>
      </c>
      <c r="F5201" s="16" t="s">
        <v>1578</v>
      </c>
      <c r="G5201" s="17">
        <v>0.02</v>
      </c>
      <c r="H5201" s="18">
        <v>0</v>
      </c>
      <c r="I5201" s="12" t="s">
        <v>15</v>
      </c>
    </row>
    <row r="5202" spans="1:9" ht="12.75" customHeight="1" x14ac:dyDescent="0.25">
      <c r="A5202" s="16" t="s">
        <v>23</v>
      </c>
      <c r="B5202" s="14">
        <v>6731376</v>
      </c>
      <c r="C5202" s="13">
        <v>44742</v>
      </c>
      <c r="D5202" s="3" t="s">
        <v>108</v>
      </c>
      <c r="E5202" s="12" t="str">
        <f>VLOOKUP(D5202,'[1]Plano de contas '!B:J,9,0)</f>
        <v>MATERIAIS MÉDICO HOSPITALARES</v>
      </c>
      <c r="F5202" s="16" t="s">
        <v>1575</v>
      </c>
      <c r="G5202" s="19">
        <v>0</v>
      </c>
      <c r="H5202" s="17">
        <v>0.02</v>
      </c>
      <c r="I5202" s="12" t="s">
        <v>15</v>
      </c>
    </row>
    <row r="5203" spans="1:9" ht="12.75" customHeight="1" x14ac:dyDescent="0.25">
      <c r="A5203" s="16" t="s">
        <v>23</v>
      </c>
      <c r="B5203" s="14">
        <v>6731377</v>
      </c>
      <c r="C5203" s="13">
        <v>44742</v>
      </c>
      <c r="D5203" s="3" t="s">
        <v>40</v>
      </c>
      <c r="E5203" s="12" t="str">
        <f>VLOOKUP(D5203,'[1]Plano de contas '!B:J,9,0)</f>
        <v>MATERIAIS MÉDICO HOSPITALARES</v>
      </c>
      <c r="F5203" s="16" t="s">
        <v>1576</v>
      </c>
      <c r="G5203" s="17">
        <v>0.01</v>
      </c>
      <c r="H5203" s="18">
        <v>0</v>
      </c>
      <c r="I5203" s="12" t="s">
        <v>15</v>
      </c>
    </row>
    <row r="5204" spans="1:9" ht="12.75" customHeight="1" x14ac:dyDescent="0.25">
      <c r="A5204" s="16" t="s">
        <v>23</v>
      </c>
      <c r="B5204" s="14">
        <v>6731377</v>
      </c>
      <c r="C5204" s="13">
        <v>44742</v>
      </c>
      <c r="D5204" s="3" t="s">
        <v>108</v>
      </c>
      <c r="E5204" s="12" t="str">
        <f>VLOOKUP(D5204,'[1]Plano de contas '!B:J,9,0)</f>
        <v>MATERIAIS MÉDICO HOSPITALARES</v>
      </c>
      <c r="F5204" s="16" t="s">
        <v>1575</v>
      </c>
      <c r="G5204" s="19">
        <v>0</v>
      </c>
      <c r="H5204" s="17">
        <v>0.01</v>
      </c>
      <c r="I5204" s="12" t="s">
        <v>15</v>
      </c>
    </row>
    <row r="5205" spans="1:9" ht="12.75" customHeight="1" x14ac:dyDescent="0.25">
      <c r="A5205" s="16" t="s">
        <v>23</v>
      </c>
      <c r="B5205" s="14">
        <v>6731378</v>
      </c>
      <c r="C5205" s="13">
        <v>44742</v>
      </c>
      <c r="D5205" s="3" t="s">
        <v>40</v>
      </c>
      <c r="E5205" s="12" t="str">
        <f>VLOOKUP(D5205,'[1]Plano de contas '!B:J,9,0)</f>
        <v>MATERIAIS MÉDICO HOSPITALARES</v>
      </c>
      <c r="F5205" s="16" t="s">
        <v>1576</v>
      </c>
      <c r="G5205" s="17">
        <v>19.579999999999998</v>
      </c>
      <c r="H5205" s="18">
        <v>0</v>
      </c>
      <c r="I5205" s="12" t="s">
        <v>15</v>
      </c>
    </row>
    <row r="5206" spans="1:9" ht="12.75" customHeight="1" x14ac:dyDescent="0.25">
      <c r="A5206" s="16" t="s">
        <v>23</v>
      </c>
      <c r="B5206" s="14">
        <v>6731378</v>
      </c>
      <c r="C5206" s="13">
        <v>44742</v>
      </c>
      <c r="D5206" s="3" t="s">
        <v>108</v>
      </c>
      <c r="E5206" s="12" t="str">
        <f>VLOOKUP(D5206,'[1]Plano de contas '!B:J,9,0)</f>
        <v>MATERIAIS MÉDICO HOSPITALARES</v>
      </c>
      <c r="F5206" s="16" t="s">
        <v>1575</v>
      </c>
      <c r="G5206" s="19">
        <v>0</v>
      </c>
      <c r="H5206" s="17">
        <v>19.579999999999998</v>
      </c>
      <c r="I5206" s="12" t="s">
        <v>15</v>
      </c>
    </row>
    <row r="5207" spans="1:9" ht="12.75" customHeight="1" x14ac:dyDescent="0.25">
      <c r="A5207" s="16" t="s">
        <v>23</v>
      </c>
      <c r="B5207" s="14">
        <v>6731379</v>
      </c>
      <c r="C5207" s="13">
        <v>44742</v>
      </c>
      <c r="D5207" s="3" t="s">
        <v>103</v>
      </c>
      <c r="E5207" s="12" t="str">
        <f>VLOOKUP(D5207,'[1]Plano de contas '!B:J,9,0)</f>
        <v>MEDICAMENTOS</v>
      </c>
      <c r="F5207" s="16" t="s">
        <v>1576</v>
      </c>
      <c r="G5207" s="17">
        <v>0.1</v>
      </c>
      <c r="H5207" s="18">
        <v>0</v>
      </c>
      <c r="I5207" s="12" t="s">
        <v>15</v>
      </c>
    </row>
    <row r="5208" spans="1:9" ht="12.75" customHeight="1" x14ac:dyDescent="0.25">
      <c r="A5208" s="16" t="s">
        <v>23</v>
      </c>
      <c r="B5208" s="14">
        <v>6731379</v>
      </c>
      <c r="C5208" s="13">
        <v>44742</v>
      </c>
      <c r="D5208" s="3" t="s">
        <v>39</v>
      </c>
      <c r="E5208" s="12" t="str">
        <f>VLOOKUP(D5208,'[1]Plano de contas '!B:J,9,0)</f>
        <v>MEDICAMENTOS</v>
      </c>
      <c r="F5208" s="16" t="s">
        <v>1575</v>
      </c>
      <c r="G5208" s="19">
        <v>0</v>
      </c>
      <c r="H5208" s="17">
        <v>0.1</v>
      </c>
      <c r="I5208" s="12" t="s">
        <v>15</v>
      </c>
    </row>
    <row r="5209" spans="1:9" ht="12.75" customHeight="1" x14ac:dyDescent="0.25">
      <c r="A5209" s="16" t="s">
        <v>23</v>
      </c>
      <c r="B5209" s="14">
        <v>6731380</v>
      </c>
      <c r="C5209" s="13">
        <v>44742</v>
      </c>
      <c r="D5209" s="3" t="s">
        <v>39</v>
      </c>
      <c r="E5209" s="12" t="str">
        <f>VLOOKUP(D5209,'[1]Plano de contas '!B:J,9,0)</f>
        <v>MEDICAMENTOS</v>
      </c>
      <c r="F5209" s="16" t="s">
        <v>1576</v>
      </c>
      <c r="G5209" s="17">
        <v>6.73</v>
      </c>
      <c r="H5209" s="18">
        <v>0</v>
      </c>
      <c r="I5209" s="12" t="s">
        <v>15</v>
      </c>
    </row>
    <row r="5210" spans="1:9" ht="12.75" customHeight="1" x14ac:dyDescent="0.25">
      <c r="A5210" s="16" t="s">
        <v>23</v>
      </c>
      <c r="B5210" s="14">
        <v>6731380</v>
      </c>
      <c r="C5210" s="13">
        <v>44742</v>
      </c>
      <c r="D5210" s="3" t="s">
        <v>103</v>
      </c>
      <c r="E5210" s="12" t="str">
        <f>VLOOKUP(D5210,'[1]Plano de contas '!B:J,9,0)</f>
        <v>MEDICAMENTOS</v>
      </c>
      <c r="F5210" s="16" t="s">
        <v>1575</v>
      </c>
      <c r="G5210" s="19">
        <v>0</v>
      </c>
      <c r="H5210" s="17">
        <v>6.73</v>
      </c>
      <c r="I5210" s="12" t="s">
        <v>15</v>
      </c>
    </row>
    <row r="5211" spans="1:9" ht="12.75" customHeight="1" x14ac:dyDescent="0.25">
      <c r="A5211" s="16" t="s">
        <v>23</v>
      </c>
      <c r="B5211" s="14">
        <v>6731381</v>
      </c>
      <c r="C5211" s="13">
        <v>44742</v>
      </c>
      <c r="D5211" s="3" t="s">
        <v>108</v>
      </c>
      <c r="E5211" s="12" t="str">
        <f>VLOOKUP(D5211,'[1]Plano de contas '!B:J,9,0)</f>
        <v>MATERIAIS MÉDICO HOSPITALARES</v>
      </c>
      <c r="F5211" s="16" t="s">
        <v>1576</v>
      </c>
      <c r="G5211" s="17">
        <v>0.01</v>
      </c>
      <c r="H5211" s="18">
        <v>0</v>
      </c>
      <c r="I5211" s="12" t="s">
        <v>15</v>
      </c>
    </row>
    <row r="5212" spans="1:9" ht="12.75" customHeight="1" x14ac:dyDescent="0.25">
      <c r="A5212" s="16" t="s">
        <v>23</v>
      </c>
      <c r="B5212" s="14">
        <v>6731381</v>
      </c>
      <c r="C5212" s="13">
        <v>44742</v>
      </c>
      <c r="D5212" s="3" t="s">
        <v>40</v>
      </c>
      <c r="E5212" s="12" t="str">
        <f>VLOOKUP(D5212,'[1]Plano de contas '!B:J,9,0)</f>
        <v>MATERIAIS MÉDICO HOSPITALARES</v>
      </c>
      <c r="F5212" s="16" t="s">
        <v>1575</v>
      </c>
      <c r="G5212" s="19">
        <v>0</v>
      </c>
      <c r="H5212" s="17">
        <v>0.01</v>
      </c>
      <c r="I5212" s="12" t="s">
        <v>15</v>
      </c>
    </row>
    <row r="5213" spans="1:9" ht="12.75" customHeight="1" x14ac:dyDescent="0.25">
      <c r="A5213" s="16" t="s">
        <v>23</v>
      </c>
      <c r="B5213" s="14">
        <v>6731382</v>
      </c>
      <c r="C5213" s="13">
        <v>44742</v>
      </c>
      <c r="D5213" s="3" t="s">
        <v>40</v>
      </c>
      <c r="E5213" s="12" t="str">
        <f>VLOOKUP(D5213,'[1]Plano de contas '!B:J,9,0)</f>
        <v>MATERIAIS MÉDICO HOSPITALARES</v>
      </c>
      <c r="F5213" s="16" t="s">
        <v>1576</v>
      </c>
      <c r="G5213" s="17">
        <v>1.68</v>
      </c>
      <c r="H5213" s="18">
        <v>0</v>
      </c>
      <c r="I5213" s="12" t="s">
        <v>15</v>
      </c>
    </row>
    <row r="5214" spans="1:9" ht="12.75" customHeight="1" x14ac:dyDescent="0.25">
      <c r="A5214" s="16" t="s">
        <v>23</v>
      </c>
      <c r="B5214" s="14">
        <v>6731382</v>
      </c>
      <c r="C5214" s="13">
        <v>44742</v>
      </c>
      <c r="D5214" s="3" t="s">
        <v>108</v>
      </c>
      <c r="E5214" s="12" t="str">
        <f>VLOOKUP(D5214,'[1]Plano de contas '!B:J,9,0)</f>
        <v>MATERIAIS MÉDICO HOSPITALARES</v>
      </c>
      <c r="F5214" s="16" t="s">
        <v>1575</v>
      </c>
      <c r="G5214" s="19">
        <v>0</v>
      </c>
      <c r="H5214" s="17">
        <v>1.68</v>
      </c>
      <c r="I5214" s="12" t="s">
        <v>15</v>
      </c>
    </row>
    <row r="5215" spans="1:9" ht="12.75" customHeight="1" x14ac:dyDescent="0.25">
      <c r="A5215" s="16" t="s">
        <v>23</v>
      </c>
      <c r="B5215" s="14">
        <v>6731383</v>
      </c>
      <c r="C5215" s="13">
        <v>44742</v>
      </c>
      <c r="D5215" s="3" t="s">
        <v>40</v>
      </c>
      <c r="E5215" s="12" t="str">
        <f>VLOOKUP(D5215,'[1]Plano de contas '!B:J,9,0)</f>
        <v>MATERIAIS MÉDICO HOSPITALARES</v>
      </c>
      <c r="F5215" s="16" t="s">
        <v>1576</v>
      </c>
      <c r="G5215" s="17">
        <v>0.02</v>
      </c>
      <c r="H5215" s="18">
        <v>0</v>
      </c>
      <c r="I5215" s="12" t="s">
        <v>15</v>
      </c>
    </row>
    <row r="5216" spans="1:9" ht="12.75" customHeight="1" x14ac:dyDescent="0.25">
      <c r="A5216" s="16" t="s">
        <v>23</v>
      </c>
      <c r="B5216" s="14">
        <v>6731383</v>
      </c>
      <c r="C5216" s="13">
        <v>44742</v>
      </c>
      <c r="D5216" s="3" t="s">
        <v>108</v>
      </c>
      <c r="E5216" s="12" t="str">
        <f>VLOOKUP(D5216,'[1]Plano de contas '!B:J,9,0)</f>
        <v>MATERIAIS MÉDICO HOSPITALARES</v>
      </c>
      <c r="F5216" s="16" t="s">
        <v>1575</v>
      </c>
      <c r="G5216" s="19">
        <v>0</v>
      </c>
      <c r="H5216" s="17">
        <v>0.02</v>
      </c>
      <c r="I5216" s="12" t="s">
        <v>15</v>
      </c>
    </row>
    <row r="5217" spans="1:9" ht="12.75" customHeight="1" x14ac:dyDescent="0.25">
      <c r="A5217" s="16" t="s">
        <v>23</v>
      </c>
      <c r="B5217" s="14">
        <v>6731385</v>
      </c>
      <c r="C5217" s="13">
        <v>44742</v>
      </c>
      <c r="D5217" s="3" t="s">
        <v>40</v>
      </c>
      <c r="E5217" s="12" t="str">
        <f>VLOOKUP(D5217,'[1]Plano de contas '!B:J,9,0)</f>
        <v>MATERIAIS MÉDICO HOSPITALARES</v>
      </c>
      <c r="F5217" s="16" t="s">
        <v>1576</v>
      </c>
      <c r="G5217" s="17">
        <v>0.02</v>
      </c>
      <c r="H5217" s="18">
        <v>0</v>
      </c>
      <c r="I5217" s="12" t="s">
        <v>15</v>
      </c>
    </row>
    <row r="5218" spans="1:9" ht="12.75" customHeight="1" x14ac:dyDescent="0.25">
      <c r="A5218" s="16" t="s">
        <v>23</v>
      </c>
      <c r="B5218" s="14">
        <v>6731385</v>
      </c>
      <c r="C5218" s="13">
        <v>44742</v>
      </c>
      <c r="D5218" s="3" t="s">
        <v>108</v>
      </c>
      <c r="E5218" s="12" t="str">
        <f>VLOOKUP(D5218,'[1]Plano de contas '!B:J,9,0)</f>
        <v>MATERIAIS MÉDICO HOSPITALARES</v>
      </c>
      <c r="F5218" s="16" t="s">
        <v>1575</v>
      </c>
      <c r="G5218" s="19">
        <v>0</v>
      </c>
      <c r="H5218" s="17">
        <v>0.02</v>
      </c>
      <c r="I5218" s="12" t="s">
        <v>15</v>
      </c>
    </row>
    <row r="5219" spans="1:9" ht="12.75" customHeight="1" x14ac:dyDescent="0.25">
      <c r="A5219" s="16" t="s">
        <v>23</v>
      </c>
      <c r="B5219" s="14">
        <v>6731386</v>
      </c>
      <c r="C5219" s="13">
        <v>44742</v>
      </c>
      <c r="D5219" s="3" t="s">
        <v>39</v>
      </c>
      <c r="E5219" s="12" t="str">
        <f>VLOOKUP(D5219,'[1]Plano de contas '!B:J,9,0)</f>
        <v>MEDICAMENTOS</v>
      </c>
      <c r="F5219" s="16" t="s">
        <v>1576</v>
      </c>
      <c r="G5219" s="17">
        <v>0.68</v>
      </c>
      <c r="H5219" s="18">
        <v>0</v>
      </c>
      <c r="I5219" s="12" t="s">
        <v>15</v>
      </c>
    </row>
    <row r="5220" spans="1:9" ht="12.75" customHeight="1" x14ac:dyDescent="0.25">
      <c r="A5220" s="16" t="s">
        <v>23</v>
      </c>
      <c r="B5220" s="14">
        <v>6731386</v>
      </c>
      <c r="C5220" s="13">
        <v>44742</v>
      </c>
      <c r="D5220" s="3" t="s">
        <v>103</v>
      </c>
      <c r="E5220" s="12" t="str">
        <f>VLOOKUP(D5220,'[1]Plano de contas '!B:J,9,0)</f>
        <v>MEDICAMENTOS</v>
      </c>
      <c r="F5220" s="16" t="s">
        <v>1575</v>
      </c>
      <c r="G5220" s="19">
        <v>0</v>
      </c>
      <c r="H5220" s="17">
        <v>0.68</v>
      </c>
      <c r="I5220" s="12" t="s">
        <v>15</v>
      </c>
    </row>
    <row r="5221" spans="1:9" ht="12.75" customHeight="1" x14ac:dyDescent="0.25">
      <c r="A5221" s="16" t="s">
        <v>23</v>
      </c>
      <c r="B5221" s="14">
        <v>6731387</v>
      </c>
      <c r="C5221" s="13">
        <v>44742</v>
      </c>
      <c r="D5221" s="3" t="s">
        <v>40</v>
      </c>
      <c r="E5221" s="12" t="str">
        <f>VLOOKUP(D5221,'[1]Plano de contas '!B:J,9,0)</f>
        <v>MATERIAIS MÉDICO HOSPITALARES</v>
      </c>
      <c r="F5221" s="16" t="s">
        <v>1576</v>
      </c>
      <c r="G5221" s="17">
        <v>0.97</v>
      </c>
      <c r="H5221" s="18">
        <v>0</v>
      </c>
      <c r="I5221" s="12" t="s">
        <v>15</v>
      </c>
    </row>
    <row r="5222" spans="1:9" ht="12.75" customHeight="1" x14ac:dyDescent="0.25">
      <c r="A5222" s="16" t="s">
        <v>23</v>
      </c>
      <c r="B5222" s="14">
        <v>6731387</v>
      </c>
      <c r="C5222" s="13">
        <v>44742</v>
      </c>
      <c r="D5222" s="3" t="s">
        <v>108</v>
      </c>
      <c r="E5222" s="12" t="str">
        <f>VLOOKUP(D5222,'[1]Plano de contas '!B:J,9,0)</f>
        <v>MATERIAIS MÉDICO HOSPITALARES</v>
      </c>
      <c r="F5222" s="16" t="s">
        <v>1575</v>
      </c>
      <c r="G5222" s="19">
        <v>0</v>
      </c>
      <c r="H5222" s="17">
        <v>0.97</v>
      </c>
      <c r="I5222" s="12" t="s">
        <v>15</v>
      </c>
    </row>
    <row r="5223" spans="1:9" ht="12.75" customHeight="1" x14ac:dyDescent="0.25">
      <c r="A5223" s="16" t="s">
        <v>23</v>
      </c>
      <c r="B5223" s="14">
        <v>6731388</v>
      </c>
      <c r="C5223" s="13">
        <v>44742</v>
      </c>
      <c r="D5223" s="3" t="s">
        <v>103</v>
      </c>
      <c r="E5223" s="12" t="str">
        <f>VLOOKUP(D5223,'[1]Plano de contas '!B:J,9,0)</f>
        <v>MEDICAMENTOS</v>
      </c>
      <c r="F5223" s="16" t="s">
        <v>1576</v>
      </c>
      <c r="G5223" s="17">
        <v>0.03</v>
      </c>
      <c r="H5223" s="18">
        <v>0</v>
      </c>
      <c r="I5223" s="12" t="s">
        <v>15</v>
      </c>
    </row>
    <row r="5224" spans="1:9" ht="12.75" customHeight="1" x14ac:dyDescent="0.25">
      <c r="A5224" s="16" t="s">
        <v>23</v>
      </c>
      <c r="B5224" s="14">
        <v>6731388</v>
      </c>
      <c r="C5224" s="13">
        <v>44742</v>
      </c>
      <c r="D5224" s="3" t="s">
        <v>39</v>
      </c>
      <c r="E5224" s="12" t="str">
        <f>VLOOKUP(D5224,'[1]Plano de contas '!B:J,9,0)</f>
        <v>MEDICAMENTOS</v>
      </c>
      <c r="F5224" s="16" t="s">
        <v>1575</v>
      </c>
      <c r="G5224" s="19">
        <v>0</v>
      </c>
      <c r="H5224" s="17">
        <v>0.03</v>
      </c>
      <c r="I5224" s="12" t="s">
        <v>15</v>
      </c>
    </row>
    <row r="5225" spans="1:9" ht="12.75" customHeight="1" x14ac:dyDescent="0.25">
      <c r="A5225" s="16" t="s">
        <v>23</v>
      </c>
      <c r="B5225" s="14">
        <v>6731389</v>
      </c>
      <c r="C5225" s="13">
        <v>44742</v>
      </c>
      <c r="D5225" s="3" t="s">
        <v>39</v>
      </c>
      <c r="E5225" s="12" t="str">
        <f>VLOOKUP(D5225,'[1]Plano de contas '!B:J,9,0)</f>
        <v>MEDICAMENTOS</v>
      </c>
      <c r="F5225" s="16" t="s">
        <v>1576</v>
      </c>
      <c r="G5225" s="17">
        <v>12.2</v>
      </c>
      <c r="H5225" s="18">
        <v>0</v>
      </c>
      <c r="I5225" s="12" t="s">
        <v>15</v>
      </c>
    </row>
    <row r="5226" spans="1:9" ht="12.75" customHeight="1" x14ac:dyDescent="0.25">
      <c r="A5226" s="16" t="s">
        <v>23</v>
      </c>
      <c r="B5226" s="14">
        <v>6731389</v>
      </c>
      <c r="C5226" s="13">
        <v>44742</v>
      </c>
      <c r="D5226" s="3" t="s">
        <v>103</v>
      </c>
      <c r="E5226" s="12" t="str">
        <f>VLOOKUP(D5226,'[1]Plano de contas '!B:J,9,0)</f>
        <v>MEDICAMENTOS</v>
      </c>
      <c r="F5226" s="16" t="s">
        <v>1575</v>
      </c>
      <c r="G5226" s="19">
        <v>0</v>
      </c>
      <c r="H5226" s="17">
        <v>12.2</v>
      </c>
      <c r="I5226" s="12" t="s">
        <v>15</v>
      </c>
    </row>
    <row r="5227" spans="1:9" ht="12.75" customHeight="1" x14ac:dyDescent="0.25">
      <c r="A5227" s="16" t="s">
        <v>23</v>
      </c>
      <c r="B5227" s="14">
        <v>6731390</v>
      </c>
      <c r="C5227" s="13">
        <v>44742</v>
      </c>
      <c r="D5227" s="3" t="s">
        <v>40</v>
      </c>
      <c r="E5227" s="12" t="str">
        <f>VLOOKUP(D5227,'[1]Plano de contas '!B:J,9,0)</f>
        <v>MATERIAIS MÉDICO HOSPITALARES</v>
      </c>
      <c r="F5227" s="16" t="s">
        <v>1576</v>
      </c>
      <c r="G5227" s="17">
        <v>4.03</v>
      </c>
      <c r="H5227" s="18">
        <v>0</v>
      </c>
      <c r="I5227" s="12" t="s">
        <v>15</v>
      </c>
    </row>
    <row r="5228" spans="1:9" ht="12.75" customHeight="1" x14ac:dyDescent="0.25">
      <c r="A5228" s="16" t="s">
        <v>23</v>
      </c>
      <c r="B5228" s="14">
        <v>6731390</v>
      </c>
      <c r="C5228" s="13">
        <v>44742</v>
      </c>
      <c r="D5228" s="3" t="s">
        <v>108</v>
      </c>
      <c r="E5228" s="12" t="str">
        <f>VLOOKUP(D5228,'[1]Plano de contas '!B:J,9,0)</f>
        <v>MATERIAIS MÉDICO HOSPITALARES</v>
      </c>
      <c r="F5228" s="16" t="s">
        <v>1575</v>
      </c>
      <c r="G5228" s="19">
        <v>0</v>
      </c>
      <c r="H5228" s="17">
        <v>4.03</v>
      </c>
      <c r="I5228" s="12" t="s">
        <v>15</v>
      </c>
    </row>
    <row r="5229" spans="1:9" ht="12.75" customHeight="1" x14ac:dyDescent="0.25">
      <c r="A5229" s="16" t="s">
        <v>23</v>
      </c>
      <c r="B5229" s="14">
        <v>6731391</v>
      </c>
      <c r="C5229" s="13">
        <v>44742</v>
      </c>
      <c r="D5229" s="3" t="s">
        <v>108</v>
      </c>
      <c r="E5229" s="12" t="str">
        <f>VLOOKUP(D5229,'[1]Plano de contas '!B:J,9,0)</f>
        <v>MATERIAIS MÉDICO HOSPITALARES</v>
      </c>
      <c r="F5229" s="16" t="s">
        <v>1576</v>
      </c>
      <c r="G5229" s="17">
        <v>0.01</v>
      </c>
      <c r="H5229" s="18">
        <v>0</v>
      </c>
      <c r="I5229" s="12" t="s">
        <v>15</v>
      </c>
    </row>
    <row r="5230" spans="1:9" ht="12.75" customHeight="1" x14ac:dyDescent="0.25">
      <c r="A5230" s="16" t="s">
        <v>23</v>
      </c>
      <c r="B5230" s="14">
        <v>6731391</v>
      </c>
      <c r="C5230" s="13">
        <v>44742</v>
      </c>
      <c r="D5230" s="3" t="s">
        <v>40</v>
      </c>
      <c r="E5230" s="12" t="str">
        <f>VLOOKUP(D5230,'[1]Plano de contas '!B:J,9,0)</f>
        <v>MATERIAIS MÉDICO HOSPITALARES</v>
      </c>
      <c r="F5230" s="16" t="s">
        <v>1575</v>
      </c>
      <c r="G5230" s="19">
        <v>0</v>
      </c>
      <c r="H5230" s="17">
        <v>0.01</v>
      </c>
      <c r="I5230" s="12" t="s">
        <v>15</v>
      </c>
    </row>
    <row r="5231" spans="1:9" ht="12.75" customHeight="1" x14ac:dyDescent="0.25">
      <c r="A5231" s="16" t="s">
        <v>23</v>
      </c>
      <c r="B5231" s="14">
        <v>6731392</v>
      </c>
      <c r="C5231" s="13">
        <v>44742</v>
      </c>
      <c r="D5231" s="3" t="s">
        <v>40</v>
      </c>
      <c r="E5231" s="12" t="str">
        <f>VLOOKUP(D5231,'[1]Plano de contas '!B:J,9,0)</f>
        <v>MATERIAIS MÉDICO HOSPITALARES</v>
      </c>
      <c r="F5231" s="16" t="s">
        <v>1576</v>
      </c>
      <c r="G5231" s="17">
        <v>0.01</v>
      </c>
      <c r="H5231" s="18">
        <v>0</v>
      </c>
      <c r="I5231" s="12" t="s">
        <v>15</v>
      </c>
    </row>
    <row r="5232" spans="1:9" ht="12.75" customHeight="1" x14ac:dyDescent="0.25">
      <c r="A5232" s="16" t="s">
        <v>23</v>
      </c>
      <c r="B5232" s="14">
        <v>6731392</v>
      </c>
      <c r="C5232" s="13">
        <v>44742</v>
      </c>
      <c r="D5232" s="3" t="s">
        <v>108</v>
      </c>
      <c r="E5232" s="12" t="str">
        <f>VLOOKUP(D5232,'[1]Plano de contas '!B:J,9,0)</f>
        <v>MATERIAIS MÉDICO HOSPITALARES</v>
      </c>
      <c r="F5232" s="16" t="s">
        <v>1575</v>
      </c>
      <c r="G5232" s="19">
        <v>0</v>
      </c>
      <c r="H5232" s="17">
        <v>0.01</v>
      </c>
      <c r="I5232" s="12" t="s">
        <v>15</v>
      </c>
    </row>
    <row r="5233" spans="1:9" ht="12.75" customHeight="1" x14ac:dyDescent="0.25">
      <c r="A5233" s="16" t="s">
        <v>23</v>
      </c>
      <c r="B5233" s="14">
        <v>6731393</v>
      </c>
      <c r="C5233" s="13">
        <v>44742</v>
      </c>
      <c r="D5233" s="3" t="s">
        <v>39</v>
      </c>
      <c r="E5233" s="12" t="str">
        <f>VLOOKUP(D5233,'[1]Plano de contas '!B:J,9,0)</f>
        <v>MEDICAMENTOS</v>
      </c>
      <c r="F5233" s="16" t="s">
        <v>1576</v>
      </c>
      <c r="G5233" s="17">
        <v>0.81</v>
      </c>
      <c r="H5233" s="18">
        <v>0</v>
      </c>
      <c r="I5233" s="12" t="s">
        <v>15</v>
      </c>
    </row>
    <row r="5234" spans="1:9" ht="12.75" customHeight="1" x14ac:dyDescent="0.25">
      <c r="A5234" s="16" t="s">
        <v>23</v>
      </c>
      <c r="B5234" s="14">
        <v>6731393</v>
      </c>
      <c r="C5234" s="13">
        <v>44742</v>
      </c>
      <c r="D5234" s="3" t="s">
        <v>103</v>
      </c>
      <c r="E5234" s="12" t="str">
        <f>VLOOKUP(D5234,'[1]Plano de contas '!B:J,9,0)</f>
        <v>MEDICAMENTOS</v>
      </c>
      <c r="F5234" s="16" t="s">
        <v>1575</v>
      </c>
      <c r="G5234" s="19">
        <v>0</v>
      </c>
      <c r="H5234" s="17">
        <v>0.81</v>
      </c>
      <c r="I5234" s="12" t="s">
        <v>15</v>
      </c>
    </row>
    <row r="5235" spans="1:9" ht="12.75" customHeight="1" x14ac:dyDescent="0.25">
      <c r="A5235" s="16" t="s">
        <v>23</v>
      </c>
      <c r="B5235" s="14">
        <v>6731394</v>
      </c>
      <c r="C5235" s="13">
        <v>44742</v>
      </c>
      <c r="D5235" s="3" t="s">
        <v>103</v>
      </c>
      <c r="E5235" s="12" t="str">
        <f>VLOOKUP(D5235,'[1]Plano de contas '!B:J,9,0)</f>
        <v>MEDICAMENTOS</v>
      </c>
      <c r="F5235" s="16" t="s">
        <v>1576</v>
      </c>
      <c r="G5235" s="17">
        <v>1.62</v>
      </c>
      <c r="H5235" s="18">
        <v>0</v>
      </c>
      <c r="I5235" s="12" t="s">
        <v>15</v>
      </c>
    </row>
    <row r="5236" spans="1:9" ht="12.75" customHeight="1" x14ac:dyDescent="0.25">
      <c r="A5236" s="16" t="s">
        <v>23</v>
      </c>
      <c r="B5236" s="14">
        <v>6731394</v>
      </c>
      <c r="C5236" s="13">
        <v>44742</v>
      </c>
      <c r="D5236" s="3" t="s">
        <v>39</v>
      </c>
      <c r="E5236" s="12" t="str">
        <f>VLOOKUP(D5236,'[1]Plano de contas '!B:J,9,0)</f>
        <v>MEDICAMENTOS</v>
      </c>
      <c r="F5236" s="16" t="s">
        <v>1580</v>
      </c>
      <c r="G5236" s="19">
        <v>0</v>
      </c>
      <c r="H5236" s="17">
        <v>1.62</v>
      </c>
      <c r="I5236" s="12" t="s">
        <v>15</v>
      </c>
    </row>
    <row r="5237" spans="1:9" ht="12.75" customHeight="1" x14ac:dyDescent="0.25">
      <c r="A5237" s="16" t="s">
        <v>23</v>
      </c>
      <c r="B5237" s="14">
        <v>6731395</v>
      </c>
      <c r="C5237" s="13">
        <v>44742</v>
      </c>
      <c r="D5237" s="3" t="s">
        <v>103</v>
      </c>
      <c r="E5237" s="12" t="str">
        <f>VLOOKUP(D5237,'[1]Plano de contas '!B:J,9,0)</f>
        <v>MEDICAMENTOS</v>
      </c>
      <c r="F5237" s="16" t="s">
        <v>1564</v>
      </c>
      <c r="G5237" s="17">
        <v>11.78</v>
      </c>
      <c r="H5237" s="18">
        <v>0</v>
      </c>
      <c r="I5237" s="12" t="s">
        <v>15</v>
      </c>
    </row>
    <row r="5238" spans="1:9" ht="12.75" customHeight="1" x14ac:dyDescent="0.25">
      <c r="A5238" s="16" t="s">
        <v>23</v>
      </c>
      <c r="B5238" s="14">
        <v>6731395</v>
      </c>
      <c r="C5238" s="13">
        <v>44742</v>
      </c>
      <c r="D5238" s="3" t="s">
        <v>39</v>
      </c>
      <c r="E5238" s="12" t="str">
        <f>VLOOKUP(D5238,'[1]Plano de contas '!B:J,9,0)</f>
        <v>MEDICAMENTOS</v>
      </c>
      <c r="F5238" s="16" t="s">
        <v>1564</v>
      </c>
      <c r="G5238" s="19">
        <v>0</v>
      </c>
      <c r="H5238" s="17">
        <v>11.78</v>
      </c>
      <c r="I5238" s="12" t="s">
        <v>15</v>
      </c>
    </row>
    <row r="5239" spans="1:9" ht="12.75" customHeight="1" x14ac:dyDescent="0.25">
      <c r="A5239" s="16" t="s">
        <v>23</v>
      </c>
      <c r="B5239" s="14">
        <v>6731396</v>
      </c>
      <c r="C5239" s="13">
        <v>44742</v>
      </c>
      <c r="D5239" s="3" t="s">
        <v>39</v>
      </c>
      <c r="E5239" s="12" t="str">
        <f>VLOOKUP(D5239,'[1]Plano de contas '!B:J,9,0)</f>
        <v>MEDICAMENTOS</v>
      </c>
      <c r="F5239" s="16" t="s">
        <v>1576</v>
      </c>
      <c r="G5239" s="17">
        <v>17.63</v>
      </c>
      <c r="H5239" s="18">
        <v>0</v>
      </c>
      <c r="I5239" s="12" t="s">
        <v>15</v>
      </c>
    </row>
    <row r="5240" spans="1:9" ht="12.75" customHeight="1" x14ac:dyDescent="0.25">
      <c r="A5240" s="16" t="s">
        <v>23</v>
      </c>
      <c r="B5240" s="14">
        <v>6731396</v>
      </c>
      <c r="C5240" s="13">
        <v>44742</v>
      </c>
      <c r="D5240" s="3" t="s">
        <v>103</v>
      </c>
      <c r="E5240" s="12" t="str">
        <f>VLOOKUP(D5240,'[1]Plano de contas '!B:J,9,0)</f>
        <v>MEDICAMENTOS</v>
      </c>
      <c r="F5240" s="16" t="s">
        <v>1575</v>
      </c>
      <c r="G5240" s="19">
        <v>0</v>
      </c>
      <c r="H5240" s="17">
        <v>17.63</v>
      </c>
      <c r="I5240" s="12" t="s">
        <v>15</v>
      </c>
    </row>
    <row r="5241" spans="1:9" ht="12.75" customHeight="1" x14ac:dyDescent="0.25">
      <c r="A5241" s="16" t="s">
        <v>23</v>
      </c>
      <c r="B5241" s="14">
        <v>6731397</v>
      </c>
      <c r="C5241" s="13">
        <v>44742</v>
      </c>
      <c r="D5241" s="3" t="s">
        <v>40</v>
      </c>
      <c r="E5241" s="12" t="str">
        <f>VLOOKUP(D5241,'[1]Plano de contas '!B:J,9,0)</f>
        <v>MATERIAIS MÉDICO HOSPITALARES</v>
      </c>
      <c r="F5241" s="16" t="s">
        <v>1576</v>
      </c>
      <c r="G5241" s="17">
        <v>1.1200000000000001</v>
      </c>
      <c r="H5241" s="18">
        <v>0</v>
      </c>
      <c r="I5241" s="12" t="s">
        <v>15</v>
      </c>
    </row>
    <row r="5242" spans="1:9" ht="12.75" customHeight="1" x14ac:dyDescent="0.25">
      <c r="A5242" s="16" t="s">
        <v>23</v>
      </c>
      <c r="B5242" s="14">
        <v>6731397</v>
      </c>
      <c r="C5242" s="13">
        <v>44742</v>
      </c>
      <c r="D5242" s="3" t="s">
        <v>108</v>
      </c>
      <c r="E5242" s="12" t="str">
        <f>VLOOKUP(D5242,'[1]Plano de contas '!B:J,9,0)</f>
        <v>MATERIAIS MÉDICO HOSPITALARES</v>
      </c>
      <c r="F5242" s="16" t="s">
        <v>1575</v>
      </c>
      <c r="G5242" s="19">
        <v>0</v>
      </c>
      <c r="H5242" s="17">
        <v>1.1200000000000001</v>
      </c>
      <c r="I5242" s="12" t="s">
        <v>15</v>
      </c>
    </row>
    <row r="5243" spans="1:9" ht="12.75" customHeight="1" x14ac:dyDescent="0.25">
      <c r="A5243" s="16" t="s">
        <v>23</v>
      </c>
      <c r="B5243" s="14">
        <v>6731398</v>
      </c>
      <c r="C5243" s="13">
        <v>44742</v>
      </c>
      <c r="D5243" s="3" t="s">
        <v>39</v>
      </c>
      <c r="E5243" s="12" t="str">
        <f>VLOOKUP(D5243,'[1]Plano de contas '!B:J,9,0)</f>
        <v>MEDICAMENTOS</v>
      </c>
      <c r="F5243" s="16" t="s">
        <v>1576</v>
      </c>
      <c r="G5243" s="17">
        <v>6.73</v>
      </c>
      <c r="H5243" s="18">
        <v>0</v>
      </c>
      <c r="I5243" s="12" t="s">
        <v>15</v>
      </c>
    </row>
    <row r="5244" spans="1:9" ht="12.75" customHeight="1" x14ac:dyDescent="0.25">
      <c r="A5244" s="16" t="s">
        <v>23</v>
      </c>
      <c r="B5244" s="14">
        <v>6731398</v>
      </c>
      <c r="C5244" s="13">
        <v>44742</v>
      </c>
      <c r="D5244" s="3" t="s">
        <v>103</v>
      </c>
      <c r="E5244" s="12" t="str">
        <f>VLOOKUP(D5244,'[1]Plano de contas '!B:J,9,0)</f>
        <v>MEDICAMENTOS</v>
      </c>
      <c r="F5244" s="16" t="s">
        <v>1575</v>
      </c>
      <c r="G5244" s="19">
        <v>0</v>
      </c>
      <c r="H5244" s="17">
        <v>6.73</v>
      </c>
      <c r="I5244" s="12" t="s">
        <v>15</v>
      </c>
    </row>
    <row r="5245" spans="1:9" ht="12.75" customHeight="1" x14ac:dyDescent="0.25">
      <c r="A5245" s="16" t="s">
        <v>23</v>
      </c>
      <c r="B5245" s="14">
        <v>6731399</v>
      </c>
      <c r="C5245" s="13">
        <v>44742</v>
      </c>
      <c r="D5245" s="3" t="s">
        <v>103</v>
      </c>
      <c r="E5245" s="12" t="str">
        <f>VLOOKUP(D5245,'[1]Plano de contas '!B:J,9,0)</f>
        <v>MEDICAMENTOS</v>
      </c>
      <c r="F5245" s="16" t="s">
        <v>1576</v>
      </c>
      <c r="G5245" s="17">
        <v>6.67</v>
      </c>
      <c r="H5245" s="18">
        <v>0</v>
      </c>
      <c r="I5245" s="12" t="s">
        <v>15</v>
      </c>
    </row>
    <row r="5246" spans="1:9" ht="12.75" customHeight="1" x14ac:dyDescent="0.25">
      <c r="A5246" s="16" t="s">
        <v>23</v>
      </c>
      <c r="B5246" s="14">
        <v>6731399</v>
      </c>
      <c r="C5246" s="13">
        <v>44742</v>
      </c>
      <c r="D5246" s="3" t="s">
        <v>39</v>
      </c>
      <c r="E5246" s="12" t="str">
        <f>VLOOKUP(D5246,'[1]Plano de contas '!B:J,9,0)</f>
        <v>MEDICAMENTOS</v>
      </c>
      <c r="F5246" s="16" t="s">
        <v>1575</v>
      </c>
      <c r="G5246" s="19">
        <v>0</v>
      </c>
      <c r="H5246" s="17">
        <v>6.67</v>
      </c>
      <c r="I5246" s="12" t="s">
        <v>15</v>
      </c>
    </row>
    <row r="5247" spans="1:9" ht="12.75" customHeight="1" x14ac:dyDescent="0.25">
      <c r="A5247" s="16" t="s">
        <v>23</v>
      </c>
      <c r="B5247" s="14">
        <v>6731400</v>
      </c>
      <c r="C5247" s="13">
        <v>44742</v>
      </c>
      <c r="D5247" s="3" t="s">
        <v>40</v>
      </c>
      <c r="E5247" s="12" t="str">
        <f>VLOOKUP(D5247,'[1]Plano de contas '!B:J,9,0)</f>
        <v>MATERIAIS MÉDICO HOSPITALARES</v>
      </c>
      <c r="F5247" s="16" t="s">
        <v>1576</v>
      </c>
      <c r="G5247" s="17">
        <v>0.17</v>
      </c>
      <c r="H5247" s="18">
        <v>0</v>
      </c>
      <c r="I5247" s="12" t="s">
        <v>15</v>
      </c>
    </row>
    <row r="5248" spans="1:9" ht="12.75" customHeight="1" x14ac:dyDescent="0.25">
      <c r="A5248" s="16" t="s">
        <v>23</v>
      </c>
      <c r="B5248" s="14">
        <v>6731400</v>
      </c>
      <c r="C5248" s="13">
        <v>44742</v>
      </c>
      <c r="D5248" s="3" t="s">
        <v>108</v>
      </c>
      <c r="E5248" s="12" t="str">
        <f>VLOOKUP(D5248,'[1]Plano de contas '!B:J,9,0)</f>
        <v>MATERIAIS MÉDICO HOSPITALARES</v>
      </c>
      <c r="F5248" s="16" t="s">
        <v>1575</v>
      </c>
      <c r="G5248" s="19">
        <v>0</v>
      </c>
      <c r="H5248" s="17">
        <v>0.17</v>
      </c>
      <c r="I5248" s="12" t="s">
        <v>15</v>
      </c>
    </row>
    <row r="5249" spans="1:9" ht="12.75" customHeight="1" x14ac:dyDescent="0.25">
      <c r="A5249" s="16" t="s">
        <v>23</v>
      </c>
      <c r="B5249" s="14">
        <v>6731401</v>
      </c>
      <c r="C5249" s="13">
        <v>44742</v>
      </c>
      <c r="D5249" s="3" t="s">
        <v>39</v>
      </c>
      <c r="E5249" s="12" t="str">
        <f>VLOOKUP(D5249,'[1]Plano de contas '!B:J,9,0)</f>
        <v>MEDICAMENTOS</v>
      </c>
      <c r="F5249" s="16" t="s">
        <v>1576</v>
      </c>
      <c r="G5249" s="17">
        <v>16.37</v>
      </c>
      <c r="H5249" s="18">
        <v>0</v>
      </c>
      <c r="I5249" s="12" t="s">
        <v>15</v>
      </c>
    </row>
    <row r="5250" spans="1:9" ht="12.75" customHeight="1" x14ac:dyDescent="0.25">
      <c r="A5250" s="16" t="s">
        <v>23</v>
      </c>
      <c r="B5250" s="14">
        <v>6731401</v>
      </c>
      <c r="C5250" s="13">
        <v>44742</v>
      </c>
      <c r="D5250" s="3" t="s">
        <v>103</v>
      </c>
      <c r="E5250" s="12" t="str">
        <f>VLOOKUP(D5250,'[1]Plano de contas '!B:J,9,0)</f>
        <v>MEDICAMENTOS</v>
      </c>
      <c r="F5250" s="16" t="s">
        <v>1575</v>
      </c>
      <c r="G5250" s="19">
        <v>0</v>
      </c>
      <c r="H5250" s="17">
        <v>16.37</v>
      </c>
      <c r="I5250" s="12" t="s">
        <v>15</v>
      </c>
    </row>
    <row r="5251" spans="1:9" ht="12.75" customHeight="1" x14ac:dyDescent="0.25">
      <c r="A5251" s="16" t="s">
        <v>23</v>
      </c>
      <c r="B5251" s="14">
        <v>6731402</v>
      </c>
      <c r="C5251" s="13">
        <v>44742</v>
      </c>
      <c r="D5251" s="3" t="s">
        <v>39</v>
      </c>
      <c r="E5251" s="12" t="str">
        <f>VLOOKUP(D5251,'[1]Plano de contas '!B:J,9,0)</f>
        <v>MEDICAMENTOS</v>
      </c>
      <c r="F5251" s="16" t="s">
        <v>1576</v>
      </c>
      <c r="G5251" s="17">
        <v>1.73</v>
      </c>
      <c r="H5251" s="18">
        <v>0</v>
      </c>
      <c r="I5251" s="12" t="s">
        <v>15</v>
      </c>
    </row>
    <row r="5252" spans="1:9" ht="12.75" customHeight="1" x14ac:dyDescent="0.25">
      <c r="A5252" s="16" t="s">
        <v>23</v>
      </c>
      <c r="B5252" s="14">
        <v>6731402</v>
      </c>
      <c r="C5252" s="13">
        <v>44742</v>
      </c>
      <c r="D5252" s="3" t="s">
        <v>103</v>
      </c>
      <c r="E5252" s="12" t="str">
        <f>VLOOKUP(D5252,'[1]Plano de contas '!B:J,9,0)</f>
        <v>MEDICAMENTOS</v>
      </c>
      <c r="F5252" s="16" t="s">
        <v>1575</v>
      </c>
      <c r="G5252" s="19">
        <v>0</v>
      </c>
      <c r="H5252" s="17">
        <v>1.73</v>
      </c>
      <c r="I5252" s="12" t="s">
        <v>15</v>
      </c>
    </row>
    <row r="5253" spans="1:9" ht="12.75" customHeight="1" x14ac:dyDescent="0.25">
      <c r="A5253" s="16" t="s">
        <v>23</v>
      </c>
      <c r="B5253" s="14">
        <v>6731403</v>
      </c>
      <c r="C5253" s="13">
        <v>44742</v>
      </c>
      <c r="D5253" s="3" t="s">
        <v>39</v>
      </c>
      <c r="E5253" s="12" t="str">
        <f>VLOOKUP(D5253,'[1]Plano de contas '!B:J,9,0)</f>
        <v>MEDICAMENTOS</v>
      </c>
      <c r="F5253" s="16" t="s">
        <v>1576</v>
      </c>
      <c r="G5253" s="17">
        <v>2.2599999999999998</v>
      </c>
      <c r="H5253" s="18">
        <v>0</v>
      </c>
      <c r="I5253" s="12" t="s">
        <v>15</v>
      </c>
    </row>
    <row r="5254" spans="1:9" ht="12.75" customHeight="1" x14ac:dyDescent="0.25">
      <c r="A5254" s="16" t="s">
        <v>23</v>
      </c>
      <c r="B5254" s="14">
        <v>6731403</v>
      </c>
      <c r="C5254" s="13">
        <v>44742</v>
      </c>
      <c r="D5254" s="3" t="s">
        <v>103</v>
      </c>
      <c r="E5254" s="12" t="str">
        <f>VLOOKUP(D5254,'[1]Plano de contas '!B:J,9,0)</f>
        <v>MEDICAMENTOS</v>
      </c>
      <c r="F5254" s="16" t="s">
        <v>1575</v>
      </c>
      <c r="G5254" s="19">
        <v>0</v>
      </c>
      <c r="H5254" s="17">
        <v>2.2599999999999998</v>
      </c>
      <c r="I5254" s="12" t="s">
        <v>15</v>
      </c>
    </row>
    <row r="5255" spans="1:9" ht="12.75" customHeight="1" x14ac:dyDescent="0.25">
      <c r="A5255" s="16" t="s">
        <v>23</v>
      </c>
      <c r="B5255" s="14">
        <v>6731404</v>
      </c>
      <c r="C5255" s="13">
        <v>44742</v>
      </c>
      <c r="D5255" s="3" t="s">
        <v>108</v>
      </c>
      <c r="E5255" s="12" t="str">
        <f>VLOOKUP(D5255,'[1]Plano de contas '!B:J,9,0)</f>
        <v>MATERIAIS MÉDICO HOSPITALARES</v>
      </c>
      <c r="F5255" s="16" t="s">
        <v>1576</v>
      </c>
      <c r="G5255" s="17">
        <v>0.02</v>
      </c>
      <c r="H5255" s="18">
        <v>0</v>
      </c>
      <c r="I5255" s="12" t="s">
        <v>15</v>
      </c>
    </row>
    <row r="5256" spans="1:9" ht="12.75" customHeight="1" x14ac:dyDescent="0.25">
      <c r="A5256" s="16" t="s">
        <v>23</v>
      </c>
      <c r="B5256" s="14">
        <v>6731404</v>
      </c>
      <c r="C5256" s="13">
        <v>44742</v>
      </c>
      <c r="D5256" s="3" t="s">
        <v>40</v>
      </c>
      <c r="E5256" s="12" t="str">
        <f>VLOOKUP(D5256,'[1]Plano de contas '!B:J,9,0)</f>
        <v>MATERIAIS MÉDICO HOSPITALARES</v>
      </c>
      <c r="F5256" s="16" t="s">
        <v>1575</v>
      </c>
      <c r="G5256" s="19">
        <v>0</v>
      </c>
      <c r="H5256" s="17">
        <v>0.02</v>
      </c>
      <c r="I5256" s="12" t="s">
        <v>15</v>
      </c>
    </row>
    <row r="5257" spans="1:9" ht="12.75" customHeight="1" x14ac:dyDescent="0.25">
      <c r="A5257" s="16" t="s">
        <v>23</v>
      </c>
      <c r="B5257" s="14">
        <v>6731405</v>
      </c>
      <c r="C5257" s="13">
        <v>44742</v>
      </c>
      <c r="D5257" s="3" t="s">
        <v>39</v>
      </c>
      <c r="E5257" s="12" t="str">
        <f>VLOOKUP(D5257,'[1]Plano de contas '!B:J,9,0)</f>
        <v>MEDICAMENTOS</v>
      </c>
      <c r="F5257" s="16" t="s">
        <v>1576</v>
      </c>
      <c r="G5257" s="17">
        <v>0.74</v>
      </c>
      <c r="H5257" s="18">
        <v>0</v>
      </c>
      <c r="I5257" s="12" t="s">
        <v>15</v>
      </c>
    </row>
    <row r="5258" spans="1:9" ht="12.75" customHeight="1" x14ac:dyDescent="0.25">
      <c r="A5258" s="16" t="s">
        <v>23</v>
      </c>
      <c r="B5258" s="14">
        <v>6731405</v>
      </c>
      <c r="C5258" s="13">
        <v>44742</v>
      </c>
      <c r="D5258" s="3" t="s">
        <v>103</v>
      </c>
      <c r="E5258" s="12" t="str">
        <f>VLOOKUP(D5258,'[1]Plano de contas '!B:J,9,0)</f>
        <v>MEDICAMENTOS</v>
      </c>
      <c r="F5258" s="16" t="s">
        <v>1575</v>
      </c>
      <c r="G5258" s="19">
        <v>0</v>
      </c>
      <c r="H5258" s="17">
        <v>0.74</v>
      </c>
      <c r="I5258" s="12" t="s">
        <v>15</v>
      </c>
    </row>
    <row r="5259" spans="1:9" ht="12.75" customHeight="1" x14ac:dyDescent="0.25">
      <c r="A5259" s="16" t="s">
        <v>23</v>
      </c>
      <c r="B5259" s="14">
        <v>6731406</v>
      </c>
      <c r="C5259" s="13">
        <v>44742</v>
      </c>
      <c r="D5259" s="3" t="s">
        <v>103</v>
      </c>
      <c r="E5259" s="12" t="str">
        <f>VLOOKUP(D5259,'[1]Plano de contas '!B:J,9,0)</f>
        <v>MEDICAMENTOS</v>
      </c>
      <c r="F5259" s="16" t="s">
        <v>1576</v>
      </c>
      <c r="G5259" s="17">
        <v>0.03</v>
      </c>
      <c r="H5259" s="18">
        <v>0</v>
      </c>
      <c r="I5259" s="12" t="s">
        <v>15</v>
      </c>
    </row>
    <row r="5260" spans="1:9" ht="12.75" customHeight="1" x14ac:dyDescent="0.25">
      <c r="A5260" s="16" t="s">
        <v>23</v>
      </c>
      <c r="B5260" s="14">
        <v>6731406</v>
      </c>
      <c r="C5260" s="13">
        <v>44742</v>
      </c>
      <c r="D5260" s="3" t="s">
        <v>39</v>
      </c>
      <c r="E5260" s="12" t="str">
        <f>VLOOKUP(D5260,'[1]Plano de contas '!B:J,9,0)</f>
        <v>MEDICAMENTOS</v>
      </c>
      <c r="F5260" s="16" t="s">
        <v>1575</v>
      </c>
      <c r="G5260" s="19">
        <v>0</v>
      </c>
      <c r="H5260" s="17">
        <v>0.03</v>
      </c>
      <c r="I5260" s="12" t="s">
        <v>15</v>
      </c>
    </row>
    <row r="5261" spans="1:9" ht="12.75" customHeight="1" x14ac:dyDescent="0.25">
      <c r="A5261" s="16" t="s">
        <v>23</v>
      </c>
      <c r="B5261" s="14">
        <v>6731408</v>
      </c>
      <c r="C5261" s="13">
        <v>44742</v>
      </c>
      <c r="D5261" s="3" t="s">
        <v>108</v>
      </c>
      <c r="E5261" s="12" t="str">
        <f>VLOOKUP(D5261,'[1]Plano de contas '!B:J,9,0)</f>
        <v>MATERIAIS MÉDICO HOSPITALARES</v>
      </c>
      <c r="F5261" s="16" t="s">
        <v>1576</v>
      </c>
      <c r="G5261" s="17">
        <v>0.36</v>
      </c>
      <c r="H5261" s="18">
        <v>0</v>
      </c>
      <c r="I5261" s="12" t="s">
        <v>15</v>
      </c>
    </row>
    <row r="5262" spans="1:9" ht="12.75" customHeight="1" x14ac:dyDescent="0.25">
      <c r="A5262" s="16" t="s">
        <v>23</v>
      </c>
      <c r="B5262" s="14">
        <v>6731408</v>
      </c>
      <c r="C5262" s="13">
        <v>44742</v>
      </c>
      <c r="D5262" s="3" t="s">
        <v>40</v>
      </c>
      <c r="E5262" s="12" t="str">
        <f>VLOOKUP(D5262,'[1]Plano de contas '!B:J,9,0)</f>
        <v>MATERIAIS MÉDICO HOSPITALARES</v>
      </c>
      <c r="F5262" s="16" t="s">
        <v>1575</v>
      </c>
      <c r="G5262" s="19">
        <v>0</v>
      </c>
      <c r="H5262" s="17">
        <v>0.36</v>
      </c>
      <c r="I5262" s="12" t="s">
        <v>15</v>
      </c>
    </row>
    <row r="5263" spans="1:9" ht="12.75" customHeight="1" x14ac:dyDescent="0.25">
      <c r="A5263" s="16" t="s">
        <v>23</v>
      </c>
      <c r="B5263" s="14">
        <v>6731409</v>
      </c>
      <c r="C5263" s="13">
        <v>44742</v>
      </c>
      <c r="D5263" s="3" t="s">
        <v>40</v>
      </c>
      <c r="E5263" s="12" t="str">
        <f>VLOOKUP(D5263,'[1]Plano de contas '!B:J,9,0)</f>
        <v>MATERIAIS MÉDICO HOSPITALARES</v>
      </c>
      <c r="F5263" s="16" t="s">
        <v>1576</v>
      </c>
      <c r="G5263" s="17">
        <v>1.66</v>
      </c>
      <c r="H5263" s="18">
        <v>0</v>
      </c>
      <c r="I5263" s="12" t="s">
        <v>15</v>
      </c>
    </row>
    <row r="5264" spans="1:9" ht="12.75" customHeight="1" x14ac:dyDescent="0.25">
      <c r="A5264" s="16" t="s">
        <v>23</v>
      </c>
      <c r="B5264" s="14">
        <v>6731409</v>
      </c>
      <c r="C5264" s="13">
        <v>44742</v>
      </c>
      <c r="D5264" s="3" t="s">
        <v>108</v>
      </c>
      <c r="E5264" s="12" t="str">
        <f>VLOOKUP(D5264,'[1]Plano de contas '!B:J,9,0)</f>
        <v>MATERIAIS MÉDICO HOSPITALARES</v>
      </c>
      <c r="F5264" s="16" t="s">
        <v>1575</v>
      </c>
      <c r="G5264" s="19">
        <v>0</v>
      </c>
      <c r="H5264" s="17">
        <v>1.66</v>
      </c>
      <c r="I5264" s="12" t="s">
        <v>15</v>
      </c>
    </row>
    <row r="5265" spans="1:9" ht="12.75" customHeight="1" x14ac:dyDescent="0.25">
      <c r="A5265" s="16" t="s">
        <v>23</v>
      </c>
      <c r="B5265" s="14">
        <v>6731410</v>
      </c>
      <c r="C5265" s="13">
        <v>44742</v>
      </c>
      <c r="D5265" s="3" t="s">
        <v>39</v>
      </c>
      <c r="E5265" s="12" t="str">
        <f>VLOOKUP(D5265,'[1]Plano de contas '!B:J,9,0)</f>
        <v>MEDICAMENTOS</v>
      </c>
      <c r="F5265" s="16" t="s">
        <v>1576</v>
      </c>
      <c r="G5265" s="17">
        <v>3.5</v>
      </c>
      <c r="H5265" s="18">
        <v>0</v>
      </c>
      <c r="I5265" s="12" t="s">
        <v>15</v>
      </c>
    </row>
    <row r="5266" spans="1:9" ht="12.75" customHeight="1" x14ac:dyDescent="0.25">
      <c r="A5266" s="16" t="s">
        <v>23</v>
      </c>
      <c r="B5266" s="14">
        <v>6731410</v>
      </c>
      <c r="C5266" s="13">
        <v>44742</v>
      </c>
      <c r="D5266" s="3" t="s">
        <v>103</v>
      </c>
      <c r="E5266" s="12" t="str">
        <f>VLOOKUP(D5266,'[1]Plano de contas '!B:J,9,0)</f>
        <v>MEDICAMENTOS</v>
      </c>
      <c r="F5266" s="16" t="s">
        <v>1575</v>
      </c>
      <c r="G5266" s="19">
        <v>0</v>
      </c>
      <c r="H5266" s="17">
        <v>3.5</v>
      </c>
      <c r="I5266" s="12" t="s">
        <v>15</v>
      </c>
    </row>
    <row r="5267" spans="1:9" ht="12.75" customHeight="1" x14ac:dyDescent="0.25">
      <c r="A5267" s="16" t="s">
        <v>23</v>
      </c>
      <c r="B5267" s="14">
        <v>6731411</v>
      </c>
      <c r="C5267" s="13">
        <v>44742</v>
      </c>
      <c r="D5267" s="3" t="s">
        <v>103</v>
      </c>
      <c r="E5267" s="12" t="str">
        <f>VLOOKUP(D5267,'[1]Plano de contas '!B:J,9,0)</f>
        <v>MEDICAMENTOS</v>
      </c>
      <c r="F5267" s="16" t="s">
        <v>1576</v>
      </c>
      <c r="G5267" s="17">
        <v>0.24</v>
      </c>
      <c r="H5267" s="18">
        <v>0</v>
      </c>
      <c r="I5267" s="12" t="s">
        <v>15</v>
      </c>
    </row>
    <row r="5268" spans="1:9" ht="12.75" customHeight="1" x14ac:dyDescent="0.25">
      <c r="A5268" s="16" t="s">
        <v>23</v>
      </c>
      <c r="B5268" s="14">
        <v>6731411</v>
      </c>
      <c r="C5268" s="13">
        <v>44742</v>
      </c>
      <c r="D5268" s="3" t="s">
        <v>39</v>
      </c>
      <c r="E5268" s="12" t="str">
        <f>VLOOKUP(D5268,'[1]Plano de contas '!B:J,9,0)</f>
        <v>MEDICAMENTOS</v>
      </c>
      <c r="F5268" s="16" t="s">
        <v>1575</v>
      </c>
      <c r="G5268" s="19">
        <v>0</v>
      </c>
      <c r="H5268" s="17">
        <v>0.24</v>
      </c>
      <c r="I5268" s="12" t="s">
        <v>15</v>
      </c>
    </row>
    <row r="5269" spans="1:9" ht="12.75" customHeight="1" x14ac:dyDescent="0.25">
      <c r="A5269" s="16" t="s">
        <v>23</v>
      </c>
      <c r="B5269" s="14">
        <v>6731412</v>
      </c>
      <c r="C5269" s="13">
        <v>44742</v>
      </c>
      <c r="D5269" s="3" t="s">
        <v>40</v>
      </c>
      <c r="E5269" s="12" t="str">
        <f>VLOOKUP(D5269,'[1]Plano de contas '!B:J,9,0)</f>
        <v>MATERIAIS MÉDICO HOSPITALARES</v>
      </c>
      <c r="F5269" s="16" t="s">
        <v>1576</v>
      </c>
      <c r="G5269" s="17">
        <v>3.27</v>
      </c>
      <c r="H5269" s="18">
        <v>0</v>
      </c>
      <c r="I5269" s="12" t="s">
        <v>15</v>
      </c>
    </row>
    <row r="5270" spans="1:9" ht="12.75" customHeight="1" x14ac:dyDescent="0.25">
      <c r="A5270" s="16" t="s">
        <v>23</v>
      </c>
      <c r="B5270" s="14">
        <v>6731412</v>
      </c>
      <c r="C5270" s="13">
        <v>44742</v>
      </c>
      <c r="D5270" s="3" t="s">
        <v>108</v>
      </c>
      <c r="E5270" s="12" t="str">
        <f>VLOOKUP(D5270,'[1]Plano de contas '!B:J,9,0)</f>
        <v>MATERIAIS MÉDICO HOSPITALARES</v>
      </c>
      <c r="F5270" s="16" t="s">
        <v>1575</v>
      </c>
      <c r="G5270" s="19">
        <v>0</v>
      </c>
      <c r="H5270" s="17">
        <v>3.27</v>
      </c>
      <c r="I5270" s="12" t="s">
        <v>15</v>
      </c>
    </row>
    <row r="5271" spans="1:9" ht="12.75" customHeight="1" x14ac:dyDescent="0.25">
      <c r="A5271" s="16" t="s">
        <v>23</v>
      </c>
      <c r="B5271" s="14">
        <v>6731413</v>
      </c>
      <c r="C5271" s="13">
        <v>44742</v>
      </c>
      <c r="D5271" s="3" t="s">
        <v>39</v>
      </c>
      <c r="E5271" s="12" t="str">
        <f>VLOOKUP(D5271,'[1]Plano de contas '!B:J,9,0)</f>
        <v>MEDICAMENTOS</v>
      </c>
      <c r="F5271" s="16" t="s">
        <v>1578</v>
      </c>
      <c r="G5271" s="17">
        <v>3.93</v>
      </c>
      <c r="H5271" s="18">
        <v>0</v>
      </c>
      <c r="I5271" s="12" t="s">
        <v>15</v>
      </c>
    </row>
    <row r="5272" spans="1:9" ht="12.75" customHeight="1" x14ac:dyDescent="0.25">
      <c r="A5272" s="16" t="s">
        <v>23</v>
      </c>
      <c r="B5272" s="14">
        <v>6731413</v>
      </c>
      <c r="C5272" s="13">
        <v>44742</v>
      </c>
      <c r="D5272" s="3" t="s">
        <v>103</v>
      </c>
      <c r="E5272" s="12" t="str">
        <f>VLOOKUP(D5272,'[1]Plano de contas '!B:J,9,0)</f>
        <v>MEDICAMENTOS</v>
      </c>
      <c r="F5272" s="16" t="s">
        <v>1575</v>
      </c>
      <c r="G5272" s="19">
        <v>0</v>
      </c>
      <c r="H5272" s="17">
        <v>3.93</v>
      </c>
      <c r="I5272" s="12" t="s">
        <v>15</v>
      </c>
    </row>
    <row r="5273" spans="1:9" ht="12.75" customHeight="1" x14ac:dyDescent="0.25">
      <c r="A5273" s="16" t="s">
        <v>23</v>
      </c>
      <c r="B5273" s="14">
        <v>6731414</v>
      </c>
      <c r="C5273" s="13">
        <v>44742</v>
      </c>
      <c r="D5273" s="3" t="s">
        <v>103</v>
      </c>
      <c r="E5273" s="12" t="str">
        <f>VLOOKUP(D5273,'[1]Plano de contas '!B:J,9,0)</f>
        <v>MEDICAMENTOS</v>
      </c>
      <c r="F5273" s="16" t="s">
        <v>1576</v>
      </c>
      <c r="G5273" s="17">
        <v>1.67</v>
      </c>
      <c r="H5273" s="18">
        <v>0</v>
      </c>
      <c r="I5273" s="12" t="s">
        <v>15</v>
      </c>
    </row>
    <row r="5274" spans="1:9" ht="12.75" customHeight="1" x14ac:dyDescent="0.25">
      <c r="A5274" s="16" t="s">
        <v>23</v>
      </c>
      <c r="B5274" s="14">
        <v>6731414</v>
      </c>
      <c r="C5274" s="13">
        <v>44742</v>
      </c>
      <c r="D5274" s="3" t="s">
        <v>39</v>
      </c>
      <c r="E5274" s="12" t="str">
        <f>VLOOKUP(D5274,'[1]Plano de contas '!B:J,9,0)</f>
        <v>MEDICAMENTOS</v>
      </c>
      <c r="F5274" s="16" t="s">
        <v>1575</v>
      </c>
      <c r="G5274" s="19">
        <v>0</v>
      </c>
      <c r="H5274" s="17">
        <v>1.67</v>
      </c>
      <c r="I5274" s="12" t="s">
        <v>15</v>
      </c>
    </row>
    <row r="5275" spans="1:9" ht="12.75" customHeight="1" x14ac:dyDescent="0.25">
      <c r="A5275" s="16" t="s">
        <v>23</v>
      </c>
      <c r="B5275" s="14">
        <v>6731415</v>
      </c>
      <c r="C5275" s="13">
        <v>44742</v>
      </c>
      <c r="D5275" s="3" t="s">
        <v>39</v>
      </c>
      <c r="E5275" s="12" t="str">
        <f>VLOOKUP(D5275,'[1]Plano de contas '!B:J,9,0)</f>
        <v>MEDICAMENTOS</v>
      </c>
      <c r="F5275" s="16" t="s">
        <v>1576</v>
      </c>
      <c r="G5275" s="17">
        <v>2.93</v>
      </c>
      <c r="H5275" s="18">
        <v>0</v>
      </c>
      <c r="I5275" s="12" t="s">
        <v>15</v>
      </c>
    </row>
    <row r="5276" spans="1:9" ht="12.75" customHeight="1" x14ac:dyDescent="0.25">
      <c r="A5276" s="16" t="s">
        <v>23</v>
      </c>
      <c r="B5276" s="14">
        <v>6731415</v>
      </c>
      <c r="C5276" s="13">
        <v>44742</v>
      </c>
      <c r="D5276" s="3" t="s">
        <v>103</v>
      </c>
      <c r="E5276" s="12" t="str">
        <f>VLOOKUP(D5276,'[1]Plano de contas '!B:J,9,0)</f>
        <v>MEDICAMENTOS</v>
      </c>
      <c r="F5276" s="16" t="s">
        <v>1575</v>
      </c>
      <c r="G5276" s="19">
        <v>0</v>
      </c>
      <c r="H5276" s="17">
        <v>2.93</v>
      </c>
      <c r="I5276" s="12" t="s">
        <v>15</v>
      </c>
    </row>
    <row r="5277" spans="1:9" ht="12.75" customHeight="1" x14ac:dyDescent="0.25">
      <c r="A5277" s="16" t="s">
        <v>23</v>
      </c>
      <c r="B5277" s="14">
        <v>6731417</v>
      </c>
      <c r="C5277" s="13">
        <v>44742</v>
      </c>
      <c r="D5277" s="3" t="s">
        <v>103</v>
      </c>
      <c r="E5277" s="12" t="str">
        <f>VLOOKUP(D5277,'[1]Plano de contas '!B:J,9,0)</f>
        <v>MEDICAMENTOS</v>
      </c>
      <c r="F5277" s="16" t="s">
        <v>1576</v>
      </c>
      <c r="G5277" s="17">
        <v>1.0900000000000001</v>
      </c>
      <c r="H5277" s="18">
        <v>0</v>
      </c>
      <c r="I5277" s="12" t="s">
        <v>15</v>
      </c>
    </row>
    <row r="5278" spans="1:9" ht="12.75" customHeight="1" x14ac:dyDescent="0.25">
      <c r="A5278" s="16" t="s">
        <v>23</v>
      </c>
      <c r="B5278" s="14">
        <v>6731417</v>
      </c>
      <c r="C5278" s="13">
        <v>44742</v>
      </c>
      <c r="D5278" s="3" t="s">
        <v>39</v>
      </c>
      <c r="E5278" s="12" t="str">
        <f>VLOOKUP(D5278,'[1]Plano de contas '!B:J,9,0)</f>
        <v>MEDICAMENTOS</v>
      </c>
      <c r="F5278" s="16" t="s">
        <v>1575</v>
      </c>
      <c r="G5278" s="19">
        <v>0</v>
      </c>
      <c r="H5278" s="17">
        <v>1.0900000000000001</v>
      </c>
      <c r="I5278" s="12" t="s">
        <v>15</v>
      </c>
    </row>
    <row r="5279" spans="1:9" ht="12.75" customHeight="1" x14ac:dyDescent="0.25">
      <c r="A5279" s="16" t="s">
        <v>23</v>
      </c>
      <c r="B5279" s="14">
        <v>6731420</v>
      </c>
      <c r="C5279" s="13">
        <v>44742</v>
      </c>
      <c r="D5279" s="3" t="s">
        <v>39</v>
      </c>
      <c r="E5279" s="12" t="str">
        <f>VLOOKUP(D5279,'[1]Plano de contas '!B:J,9,0)</f>
        <v>MEDICAMENTOS</v>
      </c>
      <c r="F5279" s="16" t="s">
        <v>1576</v>
      </c>
      <c r="G5279" s="17">
        <v>0.34</v>
      </c>
      <c r="H5279" s="18">
        <v>0</v>
      </c>
      <c r="I5279" s="12" t="s">
        <v>15</v>
      </c>
    </row>
    <row r="5280" spans="1:9" ht="12.75" customHeight="1" x14ac:dyDescent="0.25">
      <c r="A5280" s="16" t="s">
        <v>23</v>
      </c>
      <c r="B5280" s="14">
        <v>6731420</v>
      </c>
      <c r="C5280" s="13">
        <v>44742</v>
      </c>
      <c r="D5280" s="3" t="s">
        <v>103</v>
      </c>
      <c r="E5280" s="12" t="str">
        <f>VLOOKUP(D5280,'[1]Plano de contas '!B:J,9,0)</f>
        <v>MEDICAMENTOS</v>
      </c>
      <c r="F5280" s="16" t="s">
        <v>1575</v>
      </c>
      <c r="G5280" s="19">
        <v>0</v>
      </c>
      <c r="H5280" s="17">
        <v>0.34</v>
      </c>
      <c r="I5280" s="12" t="s">
        <v>15</v>
      </c>
    </row>
    <row r="5281" spans="1:9" ht="12.75" customHeight="1" x14ac:dyDescent="0.25">
      <c r="A5281" s="16" t="s">
        <v>23</v>
      </c>
      <c r="B5281" s="14">
        <v>6731421</v>
      </c>
      <c r="C5281" s="13">
        <v>44742</v>
      </c>
      <c r="D5281" s="3" t="s">
        <v>103</v>
      </c>
      <c r="E5281" s="12" t="str">
        <f>VLOOKUP(D5281,'[1]Plano de contas '!B:J,9,0)</f>
        <v>MEDICAMENTOS</v>
      </c>
      <c r="F5281" s="16" t="s">
        <v>1576</v>
      </c>
      <c r="G5281" s="17">
        <v>0.02</v>
      </c>
      <c r="H5281" s="18">
        <v>0</v>
      </c>
      <c r="I5281" s="12" t="s">
        <v>15</v>
      </c>
    </row>
    <row r="5282" spans="1:9" ht="12.75" customHeight="1" x14ac:dyDescent="0.25">
      <c r="A5282" s="16" t="s">
        <v>23</v>
      </c>
      <c r="B5282" s="14">
        <v>6731421</v>
      </c>
      <c r="C5282" s="13">
        <v>44742</v>
      </c>
      <c r="D5282" s="3" t="s">
        <v>39</v>
      </c>
      <c r="E5282" s="12" t="str">
        <f>VLOOKUP(D5282,'[1]Plano de contas '!B:J,9,0)</f>
        <v>MEDICAMENTOS</v>
      </c>
      <c r="F5282" s="16" t="s">
        <v>1575</v>
      </c>
      <c r="G5282" s="19">
        <v>0</v>
      </c>
      <c r="H5282" s="17">
        <v>0.02</v>
      </c>
      <c r="I5282" s="12" t="s">
        <v>15</v>
      </c>
    </row>
    <row r="5283" spans="1:9" ht="12.75" customHeight="1" x14ac:dyDescent="0.25">
      <c r="A5283" s="16" t="s">
        <v>23</v>
      </c>
      <c r="B5283" s="14">
        <v>6731422</v>
      </c>
      <c r="C5283" s="13">
        <v>44742</v>
      </c>
      <c r="D5283" s="3" t="s">
        <v>103</v>
      </c>
      <c r="E5283" s="12" t="str">
        <f>VLOOKUP(D5283,'[1]Plano de contas '!B:J,9,0)</f>
        <v>MEDICAMENTOS</v>
      </c>
      <c r="F5283" s="16" t="s">
        <v>1576</v>
      </c>
      <c r="G5283" s="17">
        <v>0.48</v>
      </c>
      <c r="H5283" s="18">
        <v>0</v>
      </c>
      <c r="I5283" s="12" t="s">
        <v>15</v>
      </c>
    </row>
    <row r="5284" spans="1:9" ht="12.75" customHeight="1" x14ac:dyDescent="0.25">
      <c r="A5284" s="16" t="s">
        <v>23</v>
      </c>
      <c r="B5284" s="14">
        <v>6731422</v>
      </c>
      <c r="C5284" s="13">
        <v>44742</v>
      </c>
      <c r="D5284" s="3" t="s">
        <v>39</v>
      </c>
      <c r="E5284" s="12" t="str">
        <f>VLOOKUP(D5284,'[1]Plano de contas '!B:J,9,0)</f>
        <v>MEDICAMENTOS</v>
      </c>
      <c r="F5284" s="16" t="s">
        <v>1575</v>
      </c>
      <c r="G5284" s="19">
        <v>0</v>
      </c>
      <c r="H5284" s="17">
        <v>0.48</v>
      </c>
      <c r="I5284" s="12" t="s">
        <v>15</v>
      </c>
    </row>
    <row r="5285" spans="1:9" ht="12.75" customHeight="1" x14ac:dyDescent="0.25">
      <c r="A5285" s="16" t="s">
        <v>23</v>
      </c>
      <c r="B5285" s="14">
        <v>6731423</v>
      </c>
      <c r="C5285" s="13">
        <v>44742</v>
      </c>
      <c r="D5285" s="3" t="s">
        <v>103</v>
      </c>
      <c r="E5285" s="12" t="str">
        <f>VLOOKUP(D5285,'[1]Plano de contas '!B:J,9,0)</f>
        <v>MEDICAMENTOS</v>
      </c>
      <c r="F5285" s="16" t="s">
        <v>1576</v>
      </c>
      <c r="G5285" s="17">
        <v>10.84</v>
      </c>
      <c r="H5285" s="18">
        <v>0</v>
      </c>
      <c r="I5285" s="12" t="s">
        <v>15</v>
      </c>
    </row>
    <row r="5286" spans="1:9" ht="12.75" customHeight="1" x14ac:dyDescent="0.25">
      <c r="A5286" s="16" t="s">
        <v>23</v>
      </c>
      <c r="B5286" s="14">
        <v>6731423</v>
      </c>
      <c r="C5286" s="13">
        <v>44742</v>
      </c>
      <c r="D5286" s="3" t="s">
        <v>39</v>
      </c>
      <c r="E5286" s="12" t="str">
        <f>VLOOKUP(D5286,'[1]Plano de contas '!B:J,9,0)</f>
        <v>MEDICAMENTOS</v>
      </c>
      <c r="F5286" s="16" t="s">
        <v>1575</v>
      </c>
      <c r="G5286" s="19">
        <v>0</v>
      </c>
      <c r="H5286" s="17">
        <v>10.84</v>
      </c>
      <c r="I5286" s="12" t="s">
        <v>15</v>
      </c>
    </row>
    <row r="5287" spans="1:9" ht="12.75" customHeight="1" x14ac:dyDescent="0.25">
      <c r="A5287" s="16" t="s">
        <v>23</v>
      </c>
      <c r="B5287" s="14">
        <v>6731424</v>
      </c>
      <c r="C5287" s="13">
        <v>44742</v>
      </c>
      <c r="D5287" s="3" t="s">
        <v>108</v>
      </c>
      <c r="E5287" s="12" t="str">
        <f>VLOOKUP(D5287,'[1]Plano de contas '!B:J,9,0)</f>
        <v>MATERIAIS MÉDICO HOSPITALARES</v>
      </c>
      <c r="F5287" s="16" t="s">
        <v>1576</v>
      </c>
      <c r="G5287" s="17">
        <v>0.02</v>
      </c>
      <c r="H5287" s="18">
        <v>0</v>
      </c>
      <c r="I5287" s="12" t="s">
        <v>15</v>
      </c>
    </row>
    <row r="5288" spans="1:9" ht="12.75" customHeight="1" x14ac:dyDescent="0.25">
      <c r="A5288" s="16" t="s">
        <v>23</v>
      </c>
      <c r="B5288" s="14">
        <v>6731424</v>
      </c>
      <c r="C5288" s="13">
        <v>44742</v>
      </c>
      <c r="D5288" s="3" t="s">
        <v>40</v>
      </c>
      <c r="E5288" s="12" t="str">
        <f>VLOOKUP(D5288,'[1]Plano de contas '!B:J,9,0)</f>
        <v>MATERIAIS MÉDICO HOSPITALARES</v>
      </c>
      <c r="F5288" s="16" t="s">
        <v>1575</v>
      </c>
      <c r="G5288" s="19">
        <v>0</v>
      </c>
      <c r="H5288" s="17">
        <v>0.02</v>
      </c>
      <c r="I5288" s="12" t="s">
        <v>15</v>
      </c>
    </row>
    <row r="5289" spans="1:9" ht="12.75" customHeight="1" x14ac:dyDescent="0.25">
      <c r="A5289" s="16" t="s">
        <v>23</v>
      </c>
      <c r="B5289" s="14">
        <v>6731425</v>
      </c>
      <c r="C5289" s="13">
        <v>44742</v>
      </c>
      <c r="D5289" s="3" t="s">
        <v>40</v>
      </c>
      <c r="E5289" s="12" t="str">
        <f>VLOOKUP(D5289,'[1]Plano de contas '!B:J,9,0)</f>
        <v>MATERIAIS MÉDICO HOSPITALARES</v>
      </c>
      <c r="F5289" s="16" t="s">
        <v>1576</v>
      </c>
      <c r="G5289" s="17">
        <v>0.1</v>
      </c>
      <c r="H5289" s="18">
        <v>0</v>
      </c>
      <c r="I5289" s="12" t="s">
        <v>15</v>
      </c>
    </row>
    <row r="5290" spans="1:9" ht="12.75" customHeight="1" x14ac:dyDescent="0.25">
      <c r="A5290" s="16" t="s">
        <v>23</v>
      </c>
      <c r="B5290" s="14">
        <v>6731425</v>
      </c>
      <c r="C5290" s="13">
        <v>44742</v>
      </c>
      <c r="D5290" s="3" t="s">
        <v>108</v>
      </c>
      <c r="E5290" s="12" t="str">
        <f>VLOOKUP(D5290,'[1]Plano de contas '!B:J,9,0)</f>
        <v>MATERIAIS MÉDICO HOSPITALARES</v>
      </c>
      <c r="F5290" s="16" t="s">
        <v>1575</v>
      </c>
      <c r="G5290" s="19">
        <v>0</v>
      </c>
      <c r="H5290" s="17">
        <v>0.1</v>
      </c>
      <c r="I5290" s="12" t="s">
        <v>15</v>
      </c>
    </row>
    <row r="5291" spans="1:9" ht="12.75" customHeight="1" x14ac:dyDescent="0.25">
      <c r="A5291" s="16" t="s">
        <v>23</v>
      </c>
      <c r="B5291" s="14">
        <v>6731426</v>
      </c>
      <c r="C5291" s="13">
        <v>44742</v>
      </c>
      <c r="D5291" s="3" t="s">
        <v>39</v>
      </c>
      <c r="E5291" s="12" t="str">
        <f>VLOOKUP(D5291,'[1]Plano de contas '!B:J,9,0)</f>
        <v>MEDICAMENTOS</v>
      </c>
      <c r="F5291" s="16" t="s">
        <v>1576</v>
      </c>
      <c r="G5291" s="17">
        <v>0.37</v>
      </c>
      <c r="H5291" s="18">
        <v>0</v>
      </c>
      <c r="I5291" s="12" t="s">
        <v>15</v>
      </c>
    </row>
    <row r="5292" spans="1:9" ht="12.75" customHeight="1" x14ac:dyDescent="0.25">
      <c r="A5292" s="16" t="s">
        <v>23</v>
      </c>
      <c r="B5292" s="14">
        <v>6731426</v>
      </c>
      <c r="C5292" s="13">
        <v>44742</v>
      </c>
      <c r="D5292" s="3" t="s">
        <v>103</v>
      </c>
      <c r="E5292" s="12" t="str">
        <f>VLOOKUP(D5292,'[1]Plano de contas '!B:J,9,0)</f>
        <v>MEDICAMENTOS</v>
      </c>
      <c r="F5292" s="16" t="s">
        <v>1575</v>
      </c>
      <c r="G5292" s="19">
        <v>0</v>
      </c>
      <c r="H5292" s="17">
        <v>0.37</v>
      </c>
      <c r="I5292" s="12" t="s">
        <v>15</v>
      </c>
    </row>
    <row r="5293" spans="1:9" ht="12.75" customHeight="1" x14ac:dyDescent="0.25">
      <c r="A5293" s="16" t="s">
        <v>23</v>
      </c>
      <c r="B5293" s="14">
        <v>6731427</v>
      </c>
      <c r="C5293" s="13">
        <v>44742</v>
      </c>
      <c r="D5293" s="3" t="s">
        <v>40</v>
      </c>
      <c r="E5293" s="12" t="str">
        <f>VLOOKUP(D5293,'[1]Plano de contas '!B:J,9,0)</f>
        <v>MATERIAIS MÉDICO HOSPITALARES</v>
      </c>
      <c r="F5293" s="16" t="s">
        <v>1576</v>
      </c>
      <c r="G5293" s="17">
        <v>0.02</v>
      </c>
      <c r="H5293" s="18">
        <v>0</v>
      </c>
      <c r="I5293" s="12" t="s">
        <v>15</v>
      </c>
    </row>
    <row r="5294" spans="1:9" ht="12.75" customHeight="1" x14ac:dyDescent="0.25">
      <c r="A5294" s="16" t="s">
        <v>23</v>
      </c>
      <c r="B5294" s="14">
        <v>6731427</v>
      </c>
      <c r="C5294" s="13">
        <v>44742</v>
      </c>
      <c r="D5294" s="3" t="s">
        <v>108</v>
      </c>
      <c r="E5294" s="12" t="str">
        <f>VLOOKUP(D5294,'[1]Plano de contas '!B:J,9,0)</f>
        <v>MATERIAIS MÉDICO HOSPITALARES</v>
      </c>
      <c r="F5294" s="16" t="s">
        <v>1575</v>
      </c>
      <c r="G5294" s="19">
        <v>0</v>
      </c>
      <c r="H5294" s="17">
        <v>0.02</v>
      </c>
      <c r="I5294" s="12" t="s">
        <v>15</v>
      </c>
    </row>
    <row r="5295" spans="1:9" ht="12.75" customHeight="1" x14ac:dyDescent="0.25">
      <c r="A5295" s="16" t="s">
        <v>23</v>
      </c>
      <c r="B5295" s="14">
        <v>6731428</v>
      </c>
      <c r="C5295" s="13">
        <v>44742</v>
      </c>
      <c r="D5295" s="3" t="s">
        <v>103</v>
      </c>
      <c r="E5295" s="12" t="str">
        <f>VLOOKUP(D5295,'[1]Plano de contas '!B:J,9,0)</f>
        <v>MEDICAMENTOS</v>
      </c>
      <c r="F5295" s="16" t="s">
        <v>1576</v>
      </c>
      <c r="G5295" s="17">
        <v>0.28999999999999998</v>
      </c>
      <c r="H5295" s="18">
        <v>0</v>
      </c>
      <c r="I5295" s="12" t="s">
        <v>15</v>
      </c>
    </row>
    <row r="5296" spans="1:9" ht="12.75" customHeight="1" x14ac:dyDescent="0.25">
      <c r="A5296" s="16" t="s">
        <v>23</v>
      </c>
      <c r="B5296" s="14">
        <v>6731428</v>
      </c>
      <c r="C5296" s="13">
        <v>44742</v>
      </c>
      <c r="D5296" s="3" t="s">
        <v>39</v>
      </c>
      <c r="E5296" s="12" t="str">
        <f>VLOOKUP(D5296,'[1]Plano de contas '!B:J,9,0)</f>
        <v>MEDICAMENTOS</v>
      </c>
      <c r="F5296" s="16" t="s">
        <v>1575</v>
      </c>
      <c r="G5296" s="19">
        <v>0</v>
      </c>
      <c r="H5296" s="17">
        <v>0.28999999999999998</v>
      </c>
      <c r="I5296" s="12" t="s">
        <v>15</v>
      </c>
    </row>
    <row r="5297" spans="1:9" ht="12.75" customHeight="1" x14ac:dyDescent="0.25">
      <c r="A5297" s="16" t="s">
        <v>23</v>
      </c>
      <c r="B5297" s="14">
        <v>6731429</v>
      </c>
      <c r="C5297" s="13">
        <v>44742</v>
      </c>
      <c r="D5297" s="3" t="s">
        <v>103</v>
      </c>
      <c r="E5297" s="12" t="str">
        <f>VLOOKUP(D5297,'[1]Plano de contas '!B:J,9,0)</f>
        <v>MEDICAMENTOS</v>
      </c>
      <c r="F5297" s="16" t="s">
        <v>1576</v>
      </c>
      <c r="G5297" s="17">
        <v>2.0099999999999998</v>
      </c>
      <c r="H5297" s="18">
        <v>0</v>
      </c>
      <c r="I5297" s="12" t="s">
        <v>15</v>
      </c>
    </row>
    <row r="5298" spans="1:9" ht="12.75" customHeight="1" x14ac:dyDescent="0.25">
      <c r="A5298" s="16" t="s">
        <v>23</v>
      </c>
      <c r="B5298" s="14">
        <v>6731429</v>
      </c>
      <c r="C5298" s="13">
        <v>44742</v>
      </c>
      <c r="D5298" s="3" t="s">
        <v>39</v>
      </c>
      <c r="E5298" s="12" t="str">
        <f>VLOOKUP(D5298,'[1]Plano de contas '!B:J,9,0)</f>
        <v>MEDICAMENTOS</v>
      </c>
      <c r="F5298" s="16" t="s">
        <v>1575</v>
      </c>
      <c r="G5298" s="19">
        <v>0</v>
      </c>
      <c r="H5298" s="17">
        <v>2.0099999999999998</v>
      </c>
      <c r="I5298" s="12" t="s">
        <v>15</v>
      </c>
    </row>
    <row r="5299" spans="1:9" ht="12.75" customHeight="1" x14ac:dyDescent="0.25">
      <c r="A5299" s="16" t="s">
        <v>23</v>
      </c>
      <c r="B5299" s="14">
        <v>6731430</v>
      </c>
      <c r="C5299" s="13">
        <v>44742</v>
      </c>
      <c r="D5299" s="3" t="s">
        <v>108</v>
      </c>
      <c r="E5299" s="12" t="str">
        <f>VLOOKUP(D5299,'[1]Plano de contas '!B:J,9,0)</f>
        <v>MATERIAIS MÉDICO HOSPITALARES</v>
      </c>
      <c r="F5299" s="16" t="s">
        <v>1576</v>
      </c>
      <c r="G5299" s="17">
        <v>0.01</v>
      </c>
      <c r="H5299" s="18">
        <v>0</v>
      </c>
      <c r="I5299" s="12" t="s">
        <v>15</v>
      </c>
    </row>
    <row r="5300" spans="1:9" ht="12.75" customHeight="1" x14ac:dyDescent="0.25">
      <c r="A5300" s="16" t="s">
        <v>23</v>
      </c>
      <c r="B5300" s="14">
        <v>6731430</v>
      </c>
      <c r="C5300" s="13">
        <v>44742</v>
      </c>
      <c r="D5300" s="3" t="s">
        <v>40</v>
      </c>
      <c r="E5300" s="12" t="str">
        <f>VLOOKUP(D5300,'[1]Plano de contas '!B:J,9,0)</f>
        <v>MATERIAIS MÉDICO HOSPITALARES</v>
      </c>
      <c r="F5300" s="16" t="s">
        <v>1575</v>
      </c>
      <c r="G5300" s="19">
        <v>0</v>
      </c>
      <c r="H5300" s="17">
        <v>0.01</v>
      </c>
      <c r="I5300" s="12" t="s">
        <v>15</v>
      </c>
    </row>
    <row r="5301" spans="1:9" ht="12.75" customHeight="1" x14ac:dyDescent="0.25">
      <c r="A5301" s="16" t="s">
        <v>23</v>
      </c>
      <c r="B5301" s="14">
        <v>6731431</v>
      </c>
      <c r="C5301" s="13">
        <v>44742</v>
      </c>
      <c r="D5301" s="3" t="s">
        <v>103</v>
      </c>
      <c r="E5301" s="12" t="str">
        <f>VLOOKUP(D5301,'[1]Plano de contas '!B:J,9,0)</f>
        <v>MEDICAMENTOS</v>
      </c>
      <c r="F5301" s="16" t="s">
        <v>1576</v>
      </c>
      <c r="G5301" s="17">
        <v>2.5</v>
      </c>
      <c r="H5301" s="18">
        <v>0</v>
      </c>
      <c r="I5301" s="12" t="s">
        <v>15</v>
      </c>
    </row>
    <row r="5302" spans="1:9" ht="12.75" customHeight="1" x14ac:dyDescent="0.25">
      <c r="A5302" s="16" t="s">
        <v>23</v>
      </c>
      <c r="B5302" s="14">
        <v>6731431</v>
      </c>
      <c r="C5302" s="13">
        <v>44742</v>
      </c>
      <c r="D5302" s="3" t="s">
        <v>39</v>
      </c>
      <c r="E5302" s="12" t="str">
        <f>VLOOKUP(D5302,'[1]Plano de contas '!B:J,9,0)</f>
        <v>MEDICAMENTOS</v>
      </c>
      <c r="F5302" s="16" t="s">
        <v>1575</v>
      </c>
      <c r="G5302" s="19">
        <v>0</v>
      </c>
      <c r="H5302" s="17">
        <v>2.5</v>
      </c>
      <c r="I5302" s="12" t="s">
        <v>15</v>
      </c>
    </row>
    <row r="5303" spans="1:9" ht="12.75" customHeight="1" x14ac:dyDescent="0.25">
      <c r="A5303" s="16" t="s">
        <v>23</v>
      </c>
      <c r="B5303" s="14">
        <v>6731432</v>
      </c>
      <c r="C5303" s="13">
        <v>44742</v>
      </c>
      <c r="D5303" s="3" t="s">
        <v>39</v>
      </c>
      <c r="E5303" s="12" t="str">
        <f>VLOOKUP(D5303,'[1]Plano de contas '!B:J,9,0)</f>
        <v>MEDICAMENTOS</v>
      </c>
      <c r="F5303" s="16" t="s">
        <v>1576</v>
      </c>
      <c r="G5303" s="17">
        <v>0.02</v>
      </c>
      <c r="H5303" s="18">
        <v>0</v>
      </c>
      <c r="I5303" s="12" t="s">
        <v>15</v>
      </c>
    </row>
    <row r="5304" spans="1:9" ht="12.75" customHeight="1" x14ac:dyDescent="0.25">
      <c r="A5304" s="16" t="s">
        <v>23</v>
      </c>
      <c r="B5304" s="14">
        <v>6731432</v>
      </c>
      <c r="C5304" s="13">
        <v>44742</v>
      </c>
      <c r="D5304" s="3" t="s">
        <v>103</v>
      </c>
      <c r="E5304" s="12" t="str">
        <f>VLOOKUP(D5304,'[1]Plano de contas '!B:J,9,0)</f>
        <v>MEDICAMENTOS</v>
      </c>
      <c r="F5304" s="16" t="s">
        <v>1575</v>
      </c>
      <c r="G5304" s="19">
        <v>0</v>
      </c>
      <c r="H5304" s="17">
        <v>0.02</v>
      </c>
      <c r="I5304" s="12" t="s">
        <v>15</v>
      </c>
    </row>
    <row r="5305" spans="1:9" ht="12.75" customHeight="1" x14ac:dyDescent="0.25">
      <c r="A5305" s="16" t="s">
        <v>23</v>
      </c>
      <c r="B5305" s="14">
        <v>6731433</v>
      </c>
      <c r="C5305" s="13">
        <v>44742</v>
      </c>
      <c r="D5305" s="3" t="s">
        <v>103</v>
      </c>
      <c r="E5305" s="12" t="str">
        <f>VLOOKUP(D5305,'[1]Plano de contas '!B:J,9,0)</f>
        <v>MEDICAMENTOS</v>
      </c>
      <c r="F5305" s="16" t="s">
        <v>1576</v>
      </c>
      <c r="G5305" s="17">
        <v>0.81</v>
      </c>
      <c r="H5305" s="18">
        <v>0</v>
      </c>
      <c r="I5305" s="12" t="s">
        <v>15</v>
      </c>
    </row>
    <row r="5306" spans="1:9" ht="12.75" customHeight="1" x14ac:dyDescent="0.25">
      <c r="A5306" s="16" t="s">
        <v>23</v>
      </c>
      <c r="B5306" s="14">
        <v>6731433</v>
      </c>
      <c r="C5306" s="13">
        <v>44742</v>
      </c>
      <c r="D5306" s="3" t="s">
        <v>39</v>
      </c>
      <c r="E5306" s="12" t="str">
        <f>VLOOKUP(D5306,'[1]Plano de contas '!B:J,9,0)</f>
        <v>MEDICAMENTOS</v>
      </c>
      <c r="F5306" s="16" t="s">
        <v>1580</v>
      </c>
      <c r="G5306" s="19">
        <v>0</v>
      </c>
      <c r="H5306" s="17">
        <v>0.81</v>
      </c>
      <c r="I5306" s="12" t="s">
        <v>15</v>
      </c>
    </row>
    <row r="5307" spans="1:9" ht="12.75" customHeight="1" x14ac:dyDescent="0.25">
      <c r="A5307" s="16" t="s">
        <v>23</v>
      </c>
      <c r="B5307" s="14">
        <v>6731434</v>
      </c>
      <c r="C5307" s="13">
        <v>44742</v>
      </c>
      <c r="D5307" s="3" t="s">
        <v>39</v>
      </c>
      <c r="E5307" s="12" t="str">
        <f>VLOOKUP(D5307,'[1]Plano de contas '!B:J,9,0)</f>
        <v>MEDICAMENTOS</v>
      </c>
      <c r="F5307" s="16" t="s">
        <v>1565</v>
      </c>
      <c r="G5307" s="17">
        <v>0.37</v>
      </c>
      <c r="H5307" s="18">
        <v>0</v>
      </c>
      <c r="I5307" s="12" t="s">
        <v>15</v>
      </c>
    </row>
    <row r="5308" spans="1:9" ht="12.75" customHeight="1" x14ac:dyDescent="0.25">
      <c r="A5308" s="16" t="s">
        <v>23</v>
      </c>
      <c r="B5308" s="14">
        <v>6731434</v>
      </c>
      <c r="C5308" s="13">
        <v>44742</v>
      </c>
      <c r="D5308" s="3" t="s">
        <v>103</v>
      </c>
      <c r="E5308" s="12" t="str">
        <f>VLOOKUP(D5308,'[1]Plano de contas '!B:J,9,0)</f>
        <v>MEDICAMENTOS</v>
      </c>
      <c r="F5308" s="16" t="s">
        <v>1566</v>
      </c>
      <c r="G5308" s="19">
        <v>0</v>
      </c>
      <c r="H5308" s="17">
        <v>0.37</v>
      </c>
      <c r="I5308" s="12" t="s">
        <v>15</v>
      </c>
    </row>
    <row r="5309" spans="1:9" ht="12.75" customHeight="1" x14ac:dyDescent="0.25">
      <c r="A5309" s="16" t="s">
        <v>23</v>
      </c>
      <c r="B5309" s="14">
        <v>6731435</v>
      </c>
      <c r="C5309" s="13">
        <v>44742</v>
      </c>
      <c r="D5309" s="3" t="s">
        <v>39</v>
      </c>
      <c r="E5309" s="12" t="str">
        <f>VLOOKUP(D5309,'[1]Plano de contas '!B:J,9,0)</f>
        <v>MEDICAMENTOS</v>
      </c>
      <c r="F5309" s="16" t="s">
        <v>1565</v>
      </c>
      <c r="G5309" s="17">
        <v>4.46</v>
      </c>
      <c r="H5309" s="18">
        <v>0</v>
      </c>
      <c r="I5309" s="12" t="s">
        <v>15</v>
      </c>
    </row>
    <row r="5310" spans="1:9" ht="12.75" customHeight="1" x14ac:dyDescent="0.25">
      <c r="A5310" s="16" t="s">
        <v>23</v>
      </c>
      <c r="B5310" s="14">
        <v>6731435</v>
      </c>
      <c r="C5310" s="13">
        <v>44742</v>
      </c>
      <c r="D5310" s="3" t="s">
        <v>103</v>
      </c>
      <c r="E5310" s="12" t="str">
        <f>VLOOKUP(D5310,'[1]Plano de contas '!B:J,9,0)</f>
        <v>MEDICAMENTOS</v>
      </c>
      <c r="F5310" s="16" t="s">
        <v>1566</v>
      </c>
      <c r="G5310" s="19">
        <v>0</v>
      </c>
      <c r="H5310" s="17">
        <v>4.46</v>
      </c>
      <c r="I5310" s="12" t="s">
        <v>15</v>
      </c>
    </row>
    <row r="5311" spans="1:9" ht="12.75" customHeight="1" x14ac:dyDescent="0.25">
      <c r="A5311" s="16" t="s">
        <v>23</v>
      </c>
      <c r="B5311" s="14">
        <v>6731436</v>
      </c>
      <c r="C5311" s="13">
        <v>44742</v>
      </c>
      <c r="D5311" s="3" t="s">
        <v>39</v>
      </c>
      <c r="E5311" s="12" t="str">
        <f>VLOOKUP(D5311,'[1]Plano de contas '!B:J,9,0)</f>
        <v>MEDICAMENTOS</v>
      </c>
      <c r="F5311" s="16" t="s">
        <v>1565</v>
      </c>
      <c r="G5311" s="17">
        <v>39.549999999999997</v>
      </c>
      <c r="H5311" s="18">
        <v>0</v>
      </c>
      <c r="I5311" s="12" t="s">
        <v>15</v>
      </c>
    </row>
    <row r="5312" spans="1:9" ht="12.75" customHeight="1" x14ac:dyDescent="0.25">
      <c r="A5312" s="16" t="s">
        <v>23</v>
      </c>
      <c r="B5312" s="14">
        <v>6731436</v>
      </c>
      <c r="C5312" s="13">
        <v>44742</v>
      </c>
      <c r="D5312" s="3" t="s">
        <v>103</v>
      </c>
      <c r="E5312" s="12" t="str">
        <f>VLOOKUP(D5312,'[1]Plano de contas '!B:J,9,0)</f>
        <v>MEDICAMENTOS</v>
      </c>
      <c r="F5312" s="16" t="s">
        <v>1566</v>
      </c>
      <c r="G5312" s="19">
        <v>0</v>
      </c>
      <c r="H5312" s="17">
        <v>39.549999999999997</v>
      </c>
      <c r="I5312" s="12" t="s">
        <v>15</v>
      </c>
    </row>
    <row r="5313" spans="1:9" ht="12.75" customHeight="1" x14ac:dyDescent="0.25">
      <c r="A5313" s="16" t="s">
        <v>23</v>
      </c>
      <c r="B5313" s="14">
        <v>6731437</v>
      </c>
      <c r="C5313" s="13">
        <v>44742</v>
      </c>
      <c r="D5313" s="3" t="s">
        <v>103</v>
      </c>
      <c r="E5313" s="12" t="str">
        <f>VLOOKUP(D5313,'[1]Plano de contas '!B:J,9,0)</f>
        <v>MEDICAMENTOS</v>
      </c>
      <c r="F5313" s="16" t="s">
        <v>1564</v>
      </c>
      <c r="G5313" s="17">
        <v>25.57</v>
      </c>
      <c r="H5313" s="18">
        <v>0</v>
      </c>
      <c r="I5313" s="12" t="s">
        <v>15</v>
      </c>
    </row>
    <row r="5314" spans="1:9" ht="12.75" customHeight="1" x14ac:dyDescent="0.25">
      <c r="A5314" s="16" t="s">
        <v>23</v>
      </c>
      <c r="B5314" s="14">
        <v>6731437</v>
      </c>
      <c r="C5314" s="13">
        <v>44742</v>
      </c>
      <c r="D5314" s="3" t="s">
        <v>39</v>
      </c>
      <c r="E5314" s="12" t="str">
        <f>VLOOKUP(D5314,'[1]Plano de contas '!B:J,9,0)</f>
        <v>MEDICAMENTOS</v>
      </c>
      <c r="F5314" s="16" t="s">
        <v>1564</v>
      </c>
      <c r="G5314" s="19">
        <v>0</v>
      </c>
      <c r="H5314" s="17">
        <v>25.57</v>
      </c>
      <c r="I5314" s="12" t="s">
        <v>15</v>
      </c>
    </row>
    <row r="5315" spans="1:9" ht="12.75" customHeight="1" x14ac:dyDescent="0.25">
      <c r="A5315" s="16" t="s">
        <v>23</v>
      </c>
      <c r="B5315" s="14">
        <v>6731438</v>
      </c>
      <c r="C5315" s="13">
        <v>44742</v>
      </c>
      <c r="D5315" s="3" t="s">
        <v>39</v>
      </c>
      <c r="E5315" s="12" t="str">
        <f>VLOOKUP(D5315,'[1]Plano de contas '!B:J,9,0)</f>
        <v>MEDICAMENTOS</v>
      </c>
      <c r="F5315" s="16" t="s">
        <v>1565</v>
      </c>
      <c r="G5315" s="17">
        <v>1.57</v>
      </c>
      <c r="H5315" s="18">
        <v>0</v>
      </c>
      <c r="I5315" s="12" t="s">
        <v>15</v>
      </c>
    </row>
    <row r="5316" spans="1:9" ht="12.75" customHeight="1" x14ac:dyDescent="0.25">
      <c r="A5316" s="16" t="s">
        <v>23</v>
      </c>
      <c r="B5316" s="14">
        <v>6731438</v>
      </c>
      <c r="C5316" s="13">
        <v>44742</v>
      </c>
      <c r="D5316" s="3" t="s">
        <v>103</v>
      </c>
      <c r="E5316" s="12" t="str">
        <f>VLOOKUP(D5316,'[1]Plano de contas '!B:J,9,0)</f>
        <v>MEDICAMENTOS</v>
      </c>
      <c r="F5316" s="16" t="s">
        <v>1566</v>
      </c>
      <c r="G5316" s="19">
        <v>0</v>
      </c>
      <c r="H5316" s="17">
        <v>1.57</v>
      </c>
      <c r="I5316" s="12" t="s">
        <v>15</v>
      </c>
    </row>
    <row r="5317" spans="1:9" ht="12.75" customHeight="1" x14ac:dyDescent="0.25">
      <c r="A5317" s="16" t="s">
        <v>23</v>
      </c>
      <c r="B5317" s="14">
        <v>6731439</v>
      </c>
      <c r="C5317" s="13">
        <v>44742</v>
      </c>
      <c r="D5317" s="3" t="s">
        <v>103</v>
      </c>
      <c r="E5317" s="12" t="str">
        <f>VLOOKUP(D5317,'[1]Plano de contas '!B:J,9,0)</f>
        <v>MEDICAMENTOS</v>
      </c>
      <c r="F5317" s="16" t="s">
        <v>1564</v>
      </c>
      <c r="G5317" s="17">
        <v>22.59</v>
      </c>
      <c r="H5317" s="18">
        <v>0</v>
      </c>
      <c r="I5317" s="12" t="s">
        <v>15</v>
      </c>
    </row>
    <row r="5318" spans="1:9" ht="12.75" customHeight="1" x14ac:dyDescent="0.25">
      <c r="A5318" s="16" t="s">
        <v>23</v>
      </c>
      <c r="B5318" s="14">
        <v>6731439</v>
      </c>
      <c r="C5318" s="13">
        <v>44742</v>
      </c>
      <c r="D5318" s="3" t="s">
        <v>39</v>
      </c>
      <c r="E5318" s="12" t="str">
        <f>VLOOKUP(D5318,'[1]Plano de contas '!B:J,9,0)</f>
        <v>MEDICAMENTOS</v>
      </c>
      <c r="F5318" s="16" t="s">
        <v>1564</v>
      </c>
      <c r="G5318" s="19">
        <v>0</v>
      </c>
      <c r="H5318" s="17">
        <v>22.59</v>
      </c>
      <c r="I5318" s="12" t="s">
        <v>15</v>
      </c>
    </row>
    <row r="5319" spans="1:9" ht="12.75" customHeight="1" x14ac:dyDescent="0.25">
      <c r="A5319" s="16" t="s">
        <v>23</v>
      </c>
      <c r="B5319" s="14">
        <v>6731440</v>
      </c>
      <c r="C5319" s="13">
        <v>44742</v>
      </c>
      <c r="D5319" s="3" t="s">
        <v>103</v>
      </c>
      <c r="E5319" s="12" t="str">
        <f>VLOOKUP(D5319,'[1]Plano de contas '!B:J,9,0)</f>
        <v>MEDICAMENTOS</v>
      </c>
      <c r="F5319" s="16" t="s">
        <v>1565</v>
      </c>
      <c r="G5319" s="17">
        <v>0.33</v>
      </c>
      <c r="H5319" s="18">
        <v>0</v>
      </c>
      <c r="I5319" s="12" t="s">
        <v>15</v>
      </c>
    </row>
    <row r="5320" spans="1:9" ht="12.75" customHeight="1" x14ac:dyDescent="0.25">
      <c r="A5320" s="16" t="s">
        <v>23</v>
      </c>
      <c r="B5320" s="14">
        <v>6731440</v>
      </c>
      <c r="C5320" s="13">
        <v>44742</v>
      </c>
      <c r="D5320" s="3" t="s">
        <v>39</v>
      </c>
      <c r="E5320" s="12" t="str">
        <f>VLOOKUP(D5320,'[1]Plano de contas '!B:J,9,0)</f>
        <v>MEDICAMENTOS</v>
      </c>
      <c r="F5320" s="16" t="s">
        <v>1566</v>
      </c>
      <c r="G5320" s="19">
        <v>0</v>
      </c>
      <c r="H5320" s="17">
        <v>0.33</v>
      </c>
      <c r="I5320" s="12" t="s">
        <v>15</v>
      </c>
    </row>
    <row r="5321" spans="1:9" ht="12.75" customHeight="1" x14ac:dyDescent="0.25">
      <c r="A5321" s="16" t="s">
        <v>23</v>
      </c>
      <c r="B5321" s="14">
        <v>6731441</v>
      </c>
      <c r="C5321" s="13">
        <v>44742</v>
      </c>
      <c r="D5321" s="3" t="s">
        <v>103</v>
      </c>
      <c r="E5321" s="12" t="str">
        <f>VLOOKUP(D5321,'[1]Plano de contas '!B:J,9,0)</f>
        <v>MEDICAMENTOS</v>
      </c>
      <c r="F5321" s="16" t="s">
        <v>1564</v>
      </c>
      <c r="G5321" s="17">
        <v>6.9</v>
      </c>
      <c r="H5321" s="18">
        <v>0</v>
      </c>
      <c r="I5321" s="12" t="s">
        <v>15</v>
      </c>
    </row>
    <row r="5322" spans="1:9" ht="12.75" customHeight="1" x14ac:dyDescent="0.25">
      <c r="A5322" s="16" t="s">
        <v>23</v>
      </c>
      <c r="B5322" s="14">
        <v>6731441</v>
      </c>
      <c r="C5322" s="13">
        <v>44742</v>
      </c>
      <c r="D5322" s="3" t="s">
        <v>39</v>
      </c>
      <c r="E5322" s="12" t="str">
        <f>VLOOKUP(D5322,'[1]Plano de contas '!B:J,9,0)</f>
        <v>MEDICAMENTOS</v>
      </c>
      <c r="F5322" s="16" t="s">
        <v>1564</v>
      </c>
      <c r="G5322" s="19">
        <v>0</v>
      </c>
      <c r="H5322" s="17">
        <v>6.9</v>
      </c>
      <c r="I5322" s="12" t="s">
        <v>15</v>
      </c>
    </row>
    <row r="5323" spans="1:9" ht="12.75" customHeight="1" x14ac:dyDescent="0.25">
      <c r="A5323" s="16" t="s">
        <v>23</v>
      </c>
      <c r="B5323" s="14">
        <v>6731442</v>
      </c>
      <c r="C5323" s="13">
        <v>44742</v>
      </c>
      <c r="D5323" s="3" t="s">
        <v>39</v>
      </c>
      <c r="E5323" s="12" t="str">
        <f>VLOOKUP(D5323,'[1]Plano de contas '!B:J,9,0)</f>
        <v>MEDICAMENTOS</v>
      </c>
      <c r="F5323" s="16" t="s">
        <v>1565</v>
      </c>
      <c r="G5323" s="17">
        <v>6.9</v>
      </c>
      <c r="H5323" s="18">
        <v>0</v>
      </c>
      <c r="I5323" s="12" t="s">
        <v>15</v>
      </c>
    </row>
    <row r="5324" spans="1:9" ht="12.75" customHeight="1" x14ac:dyDescent="0.25">
      <c r="A5324" s="16" t="s">
        <v>23</v>
      </c>
      <c r="B5324" s="14">
        <v>6731442</v>
      </c>
      <c r="C5324" s="13">
        <v>44742</v>
      </c>
      <c r="D5324" s="3" t="s">
        <v>103</v>
      </c>
      <c r="E5324" s="12" t="str">
        <f>VLOOKUP(D5324,'[1]Plano de contas '!B:J,9,0)</f>
        <v>MEDICAMENTOS</v>
      </c>
      <c r="F5324" s="16" t="s">
        <v>1566</v>
      </c>
      <c r="G5324" s="19">
        <v>0</v>
      </c>
      <c r="H5324" s="17">
        <v>6.9</v>
      </c>
      <c r="I5324" s="12" t="s">
        <v>15</v>
      </c>
    </row>
    <row r="5325" spans="1:9" ht="12.75" customHeight="1" x14ac:dyDescent="0.25">
      <c r="A5325" s="16" t="s">
        <v>23</v>
      </c>
      <c r="B5325" s="14">
        <v>6731443</v>
      </c>
      <c r="C5325" s="13">
        <v>44742</v>
      </c>
      <c r="D5325" s="3" t="s">
        <v>39</v>
      </c>
      <c r="E5325" s="12" t="str">
        <f>VLOOKUP(D5325,'[1]Plano de contas '!B:J,9,0)</f>
        <v>MEDICAMENTOS</v>
      </c>
      <c r="F5325" s="16" t="s">
        <v>1565</v>
      </c>
      <c r="G5325" s="17">
        <v>27.48</v>
      </c>
      <c r="H5325" s="18">
        <v>0</v>
      </c>
      <c r="I5325" s="12" t="s">
        <v>15</v>
      </c>
    </row>
    <row r="5326" spans="1:9" ht="12.75" customHeight="1" x14ac:dyDescent="0.25">
      <c r="A5326" s="16" t="s">
        <v>23</v>
      </c>
      <c r="B5326" s="14">
        <v>6731443</v>
      </c>
      <c r="C5326" s="13">
        <v>44742</v>
      </c>
      <c r="D5326" s="3" t="s">
        <v>103</v>
      </c>
      <c r="E5326" s="12" t="str">
        <f>VLOOKUP(D5326,'[1]Plano de contas '!B:J,9,0)</f>
        <v>MEDICAMENTOS</v>
      </c>
      <c r="F5326" s="16" t="s">
        <v>1566</v>
      </c>
      <c r="G5326" s="19">
        <v>0</v>
      </c>
      <c r="H5326" s="17">
        <v>27.48</v>
      </c>
      <c r="I5326" s="12" t="s">
        <v>15</v>
      </c>
    </row>
    <row r="5327" spans="1:9" ht="12.75" customHeight="1" x14ac:dyDescent="0.25">
      <c r="A5327" s="16" t="s">
        <v>23</v>
      </c>
      <c r="B5327" s="14">
        <v>6731444</v>
      </c>
      <c r="C5327" s="13">
        <v>44742</v>
      </c>
      <c r="D5327" s="3" t="s">
        <v>40</v>
      </c>
      <c r="E5327" s="12" t="str">
        <f>VLOOKUP(D5327,'[1]Plano de contas '!B:J,9,0)</f>
        <v>MATERIAIS MÉDICO HOSPITALARES</v>
      </c>
      <c r="F5327" s="16" t="s">
        <v>1565</v>
      </c>
      <c r="G5327" s="17">
        <v>4.01</v>
      </c>
      <c r="H5327" s="18">
        <v>0</v>
      </c>
      <c r="I5327" s="12" t="s">
        <v>15</v>
      </c>
    </row>
    <row r="5328" spans="1:9" ht="12.75" customHeight="1" x14ac:dyDescent="0.25">
      <c r="A5328" s="16" t="s">
        <v>23</v>
      </c>
      <c r="B5328" s="14">
        <v>6731444</v>
      </c>
      <c r="C5328" s="13">
        <v>44742</v>
      </c>
      <c r="D5328" s="3" t="s">
        <v>108</v>
      </c>
      <c r="E5328" s="12" t="str">
        <f>VLOOKUP(D5328,'[1]Plano de contas '!B:J,9,0)</f>
        <v>MATERIAIS MÉDICO HOSPITALARES</v>
      </c>
      <c r="F5328" s="16" t="s">
        <v>1566</v>
      </c>
      <c r="G5328" s="19">
        <v>0</v>
      </c>
      <c r="H5328" s="17">
        <v>4.01</v>
      </c>
      <c r="I5328" s="12" t="s">
        <v>15</v>
      </c>
    </row>
    <row r="5329" spans="1:9" ht="12.75" customHeight="1" x14ac:dyDescent="0.25">
      <c r="A5329" s="16" t="s">
        <v>23</v>
      </c>
      <c r="B5329" s="14">
        <v>6731445</v>
      </c>
      <c r="C5329" s="13">
        <v>44742</v>
      </c>
      <c r="D5329" s="3" t="s">
        <v>40</v>
      </c>
      <c r="E5329" s="12" t="str">
        <f>VLOOKUP(D5329,'[1]Plano de contas '!B:J,9,0)</f>
        <v>MATERIAIS MÉDICO HOSPITALARES</v>
      </c>
      <c r="F5329" s="16" t="s">
        <v>1565</v>
      </c>
      <c r="G5329" s="17">
        <v>0.09</v>
      </c>
      <c r="H5329" s="18">
        <v>0</v>
      </c>
      <c r="I5329" s="12" t="s">
        <v>15</v>
      </c>
    </row>
    <row r="5330" spans="1:9" ht="12.75" customHeight="1" x14ac:dyDescent="0.25">
      <c r="A5330" s="16" t="s">
        <v>23</v>
      </c>
      <c r="B5330" s="14">
        <v>6731445</v>
      </c>
      <c r="C5330" s="13">
        <v>44742</v>
      </c>
      <c r="D5330" s="3" t="s">
        <v>108</v>
      </c>
      <c r="E5330" s="12" t="str">
        <f>VLOOKUP(D5330,'[1]Plano de contas '!B:J,9,0)</f>
        <v>MATERIAIS MÉDICO HOSPITALARES</v>
      </c>
      <c r="F5330" s="16" t="s">
        <v>1566</v>
      </c>
      <c r="G5330" s="19">
        <v>0</v>
      </c>
      <c r="H5330" s="17">
        <v>0.09</v>
      </c>
      <c r="I5330" s="12" t="s">
        <v>15</v>
      </c>
    </row>
    <row r="5331" spans="1:9" ht="12.75" customHeight="1" x14ac:dyDescent="0.25">
      <c r="A5331" s="16" t="s">
        <v>23</v>
      </c>
      <c r="B5331" s="14">
        <v>6731446</v>
      </c>
      <c r="C5331" s="13">
        <v>44742</v>
      </c>
      <c r="D5331" s="3" t="s">
        <v>103</v>
      </c>
      <c r="E5331" s="12" t="str">
        <f>VLOOKUP(D5331,'[1]Plano de contas '!B:J,9,0)</f>
        <v>MEDICAMENTOS</v>
      </c>
      <c r="F5331" s="16" t="s">
        <v>1564</v>
      </c>
      <c r="G5331" s="17">
        <v>3.52</v>
      </c>
      <c r="H5331" s="18">
        <v>0</v>
      </c>
      <c r="I5331" s="12" t="s">
        <v>15</v>
      </c>
    </row>
    <row r="5332" spans="1:9" ht="12.75" customHeight="1" x14ac:dyDescent="0.25">
      <c r="A5332" s="16" t="s">
        <v>23</v>
      </c>
      <c r="B5332" s="14">
        <v>6731446</v>
      </c>
      <c r="C5332" s="13">
        <v>44742</v>
      </c>
      <c r="D5332" s="3" t="s">
        <v>39</v>
      </c>
      <c r="E5332" s="12" t="str">
        <f>VLOOKUP(D5332,'[1]Plano de contas '!B:J,9,0)</f>
        <v>MEDICAMENTOS</v>
      </c>
      <c r="F5332" s="16" t="s">
        <v>1564</v>
      </c>
      <c r="G5332" s="19">
        <v>0</v>
      </c>
      <c r="H5332" s="17">
        <v>3.52</v>
      </c>
      <c r="I5332" s="12" t="s">
        <v>15</v>
      </c>
    </row>
    <row r="5333" spans="1:9" ht="12.75" customHeight="1" x14ac:dyDescent="0.25">
      <c r="A5333" s="16" t="s">
        <v>23</v>
      </c>
      <c r="B5333" s="14">
        <v>6731447</v>
      </c>
      <c r="C5333" s="13">
        <v>44742</v>
      </c>
      <c r="D5333" s="3" t="s">
        <v>39</v>
      </c>
      <c r="E5333" s="12" t="str">
        <f>VLOOKUP(D5333,'[1]Plano de contas '!B:J,9,0)</f>
        <v>MEDICAMENTOS</v>
      </c>
      <c r="F5333" s="16" t="s">
        <v>1565</v>
      </c>
      <c r="G5333" s="17">
        <v>0.34</v>
      </c>
      <c r="H5333" s="18">
        <v>0</v>
      </c>
      <c r="I5333" s="12" t="s">
        <v>15</v>
      </c>
    </row>
    <row r="5334" spans="1:9" ht="12.75" customHeight="1" x14ac:dyDescent="0.25">
      <c r="A5334" s="16" t="s">
        <v>23</v>
      </c>
      <c r="B5334" s="14">
        <v>6731447</v>
      </c>
      <c r="C5334" s="13">
        <v>44742</v>
      </c>
      <c r="D5334" s="3" t="s">
        <v>103</v>
      </c>
      <c r="E5334" s="12" t="str">
        <f>VLOOKUP(D5334,'[1]Plano de contas '!B:J,9,0)</f>
        <v>MEDICAMENTOS</v>
      </c>
      <c r="F5334" s="16" t="s">
        <v>1566</v>
      </c>
      <c r="G5334" s="19">
        <v>0</v>
      </c>
      <c r="H5334" s="17">
        <v>0.34</v>
      </c>
      <c r="I5334" s="12" t="s">
        <v>15</v>
      </c>
    </row>
    <row r="5335" spans="1:9" ht="12.75" customHeight="1" x14ac:dyDescent="0.25">
      <c r="A5335" s="16" t="s">
        <v>23</v>
      </c>
      <c r="B5335" s="14">
        <v>6731448</v>
      </c>
      <c r="C5335" s="13">
        <v>44742</v>
      </c>
      <c r="D5335" s="3" t="s">
        <v>103</v>
      </c>
      <c r="E5335" s="12" t="str">
        <f>VLOOKUP(D5335,'[1]Plano de contas '!B:J,9,0)</f>
        <v>MEDICAMENTOS</v>
      </c>
      <c r="F5335" s="16" t="s">
        <v>1565</v>
      </c>
      <c r="G5335" s="17">
        <v>5.84</v>
      </c>
      <c r="H5335" s="18">
        <v>0</v>
      </c>
      <c r="I5335" s="12" t="s">
        <v>15</v>
      </c>
    </row>
    <row r="5336" spans="1:9" ht="12.75" customHeight="1" x14ac:dyDescent="0.25">
      <c r="A5336" s="16" t="s">
        <v>23</v>
      </c>
      <c r="B5336" s="14">
        <v>6731448</v>
      </c>
      <c r="C5336" s="13">
        <v>44742</v>
      </c>
      <c r="D5336" s="3" t="s">
        <v>39</v>
      </c>
      <c r="E5336" s="12" t="str">
        <f>VLOOKUP(D5336,'[1]Plano de contas '!B:J,9,0)</f>
        <v>MEDICAMENTOS</v>
      </c>
      <c r="F5336" s="16" t="s">
        <v>1566</v>
      </c>
      <c r="G5336" s="19">
        <v>0</v>
      </c>
      <c r="H5336" s="17">
        <v>5.84</v>
      </c>
      <c r="I5336" s="12" t="s">
        <v>15</v>
      </c>
    </row>
    <row r="5337" spans="1:9" ht="12.75" customHeight="1" x14ac:dyDescent="0.25">
      <c r="A5337" s="16" t="s">
        <v>23</v>
      </c>
      <c r="B5337" s="14">
        <v>6731449</v>
      </c>
      <c r="C5337" s="13">
        <v>44742</v>
      </c>
      <c r="D5337" s="3" t="s">
        <v>40</v>
      </c>
      <c r="E5337" s="12" t="str">
        <f>VLOOKUP(D5337,'[1]Plano de contas '!B:J,9,0)</f>
        <v>MATERIAIS MÉDICO HOSPITALARES</v>
      </c>
      <c r="F5337" s="16" t="s">
        <v>1565</v>
      </c>
      <c r="G5337" s="17">
        <v>0.02</v>
      </c>
      <c r="H5337" s="18">
        <v>0</v>
      </c>
      <c r="I5337" s="12" t="s">
        <v>15</v>
      </c>
    </row>
    <row r="5338" spans="1:9" ht="12.75" customHeight="1" x14ac:dyDescent="0.25">
      <c r="A5338" s="16" t="s">
        <v>23</v>
      </c>
      <c r="B5338" s="14">
        <v>6731449</v>
      </c>
      <c r="C5338" s="13">
        <v>44742</v>
      </c>
      <c r="D5338" s="3" t="s">
        <v>108</v>
      </c>
      <c r="E5338" s="12" t="str">
        <f>VLOOKUP(D5338,'[1]Plano de contas '!B:J,9,0)</f>
        <v>MATERIAIS MÉDICO HOSPITALARES</v>
      </c>
      <c r="F5338" s="16" t="s">
        <v>1566</v>
      </c>
      <c r="G5338" s="19">
        <v>0</v>
      </c>
      <c r="H5338" s="17">
        <v>0.02</v>
      </c>
      <c r="I5338" s="12" t="s">
        <v>15</v>
      </c>
    </row>
    <row r="5339" spans="1:9" ht="12.75" customHeight="1" x14ac:dyDescent="0.25">
      <c r="A5339" s="16" t="s">
        <v>23</v>
      </c>
      <c r="B5339" s="14">
        <v>6731450</v>
      </c>
      <c r="C5339" s="13">
        <v>44742</v>
      </c>
      <c r="D5339" s="3" t="s">
        <v>39</v>
      </c>
      <c r="E5339" s="12" t="str">
        <f>VLOOKUP(D5339,'[1]Plano de contas '!B:J,9,0)</f>
        <v>MEDICAMENTOS</v>
      </c>
      <c r="F5339" s="16" t="s">
        <v>1565</v>
      </c>
      <c r="G5339" s="17">
        <v>0.01</v>
      </c>
      <c r="H5339" s="18">
        <v>0</v>
      </c>
      <c r="I5339" s="12" t="s">
        <v>15</v>
      </c>
    </row>
    <row r="5340" spans="1:9" ht="12.75" customHeight="1" x14ac:dyDescent="0.25">
      <c r="A5340" s="16" t="s">
        <v>23</v>
      </c>
      <c r="B5340" s="14">
        <v>6731450</v>
      </c>
      <c r="C5340" s="13">
        <v>44742</v>
      </c>
      <c r="D5340" s="3" t="s">
        <v>103</v>
      </c>
      <c r="E5340" s="12" t="str">
        <f>VLOOKUP(D5340,'[1]Plano de contas '!B:J,9,0)</f>
        <v>MEDICAMENTOS</v>
      </c>
      <c r="F5340" s="16" t="s">
        <v>1566</v>
      </c>
      <c r="G5340" s="19">
        <v>0</v>
      </c>
      <c r="H5340" s="17">
        <v>0.01</v>
      </c>
      <c r="I5340" s="12" t="s">
        <v>15</v>
      </c>
    </row>
    <row r="5341" spans="1:9" ht="12.75" customHeight="1" x14ac:dyDescent="0.25">
      <c r="A5341" s="16" t="s">
        <v>23</v>
      </c>
      <c r="B5341" s="14">
        <v>6731451</v>
      </c>
      <c r="C5341" s="13">
        <v>44742</v>
      </c>
      <c r="D5341" s="3" t="s">
        <v>103</v>
      </c>
      <c r="E5341" s="12" t="str">
        <f>VLOOKUP(D5341,'[1]Plano de contas '!B:J,9,0)</f>
        <v>MEDICAMENTOS</v>
      </c>
      <c r="F5341" s="16" t="s">
        <v>1574</v>
      </c>
      <c r="G5341" s="17">
        <v>0.05</v>
      </c>
      <c r="H5341" s="18">
        <v>0</v>
      </c>
      <c r="I5341" s="12" t="s">
        <v>15</v>
      </c>
    </row>
    <row r="5342" spans="1:9" ht="12.75" customHeight="1" x14ac:dyDescent="0.25">
      <c r="A5342" s="16" t="s">
        <v>23</v>
      </c>
      <c r="B5342" s="14">
        <v>6731451</v>
      </c>
      <c r="C5342" s="13">
        <v>44742</v>
      </c>
      <c r="D5342" s="3" t="s">
        <v>39</v>
      </c>
      <c r="E5342" s="12" t="str">
        <f>VLOOKUP(D5342,'[1]Plano de contas '!B:J,9,0)</f>
        <v>MEDICAMENTOS</v>
      </c>
      <c r="F5342" s="16" t="s">
        <v>1566</v>
      </c>
      <c r="G5342" s="19">
        <v>0</v>
      </c>
      <c r="H5342" s="17">
        <v>0.05</v>
      </c>
      <c r="I5342" s="12" t="s">
        <v>15</v>
      </c>
    </row>
    <row r="5343" spans="1:9" ht="12.75" customHeight="1" x14ac:dyDescent="0.25">
      <c r="A5343" s="16" t="s">
        <v>23</v>
      </c>
      <c r="B5343" s="14">
        <v>6731452</v>
      </c>
      <c r="C5343" s="13">
        <v>44742</v>
      </c>
      <c r="D5343" s="3" t="s">
        <v>103</v>
      </c>
      <c r="E5343" s="12" t="str">
        <f>VLOOKUP(D5343,'[1]Plano de contas '!B:J,9,0)</f>
        <v>MEDICAMENTOS</v>
      </c>
      <c r="F5343" s="16" t="s">
        <v>1564</v>
      </c>
      <c r="G5343" s="17">
        <v>7.85</v>
      </c>
      <c r="H5343" s="18">
        <v>0</v>
      </c>
      <c r="I5343" s="12" t="s">
        <v>15</v>
      </c>
    </row>
    <row r="5344" spans="1:9" ht="12.75" customHeight="1" x14ac:dyDescent="0.25">
      <c r="A5344" s="16" t="s">
        <v>23</v>
      </c>
      <c r="B5344" s="14">
        <v>6731452</v>
      </c>
      <c r="C5344" s="13">
        <v>44742</v>
      </c>
      <c r="D5344" s="3" t="s">
        <v>39</v>
      </c>
      <c r="E5344" s="12" t="str">
        <f>VLOOKUP(D5344,'[1]Plano de contas '!B:J,9,0)</f>
        <v>MEDICAMENTOS</v>
      </c>
      <c r="F5344" s="16" t="s">
        <v>1564</v>
      </c>
      <c r="G5344" s="19">
        <v>0</v>
      </c>
      <c r="H5344" s="17">
        <v>7.85</v>
      </c>
      <c r="I5344" s="12" t="s">
        <v>15</v>
      </c>
    </row>
    <row r="5345" spans="1:9" ht="12.75" customHeight="1" x14ac:dyDescent="0.25">
      <c r="A5345" s="16" t="s">
        <v>23</v>
      </c>
      <c r="B5345" s="14">
        <v>6731453</v>
      </c>
      <c r="C5345" s="13">
        <v>44742</v>
      </c>
      <c r="D5345" s="3" t="s">
        <v>39</v>
      </c>
      <c r="E5345" s="12" t="str">
        <f>VLOOKUP(D5345,'[1]Plano de contas '!B:J,9,0)</f>
        <v>MEDICAMENTOS</v>
      </c>
      <c r="F5345" s="16" t="s">
        <v>1565</v>
      </c>
      <c r="G5345" s="17">
        <v>1.92</v>
      </c>
      <c r="H5345" s="18">
        <v>0</v>
      </c>
      <c r="I5345" s="12" t="s">
        <v>15</v>
      </c>
    </row>
    <row r="5346" spans="1:9" ht="12.75" customHeight="1" x14ac:dyDescent="0.25">
      <c r="A5346" s="16" t="s">
        <v>23</v>
      </c>
      <c r="B5346" s="14">
        <v>6731453</v>
      </c>
      <c r="C5346" s="13">
        <v>44742</v>
      </c>
      <c r="D5346" s="3" t="s">
        <v>103</v>
      </c>
      <c r="E5346" s="12" t="str">
        <f>VLOOKUP(D5346,'[1]Plano de contas '!B:J,9,0)</f>
        <v>MEDICAMENTOS</v>
      </c>
      <c r="F5346" s="16" t="s">
        <v>1566</v>
      </c>
      <c r="G5346" s="19">
        <v>0</v>
      </c>
      <c r="H5346" s="17">
        <v>1.92</v>
      </c>
      <c r="I5346" s="12" t="s">
        <v>15</v>
      </c>
    </row>
    <row r="5347" spans="1:9" ht="12.75" customHeight="1" x14ac:dyDescent="0.25">
      <c r="A5347" s="16" t="s">
        <v>23</v>
      </c>
      <c r="B5347" s="14">
        <v>6731454</v>
      </c>
      <c r="C5347" s="13">
        <v>44742</v>
      </c>
      <c r="D5347" s="3" t="s">
        <v>103</v>
      </c>
      <c r="E5347" s="12" t="str">
        <f>VLOOKUP(D5347,'[1]Plano de contas '!B:J,9,0)</f>
        <v>MEDICAMENTOS</v>
      </c>
      <c r="F5347" s="16" t="s">
        <v>1564</v>
      </c>
      <c r="G5347" s="17">
        <v>42.62</v>
      </c>
      <c r="H5347" s="18">
        <v>0</v>
      </c>
      <c r="I5347" s="12" t="s">
        <v>15</v>
      </c>
    </row>
    <row r="5348" spans="1:9" ht="12.75" customHeight="1" x14ac:dyDescent="0.25">
      <c r="A5348" s="16" t="s">
        <v>23</v>
      </c>
      <c r="B5348" s="14">
        <v>6731454</v>
      </c>
      <c r="C5348" s="13">
        <v>44742</v>
      </c>
      <c r="D5348" s="3" t="s">
        <v>39</v>
      </c>
      <c r="E5348" s="12" t="str">
        <f>VLOOKUP(D5348,'[1]Plano de contas '!B:J,9,0)</f>
        <v>MEDICAMENTOS</v>
      </c>
      <c r="F5348" s="16" t="s">
        <v>1564</v>
      </c>
      <c r="G5348" s="19">
        <v>0</v>
      </c>
      <c r="H5348" s="17">
        <v>42.62</v>
      </c>
      <c r="I5348" s="12" t="s">
        <v>15</v>
      </c>
    </row>
    <row r="5349" spans="1:9" ht="12.75" customHeight="1" x14ac:dyDescent="0.25">
      <c r="A5349" s="16" t="s">
        <v>23</v>
      </c>
      <c r="B5349" s="14">
        <v>6731455</v>
      </c>
      <c r="C5349" s="13">
        <v>44742</v>
      </c>
      <c r="D5349" s="3" t="s">
        <v>39</v>
      </c>
      <c r="E5349" s="12" t="str">
        <f>VLOOKUP(D5349,'[1]Plano de contas '!B:J,9,0)</f>
        <v>MEDICAMENTOS</v>
      </c>
      <c r="F5349" s="16" t="s">
        <v>1565</v>
      </c>
      <c r="G5349" s="17">
        <v>42.62</v>
      </c>
      <c r="H5349" s="18">
        <v>0</v>
      </c>
      <c r="I5349" s="12" t="s">
        <v>15</v>
      </c>
    </row>
    <row r="5350" spans="1:9" ht="12.75" customHeight="1" x14ac:dyDescent="0.25">
      <c r="A5350" s="16" t="s">
        <v>23</v>
      </c>
      <c r="B5350" s="14">
        <v>6731455</v>
      </c>
      <c r="C5350" s="13">
        <v>44742</v>
      </c>
      <c r="D5350" s="3" t="s">
        <v>103</v>
      </c>
      <c r="E5350" s="12" t="str">
        <f>VLOOKUP(D5350,'[1]Plano de contas '!B:J,9,0)</f>
        <v>MEDICAMENTOS</v>
      </c>
      <c r="F5350" s="16" t="s">
        <v>1566</v>
      </c>
      <c r="G5350" s="19">
        <v>0</v>
      </c>
      <c r="H5350" s="17">
        <v>42.62</v>
      </c>
      <c r="I5350" s="12" t="s">
        <v>15</v>
      </c>
    </row>
    <row r="5351" spans="1:9" ht="12.75" customHeight="1" x14ac:dyDescent="0.25">
      <c r="A5351" s="16" t="s">
        <v>23</v>
      </c>
      <c r="B5351" s="14">
        <v>6731456</v>
      </c>
      <c r="C5351" s="13">
        <v>44742</v>
      </c>
      <c r="D5351" s="3" t="s">
        <v>103</v>
      </c>
      <c r="E5351" s="12" t="str">
        <f>VLOOKUP(D5351,'[1]Plano de contas '!B:J,9,0)</f>
        <v>MEDICAMENTOS</v>
      </c>
      <c r="F5351" s="16" t="s">
        <v>1564</v>
      </c>
      <c r="G5351" s="17">
        <v>4.17</v>
      </c>
      <c r="H5351" s="18">
        <v>0</v>
      </c>
      <c r="I5351" s="12" t="s">
        <v>15</v>
      </c>
    </row>
    <row r="5352" spans="1:9" ht="12.75" customHeight="1" x14ac:dyDescent="0.25">
      <c r="A5352" s="16" t="s">
        <v>23</v>
      </c>
      <c r="B5352" s="14">
        <v>6731456</v>
      </c>
      <c r="C5352" s="13">
        <v>44742</v>
      </c>
      <c r="D5352" s="3" t="s">
        <v>39</v>
      </c>
      <c r="E5352" s="12" t="str">
        <f>VLOOKUP(D5352,'[1]Plano de contas '!B:J,9,0)</f>
        <v>MEDICAMENTOS</v>
      </c>
      <c r="F5352" s="16" t="s">
        <v>1564</v>
      </c>
      <c r="G5352" s="19">
        <v>0</v>
      </c>
      <c r="H5352" s="17">
        <v>4.17</v>
      </c>
      <c r="I5352" s="12" t="s">
        <v>15</v>
      </c>
    </row>
    <row r="5353" spans="1:9" ht="12.75" customHeight="1" x14ac:dyDescent="0.25">
      <c r="A5353" s="16" t="s">
        <v>23</v>
      </c>
      <c r="B5353" s="14">
        <v>6731457</v>
      </c>
      <c r="C5353" s="13">
        <v>44742</v>
      </c>
      <c r="D5353" s="3" t="s">
        <v>39</v>
      </c>
      <c r="E5353" s="12" t="str">
        <f>VLOOKUP(D5353,'[1]Plano de contas '!B:J,9,0)</f>
        <v>MEDICAMENTOS</v>
      </c>
      <c r="F5353" s="16" t="s">
        <v>1565</v>
      </c>
      <c r="G5353" s="17">
        <v>4.17</v>
      </c>
      <c r="H5353" s="18">
        <v>0</v>
      </c>
      <c r="I5353" s="12" t="s">
        <v>15</v>
      </c>
    </row>
    <row r="5354" spans="1:9" ht="12.75" customHeight="1" x14ac:dyDescent="0.25">
      <c r="A5354" s="16" t="s">
        <v>23</v>
      </c>
      <c r="B5354" s="14">
        <v>6731457</v>
      </c>
      <c r="C5354" s="13">
        <v>44742</v>
      </c>
      <c r="D5354" s="3" t="s">
        <v>103</v>
      </c>
      <c r="E5354" s="12" t="str">
        <f>VLOOKUP(D5354,'[1]Plano de contas '!B:J,9,0)</f>
        <v>MEDICAMENTOS</v>
      </c>
      <c r="F5354" s="16" t="s">
        <v>1566</v>
      </c>
      <c r="G5354" s="19">
        <v>0</v>
      </c>
      <c r="H5354" s="17">
        <v>4.17</v>
      </c>
      <c r="I5354" s="12" t="s">
        <v>15</v>
      </c>
    </row>
    <row r="5355" spans="1:9" ht="12.75" customHeight="1" x14ac:dyDescent="0.25">
      <c r="A5355" s="16" t="s">
        <v>23</v>
      </c>
      <c r="B5355" s="14">
        <v>6731458</v>
      </c>
      <c r="C5355" s="13">
        <v>44742</v>
      </c>
      <c r="D5355" s="3" t="s">
        <v>103</v>
      </c>
      <c r="E5355" s="12" t="str">
        <f>VLOOKUP(D5355,'[1]Plano de contas '!B:J,9,0)</f>
        <v>MEDICAMENTOS</v>
      </c>
      <c r="F5355" s="16" t="s">
        <v>1564</v>
      </c>
      <c r="G5355" s="17">
        <v>22.59</v>
      </c>
      <c r="H5355" s="18">
        <v>0</v>
      </c>
      <c r="I5355" s="12" t="s">
        <v>15</v>
      </c>
    </row>
    <row r="5356" spans="1:9" ht="12.75" customHeight="1" x14ac:dyDescent="0.25">
      <c r="A5356" s="16" t="s">
        <v>23</v>
      </c>
      <c r="B5356" s="14">
        <v>6731458</v>
      </c>
      <c r="C5356" s="13">
        <v>44742</v>
      </c>
      <c r="D5356" s="3" t="s">
        <v>39</v>
      </c>
      <c r="E5356" s="12" t="str">
        <f>VLOOKUP(D5356,'[1]Plano de contas '!B:J,9,0)</f>
        <v>MEDICAMENTOS</v>
      </c>
      <c r="F5356" s="16" t="s">
        <v>1564</v>
      </c>
      <c r="G5356" s="19">
        <v>0</v>
      </c>
      <c r="H5356" s="17">
        <v>22.59</v>
      </c>
      <c r="I5356" s="12" t="s">
        <v>15</v>
      </c>
    </row>
    <row r="5357" spans="1:9" ht="12.75" customHeight="1" x14ac:dyDescent="0.25">
      <c r="A5357" s="16" t="s">
        <v>23</v>
      </c>
      <c r="B5357" s="14">
        <v>6731459</v>
      </c>
      <c r="C5357" s="13">
        <v>44742</v>
      </c>
      <c r="D5357" s="3" t="s">
        <v>39</v>
      </c>
      <c r="E5357" s="12" t="str">
        <f>VLOOKUP(D5357,'[1]Plano de contas '!B:J,9,0)</f>
        <v>MEDICAMENTOS</v>
      </c>
      <c r="F5357" s="16" t="s">
        <v>1565</v>
      </c>
      <c r="G5357" s="17">
        <v>22.59</v>
      </c>
      <c r="H5357" s="18">
        <v>0</v>
      </c>
      <c r="I5357" s="12" t="s">
        <v>15</v>
      </c>
    </row>
    <row r="5358" spans="1:9" ht="12.75" customHeight="1" x14ac:dyDescent="0.25">
      <c r="A5358" s="16" t="s">
        <v>23</v>
      </c>
      <c r="B5358" s="14">
        <v>6731459</v>
      </c>
      <c r="C5358" s="13">
        <v>44742</v>
      </c>
      <c r="D5358" s="3" t="s">
        <v>103</v>
      </c>
      <c r="E5358" s="12" t="str">
        <f>VLOOKUP(D5358,'[1]Plano de contas '!B:J,9,0)</f>
        <v>MEDICAMENTOS</v>
      </c>
      <c r="F5358" s="16" t="s">
        <v>1566</v>
      </c>
      <c r="G5358" s="19">
        <v>0</v>
      </c>
      <c r="H5358" s="17">
        <v>22.59</v>
      </c>
      <c r="I5358" s="12" t="s">
        <v>15</v>
      </c>
    </row>
    <row r="5359" spans="1:9" ht="12.75" customHeight="1" x14ac:dyDescent="0.25">
      <c r="A5359" s="16" t="s">
        <v>23</v>
      </c>
      <c r="B5359" s="14">
        <v>6731460</v>
      </c>
      <c r="C5359" s="13">
        <v>44742</v>
      </c>
      <c r="D5359" s="3" t="s">
        <v>103</v>
      </c>
      <c r="E5359" s="12" t="str">
        <f>VLOOKUP(D5359,'[1]Plano de contas '!B:J,9,0)</f>
        <v>MEDICAMENTOS</v>
      </c>
      <c r="F5359" s="16" t="s">
        <v>1564</v>
      </c>
      <c r="G5359" s="17">
        <v>1.73</v>
      </c>
      <c r="H5359" s="18">
        <v>0</v>
      </c>
      <c r="I5359" s="12" t="s">
        <v>15</v>
      </c>
    </row>
    <row r="5360" spans="1:9" ht="12.75" customHeight="1" x14ac:dyDescent="0.25">
      <c r="A5360" s="16" t="s">
        <v>23</v>
      </c>
      <c r="B5360" s="14">
        <v>6731460</v>
      </c>
      <c r="C5360" s="13">
        <v>44742</v>
      </c>
      <c r="D5360" s="3" t="s">
        <v>39</v>
      </c>
      <c r="E5360" s="12" t="str">
        <f>VLOOKUP(D5360,'[1]Plano de contas '!B:J,9,0)</f>
        <v>MEDICAMENTOS</v>
      </c>
      <c r="F5360" s="16" t="s">
        <v>1564</v>
      </c>
      <c r="G5360" s="19">
        <v>0</v>
      </c>
      <c r="H5360" s="17">
        <v>1.73</v>
      </c>
      <c r="I5360" s="12" t="s">
        <v>15</v>
      </c>
    </row>
    <row r="5361" spans="1:9" ht="12.75" customHeight="1" x14ac:dyDescent="0.25">
      <c r="A5361" s="16" t="s">
        <v>23</v>
      </c>
      <c r="B5361" s="14">
        <v>6731461</v>
      </c>
      <c r="C5361" s="13">
        <v>44742</v>
      </c>
      <c r="D5361" s="3" t="s">
        <v>39</v>
      </c>
      <c r="E5361" s="12" t="str">
        <f>VLOOKUP(D5361,'[1]Plano de contas '!B:J,9,0)</f>
        <v>MEDICAMENTOS</v>
      </c>
      <c r="F5361" s="16" t="s">
        <v>1565</v>
      </c>
      <c r="G5361" s="17">
        <v>1.73</v>
      </c>
      <c r="H5361" s="18">
        <v>0</v>
      </c>
      <c r="I5361" s="12" t="s">
        <v>15</v>
      </c>
    </row>
    <row r="5362" spans="1:9" ht="12.75" customHeight="1" x14ac:dyDescent="0.25">
      <c r="A5362" s="16" t="s">
        <v>23</v>
      </c>
      <c r="B5362" s="14">
        <v>6731461</v>
      </c>
      <c r="C5362" s="13">
        <v>44742</v>
      </c>
      <c r="D5362" s="3" t="s">
        <v>103</v>
      </c>
      <c r="E5362" s="12" t="str">
        <f>VLOOKUP(D5362,'[1]Plano de contas '!B:J,9,0)</f>
        <v>MEDICAMENTOS</v>
      </c>
      <c r="F5362" s="16" t="s">
        <v>1566</v>
      </c>
      <c r="G5362" s="19">
        <v>0</v>
      </c>
      <c r="H5362" s="17">
        <v>1.73</v>
      </c>
      <c r="I5362" s="12" t="s">
        <v>15</v>
      </c>
    </row>
    <row r="5363" spans="1:9" ht="12.75" customHeight="1" x14ac:dyDescent="0.25">
      <c r="A5363" s="16" t="s">
        <v>23</v>
      </c>
      <c r="B5363" s="14">
        <v>6731462</v>
      </c>
      <c r="C5363" s="13">
        <v>44742</v>
      </c>
      <c r="D5363" s="3" t="s">
        <v>40</v>
      </c>
      <c r="E5363" s="12" t="str">
        <f>VLOOKUP(D5363,'[1]Plano de contas '!B:J,9,0)</f>
        <v>MATERIAIS MÉDICO HOSPITALARES</v>
      </c>
      <c r="F5363" s="16" t="s">
        <v>1565</v>
      </c>
      <c r="G5363" s="17">
        <v>0.02</v>
      </c>
      <c r="H5363" s="18">
        <v>0</v>
      </c>
      <c r="I5363" s="12" t="s">
        <v>15</v>
      </c>
    </row>
    <row r="5364" spans="1:9" ht="12.75" customHeight="1" x14ac:dyDescent="0.25">
      <c r="A5364" s="16" t="s">
        <v>23</v>
      </c>
      <c r="B5364" s="14">
        <v>6731462</v>
      </c>
      <c r="C5364" s="13">
        <v>44742</v>
      </c>
      <c r="D5364" s="3" t="s">
        <v>108</v>
      </c>
      <c r="E5364" s="12" t="str">
        <f>VLOOKUP(D5364,'[1]Plano de contas '!B:J,9,0)</f>
        <v>MATERIAIS MÉDICO HOSPITALARES</v>
      </c>
      <c r="F5364" s="16" t="s">
        <v>1566</v>
      </c>
      <c r="G5364" s="19">
        <v>0</v>
      </c>
      <c r="H5364" s="17">
        <v>0.02</v>
      </c>
      <c r="I5364" s="12" t="s">
        <v>15</v>
      </c>
    </row>
    <row r="5365" spans="1:9" ht="12.75" customHeight="1" x14ac:dyDescent="0.25">
      <c r="A5365" s="16" t="s">
        <v>23</v>
      </c>
      <c r="B5365" s="14">
        <v>6731463</v>
      </c>
      <c r="C5365" s="13">
        <v>44742</v>
      </c>
      <c r="D5365" s="3" t="s">
        <v>39</v>
      </c>
      <c r="E5365" s="12" t="str">
        <f>VLOOKUP(D5365,'[1]Plano de contas '!B:J,9,0)</f>
        <v>MEDICAMENTOS</v>
      </c>
      <c r="F5365" s="16" t="s">
        <v>1565</v>
      </c>
      <c r="G5365" s="17">
        <v>0.09</v>
      </c>
      <c r="H5365" s="18">
        <v>0</v>
      </c>
      <c r="I5365" s="12" t="s">
        <v>15</v>
      </c>
    </row>
    <row r="5366" spans="1:9" ht="12.75" customHeight="1" x14ac:dyDescent="0.25">
      <c r="A5366" s="16" t="s">
        <v>23</v>
      </c>
      <c r="B5366" s="14">
        <v>6731463</v>
      </c>
      <c r="C5366" s="13">
        <v>44742</v>
      </c>
      <c r="D5366" s="3" t="s">
        <v>103</v>
      </c>
      <c r="E5366" s="12" t="str">
        <f>VLOOKUP(D5366,'[1]Plano de contas '!B:J,9,0)</f>
        <v>MEDICAMENTOS</v>
      </c>
      <c r="F5366" s="16" t="s">
        <v>1566</v>
      </c>
      <c r="G5366" s="19">
        <v>0</v>
      </c>
      <c r="H5366" s="17">
        <v>0.09</v>
      </c>
      <c r="I5366" s="12" t="s">
        <v>15</v>
      </c>
    </row>
    <row r="5367" spans="1:9" ht="12.75" customHeight="1" x14ac:dyDescent="0.25">
      <c r="A5367" s="16" t="s">
        <v>23</v>
      </c>
      <c r="B5367" s="14">
        <v>6731464</v>
      </c>
      <c r="C5367" s="13">
        <v>44742</v>
      </c>
      <c r="D5367" s="3" t="s">
        <v>40</v>
      </c>
      <c r="E5367" s="12" t="str">
        <f>VLOOKUP(D5367,'[1]Plano de contas '!B:J,9,0)</f>
        <v>MATERIAIS MÉDICO HOSPITALARES</v>
      </c>
      <c r="F5367" s="16" t="s">
        <v>1565</v>
      </c>
      <c r="G5367" s="17">
        <v>0.04</v>
      </c>
      <c r="H5367" s="18">
        <v>0</v>
      </c>
      <c r="I5367" s="12" t="s">
        <v>15</v>
      </c>
    </row>
    <row r="5368" spans="1:9" ht="12.75" customHeight="1" x14ac:dyDescent="0.25">
      <c r="A5368" s="16" t="s">
        <v>23</v>
      </c>
      <c r="B5368" s="14">
        <v>6731464</v>
      </c>
      <c r="C5368" s="13">
        <v>44742</v>
      </c>
      <c r="D5368" s="3" t="s">
        <v>108</v>
      </c>
      <c r="E5368" s="12" t="str">
        <f>VLOOKUP(D5368,'[1]Plano de contas '!B:J,9,0)</f>
        <v>MATERIAIS MÉDICO HOSPITALARES</v>
      </c>
      <c r="F5368" s="16" t="s">
        <v>1566</v>
      </c>
      <c r="G5368" s="19">
        <v>0</v>
      </c>
      <c r="H5368" s="17">
        <v>0.04</v>
      </c>
      <c r="I5368" s="12" t="s">
        <v>15</v>
      </c>
    </row>
    <row r="5369" spans="1:9" ht="12.75" customHeight="1" x14ac:dyDescent="0.25">
      <c r="A5369" s="16" t="s">
        <v>23</v>
      </c>
      <c r="B5369" s="14">
        <v>6731465</v>
      </c>
      <c r="C5369" s="13">
        <v>44742</v>
      </c>
      <c r="D5369" s="3" t="s">
        <v>103</v>
      </c>
      <c r="E5369" s="12" t="str">
        <f>VLOOKUP(D5369,'[1]Plano de contas '!B:J,9,0)</f>
        <v>MEDICAMENTOS</v>
      </c>
      <c r="F5369" s="16" t="s">
        <v>1565</v>
      </c>
      <c r="G5369" s="17">
        <v>0.03</v>
      </c>
      <c r="H5369" s="18">
        <v>0</v>
      </c>
      <c r="I5369" s="12" t="s">
        <v>15</v>
      </c>
    </row>
    <row r="5370" spans="1:9" ht="12.75" customHeight="1" x14ac:dyDescent="0.25">
      <c r="A5370" s="16" t="s">
        <v>23</v>
      </c>
      <c r="B5370" s="14">
        <v>6731465</v>
      </c>
      <c r="C5370" s="13">
        <v>44742</v>
      </c>
      <c r="D5370" s="3" t="s">
        <v>39</v>
      </c>
      <c r="E5370" s="12" t="str">
        <f>VLOOKUP(D5370,'[1]Plano de contas '!B:J,9,0)</f>
        <v>MEDICAMENTOS</v>
      </c>
      <c r="F5370" s="16" t="s">
        <v>1566</v>
      </c>
      <c r="G5370" s="19">
        <v>0</v>
      </c>
      <c r="H5370" s="17">
        <v>0.03</v>
      </c>
      <c r="I5370" s="12" t="s">
        <v>15</v>
      </c>
    </row>
    <row r="5371" spans="1:9" ht="12.75" customHeight="1" x14ac:dyDescent="0.25">
      <c r="A5371" s="16" t="s">
        <v>23</v>
      </c>
      <c r="B5371" s="14">
        <v>6731466</v>
      </c>
      <c r="C5371" s="13">
        <v>44742</v>
      </c>
      <c r="D5371" s="3" t="s">
        <v>39</v>
      </c>
      <c r="E5371" s="12" t="str">
        <f>VLOOKUP(D5371,'[1]Plano de contas '!B:J,9,0)</f>
        <v>MEDICAMENTOS</v>
      </c>
      <c r="F5371" s="16" t="s">
        <v>1565</v>
      </c>
      <c r="G5371" s="17">
        <v>0.05</v>
      </c>
      <c r="H5371" s="18">
        <v>0</v>
      </c>
      <c r="I5371" s="12" t="s">
        <v>15</v>
      </c>
    </row>
    <row r="5372" spans="1:9" ht="12.75" customHeight="1" x14ac:dyDescent="0.25">
      <c r="A5372" s="16" t="s">
        <v>23</v>
      </c>
      <c r="B5372" s="14">
        <v>6731466</v>
      </c>
      <c r="C5372" s="13">
        <v>44742</v>
      </c>
      <c r="D5372" s="3" t="s">
        <v>103</v>
      </c>
      <c r="E5372" s="12" t="str">
        <f>VLOOKUP(D5372,'[1]Plano de contas '!B:J,9,0)</f>
        <v>MEDICAMENTOS</v>
      </c>
      <c r="F5372" s="16" t="s">
        <v>1566</v>
      </c>
      <c r="G5372" s="19">
        <v>0</v>
      </c>
      <c r="H5372" s="17">
        <v>0.05</v>
      </c>
      <c r="I5372" s="12" t="s">
        <v>15</v>
      </c>
    </row>
    <row r="5373" spans="1:9" ht="12.75" customHeight="1" x14ac:dyDescent="0.25">
      <c r="A5373" s="16" t="s">
        <v>23</v>
      </c>
      <c r="B5373" s="14">
        <v>6731467</v>
      </c>
      <c r="C5373" s="13">
        <v>44742</v>
      </c>
      <c r="D5373" s="3" t="s">
        <v>39</v>
      </c>
      <c r="E5373" s="12" t="str">
        <f>VLOOKUP(D5373,'[1]Plano de contas '!B:J,9,0)</f>
        <v>MEDICAMENTOS</v>
      </c>
      <c r="F5373" s="16" t="s">
        <v>1565</v>
      </c>
      <c r="G5373" s="17">
        <v>2.93</v>
      </c>
      <c r="H5373" s="18">
        <v>0</v>
      </c>
      <c r="I5373" s="12" t="s">
        <v>15</v>
      </c>
    </row>
    <row r="5374" spans="1:9" ht="12.75" customHeight="1" x14ac:dyDescent="0.25">
      <c r="A5374" s="16" t="s">
        <v>23</v>
      </c>
      <c r="B5374" s="14">
        <v>6731467</v>
      </c>
      <c r="C5374" s="13">
        <v>44742</v>
      </c>
      <c r="D5374" s="3" t="s">
        <v>103</v>
      </c>
      <c r="E5374" s="12" t="str">
        <f>VLOOKUP(D5374,'[1]Plano de contas '!B:J,9,0)</f>
        <v>MEDICAMENTOS</v>
      </c>
      <c r="F5374" s="16" t="s">
        <v>1566</v>
      </c>
      <c r="G5374" s="19">
        <v>0</v>
      </c>
      <c r="H5374" s="17">
        <v>2.93</v>
      </c>
      <c r="I5374" s="12" t="s">
        <v>15</v>
      </c>
    </row>
    <row r="5375" spans="1:9" ht="12.75" customHeight="1" x14ac:dyDescent="0.25">
      <c r="A5375" s="16" t="s">
        <v>23</v>
      </c>
      <c r="B5375" s="14">
        <v>6731468</v>
      </c>
      <c r="C5375" s="13">
        <v>44742</v>
      </c>
      <c r="D5375" s="3" t="s">
        <v>40</v>
      </c>
      <c r="E5375" s="12" t="str">
        <f>VLOOKUP(D5375,'[1]Plano de contas '!B:J,9,0)</f>
        <v>MATERIAIS MÉDICO HOSPITALARES</v>
      </c>
      <c r="F5375" s="16" t="s">
        <v>1565</v>
      </c>
      <c r="G5375" s="17">
        <v>0.02</v>
      </c>
      <c r="H5375" s="18">
        <v>0</v>
      </c>
      <c r="I5375" s="12" t="s">
        <v>15</v>
      </c>
    </row>
    <row r="5376" spans="1:9" ht="12.75" customHeight="1" x14ac:dyDescent="0.25">
      <c r="A5376" s="16" t="s">
        <v>23</v>
      </c>
      <c r="B5376" s="14">
        <v>6731468</v>
      </c>
      <c r="C5376" s="13">
        <v>44742</v>
      </c>
      <c r="D5376" s="3" t="s">
        <v>108</v>
      </c>
      <c r="E5376" s="12" t="str">
        <f>VLOOKUP(D5376,'[1]Plano de contas '!B:J,9,0)</f>
        <v>MATERIAIS MÉDICO HOSPITALARES</v>
      </c>
      <c r="F5376" s="16" t="s">
        <v>1577</v>
      </c>
      <c r="G5376" s="19">
        <v>0</v>
      </c>
      <c r="H5376" s="17">
        <v>0.02</v>
      </c>
      <c r="I5376" s="12" t="s">
        <v>15</v>
      </c>
    </row>
    <row r="5377" spans="1:9" ht="12.75" customHeight="1" x14ac:dyDescent="0.25">
      <c r="A5377" s="16" t="s">
        <v>23</v>
      </c>
      <c r="B5377" s="14">
        <v>6731469</v>
      </c>
      <c r="C5377" s="13">
        <v>44742</v>
      </c>
      <c r="D5377" s="3" t="s">
        <v>108</v>
      </c>
      <c r="E5377" s="12" t="str">
        <f>VLOOKUP(D5377,'[1]Plano de contas '!B:J,9,0)</f>
        <v>MATERIAIS MÉDICO HOSPITALARES</v>
      </c>
      <c r="F5377" s="16" t="s">
        <v>1576</v>
      </c>
      <c r="G5377" s="17">
        <v>0.01</v>
      </c>
      <c r="H5377" s="18">
        <v>0</v>
      </c>
      <c r="I5377" s="12" t="s">
        <v>15</v>
      </c>
    </row>
    <row r="5378" spans="1:9" ht="12.75" customHeight="1" x14ac:dyDescent="0.25">
      <c r="A5378" s="16" t="s">
        <v>23</v>
      </c>
      <c r="B5378" s="14">
        <v>6731469</v>
      </c>
      <c r="C5378" s="13">
        <v>44742</v>
      </c>
      <c r="D5378" s="3" t="s">
        <v>40</v>
      </c>
      <c r="E5378" s="12" t="str">
        <f>VLOOKUP(D5378,'[1]Plano de contas '!B:J,9,0)</f>
        <v>MATERIAIS MÉDICO HOSPITALARES</v>
      </c>
      <c r="F5378" s="16" t="s">
        <v>1575</v>
      </c>
      <c r="G5378" s="19">
        <v>0</v>
      </c>
      <c r="H5378" s="17">
        <v>0.01</v>
      </c>
      <c r="I5378" s="12" t="s">
        <v>15</v>
      </c>
    </row>
    <row r="5379" spans="1:9" ht="12.75" customHeight="1" x14ac:dyDescent="0.25">
      <c r="A5379" s="16" t="s">
        <v>23</v>
      </c>
      <c r="B5379" s="14">
        <v>6731470</v>
      </c>
      <c r="C5379" s="13">
        <v>44742</v>
      </c>
      <c r="D5379" s="3" t="s">
        <v>39</v>
      </c>
      <c r="E5379" s="12" t="str">
        <f>VLOOKUP(D5379,'[1]Plano de contas '!B:J,9,0)</f>
        <v>MEDICAMENTOS</v>
      </c>
      <c r="F5379" s="16" t="s">
        <v>1576</v>
      </c>
      <c r="G5379" s="17">
        <v>1.05</v>
      </c>
      <c r="H5379" s="18">
        <v>0</v>
      </c>
      <c r="I5379" s="12" t="s">
        <v>15</v>
      </c>
    </row>
    <row r="5380" spans="1:9" ht="12.75" customHeight="1" x14ac:dyDescent="0.25">
      <c r="A5380" s="16" t="s">
        <v>23</v>
      </c>
      <c r="B5380" s="14">
        <v>6731470</v>
      </c>
      <c r="C5380" s="13">
        <v>44742</v>
      </c>
      <c r="D5380" s="3" t="s">
        <v>103</v>
      </c>
      <c r="E5380" s="12" t="str">
        <f>VLOOKUP(D5380,'[1]Plano de contas '!B:J,9,0)</f>
        <v>MEDICAMENTOS</v>
      </c>
      <c r="F5380" s="16" t="s">
        <v>1575</v>
      </c>
      <c r="G5380" s="19">
        <v>0</v>
      </c>
      <c r="H5380" s="17">
        <v>1.05</v>
      </c>
      <c r="I5380" s="12" t="s">
        <v>15</v>
      </c>
    </row>
    <row r="5381" spans="1:9" ht="12.75" customHeight="1" x14ac:dyDescent="0.25">
      <c r="A5381" s="16" t="s">
        <v>23</v>
      </c>
      <c r="B5381" s="14">
        <v>6731471</v>
      </c>
      <c r="C5381" s="13">
        <v>44742</v>
      </c>
      <c r="D5381" s="3" t="s">
        <v>103</v>
      </c>
      <c r="E5381" s="12" t="str">
        <f>VLOOKUP(D5381,'[1]Plano de contas '!B:J,9,0)</f>
        <v>MEDICAMENTOS</v>
      </c>
      <c r="F5381" s="16" t="s">
        <v>1576</v>
      </c>
      <c r="G5381" s="17">
        <v>0.71</v>
      </c>
      <c r="H5381" s="18">
        <v>0</v>
      </c>
      <c r="I5381" s="12" t="s">
        <v>15</v>
      </c>
    </row>
    <row r="5382" spans="1:9" ht="12.75" customHeight="1" x14ac:dyDescent="0.25">
      <c r="A5382" s="16" t="s">
        <v>23</v>
      </c>
      <c r="B5382" s="14">
        <v>6731471</v>
      </c>
      <c r="C5382" s="13">
        <v>44742</v>
      </c>
      <c r="D5382" s="3" t="s">
        <v>39</v>
      </c>
      <c r="E5382" s="12" t="str">
        <f>VLOOKUP(D5382,'[1]Plano de contas '!B:J,9,0)</f>
        <v>MEDICAMENTOS</v>
      </c>
      <c r="F5382" s="16" t="s">
        <v>1575</v>
      </c>
      <c r="G5382" s="19">
        <v>0</v>
      </c>
      <c r="H5382" s="17">
        <v>0.71</v>
      </c>
      <c r="I5382" s="12" t="s">
        <v>15</v>
      </c>
    </row>
    <row r="5383" spans="1:9" ht="12.75" customHeight="1" x14ac:dyDescent="0.25">
      <c r="A5383" s="16" t="s">
        <v>23</v>
      </c>
      <c r="B5383" s="14">
        <v>6731472</v>
      </c>
      <c r="C5383" s="13">
        <v>44742</v>
      </c>
      <c r="D5383" s="3" t="s">
        <v>39</v>
      </c>
      <c r="E5383" s="12" t="str">
        <f>VLOOKUP(D5383,'[1]Plano de contas '!B:J,9,0)</f>
        <v>MEDICAMENTOS</v>
      </c>
      <c r="F5383" s="16" t="s">
        <v>1576</v>
      </c>
      <c r="G5383" s="17">
        <v>3.34</v>
      </c>
      <c r="H5383" s="18">
        <v>0</v>
      </c>
      <c r="I5383" s="12" t="s">
        <v>15</v>
      </c>
    </row>
    <row r="5384" spans="1:9" ht="12.75" customHeight="1" x14ac:dyDescent="0.25">
      <c r="A5384" s="16" t="s">
        <v>23</v>
      </c>
      <c r="B5384" s="14">
        <v>6731472</v>
      </c>
      <c r="C5384" s="13">
        <v>44742</v>
      </c>
      <c r="D5384" s="3" t="s">
        <v>103</v>
      </c>
      <c r="E5384" s="12" t="str">
        <f>VLOOKUP(D5384,'[1]Plano de contas '!B:J,9,0)</f>
        <v>MEDICAMENTOS</v>
      </c>
      <c r="F5384" s="16" t="s">
        <v>1575</v>
      </c>
      <c r="G5384" s="19">
        <v>0</v>
      </c>
      <c r="H5384" s="17">
        <v>3.34</v>
      </c>
      <c r="I5384" s="12" t="s">
        <v>15</v>
      </c>
    </row>
    <row r="5385" spans="1:9" ht="12.75" customHeight="1" x14ac:dyDescent="0.25">
      <c r="A5385" s="16" t="s">
        <v>23</v>
      </c>
      <c r="B5385" s="14">
        <v>6731473</v>
      </c>
      <c r="C5385" s="13">
        <v>44742</v>
      </c>
      <c r="D5385" s="3" t="s">
        <v>39</v>
      </c>
      <c r="E5385" s="12" t="str">
        <f>VLOOKUP(D5385,'[1]Plano de contas '!B:J,9,0)</f>
        <v>MEDICAMENTOS</v>
      </c>
      <c r="F5385" s="16" t="s">
        <v>1576</v>
      </c>
      <c r="G5385" s="17">
        <v>3.23</v>
      </c>
      <c r="H5385" s="18">
        <v>0</v>
      </c>
      <c r="I5385" s="12" t="s">
        <v>15</v>
      </c>
    </row>
    <row r="5386" spans="1:9" ht="12.75" customHeight="1" x14ac:dyDescent="0.25">
      <c r="A5386" s="16" t="s">
        <v>23</v>
      </c>
      <c r="B5386" s="14">
        <v>6731473</v>
      </c>
      <c r="C5386" s="13">
        <v>44742</v>
      </c>
      <c r="D5386" s="3" t="s">
        <v>103</v>
      </c>
      <c r="E5386" s="12" t="str">
        <f>VLOOKUP(D5386,'[1]Plano de contas '!B:J,9,0)</f>
        <v>MEDICAMENTOS</v>
      </c>
      <c r="F5386" s="16" t="s">
        <v>1575</v>
      </c>
      <c r="G5386" s="19">
        <v>0</v>
      </c>
      <c r="H5386" s="17">
        <v>3.23</v>
      </c>
      <c r="I5386" s="12" t="s">
        <v>15</v>
      </c>
    </row>
    <row r="5387" spans="1:9" ht="12.75" customHeight="1" x14ac:dyDescent="0.25">
      <c r="A5387" s="16" t="s">
        <v>23</v>
      </c>
      <c r="B5387" s="14">
        <v>6731474</v>
      </c>
      <c r="C5387" s="13">
        <v>44742</v>
      </c>
      <c r="D5387" s="3" t="s">
        <v>40</v>
      </c>
      <c r="E5387" s="12" t="str">
        <f>VLOOKUP(D5387,'[1]Plano de contas '!B:J,9,0)</f>
        <v>MATERIAIS MÉDICO HOSPITALARES</v>
      </c>
      <c r="F5387" s="16" t="s">
        <v>1576</v>
      </c>
      <c r="G5387" s="17">
        <v>1.18</v>
      </c>
      <c r="H5387" s="18">
        <v>0</v>
      </c>
      <c r="I5387" s="12" t="s">
        <v>15</v>
      </c>
    </row>
    <row r="5388" spans="1:9" ht="12.75" customHeight="1" x14ac:dyDescent="0.25">
      <c r="A5388" s="16" t="s">
        <v>23</v>
      </c>
      <c r="B5388" s="14">
        <v>6731474</v>
      </c>
      <c r="C5388" s="13">
        <v>44742</v>
      </c>
      <c r="D5388" s="3" t="s">
        <v>108</v>
      </c>
      <c r="E5388" s="12" t="str">
        <f>VLOOKUP(D5388,'[1]Plano de contas '!B:J,9,0)</f>
        <v>MATERIAIS MÉDICO HOSPITALARES</v>
      </c>
      <c r="F5388" s="16" t="s">
        <v>1575</v>
      </c>
      <c r="G5388" s="19">
        <v>0</v>
      </c>
      <c r="H5388" s="17">
        <v>1.18</v>
      </c>
      <c r="I5388" s="12" t="s">
        <v>15</v>
      </c>
    </row>
    <row r="5389" spans="1:9" ht="12.75" customHeight="1" x14ac:dyDescent="0.25">
      <c r="A5389" s="16" t="s">
        <v>23</v>
      </c>
      <c r="B5389" s="14">
        <v>6731475</v>
      </c>
      <c r="C5389" s="13">
        <v>44742</v>
      </c>
      <c r="D5389" s="3" t="s">
        <v>108</v>
      </c>
      <c r="E5389" s="12" t="str">
        <f>VLOOKUP(D5389,'[1]Plano de contas '!B:J,9,0)</f>
        <v>MATERIAIS MÉDICO HOSPITALARES</v>
      </c>
      <c r="F5389" s="16" t="s">
        <v>1576</v>
      </c>
      <c r="G5389" s="17">
        <v>0.24</v>
      </c>
      <c r="H5389" s="18">
        <v>0</v>
      </c>
      <c r="I5389" s="12" t="s">
        <v>15</v>
      </c>
    </row>
    <row r="5390" spans="1:9" ht="12.75" customHeight="1" x14ac:dyDescent="0.25">
      <c r="A5390" s="16" t="s">
        <v>23</v>
      </c>
      <c r="B5390" s="14">
        <v>6731475</v>
      </c>
      <c r="C5390" s="13">
        <v>44742</v>
      </c>
      <c r="D5390" s="3" t="s">
        <v>40</v>
      </c>
      <c r="E5390" s="12" t="str">
        <f>VLOOKUP(D5390,'[1]Plano de contas '!B:J,9,0)</f>
        <v>MATERIAIS MÉDICO HOSPITALARES</v>
      </c>
      <c r="F5390" s="16" t="s">
        <v>1575</v>
      </c>
      <c r="G5390" s="19">
        <v>0</v>
      </c>
      <c r="H5390" s="17">
        <v>0.24</v>
      </c>
      <c r="I5390" s="12" t="s">
        <v>15</v>
      </c>
    </row>
    <row r="5391" spans="1:9" ht="12.75" customHeight="1" x14ac:dyDescent="0.25">
      <c r="A5391" s="16" t="s">
        <v>23</v>
      </c>
      <c r="B5391" s="14">
        <v>6731476</v>
      </c>
      <c r="C5391" s="13">
        <v>44742</v>
      </c>
      <c r="D5391" s="3" t="s">
        <v>103</v>
      </c>
      <c r="E5391" s="12" t="str">
        <f>VLOOKUP(D5391,'[1]Plano de contas '!B:J,9,0)</f>
        <v>MEDICAMENTOS</v>
      </c>
      <c r="F5391" s="16" t="s">
        <v>1576</v>
      </c>
      <c r="G5391" s="17">
        <v>7.5</v>
      </c>
      <c r="H5391" s="18">
        <v>0</v>
      </c>
      <c r="I5391" s="12" t="s">
        <v>15</v>
      </c>
    </row>
    <row r="5392" spans="1:9" ht="12.75" customHeight="1" x14ac:dyDescent="0.25">
      <c r="A5392" s="16" t="s">
        <v>23</v>
      </c>
      <c r="B5392" s="14">
        <v>6731476</v>
      </c>
      <c r="C5392" s="13">
        <v>44742</v>
      </c>
      <c r="D5392" s="3" t="s">
        <v>39</v>
      </c>
      <c r="E5392" s="12" t="str">
        <f>VLOOKUP(D5392,'[1]Plano de contas '!B:J,9,0)</f>
        <v>MEDICAMENTOS</v>
      </c>
      <c r="F5392" s="16" t="s">
        <v>1575</v>
      </c>
      <c r="G5392" s="19">
        <v>0</v>
      </c>
      <c r="H5392" s="17">
        <v>7.5</v>
      </c>
      <c r="I5392" s="12" t="s">
        <v>15</v>
      </c>
    </row>
    <row r="5393" spans="1:9" ht="12.75" customHeight="1" x14ac:dyDescent="0.25">
      <c r="A5393" s="16" t="s">
        <v>23</v>
      </c>
      <c r="B5393" s="14">
        <v>6731477</v>
      </c>
      <c r="C5393" s="13">
        <v>44742</v>
      </c>
      <c r="D5393" s="3" t="s">
        <v>40</v>
      </c>
      <c r="E5393" s="12" t="str">
        <f>VLOOKUP(D5393,'[1]Plano de contas '!B:J,9,0)</f>
        <v>MATERIAIS MÉDICO HOSPITALARES</v>
      </c>
      <c r="F5393" s="16" t="s">
        <v>1576</v>
      </c>
      <c r="G5393" s="17">
        <v>0.02</v>
      </c>
      <c r="H5393" s="18">
        <v>0</v>
      </c>
      <c r="I5393" s="12" t="s">
        <v>15</v>
      </c>
    </row>
    <row r="5394" spans="1:9" ht="12.75" customHeight="1" x14ac:dyDescent="0.25">
      <c r="A5394" s="16" t="s">
        <v>23</v>
      </c>
      <c r="B5394" s="14">
        <v>6731477</v>
      </c>
      <c r="C5394" s="13">
        <v>44742</v>
      </c>
      <c r="D5394" s="3" t="s">
        <v>108</v>
      </c>
      <c r="E5394" s="12" t="str">
        <f>VLOOKUP(D5394,'[1]Plano de contas '!B:J,9,0)</f>
        <v>MATERIAIS MÉDICO HOSPITALARES</v>
      </c>
      <c r="F5394" s="16" t="s">
        <v>1575</v>
      </c>
      <c r="G5394" s="19">
        <v>0</v>
      </c>
      <c r="H5394" s="17">
        <v>0.02</v>
      </c>
      <c r="I5394" s="12" t="s">
        <v>15</v>
      </c>
    </row>
    <row r="5395" spans="1:9" ht="12.75" customHeight="1" x14ac:dyDescent="0.25">
      <c r="A5395" s="16" t="s">
        <v>23</v>
      </c>
      <c r="B5395" s="14">
        <v>6731478</v>
      </c>
      <c r="C5395" s="13">
        <v>44742</v>
      </c>
      <c r="D5395" s="3" t="s">
        <v>103</v>
      </c>
      <c r="E5395" s="12" t="str">
        <f>VLOOKUP(D5395,'[1]Plano de contas '!B:J,9,0)</f>
        <v>MEDICAMENTOS</v>
      </c>
      <c r="F5395" s="16" t="s">
        <v>1576</v>
      </c>
      <c r="G5395" s="17">
        <v>0.03</v>
      </c>
      <c r="H5395" s="18">
        <v>0</v>
      </c>
      <c r="I5395" s="12" t="s">
        <v>15</v>
      </c>
    </row>
    <row r="5396" spans="1:9" ht="12.75" customHeight="1" x14ac:dyDescent="0.25">
      <c r="A5396" s="16" t="s">
        <v>23</v>
      </c>
      <c r="B5396" s="14">
        <v>6731478</v>
      </c>
      <c r="C5396" s="13">
        <v>44742</v>
      </c>
      <c r="D5396" s="3" t="s">
        <v>39</v>
      </c>
      <c r="E5396" s="12" t="str">
        <f>VLOOKUP(D5396,'[1]Plano de contas '!B:J,9,0)</f>
        <v>MEDICAMENTOS</v>
      </c>
      <c r="F5396" s="16" t="s">
        <v>1575</v>
      </c>
      <c r="G5396" s="19">
        <v>0</v>
      </c>
      <c r="H5396" s="17">
        <v>0.03</v>
      </c>
      <c r="I5396" s="12" t="s">
        <v>15</v>
      </c>
    </row>
    <row r="5397" spans="1:9" ht="12.75" customHeight="1" x14ac:dyDescent="0.25">
      <c r="A5397" s="16" t="s">
        <v>23</v>
      </c>
      <c r="B5397" s="14">
        <v>6731479</v>
      </c>
      <c r="C5397" s="13">
        <v>44742</v>
      </c>
      <c r="D5397" s="3" t="s">
        <v>103</v>
      </c>
      <c r="E5397" s="12" t="str">
        <f>VLOOKUP(D5397,'[1]Plano de contas '!B:J,9,0)</f>
        <v>MEDICAMENTOS</v>
      </c>
      <c r="F5397" s="16" t="s">
        <v>1576</v>
      </c>
      <c r="G5397" s="17">
        <v>0.56999999999999995</v>
      </c>
      <c r="H5397" s="18">
        <v>0</v>
      </c>
      <c r="I5397" s="12" t="s">
        <v>15</v>
      </c>
    </row>
    <row r="5398" spans="1:9" ht="12.75" customHeight="1" x14ac:dyDescent="0.25">
      <c r="A5398" s="16" t="s">
        <v>23</v>
      </c>
      <c r="B5398" s="14">
        <v>6731479</v>
      </c>
      <c r="C5398" s="13">
        <v>44742</v>
      </c>
      <c r="D5398" s="3" t="s">
        <v>39</v>
      </c>
      <c r="E5398" s="12" t="str">
        <f>VLOOKUP(D5398,'[1]Plano de contas '!B:J,9,0)</f>
        <v>MEDICAMENTOS</v>
      </c>
      <c r="F5398" s="16" t="s">
        <v>1575</v>
      </c>
      <c r="G5398" s="19">
        <v>0</v>
      </c>
      <c r="H5398" s="17">
        <v>0.56999999999999995</v>
      </c>
      <c r="I5398" s="12" t="s">
        <v>15</v>
      </c>
    </row>
    <row r="5399" spans="1:9" ht="12.75" customHeight="1" x14ac:dyDescent="0.25">
      <c r="A5399" s="16" t="s">
        <v>23</v>
      </c>
      <c r="B5399" s="14">
        <v>6731480</v>
      </c>
      <c r="C5399" s="13">
        <v>44742</v>
      </c>
      <c r="D5399" s="3" t="s">
        <v>103</v>
      </c>
      <c r="E5399" s="12" t="str">
        <f>VLOOKUP(D5399,'[1]Plano de contas '!B:J,9,0)</f>
        <v>MEDICAMENTOS</v>
      </c>
      <c r="F5399" s="16" t="s">
        <v>1576</v>
      </c>
      <c r="G5399" s="17">
        <v>0.32</v>
      </c>
      <c r="H5399" s="18">
        <v>0</v>
      </c>
      <c r="I5399" s="12" t="s">
        <v>15</v>
      </c>
    </row>
    <row r="5400" spans="1:9" ht="12.75" customHeight="1" x14ac:dyDescent="0.25">
      <c r="A5400" s="16" t="s">
        <v>23</v>
      </c>
      <c r="B5400" s="14">
        <v>6731480</v>
      </c>
      <c r="C5400" s="13">
        <v>44742</v>
      </c>
      <c r="D5400" s="3" t="s">
        <v>39</v>
      </c>
      <c r="E5400" s="12" t="str">
        <f>VLOOKUP(D5400,'[1]Plano de contas '!B:J,9,0)</f>
        <v>MEDICAMENTOS</v>
      </c>
      <c r="F5400" s="16" t="s">
        <v>1575</v>
      </c>
      <c r="G5400" s="19">
        <v>0</v>
      </c>
      <c r="H5400" s="17">
        <v>0.32</v>
      </c>
      <c r="I5400" s="12" t="s">
        <v>15</v>
      </c>
    </row>
    <row r="5401" spans="1:9" ht="12.75" customHeight="1" x14ac:dyDescent="0.25">
      <c r="A5401" s="16" t="s">
        <v>23</v>
      </c>
      <c r="B5401" s="14">
        <v>6731481</v>
      </c>
      <c r="C5401" s="13">
        <v>44742</v>
      </c>
      <c r="D5401" s="3" t="s">
        <v>108</v>
      </c>
      <c r="E5401" s="12" t="str">
        <f>VLOOKUP(D5401,'[1]Plano de contas '!B:J,9,0)</f>
        <v>MATERIAIS MÉDICO HOSPITALARES</v>
      </c>
      <c r="F5401" s="16" t="s">
        <v>1576</v>
      </c>
      <c r="G5401" s="17">
        <v>0.09</v>
      </c>
      <c r="H5401" s="18">
        <v>0</v>
      </c>
      <c r="I5401" s="12" t="s">
        <v>15</v>
      </c>
    </row>
    <row r="5402" spans="1:9" ht="12.75" customHeight="1" x14ac:dyDescent="0.25">
      <c r="A5402" s="16" t="s">
        <v>23</v>
      </c>
      <c r="B5402" s="14">
        <v>6731481</v>
      </c>
      <c r="C5402" s="13">
        <v>44742</v>
      </c>
      <c r="D5402" s="3" t="s">
        <v>40</v>
      </c>
      <c r="E5402" s="12" t="str">
        <f>VLOOKUP(D5402,'[1]Plano de contas '!B:J,9,0)</f>
        <v>MATERIAIS MÉDICO HOSPITALARES</v>
      </c>
      <c r="F5402" s="16" t="s">
        <v>1575</v>
      </c>
      <c r="G5402" s="19">
        <v>0</v>
      </c>
      <c r="H5402" s="17">
        <v>0.09</v>
      </c>
      <c r="I5402" s="12" t="s">
        <v>15</v>
      </c>
    </row>
    <row r="5403" spans="1:9" ht="12.75" customHeight="1" x14ac:dyDescent="0.25">
      <c r="A5403" s="16" t="s">
        <v>23</v>
      </c>
      <c r="B5403" s="14">
        <v>6731482</v>
      </c>
      <c r="C5403" s="13">
        <v>44742</v>
      </c>
      <c r="D5403" s="3" t="s">
        <v>39</v>
      </c>
      <c r="E5403" s="12" t="str">
        <f>VLOOKUP(D5403,'[1]Plano de contas '!B:J,9,0)</f>
        <v>MEDICAMENTOS</v>
      </c>
      <c r="F5403" s="16" t="s">
        <v>1576</v>
      </c>
      <c r="G5403" s="17">
        <v>5.86</v>
      </c>
      <c r="H5403" s="18">
        <v>0</v>
      </c>
      <c r="I5403" s="12" t="s">
        <v>15</v>
      </c>
    </row>
    <row r="5404" spans="1:9" ht="12.75" customHeight="1" x14ac:dyDescent="0.25">
      <c r="A5404" s="16" t="s">
        <v>23</v>
      </c>
      <c r="B5404" s="14">
        <v>6731482</v>
      </c>
      <c r="C5404" s="13">
        <v>44742</v>
      </c>
      <c r="D5404" s="3" t="s">
        <v>103</v>
      </c>
      <c r="E5404" s="12" t="str">
        <f>VLOOKUP(D5404,'[1]Plano de contas '!B:J,9,0)</f>
        <v>MEDICAMENTOS</v>
      </c>
      <c r="F5404" s="16" t="s">
        <v>1575</v>
      </c>
      <c r="G5404" s="19">
        <v>0</v>
      </c>
      <c r="H5404" s="17">
        <v>5.86</v>
      </c>
      <c r="I5404" s="12" t="s">
        <v>15</v>
      </c>
    </row>
    <row r="5405" spans="1:9" ht="12.75" customHeight="1" x14ac:dyDescent="0.25">
      <c r="A5405" s="16" t="s">
        <v>23</v>
      </c>
      <c r="B5405" s="14">
        <v>6731484</v>
      </c>
      <c r="C5405" s="13">
        <v>44742</v>
      </c>
      <c r="D5405" s="3" t="s">
        <v>108</v>
      </c>
      <c r="E5405" s="12" t="str">
        <f>VLOOKUP(D5405,'[1]Plano de contas '!B:J,9,0)</f>
        <v>MATERIAIS MÉDICO HOSPITALARES</v>
      </c>
      <c r="F5405" s="16" t="s">
        <v>1576</v>
      </c>
      <c r="G5405" s="17">
        <v>0.02</v>
      </c>
      <c r="H5405" s="18">
        <v>0</v>
      </c>
      <c r="I5405" s="12" t="s">
        <v>15</v>
      </c>
    </row>
    <row r="5406" spans="1:9" ht="12.75" customHeight="1" x14ac:dyDescent="0.25">
      <c r="A5406" s="16" t="s">
        <v>23</v>
      </c>
      <c r="B5406" s="14">
        <v>6731484</v>
      </c>
      <c r="C5406" s="13">
        <v>44742</v>
      </c>
      <c r="D5406" s="3" t="s">
        <v>40</v>
      </c>
      <c r="E5406" s="12" t="str">
        <f>VLOOKUP(D5406,'[1]Plano de contas '!B:J,9,0)</f>
        <v>MATERIAIS MÉDICO HOSPITALARES</v>
      </c>
      <c r="F5406" s="16" t="s">
        <v>1575</v>
      </c>
      <c r="G5406" s="19">
        <v>0</v>
      </c>
      <c r="H5406" s="17">
        <v>0.02</v>
      </c>
      <c r="I5406" s="12" t="s">
        <v>15</v>
      </c>
    </row>
    <row r="5407" spans="1:9" ht="12.75" customHeight="1" x14ac:dyDescent="0.25">
      <c r="A5407" s="16" t="s">
        <v>23</v>
      </c>
      <c r="B5407" s="14">
        <v>6731485</v>
      </c>
      <c r="C5407" s="13">
        <v>44742</v>
      </c>
      <c r="D5407" s="3" t="s">
        <v>103</v>
      </c>
      <c r="E5407" s="12" t="str">
        <f>VLOOKUP(D5407,'[1]Plano de contas '!B:J,9,0)</f>
        <v>MEDICAMENTOS</v>
      </c>
      <c r="F5407" s="16" t="s">
        <v>1564</v>
      </c>
      <c r="G5407" s="17">
        <v>22.59</v>
      </c>
      <c r="H5407" s="18">
        <v>0</v>
      </c>
      <c r="I5407" s="12" t="s">
        <v>15</v>
      </c>
    </row>
    <row r="5408" spans="1:9" ht="12.75" customHeight="1" x14ac:dyDescent="0.25">
      <c r="A5408" s="16" t="s">
        <v>23</v>
      </c>
      <c r="B5408" s="14">
        <v>6731485</v>
      </c>
      <c r="C5408" s="13">
        <v>44742</v>
      </c>
      <c r="D5408" s="3" t="s">
        <v>39</v>
      </c>
      <c r="E5408" s="12" t="str">
        <f>VLOOKUP(D5408,'[1]Plano de contas '!B:J,9,0)</f>
        <v>MEDICAMENTOS</v>
      </c>
      <c r="F5408" s="16" t="s">
        <v>1564</v>
      </c>
      <c r="G5408" s="19">
        <v>0</v>
      </c>
      <c r="H5408" s="17">
        <v>22.59</v>
      </c>
      <c r="I5408" s="12" t="s">
        <v>15</v>
      </c>
    </row>
    <row r="5409" spans="1:9" ht="12.75" customHeight="1" x14ac:dyDescent="0.25">
      <c r="A5409" s="16" t="s">
        <v>23</v>
      </c>
      <c r="B5409" s="14">
        <v>6731486</v>
      </c>
      <c r="C5409" s="13">
        <v>44742</v>
      </c>
      <c r="D5409" s="3" t="s">
        <v>39</v>
      </c>
      <c r="E5409" s="12" t="str">
        <f>VLOOKUP(D5409,'[1]Plano de contas '!B:J,9,0)</f>
        <v>MEDICAMENTOS</v>
      </c>
      <c r="F5409" s="16" t="s">
        <v>1565</v>
      </c>
      <c r="G5409" s="17">
        <v>22.59</v>
      </c>
      <c r="H5409" s="18">
        <v>0</v>
      </c>
      <c r="I5409" s="12" t="s">
        <v>15</v>
      </c>
    </row>
    <row r="5410" spans="1:9" ht="12.75" customHeight="1" x14ac:dyDescent="0.25">
      <c r="A5410" s="16" t="s">
        <v>23</v>
      </c>
      <c r="B5410" s="14">
        <v>6731486</v>
      </c>
      <c r="C5410" s="13">
        <v>44742</v>
      </c>
      <c r="D5410" s="3" t="s">
        <v>103</v>
      </c>
      <c r="E5410" s="12" t="str">
        <f>VLOOKUP(D5410,'[1]Plano de contas '!B:J,9,0)</f>
        <v>MEDICAMENTOS</v>
      </c>
      <c r="F5410" s="16" t="s">
        <v>1566</v>
      </c>
      <c r="G5410" s="19">
        <v>0</v>
      </c>
      <c r="H5410" s="17">
        <v>22.59</v>
      </c>
      <c r="I5410" s="12" t="s">
        <v>15</v>
      </c>
    </row>
    <row r="5411" spans="1:9" ht="12.75" customHeight="1" x14ac:dyDescent="0.25">
      <c r="A5411" s="16" t="s">
        <v>23</v>
      </c>
      <c r="B5411" s="14">
        <v>6731487</v>
      </c>
      <c r="C5411" s="13">
        <v>44742</v>
      </c>
      <c r="D5411" s="3" t="s">
        <v>39</v>
      </c>
      <c r="E5411" s="12" t="str">
        <f>VLOOKUP(D5411,'[1]Plano de contas '!B:J,9,0)</f>
        <v>MEDICAMENTOS</v>
      </c>
      <c r="F5411" s="16" t="s">
        <v>1574</v>
      </c>
      <c r="G5411" s="17">
        <v>15.71</v>
      </c>
      <c r="H5411" s="18">
        <v>0</v>
      </c>
      <c r="I5411" s="12" t="s">
        <v>15</v>
      </c>
    </row>
    <row r="5412" spans="1:9" ht="12.75" customHeight="1" x14ac:dyDescent="0.25">
      <c r="A5412" s="16" t="s">
        <v>23</v>
      </c>
      <c r="B5412" s="14">
        <v>6731487</v>
      </c>
      <c r="C5412" s="13">
        <v>44742</v>
      </c>
      <c r="D5412" s="3" t="s">
        <v>103</v>
      </c>
      <c r="E5412" s="12" t="str">
        <f>VLOOKUP(D5412,'[1]Plano de contas '!B:J,9,0)</f>
        <v>MEDICAMENTOS</v>
      </c>
      <c r="F5412" s="16" t="s">
        <v>1566</v>
      </c>
      <c r="G5412" s="19">
        <v>0</v>
      </c>
      <c r="H5412" s="17">
        <v>15.71</v>
      </c>
      <c r="I5412" s="12" t="s">
        <v>15</v>
      </c>
    </row>
    <row r="5413" spans="1:9" ht="12.75" customHeight="1" x14ac:dyDescent="0.25">
      <c r="A5413" s="16" t="s">
        <v>23</v>
      </c>
      <c r="B5413" s="14">
        <v>6731488</v>
      </c>
      <c r="C5413" s="13">
        <v>44742</v>
      </c>
      <c r="D5413" s="3" t="s">
        <v>108</v>
      </c>
      <c r="E5413" s="12" t="str">
        <f>VLOOKUP(D5413,'[1]Plano de contas '!B:J,9,0)</f>
        <v>MATERIAIS MÉDICO HOSPITALARES</v>
      </c>
      <c r="F5413" s="16" t="s">
        <v>1565</v>
      </c>
      <c r="G5413" s="17">
        <v>0.08</v>
      </c>
      <c r="H5413" s="18">
        <v>0</v>
      </c>
      <c r="I5413" s="12" t="s">
        <v>15</v>
      </c>
    </row>
    <row r="5414" spans="1:9" ht="12.75" customHeight="1" x14ac:dyDescent="0.25">
      <c r="A5414" s="16" t="s">
        <v>23</v>
      </c>
      <c r="B5414" s="14">
        <v>6731488</v>
      </c>
      <c r="C5414" s="13">
        <v>44742</v>
      </c>
      <c r="D5414" s="3" t="s">
        <v>40</v>
      </c>
      <c r="E5414" s="12" t="str">
        <f>VLOOKUP(D5414,'[1]Plano de contas '!B:J,9,0)</f>
        <v>MATERIAIS MÉDICO HOSPITALARES</v>
      </c>
      <c r="F5414" s="16" t="s">
        <v>1566</v>
      </c>
      <c r="G5414" s="19">
        <v>0</v>
      </c>
      <c r="H5414" s="17">
        <v>0.08</v>
      </c>
      <c r="I5414" s="12" t="s">
        <v>15</v>
      </c>
    </row>
    <row r="5415" spans="1:9" ht="12.75" customHeight="1" x14ac:dyDescent="0.25">
      <c r="A5415" s="16" t="s">
        <v>23</v>
      </c>
      <c r="B5415" s="14">
        <v>6731489</v>
      </c>
      <c r="C5415" s="13">
        <v>44742</v>
      </c>
      <c r="D5415" s="3" t="s">
        <v>108</v>
      </c>
      <c r="E5415" s="12" t="str">
        <f>VLOOKUP(D5415,'[1]Plano de contas '!B:J,9,0)</f>
        <v>MATERIAIS MÉDICO HOSPITALARES</v>
      </c>
      <c r="F5415" s="16" t="s">
        <v>1565</v>
      </c>
      <c r="G5415" s="17">
        <v>0.02</v>
      </c>
      <c r="H5415" s="18">
        <v>0</v>
      </c>
      <c r="I5415" s="12" t="s">
        <v>15</v>
      </c>
    </row>
    <row r="5416" spans="1:9" ht="12.75" customHeight="1" x14ac:dyDescent="0.25">
      <c r="A5416" s="16" t="s">
        <v>23</v>
      </c>
      <c r="B5416" s="14">
        <v>6731489</v>
      </c>
      <c r="C5416" s="13">
        <v>44742</v>
      </c>
      <c r="D5416" s="3" t="s">
        <v>40</v>
      </c>
      <c r="E5416" s="12" t="str">
        <f>VLOOKUP(D5416,'[1]Plano de contas '!B:J,9,0)</f>
        <v>MATERIAIS MÉDICO HOSPITALARES</v>
      </c>
      <c r="F5416" s="16" t="s">
        <v>1566</v>
      </c>
      <c r="G5416" s="19">
        <v>0</v>
      </c>
      <c r="H5416" s="17">
        <v>0.02</v>
      </c>
      <c r="I5416" s="12" t="s">
        <v>15</v>
      </c>
    </row>
    <row r="5417" spans="1:9" ht="12.75" customHeight="1" x14ac:dyDescent="0.25">
      <c r="A5417" s="16" t="s">
        <v>23</v>
      </c>
      <c r="B5417" s="14">
        <v>6731490</v>
      </c>
      <c r="C5417" s="13">
        <v>44742</v>
      </c>
      <c r="D5417" s="3" t="s">
        <v>108</v>
      </c>
      <c r="E5417" s="12" t="str">
        <f>VLOOKUP(D5417,'[1]Plano de contas '!B:J,9,0)</f>
        <v>MATERIAIS MÉDICO HOSPITALARES</v>
      </c>
      <c r="F5417" s="16" t="s">
        <v>1565</v>
      </c>
      <c r="G5417" s="17">
        <v>0.14000000000000001</v>
      </c>
      <c r="H5417" s="18">
        <v>0</v>
      </c>
      <c r="I5417" s="12" t="s">
        <v>15</v>
      </c>
    </row>
    <row r="5418" spans="1:9" ht="12.75" customHeight="1" x14ac:dyDescent="0.25">
      <c r="A5418" s="16" t="s">
        <v>23</v>
      </c>
      <c r="B5418" s="14">
        <v>6731490</v>
      </c>
      <c r="C5418" s="13">
        <v>44742</v>
      </c>
      <c r="D5418" s="3" t="s">
        <v>40</v>
      </c>
      <c r="E5418" s="12" t="str">
        <f>VLOOKUP(D5418,'[1]Plano de contas '!B:J,9,0)</f>
        <v>MATERIAIS MÉDICO HOSPITALARES</v>
      </c>
      <c r="F5418" s="16" t="s">
        <v>1566</v>
      </c>
      <c r="G5418" s="19">
        <v>0</v>
      </c>
      <c r="H5418" s="17">
        <v>0.14000000000000001</v>
      </c>
      <c r="I5418" s="12" t="s">
        <v>15</v>
      </c>
    </row>
    <row r="5419" spans="1:9" ht="12.75" customHeight="1" x14ac:dyDescent="0.25">
      <c r="A5419" s="16" t="s">
        <v>23</v>
      </c>
      <c r="B5419" s="14">
        <v>6731491</v>
      </c>
      <c r="C5419" s="13">
        <v>44742</v>
      </c>
      <c r="D5419" s="3" t="s">
        <v>39</v>
      </c>
      <c r="E5419" s="12" t="str">
        <f>VLOOKUP(D5419,'[1]Plano de contas '!B:J,9,0)</f>
        <v>MEDICAMENTOS</v>
      </c>
      <c r="F5419" s="16" t="s">
        <v>1565</v>
      </c>
      <c r="G5419" s="17">
        <v>0.48</v>
      </c>
      <c r="H5419" s="18">
        <v>0</v>
      </c>
      <c r="I5419" s="12" t="s">
        <v>15</v>
      </c>
    </row>
    <row r="5420" spans="1:9" ht="12.75" customHeight="1" x14ac:dyDescent="0.25">
      <c r="A5420" s="16" t="s">
        <v>23</v>
      </c>
      <c r="B5420" s="14">
        <v>6731491</v>
      </c>
      <c r="C5420" s="13">
        <v>44742</v>
      </c>
      <c r="D5420" s="3" t="s">
        <v>103</v>
      </c>
      <c r="E5420" s="12" t="str">
        <f>VLOOKUP(D5420,'[1]Plano de contas '!B:J,9,0)</f>
        <v>MEDICAMENTOS</v>
      </c>
      <c r="F5420" s="16" t="s">
        <v>1566</v>
      </c>
      <c r="G5420" s="19">
        <v>0</v>
      </c>
      <c r="H5420" s="17">
        <v>0.48</v>
      </c>
      <c r="I5420" s="12" t="s">
        <v>15</v>
      </c>
    </row>
    <row r="5421" spans="1:9" ht="12.75" customHeight="1" x14ac:dyDescent="0.25">
      <c r="A5421" s="16" t="s">
        <v>23</v>
      </c>
      <c r="B5421" s="14">
        <v>6731492</v>
      </c>
      <c r="C5421" s="13">
        <v>44742</v>
      </c>
      <c r="D5421" s="3" t="s">
        <v>103</v>
      </c>
      <c r="E5421" s="12" t="str">
        <f>VLOOKUP(D5421,'[1]Plano de contas '!B:J,9,0)</f>
        <v>MEDICAMENTOS</v>
      </c>
      <c r="F5421" s="16" t="s">
        <v>1565</v>
      </c>
      <c r="G5421" s="17">
        <v>0.28999999999999998</v>
      </c>
      <c r="H5421" s="18">
        <v>0</v>
      </c>
      <c r="I5421" s="12" t="s">
        <v>15</v>
      </c>
    </row>
    <row r="5422" spans="1:9" ht="12.75" customHeight="1" x14ac:dyDescent="0.25">
      <c r="A5422" s="16" t="s">
        <v>23</v>
      </c>
      <c r="B5422" s="14">
        <v>6731492</v>
      </c>
      <c r="C5422" s="13">
        <v>44742</v>
      </c>
      <c r="D5422" s="3" t="s">
        <v>39</v>
      </c>
      <c r="E5422" s="12" t="str">
        <f>VLOOKUP(D5422,'[1]Plano de contas '!B:J,9,0)</f>
        <v>MEDICAMENTOS</v>
      </c>
      <c r="F5422" s="16" t="s">
        <v>1566</v>
      </c>
      <c r="G5422" s="19">
        <v>0</v>
      </c>
      <c r="H5422" s="17">
        <v>0.28999999999999998</v>
      </c>
      <c r="I5422" s="12" t="s">
        <v>15</v>
      </c>
    </row>
    <row r="5423" spans="1:9" ht="12.75" customHeight="1" x14ac:dyDescent="0.25">
      <c r="A5423" s="16" t="s">
        <v>23</v>
      </c>
      <c r="B5423" s="14">
        <v>6731495</v>
      </c>
      <c r="C5423" s="13">
        <v>44742</v>
      </c>
      <c r="D5423" s="3" t="s">
        <v>108</v>
      </c>
      <c r="E5423" s="12" t="str">
        <f>VLOOKUP(D5423,'[1]Plano de contas '!B:J,9,0)</f>
        <v>MATERIAIS MÉDICO HOSPITALARES</v>
      </c>
      <c r="F5423" s="16" t="s">
        <v>1565</v>
      </c>
      <c r="G5423" s="17">
        <v>0.32</v>
      </c>
      <c r="H5423" s="18">
        <v>0</v>
      </c>
      <c r="I5423" s="12" t="s">
        <v>15</v>
      </c>
    </row>
    <row r="5424" spans="1:9" ht="12.75" customHeight="1" x14ac:dyDescent="0.25">
      <c r="A5424" s="16" t="s">
        <v>23</v>
      </c>
      <c r="B5424" s="14">
        <v>6731495</v>
      </c>
      <c r="C5424" s="13">
        <v>44742</v>
      </c>
      <c r="D5424" s="3" t="s">
        <v>40</v>
      </c>
      <c r="E5424" s="12" t="str">
        <f>VLOOKUP(D5424,'[1]Plano de contas '!B:J,9,0)</f>
        <v>MATERIAIS MÉDICO HOSPITALARES</v>
      </c>
      <c r="F5424" s="16" t="s">
        <v>1566</v>
      </c>
      <c r="G5424" s="19">
        <v>0</v>
      </c>
      <c r="H5424" s="17">
        <v>0.32</v>
      </c>
      <c r="I5424" s="12" t="s">
        <v>15</v>
      </c>
    </row>
    <row r="5425" spans="1:9" ht="12.75" customHeight="1" x14ac:dyDescent="0.25">
      <c r="A5425" s="16" t="s">
        <v>23</v>
      </c>
      <c r="B5425" s="14">
        <v>6731496</v>
      </c>
      <c r="C5425" s="13">
        <v>44742</v>
      </c>
      <c r="D5425" s="3" t="s">
        <v>103</v>
      </c>
      <c r="E5425" s="12" t="str">
        <f>VLOOKUP(D5425,'[1]Plano de contas '!B:J,9,0)</f>
        <v>MEDICAMENTOS</v>
      </c>
      <c r="F5425" s="16" t="s">
        <v>1564</v>
      </c>
      <c r="G5425" s="17">
        <v>10.62</v>
      </c>
      <c r="H5425" s="18">
        <v>0</v>
      </c>
      <c r="I5425" s="12" t="s">
        <v>15</v>
      </c>
    </row>
    <row r="5426" spans="1:9" ht="12.75" customHeight="1" x14ac:dyDescent="0.25">
      <c r="A5426" s="16" t="s">
        <v>23</v>
      </c>
      <c r="B5426" s="14">
        <v>6731496</v>
      </c>
      <c r="C5426" s="13">
        <v>44742</v>
      </c>
      <c r="D5426" s="3" t="s">
        <v>39</v>
      </c>
      <c r="E5426" s="12" t="str">
        <f>VLOOKUP(D5426,'[1]Plano de contas '!B:J,9,0)</f>
        <v>MEDICAMENTOS</v>
      </c>
      <c r="F5426" s="16" t="s">
        <v>1564</v>
      </c>
      <c r="G5426" s="19">
        <v>0</v>
      </c>
      <c r="H5426" s="17">
        <v>10.62</v>
      </c>
      <c r="I5426" s="12" t="s">
        <v>15</v>
      </c>
    </row>
    <row r="5427" spans="1:9" ht="12.75" customHeight="1" x14ac:dyDescent="0.25">
      <c r="A5427" s="16" t="s">
        <v>23</v>
      </c>
      <c r="B5427" s="14">
        <v>6731497</v>
      </c>
      <c r="C5427" s="13">
        <v>44742</v>
      </c>
      <c r="D5427" s="3" t="s">
        <v>103</v>
      </c>
      <c r="E5427" s="12" t="str">
        <f>VLOOKUP(D5427,'[1]Plano de contas '!B:J,9,0)</f>
        <v>MEDICAMENTOS</v>
      </c>
      <c r="F5427" s="16" t="s">
        <v>1565</v>
      </c>
      <c r="G5427" s="17">
        <v>5</v>
      </c>
      <c r="H5427" s="18">
        <v>0</v>
      </c>
      <c r="I5427" s="12" t="s">
        <v>15</v>
      </c>
    </row>
    <row r="5428" spans="1:9" ht="12.75" customHeight="1" x14ac:dyDescent="0.25">
      <c r="A5428" s="16" t="s">
        <v>23</v>
      </c>
      <c r="B5428" s="14">
        <v>6731497</v>
      </c>
      <c r="C5428" s="13">
        <v>44742</v>
      </c>
      <c r="D5428" s="3" t="s">
        <v>39</v>
      </c>
      <c r="E5428" s="12" t="str">
        <f>VLOOKUP(D5428,'[1]Plano de contas '!B:J,9,0)</f>
        <v>MEDICAMENTOS</v>
      </c>
      <c r="F5428" s="16" t="s">
        <v>1566</v>
      </c>
      <c r="G5428" s="19">
        <v>0</v>
      </c>
      <c r="H5428" s="17">
        <v>5</v>
      </c>
      <c r="I5428" s="12" t="s">
        <v>15</v>
      </c>
    </row>
    <row r="5429" spans="1:9" ht="12.75" customHeight="1" x14ac:dyDescent="0.25">
      <c r="A5429" s="16" t="s">
        <v>23</v>
      </c>
      <c r="B5429" s="14">
        <v>6731498</v>
      </c>
      <c r="C5429" s="13">
        <v>44742</v>
      </c>
      <c r="D5429" s="3" t="s">
        <v>40</v>
      </c>
      <c r="E5429" s="12" t="str">
        <f>VLOOKUP(D5429,'[1]Plano de contas '!B:J,9,0)</f>
        <v>MATERIAIS MÉDICO HOSPITALARES</v>
      </c>
      <c r="F5429" s="16" t="s">
        <v>1565</v>
      </c>
      <c r="G5429" s="17">
        <v>0.02</v>
      </c>
      <c r="H5429" s="18">
        <v>0</v>
      </c>
      <c r="I5429" s="12" t="s">
        <v>15</v>
      </c>
    </row>
    <row r="5430" spans="1:9" ht="12.75" customHeight="1" x14ac:dyDescent="0.25">
      <c r="A5430" s="16" t="s">
        <v>23</v>
      </c>
      <c r="B5430" s="14">
        <v>6731498</v>
      </c>
      <c r="C5430" s="13">
        <v>44742</v>
      </c>
      <c r="D5430" s="3" t="s">
        <v>108</v>
      </c>
      <c r="E5430" s="12" t="str">
        <f>VLOOKUP(D5430,'[1]Plano de contas '!B:J,9,0)</f>
        <v>MATERIAIS MÉDICO HOSPITALARES</v>
      </c>
      <c r="F5430" s="16" t="s">
        <v>1566</v>
      </c>
      <c r="G5430" s="19">
        <v>0</v>
      </c>
      <c r="H5430" s="17">
        <v>0.02</v>
      </c>
      <c r="I5430" s="12" t="s">
        <v>15</v>
      </c>
    </row>
    <row r="5431" spans="1:9" ht="12.75" customHeight="1" x14ac:dyDescent="0.25">
      <c r="A5431" s="16" t="s">
        <v>23</v>
      </c>
      <c r="B5431" s="14">
        <v>6731499</v>
      </c>
      <c r="C5431" s="13">
        <v>44742</v>
      </c>
      <c r="D5431" s="3" t="s">
        <v>103</v>
      </c>
      <c r="E5431" s="12" t="str">
        <f>VLOOKUP(D5431,'[1]Plano de contas '!B:J,9,0)</f>
        <v>MEDICAMENTOS</v>
      </c>
      <c r="F5431" s="16" t="s">
        <v>1564</v>
      </c>
      <c r="G5431" s="17">
        <v>5.65</v>
      </c>
      <c r="H5431" s="18">
        <v>0</v>
      </c>
      <c r="I5431" s="12" t="s">
        <v>15</v>
      </c>
    </row>
    <row r="5432" spans="1:9" ht="12.75" customHeight="1" x14ac:dyDescent="0.25">
      <c r="A5432" s="16" t="s">
        <v>23</v>
      </c>
      <c r="B5432" s="14">
        <v>6731499</v>
      </c>
      <c r="C5432" s="13">
        <v>44742</v>
      </c>
      <c r="D5432" s="3" t="s">
        <v>39</v>
      </c>
      <c r="E5432" s="12" t="str">
        <f>VLOOKUP(D5432,'[1]Plano de contas '!B:J,9,0)</f>
        <v>MEDICAMENTOS</v>
      </c>
      <c r="F5432" s="16" t="s">
        <v>1564</v>
      </c>
      <c r="G5432" s="19">
        <v>0</v>
      </c>
      <c r="H5432" s="17">
        <v>5.65</v>
      </c>
      <c r="I5432" s="12" t="s">
        <v>15</v>
      </c>
    </row>
    <row r="5433" spans="1:9" ht="12.75" customHeight="1" x14ac:dyDescent="0.25">
      <c r="A5433" s="16" t="s">
        <v>23</v>
      </c>
      <c r="B5433" s="14">
        <v>6731500</v>
      </c>
      <c r="C5433" s="13">
        <v>44742</v>
      </c>
      <c r="D5433" s="3" t="s">
        <v>39</v>
      </c>
      <c r="E5433" s="12" t="str">
        <f>VLOOKUP(D5433,'[1]Plano de contas '!B:J,9,0)</f>
        <v>MEDICAMENTOS</v>
      </c>
      <c r="F5433" s="16" t="s">
        <v>1565</v>
      </c>
      <c r="G5433" s="17">
        <v>0.01</v>
      </c>
      <c r="H5433" s="18">
        <v>0</v>
      </c>
      <c r="I5433" s="12" t="s">
        <v>15</v>
      </c>
    </row>
    <row r="5434" spans="1:9" ht="12.75" customHeight="1" x14ac:dyDescent="0.25">
      <c r="A5434" s="16" t="s">
        <v>23</v>
      </c>
      <c r="B5434" s="14">
        <v>6731500</v>
      </c>
      <c r="C5434" s="13">
        <v>44742</v>
      </c>
      <c r="D5434" s="3" t="s">
        <v>103</v>
      </c>
      <c r="E5434" s="12" t="str">
        <f>VLOOKUP(D5434,'[1]Plano de contas '!B:J,9,0)</f>
        <v>MEDICAMENTOS</v>
      </c>
      <c r="F5434" s="16" t="s">
        <v>1566</v>
      </c>
      <c r="G5434" s="19">
        <v>0</v>
      </c>
      <c r="H5434" s="17">
        <v>0.01</v>
      </c>
      <c r="I5434" s="12" t="s">
        <v>15</v>
      </c>
    </row>
    <row r="5435" spans="1:9" ht="12.75" customHeight="1" x14ac:dyDescent="0.25">
      <c r="A5435" s="16" t="s">
        <v>23</v>
      </c>
      <c r="B5435" s="14">
        <v>6731501</v>
      </c>
      <c r="C5435" s="13">
        <v>44742</v>
      </c>
      <c r="D5435" s="3" t="s">
        <v>103</v>
      </c>
      <c r="E5435" s="12" t="str">
        <f>VLOOKUP(D5435,'[1]Plano de contas '!B:J,9,0)</f>
        <v>MEDICAMENTOS</v>
      </c>
      <c r="F5435" s="16" t="s">
        <v>1564</v>
      </c>
      <c r="G5435" s="17">
        <v>6.76</v>
      </c>
      <c r="H5435" s="18">
        <v>0</v>
      </c>
      <c r="I5435" s="12" t="s">
        <v>15</v>
      </c>
    </row>
    <row r="5436" spans="1:9" ht="12.75" customHeight="1" x14ac:dyDescent="0.25">
      <c r="A5436" s="16" t="s">
        <v>23</v>
      </c>
      <c r="B5436" s="14">
        <v>6731501</v>
      </c>
      <c r="C5436" s="13">
        <v>44742</v>
      </c>
      <c r="D5436" s="3" t="s">
        <v>39</v>
      </c>
      <c r="E5436" s="12" t="str">
        <f>VLOOKUP(D5436,'[1]Plano de contas '!B:J,9,0)</f>
        <v>MEDICAMENTOS</v>
      </c>
      <c r="F5436" s="16" t="s">
        <v>1564</v>
      </c>
      <c r="G5436" s="19">
        <v>0</v>
      </c>
      <c r="H5436" s="17">
        <v>6.76</v>
      </c>
      <c r="I5436" s="12" t="s">
        <v>15</v>
      </c>
    </row>
    <row r="5437" spans="1:9" ht="12.75" customHeight="1" x14ac:dyDescent="0.25">
      <c r="A5437" s="16" t="s">
        <v>23</v>
      </c>
      <c r="B5437" s="14">
        <v>6731502</v>
      </c>
      <c r="C5437" s="13">
        <v>44742</v>
      </c>
      <c r="D5437" s="3" t="s">
        <v>103</v>
      </c>
      <c r="E5437" s="12" t="str">
        <f>VLOOKUP(D5437,'[1]Plano de contas '!B:J,9,0)</f>
        <v>MEDICAMENTOS</v>
      </c>
      <c r="F5437" s="16" t="s">
        <v>1565</v>
      </c>
      <c r="G5437" s="17">
        <v>0.48</v>
      </c>
      <c r="H5437" s="18">
        <v>0</v>
      </c>
      <c r="I5437" s="12" t="s">
        <v>15</v>
      </c>
    </row>
    <row r="5438" spans="1:9" ht="12.75" customHeight="1" x14ac:dyDescent="0.25">
      <c r="A5438" s="16" t="s">
        <v>23</v>
      </c>
      <c r="B5438" s="14">
        <v>6731502</v>
      </c>
      <c r="C5438" s="13">
        <v>44742</v>
      </c>
      <c r="D5438" s="3" t="s">
        <v>39</v>
      </c>
      <c r="E5438" s="12" t="str">
        <f>VLOOKUP(D5438,'[1]Plano de contas '!B:J,9,0)</f>
        <v>MEDICAMENTOS</v>
      </c>
      <c r="F5438" s="16" t="s">
        <v>1566</v>
      </c>
      <c r="G5438" s="19">
        <v>0</v>
      </c>
      <c r="H5438" s="17">
        <v>0.48</v>
      </c>
      <c r="I5438" s="12" t="s">
        <v>15</v>
      </c>
    </row>
    <row r="5439" spans="1:9" ht="12.75" customHeight="1" x14ac:dyDescent="0.25">
      <c r="A5439" s="16" t="s">
        <v>23</v>
      </c>
      <c r="B5439" s="14">
        <v>6731503</v>
      </c>
      <c r="C5439" s="13">
        <v>44742</v>
      </c>
      <c r="D5439" s="3" t="s">
        <v>40</v>
      </c>
      <c r="E5439" s="12" t="str">
        <f>VLOOKUP(D5439,'[1]Plano de contas '!B:J,9,0)</f>
        <v>MATERIAIS MÉDICO HOSPITALARES</v>
      </c>
      <c r="F5439" s="16" t="s">
        <v>1565</v>
      </c>
      <c r="G5439" s="17">
        <v>0.01</v>
      </c>
      <c r="H5439" s="18">
        <v>0</v>
      </c>
      <c r="I5439" s="12" t="s">
        <v>15</v>
      </c>
    </row>
    <row r="5440" spans="1:9" ht="12.75" customHeight="1" x14ac:dyDescent="0.25">
      <c r="A5440" s="16" t="s">
        <v>23</v>
      </c>
      <c r="B5440" s="14">
        <v>6731503</v>
      </c>
      <c r="C5440" s="13">
        <v>44742</v>
      </c>
      <c r="D5440" s="3" t="s">
        <v>108</v>
      </c>
      <c r="E5440" s="12" t="str">
        <f>VLOOKUP(D5440,'[1]Plano de contas '!B:J,9,0)</f>
        <v>MATERIAIS MÉDICO HOSPITALARES</v>
      </c>
      <c r="F5440" s="16" t="s">
        <v>1566</v>
      </c>
      <c r="G5440" s="19">
        <v>0</v>
      </c>
      <c r="H5440" s="17">
        <v>0.01</v>
      </c>
      <c r="I5440" s="12" t="s">
        <v>15</v>
      </c>
    </row>
    <row r="5441" spans="1:9" ht="12.75" customHeight="1" x14ac:dyDescent="0.25">
      <c r="A5441" s="16" t="s">
        <v>23</v>
      </c>
      <c r="B5441" s="14">
        <v>6731504</v>
      </c>
      <c r="C5441" s="13">
        <v>44742</v>
      </c>
      <c r="D5441" s="3" t="s">
        <v>39</v>
      </c>
      <c r="E5441" s="12" t="str">
        <f>VLOOKUP(D5441,'[1]Plano de contas '!B:J,9,0)</f>
        <v>MEDICAMENTOS</v>
      </c>
      <c r="F5441" s="16" t="s">
        <v>1565</v>
      </c>
      <c r="G5441" s="17">
        <v>0.21</v>
      </c>
      <c r="H5441" s="18">
        <v>0</v>
      </c>
      <c r="I5441" s="12" t="s">
        <v>15</v>
      </c>
    </row>
    <row r="5442" spans="1:9" ht="12.75" customHeight="1" x14ac:dyDescent="0.25">
      <c r="A5442" s="16" t="s">
        <v>23</v>
      </c>
      <c r="B5442" s="14">
        <v>6731504</v>
      </c>
      <c r="C5442" s="13">
        <v>44742</v>
      </c>
      <c r="D5442" s="3" t="s">
        <v>103</v>
      </c>
      <c r="E5442" s="12" t="str">
        <f>VLOOKUP(D5442,'[1]Plano de contas '!B:J,9,0)</f>
        <v>MEDICAMENTOS</v>
      </c>
      <c r="F5442" s="16" t="s">
        <v>1566</v>
      </c>
      <c r="G5442" s="19">
        <v>0</v>
      </c>
      <c r="H5442" s="17">
        <v>0.21</v>
      </c>
      <c r="I5442" s="12" t="s">
        <v>15</v>
      </c>
    </row>
    <row r="5443" spans="1:9" ht="12.75" customHeight="1" x14ac:dyDescent="0.25">
      <c r="A5443" s="16" t="s">
        <v>23</v>
      </c>
      <c r="B5443" s="14">
        <v>6731505</v>
      </c>
      <c r="C5443" s="13">
        <v>44742</v>
      </c>
      <c r="D5443" s="3" t="s">
        <v>108</v>
      </c>
      <c r="E5443" s="12" t="str">
        <f>VLOOKUP(D5443,'[1]Plano de contas '!B:J,9,0)</f>
        <v>MATERIAIS MÉDICO HOSPITALARES</v>
      </c>
      <c r="F5443" s="16" t="s">
        <v>1565</v>
      </c>
      <c r="G5443" s="17">
        <v>0.02</v>
      </c>
      <c r="H5443" s="18">
        <v>0</v>
      </c>
      <c r="I5443" s="12" t="s">
        <v>15</v>
      </c>
    </row>
    <row r="5444" spans="1:9" ht="12.75" customHeight="1" x14ac:dyDescent="0.25">
      <c r="A5444" s="16" t="s">
        <v>23</v>
      </c>
      <c r="B5444" s="14">
        <v>6731505</v>
      </c>
      <c r="C5444" s="13">
        <v>44742</v>
      </c>
      <c r="D5444" s="3" t="s">
        <v>40</v>
      </c>
      <c r="E5444" s="12" t="str">
        <f>VLOOKUP(D5444,'[1]Plano de contas '!B:J,9,0)</f>
        <v>MATERIAIS MÉDICO HOSPITALARES</v>
      </c>
      <c r="F5444" s="16" t="s">
        <v>1566</v>
      </c>
      <c r="G5444" s="19">
        <v>0</v>
      </c>
      <c r="H5444" s="17">
        <v>0.02</v>
      </c>
      <c r="I5444" s="12" t="s">
        <v>15</v>
      </c>
    </row>
    <row r="5445" spans="1:9" ht="12.75" customHeight="1" x14ac:dyDescent="0.25">
      <c r="A5445" s="16" t="s">
        <v>23</v>
      </c>
      <c r="B5445" s="14">
        <v>6731506</v>
      </c>
      <c r="C5445" s="13">
        <v>44742</v>
      </c>
      <c r="D5445" s="3" t="s">
        <v>39</v>
      </c>
      <c r="E5445" s="12" t="str">
        <f>VLOOKUP(D5445,'[1]Plano de contas '!B:J,9,0)</f>
        <v>MEDICAMENTOS</v>
      </c>
      <c r="F5445" s="16" t="s">
        <v>1565</v>
      </c>
      <c r="G5445" s="17">
        <v>0.34</v>
      </c>
      <c r="H5445" s="18">
        <v>0</v>
      </c>
      <c r="I5445" s="12" t="s">
        <v>15</v>
      </c>
    </row>
    <row r="5446" spans="1:9" ht="12.75" customHeight="1" x14ac:dyDescent="0.25">
      <c r="A5446" s="16" t="s">
        <v>23</v>
      </c>
      <c r="B5446" s="14">
        <v>6731506</v>
      </c>
      <c r="C5446" s="13">
        <v>44742</v>
      </c>
      <c r="D5446" s="3" t="s">
        <v>103</v>
      </c>
      <c r="E5446" s="12" t="str">
        <f>VLOOKUP(D5446,'[1]Plano de contas '!B:J,9,0)</f>
        <v>MEDICAMENTOS</v>
      </c>
      <c r="F5446" s="16" t="s">
        <v>1566</v>
      </c>
      <c r="G5446" s="19">
        <v>0</v>
      </c>
      <c r="H5446" s="17">
        <v>0.34</v>
      </c>
      <c r="I5446" s="12" t="s">
        <v>15</v>
      </c>
    </row>
    <row r="5447" spans="1:9" ht="12.75" customHeight="1" x14ac:dyDescent="0.25">
      <c r="A5447" s="16" t="s">
        <v>23</v>
      </c>
      <c r="B5447" s="3">
        <v>6731507</v>
      </c>
      <c r="C5447" s="13">
        <v>44742</v>
      </c>
      <c r="D5447" t="s">
        <v>40</v>
      </c>
      <c r="E5447" s="12" t="str">
        <f>VLOOKUP(D5447,'[1]Plano de contas '!B:J,9,0)</f>
        <v>MATERIAIS MÉDICO HOSPITALARES</v>
      </c>
      <c r="F5447" s="16" t="s">
        <v>1565</v>
      </c>
      <c r="G5447" s="17">
        <v>0.43</v>
      </c>
      <c r="H5447" s="18">
        <v>0</v>
      </c>
      <c r="I5447" s="12" t="s">
        <v>15</v>
      </c>
    </row>
    <row r="5448" spans="1:9" ht="12.75" customHeight="1" x14ac:dyDescent="0.25">
      <c r="A5448" s="16" t="s">
        <v>23</v>
      </c>
      <c r="B5448" s="14">
        <v>6731507</v>
      </c>
      <c r="C5448" s="13">
        <v>44742</v>
      </c>
      <c r="D5448" s="3" t="s">
        <v>108</v>
      </c>
      <c r="E5448" s="12" t="str">
        <f>VLOOKUP(D5448,'[1]Plano de contas '!B:J,9,0)</f>
        <v>MATERIAIS MÉDICO HOSPITALARES</v>
      </c>
      <c r="F5448" s="16" t="s">
        <v>1566</v>
      </c>
      <c r="G5448" s="19">
        <v>0</v>
      </c>
      <c r="H5448" s="17">
        <v>0.43</v>
      </c>
      <c r="I5448" s="12" t="s">
        <v>15</v>
      </c>
    </row>
    <row r="5449" spans="1:9" ht="12.75" customHeight="1" x14ac:dyDescent="0.25">
      <c r="A5449" s="16" t="s">
        <v>23</v>
      </c>
      <c r="B5449" s="14">
        <v>6731677</v>
      </c>
      <c r="C5449" s="13">
        <v>44742</v>
      </c>
      <c r="D5449" s="3" t="s">
        <v>103</v>
      </c>
      <c r="E5449" s="12" t="str">
        <f>VLOOKUP(D5449,'[1]Plano de contas '!B:J,9,0)</f>
        <v>MEDICAMENTOS</v>
      </c>
      <c r="F5449" s="16" t="s">
        <v>1586</v>
      </c>
      <c r="G5449" s="17">
        <v>3377.68</v>
      </c>
      <c r="H5449" s="18">
        <v>0</v>
      </c>
      <c r="I5449" s="12" t="s">
        <v>15</v>
      </c>
    </row>
    <row r="5450" spans="1:9" ht="12.75" customHeight="1" x14ac:dyDescent="0.25">
      <c r="A5450" s="16" t="s">
        <v>23</v>
      </c>
      <c r="B5450" s="14">
        <v>6731677</v>
      </c>
      <c r="C5450" s="13">
        <v>44742</v>
      </c>
      <c r="D5450" s="3" t="s">
        <v>39</v>
      </c>
      <c r="E5450" s="12" t="str">
        <f>VLOOKUP(D5450,'[1]Plano de contas '!B:J,9,0)</f>
        <v>MEDICAMENTOS</v>
      </c>
      <c r="F5450" s="16" t="s">
        <v>1586</v>
      </c>
      <c r="G5450" s="19">
        <v>0</v>
      </c>
      <c r="H5450" s="17">
        <v>3377.68</v>
      </c>
      <c r="I5450" s="12" t="s">
        <v>15</v>
      </c>
    </row>
    <row r="5451" spans="1:9" ht="12.75" customHeight="1" x14ac:dyDescent="0.25">
      <c r="A5451" s="16" t="s">
        <v>23</v>
      </c>
      <c r="B5451" s="14">
        <v>6731679</v>
      </c>
      <c r="C5451" s="13">
        <v>44742</v>
      </c>
      <c r="D5451" s="3" t="s">
        <v>108</v>
      </c>
      <c r="E5451" s="12" t="str">
        <f>VLOOKUP(D5451,'[1]Plano de contas '!B:J,9,0)</f>
        <v>MATERIAIS MÉDICO HOSPITALARES</v>
      </c>
      <c r="F5451" s="16" t="s">
        <v>1587</v>
      </c>
      <c r="G5451" s="17">
        <v>4989.4399999999996</v>
      </c>
      <c r="H5451" s="18">
        <v>0</v>
      </c>
      <c r="I5451" s="12" t="s">
        <v>15</v>
      </c>
    </row>
    <row r="5452" spans="1:9" ht="12.75" customHeight="1" x14ac:dyDescent="0.25">
      <c r="A5452" s="16" t="s">
        <v>23</v>
      </c>
      <c r="B5452" s="14">
        <v>6731679</v>
      </c>
      <c r="C5452" s="13">
        <v>44742</v>
      </c>
      <c r="D5452" s="3" t="s">
        <v>40</v>
      </c>
      <c r="E5452" s="12" t="str">
        <f>VLOOKUP(D5452,'[1]Plano de contas '!B:J,9,0)</f>
        <v>MATERIAIS MÉDICO HOSPITALARES</v>
      </c>
      <c r="F5452" s="16" t="s">
        <v>1587</v>
      </c>
      <c r="G5452" s="19">
        <v>0</v>
      </c>
      <c r="H5452" s="17">
        <v>4989.4399999999996</v>
      </c>
      <c r="I5452" s="12" t="s">
        <v>15</v>
      </c>
    </row>
    <row r="5453" spans="1:9" ht="12.75" customHeight="1" x14ac:dyDescent="0.25">
      <c r="A5453" s="16" t="s">
        <v>23</v>
      </c>
      <c r="B5453" s="14">
        <v>6731682</v>
      </c>
      <c r="C5453" s="13">
        <v>44742</v>
      </c>
      <c r="D5453" s="3" t="s">
        <v>43</v>
      </c>
      <c r="E5453" s="12" t="str">
        <f>VLOOKUP(D5453,'[1]Plano de contas '!B:J,9,0)</f>
        <v>MATERIAIS DE EXPEDIENTE / IMPRESSOS / FORMULÁRIOS</v>
      </c>
      <c r="F5453" s="16" t="s">
        <v>1588</v>
      </c>
      <c r="G5453" s="17">
        <v>2.35</v>
      </c>
      <c r="H5453" s="18">
        <v>0</v>
      </c>
      <c r="I5453" s="12" t="s">
        <v>15</v>
      </c>
    </row>
    <row r="5454" spans="1:9" ht="12.75" customHeight="1" x14ac:dyDescent="0.25">
      <c r="A5454" s="16" t="s">
        <v>23</v>
      </c>
      <c r="B5454" s="14">
        <v>6731682</v>
      </c>
      <c r="C5454" s="13">
        <v>44742</v>
      </c>
      <c r="D5454" s="3" t="s">
        <v>104</v>
      </c>
      <c r="E5454" s="12" t="str">
        <f>VLOOKUP(D5454,'[1]Plano de contas '!B:J,9,0)</f>
        <v>MATERIAIS DE EXPEDIENTE</v>
      </c>
      <c r="F5454" s="16" t="s">
        <v>1588</v>
      </c>
      <c r="G5454" s="19">
        <v>0</v>
      </c>
      <c r="H5454" s="17">
        <v>2.35</v>
      </c>
      <c r="I5454" s="12" t="s">
        <v>15</v>
      </c>
    </row>
    <row r="5455" spans="1:9" ht="12.75" customHeight="1" x14ac:dyDescent="0.25">
      <c r="A5455" s="16" t="s">
        <v>23</v>
      </c>
      <c r="B5455" s="14">
        <v>6731687</v>
      </c>
      <c r="C5455" s="13">
        <v>44742</v>
      </c>
      <c r="D5455" s="3" t="s">
        <v>45</v>
      </c>
      <c r="E5455" s="12" t="str">
        <f>VLOOKUP(D5455,'[1]Plano de contas '!B:J,9,0)</f>
        <v>MATERIAIS DE MANUTENÇÃO E CONSERVAÇÃO</v>
      </c>
      <c r="F5455" s="16" t="s">
        <v>1589</v>
      </c>
      <c r="G5455" s="17">
        <v>0.01</v>
      </c>
      <c r="H5455" s="18">
        <v>0</v>
      </c>
      <c r="I5455" s="12" t="s">
        <v>15</v>
      </c>
    </row>
    <row r="5456" spans="1:9" ht="12.75" customHeight="1" x14ac:dyDescent="0.25">
      <c r="A5456" s="16" t="s">
        <v>23</v>
      </c>
      <c r="B5456" s="14">
        <v>6731687</v>
      </c>
      <c r="C5456" s="13">
        <v>44742</v>
      </c>
      <c r="D5456" s="3" t="s">
        <v>112</v>
      </c>
      <c r="E5456" s="12" t="str">
        <f>VLOOKUP(D5456,'[1]Plano de contas '!B:J,9,0)</f>
        <v>MATERIAIS DE MANUTENÇÃO E CONSERVAÇÃO</v>
      </c>
      <c r="F5456" s="16" t="s">
        <v>1589</v>
      </c>
      <c r="G5456" s="19">
        <v>0</v>
      </c>
      <c r="H5456" s="17">
        <v>0.01</v>
      </c>
      <c r="I5456" s="12" t="s">
        <v>15</v>
      </c>
    </row>
    <row r="5457" spans="1:9" ht="12.75" customHeight="1" x14ac:dyDescent="0.25">
      <c r="A5457" s="16" t="s">
        <v>23</v>
      </c>
      <c r="B5457" s="14">
        <v>6731831</v>
      </c>
      <c r="C5457" s="13">
        <v>44742</v>
      </c>
      <c r="D5457" s="3" t="s">
        <v>136</v>
      </c>
      <c r="E5457" s="12" t="str">
        <f>VLOOKUP(D5457,'[1]Plano de contas '!B:J,9,0)</f>
        <v>MATERIAL DE EXPEDIENTE</v>
      </c>
      <c r="F5457" s="16" t="s">
        <v>1590</v>
      </c>
      <c r="G5457" s="17">
        <v>138</v>
      </c>
      <c r="H5457" s="18">
        <v>0</v>
      </c>
      <c r="I5457" s="12" t="s">
        <v>15</v>
      </c>
    </row>
    <row r="5458" spans="1:9" ht="12.75" customHeight="1" x14ac:dyDescent="0.25">
      <c r="A5458" s="16" t="s">
        <v>23</v>
      </c>
      <c r="B5458" s="14">
        <v>6731831</v>
      </c>
      <c r="C5458" s="13">
        <v>44742</v>
      </c>
      <c r="D5458" s="3" t="s">
        <v>47</v>
      </c>
      <c r="E5458" s="12" t="str">
        <f>VLOOKUP(D5458,'[1]Plano de contas '!B:J,9,0)</f>
        <v>MATERIAIS DE CONSUMO</v>
      </c>
      <c r="F5458" s="16" t="s">
        <v>1590</v>
      </c>
      <c r="G5458" s="19">
        <v>0</v>
      </c>
      <c r="H5458" s="17">
        <v>138</v>
      </c>
      <c r="I5458" s="12" t="s">
        <v>15</v>
      </c>
    </row>
    <row r="5459" spans="1:9" ht="12.75" customHeight="1" x14ac:dyDescent="0.25">
      <c r="A5459" s="16" t="s">
        <v>23</v>
      </c>
      <c r="B5459" s="14">
        <v>6731842</v>
      </c>
      <c r="C5459" s="13">
        <v>44742</v>
      </c>
      <c r="D5459" s="3" t="s">
        <v>50</v>
      </c>
      <c r="E5459" s="12" t="str">
        <f>VLOOKUP(D5459,'[1]Plano de contas '!B:J,9,0)</f>
        <v>BENS PERMANENTES (TRANSITÓRIO)</v>
      </c>
      <c r="F5459" s="16" t="s">
        <v>1587</v>
      </c>
      <c r="G5459" s="17">
        <v>94.17</v>
      </c>
      <c r="H5459" s="18">
        <v>0</v>
      </c>
      <c r="I5459" s="12" t="s">
        <v>15</v>
      </c>
    </row>
    <row r="5460" spans="1:9" ht="12.75" customHeight="1" x14ac:dyDescent="0.25">
      <c r="A5460" s="16" t="s">
        <v>23</v>
      </c>
      <c r="B5460" s="14">
        <v>6731842</v>
      </c>
      <c r="C5460" s="13">
        <v>44742</v>
      </c>
      <c r="D5460" s="3" t="s">
        <v>126</v>
      </c>
      <c r="E5460" s="12" t="str">
        <f>VLOOKUP(D5460,'[1]Plano de contas '!B:J,9,0)</f>
        <v>AQUISICAO DE BENS</v>
      </c>
      <c r="F5460" s="16" t="s">
        <v>1587</v>
      </c>
      <c r="G5460" s="19">
        <v>0</v>
      </c>
      <c r="H5460" s="17">
        <v>94.17</v>
      </c>
      <c r="I5460" s="12" t="s">
        <v>15</v>
      </c>
    </row>
    <row r="5461" spans="1:9" ht="12.75" customHeight="1" x14ac:dyDescent="0.25">
      <c r="A5461" s="16" t="s">
        <v>23</v>
      </c>
      <c r="B5461" s="14">
        <v>6732559</v>
      </c>
      <c r="C5461" s="13">
        <v>44742</v>
      </c>
      <c r="D5461" s="3" t="s">
        <v>52</v>
      </c>
      <c r="E5461" s="12" t="str">
        <f>VLOOKUP(D5461,'[1]Plano de contas '!B:J,9,0)</f>
        <v>(-) SUBVENÇÃO A REALIZAR - ESTOQUE</v>
      </c>
      <c r="F5461" s="16" t="s">
        <v>1591</v>
      </c>
      <c r="G5461" s="17">
        <v>1518476.73</v>
      </c>
      <c r="H5461" s="18">
        <v>0</v>
      </c>
      <c r="I5461" s="12" t="s">
        <v>15</v>
      </c>
    </row>
    <row r="5462" spans="1:9" ht="12.75" customHeight="1" x14ac:dyDescent="0.25">
      <c r="A5462" s="16" t="s">
        <v>23</v>
      </c>
      <c r="B5462" s="14">
        <v>6732559</v>
      </c>
      <c r="C5462" s="13">
        <v>44742</v>
      </c>
      <c r="D5462" s="3" t="s">
        <v>79</v>
      </c>
      <c r="E5462" s="12" t="str">
        <f>VLOOKUP(D5462,'[1]Plano de contas '!B:J,9,0)</f>
        <v>CONTRATO DE GESTAO HGG</v>
      </c>
      <c r="F5462" s="16" t="s">
        <v>1591</v>
      </c>
      <c r="G5462" s="19">
        <v>0</v>
      </c>
      <c r="H5462" s="17">
        <v>1518476.73</v>
      </c>
      <c r="I5462" s="12" t="s">
        <v>15</v>
      </c>
    </row>
    <row r="5463" spans="1:9" ht="12.75" customHeight="1" x14ac:dyDescent="0.25">
      <c r="A5463" s="16" t="s">
        <v>23</v>
      </c>
      <c r="B5463" s="14">
        <v>6732560</v>
      </c>
      <c r="C5463" s="13">
        <v>44742</v>
      </c>
      <c r="D5463" s="3" t="s">
        <v>79</v>
      </c>
      <c r="E5463" s="12" t="str">
        <f>VLOOKUP(D5463,'[1]Plano de contas '!B:J,9,0)</f>
        <v>CONTRATO DE GESTAO HGG</v>
      </c>
      <c r="F5463" s="16" t="s">
        <v>1592</v>
      </c>
      <c r="G5463" s="17">
        <v>1545775.18</v>
      </c>
      <c r="H5463" s="18">
        <v>0</v>
      </c>
      <c r="I5463" s="12" t="s">
        <v>15</v>
      </c>
    </row>
    <row r="5464" spans="1:9" ht="12.75" customHeight="1" x14ac:dyDescent="0.25">
      <c r="A5464" s="16" t="s">
        <v>23</v>
      </c>
      <c r="B5464" s="14">
        <v>6732560</v>
      </c>
      <c r="C5464" s="13">
        <v>44742</v>
      </c>
      <c r="D5464" s="3" t="s">
        <v>52</v>
      </c>
      <c r="E5464" s="12" t="str">
        <f>VLOOKUP(D5464,'[1]Plano de contas '!B:J,9,0)</f>
        <v>(-) SUBVENÇÃO A REALIZAR - ESTOQUE</v>
      </c>
      <c r="F5464" s="16" t="s">
        <v>1592</v>
      </c>
      <c r="G5464" s="19">
        <v>0</v>
      </c>
      <c r="H5464" s="17">
        <v>1545775.18</v>
      </c>
      <c r="I5464" s="12" t="s">
        <v>15</v>
      </c>
    </row>
    <row r="5465" spans="1:9" ht="12.75" customHeight="1" x14ac:dyDescent="0.25">
      <c r="A5465" s="16" t="s">
        <v>23</v>
      </c>
      <c r="B5465" s="14">
        <v>6732562</v>
      </c>
      <c r="C5465" s="13">
        <v>44742</v>
      </c>
      <c r="D5465" s="3" t="s">
        <v>126</v>
      </c>
      <c r="E5465" s="12" t="str">
        <f>VLOOKUP(D5465,'[1]Plano de contas '!B:J,9,0)</f>
        <v>AQUISICAO DE BENS</v>
      </c>
      <c r="F5465" s="16" t="s">
        <v>231</v>
      </c>
      <c r="G5465" s="17">
        <v>25135.91</v>
      </c>
      <c r="H5465" s="18">
        <v>0</v>
      </c>
      <c r="I5465" s="12" t="s">
        <v>15</v>
      </c>
    </row>
    <row r="5466" spans="1:9" ht="12.75" customHeight="1" x14ac:dyDescent="0.25">
      <c r="A5466" s="16" t="s">
        <v>23</v>
      </c>
      <c r="B5466" s="14">
        <v>6732562</v>
      </c>
      <c r="C5466" s="13">
        <v>44742</v>
      </c>
      <c r="D5466" s="3" t="s">
        <v>53</v>
      </c>
      <c r="E5466" s="12" t="str">
        <f>VLOOKUP(D5466,'[1]Plano de contas '!B:J,9,0)</f>
        <v xml:space="preserve">MÁQUINAS   EQUIPAMENTOS E ARELHOS </v>
      </c>
      <c r="F5466" s="16" t="s">
        <v>231</v>
      </c>
      <c r="G5466" s="19">
        <v>0</v>
      </c>
      <c r="H5466" s="17">
        <v>25135.91</v>
      </c>
      <c r="I5466" s="12" t="s">
        <v>15</v>
      </c>
    </row>
    <row r="5467" spans="1:9" ht="12.75" customHeight="1" x14ac:dyDescent="0.25">
      <c r="A5467" s="16" t="s">
        <v>23</v>
      </c>
      <c r="B5467" s="14">
        <v>6732563</v>
      </c>
      <c r="C5467" s="13">
        <v>44742</v>
      </c>
      <c r="D5467" s="3" t="s">
        <v>126</v>
      </c>
      <c r="E5467" s="12" t="str">
        <f>VLOOKUP(D5467,'[1]Plano de contas '!B:J,9,0)</f>
        <v>AQUISICAO DE BENS</v>
      </c>
      <c r="F5467" s="16" t="s">
        <v>231</v>
      </c>
      <c r="G5467" s="17">
        <v>3780</v>
      </c>
      <c r="H5467" s="18">
        <v>0</v>
      </c>
      <c r="I5467" s="12" t="s">
        <v>15</v>
      </c>
    </row>
    <row r="5468" spans="1:9" ht="12.75" customHeight="1" x14ac:dyDescent="0.25">
      <c r="A5468" s="16" t="s">
        <v>23</v>
      </c>
      <c r="B5468" s="14">
        <v>6732563</v>
      </c>
      <c r="C5468" s="13">
        <v>44742</v>
      </c>
      <c r="D5468" s="3" t="s">
        <v>54</v>
      </c>
      <c r="E5468" s="12" t="str">
        <f>VLOOKUP(D5468,'[1]Plano de contas '!B:J,9,0)</f>
        <v xml:space="preserve">MÓVEIS E UTENSÍLIOS </v>
      </c>
      <c r="F5468" s="16" t="s">
        <v>231</v>
      </c>
      <c r="G5468" s="19">
        <v>0</v>
      </c>
      <c r="H5468" s="17">
        <v>3780</v>
      </c>
      <c r="I5468" s="12" t="s">
        <v>15</v>
      </c>
    </row>
    <row r="5469" spans="1:9" ht="12.75" customHeight="1" x14ac:dyDescent="0.25">
      <c r="A5469" s="16" t="s">
        <v>23</v>
      </c>
      <c r="B5469" s="14">
        <v>6732565</v>
      </c>
      <c r="C5469" s="13">
        <v>44742</v>
      </c>
      <c r="D5469" s="3" t="s">
        <v>56</v>
      </c>
      <c r="E5469" s="12" t="str">
        <f>VLOOKUP(D5469,'[1]Plano de contas '!B:J,9,0)</f>
        <v>BENS ADQUIRIDOS COM REC. CONTRATO DE GESTAO</v>
      </c>
      <c r="F5469" s="16" t="s">
        <v>1593</v>
      </c>
      <c r="G5469" s="17">
        <v>28915.91</v>
      </c>
      <c r="H5469" s="18">
        <v>0</v>
      </c>
      <c r="I5469" s="12" t="s">
        <v>15</v>
      </c>
    </row>
    <row r="5470" spans="1:9" ht="12.75" customHeight="1" x14ac:dyDescent="0.25">
      <c r="A5470" s="16" t="s">
        <v>23</v>
      </c>
      <c r="B5470" s="14">
        <v>6732565</v>
      </c>
      <c r="C5470" s="13">
        <v>44742</v>
      </c>
      <c r="D5470" s="3" t="s">
        <v>82</v>
      </c>
      <c r="E5470" s="12" t="str">
        <f>VLOOKUP(D5470,'[1]Plano de contas '!B:J,9,0)</f>
        <v>BENS ADQUIRIDOS COM REC. CONTRATO DE GESTAO</v>
      </c>
      <c r="F5470" s="16" t="s">
        <v>1593</v>
      </c>
      <c r="G5470" s="19">
        <v>0</v>
      </c>
      <c r="H5470" s="17">
        <v>28915.91</v>
      </c>
      <c r="I5470" s="12" t="s">
        <v>15</v>
      </c>
    </row>
    <row r="5471" spans="1:9" ht="12.75" customHeight="1" x14ac:dyDescent="0.25">
      <c r="A5471" s="16" t="s">
        <v>23</v>
      </c>
      <c r="B5471" s="14">
        <v>6735266</v>
      </c>
      <c r="C5471" s="13">
        <v>44742</v>
      </c>
      <c r="D5471" s="3" t="s">
        <v>89</v>
      </c>
      <c r="E5471" s="12" t="str">
        <f>VLOOKUP(D5471,'[1]Plano de contas '!B:J,9,0)</f>
        <v>SALARIOS E ORDENADOS</v>
      </c>
      <c r="F5471" s="16" t="s">
        <v>1594</v>
      </c>
      <c r="G5471" s="17">
        <v>3428109.2</v>
      </c>
      <c r="H5471" s="18">
        <v>0</v>
      </c>
      <c r="I5471" s="12" t="s">
        <v>15</v>
      </c>
    </row>
    <row r="5472" spans="1:9" ht="12.75" customHeight="1" x14ac:dyDescent="0.25">
      <c r="A5472" s="16" t="s">
        <v>23</v>
      </c>
      <c r="B5472" s="14">
        <v>6735266</v>
      </c>
      <c r="C5472" s="13">
        <v>44742</v>
      </c>
      <c r="D5472" s="3" t="s">
        <v>32</v>
      </c>
      <c r="E5472" s="12" t="str">
        <f>VLOOKUP(D5472,'[1]Plano de contas '!B:J,9,0)</f>
        <v>CONTRATO DE GESTÃO - HGG</v>
      </c>
      <c r="F5472" s="16" t="s">
        <v>1594</v>
      </c>
      <c r="G5472" s="19">
        <v>0</v>
      </c>
      <c r="H5472" s="17">
        <v>3428109.2</v>
      </c>
      <c r="I5472" s="12" t="s">
        <v>15</v>
      </c>
    </row>
    <row r="5473" spans="1:9" ht="12.75" customHeight="1" x14ac:dyDescent="0.25">
      <c r="A5473" s="16" t="s">
        <v>23</v>
      </c>
      <c r="B5473" s="14">
        <v>6735819</v>
      </c>
      <c r="C5473" s="13">
        <v>44742</v>
      </c>
      <c r="D5473" s="3" t="s">
        <v>79</v>
      </c>
      <c r="E5473" s="12" t="str">
        <f>VLOOKUP(D5473,'[1]Plano de contas '!B:J,9,0)</f>
        <v>CONTRATO DE GESTAO HGG</v>
      </c>
      <c r="F5473" s="16" t="s">
        <v>1595</v>
      </c>
      <c r="G5473" s="17">
        <v>14736019.77</v>
      </c>
      <c r="H5473" s="18">
        <v>0</v>
      </c>
      <c r="I5473" s="12" t="s">
        <v>15</v>
      </c>
    </row>
    <row r="5474" spans="1:9" ht="12.75" customHeight="1" x14ac:dyDescent="0.25">
      <c r="A5474" s="16" t="s">
        <v>23</v>
      </c>
      <c r="B5474" s="14">
        <v>6735819</v>
      </c>
      <c r="C5474" s="13">
        <v>44742</v>
      </c>
      <c r="D5474" s="3" t="s">
        <v>84</v>
      </c>
      <c r="E5474" s="12" t="str">
        <f>VLOOKUP(D5474,'[1]Plano de contas '!B:J,9,0)</f>
        <v>RECEITAS DE SUBVENÇAO - CONTRATO DE GESTAO</v>
      </c>
      <c r="F5474" s="16" t="s">
        <v>1595</v>
      </c>
      <c r="G5474" s="19">
        <v>0</v>
      </c>
      <c r="H5474" s="17">
        <v>14736019.77</v>
      </c>
      <c r="I5474" s="12" t="s">
        <v>15</v>
      </c>
    </row>
  </sheetData>
  <autoFilter ref="A1:I5474" xr:uid="{00000000-0009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7D96-6548-4D68-B603-F688191A4943}">
  <dimension ref="A1:L11361"/>
  <sheetViews>
    <sheetView showGridLines="0" tabSelected="1" zoomScaleNormal="100" workbookViewId="0">
      <selection activeCell="F8" sqref="F8"/>
    </sheetView>
  </sheetViews>
  <sheetFormatPr defaultColWidth="11.140625" defaultRowHeight="12" customHeight="1" x14ac:dyDescent="0.2"/>
  <cols>
    <col min="1" max="1" width="11.140625" style="2" customWidth="1"/>
    <col min="2" max="2" width="24.28515625" style="2" customWidth="1"/>
    <col min="3" max="3" width="13.42578125" style="2" customWidth="1"/>
    <col min="4" max="4" width="17.85546875" style="22" bestFit="1" customWidth="1"/>
    <col min="5" max="5" width="10.42578125" style="1" customWidth="1"/>
    <col min="6" max="6" width="65.42578125" style="2" customWidth="1"/>
    <col min="7" max="7" width="14.28515625" style="22" customWidth="1"/>
    <col min="8" max="8" width="13.42578125" style="22" customWidth="1"/>
    <col min="9" max="9" width="17.7109375" style="22" bestFit="1" customWidth="1"/>
    <col min="10" max="10" width="14" style="2" bestFit="1" customWidth="1"/>
    <col min="11" max="11" width="17" style="2" bestFit="1" customWidth="1"/>
    <col min="12" max="16384" width="11.140625" style="2"/>
  </cols>
  <sheetData>
    <row r="1" spans="1:11" ht="12" customHeight="1" x14ac:dyDescent="0.2">
      <c r="A1" s="28" t="s">
        <v>0</v>
      </c>
      <c r="B1" s="28" t="s">
        <v>1</v>
      </c>
      <c r="C1" s="28" t="s">
        <v>2</v>
      </c>
      <c r="D1" s="29" t="s">
        <v>3</v>
      </c>
      <c r="E1" s="30" t="s">
        <v>4</v>
      </c>
      <c r="F1" s="30" t="s">
        <v>5</v>
      </c>
      <c r="G1" s="31" t="s">
        <v>6</v>
      </c>
      <c r="H1" s="31" t="s">
        <v>7</v>
      </c>
      <c r="I1" s="31" t="s">
        <v>8</v>
      </c>
      <c r="J1" s="28" t="s">
        <v>13</v>
      </c>
      <c r="K1" s="28" t="s">
        <v>14</v>
      </c>
    </row>
    <row r="2" spans="1:11" ht="12" customHeight="1" x14ac:dyDescent="0.2">
      <c r="A2" s="2">
        <v>1700</v>
      </c>
      <c r="B2" s="20" t="str">
        <f>VLOOKUP(C2,'[2]05-2025'!$B$1:$C$65536,2,0)</f>
        <v>CAIXA PROJETO HGG</v>
      </c>
      <c r="C2" s="33" t="s">
        <v>25</v>
      </c>
      <c r="D2" s="21">
        <f>VLOOKUP(C2,'[2]05-2025'!$B$1:$D$65536,3,0)</f>
        <v>9333.32</v>
      </c>
      <c r="E2" s="25" t="s">
        <v>1803</v>
      </c>
      <c r="F2" s="27" t="s">
        <v>1731</v>
      </c>
      <c r="G2" s="22">
        <v>0</v>
      </c>
      <c r="H2" s="26">
        <v>132</v>
      </c>
      <c r="I2" s="24">
        <f>IF(C2&lt;&gt;C1,D2+G2-H2,IF(C2=C1,I1+G2-H2,"falso"))</f>
        <v>9201.32</v>
      </c>
      <c r="J2" s="27" t="s">
        <v>1671</v>
      </c>
      <c r="K2" s="2" t="s">
        <v>15</v>
      </c>
    </row>
    <row r="3" spans="1:11" ht="12" customHeight="1" x14ac:dyDescent="0.2">
      <c r="A3" s="2">
        <v>1700</v>
      </c>
      <c r="B3" s="20" t="str">
        <f>VLOOKUP(C3,'[2]05-2025'!$B$1:$C$65536,2,0)</f>
        <v>CAIXA PROJETO HGG</v>
      </c>
      <c r="C3" s="33" t="s">
        <v>25</v>
      </c>
      <c r="D3" s="21">
        <f>VLOOKUP(C3,'[2]05-2025'!$B$1:$D$65536,3,0)</f>
        <v>9333.32</v>
      </c>
      <c r="E3" s="25" t="s">
        <v>1804</v>
      </c>
      <c r="F3" s="27" t="s">
        <v>1731</v>
      </c>
      <c r="G3" s="22">
        <v>0</v>
      </c>
      <c r="H3" s="26">
        <v>972.44</v>
      </c>
      <c r="I3" s="24">
        <f t="shared" ref="I3:I66" si="0">IF(C3&lt;&gt;C2,D3+G3-H3,IF(C3=C2,I2+G3-H3,"falso"))</f>
        <v>8228.8799999999992</v>
      </c>
      <c r="J3" s="27" t="s">
        <v>1671</v>
      </c>
      <c r="K3" s="2" t="s">
        <v>15</v>
      </c>
    </row>
    <row r="4" spans="1:11" ht="12" customHeight="1" x14ac:dyDescent="0.2">
      <c r="A4" s="2">
        <v>1700</v>
      </c>
      <c r="B4" s="20" t="str">
        <f>VLOOKUP(C4,'[2]05-2025'!$B$1:$C$65536,2,0)</f>
        <v>CAIXA PROJETO HGG</v>
      </c>
      <c r="C4" s="33" t="s">
        <v>25</v>
      </c>
      <c r="D4" s="21">
        <f>VLOOKUP(C4,'[2]05-2025'!$B$1:$D$65536,3,0)</f>
        <v>9333.32</v>
      </c>
      <c r="E4" s="25" t="s">
        <v>1805</v>
      </c>
      <c r="F4" s="27" t="s">
        <v>1833</v>
      </c>
      <c r="G4" s="26">
        <v>0</v>
      </c>
      <c r="H4" s="26">
        <v>125</v>
      </c>
      <c r="I4" s="24">
        <f t="shared" si="0"/>
        <v>8103.8799999999992</v>
      </c>
      <c r="J4" s="27" t="s">
        <v>57</v>
      </c>
      <c r="K4" s="2" t="s">
        <v>15</v>
      </c>
    </row>
    <row r="5" spans="1:11" ht="12" customHeight="1" x14ac:dyDescent="0.2">
      <c r="A5" s="2">
        <v>1700</v>
      </c>
      <c r="B5" s="20" t="str">
        <f>VLOOKUP(C5,'[2]05-2025'!$B$1:$C$65536,2,0)</f>
        <v>CAIXA PROJETO HGG</v>
      </c>
      <c r="C5" s="33" t="s">
        <v>25</v>
      </c>
      <c r="D5" s="21">
        <f>VLOOKUP(C5,'[2]05-2025'!$B$1:$D$65536,3,0)</f>
        <v>9333.32</v>
      </c>
      <c r="E5" s="25" t="s">
        <v>1805</v>
      </c>
      <c r="F5" s="27" t="s">
        <v>1834</v>
      </c>
      <c r="G5" s="26">
        <v>0</v>
      </c>
      <c r="H5" s="26">
        <v>294</v>
      </c>
      <c r="I5" s="24">
        <f t="shared" si="0"/>
        <v>7809.8799999999992</v>
      </c>
      <c r="J5" s="27" t="s">
        <v>59</v>
      </c>
      <c r="K5" s="2" t="s">
        <v>15</v>
      </c>
    </row>
    <row r="6" spans="1:11" ht="12" customHeight="1" x14ac:dyDescent="0.2">
      <c r="A6" s="2">
        <v>1700</v>
      </c>
      <c r="B6" s="20" t="str">
        <f>VLOOKUP(C6,'[2]05-2025'!$B$1:$C$65536,2,0)</f>
        <v>CAIXA PROJETO HGG</v>
      </c>
      <c r="C6" s="33" t="s">
        <v>25</v>
      </c>
      <c r="D6" s="21">
        <f>VLOOKUP(C6,'[2]05-2025'!$B$1:$D$65536,3,0)</f>
        <v>9333.32</v>
      </c>
      <c r="E6" s="25" t="s">
        <v>1805</v>
      </c>
      <c r="F6" s="27" t="s">
        <v>1835</v>
      </c>
      <c r="G6" s="26">
        <v>0</v>
      </c>
      <c r="H6" s="26">
        <v>68.959999999999994</v>
      </c>
      <c r="I6" s="24">
        <f t="shared" si="0"/>
        <v>7740.9199999999992</v>
      </c>
      <c r="J6" s="27" t="s">
        <v>57</v>
      </c>
      <c r="K6" s="2" t="s">
        <v>15</v>
      </c>
    </row>
    <row r="7" spans="1:11" ht="12" customHeight="1" x14ac:dyDescent="0.2">
      <c r="A7" s="2">
        <v>1700</v>
      </c>
      <c r="B7" s="20" t="str">
        <f>VLOOKUP(C7,'[2]05-2025'!$B$1:$C$65536,2,0)</f>
        <v>CAIXA PROJETO HGG</v>
      </c>
      <c r="C7" s="33" t="s">
        <v>25</v>
      </c>
      <c r="D7" s="21">
        <f>VLOOKUP(C7,'[2]05-2025'!$B$1:$D$65536,3,0)</f>
        <v>9333.32</v>
      </c>
      <c r="E7" s="25" t="s">
        <v>1805</v>
      </c>
      <c r="F7" s="27" t="s">
        <v>1836</v>
      </c>
      <c r="G7" s="26">
        <v>0</v>
      </c>
      <c r="H7" s="26">
        <v>20.5</v>
      </c>
      <c r="I7" s="24">
        <f t="shared" si="0"/>
        <v>7720.4199999999992</v>
      </c>
      <c r="J7" s="27" t="s">
        <v>57</v>
      </c>
      <c r="K7" s="2" t="s">
        <v>15</v>
      </c>
    </row>
    <row r="8" spans="1:11" ht="12" customHeight="1" x14ac:dyDescent="0.2">
      <c r="A8" s="2">
        <v>1700</v>
      </c>
      <c r="B8" s="20" t="str">
        <f>VLOOKUP(C8,'[2]05-2025'!$B$1:$C$65536,2,0)</f>
        <v>CAIXA PROJETO HGG</v>
      </c>
      <c r="C8" s="33" t="s">
        <v>25</v>
      </c>
      <c r="D8" s="21">
        <f>VLOOKUP(C8,'[2]05-2025'!$B$1:$D$65536,3,0)</f>
        <v>9333.32</v>
      </c>
      <c r="E8" s="25" t="s">
        <v>1805</v>
      </c>
      <c r="F8" s="27" t="s">
        <v>1837</v>
      </c>
      <c r="G8" s="26">
        <v>0</v>
      </c>
      <c r="H8" s="26">
        <v>37.75</v>
      </c>
      <c r="I8" s="24">
        <f t="shared" si="0"/>
        <v>7682.6699999999992</v>
      </c>
      <c r="J8" s="27" t="s">
        <v>57</v>
      </c>
      <c r="K8" s="2" t="s">
        <v>15</v>
      </c>
    </row>
    <row r="9" spans="1:11" ht="12" customHeight="1" x14ac:dyDescent="0.2">
      <c r="A9" s="2">
        <v>1700</v>
      </c>
      <c r="B9" s="20" t="str">
        <f>VLOOKUP(C9,'[2]05-2025'!$B$1:$C$65536,2,0)</f>
        <v>CAIXA PROJETO HGG</v>
      </c>
      <c r="C9" s="33" t="s">
        <v>25</v>
      </c>
      <c r="D9" s="21">
        <f>VLOOKUP(C9,'[2]05-2025'!$B$1:$D$65536,3,0)</f>
        <v>9333.32</v>
      </c>
      <c r="E9" s="25" t="s">
        <v>1805</v>
      </c>
      <c r="F9" s="27" t="s">
        <v>1838</v>
      </c>
      <c r="G9" s="26">
        <v>0</v>
      </c>
      <c r="H9" s="26">
        <v>477.93</v>
      </c>
      <c r="I9" s="24">
        <f t="shared" si="0"/>
        <v>7204.7399999999989</v>
      </c>
      <c r="J9" s="27" t="s">
        <v>57</v>
      </c>
      <c r="K9" s="2" t="s">
        <v>15</v>
      </c>
    </row>
    <row r="10" spans="1:11" ht="12" customHeight="1" x14ac:dyDescent="0.2">
      <c r="A10" s="2">
        <v>1700</v>
      </c>
      <c r="B10" s="20" t="str">
        <f>VLOOKUP(C10,'[2]05-2025'!$B$1:$C$65536,2,0)</f>
        <v>CAIXA PROJETO HGG</v>
      </c>
      <c r="C10" s="33" t="s">
        <v>25</v>
      </c>
      <c r="D10" s="21">
        <f>VLOOKUP(C10,'[2]05-2025'!$B$1:$D$65536,3,0)</f>
        <v>9333.32</v>
      </c>
      <c r="E10" s="25" t="s">
        <v>1805</v>
      </c>
      <c r="F10" s="27" t="s">
        <v>1839</v>
      </c>
      <c r="G10" s="26">
        <v>0</v>
      </c>
      <c r="H10" s="26">
        <v>419</v>
      </c>
      <c r="I10" s="24">
        <f t="shared" si="0"/>
        <v>6785.7399999999989</v>
      </c>
      <c r="J10" s="27" t="s">
        <v>57</v>
      </c>
      <c r="K10" s="2" t="s">
        <v>15</v>
      </c>
    </row>
    <row r="11" spans="1:11" ht="12" customHeight="1" x14ac:dyDescent="0.2">
      <c r="A11" s="2">
        <v>1700</v>
      </c>
      <c r="B11" s="20" t="str">
        <f>VLOOKUP(C11,'[2]05-2025'!$B$1:$C$65536,2,0)</f>
        <v>CAIXA PROJETO HGG</v>
      </c>
      <c r="C11" s="33" t="s">
        <v>25</v>
      </c>
      <c r="D11" s="21">
        <f>VLOOKUP(C11,'[2]05-2025'!$B$1:$D$65536,3,0)</f>
        <v>9333.32</v>
      </c>
      <c r="E11" s="25" t="s">
        <v>1805</v>
      </c>
      <c r="F11" s="27" t="s">
        <v>1840</v>
      </c>
      <c r="G11" s="26">
        <v>0</v>
      </c>
      <c r="H11" s="26">
        <v>26.98</v>
      </c>
      <c r="I11" s="24">
        <f t="shared" si="0"/>
        <v>6758.7599999999993</v>
      </c>
      <c r="J11" s="27" t="s">
        <v>57</v>
      </c>
      <c r="K11" s="2" t="s">
        <v>15</v>
      </c>
    </row>
    <row r="12" spans="1:11" ht="12" customHeight="1" x14ac:dyDescent="0.2">
      <c r="A12" s="2">
        <v>1700</v>
      </c>
      <c r="B12" s="20" t="str">
        <f>VLOOKUP(C12,'[2]05-2025'!$B$1:$C$65536,2,0)</f>
        <v>CAIXA PROJETO HGG</v>
      </c>
      <c r="C12" s="33" t="s">
        <v>25</v>
      </c>
      <c r="D12" s="21">
        <f>VLOOKUP(C12,'[2]05-2025'!$B$1:$D$65536,3,0)</f>
        <v>9333.32</v>
      </c>
      <c r="E12" s="25" t="s">
        <v>1805</v>
      </c>
      <c r="F12" s="27" t="s">
        <v>1841</v>
      </c>
      <c r="G12" s="26">
        <v>0</v>
      </c>
      <c r="H12" s="26">
        <v>95.99</v>
      </c>
      <c r="I12" s="24">
        <f t="shared" si="0"/>
        <v>6662.7699999999995</v>
      </c>
      <c r="J12" s="27" t="s">
        <v>57</v>
      </c>
      <c r="K12" s="2" t="s">
        <v>15</v>
      </c>
    </row>
    <row r="13" spans="1:11" ht="12" customHeight="1" x14ac:dyDescent="0.2">
      <c r="A13" s="2">
        <v>1700</v>
      </c>
      <c r="B13" s="20" t="str">
        <f>VLOOKUP(C13,'[2]05-2025'!$B$1:$C$65536,2,0)</f>
        <v>CAIXA PROJETO HGG</v>
      </c>
      <c r="C13" s="33" t="s">
        <v>25</v>
      </c>
      <c r="D13" s="21">
        <f>VLOOKUP(C13,'[2]05-2025'!$B$1:$D$65536,3,0)</f>
        <v>9333.32</v>
      </c>
      <c r="E13" s="25" t="s">
        <v>1805</v>
      </c>
      <c r="F13" s="27" t="s">
        <v>1842</v>
      </c>
      <c r="G13" s="26">
        <v>0</v>
      </c>
      <c r="H13" s="26">
        <v>300</v>
      </c>
      <c r="I13" s="24">
        <f t="shared" si="0"/>
        <v>6362.7699999999995</v>
      </c>
      <c r="J13" s="27" t="s">
        <v>57</v>
      </c>
      <c r="K13" s="2" t="s">
        <v>15</v>
      </c>
    </row>
    <row r="14" spans="1:11" ht="12" customHeight="1" x14ac:dyDescent="0.2">
      <c r="A14" s="2">
        <v>1700</v>
      </c>
      <c r="B14" s="20" t="str">
        <f>VLOOKUP(C14,'[2]05-2025'!$B$1:$C$65536,2,0)</f>
        <v>CAIXA PROJETO HGG</v>
      </c>
      <c r="C14" s="33" t="s">
        <v>25</v>
      </c>
      <c r="D14" s="21">
        <f>VLOOKUP(C14,'[2]05-2025'!$B$1:$D$65536,3,0)</f>
        <v>9333.32</v>
      </c>
      <c r="E14" s="25" t="s">
        <v>1805</v>
      </c>
      <c r="F14" s="27" t="s">
        <v>1843</v>
      </c>
      <c r="G14" s="26">
        <v>0</v>
      </c>
      <c r="H14" s="26">
        <v>302.14999999999998</v>
      </c>
      <c r="I14" s="24">
        <f t="shared" si="0"/>
        <v>6060.62</v>
      </c>
      <c r="J14" s="27" t="s">
        <v>57</v>
      </c>
      <c r="K14" s="2" t="s">
        <v>15</v>
      </c>
    </row>
    <row r="15" spans="1:11" ht="12" customHeight="1" x14ac:dyDescent="0.2">
      <c r="A15" s="2">
        <v>1700</v>
      </c>
      <c r="B15" s="20" t="str">
        <f>VLOOKUP(C15,'[2]05-2025'!$B$1:$C$65536,2,0)</f>
        <v>CAIXA PROJETO HGG</v>
      </c>
      <c r="C15" s="33" t="s">
        <v>25</v>
      </c>
      <c r="D15" s="21">
        <f>VLOOKUP(C15,'[2]05-2025'!$B$1:$D$65536,3,0)</f>
        <v>9333.32</v>
      </c>
      <c r="E15" s="25" t="s">
        <v>1805</v>
      </c>
      <c r="F15" s="27" t="s">
        <v>1844</v>
      </c>
      <c r="G15" s="26">
        <v>0</v>
      </c>
      <c r="H15" s="26">
        <v>255</v>
      </c>
      <c r="I15" s="24">
        <f t="shared" si="0"/>
        <v>5805.62</v>
      </c>
      <c r="J15" s="27" t="s">
        <v>57</v>
      </c>
      <c r="K15" s="2" t="s">
        <v>15</v>
      </c>
    </row>
    <row r="16" spans="1:11" ht="12" customHeight="1" x14ac:dyDescent="0.2">
      <c r="A16" s="2">
        <v>1700</v>
      </c>
      <c r="B16" s="20" t="str">
        <f>VLOOKUP(C16,'[2]05-2025'!$B$1:$C$65536,2,0)</f>
        <v>CAIXA PROJETO HGG</v>
      </c>
      <c r="C16" s="33" t="s">
        <v>25</v>
      </c>
      <c r="D16" s="21">
        <f>VLOOKUP(C16,'[2]05-2025'!$B$1:$D$65536,3,0)</f>
        <v>9333.32</v>
      </c>
      <c r="E16" s="25" t="s">
        <v>1805</v>
      </c>
      <c r="F16" s="27" t="s">
        <v>1845</v>
      </c>
      <c r="G16" s="26">
        <v>0</v>
      </c>
      <c r="H16" s="26">
        <v>120</v>
      </c>
      <c r="I16" s="24">
        <f t="shared" si="0"/>
        <v>5685.62</v>
      </c>
      <c r="J16" s="27" t="s">
        <v>57</v>
      </c>
      <c r="K16" s="2" t="s">
        <v>15</v>
      </c>
    </row>
    <row r="17" spans="1:11" ht="12" customHeight="1" x14ac:dyDescent="0.2">
      <c r="A17" s="2">
        <v>1700</v>
      </c>
      <c r="B17" s="20" t="str">
        <f>VLOOKUP(C17,'[2]05-2025'!$B$1:$C$65536,2,0)</f>
        <v>CAIXA PROJETO HGG</v>
      </c>
      <c r="C17" s="33" t="s">
        <v>25</v>
      </c>
      <c r="D17" s="21">
        <f>VLOOKUP(C17,'[2]05-2025'!$B$1:$D$65536,3,0)</f>
        <v>9333.32</v>
      </c>
      <c r="E17" s="25" t="s">
        <v>1805</v>
      </c>
      <c r="F17" s="27" t="s">
        <v>1846</v>
      </c>
      <c r="G17" s="26">
        <v>0</v>
      </c>
      <c r="H17" s="26">
        <v>51.45</v>
      </c>
      <c r="I17" s="24">
        <f t="shared" si="0"/>
        <v>5634.17</v>
      </c>
      <c r="J17" s="27" t="s">
        <v>57</v>
      </c>
      <c r="K17" s="2" t="s">
        <v>15</v>
      </c>
    </row>
    <row r="18" spans="1:11" ht="12" customHeight="1" x14ac:dyDescent="0.2">
      <c r="A18" s="2">
        <v>1700</v>
      </c>
      <c r="B18" s="20" t="str">
        <f>VLOOKUP(C18,'[2]05-2025'!$B$1:$C$65536,2,0)</f>
        <v>CAIXA PROJETO HGG</v>
      </c>
      <c r="C18" s="33" t="s">
        <v>25</v>
      </c>
      <c r="D18" s="21">
        <f>VLOOKUP(C18,'[2]05-2025'!$B$1:$D$65536,3,0)</f>
        <v>9333.32</v>
      </c>
      <c r="E18" s="25" t="s">
        <v>1805</v>
      </c>
      <c r="F18" s="27" t="s">
        <v>1847</v>
      </c>
      <c r="G18" s="26">
        <v>0</v>
      </c>
      <c r="H18" s="26">
        <v>100</v>
      </c>
      <c r="I18" s="24">
        <f t="shared" si="0"/>
        <v>5534.17</v>
      </c>
      <c r="J18" s="27" t="s">
        <v>57</v>
      </c>
      <c r="K18" s="2" t="s">
        <v>15</v>
      </c>
    </row>
    <row r="19" spans="1:11" ht="12" customHeight="1" x14ac:dyDescent="0.2">
      <c r="A19" s="2">
        <v>1700</v>
      </c>
      <c r="B19" s="20" t="str">
        <f>VLOOKUP(C19,'[2]05-2025'!$B$1:$C$65536,2,0)</f>
        <v>CAIXA PROJETO HGG</v>
      </c>
      <c r="C19" s="33" t="s">
        <v>25</v>
      </c>
      <c r="D19" s="21">
        <f>VLOOKUP(C19,'[2]05-2025'!$B$1:$D$65536,3,0)</f>
        <v>9333.32</v>
      </c>
      <c r="E19" s="25" t="s">
        <v>1806</v>
      </c>
      <c r="F19" s="27" t="s">
        <v>1731</v>
      </c>
      <c r="G19" s="26">
        <v>0</v>
      </c>
      <c r="H19" s="26">
        <v>1208.8599999999999</v>
      </c>
      <c r="I19" s="24">
        <f t="shared" si="0"/>
        <v>4325.3100000000004</v>
      </c>
      <c r="J19" s="27" t="s">
        <v>1671</v>
      </c>
      <c r="K19" s="2" t="s">
        <v>15</v>
      </c>
    </row>
    <row r="20" spans="1:11" ht="12" customHeight="1" x14ac:dyDescent="0.2">
      <c r="A20" s="2">
        <v>1700</v>
      </c>
      <c r="B20" s="20" t="str">
        <f>VLOOKUP(C20,'[2]05-2025'!$B$1:$C$65536,2,0)</f>
        <v>CAIXA PROJETO HGG</v>
      </c>
      <c r="C20" s="33" t="s">
        <v>25</v>
      </c>
      <c r="D20" s="21">
        <f>VLOOKUP(C20,'[2]05-2025'!$B$1:$D$65536,3,0)</f>
        <v>9333.32</v>
      </c>
      <c r="E20" s="25" t="s">
        <v>1808</v>
      </c>
      <c r="F20" s="27" t="s">
        <v>1885</v>
      </c>
      <c r="G20" s="26">
        <v>6000</v>
      </c>
      <c r="H20" s="26">
        <v>0</v>
      </c>
      <c r="I20" s="24">
        <f t="shared" si="0"/>
        <v>10325.310000000001</v>
      </c>
      <c r="J20" s="27" t="s">
        <v>1671</v>
      </c>
      <c r="K20" s="2" t="s">
        <v>15</v>
      </c>
    </row>
    <row r="21" spans="1:11" ht="12" customHeight="1" x14ac:dyDescent="0.2">
      <c r="A21" s="2">
        <v>1700</v>
      </c>
      <c r="B21" s="20" t="str">
        <f>VLOOKUP(C21,'[2]05-2025'!$B$1:$C$65536,2,0)</f>
        <v>CAIXA PROJETO HGG</v>
      </c>
      <c r="C21" s="33" t="s">
        <v>25</v>
      </c>
      <c r="D21" s="21">
        <f>VLOOKUP(C21,'[2]05-2025'!$B$1:$D$65536,3,0)</f>
        <v>9333.32</v>
      </c>
      <c r="E21" s="25" t="s">
        <v>1812</v>
      </c>
      <c r="F21" s="27" t="s">
        <v>1959</v>
      </c>
      <c r="G21" s="26">
        <v>4200</v>
      </c>
      <c r="H21" s="26">
        <v>0</v>
      </c>
      <c r="I21" s="24">
        <f t="shared" si="0"/>
        <v>14525.310000000001</v>
      </c>
      <c r="J21" s="27" t="s">
        <v>1671</v>
      </c>
      <c r="K21" s="2" t="s">
        <v>15</v>
      </c>
    </row>
    <row r="22" spans="1:11" ht="12" customHeight="1" x14ac:dyDescent="0.2">
      <c r="A22" s="2">
        <v>1700</v>
      </c>
      <c r="B22" s="20" t="str">
        <f>VLOOKUP(C22,'[2]05-2025'!$B$1:$C$65536,2,0)</f>
        <v>BANCO CEF AG 0012 C/C - 6839-</v>
      </c>
      <c r="C22" s="33" t="s">
        <v>1671</v>
      </c>
      <c r="D22" s="21">
        <f>VLOOKUP(C22,'[2]05-2025'!$B$1:$D$65536,3,0)</f>
        <v>359583.95</v>
      </c>
      <c r="E22" s="25" t="s">
        <v>1807</v>
      </c>
      <c r="F22" s="27" t="s">
        <v>1848</v>
      </c>
      <c r="G22" s="34">
        <v>0</v>
      </c>
      <c r="H22" s="26">
        <v>8577.3799999999992</v>
      </c>
      <c r="I22" s="24">
        <f t="shared" si="0"/>
        <v>351006.57</v>
      </c>
      <c r="J22" s="27" t="s">
        <v>61</v>
      </c>
      <c r="K22" s="2" t="s">
        <v>15</v>
      </c>
    </row>
    <row r="23" spans="1:11" ht="12" customHeight="1" x14ac:dyDescent="0.2">
      <c r="A23" s="2">
        <v>1700</v>
      </c>
      <c r="B23" s="20" t="str">
        <f>VLOOKUP(C23,'[2]05-2025'!$B$1:$C$65536,2,0)</f>
        <v>BANCO CEF AG 0012 C/C - 6839-</v>
      </c>
      <c r="C23" s="33" t="s">
        <v>1671</v>
      </c>
      <c r="D23" s="21">
        <f>VLOOKUP(C23,'[2]05-2025'!$B$1:$D$65536,3,0)</f>
        <v>359583.95</v>
      </c>
      <c r="E23" s="25" t="s">
        <v>1807</v>
      </c>
      <c r="F23" s="27" t="s">
        <v>1849</v>
      </c>
      <c r="G23" s="22">
        <v>0</v>
      </c>
      <c r="H23" s="26">
        <v>1127.26</v>
      </c>
      <c r="I23" s="24">
        <f t="shared" si="0"/>
        <v>349879.31</v>
      </c>
      <c r="J23" s="27" t="s">
        <v>1730</v>
      </c>
      <c r="K23" s="2" t="s">
        <v>15</v>
      </c>
    </row>
    <row r="24" spans="1:11" ht="12" customHeight="1" x14ac:dyDescent="0.2">
      <c r="A24" s="2">
        <v>1700</v>
      </c>
      <c r="B24" s="20" t="str">
        <f>VLOOKUP(C24,'[2]05-2025'!$B$1:$C$65536,2,0)</f>
        <v>BANCO CEF AG 0012 C/C - 6839-</v>
      </c>
      <c r="C24" s="33" t="s">
        <v>1671</v>
      </c>
      <c r="D24" s="21">
        <f>VLOOKUP(C24,'[2]05-2025'!$B$1:$D$65536,3,0)</f>
        <v>359583.95</v>
      </c>
      <c r="E24" s="25" t="s">
        <v>1807</v>
      </c>
      <c r="F24" s="27" t="s">
        <v>1850</v>
      </c>
      <c r="G24" s="22">
        <v>0</v>
      </c>
      <c r="H24" s="26">
        <v>1235.9100000000001</v>
      </c>
      <c r="I24" s="24">
        <f t="shared" si="0"/>
        <v>348643.4</v>
      </c>
      <c r="J24" s="27" t="s">
        <v>1730</v>
      </c>
      <c r="K24" s="2" t="s">
        <v>15</v>
      </c>
    </row>
    <row r="25" spans="1:11" ht="12" customHeight="1" x14ac:dyDescent="0.2">
      <c r="A25" s="2">
        <v>1700</v>
      </c>
      <c r="B25" s="20" t="str">
        <f>VLOOKUP(C25,'[2]05-2025'!$B$1:$C$65536,2,0)</f>
        <v>BANCO CEF AG 0012 C/C - 6839-</v>
      </c>
      <c r="C25" s="33" t="s">
        <v>1671</v>
      </c>
      <c r="D25" s="21">
        <f>VLOOKUP(C25,'[2]05-2025'!$B$1:$D$65536,3,0)</f>
        <v>359583.95</v>
      </c>
      <c r="E25" s="25" t="s">
        <v>1807</v>
      </c>
      <c r="F25" s="27" t="s">
        <v>1851</v>
      </c>
      <c r="G25" s="26">
        <v>0</v>
      </c>
      <c r="H25" s="26">
        <v>3491113.4</v>
      </c>
      <c r="I25" s="24">
        <f t="shared" si="0"/>
        <v>-3142470</v>
      </c>
      <c r="J25" s="27" t="s">
        <v>61</v>
      </c>
      <c r="K25" s="2" t="s">
        <v>15</v>
      </c>
    </row>
    <row r="26" spans="1:11" ht="12" customHeight="1" x14ac:dyDescent="0.2">
      <c r="A26" s="2">
        <v>1700</v>
      </c>
      <c r="B26" s="20" t="str">
        <f>VLOOKUP(C26,'[2]05-2025'!$B$1:$C$65536,2,0)</f>
        <v>BANCO CEF AG 0012 C/C - 6839-</v>
      </c>
      <c r="C26" s="33" t="s">
        <v>1671</v>
      </c>
      <c r="D26" s="21">
        <f>VLOOKUP(C26,'[2]05-2025'!$B$1:$D$65536,3,0)</f>
        <v>359583.95</v>
      </c>
      <c r="E26" s="25" t="s">
        <v>1808</v>
      </c>
      <c r="F26" s="27" t="s">
        <v>1702</v>
      </c>
      <c r="G26" s="26">
        <v>0</v>
      </c>
      <c r="H26" s="26">
        <v>2.5299999999999998</v>
      </c>
      <c r="I26" s="24">
        <f t="shared" si="0"/>
        <v>-3142472.53</v>
      </c>
      <c r="J26" s="27" t="s">
        <v>76</v>
      </c>
      <c r="K26" s="2" t="s">
        <v>15</v>
      </c>
    </row>
    <row r="27" spans="1:11" ht="12" customHeight="1" x14ac:dyDescent="0.2">
      <c r="A27" s="2">
        <v>1700</v>
      </c>
      <c r="B27" s="20" t="str">
        <f>VLOOKUP(C27,'[2]05-2025'!$B$1:$C$65536,2,0)</f>
        <v>BANCO CEF AG 0012 C/C - 6839-</v>
      </c>
      <c r="C27" s="33" t="s">
        <v>1671</v>
      </c>
      <c r="D27" s="21">
        <f>VLOOKUP(C27,'[2]05-2025'!$B$1:$D$65536,3,0)</f>
        <v>359583.95</v>
      </c>
      <c r="E27" s="25" t="s">
        <v>1808</v>
      </c>
      <c r="F27" s="27" t="s">
        <v>1702</v>
      </c>
      <c r="G27" s="26">
        <v>0</v>
      </c>
      <c r="H27" s="26">
        <v>83.37</v>
      </c>
      <c r="I27" s="24">
        <f t="shared" si="0"/>
        <v>-3142555.9</v>
      </c>
      <c r="J27" s="27" t="s">
        <v>76</v>
      </c>
      <c r="K27" s="2" t="s">
        <v>15</v>
      </c>
    </row>
    <row r="28" spans="1:11" ht="12" customHeight="1" x14ac:dyDescent="0.2">
      <c r="A28" s="2">
        <v>1700</v>
      </c>
      <c r="B28" s="20" t="str">
        <f>VLOOKUP(C28,'[2]05-2025'!$B$1:$C$65536,2,0)</f>
        <v>BANCO CEF AG 0012 C/C - 6839-</v>
      </c>
      <c r="C28" s="33" t="s">
        <v>1671</v>
      </c>
      <c r="D28" s="21">
        <f>VLOOKUP(C28,'[2]05-2025'!$B$1:$D$65536,3,0)</f>
        <v>359583.95</v>
      </c>
      <c r="E28" s="25" t="s">
        <v>1808</v>
      </c>
      <c r="F28" s="27" t="s">
        <v>1727</v>
      </c>
      <c r="G28" s="26">
        <v>0</v>
      </c>
      <c r="H28" s="26">
        <v>436.64</v>
      </c>
      <c r="I28" s="24">
        <f t="shared" si="0"/>
        <v>-3142992.54</v>
      </c>
      <c r="J28" s="27" t="s">
        <v>76</v>
      </c>
      <c r="K28" s="2" t="s">
        <v>15</v>
      </c>
    </row>
    <row r="29" spans="1:11" ht="12" customHeight="1" x14ac:dyDescent="0.2">
      <c r="A29" s="2">
        <v>1700</v>
      </c>
      <c r="B29" s="20" t="str">
        <f>VLOOKUP(C29,'[2]05-2025'!$B$1:$C$65536,2,0)</f>
        <v>BANCO CEF AG 0012 C/C - 6839-</v>
      </c>
      <c r="C29" s="33" t="s">
        <v>1671</v>
      </c>
      <c r="D29" s="21">
        <f>VLOOKUP(C29,'[2]05-2025'!$B$1:$D$65536,3,0)</f>
        <v>359583.95</v>
      </c>
      <c r="E29" s="25" t="s">
        <v>1808</v>
      </c>
      <c r="F29" s="27" t="s">
        <v>1852</v>
      </c>
      <c r="G29" s="26">
        <v>0</v>
      </c>
      <c r="H29" s="26">
        <v>311.89</v>
      </c>
      <c r="I29" s="24">
        <f t="shared" si="0"/>
        <v>-3143304.43</v>
      </c>
      <c r="J29" s="27" t="s">
        <v>76</v>
      </c>
      <c r="K29" s="2" t="s">
        <v>15</v>
      </c>
    </row>
    <row r="30" spans="1:11" ht="12" customHeight="1" x14ac:dyDescent="0.2">
      <c r="A30" s="2">
        <v>1700</v>
      </c>
      <c r="B30" s="20" t="str">
        <f>VLOOKUP(C30,'[2]05-2025'!$B$1:$C$65536,2,0)</f>
        <v>BANCO CEF AG 0012 C/C - 6839-</v>
      </c>
      <c r="C30" s="33" t="s">
        <v>1671</v>
      </c>
      <c r="D30" s="21">
        <f>VLOOKUP(C30,'[2]05-2025'!$B$1:$D$65536,3,0)</f>
        <v>359583.95</v>
      </c>
      <c r="E30" s="25" t="s">
        <v>1808</v>
      </c>
      <c r="F30" s="27" t="s">
        <v>1853</v>
      </c>
      <c r="G30" s="26">
        <v>0</v>
      </c>
      <c r="H30" s="26">
        <v>1309.42</v>
      </c>
      <c r="I30" s="24">
        <f t="shared" si="0"/>
        <v>-3144613.85</v>
      </c>
      <c r="J30" s="27" t="s">
        <v>57</v>
      </c>
      <c r="K30" s="2" t="s">
        <v>15</v>
      </c>
    </row>
    <row r="31" spans="1:11" ht="12" customHeight="1" x14ac:dyDescent="0.2">
      <c r="A31" s="2">
        <v>1700</v>
      </c>
      <c r="B31" s="20" t="str">
        <f>VLOOKUP(C31,'[2]05-2025'!$B$1:$C$65536,2,0)</f>
        <v>BANCO CEF AG 0012 C/C - 6839-</v>
      </c>
      <c r="C31" s="33" t="s">
        <v>1671</v>
      </c>
      <c r="D31" s="21">
        <f>VLOOKUP(C31,'[2]05-2025'!$B$1:$D$65536,3,0)</f>
        <v>359583.95</v>
      </c>
      <c r="E31" s="25" t="s">
        <v>1808</v>
      </c>
      <c r="F31" s="27" t="s">
        <v>1854</v>
      </c>
      <c r="G31" s="26">
        <v>0</v>
      </c>
      <c r="H31" s="26">
        <v>2900</v>
      </c>
      <c r="I31" s="24">
        <f t="shared" si="0"/>
        <v>-3147513.85</v>
      </c>
      <c r="J31" s="27" t="s">
        <v>57</v>
      </c>
      <c r="K31" s="2" t="s">
        <v>15</v>
      </c>
    </row>
    <row r="32" spans="1:11" ht="12" customHeight="1" x14ac:dyDescent="0.2">
      <c r="A32" s="2">
        <v>1700</v>
      </c>
      <c r="B32" s="20" t="str">
        <f>VLOOKUP(C32,'[2]05-2025'!$B$1:$C$65536,2,0)</f>
        <v>BANCO CEF AG 0012 C/C - 6839-</v>
      </c>
      <c r="C32" s="33" t="s">
        <v>1671</v>
      </c>
      <c r="D32" s="21">
        <f>VLOOKUP(C32,'[2]05-2025'!$B$1:$D$65536,3,0)</f>
        <v>359583.95</v>
      </c>
      <c r="E32" s="25" t="s">
        <v>1808</v>
      </c>
      <c r="F32" s="27" t="s">
        <v>1855</v>
      </c>
      <c r="G32" s="26">
        <v>0</v>
      </c>
      <c r="H32" s="26">
        <v>4733.2700000000004</v>
      </c>
      <c r="I32" s="24">
        <f t="shared" si="0"/>
        <v>-3152247.12</v>
      </c>
      <c r="J32" s="27" t="s">
        <v>57</v>
      </c>
      <c r="K32" s="2" t="s">
        <v>15</v>
      </c>
    </row>
    <row r="33" spans="1:11" ht="12" customHeight="1" x14ac:dyDescent="0.2">
      <c r="A33" s="2">
        <v>1700</v>
      </c>
      <c r="B33" s="20" t="str">
        <f>VLOOKUP(C33,'[2]05-2025'!$B$1:$C$65536,2,0)</f>
        <v>BANCO CEF AG 0012 C/C - 6839-</v>
      </c>
      <c r="C33" s="33" t="s">
        <v>1671</v>
      </c>
      <c r="D33" s="21">
        <f>VLOOKUP(C33,'[2]05-2025'!$B$1:$D$65536,3,0)</f>
        <v>359583.95</v>
      </c>
      <c r="E33" s="25" t="s">
        <v>1808</v>
      </c>
      <c r="F33" s="27" t="s">
        <v>1856</v>
      </c>
      <c r="G33" s="23">
        <v>0</v>
      </c>
      <c r="H33" s="26">
        <v>2476</v>
      </c>
      <c r="I33" s="24">
        <f t="shared" si="0"/>
        <v>-3154723.12</v>
      </c>
      <c r="J33" s="27" t="s">
        <v>57</v>
      </c>
      <c r="K33" s="2" t="s">
        <v>15</v>
      </c>
    </row>
    <row r="34" spans="1:11" ht="12" customHeight="1" x14ac:dyDescent="0.2">
      <c r="A34" s="2">
        <v>1700</v>
      </c>
      <c r="B34" s="20" t="str">
        <f>VLOOKUP(C34,'[2]05-2025'!$B$1:$C$65536,2,0)</f>
        <v>BANCO CEF AG 0012 C/C - 6839-</v>
      </c>
      <c r="C34" s="33" t="s">
        <v>1671</v>
      </c>
      <c r="D34" s="21">
        <f>VLOOKUP(C34,'[2]05-2025'!$B$1:$D$65536,3,0)</f>
        <v>359583.95</v>
      </c>
      <c r="E34" s="25" t="s">
        <v>1808</v>
      </c>
      <c r="F34" s="27" t="s">
        <v>1855</v>
      </c>
      <c r="G34" s="22">
        <v>0</v>
      </c>
      <c r="H34" s="26">
        <v>1475.58</v>
      </c>
      <c r="I34" s="24">
        <f t="shared" si="0"/>
        <v>-3156198.7</v>
      </c>
      <c r="J34" s="27" t="s">
        <v>57</v>
      </c>
      <c r="K34" s="2" t="s">
        <v>15</v>
      </c>
    </row>
    <row r="35" spans="1:11" ht="12" customHeight="1" x14ac:dyDescent="0.2">
      <c r="A35" s="2">
        <v>1700</v>
      </c>
      <c r="B35" s="20" t="str">
        <f>VLOOKUP(C35,'[2]05-2025'!$B$1:$C$65536,2,0)</f>
        <v>BANCO CEF AG 0012 C/C - 6839-</v>
      </c>
      <c r="C35" s="33" t="s">
        <v>1671</v>
      </c>
      <c r="D35" s="21">
        <f>VLOOKUP(C35,'[2]05-2025'!$B$1:$D$65536,3,0)</f>
        <v>359583.95</v>
      </c>
      <c r="E35" s="25" t="s">
        <v>1808</v>
      </c>
      <c r="F35" s="27" t="s">
        <v>1857</v>
      </c>
      <c r="G35" s="26">
        <v>0</v>
      </c>
      <c r="H35" s="26">
        <v>837</v>
      </c>
      <c r="I35" s="24">
        <f t="shared" si="0"/>
        <v>-3157035.7</v>
      </c>
      <c r="J35" s="27" t="s">
        <v>57</v>
      </c>
      <c r="K35" s="2" t="s">
        <v>15</v>
      </c>
    </row>
    <row r="36" spans="1:11" ht="12" customHeight="1" x14ac:dyDescent="0.2">
      <c r="A36" s="2">
        <v>1700</v>
      </c>
      <c r="B36" s="20" t="str">
        <f>VLOOKUP(C36,'[2]05-2025'!$B$1:$C$65536,2,0)</f>
        <v>BANCO CEF AG 0012 C/C - 6839-</v>
      </c>
      <c r="C36" s="33" t="s">
        <v>1671</v>
      </c>
      <c r="D36" s="21">
        <f>VLOOKUP(C36,'[2]05-2025'!$B$1:$D$65536,3,0)</f>
        <v>359583.95</v>
      </c>
      <c r="E36" s="25" t="s">
        <v>1808</v>
      </c>
      <c r="F36" s="27" t="s">
        <v>1854</v>
      </c>
      <c r="G36" s="26">
        <v>0</v>
      </c>
      <c r="H36" s="26">
        <v>2900</v>
      </c>
      <c r="I36" s="24">
        <f t="shared" si="0"/>
        <v>-3159935.7</v>
      </c>
      <c r="J36" s="27" t="s">
        <v>57</v>
      </c>
      <c r="K36" s="2" t="s">
        <v>15</v>
      </c>
    </row>
    <row r="37" spans="1:11" ht="12" customHeight="1" x14ac:dyDescent="0.2">
      <c r="A37" s="2">
        <v>1700</v>
      </c>
      <c r="B37" s="20" t="str">
        <f>VLOOKUP(C37,'[2]05-2025'!$B$1:$C$65536,2,0)</f>
        <v>BANCO CEF AG 0012 C/C - 6839-</v>
      </c>
      <c r="C37" s="33" t="s">
        <v>1671</v>
      </c>
      <c r="D37" s="21">
        <f>VLOOKUP(C37,'[2]05-2025'!$B$1:$D$65536,3,0)</f>
        <v>359583.95</v>
      </c>
      <c r="E37" s="25" t="s">
        <v>1808</v>
      </c>
      <c r="F37" s="27" t="s">
        <v>1857</v>
      </c>
      <c r="G37" s="26">
        <v>0</v>
      </c>
      <c r="H37" s="26">
        <v>1661.76</v>
      </c>
      <c r="I37" s="24">
        <f t="shared" si="0"/>
        <v>-3161597.46</v>
      </c>
      <c r="J37" s="27" t="s">
        <v>57</v>
      </c>
      <c r="K37" s="2" t="s">
        <v>15</v>
      </c>
    </row>
    <row r="38" spans="1:11" ht="12" customHeight="1" x14ac:dyDescent="0.2">
      <c r="A38" s="2">
        <v>1700</v>
      </c>
      <c r="B38" s="20" t="str">
        <f>VLOOKUP(C38,'[2]05-2025'!$B$1:$C$65536,2,0)</f>
        <v>BANCO CEF AG 0012 C/C - 6839-</v>
      </c>
      <c r="C38" s="33" t="s">
        <v>1671</v>
      </c>
      <c r="D38" s="21">
        <f>VLOOKUP(C38,'[2]05-2025'!$B$1:$D$65536,3,0)</f>
        <v>359583.95</v>
      </c>
      <c r="E38" s="25" t="s">
        <v>1808</v>
      </c>
      <c r="F38" s="27" t="s">
        <v>1858</v>
      </c>
      <c r="G38" s="26">
        <v>0</v>
      </c>
      <c r="H38" s="26">
        <v>16.2</v>
      </c>
      <c r="I38" s="24">
        <f t="shared" si="0"/>
        <v>-3161613.66</v>
      </c>
      <c r="J38" s="27" t="s">
        <v>59</v>
      </c>
      <c r="K38" s="2" t="s">
        <v>15</v>
      </c>
    </row>
    <row r="39" spans="1:11" ht="12" customHeight="1" x14ac:dyDescent="0.2">
      <c r="A39" s="2">
        <v>1700</v>
      </c>
      <c r="B39" s="20" t="str">
        <f>VLOOKUP(C39,'[2]05-2025'!$B$1:$C$65536,2,0)</f>
        <v>BANCO CEF AG 0012 C/C - 6839-</v>
      </c>
      <c r="C39" s="33" t="s">
        <v>1671</v>
      </c>
      <c r="D39" s="21">
        <f>VLOOKUP(C39,'[2]05-2025'!$B$1:$D$65536,3,0)</f>
        <v>359583.95</v>
      </c>
      <c r="E39" s="25" t="s">
        <v>1808</v>
      </c>
      <c r="F39" s="27" t="s">
        <v>1859</v>
      </c>
      <c r="G39" s="26">
        <v>0</v>
      </c>
      <c r="H39" s="26">
        <v>7667.5</v>
      </c>
      <c r="I39" s="24">
        <f t="shared" si="0"/>
        <v>-3169281.16</v>
      </c>
      <c r="J39" s="27" t="s">
        <v>57</v>
      </c>
      <c r="K39" s="2" t="s">
        <v>15</v>
      </c>
    </row>
    <row r="40" spans="1:11" ht="12" customHeight="1" x14ac:dyDescent="0.2">
      <c r="A40" s="2">
        <v>1700</v>
      </c>
      <c r="B40" s="20" t="str">
        <f>VLOOKUP(C40,'[2]05-2025'!$B$1:$C$65536,2,0)</f>
        <v>BANCO CEF AG 0012 C/C - 6839-</v>
      </c>
      <c r="C40" s="33" t="s">
        <v>1671</v>
      </c>
      <c r="D40" s="21">
        <f>VLOOKUP(C40,'[2]05-2025'!$B$1:$D$65536,3,0)</f>
        <v>359583.95</v>
      </c>
      <c r="E40" s="25" t="s">
        <v>1808</v>
      </c>
      <c r="F40" s="27" t="s">
        <v>1860</v>
      </c>
      <c r="G40" s="22">
        <v>0</v>
      </c>
      <c r="H40" s="26">
        <v>2960</v>
      </c>
      <c r="I40" s="24">
        <f t="shared" si="0"/>
        <v>-3172241.16</v>
      </c>
      <c r="J40" s="27" t="s">
        <v>57</v>
      </c>
      <c r="K40" s="2" t="s">
        <v>15</v>
      </c>
    </row>
    <row r="41" spans="1:11" ht="12" customHeight="1" x14ac:dyDescent="0.2">
      <c r="A41" s="2">
        <v>1700</v>
      </c>
      <c r="B41" s="20" t="str">
        <f>VLOOKUP(C41,'[2]05-2025'!$B$1:$C$65536,2,0)</f>
        <v>BANCO CEF AG 0012 C/C - 6839-</v>
      </c>
      <c r="C41" s="33" t="s">
        <v>1671</v>
      </c>
      <c r="D41" s="21">
        <f>VLOOKUP(C41,'[2]05-2025'!$B$1:$D$65536,3,0)</f>
        <v>359583.95</v>
      </c>
      <c r="E41" s="25" t="s">
        <v>1808</v>
      </c>
      <c r="F41" s="27" t="s">
        <v>1861</v>
      </c>
      <c r="G41" s="26">
        <v>0</v>
      </c>
      <c r="H41" s="26">
        <v>7460</v>
      </c>
      <c r="I41" s="24">
        <f t="shared" si="0"/>
        <v>-3179701.16</v>
      </c>
      <c r="J41" s="27" t="s">
        <v>57</v>
      </c>
      <c r="K41" s="2" t="s">
        <v>15</v>
      </c>
    </row>
    <row r="42" spans="1:11" ht="12" customHeight="1" x14ac:dyDescent="0.2">
      <c r="A42" s="2">
        <v>1700</v>
      </c>
      <c r="B42" s="20" t="str">
        <f>VLOOKUP(C42,'[2]05-2025'!$B$1:$C$65536,2,0)</f>
        <v>BANCO CEF AG 0012 C/C - 6839-</v>
      </c>
      <c r="C42" s="33" t="s">
        <v>1671</v>
      </c>
      <c r="D42" s="21">
        <f>VLOOKUP(C42,'[2]05-2025'!$B$1:$D$65536,3,0)</f>
        <v>359583.95</v>
      </c>
      <c r="E42" s="25" t="s">
        <v>1808</v>
      </c>
      <c r="F42" s="27" t="s">
        <v>1858</v>
      </c>
      <c r="G42" s="26">
        <v>0</v>
      </c>
      <c r="H42" s="26">
        <v>1365.66</v>
      </c>
      <c r="I42" s="24">
        <f t="shared" si="0"/>
        <v>-3181066.8200000003</v>
      </c>
      <c r="J42" s="27" t="s">
        <v>59</v>
      </c>
      <c r="K42" s="2" t="s">
        <v>15</v>
      </c>
    </row>
    <row r="43" spans="1:11" ht="12" customHeight="1" x14ac:dyDescent="0.2">
      <c r="A43" s="2">
        <v>1700</v>
      </c>
      <c r="B43" s="20" t="str">
        <f>VLOOKUP(C43,'[2]05-2025'!$B$1:$C$65536,2,0)</f>
        <v>BANCO CEF AG 0012 C/C - 6839-</v>
      </c>
      <c r="C43" s="33" t="s">
        <v>1671</v>
      </c>
      <c r="D43" s="21">
        <f>VLOOKUP(C43,'[2]05-2025'!$B$1:$D$65536,3,0)</f>
        <v>359583.95</v>
      </c>
      <c r="E43" s="25" t="s">
        <v>1808</v>
      </c>
      <c r="F43" s="27" t="s">
        <v>1862</v>
      </c>
      <c r="G43" s="26">
        <v>0</v>
      </c>
      <c r="H43" s="26">
        <v>680.67</v>
      </c>
      <c r="I43" s="24">
        <f t="shared" si="0"/>
        <v>-3181747.49</v>
      </c>
      <c r="J43" s="27" t="s">
        <v>59</v>
      </c>
      <c r="K43" s="2" t="s">
        <v>15</v>
      </c>
    </row>
    <row r="44" spans="1:11" ht="12" customHeight="1" x14ac:dyDescent="0.2">
      <c r="A44" s="2">
        <v>1700</v>
      </c>
      <c r="B44" s="20" t="str">
        <f>VLOOKUP(C44,'[2]05-2025'!$B$1:$C$65536,2,0)</f>
        <v>BANCO CEF AG 0012 C/C - 6839-</v>
      </c>
      <c r="C44" s="33" t="s">
        <v>1671</v>
      </c>
      <c r="D44" s="21">
        <f>VLOOKUP(C44,'[2]05-2025'!$B$1:$D$65536,3,0)</f>
        <v>359583.95</v>
      </c>
      <c r="E44" s="25" t="s">
        <v>1808</v>
      </c>
      <c r="F44" s="27" t="s">
        <v>1863</v>
      </c>
      <c r="G44" s="26">
        <v>0</v>
      </c>
      <c r="H44" s="26">
        <v>1650</v>
      </c>
      <c r="I44" s="24">
        <f t="shared" si="0"/>
        <v>-3183397.49</v>
      </c>
      <c r="J44" s="27" t="s">
        <v>59</v>
      </c>
      <c r="K44" s="2" t="s">
        <v>15</v>
      </c>
    </row>
    <row r="45" spans="1:11" ht="12" customHeight="1" x14ac:dyDescent="0.2">
      <c r="A45" s="2">
        <v>1700</v>
      </c>
      <c r="B45" s="20" t="str">
        <f>VLOOKUP(C45,'[2]05-2025'!$B$1:$C$65536,2,0)</f>
        <v>BANCO CEF AG 0012 C/C - 6839-</v>
      </c>
      <c r="C45" s="33" t="s">
        <v>1671</v>
      </c>
      <c r="D45" s="21">
        <f>VLOOKUP(C45,'[2]05-2025'!$B$1:$D$65536,3,0)</f>
        <v>359583.95</v>
      </c>
      <c r="E45" s="25" t="s">
        <v>1808</v>
      </c>
      <c r="F45" s="27" t="s">
        <v>1864</v>
      </c>
      <c r="G45" s="26">
        <v>0</v>
      </c>
      <c r="H45" s="26">
        <v>12572.11</v>
      </c>
      <c r="I45" s="24">
        <f t="shared" si="0"/>
        <v>-3195969.6</v>
      </c>
      <c r="J45" s="27" t="s">
        <v>65</v>
      </c>
      <c r="K45" s="2" t="s">
        <v>15</v>
      </c>
    </row>
    <row r="46" spans="1:11" ht="12" customHeight="1" x14ac:dyDescent="0.2">
      <c r="A46" s="2">
        <v>1700</v>
      </c>
      <c r="B46" s="20" t="str">
        <f>VLOOKUP(C46,'[2]05-2025'!$B$1:$C$65536,2,0)</f>
        <v>BANCO CEF AG 0012 C/C - 6839-</v>
      </c>
      <c r="C46" s="33" t="s">
        <v>1671</v>
      </c>
      <c r="D46" s="21">
        <f>VLOOKUP(C46,'[2]05-2025'!$B$1:$D$65536,3,0)</f>
        <v>359583.95</v>
      </c>
      <c r="E46" s="25" t="s">
        <v>1808</v>
      </c>
      <c r="F46" s="27" t="s">
        <v>1865</v>
      </c>
      <c r="G46" s="26">
        <v>0</v>
      </c>
      <c r="H46" s="26">
        <v>16608.3</v>
      </c>
      <c r="I46" s="24">
        <f t="shared" si="0"/>
        <v>-3212577.9</v>
      </c>
      <c r="J46" s="27" t="s">
        <v>62</v>
      </c>
      <c r="K46" s="2" t="s">
        <v>15</v>
      </c>
    </row>
    <row r="47" spans="1:11" ht="12" customHeight="1" x14ac:dyDescent="0.2">
      <c r="A47" s="2">
        <v>1700</v>
      </c>
      <c r="B47" s="20" t="str">
        <f>VLOOKUP(C47,'[2]05-2025'!$B$1:$C$65536,2,0)</f>
        <v>BANCO CEF AG 0012 C/C - 6839-</v>
      </c>
      <c r="C47" s="33" t="s">
        <v>1671</v>
      </c>
      <c r="D47" s="21">
        <f>VLOOKUP(C47,'[2]05-2025'!$B$1:$D$65536,3,0)</f>
        <v>359583.95</v>
      </c>
      <c r="E47" s="25" t="s">
        <v>1808</v>
      </c>
      <c r="F47" s="27" t="s">
        <v>1866</v>
      </c>
      <c r="G47" s="26">
        <v>0</v>
      </c>
      <c r="H47" s="26">
        <v>239106.01</v>
      </c>
      <c r="I47" s="24">
        <f t="shared" si="0"/>
        <v>-3451683.91</v>
      </c>
      <c r="J47" s="27" t="s">
        <v>59</v>
      </c>
      <c r="K47" s="2" t="s">
        <v>15</v>
      </c>
    </row>
    <row r="48" spans="1:11" ht="12" customHeight="1" x14ac:dyDescent="0.2">
      <c r="A48" s="2">
        <v>1700</v>
      </c>
      <c r="B48" s="20" t="str">
        <f>VLOOKUP(C48,'[2]05-2025'!$B$1:$C$65536,2,0)</f>
        <v>BANCO CEF AG 0012 C/C - 6839-</v>
      </c>
      <c r="C48" s="33" t="s">
        <v>1671</v>
      </c>
      <c r="D48" s="21">
        <f>VLOOKUP(C48,'[2]05-2025'!$B$1:$D$65536,3,0)</f>
        <v>359583.95</v>
      </c>
      <c r="E48" s="25" t="s">
        <v>1808</v>
      </c>
      <c r="F48" s="27" t="s">
        <v>1867</v>
      </c>
      <c r="G48" s="26">
        <v>0</v>
      </c>
      <c r="H48" s="26">
        <v>2633.05</v>
      </c>
      <c r="I48" s="24">
        <f t="shared" si="0"/>
        <v>-3454316.96</v>
      </c>
      <c r="J48" s="27" t="s">
        <v>59</v>
      </c>
      <c r="K48" s="2" t="s">
        <v>15</v>
      </c>
    </row>
    <row r="49" spans="1:11" ht="12" customHeight="1" x14ac:dyDescent="0.2">
      <c r="A49" s="2">
        <v>1700</v>
      </c>
      <c r="B49" s="20" t="str">
        <f>VLOOKUP(C49,'[2]05-2025'!$B$1:$C$65536,2,0)</f>
        <v>BANCO CEF AG 0012 C/C - 6839-</v>
      </c>
      <c r="C49" s="33" t="s">
        <v>1671</v>
      </c>
      <c r="D49" s="21">
        <f>VLOOKUP(C49,'[2]05-2025'!$B$1:$D$65536,3,0)</f>
        <v>359583.95</v>
      </c>
      <c r="E49" s="25" t="s">
        <v>1808</v>
      </c>
      <c r="F49" s="27" t="s">
        <v>1868</v>
      </c>
      <c r="G49" s="26">
        <v>0</v>
      </c>
      <c r="H49" s="26">
        <v>5055</v>
      </c>
      <c r="I49" s="24">
        <f t="shared" si="0"/>
        <v>-3459371.96</v>
      </c>
      <c r="J49" s="27" t="s">
        <v>57</v>
      </c>
      <c r="K49" s="2" t="s">
        <v>15</v>
      </c>
    </row>
    <row r="50" spans="1:11" ht="12" customHeight="1" x14ac:dyDescent="0.2">
      <c r="A50" s="2">
        <v>1700</v>
      </c>
      <c r="B50" s="20" t="str">
        <f>VLOOKUP(C50,'[2]05-2025'!$B$1:$C$65536,2,0)</f>
        <v>BANCO CEF AG 0012 C/C - 6839-</v>
      </c>
      <c r="C50" s="33" t="s">
        <v>1671</v>
      </c>
      <c r="D50" s="21">
        <f>VLOOKUP(C50,'[2]05-2025'!$B$1:$D$65536,3,0)</f>
        <v>359583.95</v>
      </c>
      <c r="E50" s="25" t="s">
        <v>1808</v>
      </c>
      <c r="F50" s="27" t="s">
        <v>1869</v>
      </c>
      <c r="G50" s="26">
        <v>0</v>
      </c>
      <c r="H50" s="26">
        <v>9120</v>
      </c>
      <c r="I50" s="24">
        <f t="shared" si="0"/>
        <v>-3468491.96</v>
      </c>
      <c r="J50" s="27" t="s">
        <v>57</v>
      </c>
      <c r="K50" s="2" t="s">
        <v>15</v>
      </c>
    </row>
    <row r="51" spans="1:11" ht="12" customHeight="1" x14ac:dyDescent="0.2">
      <c r="A51" s="2">
        <v>1700</v>
      </c>
      <c r="B51" s="20" t="str">
        <f>VLOOKUP(C51,'[2]05-2025'!$B$1:$C$65536,2,0)</f>
        <v>BANCO CEF AG 0012 C/C - 6839-</v>
      </c>
      <c r="C51" s="33" t="s">
        <v>1671</v>
      </c>
      <c r="D51" s="21">
        <f>VLOOKUP(C51,'[2]05-2025'!$B$1:$D$65536,3,0)</f>
        <v>359583.95</v>
      </c>
      <c r="E51" s="25" t="s">
        <v>1808</v>
      </c>
      <c r="F51" s="27" t="s">
        <v>1870</v>
      </c>
      <c r="G51" s="26">
        <v>0</v>
      </c>
      <c r="H51" s="26">
        <v>913.44</v>
      </c>
      <c r="I51" s="24">
        <f t="shared" si="0"/>
        <v>-3469405.4</v>
      </c>
      <c r="J51" s="27" t="s">
        <v>57</v>
      </c>
      <c r="K51" s="2" t="s">
        <v>15</v>
      </c>
    </row>
    <row r="52" spans="1:11" ht="12" customHeight="1" x14ac:dyDescent="0.2">
      <c r="A52" s="2">
        <v>1700</v>
      </c>
      <c r="B52" s="20" t="str">
        <f>VLOOKUP(C52,'[2]05-2025'!$B$1:$C$65536,2,0)</f>
        <v>BANCO CEF AG 0012 C/C - 6839-</v>
      </c>
      <c r="C52" s="33" t="s">
        <v>1671</v>
      </c>
      <c r="D52" s="21">
        <f>VLOOKUP(C52,'[2]05-2025'!$B$1:$D$65536,3,0)</f>
        <v>359583.95</v>
      </c>
      <c r="E52" s="25" t="s">
        <v>1808</v>
      </c>
      <c r="F52" s="27" t="s">
        <v>1871</v>
      </c>
      <c r="G52" s="26">
        <v>0</v>
      </c>
      <c r="H52" s="26">
        <v>4380.3500000000004</v>
      </c>
      <c r="I52" s="24">
        <f t="shared" si="0"/>
        <v>-3473785.75</v>
      </c>
      <c r="J52" s="27" t="s">
        <v>57</v>
      </c>
      <c r="K52" s="2" t="s">
        <v>15</v>
      </c>
    </row>
    <row r="53" spans="1:11" ht="12" customHeight="1" x14ac:dyDescent="0.2">
      <c r="A53" s="2">
        <v>1700</v>
      </c>
      <c r="B53" s="20" t="str">
        <f>VLOOKUP(C53,'[2]05-2025'!$B$1:$C$65536,2,0)</f>
        <v>BANCO CEF AG 0012 C/C - 6839-</v>
      </c>
      <c r="C53" s="33" t="s">
        <v>1671</v>
      </c>
      <c r="D53" s="21">
        <f>VLOOKUP(C53,'[2]05-2025'!$B$1:$D$65536,3,0)</f>
        <v>359583.95</v>
      </c>
      <c r="E53" s="25" t="s">
        <v>1808</v>
      </c>
      <c r="F53" s="27" t="s">
        <v>1871</v>
      </c>
      <c r="G53" s="26">
        <v>0</v>
      </c>
      <c r="H53" s="26">
        <v>340.55</v>
      </c>
      <c r="I53" s="24">
        <f t="shared" si="0"/>
        <v>-3474126.3</v>
      </c>
      <c r="J53" s="27" t="s">
        <v>57</v>
      </c>
      <c r="K53" s="2" t="s">
        <v>15</v>
      </c>
    </row>
    <row r="54" spans="1:11" ht="12" customHeight="1" x14ac:dyDescent="0.2">
      <c r="A54" s="2">
        <v>1700</v>
      </c>
      <c r="B54" s="20" t="str">
        <f>VLOOKUP(C54,'[2]05-2025'!$B$1:$C$65536,2,0)</f>
        <v>BANCO CEF AG 0012 C/C - 6839-</v>
      </c>
      <c r="C54" s="33" t="s">
        <v>1671</v>
      </c>
      <c r="D54" s="21">
        <f>VLOOKUP(C54,'[2]05-2025'!$B$1:$D$65536,3,0)</f>
        <v>359583.95</v>
      </c>
      <c r="E54" s="25" t="s">
        <v>1808</v>
      </c>
      <c r="F54" s="27" t="s">
        <v>1870</v>
      </c>
      <c r="G54" s="26">
        <v>0</v>
      </c>
      <c r="H54" s="26">
        <v>11362.58</v>
      </c>
      <c r="I54" s="24">
        <f t="shared" si="0"/>
        <v>-3485488.88</v>
      </c>
      <c r="J54" s="27" t="s">
        <v>57</v>
      </c>
      <c r="K54" s="2" t="s">
        <v>15</v>
      </c>
    </row>
    <row r="55" spans="1:11" ht="12" customHeight="1" x14ac:dyDescent="0.2">
      <c r="A55" s="2">
        <v>1700</v>
      </c>
      <c r="B55" s="20" t="str">
        <f>VLOOKUP(C55,'[2]05-2025'!$B$1:$C$65536,2,0)</f>
        <v>BANCO CEF AG 0012 C/C - 6839-</v>
      </c>
      <c r="C55" s="33" t="s">
        <v>1671</v>
      </c>
      <c r="D55" s="21">
        <f>VLOOKUP(C55,'[2]05-2025'!$B$1:$D$65536,3,0)</f>
        <v>359583.95</v>
      </c>
      <c r="E55" s="25" t="s">
        <v>1808</v>
      </c>
      <c r="F55" s="27" t="s">
        <v>1868</v>
      </c>
      <c r="G55" s="26">
        <v>0</v>
      </c>
      <c r="H55" s="26">
        <v>2560</v>
      </c>
      <c r="I55" s="24">
        <f t="shared" si="0"/>
        <v>-3488048.88</v>
      </c>
      <c r="J55" s="27" t="s">
        <v>57</v>
      </c>
      <c r="K55" s="2" t="s">
        <v>15</v>
      </c>
    </row>
    <row r="56" spans="1:11" ht="12" customHeight="1" x14ac:dyDescent="0.2">
      <c r="A56" s="2">
        <v>1700</v>
      </c>
      <c r="B56" s="20" t="str">
        <f>VLOOKUP(C56,'[2]05-2025'!$B$1:$C$65536,2,0)</f>
        <v>BANCO CEF AG 0012 C/C - 6839-</v>
      </c>
      <c r="C56" s="33" t="s">
        <v>1671</v>
      </c>
      <c r="D56" s="21">
        <f>VLOOKUP(C56,'[2]05-2025'!$B$1:$D$65536,3,0)</f>
        <v>359583.95</v>
      </c>
      <c r="E56" s="25" t="s">
        <v>1808</v>
      </c>
      <c r="F56" s="27" t="s">
        <v>1872</v>
      </c>
      <c r="G56" s="26">
        <v>0</v>
      </c>
      <c r="H56" s="26">
        <v>1886</v>
      </c>
      <c r="I56" s="24">
        <f t="shared" si="0"/>
        <v>-3489934.88</v>
      </c>
      <c r="J56" s="27" t="s">
        <v>57</v>
      </c>
      <c r="K56" s="2" t="s">
        <v>15</v>
      </c>
    </row>
    <row r="57" spans="1:11" ht="12" customHeight="1" x14ac:dyDescent="0.2">
      <c r="A57" s="2">
        <v>1700</v>
      </c>
      <c r="B57" s="20" t="str">
        <f>VLOOKUP(C57,'[2]05-2025'!$B$1:$C$65536,2,0)</f>
        <v>BANCO CEF AG 0012 C/C - 6839-</v>
      </c>
      <c r="C57" s="33" t="s">
        <v>1671</v>
      </c>
      <c r="D57" s="21">
        <f>VLOOKUP(C57,'[2]05-2025'!$B$1:$D$65536,3,0)</f>
        <v>359583.95</v>
      </c>
      <c r="E57" s="25" t="s">
        <v>1808</v>
      </c>
      <c r="F57" s="27" t="s">
        <v>1872</v>
      </c>
      <c r="G57" s="26">
        <v>0</v>
      </c>
      <c r="H57" s="26">
        <v>1750</v>
      </c>
      <c r="I57" s="24">
        <f t="shared" si="0"/>
        <v>-3491684.88</v>
      </c>
      <c r="J57" s="27" t="s">
        <v>57</v>
      </c>
      <c r="K57" s="2" t="s">
        <v>15</v>
      </c>
    </row>
    <row r="58" spans="1:11" ht="12" customHeight="1" x14ac:dyDescent="0.2">
      <c r="A58" s="2">
        <v>1700</v>
      </c>
      <c r="B58" s="20" t="str">
        <f>VLOOKUP(C58,'[2]05-2025'!$B$1:$C$65536,2,0)</f>
        <v>BANCO CEF AG 0012 C/C - 6839-</v>
      </c>
      <c r="C58" s="33" t="s">
        <v>1671</v>
      </c>
      <c r="D58" s="21">
        <f>VLOOKUP(C58,'[2]05-2025'!$B$1:$D$65536,3,0)</f>
        <v>359583.95</v>
      </c>
      <c r="E58" s="25" t="s">
        <v>1808</v>
      </c>
      <c r="F58" s="27" t="s">
        <v>1872</v>
      </c>
      <c r="G58" s="26">
        <v>0</v>
      </c>
      <c r="H58" s="26">
        <v>1750</v>
      </c>
      <c r="I58" s="24">
        <f t="shared" si="0"/>
        <v>-3493434.88</v>
      </c>
      <c r="J58" s="27" t="s">
        <v>57</v>
      </c>
      <c r="K58" s="2" t="s">
        <v>15</v>
      </c>
    </row>
    <row r="59" spans="1:11" ht="12" customHeight="1" x14ac:dyDescent="0.2">
      <c r="A59" s="2">
        <v>1700</v>
      </c>
      <c r="B59" s="20" t="str">
        <f>VLOOKUP(C59,'[2]05-2025'!$B$1:$C$65536,2,0)</f>
        <v>BANCO CEF AG 0012 C/C - 6839-</v>
      </c>
      <c r="C59" s="33" t="s">
        <v>1671</v>
      </c>
      <c r="D59" s="21">
        <f>VLOOKUP(C59,'[2]05-2025'!$B$1:$D$65536,3,0)</f>
        <v>359583.95</v>
      </c>
      <c r="E59" s="25" t="s">
        <v>1808</v>
      </c>
      <c r="F59" s="27" t="s">
        <v>1873</v>
      </c>
      <c r="G59" s="26">
        <v>0</v>
      </c>
      <c r="H59" s="26">
        <v>3500</v>
      </c>
      <c r="I59" s="24">
        <f t="shared" si="0"/>
        <v>-3496934.88</v>
      </c>
      <c r="J59" s="27" t="s">
        <v>57</v>
      </c>
      <c r="K59" s="2" t="s">
        <v>15</v>
      </c>
    </row>
    <row r="60" spans="1:11" ht="12" customHeight="1" x14ac:dyDescent="0.2">
      <c r="A60" s="2">
        <v>1700</v>
      </c>
      <c r="B60" s="20" t="str">
        <f>VLOOKUP(C60,'[2]05-2025'!$B$1:$C$65536,2,0)</f>
        <v>BANCO CEF AG 0012 C/C - 6839-</v>
      </c>
      <c r="C60" s="33" t="s">
        <v>1671</v>
      </c>
      <c r="D60" s="21">
        <f>VLOOKUP(C60,'[2]05-2025'!$B$1:$D$65536,3,0)</f>
        <v>359583.95</v>
      </c>
      <c r="E60" s="25" t="s">
        <v>1808</v>
      </c>
      <c r="F60" s="27" t="s">
        <v>1874</v>
      </c>
      <c r="G60" s="26">
        <v>0</v>
      </c>
      <c r="H60" s="26">
        <v>12356.1</v>
      </c>
      <c r="I60" s="24">
        <f t="shared" si="0"/>
        <v>-3509290.98</v>
      </c>
      <c r="J60" s="27" t="s">
        <v>59</v>
      </c>
      <c r="K60" s="2" t="s">
        <v>15</v>
      </c>
    </row>
    <row r="61" spans="1:11" ht="12" customHeight="1" x14ac:dyDescent="0.2">
      <c r="A61" s="2">
        <v>1700</v>
      </c>
      <c r="B61" s="20" t="str">
        <f>VLOOKUP(C61,'[2]05-2025'!$B$1:$C$65536,2,0)</f>
        <v>BANCO CEF AG 0012 C/C - 6839-</v>
      </c>
      <c r="C61" s="33" t="s">
        <v>1671</v>
      </c>
      <c r="D61" s="21">
        <f>VLOOKUP(C61,'[2]05-2025'!$B$1:$D$65536,3,0)</f>
        <v>359583.95</v>
      </c>
      <c r="E61" s="25" t="s">
        <v>1808</v>
      </c>
      <c r="F61" s="27" t="s">
        <v>1875</v>
      </c>
      <c r="G61" s="26">
        <v>0</v>
      </c>
      <c r="H61" s="26">
        <v>14936.7</v>
      </c>
      <c r="I61" s="24">
        <f t="shared" si="0"/>
        <v>-3524227.68</v>
      </c>
      <c r="J61" s="27" t="s">
        <v>59</v>
      </c>
      <c r="K61" s="2" t="s">
        <v>15</v>
      </c>
    </row>
    <row r="62" spans="1:11" ht="12" customHeight="1" x14ac:dyDescent="0.2">
      <c r="A62" s="2">
        <v>1700</v>
      </c>
      <c r="B62" s="20" t="str">
        <f>VLOOKUP(C62,'[2]05-2025'!$B$1:$C$65536,2,0)</f>
        <v>BANCO CEF AG 0012 C/C - 6839-</v>
      </c>
      <c r="C62" s="33" t="s">
        <v>1671</v>
      </c>
      <c r="D62" s="21">
        <f>VLOOKUP(C62,'[2]05-2025'!$B$1:$D$65536,3,0)</f>
        <v>359583.95</v>
      </c>
      <c r="E62" s="25" t="s">
        <v>1808</v>
      </c>
      <c r="F62" s="27" t="s">
        <v>1876</v>
      </c>
      <c r="G62" s="26">
        <v>0</v>
      </c>
      <c r="H62" s="26">
        <v>61114.07</v>
      </c>
      <c r="I62" s="24">
        <f t="shared" si="0"/>
        <v>-3585341.75</v>
      </c>
      <c r="J62" s="27" t="s">
        <v>59</v>
      </c>
      <c r="K62" s="2" t="s">
        <v>15</v>
      </c>
    </row>
    <row r="63" spans="1:11" ht="12" customHeight="1" x14ac:dyDescent="0.2">
      <c r="A63" s="2">
        <v>1700</v>
      </c>
      <c r="B63" s="20" t="str">
        <f>VLOOKUP(C63,'[2]05-2025'!$B$1:$C$65536,2,0)</f>
        <v>BANCO CEF AG 0012 C/C - 6839-</v>
      </c>
      <c r="C63" s="33" t="s">
        <v>1671</v>
      </c>
      <c r="D63" s="21">
        <f>VLOOKUP(C63,'[2]05-2025'!$B$1:$D$65536,3,0)</f>
        <v>359583.95</v>
      </c>
      <c r="E63" s="25" t="s">
        <v>1808</v>
      </c>
      <c r="F63" s="27" t="s">
        <v>1877</v>
      </c>
      <c r="G63" s="26">
        <v>0</v>
      </c>
      <c r="H63" s="26">
        <v>1162.58</v>
      </c>
      <c r="I63" s="24">
        <f t="shared" si="0"/>
        <v>-3586504.33</v>
      </c>
      <c r="J63" s="27" t="s">
        <v>57</v>
      </c>
      <c r="K63" s="2" t="s">
        <v>15</v>
      </c>
    </row>
    <row r="64" spans="1:11" ht="12" customHeight="1" x14ac:dyDescent="0.2">
      <c r="A64" s="2">
        <v>1700</v>
      </c>
      <c r="B64" s="20" t="str">
        <f>VLOOKUP(C64,'[2]05-2025'!$B$1:$C$65536,2,0)</f>
        <v>BANCO CEF AG 0012 C/C - 6839-</v>
      </c>
      <c r="C64" s="33" t="s">
        <v>1671</v>
      </c>
      <c r="D64" s="21">
        <f>VLOOKUP(C64,'[2]05-2025'!$B$1:$D$65536,3,0)</f>
        <v>359583.95</v>
      </c>
      <c r="E64" s="25" t="s">
        <v>1808</v>
      </c>
      <c r="F64" s="27" t="s">
        <v>1877</v>
      </c>
      <c r="G64" s="26">
        <v>0</v>
      </c>
      <c r="H64" s="26">
        <v>6962.7</v>
      </c>
      <c r="I64" s="24">
        <f t="shared" si="0"/>
        <v>-3593467.0300000003</v>
      </c>
      <c r="J64" s="27" t="s">
        <v>57</v>
      </c>
      <c r="K64" s="2" t="s">
        <v>15</v>
      </c>
    </row>
    <row r="65" spans="1:11" ht="12" customHeight="1" x14ac:dyDescent="0.2">
      <c r="A65" s="2">
        <v>1700</v>
      </c>
      <c r="B65" s="20" t="str">
        <f>VLOOKUP(C65,'[2]05-2025'!$B$1:$C$65536,2,0)</f>
        <v>BANCO CEF AG 0012 C/C - 6839-</v>
      </c>
      <c r="C65" s="33" t="s">
        <v>1671</v>
      </c>
      <c r="D65" s="21">
        <f>VLOOKUP(C65,'[2]05-2025'!$B$1:$D$65536,3,0)</f>
        <v>359583.95</v>
      </c>
      <c r="E65" s="25" t="s">
        <v>1808</v>
      </c>
      <c r="F65" s="27" t="s">
        <v>1878</v>
      </c>
      <c r="G65" s="26">
        <v>0</v>
      </c>
      <c r="H65" s="26">
        <v>131665.19</v>
      </c>
      <c r="I65" s="24">
        <f t="shared" si="0"/>
        <v>-3725132.22</v>
      </c>
      <c r="J65" s="27" t="s">
        <v>59</v>
      </c>
      <c r="K65" s="2" t="s">
        <v>15</v>
      </c>
    </row>
    <row r="66" spans="1:11" ht="12" customHeight="1" x14ac:dyDescent="0.2">
      <c r="A66" s="2">
        <v>1700</v>
      </c>
      <c r="B66" s="20" t="str">
        <f>VLOOKUP(C66,'[2]05-2025'!$B$1:$C$65536,2,0)</f>
        <v>BANCO CEF AG 0012 C/C - 6839-</v>
      </c>
      <c r="C66" s="33" t="s">
        <v>1671</v>
      </c>
      <c r="D66" s="21">
        <f>VLOOKUP(C66,'[2]05-2025'!$B$1:$D$65536,3,0)</f>
        <v>359583.95</v>
      </c>
      <c r="E66" s="25" t="s">
        <v>1808</v>
      </c>
      <c r="F66" s="27" t="s">
        <v>1868</v>
      </c>
      <c r="G66" s="22">
        <v>0</v>
      </c>
      <c r="H66" s="26">
        <v>4775</v>
      </c>
      <c r="I66" s="24">
        <f t="shared" si="0"/>
        <v>-3729907.22</v>
      </c>
      <c r="J66" s="27" t="s">
        <v>57</v>
      </c>
      <c r="K66" s="2" t="s">
        <v>15</v>
      </c>
    </row>
    <row r="67" spans="1:11" ht="12" customHeight="1" x14ac:dyDescent="0.2">
      <c r="A67" s="2">
        <v>1700</v>
      </c>
      <c r="B67" s="20" t="str">
        <f>VLOOKUP(C67,'[2]05-2025'!$B$1:$C$65536,2,0)</f>
        <v>BANCO CEF AG 0012 C/C - 6839-</v>
      </c>
      <c r="C67" s="33" t="s">
        <v>1671</v>
      </c>
      <c r="D67" s="21">
        <f>VLOOKUP(C67,'[2]05-2025'!$B$1:$D$65536,3,0)</f>
        <v>359583.95</v>
      </c>
      <c r="E67" s="25" t="s">
        <v>1808</v>
      </c>
      <c r="F67" s="27" t="s">
        <v>1696</v>
      </c>
      <c r="G67" s="23">
        <v>0</v>
      </c>
      <c r="H67" s="26">
        <v>1227.28</v>
      </c>
      <c r="I67" s="24">
        <f t="shared" ref="I67:I130" si="1">IF(C67&lt;&gt;C66,D67+G67-H67,IF(C67=C66,I66+G67-H67,"falso"))</f>
        <v>-3731134.5</v>
      </c>
      <c r="J67" s="27" t="s">
        <v>57</v>
      </c>
      <c r="K67" s="2" t="s">
        <v>15</v>
      </c>
    </row>
    <row r="68" spans="1:11" ht="12" customHeight="1" x14ac:dyDescent="0.2">
      <c r="A68" s="2">
        <v>1700</v>
      </c>
      <c r="B68" s="20" t="str">
        <f>VLOOKUP(C68,'[2]05-2025'!$B$1:$C$65536,2,0)</f>
        <v>BANCO CEF AG 0012 C/C - 6839-</v>
      </c>
      <c r="C68" s="33" t="s">
        <v>1671</v>
      </c>
      <c r="D68" s="21">
        <f>VLOOKUP(C68,'[2]05-2025'!$B$1:$D$65536,3,0)</f>
        <v>359583.95</v>
      </c>
      <c r="E68" s="25" t="s">
        <v>1808</v>
      </c>
      <c r="F68" s="27" t="s">
        <v>1879</v>
      </c>
      <c r="G68" s="26">
        <v>0</v>
      </c>
      <c r="H68" s="26">
        <v>24887.88</v>
      </c>
      <c r="I68" s="24">
        <f t="shared" si="1"/>
        <v>-3756022.38</v>
      </c>
      <c r="J68" s="27" t="s">
        <v>59</v>
      </c>
      <c r="K68" s="2" t="s">
        <v>15</v>
      </c>
    </row>
    <row r="69" spans="1:11" ht="12" customHeight="1" x14ac:dyDescent="0.2">
      <c r="A69" s="2">
        <v>1700</v>
      </c>
      <c r="B69" s="20" t="str">
        <f>VLOOKUP(C69,'[2]05-2025'!$B$1:$C$65536,2,0)</f>
        <v>BANCO CEF AG 0012 C/C - 6839-</v>
      </c>
      <c r="C69" s="33" t="s">
        <v>1671</v>
      </c>
      <c r="D69" s="21">
        <f>VLOOKUP(C69,'[2]05-2025'!$B$1:$D$65536,3,0)</f>
        <v>359583.95</v>
      </c>
      <c r="E69" s="25" t="s">
        <v>1808</v>
      </c>
      <c r="F69" s="27" t="s">
        <v>1879</v>
      </c>
      <c r="G69" s="23">
        <v>0</v>
      </c>
      <c r="H69" s="26">
        <v>13820.36</v>
      </c>
      <c r="I69" s="24">
        <f t="shared" si="1"/>
        <v>-3769842.7399999998</v>
      </c>
      <c r="J69" s="27" t="s">
        <v>59</v>
      </c>
      <c r="K69" s="2" t="s">
        <v>15</v>
      </c>
    </row>
    <row r="70" spans="1:11" ht="12" customHeight="1" x14ac:dyDescent="0.2">
      <c r="A70" s="2">
        <v>1700</v>
      </c>
      <c r="B70" s="20" t="str">
        <f>VLOOKUP(C70,'[2]05-2025'!$B$1:$C$65536,2,0)</f>
        <v>BANCO CEF AG 0012 C/C - 6839-</v>
      </c>
      <c r="C70" s="33" t="s">
        <v>1671</v>
      </c>
      <c r="D70" s="21">
        <f>VLOOKUP(C70,'[2]05-2025'!$B$1:$D$65536,3,0)</f>
        <v>359583.95</v>
      </c>
      <c r="E70" s="25" t="s">
        <v>1808</v>
      </c>
      <c r="F70" s="27" t="s">
        <v>1879</v>
      </c>
      <c r="G70" s="26">
        <v>0</v>
      </c>
      <c r="H70" s="26">
        <v>10134.56</v>
      </c>
      <c r="I70" s="24">
        <f t="shared" si="1"/>
        <v>-3779977.3</v>
      </c>
      <c r="J70" s="27" t="s">
        <v>59</v>
      </c>
      <c r="K70" s="2" t="s">
        <v>15</v>
      </c>
    </row>
    <row r="71" spans="1:11" ht="12" customHeight="1" x14ac:dyDescent="0.2">
      <c r="A71" s="2">
        <v>1700</v>
      </c>
      <c r="B71" s="20" t="str">
        <f>VLOOKUP(C71,'[2]05-2025'!$B$1:$C$65536,2,0)</f>
        <v>BANCO CEF AG 0012 C/C - 6839-</v>
      </c>
      <c r="C71" s="33" t="s">
        <v>1671</v>
      </c>
      <c r="D71" s="21">
        <f>VLOOKUP(C71,'[2]05-2025'!$B$1:$D$65536,3,0)</f>
        <v>359583.95</v>
      </c>
      <c r="E71" s="25" t="s">
        <v>1808</v>
      </c>
      <c r="F71" s="27" t="s">
        <v>1879</v>
      </c>
      <c r="G71" s="26">
        <v>0</v>
      </c>
      <c r="H71" s="26">
        <v>144418.92000000001</v>
      </c>
      <c r="I71" s="24">
        <f t="shared" si="1"/>
        <v>-3924396.2199999997</v>
      </c>
      <c r="J71" s="27" t="s">
        <v>59</v>
      </c>
      <c r="K71" s="2" t="s">
        <v>15</v>
      </c>
    </row>
    <row r="72" spans="1:11" ht="12" customHeight="1" x14ac:dyDescent="0.2">
      <c r="A72" s="2">
        <v>1700</v>
      </c>
      <c r="B72" s="20" t="str">
        <f>VLOOKUP(C72,'[2]05-2025'!$B$1:$C$65536,2,0)</f>
        <v>BANCO CEF AG 0012 C/C - 6839-</v>
      </c>
      <c r="C72" s="33" t="s">
        <v>1671</v>
      </c>
      <c r="D72" s="21">
        <f>VLOOKUP(C72,'[2]05-2025'!$B$1:$D$65536,3,0)</f>
        <v>359583.95</v>
      </c>
      <c r="E72" s="25" t="s">
        <v>1808</v>
      </c>
      <c r="F72" s="27" t="s">
        <v>1880</v>
      </c>
      <c r="G72" s="26">
        <v>0</v>
      </c>
      <c r="H72" s="26">
        <v>263.45999999999998</v>
      </c>
      <c r="I72" s="24">
        <f t="shared" si="1"/>
        <v>-3924659.6799999997</v>
      </c>
      <c r="J72" s="27" t="s">
        <v>59</v>
      </c>
      <c r="K72" s="2" t="s">
        <v>15</v>
      </c>
    </row>
    <row r="73" spans="1:11" ht="12" customHeight="1" x14ac:dyDescent="0.2">
      <c r="A73" s="2">
        <v>1700</v>
      </c>
      <c r="B73" s="20" t="str">
        <f>VLOOKUP(C73,'[2]05-2025'!$B$1:$C$65536,2,0)</f>
        <v>BANCO CEF AG 0012 C/C - 6839-</v>
      </c>
      <c r="C73" s="33" t="s">
        <v>1671</v>
      </c>
      <c r="D73" s="21">
        <f>VLOOKUP(C73,'[2]05-2025'!$B$1:$D$65536,3,0)</f>
        <v>359583.95</v>
      </c>
      <c r="E73" s="25" t="s">
        <v>1808</v>
      </c>
      <c r="F73" s="27" t="s">
        <v>1881</v>
      </c>
      <c r="G73" s="26">
        <v>0</v>
      </c>
      <c r="H73" s="26">
        <v>14000</v>
      </c>
      <c r="I73" s="24">
        <f t="shared" si="1"/>
        <v>-3938659.6799999997</v>
      </c>
      <c r="J73" s="27" t="s">
        <v>57</v>
      </c>
      <c r="K73" s="2" t="s">
        <v>15</v>
      </c>
    </row>
    <row r="74" spans="1:11" ht="12" customHeight="1" x14ac:dyDescent="0.2">
      <c r="A74" s="2">
        <v>1700</v>
      </c>
      <c r="B74" s="20" t="str">
        <f>VLOOKUP(C74,'[2]05-2025'!$B$1:$C$65536,2,0)</f>
        <v>BANCO CEF AG 0012 C/C - 6839-</v>
      </c>
      <c r="C74" s="33" t="s">
        <v>1671</v>
      </c>
      <c r="D74" s="21">
        <f>VLOOKUP(C74,'[2]05-2025'!$B$1:$D$65536,3,0)</f>
        <v>359583.95</v>
      </c>
      <c r="E74" s="25" t="s">
        <v>1808</v>
      </c>
      <c r="F74" s="27" t="s">
        <v>1881</v>
      </c>
      <c r="G74" s="26">
        <v>0</v>
      </c>
      <c r="H74" s="26">
        <v>8425</v>
      </c>
      <c r="I74" s="24">
        <f t="shared" si="1"/>
        <v>-3947084.6799999997</v>
      </c>
      <c r="J74" s="27" t="s">
        <v>57</v>
      </c>
      <c r="K74" s="2" t="s">
        <v>15</v>
      </c>
    </row>
    <row r="75" spans="1:11" ht="12" customHeight="1" x14ac:dyDescent="0.2">
      <c r="A75" s="2">
        <v>1700</v>
      </c>
      <c r="B75" s="20" t="str">
        <f>VLOOKUP(C75,'[2]05-2025'!$B$1:$C$65536,2,0)</f>
        <v>BANCO CEF AG 0012 C/C - 6839-</v>
      </c>
      <c r="C75" s="33" t="s">
        <v>1671</v>
      </c>
      <c r="D75" s="21">
        <f>VLOOKUP(C75,'[2]05-2025'!$B$1:$D$65536,3,0)</f>
        <v>359583.95</v>
      </c>
      <c r="E75" s="25" t="s">
        <v>1808</v>
      </c>
      <c r="F75" s="27" t="s">
        <v>1881</v>
      </c>
      <c r="G75" s="23">
        <v>0</v>
      </c>
      <c r="H75" s="26">
        <v>8245</v>
      </c>
      <c r="I75" s="24">
        <f t="shared" si="1"/>
        <v>-3955329.6799999997</v>
      </c>
      <c r="J75" s="27" t="s">
        <v>57</v>
      </c>
      <c r="K75" s="2" t="s">
        <v>15</v>
      </c>
    </row>
    <row r="76" spans="1:11" ht="12" customHeight="1" x14ac:dyDescent="0.2">
      <c r="A76" s="2">
        <v>1700</v>
      </c>
      <c r="B76" s="20" t="str">
        <f>VLOOKUP(C76,'[2]05-2025'!$B$1:$C$65536,2,0)</f>
        <v>BANCO CEF AG 0012 C/C - 6839-</v>
      </c>
      <c r="C76" s="33" t="s">
        <v>1671</v>
      </c>
      <c r="D76" s="21">
        <f>VLOOKUP(C76,'[2]05-2025'!$B$1:$D$65536,3,0)</f>
        <v>359583.95</v>
      </c>
      <c r="E76" s="25" t="s">
        <v>1808</v>
      </c>
      <c r="F76" s="27" t="s">
        <v>1881</v>
      </c>
      <c r="G76" s="22">
        <v>0</v>
      </c>
      <c r="H76" s="26">
        <v>7780</v>
      </c>
      <c r="I76" s="24">
        <f t="shared" si="1"/>
        <v>-3963109.6799999997</v>
      </c>
      <c r="J76" s="27" t="s">
        <v>57</v>
      </c>
      <c r="K76" s="2" t="s">
        <v>15</v>
      </c>
    </row>
    <row r="77" spans="1:11" ht="12" customHeight="1" x14ac:dyDescent="0.2">
      <c r="A77" s="2">
        <v>1700</v>
      </c>
      <c r="B77" s="20" t="str">
        <f>VLOOKUP(C77,'[2]05-2025'!$B$1:$C$65536,2,0)</f>
        <v>BANCO CEF AG 0012 C/C - 6839-</v>
      </c>
      <c r="C77" s="33" t="s">
        <v>1671</v>
      </c>
      <c r="D77" s="21">
        <f>VLOOKUP(C77,'[2]05-2025'!$B$1:$D$65536,3,0)</f>
        <v>359583.95</v>
      </c>
      <c r="E77" s="25" t="s">
        <v>1808</v>
      </c>
      <c r="F77" s="27" t="s">
        <v>1881</v>
      </c>
      <c r="G77" s="22">
        <v>0</v>
      </c>
      <c r="H77" s="26">
        <v>7600</v>
      </c>
      <c r="I77" s="24">
        <f t="shared" si="1"/>
        <v>-3970709.6799999997</v>
      </c>
      <c r="J77" s="27" t="s">
        <v>57</v>
      </c>
      <c r="K77" s="2" t="s">
        <v>15</v>
      </c>
    </row>
    <row r="78" spans="1:11" ht="12" customHeight="1" x14ac:dyDescent="0.2">
      <c r="A78" s="2">
        <v>1700</v>
      </c>
      <c r="B78" s="20" t="str">
        <f>VLOOKUP(C78,'[2]05-2025'!$B$1:$C$65536,2,0)</f>
        <v>BANCO CEF AG 0012 C/C - 6839-</v>
      </c>
      <c r="C78" s="33" t="s">
        <v>1671</v>
      </c>
      <c r="D78" s="21">
        <f>VLOOKUP(C78,'[2]05-2025'!$B$1:$D$65536,3,0)</f>
        <v>359583.95</v>
      </c>
      <c r="E78" s="25" t="s">
        <v>1808</v>
      </c>
      <c r="F78" s="27" t="s">
        <v>1881</v>
      </c>
      <c r="G78" s="26">
        <v>0</v>
      </c>
      <c r="H78" s="26">
        <v>2760</v>
      </c>
      <c r="I78" s="24">
        <f t="shared" si="1"/>
        <v>-3973469.6799999997</v>
      </c>
      <c r="J78" s="27" t="s">
        <v>57</v>
      </c>
      <c r="K78" s="2" t="s">
        <v>15</v>
      </c>
    </row>
    <row r="79" spans="1:11" ht="12" customHeight="1" x14ac:dyDescent="0.2">
      <c r="A79" s="2">
        <v>1700</v>
      </c>
      <c r="B79" s="20" t="str">
        <f>VLOOKUP(C79,'[2]05-2025'!$B$1:$C$65536,2,0)</f>
        <v>BANCO CEF AG 0012 C/C - 6839-</v>
      </c>
      <c r="C79" s="33" t="s">
        <v>1671</v>
      </c>
      <c r="D79" s="21">
        <f>VLOOKUP(C79,'[2]05-2025'!$B$1:$D$65536,3,0)</f>
        <v>359583.95</v>
      </c>
      <c r="E79" s="25" t="s">
        <v>1808</v>
      </c>
      <c r="F79" s="27" t="s">
        <v>1881</v>
      </c>
      <c r="G79" s="22">
        <v>0</v>
      </c>
      <c r="H79" s="26">
        <v>2540</v>
      </c>
      <c r="I79" s="24">
        <f t="shared" si="1"/>
        <v>-3976009.6799999997</v>
      </c>
      <c r="J79" s="27" t="s">
        <v>57</v>
      </c>
      <c r="K79" s="2" t="s">
        <v>15</v>
      </c>
    </row>
    <row r="80" spans="1:11" ht="12" customHeight="1" x14ac:dyDescent="0.2">
      <c r="A80" s="2">
        <v>1700</v>
      </c>
      <c r="B80" s="20" t="str">
        <f>VLOOKUP(C80,'[2]05-2025'!$B$1:$C$65536,2,0)</f>
        <v>BANCO CEF AG 0012 C/C - 6839-</v>
      </c>
      <c r="C80" s="33" t="s">
        <v>1671</v>
      </c>
      <c r="D80" s="21">
        <f>VLOOKUP(C80,'[2]05-2025'!$B$1:$D$65536,3,0)</f>
        <v>359583.95</v>
      </c>
      <c r="E80" s="25" t="s">
        <v>1808</v>
      </c>
      <c r="F80" s="27" t="s">
        <v>1881</v>
      </c>
      <c r="G80" s="22">
        <v>0</v>
      </c>
      <c r="H80" s="26">
        <v>2320</v>
      </c>
      <c r="I80" s="24">
        <f t="shared" si="1"/>
        <v>-3978329.6799999997</v>
      </c>
      <c r="J80" s="27" t="s">
        <v>57</v>
      </c>
      <c r="K80" s="2" t="s">
        <v>15</v>
      </c>
    </row>
    <row r="81" spans="1:11" ht="12" customHeight="1" x14ac:dyDescent="0.2">
      <c r="A81" s="2">
        <v>1700</v>
      </c>
      <c r="B81" s="20" t="str">
        <f>VLOOKUP(C81,'[2]05-2025'!$B$1:$C$65536,2,0)</f>
        <v>BANCO CEF AG 0012 C/C - 6839-</v>
      </c>
      <c r="C81" s="33" t="s">
        <v>1671</v>
      </c>
      <c r="D81" s="21">
        <f>VLOOKUP(C81,'[2]05-2025'!$B$1:$D$65536,3,0)</f>
        <v>359583.95</v>
      </c>
      <c r="E81" s="25" t="s">
        <v>1808</v>
      </c>
      <c r="F81" s="27" t="s">
        <v>1881</v>
      </c>
      <c r="G81" s="22">
        <v>0</v>
      </c>
      <c r="H81" s="26">
        <v>2320</v>
      </c>
      <c r="I81" s="24">
        <f t="shared" si="1"/>
        <v>-3980649.6799999997</v>
      </c>
      <c r="J81" s="27" t="s">
        <v>57</v>
      </c>
      <c r="K81" s="2" t="s">
        <v>15</v>
      </c>
    </row>
    <row r="82" spans="1:11" ht="12" customHeight="1" x14ac:dyDescent="0.2">
      <c r="A82" s="2">
        <v>1700</v>
      </c>
      <c r="B82" s="20" t="str">
        <f>VLOOKUP(C82,'[2]05-2025'!$B$1:$C$65536,2,0)</f>
        <v>BANCO CEF AG 0012 C/C - 6839-</v>
      </c>
      <c r="C82" s="33" t="s">
        <v>1671</v>
      </c>
      <c r="D82" s="21">
        <f>VLOOKUP(C82,'[2]05-2025'!$B$1:$D$65536,3,0)</f>
        <v>359583.95</v>
      </c>
      <c r="E82" s="25" t="s">
        <v>1808</v>
      </c>
      <c r="F82" s="27" t="s">
        <v>1881</v>
      </c>
      <c r="G82" s="26">
        <v>0</v>
      </c>
      <c r="H82" s="26">
        <v>2320</v>
      </c>
      <c r="I82" s="24">
        <f t="shared" si="1"/>
        <v>-3982969.6799999997</v>
      </c>
      <c r="J82" s="27" t="s">
        <v>57</v>
      </c>
      <c r="K82" s="2" t="s">
        <v>15</v>
      </c>
    </row>
    <row r="83" spans="1:11" ht="12" customHeight="1" x14ac:dyDescent="0.2">
      <c r="A83" s="2">
        <v>1700</v>
      </c>
      <c r="B83" s="20" t="str">
        <f>VLOOKUP(C83,'[2]05-2025'!$B$1:$C$65536,2,0)</f>
        <v>BANCO CEF AG 0012 C/C - 6839-</v>
      </c>
      <c r="C83" s="33" t="s">
        <v>1671</v>
      </c>
      <c r="D83" s="21">
        <f>VLOOKUP(C83,'[2]05-2025'!$B$1:$D$65536,3,0)</f>
        <v>359583.95</v>
      </c>
      <c r="E83" s="25" t="s">
        <v>1808</v>
      </c>
      <c r="F83" s="27" t="s">
        <v>1881</v>
      </c>
      <c r="G83" s="26">
        <v>0</v>
      </c>
      <c r="H83" s="26">
        <v>2320</v>
      </c>
      <c r="I83" s="24">
        <f t="shared" si="1"/>
        <v>-3985289.6799999997</v>
      </c>
      <c r="J83" s="27" t="s">
        <v>57</v>
      </c>
      <c r="K83" s="2" t="s">
        <v>15</v>
      </c>
    </row>
    <row r="84" spans="1:11" ht="12" customHeight="1" x14ac:dyDescent="0.2">
      <c r="A84" s="2">
        <v>1700</v>
      </c>
      <c r="B84" s="20" t="str">
        <f>VLOOKUP(C84,'[2]05-2025'!$B$1:$C$65536,2,0)</f>
        <v>BANCO CEF AG 0012 C/C - 6839-</v>
      </c>
      <c r="C84" s="33" t="s">
        <v>1671</v>
      </c>
      <c r="D84" s="21">
        <f>VLOOKUP(C84,'[2]05-2025'!$B$1:$D$65536,3,0)</f>
        <v>359583.95</v>
      </c>
      <c r="E84" s="25" t="s">
        <v>1808</v>
      </c>
      <c r="F84" s="27" t="s">
        <v>1881</v>
      </c>
      <c r="G84" s="26">
        <v>0</v>
      </c>
      <c r="H84" s="26">
        <v>1849</v>
      </c>
      <c r="I84" s="24">
        <f t="shared" si="1"/>
        <v>-3987138.6799999997</v>
      </c>
      <c r="J84" s="27" t="s">
        <v>57</v>
      </c>
      <c r="K84" s="2" t="s">
        <v>15</v>
      </c>
    </row>
    <row r="85" spans="1:11" ht="12" customHeight="1" x14ac:dyDescent="0.2">
      <c r="A85" s="2">
        <v>1700</v>
      </c>
      <c r="B85" s="20" t="str">
        <f>VLOOKUP(C85,'[2]05-2025'!$B$1:$C$65536,2,0)</f>
        <v>BANCO CEF AG 0012 C/C - 6839-</v>
      </c>
      <c r="C85" s="33" t="s">
        <v>1671</v>
      </c>
      <c r="D85" s="21">
        <f>VLOOKUP(C85,'[2]05-2025'!$B$1:$D$65536,3,0)</f>
        <v>359583.95</v>
      </c>
      <c r="E85" s="25" t="s">
        <v>1808</v>
      </c>
      <c r="F85" s="27" t="s">
        <v>1709</v>
      </c>
      <c r="G85" s="22">
        <v>0</v>
      </c>
      <c r="H85" s="26">
        <v>420</v>
      </c>
      <c r="I85" s="24">
        <f t="shared" si="1"/>
        <v>-3987558.6799999997</v>
      </c>
      <c r="J85" s="27" t="s">
        <v>57</v>
      </c>
      <c r="K85" s="2" t="s">
        <v>15</v>
      </c>
    </row>
    <row r="86" spans="1:11" ht="12" customHeight="1" x14ac:dyDescent="0.2">
      <c r="A86" s="2">
        <v>1700</v>
      </c>
      <c r="B86" s="20" t="str">
        <f>VLOOKUP(C86,'[2]05-2025'!$B$1:$C$65536,2,0)</f>
        <v>BANCO CEF AG 0012 C/C - 6839-</v>
      </c>
      <c r="C86" s="33" t="s">
        <v>1671</v>
      </c>
      <c r="D86" s="21">
        <f>VLOOKUP(C86,'[2]05-2025'!$B$1:$D$65536,3,0)</f>
        <v>359583.95</v>
      </c>
      <c r="E86" s="25" t="s">
        <v>1808</v>
      </c>
      <c r="F86" s="27" t="s">
        <v>1882</v>
      </c>
      <c r="G86" s="22">
        <v>0</v>
      </c>
      <c r="H86" s="26">
        <v>4590.62</v>
      </c>
      <c r="I86" s="24">
        <f t="shared" si="1"/>
        <v>-3992149.3</v>
      </c>
      <c r="J86" s="27" t="s">
        <v>57</v>
      </c>
      <c r="K86" s="2" t="s">
        <v>15</v>
      </c>
    </row>
    <row r="87" spans="1:11" ht="12" customHeight="1" x14ac:dyDescent="0.2">
      <c r="A87" s="2">
        <v>1700</v>
      </c>
      <c r="B87" s="20" t="str">
        <f>VLOOKUP(C87,'[2]05-2025'!$B$1:$C$65536,2,0)</f>
        <v>BANCO CEF AG 0012 C/C - 6839-</v>
      </c>
      <c r="C87" s="33" t="s">
        <v>1671</v>
      </c>
      <c r="D87" s="21">
        <f>VLOOKUP(C87,'[2]05-2025'!$B$1:$D$65536,3,0)</f>
        <v>359583.95</v>
      </c>
      <c r="E87" s="25" t="s">
        <v>1808</v>
      </c>
      <c r="F87" s="27" t="s">
        <v>1882</v>
      </c>
      <c r="G87" s="22">
        <v>0</v>
      </c>
      <c r="H87" s="26">
        <v>3683.97</v>
      </c>
      <c r="I87" s="24">
        <f t="shared" si="1"/>
        <v>-3995833.27</v>
      </c>
      <c r="J87" s="27" t="s">
        <v>57</v>
      </c>
      <c r="K87" s="2" t="s">
        <v>15</v>
      </c>
    </row>
    <row r="88" spans="1:11" ht="12" customHeight="1" x14ac:dyDescent="0.2">
      <c r="A88" s="2">
        <v>1700</v>
      </c>
      <c r="B88" s="20" t="str">
        <f>VLOOKUP(C88,'[2]05-2025'!$B$1:$C$65536,2,0)</f>
        <v>BANCO CEF AG 0012 C/C - 6839-</v>
      </c>
      <c r="C88" s="33" t="s">
        <v>1671</v>
      </c>
      <c r="D88" s="21">
        <f>VLOOKUP(C88,'[2]05-2025'!$B$1:$D$65536,3,0)</f>
        <v>359583.95</v>
      </c>
      <c r="E88" s="25" t="s">
        <v>1808</v>
      </c>
      <c r="F88" s="27" t="s">
        <v>1883</v>
      </c>
      <c r="G88" s="22">
        <v>0</v>
      </c>
      <c r="H88" s="26">
        <v>36250</v>
      </c>
      <c r="I88" s="24">
        <f t="shared" si="1"/>
        <v>-4032083.27</v>
      </c>
      <c r="J88" s="27" t="s">
        <v>57</v>
      </c>
      <c r="K88" s="2" t="s">
        <v>15</v>
      </c>
    </row>
    <row r="89" spans="1:11" ht="12" customHeight="1" x14ac:dyDescent="0.2">
      <c r="A89" s="2">
        <v>1700</v>
      </c>
      <c r="B89" s="20" t="str">
        <f>VLOOKUP(C89,'[2]05-2025'!$B$1:$C$65536,2,0)</f>
        <v>BANCO CEF AG 0012 C/C - 6839-</v>
      </c>
      <c r="C89" s="33" t="s">
        <v>1671</v>
      </c>
      <c r="D89" s="21">
        <f>VLOOKUP(C89,'[2]05-2025'!$B$1:$D$65536,3,0)</f>
        <v>359583.95</v>
      </c>
      <c r="E89" s="25" t="s">
        <v>1808</v>
      </c>
      <c r="F89" s="27" t="s">
        <v>1884</v>
      </c>
      <c r="G89" s="22">
        <v>0</v>
      </c>
      <c r="H89" s="26">
        <v>1850.55</v>
      </c>
      <c r="I89" s="24">
        <f t="shared" si="1"/>
        <v>-4033933.82</v>
      </c>
      <c r="J89" s="27" t="s">
        <v>57</v>
      </c>
      <c r="K89" s="2" t="s">
        <v>15</v>
      </c>
    </row>
    <row r="90" spans="1:11" ht="12" customHeight="1" x14ac:dyDescent="0.2">
      <c r="A90" s="2">
        <v>1700</v>
      </c>
      <c r="B90" s="20" t="str">
        <f>VLOOKUP(C90,'[2]05-2025'!$B$1:$C$65536,2,0)</f>
        <v>BANCO CEF AG 0012 C/C - 6839-</v>
      </c>
      <c r="C90" s="33" t="s">
        <v>1671</v>
      </c>
      <c r="D90" s="21">
        <f>VLOOKUP(C90,'[2]05-2025'!$B$1:$D$65536,3,0)</f>
        <v>359583.95</v>
      </c>
      <c r="E90" s="25" t="s">
        <v>1808</v>
      </c>
      <c r="F90" s="27" t="s">
        <v>1885</v>
      </c>
      <c r="G90" s="22">
        <v>0</v>
      </c>
      <c r="H90" s="26">
        <v>6000</v>
      </c>
      <c r="I90" s="24">
        <f t="shared" si="1"/>
        <v>-4039933.82</v>
      </c>
      <c r="J90" s="27" t="s">
        <v>25</v>
      </c>
      <c r="K90" s="2" t="s">
        <v>15</v>
      </c>
    </row>
    <row r="91" spans="1:11" ht="12" customHeight="1" x14ac:dyDescent="0.2">
      <c r="A91" s="2">
        <v>1700</v>
      </c>
      <c r="B91" s="20" t="str">
        <f>VLOOKUP(C91,'[2]05-2025'!$B$1:$C$65536,2,0)</f>
        <v>BANCO CEF AG 0012 C/C - 6839-</v>
      </c>
      <c r="C91" s="33" t="s">
        <v>1671</v>
      </c>
      <c r="D91" s="21">
        <f>VLOOKUP(C91,'[2]05-2025'!$B$1:$D$65536,3,0)</f>
        <v>359583.95</v>
      </c>
      <c r="E91" s="25" t="s">
        <v>1809</v>
      </c>
      <c r="F91" s="27" t="s">
        <v>1886</v>
      </c>
      <c r="G91" s="22">
        <v>0</v>
      </c>
      <c r="H91" s="26">
        <v>576.99</v>
      </c>
      <c r="I91" s="24">
        <f t="shared" si="1"/>
        <v>-4040510.81</v>
      </c>
      <c r="J91" s="27" t="s">
        <v>76</v>
      </c>
      <c r="K91" s="2" t="s">
        <v>15</v>
      </c>
    </row>
    <row r="92" spans="1:11" ht="12" customHeight="1" x14ac:dyDescent="0.2">
      <c r="A92" s="2">
        <v>1700</v>
      </c>
      <c r="B92" s="20" t="str">
        <f>VLOOKUP(C92,'[2]05-2025'!$B$1:$C$65536,2,0)</f>
        <v>BANCO CEF AG 0012 C/C - 6839-</v>
      </c>
      <c r="C92" s="33" t="s">
        <v>1671</v>
      </c>
      <c r="D92" s="21">
        <f>VLOOKUP(C92,'[2]05-2025'!$B$1:$D$65536,3,0)</f>
        <v>359583.95</v>
      </c>
      <c r="E92" s="25" t="s">
        <v>1809</v>
      </c>
      <c r="F92" s="27" t="s">
        <v>1788</v>
      </c>
      <c r="G92" s="26">
        <v>0</v>
      </c>
      <c r="H92" s="26">
        <v>12758.49</v>
      </c>
      <c r="I92" s="24">
        <f t="shared" si="1"/>
        <v>-4053269.3000000003</v>
      </c>
      <c r="J92" s="27" t="s">
        <v>76</v>
      </c>
      <c r="K92" s="2" t="s">
        <v>15</v>
      </c>
    </row>
    <row r="93" spans="1:11" ht="12" customHeight="1" x14ac:dyDescent="0.2">
      <c r="A93" s="2">
        <v>1700</v>
      </c>
      <c r="B93" s="20" t="str">
        <f>VLOOKUP(C93,'[2]05-2025'!$B$1:$C$65536,2,0)</f>
        <v>BANCO CEF AG 0012 C/C - 6839-</v>
      </c>
      <c r="C93" s="33" t="s">
        <v>1671</v>
      </c>
      <c r="D93" s="21">
        <f>VLOOKUP(C93,'[2]05-2025'!$B$1:$D$65536,3,0)</f>
        <v>359583.95</v>
      </c>
      <c r="E93" s="25" t="s">
        <v>1810</v>
      </c>
      <c r="F93" s="27" t="s">
        <v>1887</v>
      </c>
      <c r="G93" s="26">
        <v>0</v>
      </c>
      <c r="H93" s="26">
        <v>18546.900000000001</v>
      </c>
      <c r="I93" s="24">
        <f t="shared" si="1"/>
        <v>-4071816.2</v>
      </c>
      <c r="J93" s="27" t="s">
        <v>76</v>
      </c>
      <c r="K93" s="2" t="s">
        <v>15</v>
      </c>
    </row>
    <row r="94" spans="1:11" ht="12" customHeight="1" x14ac:dyDescent="0.2">
      <c r="A94" s="2">
        <v>1700</v>
      </c>
      <c r="B94" s="20" t="str">
        <f>VLOOKUP(C94,'[2]05-2025'!$B$1:$C$65536,2,0)</f>
        <v>BANCO CEF AG 0012 C/C - 6839-</v>
      </c>
      <c r="C94" s="33" t="s">
        <v>1671</v>
      </c>
      <c r="D94" s="21">
        <f>VLOOKUP(C94,'[2]05-2025'!$B$1:$D$65536,3,0)</f>
        <v>359583.95</v>
      </c>
      <c r="E94" s="25" t="s">
        <v>1810</v>
      </c>
      <c r="F94" s="27" t="s">
        <v>1888</v>
      </c>
      <c r="G94" s="26">
        <v>0</v>
      </c>
      <c r="H94" s="26">
        <v>21487.64</v>
      </c>
      <c r="I94" s="24">
        <f t="shared" si="1"/>
        <v>-4093303.8400000003</v>
      </c>
      <c r="J94" s="27" t="s">
        <v>76</v>
      </c>
      <c r="K94" s="2" t="s">
        <v>15</v>
      </c>
    </row>
    <row r="95" spans="1:11" ht="12" customHeight="1" x14ac:dyDescent="0.2">
      <c r="A95" s="2">
        <v>1700</v>
      </c>
      <c r="B95" s="20" t="str">
        <f>VLOOKUP(C95,'[2]05-2025'!$B$1:$C$65536,2,0)</f>
        <v>BANCO CEF AG 0012 C/C - 6839-</v>
      </c>
      <c r="C95" s="33" t="s">
        <v>1671</v>
      </c>
      <c r="D95" s="21">
        <f>VLOOKUP(C95,'[2]05-2025'!$B$1:$D$65536,3,0)</f>
        <v>359583.95</v>
      </c>
      <c r="E95" s="25" t="s">
        <v>1810</v>
      </c>
      <c r="F95" s="27" t="s">
        <v>1889</v>
      </c>
      <c r="G95" s="26">
        <v>0</v>
      </c>
      <c r="H95" s="26">
        <v>8274.08</v>
      </c>
      <c r="I95" s="24">
        <f t="shared" si="1"/>
        <v>-4101577.9200000004</v>
      </c>
      <c r="J95" s="27" t="s">
        <v>76</v>
      </c>
      <c r="K95" s="2" t="s">
        <v>15</v>
      </c>
    </row>
    <row r="96" spans="1:11" ht="12" customHeight="1" x14ac:dyDescent="0.2">
      <c r="A96" s="2">
        <v>1700</v>
      </c>
      <c r="B96" s="20" t="str">
        <f>VLOOKUP(C96,'[2]05-2025'!$B$1:$C$65536,2,0)</f>
        <v>BANCO CEF AG 0012 C/C - 6839-</v>
      </c>
      <c r="C96" s="33" t="s">
        <v>1671</v>
      </c>
      <c r="D96" s="21">
        <f>VLOOKUP(C96,'[2]05-2025'!$B$1:$D$65536,3,0)</f>
        <v>359583.95</v>
      </c>
      <c r="E96" s="25" t="s">
        <v>1810</v>
      </c>
      <c r="F96" s="27" t="s">
        <v>1890</v>
      </c>
      <c r="G96" s="26">
        <v>0</v>
      </c>
      <c r="H96" s="26">
        <v>647.62</v>
      </c>
      <c r="I96" s="24">
        <f t="shared" si="1"/>
        <v>-4102225.5400000005</v>
      </c>
      <c r="J96" s="27" t="s">
        <v>76</v>
      </c>
      <c r="K96" s="2" t="s">
        <v>15</v>
      </c>
    </row>
    <row r="97" spans="1:11" ht="12" customHeight="1" x14ac:dyDescent="0.2">
      <c r="A97" s="2">
        <v>1700</v>
      </c>
      <c r="B97" s="20" t="str">
        <f>VLOOKUP(C97,'[2]05-2025'!$B$1:$C$65536,2,0)</f>
        <v>BANCO CEF AG 0012 C/C - 6839-</v>
      </c>
      <c r="C97" s="33" t="s">
        <v>1671</v>
      </c>
      <c r="D97" s="21">
        <f>VLOOKUP(C97,'[2]05-2025'!$B$1:$D$65536,3,0)</f>
        <v>359583.95</v>
      </c>
      <c r="E97" s="25" t="s">
        <v>1810</v>
      </c>
      <c r="F97" s="27" t="s">
        <v>1668</v>
      </c>
      <c r="G97" s="26">
        <v>0</v>
      </c>
      <c r="H97" s="26">
        <v>8022397.8399999999</v>
      </c>
      <c r="I97" s="24">
        <f t="shared" si="1"/>
        <v>-12124623.380000001</v>
      </c>
      <c r="J97" s="27" t="s">
        <v>1736</v>
      </c>
      <c r="K97" s="2" t="s">
        <v>15</v>
      </c>
    </row>
    <row r="98" spans="1:11" ht="12" customHeight="1" x14ac:dyDescent="0.2">
      <c r="A98" s="2">
        <v>1700</v>
      </c>
      <c r="B98" s="20" t="str">
        <f>VLOOKUP(C98,'[2]05-2025'!$B$1:$C$65536,2,0)</f>
        <v>BANCO CEF AG 0012 C/C - 6839-</v>
      </c>
      <c r="C98" s="33" t="s">
        <v>1671</v>
      </c>
      <c r="D98" s="21">
        <f>VLOOKUP(C98,'[2]05-2025'!$B$1:$D$65536,3,0)</f>
        <v>359583.95</v>
      </c>
      <c r="E98" s="25" t="s">
        <v>1810</v>
      </c>
      <c r="F98" s="27" t="s">
        <v>1891</v>
      </c>
      <c r="G98" s="26">
        <v>0</v>
      </c>
      <c r="H98" s="26">
        <v>0.48</v>
      </c>
      <c r="I98" s="24">
        <f t="shared" si="1"/>
        <v>-12124623.860000001</v>
      </c>
      <c r="J98" s="27" t="s">
        <v>71</v>
      </c>
      <c r="K98" s="2" t="s">
        <v>15</v>
      </c>
    </row>
    <row r="99" spans="1:11" ht="12" customHeight="1" x14ac:dyDescent="0.2">
      <c r="A99" s="2">
        <v>1700</v>
      </c>
      <c r="B99" s="20" t="str">
        <f>VLOOKUP(C99,'[2]05-2025'!$B$1:$C$65536,2,0)</f>
        <v>BANCO CEF AG 0012 C/C - 6839-</v>
      </c>
      <c r="C99" s="33" t="s">
        <v>1671</v>
      </c>
      <c r="D99" s="21">
        <f>VLOOKUP(C99,'[2]05-2025'!$B$1:$D$65536,3,0)</f>
        <v>359583.95</v>
      </c>
      <c r="E99" s="25" t="s">
        <v>1810</v>
      </c>
      <c r="F99" s="27" t="s">
        <v>1892</v>
      </c>
      <c r="G99" s="26">
        <v>0</v>
      </c>
      <c r="H99" s="26">
        <v>347.49</v>
      </c>
      <c r="I99" s="24">
        <f t="shared" si="1"/>
        <v>-12124971.350000001</v>
      </c>
      <c r="J99" s="27" t="s">
        <v>71</v>
      </c>
      <c r="K99" s="2" t="s">
        <v>15</v>
      </c>
    </row>
    <row r="100" spans="1:11" ht="12" customHeight="1" x14ac:dyDescent="0.2">
      <c r="A100" s="2">
        <v>1700</v>
      </c>
      <c r="B100" s="20" t="str">
        <f>VLOOKUP(C100,'[2]05-2025'!$B$1:$C$65536,2,0)</f>
        <v>BANCO CEF AG 0012 C/C - 6839-</v>
      </c>
      <c r="C100" s="33" t="s">
        <v>1671</v>
      </c>
      <c r="D100" s="21">
        <f>VLOOKUP(C100,'[2]05-2025'!$B$1:$D$65536,3,0)</f>
        <v>359583.95</v>
      </c>
      <c r="E100" s="25" t="s">
        <v>1810</v>
      </c>
      <c r="F100" s="27" t="s">
        <v>1893</v>
      </c>
      <c r="G100" s="26">
        <v>0</v>
      </c>
      <c r="H100" s="26">
        <v>3555.76</v>
      </c>
      <c r="I100" s="24">
        <f t="shared" si="1"/>
        <v>-12128527.110000001</v>
      </c>
      <c r="J100" s="27" t="s">
        <v>62</v>
      </c>
      <c r="K100" s="2" t="s">
        <v>15</v>
      </c>
    </row>
    <row r="101" spans="1:11" ht="12" customHeight="1" x14ac:dyDescent="0.2">
      <c r="A101" s="2">
        <v>1700</v>
      </c>
      <c r="B101" s="20" t="str">
        <f>VLOOKUP(C101,'[2]05-2025'!$B$1:$C$65536,2,0)</f>
        <v>BANCO CEF AG 0012 C/C - 6839-</v>
      </c>
      <c r="C101" s="33" t="s">
        <v>1671</v>
      </c>
      <c r="D101" s="21">
        <f>VLOOKUP(C101,'[2]05-2025'!$B$1:$D$65536,3,0)</f>
        <v>359583.95</v>
      </c>
      <c r="E101" s="25" t="s">
        <v>1810</v>
      </c>
      <c r="F101" s="27" t="s">
        <v>1894</v>
      </c>
      <c r="G101" s="26">
        <v>0</v>
      </c>
      <c r="H101" s="26">
        <v>10302.870000000001</v>
      </c>
      <c r="I101" s="24">
        <f t="shared" si="1"/>
        <v>-12138829.98</v>
      </c>
      <c r="J101" s="27" t="s">
        <v>33</v>
      </c>
      <c r="K101" s="2" t="s">
        <v>15</v>
      </c>
    </row>
    <row r="102" spans="1:11" ht="12" customHeight="1" x14ac:dyDescent="0.2">
      <c r="A102" s="2">
        <v>1700</v>
      </c>
      <c r="B102" s="20" t="str">
        <f>VLOOKUP(C102,'[2]05-2025'!$B$1:$C$65536,2,0)</f>
        <v>BANCO CEF AG 0012 C/C - 6839-</v>
      </c>
      <c r="C102" s="33" t="s">
        <v>1671</v>
      </c>
      <c r="D102" s="21">
        <f>VLOOKUP(C102,'[2]05-2025'!$B$1:$D$65536,3,0)</f>
        <v>359583.95</v>
      </c>
      <c r="E102" s="25" t="s">
        <v>1810</v>
      </c>
      <c r="F102" s="27" t="s">
        <v>1895</v>
      </c>
      <c r="G102" s="26">
        <v>0</v>
      </c>
      <c r="H102" s="26">
        <v>68</v>
      </c>
      <c r="I102" s="24">
        <f t="shared" si="1"/>
        <v>-12138897.98</v>
      </c>
      <c r="J102" s="27" t="s">
        <v>71</v>
      </c>
      <c r="K102" s="2" t="s">
        <v>15</v>
      </c>
    </row>
    <row r="103" spans="1:11" ht="12" customHeight="1" x14ac:dyDescent="0.2">
      <c r="A103" s="2">
        <v>1700</v>
      </c>
      <c r="B103" s="20" t="str">
        <f>VLOOKUP(C103,'[2]05-2025'!$B$1:$C$65536,2,0)</f>
        <v>BANCO CEF AG 0012 C/C - 6839-</v>
      </c>
      <c r="C103" s="33" t="s">
        <v>1671</v>
      </c>
      <c r="D103" s="21">
        <f>VLOOKUP(C103,'[2]05-2025'!$B$1:$D$65536,3,0)</f>
        <v>359583.95</v>
      </c>
      <c r="E103" s="25" t="s">
        <v>1810</v>
      </c>
      <c r="F103" s="27" t="s">
        <v>1896</v>
      </c>
      <c r="G103" s="22">
        <v>0</v>
      </c>
      <c r="H103" s="26">
        <v>0.48</v>
      </c>
      <c r="I103" s="24">
        <f t="shared" si="1"/>
        <v>-12138898.460000001</v>
      </c>
      <c r="J103" s="27" t="s">
        <v>71</v>
      </c>
      <c r="K103" s="2" t="s">
        <v>15</v>
      </c>
    </row>
    <row r="104" spans="1:11" ht="12" customHeight="1" x14ac:dyDescent="0.2">
      <c r="A104" s="2">
        <v>1700</v>
      </c>
      <c r="B104" s="20" t="str">
        <f>VLOOKUP(C104,'[2]05-2025'!$B$1:$C$65536,2,0)</f>
        <v>BANCO CEF AG 0012 C/C - 6839-</v>
      </c>
      <c r="C104" s="33" t="s">
        <v>1671</v>
      </c>
      <c r="D104" s="21">
        <f>VLOOKUP(C104,'[2]05-2025'!$B$1:$D$65536,3,0)</f>
        <v>359583.95</v>
      </c>
      <c r="E104" s="25" t="s">
        <v>1810</v>
      </c>
      <c r="F104" s="27" t="s">
        <v>1897</v>
      </c>
      <c r="G104" s="22">
        <v>0</v>
      </c>
      <c r="H104" s="26">
        <v>1.92</v>
      </c>
      <c r="I104" s="24">
        <f t="shared" si="1"/>
        <v>-12138900.380000001</v>
      </c>
      <c r="J104" s="27" t="s">
        <v>71</v>
      </c>
      <c r="K104" s="2" t="s">
        <v>15</v>
      </c>
    </row>
    <row r="105" spans="1:11" ht="12" customHeight="1" x14ac:dyDescent="0.2">
      <c r="A105" s="2">
        <v>1700</v>
      </c>
      <c r="B105" s="20" t="str">
        <f>VLOOKUP(C105,'[2]05-2025'!$B$1:$C$65536,2,0)</f>
        <v>BANCO CEF AG 0012 C/C - 6839-</v>
      </c>
      <c r="C105" s="33" t="s">
        <v>1671</v>
      </c>
      <c r="D105" s="21">
        <f>VLOOKUP(C105,'[2]05-2025'!$B$1:$D$65536,3,0)</f>
        <v>359583.95</v>
      </c>
      <c r="E105" s="25" t="s">
        <v>1810</v>
      </c>
      <c r="F105" s="27" t="s">
        <v>1898</v>
      </c>
      <c r="G105" s="23">
        <v>0</v>
      </c>
      <c r="H105" s="26">
        <v>2.88</v>
      </c>
      <c r="I105" s="24">
        <f t="shared" si="1"/>
        <v>-12138903.260000002</v>
      </c>
      <c r="J105" s="27" t="s">
        <v>71</v>
      </c>
      <c r="K105" s="2" t="s">
        <v>15</v>
      </c>
    </row>
    <row r="106" spans="1:11" ht="12" customHeight="1" x14ac:dyDescent="0.2">
      <c r="A106" s="2">
        <v>1700</v>
      </c>
      <c r="B106" s="20" t="str">
        <f>VLOOKUP(C106,'[2]05-2025'!$B$1:$C$65536,2,0)</f>
        <v>BANCO CEF AG 0012 C/C - 6839-</v>
      </c>
      <c r="C106" s="33" t="s">
        <v>1671</v>
      </c>
      <c r="D106" s="21">
        <f>VLOOKUP(C106,'[2]05-2025'!$B$1:$D$65536,3,0)</f>
        <v>359583.95</v>
      </c>
      <c r="E106" s="25" t="s">
        <v>1810</v>
      </c>
      <c r="F106" s="27" t="s">
        <v>1899</v>
      </c>
      <c r="G106" s="22">
        <v>0</v>
      </c>
      <c r="H106" s="26">
        <v>3.84</v>
      </c>
      <c r="I106" s="24">
        <f t="shared" si="1"/>
        <v>-12138907.100000001</v>
      </c>
      <c r="J106" s="27" t="s">
        <v>71</v>
      </c>
      <c r="K106" s="2" t="s">
        <v>15</v>
      </c>
    </row>
    <row r="107" spans="1:11" ht="12" customHeight="1" x14ac:dyDescent="0.2">
      <c r="A107" s="2">
        <v>1700</v>
      </c>
      <c r="B107" s="20" t="str">
        <f>VLOOKUP(C107,'[2]05-2025'!$B$1:$C$65536,2,0)</f>
        <v>BANCO CEF AG 0012 C/C - 6839-</v>
      </c>
      <c r="C107" s="33" t="s">
        <v>1671</v>
      </c>
      <c r="D107" s="21">
        <f>VLOOKUP(C107,'[2]05-2025'!$B$1:$D$65536,3,0)</f>
        <v>359583.95</v>
      </c>
      <c r="E107" s="25" t="s">
        <v>1810</v>
      </c>
      <c r="F107" s="27" t="s">
        <v>1900</v>
      </c>
      <c r="G107" s="22">
        <v>0</v>
      </c>
      <c r="H107" s="26">
        <v>6</v>
      </c>
      <c r="I107" s="24">
        <f t="shared" si="1"/>
        <v>-12138913.100000001</v>
      </c>
      <c r="J107" s="27" t="s">
        <v>71</v>
      </c>
      <c r="K107" s="2" t="s">
        <v>15</v>
      </c>
    </row>
    <row r="108" spans="1:11" ht="12" customHeight="1" x14ac:dyDescent="0.2">
      <c r="A108" s="2">
        <v>1700</v>
      </c>
      <c r="B108" s="20" t="str">
        <f>VLOOKUP(C108,'[2]05-2025'!$B$1:$C$65536,2,0)</f>
        <v>BANCO CEF AG 0012 C/C - 6839-</v>
      </c>
      <c r="C108" s="33" t="s">
        <v>1671</v>
      </c>
      <c r="D108" s="21">
        <f>VLOOKUP(C108,'[2]05-2025'!$B$1:$D$65536,3,0)</f>
        <v>359583.95</v>
      </c>
      <c r="E108" s="25" t="s">
        <v>1810</v>
      </c>
      <c r="F108" s="27" t="s">
        <v>1901</v>
      </c>
      <c r="G108" s="26">
        <v>0</v>
      </c>
      <c r="H108" s="26">
        <v>13.87</v>
      </c>
      <c r="I108" s="24">
        <f t="shared" si="1"/>
        <v>-12138926.970000001</v>
      </c>
      <c r="J108" s="27" t="s">
        <v>71</v>
      </c>
      <c r="K108" s="2" t="s">
        <v>15</v>
      </c>
    </row>
    <row r="109" spans="1:11" ht="12" customHeight="1" x14ac:dyDescent="0.2">
      <c r="A109" s="2">
        <v>1700</v>
      </c>
      <c r="B109" s="20" t="str">
        <f>VLOOKUP(C109,'[2]05-2025'!$B$1:$C$65536,2,0)</f>
        <v>BANCO CEF AG 0012 C/C - 6839-</v>
      </c>
      <c r="C109" s="33" t="s">
        <v>1671</v>
      </c>
      <c r="D109" s="21">
        <f>VLOOKUP(C109,'[2]05-2025'!$B$1:$D$65536,3,0)</f>
        <v>359583.95</v>
      </c>
      <c r="E109" s="25" t="s">
        <v>1810</v>
      </c>
      <c r="F109" s="27" t="s">
        <v>1902</v>
      </c>
      <c r="G109" s="26">
        <v>0</v>
      </c>
      <c r="H109" s="26">
        <v>17.37</v>
      </c>
      <c r="I109" s="24">
        <f t="shared" si="1"/>
        <v>-12138944.34</v>
      </c>
      <c r="J109" s="27" t="s">
        <v>71</v>
      </c>
      <c r="K109" s="2" t="s">
        <v>15</v>
      </c>
    </row>
    <row r="110" spans="1:11" ht="12" customHeight="1" x14ac:dyDescent="0.2">
      <c r="A110" s="2">
        <v>1700</v>
      </c>
      <c r="B110" s="20" t="str">
        <f>VLOOKUP(C110,'[2]05-2025'!$B$1:$C$65536,2,0)</f>
        <v>BANCO CEF AG 0012 C/C - 6839-</v>
      </c>
      <c r="C110" s="33" t="s">
        <v>1671</v>
      </c>
      <c r="D110" s="21">
        <f>VLOOKUP(C110,'[2]05-2025'!$B$1:$D$65536,3,0)</f>
        <v>359583.95</v>
      </c>
      <c r="E110" s="25" t="s">
        <v>1810</v>
      </c>
      <c r="F110" s="27" t="s">
        <v>1903</v>
      </c>
      <c r="G110" s="26">
        <v>0</v>
      </c>
      <c r="H110" s="26">
        <v>19.05</v>
      </c>
      <c r="I110" s="24">
        <f t="shared" si="1"/>
        <v>-12138963.390000001</v>
      </c>
      <c r="J110" s="27" t="s">
        <v>71</v>
      </c>
      <c r="K110" s="2" t="s">
        <v>15</v>
      </c>
    </row>
    <row r="111" spans="1:11" ht="12" customHeight="1" x14ac:dyDescent="0.2">
      <c r="A111" s="2">
        <v>1700</v>
      </c>
      <c r="B111" s="20" t="str">
        <f>VLOOKUP(C111,'[2]05-2025'!$B$1:$C$65536,2,0)</f>
        <v>BANCO CEF AG 0012 C/C - 6839-</v>
      </c>
      <c r="C111" s="33" t="s">
        <v>1671</v>
      </c>
      <c r="D111" s="21">
        <f>VLOOKUP(C111,'[2]05-2025'!$B$1:$D$65536,3,0)</f>
        <v>359583.95</v>
      </c>
      <c r="E111" s="25" t="s">
        <v>1810</v>
      </c>
      <c r="F111" s="27" t="s">
        <v>1708</v>
      </c>
      <c r="G111" s="22">
        <v>0</v>
      </c>
      <c r="H111" s="26">
        <v>20.100000000000001</v>
      </c>
      <c r="I111" s="24">
        <f t="shared" si="1"/>
        <v>-12138983.49</v>
      </c>
      <c r="J111" s="27" t="s">
        <v>71</v>
      </c>
      <c r="K111" s="2" t="s">
        <v>15</v>
      </c>
    </row>
    <row r="112" spans="1:11" ht="12" customHeight="1" x14ac:dyDescent="0.2">
      <c r="A112" s="2">
        <v>1700</v>
      </c>
      <c r="B112" s="20" t="str">
        <f>VLOOKUP(C112,'[2]05-2025'!$B$1:$C$65536,2,0)</f>
        <v>BANCO CEF AG 0012 C/C - 6839-</v>
      </c>
      <c r="C112" s="33" t="s">
        <v>1671</v>
      </c>
      <c r="D112" s="21">
        <f>VLOOKUP(C112,'[2]05-2025'!$B$1:$D$65536,3,0)</f>
        <v>359583.95</v>
      </c>
      <c r="E112" s="25" t="s">
        <v>1810</v>
      </c>
      <c r="F112" s="27" t="s">
        <v>1904</v>
      </c>
      <c r="G112" s="22">
        <v>0</v>
      </c>
      <c r="H112" s="26">
        <v>22.66</v>
      </c>
      <c r="I112" s="24">
        <f t="shared" si="1"/>
        <v>-12139006.15</v>
      </c>
      <c r="J112" s="27" t="s">
        <v>71</v>
      </c>
      <c r="K112" s="2" t="s">
        <v>15</v>
      </c>
    </row>
    <row r="113" spans="1:11" ht="12" customHeight="1" x14ac:dyDescent="0.2">
      <c r="A113" s="2">
        <v>1700</v>
      </c>
      <c r="B113" s="20" t="str">
        <f>VLOOKUP(C113,'[2]05-2025'!$B$1:$C$65536,2,0)</f>
        <v>BANCO CEF AG 0012 C/C - 6839-</v>
      </c>
      <c r="C113" s="33" t="s">
        <v>1671</v>
      </c>
      <c r="D113" s="21">
        <f>VLOOKUP(C113,'[2]05-2025'!$B$1:$D$65536,3,0)</f>
        <v>359583.95</v>
      </c>
      <c r="E113" s="25" t="s">
        <v>1810</v>
      </c>
      <c r="F113" s="27" t="s">
        <v>1905</v>
      </c>
      <c r="G113" s="23">
        <v>0</v>
      </c>
      <c r="H113" s="26">
        <v>23.47</v>
      </c>
      <c r="I113" s="24">
        <f t="shared" si="1"/>
        <v>-12139029.620000001</v>
      </c>
      <c r="J113" s="27" t="s">
        <v>71</v>
      </c>
      <c r="K113" s="2" t="s">
        <v>15</v>
      </c>
    </row>
    <row r="114" spans="1:11" ht="12" customHeight="1" x14ac:dyDescent="0.2">
      <c r="A114" s="2">
        <v>1700</v>
      </c>
      <c r="B114" s="20" t="str">
        <f>VLOOKUP(C114,'[2]05-2025'!$B$1:$C$65536,2,0)</f>
        <v>BANCO CEF AG 0012 C/C - 6839-</v>
      </c>
      <c r="C114" s="33" t="s">
        <v>1671</v>
      </c>
      <c r="D114" s="21">
        <f>VLOOKUP(C114,'[2]05-2025'!$B$1:$D$65536,3,0)</f>
        <v>359583.95</v>
      </c>
      <c r="E114" s="25" t="s">
        <v>1810</v>
      </c>
      <c r="F114" s="27" t="s">
        <v>1906</v>
      </c>
      <c r="G114" s="23">
        <v>0</v>
      </c>
      <c r="H114" s="26">
        <v>26</v>
      </c>
      <c r="I114" s="24">
        <f t="shared" si="1"/>
        <v>-12139055.620000001</v>
      </c>
      <c r="J114" s="27" t="s">
        <v>71</v>
      </c>
      <c r="K114" s="2" t="s">
        <v>15</v>
      </c>
    </row>
    <row r="115" spans="1:11" ht="12" customHeight="1" x14ac:dyDescent="0.2">
      <c r="A115" s="2">
        <v>1700</v>
      </c>
      <c r="B115" s="20" t="str">
        <f>VLOOKUP(C115,'[2]05-2025'!$B$1:$C$65536,2,0)</f>
        <v>BANCO CEF AG 0012 C/C - 6839-</v>
      </c>
      <c r="C115" s="33" t="s">
        <v>1671</v>
      </c>
      <c r="D115" s="21">
        <f>VLOOKUP(C115,'[2]05-2025'!$B$1:$D$65536,3,0)</f>
        <v>359583.95</v>
      </c>
      <c r="E115" s="25" t="s">
        <v>1810</v>
      </c>
      <c r="F115" s="27" t="s">
        <v>1907</v>
      </c>
      <c r="G115" s="23">
        <v>0</v>
      </c>
      <c r="H115" s="26">
        <v>35.6</v>
      </c>
      <c r="I115" s="24">
        <f t="shared" si="1"/>
        <v>-12139091.220000001</v>
      </c>
      <c r="J115" s="27" t="s">
        <v>71</v>
      </c>
      <c r="K115" s="2" t="s">
        <v>15</v>
      </c>
    </row>
    <row r="116" spans="1:11" ht="12" customHeight="1" x14ac:dyDescent="0.2">
      <c r="A116" s="2">
        <v>1700</v>
      </c>
      <c r="B116" s="20" t="str">
        <f>VLOOKUP(C116,'[2]05-2025'!$B$1:$C$65536,2,0)</f>
        <v>BANCO CEF AG 0012 C/C - 6839-</v>
      </c>
      <c r="C116" s="33" t="s">
        <v>1671</v>
      </c>
      <c r="D116" s="21">
        <f>VLOOKUP(C116,'[2]05-2025'!$B$1:$D$65536,3,0)</f>
        <v>359583.95</v>
      </c>
      <c r="E116" s="25" t="s">
        <v>1810</v>
      </c>
      <c r="F116" s="27" t="s">
        <v>1908</v>
      </c>
      <c r="G116" s="26">
        <v>0</v>
      </c>
      <c r="H116" s="26">
        <v>37.26</v>
      </c>
      <c r="I116" s="24">
        <f t="shared" si="1"/>
        <v>-12139128.48</v>
      </c>
      <c r="J116" s="27" t="s">
        <v>71</v>
      </c>
      <c r="K116" s="2" t="s">
        <v>15</v>
      </c>
    </row>
    <row r="117" spans="1:11" ht="12" customHeight="1" x14ac:dyDescent="0.2">
      <c r="A117" s="2">
        <v>1700</v>
      </c>
      <c r="B117" s="20" t="str">
        <f>VLOOKUP(C117,'[2]05-2025'!$B$1:$C$65536,2,0)</f>
        <v>BANCO CEF AG 0012 C/C - 6839-</v>
      </c>
      <c r="C117" s="33" t="s">
        <v>1671</v>
      </c>
      <c r="D117" s="21">
        <f>VLOOKUP(C117,'[2]05-2025'!$B$1:$D$65536,3,0)</f>
        <v>359583.95</v>
      </c>
      <c r="E117" s="25" t="s">
        <v>1810</v>
      </c>
      <c r="F117" s="27" t="s">
        <v>1909</v>
      </c>
      <c r="G117" s="26">
        <v>0</v>
      </c>
      <c r="H117" s="26">
        <v>38.130000000000003</v>
      </c>
      <c r="I117" s="24">
        <f t="shared" si="1"/>
        <v>-12139166.610000001</v>
      </c>
      <c r="J117" s="27" t="s">
        <v>71</v>
      </c>
      <c r="K117" s="2" t="s">
        <v>15</v>
      </c>
    </row>
    <row r="118" spans="1:11" ht="12" customHeight="1" x14ac:dyDescent="0.2">
      <c r="A118" s="2">
        <v>1700</v>
      </c>
      <c r="B118" s="20" t="str">
        <f>VLOOKUP(C118,'[2]05-2025'!$B$1:$C$65536,2,0)</f>
        <v>BANCO CEF AG 0012 C/C - 6839-</v>
      </c>
      <c r="C118" s="33" t="s">
        <v>1671</v>
      </c>
      <c r="D118" s="21">
        <f>VLOOKUP(C118,'[2]05-2025'!$B$1:$D$65536,3,0)</f>
        <v>359583.95</v>
      </c>
      <c r="E118" s="25" t="s">
        <v>1810</v>
      </c>
      <c r="F118" s="27" t="s">
        <v>1910</v>
      </c>
      <c r="G118" s="26">
        <v>0</v>
      </c>
      <c r="H118" s="26">
        <v>38.4</v>
      </c>
      <c r="I118" s="24">
        <f t="shared" si="1"/>
        <v>-12139205.010000002</v>
      </c>
      <c r="J118" s="27" t="s">
        <v>71</v>
      </c>
      <c r="K118" s="2" t="s">
        <v>15</v>
      </c>
    </row>
    <row r="119" spans="1:11" ht="12" customHeight="1" x14ac:dyDescent="0.2">
      <c r="A119" s="2">
        <v>1700</v>
      </c>
      <c r="B119" s="20" t="str">
        <f>VLOOKUP(C119,'[2]05-2025'!$B$1:$C$65536,2,0)</f>
        <v>BANCO CEF AG 0012 C/C - 6839-</v>
      </c>
      <c r="C119" s="33" t="s">
        <v>1671</v>
      </c>
      <c r="D119" s="21">
        <f>VLOOKUP(C119,'[2]05-2025'!$B$1:$D$65536,3,0)</f>
        <v>359583.95</v>
      </c>
      <c r="E119" s="25" t="s">
        <v>1810</v>
      </c>
      <c r="F119" s="27" t="s">
        <v>1911</v>
      </c>
      <c r="G119" s="26">
        <v>0</v>
      </c>
      <c r="H119" s="26">
        <v>53.86</v>
      </c>
      <c r="I119" s="24">
        <f t="shared" si="1"/>
        <v>-12139258.870000001</v>
      </c>
      <c r="J119" s="27" t="s">
        <v>71</v>
      </c>
      <c r="K119" s="2" t="s">
        <v>15</v>
      </c>
    </row>
    <row r="120" spans="1:11" ht="12" customHeight="1" x14ac:dyDescent="0.2">
      <c r="A120" s="2">
        <v>1700</v>
      </c>
      <c r="B120" s="20" t="str">
        <f>VLOOKUP(C120,'[2]05-2025'!$B$1:$C$65536,2,0)</f>
        <v>BANCO CEF AG 0012 C/C - 6839-</v>
      </c>
      <c r="C120" s="33" t="s">
        <v>1671</v>
      </c>
      <c r="D120" s="21">
        <f>VLOOKUP(C120,'[2]05-2025'!$B$1:$D$65536,3,0)</f>
        <v>359583.95</v>
      </c>
      <c r="E120" s="25" t="s">
        <v>1810</v>
      </c>
      <c r="F120" s="27" t="s">
        <v>1912</v>
      </c>
      <c r="G120" s="26">
        <v>0</v>
      </c>
      <c r="H120" s="26">
        <v>57.6</v>
      </c>
      <c r="I120" s="24">
        <f t="shared" si="1"/>
        <v>-12139316.470000001</v>
      </c>
      <c r="J120" s="27" t="s">
        <v>71</v>
      </c>
      <c r="K120" s="2" t="s">
        <v>15</v>
      </c>
    </row>
    <row r="121" spans="1:11" ht="12" customHeight="1" x14ac:dyDescent="0.2">
      <c r="A121" s="2">
        <v>1700</v>
      </c>
      <c r="B121" s="20" t="str">
        <f>VLOOKUP(C121,'[2]05-2025'!$B$1:$C$65536,2,0)</f>
        <v>BANCO CEF AG 0012 C/C - 6839-</v>
      </c>
      <c r="C121" s="33" t="s">
        <v>1671</v>
      </c>
      <c r="D121" s="21">
        <f>VLOOKUP(C121,'[2]05-2025'!$B$1:$D$65536,3,0)</f>
        <v>359583.95</v>
      </c>
      <c r="E121" s="25" t="s">
        <v>1810</v>
      </c>
      <c r="F121" s="27" t="s">
        <v>1913</v>
      </c>
      <c r="G121" s="26">
        <v>0</v>
      </c>
      <c r="H121" s="26">
        <v>57.6</v>
      </c>
      <c r="I121" s="24">
        <f t="shared" si="1"/>
        <v>-12139374.07</v>
      </c>
      <c r="J121" s="27" t="s">
        <v>71</v>
      </c>
      <c r="K121" s="2" t="s">
        <v>15</v>
      </c>
    </row>
    <row r="122" spans="1:11" ht="12" customHeight="1" x14ac:dyDescent="0.2">
      <c r="A122" s="2">
        <v>1700</v>
      </c>
      <c r="B122" s="20" t="str">
        <f>VLOOKUP(C122,'[2]05-2025'!$B$1:$C$65536,2,0)</f>
        <v>BANCO CEF AG 0012 C/C - 6839-</v>
      </c>
      <c r="C122" s="33" t="s">
        <v>1671</v>
      </c>
      <c r="D122" s="21">
        <f>VLOOKUP(C122,'[2]05-2025'!$B$1:$D$65536,3,0)</f>
        <v>359583.95</v>
      </c>
      <c r="E122" s="25" t="s">
        <v>1810</v>
      </c>
      <c r="F122" s="27" t="s">
        <v>1914</v>
      </c>
      <c r="G122" s="26">
        <v>0</v>
      </c>
      <c r="H122" s="26">
        <v>80.040000000000006</v>
      </c>
      <c r="I122" s="24">
        <f t="shared" si="1"/>
        <v>-12139454.109999999</v>
      </c>
      <c r="J122" s="27" t="s">
        <v>71</v>
      </c>
      <c r="K122" s="2" t="s">
        <v>15</v>
      </c>
    </row>
    <row r="123" spans="1:11" ht="12" customHeight="1" x14ac:dyDescent="0.2">
      <c r="A123" s="2">
        <v>1700</v>
      </c>
      <c r="B123" s="20" t="str">
        <f>VLOOKUP(C123,'[2]05-2025'!$B$1:$C$65536,2,0)</f>
        <v>BANCO CEF AG 0012 C/C - 6839-</v>
      </c>
      <c r="C123" s="33" t="s">
        <v>1671</v>
      </c>
      <c r="D123" s="21">
        <f>VLOOKUP(C123,'[2]05-2025'!$B$1:$D$65536,3,0)</f>
        <v>359583.95</v>
      </c>
      <c r="E123" s="25" t="s">
        <v>1810</v>
      </c>
      <c r="F123" s="27" t="s">
        <v>1915</v>
      </c>
      <c r="G123" s="26">
        <v>0</v>
      </c>
      <c r="H123" s="26">
        <v>80.34</v>
      </c>
      <c r="I123" s="24">
        <f t="shared" si="1"/>
        <v>-12139534.449999999</v>
      </c>
      <c r="J123" s="27" t="s">
        <v>71</v>
      </c>
      <c r="K123" s="2" t="s">
        <v>15</v>
      </c>
    </row>
    <row r="124" spans="1:11" ht="12" customHeight="1" x14ac:dyDescent="0.2">
      <c r="A124" s="2">
        <v>1700</v>
      </c>
      <c r="B124" s="20" t="str">
        <f>VLOOKUP(C124,'[2]05-2025'!$B$1:$C$65536,2,0)</f>
        <v>BANCO CEF AG 0012 C/C - 6839-</v>
      </c>
      <c r="C124" s="33" t="s">
        <v>1671</v>
      </c>
      <c r="D124" s="21">
        <f>VLOOKUP(C124,'[2]05-2025'!$B$1:$D$65536,3,0)</f>
        <v>359583.95</v>
      </c>
      <c r="E124" s="25" t="s">
        <v>1810</v>
      </c>
      <c r="F124" s="27" t="s">
        <v>1916</v>
      </c>
      <c r="G124" s="26">
        <v>0</v>
      </c>
      <c r="H124" s="26">
        <v>80.34</v>
      </c>
      <c r="I124" s="24">
        <f t="shared" si="1"/>
        <v>-12139614.789999999</v>
      </c>
      <c r="J124" s="27" t="s">
        <v>71</v>
      </c>
      <c r="K124" s="2" t="s">
        <v>15</v>
      </c>
    </row>
    <row r="125" spans="1:11" ht="12" customHeight="1" x14ac:dyDescent="0.2">
      <c r="A125" s="2">
        <v>1700</v>
      </c>
      <c r="B125" s="20" t="str">
        <f>VLOOKUP(C125,'[2]05-2025'!$B$1:$C$65536,2,0)</f>
        <v>BANCO CEF AG 0012 C/C - 6839-</v>
      </c>
      <c r="C125" s="33" t="s">
        <v>1671</v>
      </c>
      <c r="D125" s="21">
        <f>VLOOKUP(C125,'[2]05-2025'!$B$1:$D$65536,3,0)</f>
        <v>359583.95</v>
      </c>
      <c r="E125" s="25" t="s">
        <v>1810</v>
      </c>
      <c r="F125" s="27" t="s">
        <v>1917</v>
      </c>
      <c r="G125" s="26">
        <v>0</v>
      </c>
      <c r="H125" s="26">
        <v>90.58</v>
      </c>
      <c r="I125" s="24">
        <f t="shared" si="1"/>
        <v>-12139705.369999999</v>
      </c>
      <c r="J125" s="27" t="s">
        <v>71</v>
      </c>
      <c r="K125" s="2" t="s">
        <v>15</v>
      </c>
    </row>
    <row r="126" spans="1:11" ht="12" customHeight="1" x14ac:dyDescent="0.2">
      <c r="A126" s="2">
        <v>1700</v>
      </c>
      <c r="B126" s="20" t="str">
        <f>VLOOKUP(C126,'[2]05-2025'!$B$1:$C$65536,2,0)</f>
        <v>BANCO CEF AG 0012 C/C - 6839-</v>
      </c>
      <c r="C126" s="33" t="s">
        <v>1671</v>
      </c>
      <c r="D126" s="21">
        <f>VLOOKUP(C126,'[2]05-2025'!$B$1:$D$65536,3,0)</f>
        <v>359583.95</v>
      </c>
      <c r="E126" s="25" t="s">
        <v>1810</v>
      </c>
      <c r="F126" s="27" t="s">
        <v>1918</v>
      </c>
      <c r="G126" s="26">
        <v>0</v>
      </c>
      <c r="H126" s="26">
        <v>91.65</v>
      </c>
      <c r="I126" s="24">
        <f t="shared" si="1"/>
        <v>-12139797.02</v>
      </c>
      <c r="J126" s="27" t="s">
        <v>71</v>
      </c>
      <c r="K126" s="2" t="s">
        <v>15</v>
      </c>
    </row>
    <row r="127" spans="1:11" ht="12" customHeight="1" x14ac:dyDescent="0.2">
      <c r="A127" s="2">
        <v>1700</v>
      </c>
      <c r="B127" s="20" t="str">
        <f>VLOOKUP(C127,'[2]05-2025'!$B$1:$C$65536,2,0)</f>
        <v>BANCO CEF AG 0012 C/C - 6839-</v>
      </c>
      <c r="C127" s="33" t="s">
        <v>1671</v>
      </c>
      <c r="D127" s="21">
        <f>VLOOKUP(C127,'[2]05-2025'!$B$1:$D$65536,3,0)</f>
        <v>359583.95</v>
      </c>
      <c r="E127" s="25" t="s">
        <v>1810</v>
      </c>
      <c r="F127" s="27" t="s">
        <v>1919</v>
      </c>
      <c r="G127" s="26">
        <v>0</v>
      </c>
      <c r="H127" s="26">
        <v>106.79</v>
      </c>
      <c r="I127" s="24">
        <f t="shared" si="1"/>
        <v>-12139903.809999999</v>
      </c>
      <c r="J127" s="27" t="s">
        <v>71</v>
      </c>
      <c r="K127" s="2" t="s">
        <v>15</v>
      </c>
    </row>
    <row r="128" spans="1:11" ht="12" customHeight="1" x14ac:dyDescent="0.2">
      <c r="A128" s="2">
        <v>1700</v>
      </c>
      <c r="B128" s="20" t="str">
        <f>VLOOKUP(C128,'[2]05-2025'!$B$1:$C$65536,2,0)</f>
        <v>BANCO CEF AG 0012 C/C - 6839-</v>
      </c>
      <c r="C128" s="33" t="s">
        <v>1671</v>
      </c>
      <c r="D128" s="21">
        <f>VLOOKUP(C128,'[2]05-2025'!$B$1:$D$65536,3,0)</f>
        <v>359583.95</v>
      </c>
      <c r="E128" s="25" t="s">
        <v>1810</v>
      </c>
      <c r="F128" s="27" t="s">
        <v>1920</v>
      </c>
      <c r="G128" s="26">
        <v>0</v>
      </c>
      <c r="H128" s="26">
        <v>115.37</v>
      </c>
      <c r="I128" s="24">
        <f t="shared" si="1"/>
        <v>-12140019.179999998</v>
      </c>
      <c r="J128" s="27" t="s">
        <v>71</v>
      </c>
      <c r="K128" s="2" t="s">
        <v>15</v>
      </c>
    </row>
    <row r="129" spans="1:11" ht="12" customHeight="1" x14ac:dyDescent="0.2">
      <c r="A129" s="2">
        <v>1700</v>
      </c>
      <c r="B129" s="20" t="str">
        <f>VLOOKUP(C129,'[2]05-2025'!$B$1:$C$65536,2,0)</f>
        <v>BANCO CEF AG 0012 C/C - 6839-</v>
      </c>
      <c r="C129" s="33" t="s">
        <v>1671</v>
      </c>
      <c r="D129" s="21">
        <f>VLOOKUP(C129,'[2]05-2025'!$B$1:$D$65536,3,0)</f>
        <v>359583.95</v>
      </c>
      <c r="E129" s="25" t="s">
        <v>1810</v>
      </c>
      <c r="F129" s="27" t="s">
        <v>1921</v>
      </c>
      <c r="G129" s="26">
        <v>0</v>
      </c>
      <c r="H129" s="26">
        <v>130.11000000000001</v>
      </c>
      <c r="I129" s="24">
        <f t="shared" si="1"/>
        <v>-12140149.289999997</v>
      </c>
      <c r="J129" s="27" t="s">
        <v>71</v>
      </c>
      <c r="K129" s="2" t="s">
        <v>15</v>
      </c>
    </row>
    <row r="130" spans="1:11" ht="12" customHeight="1" x14ac:dyDescent="0.2">
      <c r="A130" s="2">
        <v>1700</v>
      </c>
      <c r="B130" s="20" t="str">
        <f>VLOOKUP(C130,'[2]05-2025'!$B$1:$C$65536,2,0)</f>
        <v>BANCO CEF AG 0012 C/C - 6839-</v>
      </c>
      <c r="C130" s="33" t="s">
        <v>1671</v>
      </c>
      <c r="D130" s="21">
        <f>VLOOKUP(C130,'[2]05-2025'!$B$1:$D$65536,3,0)</f>
        <v>359583.95</v>
      </c>
      <c r="E130" s="25" t="s">
        <v>1810</v>
      </c>
      <c r="F130" s="27" t="s">
        <v>1922</v>
      </c>
      <c r="G130" s="26">
        <v>0</v>
      </c>
      <c r="H130" s="26">
        <v>136</v>
      </c>
      <c r="I130" s="24">
        <f t="shared" si="1"/>
        <v>-12140285.289999997</v>
      </c>
      <c r="J130" s="27" t="s">
        <v>71</v>
      </c>
      <c r="K130" s="2" t="s">
        <v>15</v>
      </c>
    </row>
    <row r="131" spans="1:11" ht="12" customHeight="1" x14ac:dyDescent="0.2">
      <c r="A131" s="2">
        <v>1700</v>
      </c>
      <c r="B131" s="20" t="str">
        <f>VLOOKUP(C131,'[2]05-2025'!$B$1:$C$65536,2,0)</f>
        <v>BANCO CEF AG 0012 C/C - 6839-</v>
      </c>
      <c r="C131" s="33" t="s">
        <v>1671</v>
      </c>
      <c r="D131" s="21">
        <f>VLOOKUP(C131,'[2]05-2025'!$B$1:$D$65536,3,0)</f>
        <v>359583.95</v>
      </c>
      <c r="E131" s="25" t="s">
        <v>1810</v>
      </c>
      <c r="F131" s="27" t="s">
        <v>1923</v>
      </c>
      <c r="G131" s="26">
        <v>0</v>
      </c>
      <c r="H131" s="26">
        <v>139.12</v>
      </c>
      <c r="I131" s="24">
        <f t="shared" ref="I131:I194" si="2">IF(C131&lt;&gt;C130,D131+G131-H131,IF(C131=C130,I130+G131-H131,"falso"))</f>
        <v>-12140424.409999996</v>
      </c>
      <c r="J131" s="27" t="s">
        <v>71</v>
      </c>
      <c r="K131" s="2" t="s">
        <v>15</v>
      </c>
    </row>
    <row r="132" spans="1:11" ht="12" customHeight="1" x14ac:dyDescent="0.2">
      <c r="A132" s="2">
        <v>1700</v>
      </c>
      <c r="B132" s="20" t="str">
        <f>VLOOKUP(C132,'[2]05-2025'!$B$1:$C$65536,2,0)</f>
        <v>BANCO CEF AG 0012 C/C - 6839-</v>
      </c>
      <c r="C132" s="33" t="s">
        <v>1671</v>
      </c>
      <c r="D132" s="21">
        <f>VLOOKUP(C132,'[2]05-2025'!$B$1:$D$65536,3,0)</f>
        <v>359583.95</v>
      </c>
      <c r="E132" s="25" t="s">
        <v>1810</v>
      </c>
      <c r="F132" s="27" t="s">
        <v>1924</v>
      </c>
      <c r="G132" s="26">
        <v>0</v>
      </c>
      <c r="H132" s="26">
        <v>146.34</v>
      </c>
      <c r="I132" s="24">
        <f t="shared" si="2"/>
        <v>-12140570.749999996</v>
      </c>
      <c r="J132" s="27" t="s">
        <v>71</v>
      </c>
      <c r="K132" s="2" t="s">
        <v>15</v>
      </c>
    </row>
    <row r="133" spans="1:11" ht="12" customHeight="1" x14ac:dyDescent="0.2">
      <c r="A133" s="2">
        <v>1700</v>
      </c>
      <c r="B133" s="20" t="str">
        <f>VLOOKUP(C133,'[2]05-2025'!$B$1:$C$65536,2,0)</f>
        <v>BANCO CEF AG 0012 C/C - 6839-</v>
      </c>
      <c r="C133" s="33" t="s">
        <v>1671</v>
      </c>
      <c r="D133" s="21">
        <f>VLOOKUP(C133,'[2]05-2025'!$B$1:$D$65536,3,0)</f>
        <v>359583.95</v>
      </c>
      <c r="E133" s="25" t="s">
        <v>1810</v>
      </c>
      <c r="F133" s="27" t="s">
        <v>1925</v>
      </c>
      <c r="G133" s="26">
        <v>0</v>
      </c>
      <c r="H133" s="26">
        <v>147.47</v>
      </c>
      <c r="I133" s="24">
        <f t="shared" si="2"/>
        <v>-12140718.219999997</v>
      </c>
      <c r="J133" s="27" t="s">
        <v>71</v>
      </c>
      <c r="K133" s="2" t="s">
        <v>15</v>
      </c>
    </row>
    <row r="134" spans="1:11" ht="12" customHeight="1" x14ac:dyDescent="0.2">
      <c r="A134" s="2">
        <v>1700</v>
      </c>
      <c r="B134" s="20" t="str">
        <f>VLOOKUP(C134,'[2]05-2025'!$B$1:$C$65536,2,0)</f>
        <v>BANCO CEF AG 0012 C/C - 6839-</v>
      </c>
      <c r="C134" s="33" t="s">
        <v>1671</v>
      </c>
      <c r="D134" s="21">
        <f>VLOOKUP(C134,'[2]05-2025'!$B$1:$D$65536,3,0)</f>
        <v>359583.95</v>
      </c>
      <c r="E134" s="25" t="s">
        <v>1810</v>
      </c>
      <c r="F134" s="27" t="s">
        <v>1926</v>
      </c>
      <c r="G134" s="26">
        <v>0</v>
      </c>
      <c r="H134" s="26">
        <v>147.47</v>
      </c>
      <c r="I134" s="24">
        <f t="shared" si="2"/>
        <v>-12140865.689999998</v>
      </c>
      <c r="J134" s="27" t="s">
        <v>71</v>
      </c>
      <c r="K134" s="2" t="s">
        <v>15</v>
      </c>
    </row>
    <row r="135" spans="1:11" ht="12" customHeight="1" x14ac:dyDescent="0.2">
      <c r="A135" s="2">
        <v>1700</v>
      </c>
      <c r="B135" s="20" t="str">
        <f>VLOOKUP(C135,'[2]05-2025'!$B$1:$C$65536,2,0)</f>
        <v>BANCO CEF AG 0012 C/C - 6839-</v>
      </c>
      <c r="C135" s="33" t="s">
        <v>1671</v>
      </c>
      <c r="D135" s="21">
        <f>VLOOKUP(C135,'[2]05-2025'!$B$1:$D$65536,3,0)</f>
        <v>359583.95</v>
      </c>
      <c r="E135" s="25" t="s">
        <v>1810</v>
      </c>
      <c r="F135" s="27" t="s">
        <v>1927</v>
      </c>
      <c r="G135" s="26">
        <v>0</v>
      </c>
      <c r="H135" s="26">
        <v>149.26</v>
      </c>
      <c r="I135" s="24">
        <f t="shared" si="2"/>
        <v>-12141014.949999997</v>
      </c>
      <c r="J135" s="27" t="s">
        <v>71</v>
      </c>
      <c r="K135" s="2" t="s">
        <v>15</v>
      </c>
    </row>
    <row r="136" spans="1:11" ht="12" customHeight="1" x14ac:dyDescent="0.2">
      <c r="A136" s="2">
        <v>1700</v>
      </c>
      <c r="B136" s="20" t="str">
        <f>VLOOKUP(C136,'[2]05-2025'!$B$1:$C$65536,2,0)</f>
        <v>BANCO CEF AG 0012 C/C - 6839-</v>
      </c>
      <c r="C136" s="33" t="s">
        <v>1671</v>
      </c>
      <c r="D136" s="21">
        <f>VLOOKUP(C136,'[2]05-2025'!$B$1:$D$65536,3,0)</f>
        <v>359583.95</v>
      </c>
      <c r="E136" s="25" t="s">
        <v>1810</v>
      </c>
      <c r="F136" s="27" t="s">
        <v>1928</v>
      </c>
      <c r="G136" s="26">
        <v>0</v>
      </c>
      <c r="H136" s="26">
        <v>152.03</v>
      </c>
      <c r="I136" s="24">
        <f t="shared" si="2"/>
        <v>-12141166.979999997</v>
      </c>
      <c r="J136" s="27" t="s">
        <v>71</v>
      </c>
      <c r="K136" s="2" t="s">
        <v>15</v>
      </c>
    </row>
    <row r="137" spans="1:11" ht="12" customHeight="1" x14ac:dyDescent="0.2">
      <c r="A137" s="2">
        <v>1700</v>
      </c>
      <c r="B137" s="20" t="str">
        <f>VLOOKUP(C137,'[2]05-2025'!$B$1:$C$65536,2,0)</f>
        <v>BANCO CEF AG 0012 C/C - 6839-</v>
      </c>
      <c r="C137" s="33" t="s">
        <v>1671</v>
      </c>
      <c r="D137" s="21">
        <f>VLOOKUP(C137,'[2]05-2025'!$B$1:$D$65536,3,0)</f>
        <v>359583.95</v>
      </c>
      <c r="E137" s="25" t="s">
        <v>1810</v>
      </c>
      <c r="F137" s="27" t="s">
        <v>1929</v>
      </c>
      <c r="G137" s="26">
        <v>0</v>
      </c>
      <c r="H137" s="26">
        <v>237.94</v>
      </c>
      <c r="I137" s="24">
        <f t="shared" si="2"/>
        <v>-12141404.919999996</v>
      </c>
      <c r="J137" s="27" t="s">
        <v>71</v>
      </c>
      <c r="K137" s="2" t="s">
        <v>15</v>
      </c>
    </row>
    <row r="138" spans="1:11" ht="12" customHeight="1" x14ac:dyDescent="0.2">
      <c r="A138" s="2">
        <v>1700</v>
      </c>
      <c r="B138" s="20" t="str">
        <f>VLOOKUP(C138,'[2]05-2025'!$B$1:$C$65536,2,0)</f>
        <v>BANCO CEF AG 0012 C/C - 6839-</v>
      </c>
      <c r="C138" s="33" t="s">
        <v>1671</v>
      </c>
      <c r="D138" s="21">
        <f>VLOOKUP(C138,'[2]05-2025'!$B$1:$D$65536,3,0)</f>
        <v>359583.95</v>
      </c>
      <c r="E138" s="25" t="s">
        <v>1810</v>
      </c>
      <c r="F138" s="27" t="s">
        <v>1930</v>
      </c>
      <c r="G138" s="26">
        <v>0</v>
      </c>
      <c r="H138" s="26">
        <v>250.41</v>
      </c>
      <c r="I138" s="24">
        <f t="shared" si="2"/>
        <v>-12141655.329999996</v>
      </c>
      <c r="J138" s="27" t="s">
        <v>71</v>
      </c>
      <c r="K138" s="2" t="s">
        <v>15</v>
      </c>
    </row>
    <row r="139" spans="1:11" ht="12" customHeight="1" x14ac:dyDescent="0.2">
      <c r="A139" s="2">
        <v>1700</v>
      </c>
      <c r="B139" s="20" t="str">
        <f>VLOOKUP(C139,'[2]05-2025'!$B$1:$C$65536,2,0)</f>
        <v>BANCO CEF AG 0012 C/C - 6839-</v>
      </c>
      <c r="C139" s="33" t="s">
        <v>1671</v>
      </c>
      <c r="D139" s="21">
        <f>VLOOKUP(C139,'[2]05-2025'!$B$1:$D$65536,3,0)</f>
        <v>359583.95</v>
      </c>
      <c r="E139" s="25" t="s">
        <v>1810</v>
      </c>
      <c r="F139" s="27" t="s">
        <v>1708</v>
      </c>
      <c r="G139" s="26">
        <v>0</v>
      </c>
      <c r="H139" s="26">
        <v>344.98</v>
      </c>
      <c r="I139" s="24">
        <f t="shared" si="2"/>
        <v>-12142000.309999997</v>
      </c>
      <c r="J139" s="27" t="s">
        <v>71</v>
      </c>
      <c r="K139" s="2" t="s">
        <v>15</v>
      </c>
    </row>
    <row r="140" spans="1:11" ht="12" customHeight="1" x14ac:dyDescent="0.2">
      <c r="A140" s="2">
        <v>1700</v>
      </c>
      <c r="B140" s="20" t="str">
        <f>VLOOKUP(C140,'[2]05-2025'!$B$1:$C$65536,2,0)</f>
        <v>BANCO CEF AG 0012 C/C - 6839-</v>
      </c>
      <c r="C140" s="33" t="s">
        <v>1671</v>
      </c>
      <c r="D140" s="21">
        <f>VLOOKUP(C140,'[2]05-2025'!$B$1:$D$65536,3,0)</f>
        <v>359583.95</v>
      </c>
      <c r="E140" s="25" t="s">
        <v>1810</v>
      </c>
      <c r="F140" s="27" t="s">
        <v>1931</v>
      </c>
      <c r="G140" s="26">
        <v>0</v>
      </c>
      <c r="H140" s="26">
        <v>360</v>
      </c>
      <c r="I140" s="24">
        <f t="shared" si="2"/>
        <v>-12142360.309999997</v>
      </c>
      <c r="J140" s="27" t="s">
        <v>71</v>
      </c>
      <c r="K140" s="2" t="s">
        <v>15</v>
      </c>
    </row>
    <row r="141" spans="1:11" ht="12" customHeight="1" x14ac:dyDescent="0.2">
      <c r="A141" s="2">
        <v>1700</v>
      </c>
      <c r="B141" s="20" t="str">
        <f>VLOOKUP(C141,'[2]05-2025'!$B$1:$C$65536,2,0)</f>
        <v>BANCO CEF AG 0012 C/C - 6839-</v>
      </c>
      <c r="C141" s="33" t="s">
        <v>1671</v>
      </c>
      <c r="D141" s="21">
        <f>VLOOKUP(C141,'[2]05-2025'!$B$1:$D$65536,3,0)</f>
        <v>359583.95</v>
      </c>
      <c r="E141" s="25" t="s">
        <v>1810</v>
      </c>
      <c r="F141" s="27" t="s">
        <v>1932</v>
      </c>
      <c r="G141" s="26">
        <v>0</v>
      </c>
      <c r="H141" s="26">
        <v>375.14</v>
      </c>
      <c r="I141" s="24">
        <f t="shared" si="2"/>
        <v>-12142735.449999997</v>
      </c>
      <c r="J141" s="27" t="s">
        <v>71</v>
      </c>
      <c r="K141" s="2" t="s">
        <v>15</v>
      </c>
    </row>
    <row r="142" spans="1:11" ht="12" customHeight="1" x14ac:dyDescent="0.2">
      <c r="A142" s="2">
        <v>1700</v>
      </c>
      <c r="B142" s="20" t="str">
        <f>VLOOKUP(C142,'[2]05-2025'!$B$1:$C$65536,2,0)</f>
        <v>BANCO CEF AG 0012 C/C - 6839-</v>
      </c>
      <c r="C142" s="33" t="s">
        <v>1671</v>
      </c>
      <c r="D142" s="21">
        <f>VLOOKUP(C142,'[2]05-2025'!$B$1:$D$65536,3,0)</f>
        <v>359583.95</v>
      </c>
      <c r="E142" s="25" t="s">
        <v>1810</v>
      </c>
      <c r="F142" s="27" t="s">
        <v>1933</v>
      </c>
      <c r="G142" s="26">
        <v>0</v>
      </c>
      <c r="H142" s="26">
        <v>447.02</v>
      </c>
      <c r="I142" s="24">
        <f t="shared" si="2"/>
        <v>-12143182.469999997</v>
      </c>
      <c r="J142" s="27" t="s">
        <v>71</v>
      </c>
      <c r="K142" s="2" t="s">
        <v>15</v>
      </c>
    </row>
    <row r="143" spans="1:11" ht="12" customHeight="1" x14ac:dyDescent="0.2">
      <c r="A143" s="2">
        <v>1700</v>
      </c>
      <c r="B143" s="20" t="str">
        <f>VLOOKUP(C143,'[2]05-2025'!$B$1:$C$65536,2,0)</f>
        <v>BANCO CEF AG 0012 C/C - 6839-</v>
      </c>
      <c r="C143" s="33" t="s">
        <v>1671</v>
      </c>
      <c r="D143" s="21">
        <f>VLOOKUP(C143,'[2]05-2025'!$B$1:$D$65536,3,0)</f>
        <v>359583.95</v>
      </c>
      <c r="E143" s="25" t="s">
        <v>1810</v>
      </c>
      <c r="F143" s="27" t="s">
        <v>1934</v>
      </c>
      <c r="G143" s="26">
        <v>0</v>
      </c>
      <c r="H143" s="26">
        <v>524.23</v>
      </c>
      <c r="I143" s="24">
        <f t="shared" si="2"/>
        <v>-12143706.699999997</v>
      </c>
      <c r="J143" s="27" t="s">
        <v>71</v>
      </c>
      <c r="K143" s="2" t="s">
        <v>15</v>
      </c>
    </row>
    <row r="144" spans="1:11" ht="12" customHeight="1" x14ac:dyDescent="0.2">
      <c r="A144" s="2">
        <v>1700</v>
      </c>
      <c r="B144" s="20" t="str">
        <f>VLOOKUP(C144,'[2]05-2025'!$B$1:$C$65536,2,0)</f>
        <v>BANCO CEF AG 0012 C/C - 6839-</v>
      </c>
      <c r="C144" s="33" t="s">
        <v>1671</v>
      </c>
      <c r="D144" s="21">
        <f>VLOOKUP(C144,'[2]05-2025'!$B$1:$D$65536,3,0)</f>
        <v>359583.95</v>
      </c>
      <c r="E144" s="25" t="s">
        <v>1810</v>
      </c>
      <c r="F144" s="27" t="s">
        <v>1935</v>
      </c>
      <c r="G144" s="26">
        <v>0</v>
      </c>
      <c r="H144" s="26">
        <v>585.51</v>
      </c>
      <c r="I144" s="24">
        <f t="shared" si="2"/>
        <v>-12144292.209999997</v>
      </c>
      <c r="J144" s="27" t="s">
        <v>71</v>
      </c>
      <c r="K144" s="2" t="s">
        <v>15</v>
      </c>
    </row>
    <row r="145" spans="1:11" ht="12" customHeight="1" x14ac:dyDescent="0.2">
      <c r="A145" s="2">
        <v>1700</v>
      </c>
      <c r="B145" s="20" t="str">
        <f>VLOOKUP(C145,'[2]05-2025'!$B$1:$C$65536,2,0)</f>
        <v>BANCO CEF AG 0012 C/C - 6839-</v>
      </c>
      <c r="C145" s="33" t="s">
        <v>1671</v>
      </c>
      <c r="D145" s="21">
        <f>VLOOKUP(C145,'[2]05-2025'!$B$1:$D$65536,3,0)</f>
        <v>359583.95</v>
      </c>
      <c r="E145" s="25" t="s">
        <v>1810</v>
      </c>
      <c r="F145" s="27" t="s">
        <v>1936</v>
      </c>
      <c r="G145" s="26">
        <v>0</v>
      </c>
      <c r="H145" s="26">
        <v>609.59</v>
      </c>
      <c r="I145" s="24">
        <f t="shared" si="2"/>
        <v>-12144901.799999997</v>
      </c>
      <c r="J145" s="27" t="s">
        <v>71</v>
      </c>
      <c r="K145" s="2" t="s">
        <v>15</v>
      </c>
    </row>
    <row r="146" spans="1:11" ht="12" customHeight="1" x14ac:dyDescent="0.2">
      <c r="A146" s="2">
        <v>1700</v>
      </c>
      <c r="B146" s="20" t="str">
        <f>VLOOKUP(C146,'[2]05-2025'!$B$1:$C$65536,2,0)</f>
        <v>BANCO CEF AG 0012 C/C - 6839-</v>
      </c>
      <c r="C146" s="33" t="s">
        <v>1671</v>
      </c>
      <c r="D146" s="21">
        <f>VLOOKUP(C146,'[2]05-2025'!$B$1:$D$65536,3,0)</f>
        <v>359583.95</v>
      </c>
      <c r="E146" s="25" t="s">
        <v>1810</v>
      </c>
      <c r="F146" s="27" t="s">
        <v>1937</v>
      </c>
      <c r="G146" s="26">
        <v>0</v>
      </c>
      <c r="H146" s="26">
        <v>683.2</v>
      </c>
      <c r="I146" s="24">
        <f t="shared" si="2"/>
        <v>-12145584.999999996</v>
      </c>
      <c r="J146" s="27" t="s">
        <v>71</v>
      </c>
      <c r="K146" s="2" t="s">
        <v>15</v>
      </c>
    </row>
    <row r="147" spans="1:11" ht="12" customHeight="1" x14ac:dyDescent="0.2">
      <c r="A147" s="2">
        <v>1700</v>
      </c>
      <c r="B147" s="20" t="str">
        <f>VLOOKUP(C147,'[2]05-2025'!$B$1:$C$65536,2,0)</f>
        <v>BANCO CEF AG 0012 C/C - 6839-</v>
      </c>
      <c r="C147" s="33" t="s">
        <v>1671</v>
      </c>
      <c r="D147" s="21">
        <f>VLOOKUP(C147,'[2]05-2025'!$B$1:$D$65536,3,0)</f>
        <v>359583.95</v>
      </c>
      <c r="E147" s="25" t="s">
        <v>1810</v>
      </c>
      <c r="F147" s="27" t="s">
        <v>1938</v>
      </c>
      <c r="G147" s="26">
        <v>0</v>
      </c>
      <c r="H147" s="26">
        <v>739.33</v>
      </c>
      <c r="I147" s="24">
        <f t="shared" si="2"/>
        <v>-12146324.329999996</v>
      </c>
      <c r="J147" s="27" t="s">
        <v>71</v>
      </c>
      <c r="K147" s="2" t="s">
        <v>15</v>
      </c>
    </row>
    <row r="148" spans="1:11" ht="12" customHeight="1" x14ac:dyDescent="0.2">
      <c r="A148" s="2">
        <v>1700</v>
      </c>
      <c r="B148" s="20" t="str">
        <f>VLOOKUP(C148,'[2]05-2025'!$B$1:$C$65536,2,0)</f>
        <v>BANCO CEF AG 0012 C/C - 6839-</v>
      </c>
      <c r="C148" s="33" t="s">
        <v>1671</v>
      </c>
      <c r="D148" s="21">
        <f>VLOOKUP(C148,'[2]05-2025'!$B$1:$D$65536,3,0)</f>
        <v>359583.95</v>
      </c>
      <c r="E148" s="25" t="s">
        <v>1810</v>
      </c>
      <c r="F148" s="27" t="s">
        <v>1939</v>
      </c>
      <c r="G148" s="26">
        <v>0</v>
      </c>
      <c r="H148" s="26">
        <v>925.02</v>
      </c>
      <c r="I148" s="24">
        <f t="shared" si="2"/>
        <v>-12147249.349999996</v>
      </c>
      <c r="J148" s="27" t="s">
        <v>71</v>
      </c>
      <c r="K148" s="2" t="s">
        <v>15</v>
      </c>
    </row>
    <row r="149" spans="1:11" ht="12" customHeight="1" x14ac:dyDescent="0.2">
      <c r="A149" s="2">
        <v>1700</v>
      </c>
      <c r="B149" s="20" t="str">
        <f>VLOOKUP(C149,'[2]05-2025'!$B$1:$C$65536,2,0)</f>
        <v>BANCO CEF AG 0012 C/C - 6839-</v>
      </c>
      <c r="C149" s="33" t="s">
        <v>1671</v>
      </c>
      <c r="D149" s="21">
        <f>VLOOKUP(C149,'[2]05-2025'!$B$1:$D$65536,3,0)</f>
        <v>359583.95</v>
      </c>
      <c r="E149" s="25" t="s">
        <v>1810</v>
      </c>
      <c r="F149" s="27" t="s">
        <v>1940</v>
      </c>
      <c r="G149" s="26">
        <v>0</v>
      </c>
      <c r="H149" s="26">
        <v>925.71</v>
      </c>
      <c r="I149" s="24">
        <f t="shared" si="2"/>
        <v>-12148175.059999997</v>
      </c>
      <c r="J149" s="27" t="s">
        <v>71</v>
      </c>
      <c r="K149" s="2" t="s">
        <v>15</v>
      </c>
    </row>
    <row r="150" spans="1:11" ht="12" customHeight="1" x14ac:dyDescent="0.2">
      <c r="A150" s="2">
        <v>1700</v>
      </c>
      <c r="B150" s="20" t="str">
        <f>VLOOKUP(C150,'[2]05-2025'!$B$1:$C$65536,2,0)</f>
        <v>BANCO CEF AG 0012 C/C - 6839-</v>
      </c>
      <c r="C150" s="33" t="s">
        <v>1671</v>
      </c>
      <c r="D150" s="21">
        <f>VLOOKUP(C150,'[2]05-2025'!$B$1:$D$65536,3,0)</f>
        <v>359583.95</v>
      </c>
      <c r="E150" s="25" t="s">
        <v>1810</v>
      </c>
      <c r="F150" s="27" t="s">
        <v>1941</v>
      </c>
      <c r="G150" s="26">
        <v>0</v>
      </c>
      <c r="H150" s="26">
        <v>1097.76</v>
      </c>
      <c r="I150" s="24">
        <f t="shared" si="2"/>
        <v>-12149272.819999997</v>
      </c>
      <c r="J150" s="27" t="s">
        <v>71</v>
      </c>
      <c r="K150" s="2" t="s">
        <v>15</v>
      </c>
    </row>
    <row r="151" spans="1:11" ht="12" customHeight="1" x14ac:dyDescent="0.2">
      <c r="A151" s="2">
        <v>1700</v>
      </c>
      <c r="B151" s="20" t="str">
        <f>VLOOKUP(C151,'[2]05-2025'!$B$1:$C$65536,2,0)</f>
        <v>BANCO CEF AG 0012 C/C - 6839-</v>
      </c>
      <c r="C151" s="33" t="s">
        <v>1671</v>
      </c>
      <c r="D151" s="21">
        <f>VLOOKUP(C151,'[2]05-2025'!$B$1:$D$65536,3,0)</f>
        <v>359583.95</v>
      </c>
      <c r="E151" s="25" t="s">
        <v>1810</v>
      </c>
      <c r="F151" s="27" t="s">
        <v>1942</v>
      </c>
      <c r="G151" s="26">
        <v>0</v>
      </c>
      <c r="H151" s="26">
        <v>1102.03</v>
      </c>
      <c r="I151" s="24">
        <f t="shared" si="2"/>
        <v>-12150374.849999996</v>
      </c>
      <c r="J151" s="27" t="s">
        <v>71</v>
      </c>
      <c r="K151" s="2" t="s">
        <v>15</v>
      </c>
    </row>
    <row r="152" spans="1:11" ht="12" customHeight="1" x14ac:dyDescent="0.2">
      <c r="A152" s="2">
        <v>1700</v>
      </c>
      <c r="B152" s="20" t="str">
        <f>VLOOKUP(C152,'[2]05-2025'!$B$1:$C$65536,2,0)</f>
        <v>BANCO CEF AG 0012 C/C - 6839-</v>
      </c>
      <c r="C152" s="33" t="s">
        <v>1671</v>
      </c>
      <c r="D152" s="21">
        <f>VLOOKUP(C152,'[2]05-2025'!$B$1:$D$65536,3,0)</f>
        <v>359583.95</v>
      </c>
      <c r="E152" s="25" t="s">
        <v>1810</v>
      </c>
      <c r="F152" s="27" t="s">
        <v>1943</v>
      </c>
      <c r="G152" s="26">
        <v>0</v>
      </c>
      <c r="H152" s="26">
        <v>1646.73</v>
      </c>
      <c r="I152" s="24">
        <f t="shared" si="2"/>
        <v>-12152021.579999996</v>
      </c>
      <c r="J152" s="27" t="s">
        <v>71</v>
      </c>
      <c r="K152" s="2" t="s">
        <v>15</v>
      </c>
    </row>
    <row r="153" spans="1:11" ht="12" customHeight="1" x14ac:dyDescent="0.2">
      <c r="A153" s="2">
        <v>1700</v>
      </c>
      <c r="B153" s="20" t="str">
        <f>VLOOKUP(C153,'[2]05-2025'!$B$1:$C$65536,2,0)</f>
        <v>BANCO CEF AG 0012 C/C - 6839-</v>
      </c>
      <c r="C153" s="33" t="s">
        <v>1671</v>
      </c>
      <c r="D153" s="21">
        <f>VLOOKUP(C153,'[2]05-2025'!$B$1:$D$65536,3,0)</f>
        <v>359583.95</v>
      </c>
      <c r="E153" s="25" t="s">
        <v>1810</v>
      </c>
      <c r="F153" s="27" t="s">
        <v>1944</v>
      </c>
      <c r="G153" s="26">
        <v>0</v>
      </c>
      <c r="H153" s="26">
        <v>1778.16</v>
      </c>
      <c r="I153" s="24">
        <f t="shared" si="2"/>
        <v>-12153799.739999996</v>
      </c>
      <c r="J153" s="27" t="s">
        <v>71</v>
      </c>
      <c r="K153" s="2" t="s">
        <v>15</v>
      </c>
    </row>
    <row r="154" spans="1:11" ht="12" customHeight="1" x14ac:dyDescent="0.2">
      <c r="A154" s="2">
        <v>1700</v>
      </c>
      <c r="B154" s="20" t="str">
        <f>VLOOKUP(C154,'[2]05-2025'!$B$1:$C$65536,2,0)</f>
        <v>BANCO CEF AG 0012 C/C - 6839-</v>
      </c>
      <c r="C154" s="33" t="s">
        <v>1671</v>
      </c>
      <c r="D154" s="21">
        <f>VLOOKUP(C154,'[2]05-2025'!$B$1:$D$65536,3,0)</f>
        <v>359583.95</v>
      </c>
      <c r="E154" s="25" t="s">
        <v>1810</v>
      </c>
      <c r="F154" s="27" t="s">
        <v>1945</v>
      </c>
      <c r="G154" s="26">
        <v>0</v>
      </c>
      <c r="H154" s="26">
        <v>1802.16</v>
      </c>
      <c r="I154" s="24">
        <f t="shared" si="2"/>
        <v>-12155601.899999997</v>
      </c>
      <c r="J154" s="27" t="s">
        <v>71</v>
      </c>
      <c r="K154" s="2" t="s">
        <v>15</v>
      </c>
    </row>
    <row r="155" spans="1:11" ht="12" customHeight="1" x14ac:dyDescent="0.2">
      <c r="A155" s="2">
        <v>1700</v>
      </c>
      <c r="B155" s="20" t="str">
        <f>VLOOKUP(C155,'[2]05-2025'!$B$1:$C$65536,2,0)</f>
        <v>BANCO CEF AG 0012 C/C - 6839-</v>
      </c>
      <c r="C155" s="33" t="s">
        <v>1671</v>
      </c>
      <c r="D155" s="21">
        <f>VLOOKUP(C155,'[2]05-2025'!$B$1:$D$65536,3,0)</f>
        <v>359583.95</v>
      </c>
      <c r="E155" s="25" t="s">
        <v>1810</v>
      </c>
      <c r="F155" s="27" t="s">
        <v>1946</v>
      </c>
      <c r="G155" s="26">
        <v>0</v>
      </c>
      <c r="H155" s="26">
        <v>1981.25</v>
      </c>
      <c r="I155" s="24">
        <f t="shared" si="2"/>
        <v>-12157583.149999997</v>
      </c>
      <c r="J155" s="27" t="s">
        <v>71</v>
      </c>
      <c r="K155" s="2" t="s">
        <v>15</v>
      </c>
    </row>
    <row r="156" spans="1:11" ht="12" customHeight="1" x14ac:dyDescent="0.2">
      <c r="A156" s="2">
        <v>1700</v>
      </c>
      <c r="B156" s="20" t="str">
        <f>VLOOKUP(C156,'[2]05-2025'!$B$1:$C$65536,2,0)</f>
        <v>BANCO CEF AG 0012 C/C - 6839-</v>
      </c>
      <c r="C156" s="33" t="s">
        <v>1671</v>
      </c>
      <c r="D156" s="21">
        <f>VLOOKUP(C156,'[2]05-2025'!$B$1:$D$65536,3,0)</f>
        <v>359583.95</v>
      </c>
      <c r="E156" s="25" t="s">
        <v>1810</v>
      </c>
      <c r="F156" s="27" t="s">
        <v>1947</v>
      </c>
      <c r="G156" s="26">
        <v>0</v>
      </c>
      <c r="H156" s="26">
        <v>3116.25</v>
      </c>
      <c r="I156" s="24">
        <f t="shared" si="2"/>
        <v>-12160699.399999997</v>
      </c>
      <c r="J156" s="27" t="s">
        <v>71</v>
      </c>
      <c r="K156" s="2" t="s">
        <v>15</v>
      </c>
    </row>
    <row r="157" spans="1:11" ht="12" customHeight="1" x14ac:dyDescent="0.2">
      <c r="A157" s="2">
        <v>1700</v>
      </c>
      <c r="B157" s="20" t="str">
        <f>VLOOKUP(C157,'[2]05-2025'!$B$1:$C$65536,2,0)</f>
        <v>BANCO CEF AG 0012 C/C - 6839-</v>
      </c>
      <c r="C157" s="33" t="s">
        <v>1671</v>
      </c>
      <c r="D157" s="21">
        <f>VLOOKUP(C157,'[2]05-2025'!$B$1:$D$65536,3,0)</f>
        <v>359583.95</v>
      </c>
      <c r="E157" s="25" t="s">
        <v>1810</v>
      </c>
      <c r="F157" s="27" t="s">
        <v>1948</v>
      </c>
      <c r="G157" s="22">
        <v>0</v>
      </c>
      <c r="H157" s="26">
        <v>3175.93</v>
      </c>
      <c r="I157" s="24">
        <f t="shared" si="2"/>
        <v>-12163875.329999996</v>
      </c>
      <c r="J157" s="27" t="s">
        <v>71</v>
      </c>
      <c r="K157" s="2" t="s">
        <v>15</v>
      </c>
    </row>
    <row r="158" spans="1:11" ht="12" customHeight="1" x14ac:dyDescent="0.2">
      <c r="A158" s="2">
        <v>1700</v>
      </c>
      <c r="B158" s="20" t="str">
        <f>VLOOKUP(C158,'[2]05-2025'!$B$1:$C$65536,2,0)</f>
        <v>BANCO CEF AG 0012 C/C - 6839-</v>
      </c>
      <c r="C158" s="33" t="s">
        <v>1671</v>
      </c>
      <c r="D158" s="21">
        <f>VLOOKUP(C158,'[2]05-2025'!$B$1:$D$65536,3,0)</f>
        <v>359583.95</v>
      </c>
      <c r="E158" s="25" t="s">
        <v>1810</v>
      </c>
      <c r="F158" s="27" t="s">
        <v>1742</v>
      </c>
      <c r="G158" s="22">
        <v>0</v>
      </c>
      <c r="H158" s="26">
        <v>4219.59</v>
      </c>
      <c r="I158" s="24">
        <f t="shared" si="2"/>
        <v>-12168094.919999996</v>
      </c>
      <c r="J158" s="27" t="s">
        <v>71</v>
      </c>
      <c r="K158" s="2" t="s">
        <v>15</v>
      </c>
    </row>
    <row r="159" spans="1:11" ht="12" customHeight="1" x14ac:dyDescent="0.2">
      <c r="A159" s="2">
        <v>1700</v>
      </c>
      <c r="B159" s="20" t="str">
        <f>VLOOKUP(C159,'[2]05-2025'!$B$1:$C$65536,2,0)</f>
        <v>BANCO CEF AG 0012 C/C - 6839-</v>
      </c>
      <c r="C159" s="33" t="s">
        <v>1671</v>
      </c>
      <c r="D159" s="21">
        <f>VLOOKUP(C159,'[2]05-2025'!$B$1:$D$65536,3,0)</f>
        <v>359583.95</v>
      </c>
      <c r="E159" s="25" t="s">
        <v>1810</v>
      </c>
      <c r="F159" s="27" t="s">
        <v>1948</v>
      </c>
      <c r="G159" s="22">
        <v>0</v>
      </c>
      <c r="H159" s="26">
        <v>5866.89</v>
      </c>
      <c r="I159" s="24">
        <f t="shared" si="2"/>
        <v>-12173961.809999997</v>
      </c>
      <c r="J159" s="27" t="s">
        <v>71</v>
      </c>
      <c r="K159" s="2" t="s">
        <v>15</v>
      </c>
    </row>
    <row r="160" spans="1:11" ht="12" customHeight="1" x14ac:dyDescent="0.2">
      <c r="A160" s="2">
        <v>1700</v>
      </c>
      <c r="B160" s="20" t="str">
        <f>VLOOKUP(C160,'[2]05-2025'!$B$1:$C$65536,2,0)</f>
        <v>BANCO CEF AG 0012 C/C - 6839-</v>
      </c>
      <c r="C160" s="33" t="s">
        <v>1671</v>
      </c>
      <c r="D160" s="21">
        <f>VLOOKUP(C160,'[2]05-2025'!$B$1:$D$65536,3,0)</f>
        <v>359583.95</v>
      </c>
      <c r="E160" s="25" t="s">
        <v>1810</v>
      </c>
      <c r="F160" s="27" t="s">
        <v>1949</v>
      </c>
      <c r="G160" s="22">
        <v>0</v>
      </c>
      <c r="H160" s="26">
        <v>6370.08</v>
      </c>
      <c r="I160" s="24">
        <f t="shared" si="2"/>
        <v>-12180331.889999997</v>
      </c>
      <c r="J160" s="27" t="s">
        <v>71</v>
      </c>
      <c r="K160" s="2" t="s">
        <v>15</v>
      </c>
    </row>
    <row r="161" spans="1:11" ht="12" customHeight="1" x14ac:dyDescent="0.2">
      <c r="A161" s="2">
        <v>1700</v>
      </c>
      <c r="B161" s="20" t="str">
        <f>VLOOKUP(C161,'[2]05-2025'!$B$1:$C$65536,2,0)</f>
        <v>BANCO CEF AG 0012 C/C - 6839-</v>
      </c>
      <c r="C161" s="33" t="s">
        <v>1671</v>
      </c>
      <c r="D161" s="21">
        <f>VLOOKUP(C161,'[2]05-2025'!$B$1:$D$65536,3,0)</f>
        <v>359583.95</v>
      </c>
      <c r="E161" s="25" t="s">
        <v>1810</v>
      </c>
      <c r="F161" s="27" t="s">
        <v>1950</v>
      </c>
      <c r="G161" s="22">
        <v>0</v>
      </c>
      <c r="H161" s="26">
        <v>7700.68</v>
      </c>
      <c r="I161" s="24">
        <f t="shared" si="2"/>
        <v>-12188032.569999997</v>
      </c>
      <c r="J161" s="27" t="s">
        <v>71</v>
      </c>
      <c r="K161" s="2" t="s">
        <v>15</v>
      </c>
    </row>
    <row r="162" spans="1:11" ht="12" customHeight="1" x14ac:dyDescent="0.2">
      <c r="A162" s="2">
        <v>1700</v>
      </c>
      <c r="B162" s="20" t="str">
        <f>VLOOKUP(C162,'[2]05-2025'!$B$1:$C$65536,2,0)</f>
        <v>BANCO CEF AG 0012 C/C - 6839-</v>
      </c>
      <c r="C162" s="33" t="s">
        <v>1671</v>
      </c>
      <c r="D162" s="21">
        <f>VLOOKUP(C162,'[2]05-2025'!$B$1:$D$65536,3,0)</f>
        <v>359583.95</v>
      </c>
      <c r="E162" s="25" t="s">
        <v>1810</v>
      </c>
      <c r="F162" s="27" t="s">
        <v>1951</v>
      </c>
      <c r="G162" s="22">
        <v>0</v>
      </c>
      <c r="H162" s="26">
        <v>8750</v>
      </c>
      <c r="I162" s="24">
        <f t="shared" si="2"/>
        <v>-12196782.569999997</v>
      </c>
      <c r="J162" s="27" t="s">
        <v>71</v>
      </c>
      <c r="K162" s="2" t="s">
        <v>15</v>
      </c>
    </row>
    <row r="163" spans="1:11" ht="12" customHeight="1" x14ac:dyDescent="0.2">
      <c r="A163" s="2">
        <v>1700</v>
      </c>
      <c r="B163" s="20" t="str">
        <f>VLOOKUP(C163,'[2]05-2025'!$B$1:$C$65536,2,0)</f>
        <v>BANCO CEF AG 0012 C/C - 6839-</v>
      </c>
      <c r="C163" s="33" t="s">
        <v>1671</v>
      </c>
      <c r="D163" s="21">
        <f>VLOOKUP(C163,'[2]05-2025'!$B$1:$D$65536,3,0)</f>
        <v>359583.95</v>
      </c>
      <c r="E163" s="25" t="s">
        <v>1810</v>
      </c>
      <c r="F163" s="27" t="s">
        <v>1952</v>
      </c>
      <c r="G163" s="22">
        <v>0</v>
      </c>
      <c r="H163" s="26">
        <v>12030.04</v>
      </c>
      <c r="I163" s="24">
        <f t="shared" si="2"/>
        <v>-12208812.609999996</v>
      </c>
      <c r="J163" s="27" t="s">
        <v>71</v>
      </c>
      <c r="K163" s="2" t="s">
        <v>15</v>
      </c>
    </row>
    <row r="164" spans="1:11" ht="12" customHeight="1" x14ac:dyDescent="0.2">
      <c r="A164" s="2">
        <v>1700</v>
      </c>
      <c r="B164" s="20" t="str">
        <f>VLOOKUP(C164,'[2]05-2025'!$B$1:$C$65536,2,0)</f>
        <v>BANCO CEF AG 0012 C/C - 6839-</v>
      </c>
      <c r="C164" s="33" t="s">
        <v>1671</v>
      </c>
      <c r="D164" s="21">
        <f>VLOOKUP(C164,'[2]05-2025'!$B$1:$D$65536,3,0)</f>
        <v>359583.95</v>
      </c>
      <c r="E164" s="25" t="s">
        <v>1810</v>
      </c>
      <c r="F164" s="27" t="s">
        <v>1953</v>
      </c>
      <c r="G164" s="26">
        <v>0</v>
      </c>
      <c r="H164" s="26">
        <v>12144.26</v>
      </c>
      <c r="I164" s="24">
        <f t="shared" si="2"/>
        <v>-12220956.869999995</v>
      </c>
      <c r="J164" s="27" t="s">
        <v>71</v>
      </c>
      <c r="K164" s="2" t="s">
        <v>15</v>
      </c>
    </row>
    <row r="165" spans="1:11" ht="12" customHeight="1" x14ac:dyDescent="0.2">
      <c r="A165" s="2">
        <v>1700</v>
      </c>
      <c r="B165" s="20" t="str">
        <f>VLOOKUP(C165,'[2]05-2025'!$B$1:$C$65536,2,0)</f>
        <v>BANCO CEF AG 0012 C/C - 6839-</v>
      </c>
      <c r="C165" s="33" t="s">
        <v>1671</v>
      </c>
      <c r="D165" s="21">
        <f>VLOOKUP(C165,'[2]05-2025'!$B$1:$D$65536,3,0)</f>
        <v>359583.95</v>
      </c>
      <c r="E165" s="25" t="s">
        <v>1810</v>
      </c>
      <c r="F165" s="27" t="s">
        <v>1743</v>
      </c>
      <c r="G165" s="26">
        <v>0</v>
      </c>
      <c r="H165" s="26">
        <v>12738.64</v>
      </c>
      <c r="I165" s="24">
        <f t="shared" si="2"/>
        <v>-12233695.509999996</v>
      </c>
      <c r="J165" s="27" t="s">
        <v>71</v>
      </c>
      <c r="K165" s="2" t="s">
        <v>15</v>
      </c>
    </row>
    <row r="166" spans="1:11" ht="12" customHeight="1" x14ac:dyDescent="0.2">
      <c r="A166" s="2">
        <v>1700</v>
      </c>
      <c r="B166" s="20" t="str">
        <f>VLOOKUP(C166,'[2]05-2025'!$B$1:$C$65536,2,0)</f>
        <v>BANCO CEF AG 0012 C/C - 6839-</v>
      </c>
      <c r="C166" s="33" t="s">
        <v>1671</v>
      </c>
      <c r="D166" s="21">
        <f>VLOOKUP(C166,'[2]05-2025'!$B$1:$D$65536,3,0)</f>
        <v>359583.95</v>
      </c>
      <c r="E166" s="25" t="s">
        <v>1810</v>
      </c>
      <c r="F166" s="27" t="s">
        <v>1954</v>
      </c>
      <c r="G166" s="26">
        <v>0</v>
      </c>
      <c r="H166" s="26">
        <v>28773.07</v>
      </c>
      <c r="I166" s="24">
        <f t="shared" si="2"/>
        <v>-12262468.579999996</v>
      </c>
      <c r="J166" s="27" t="s">
        <v>71</v>
      </c>
      <c r="K166" s="2" t="s">
        <v>15</v>
      </c>
    </row>
    <row r="167" spans="1:11" ht="12" customHeight="1" x14ac:dyDescent="0.2">
      <c r="A167" s="2">
        <v>1700</v>
      </c>
      <c r="B167" s="20" t="str">
        <f>VLOOKUP(C167,'[2]05-2025'!$B$1:$C$65536,2,0)</f>
        <v>BANCO CEF AG 0012 C/C - 6839-</v>
      </c>
      <c r="C167" s="33" t="s">
        <v>1671</v>
      </c>
      <c r="D167" s="21">
        <f>VLOOKUP(C167,'[2]05-2025'!$B$1:$D$65536,3,0)</f>
        <v>359583.95</v>
      </c>
      <c r="E167" s="25" t="s">
        <v>1810</v>
      </c>
      <c r="F167" s="27" t="s">
        <v>1708</v>
      </c>
      <c r="G167" s="26">
        <v>0</v>
      </c>
      <c r="H167" s="26">
        <v>32059.91</v>
      </c>
      <c r="I167" s="24">
        <f t="shared" si="2"/>
        <v>-12294528.489999996</v>
      </c>
      <c r="J167" s="27" t="s">
        <v>71</v>
      </c>
      <c r="K167" s="2" t="s">
        <v>15</v>
      </c>
    </row>
    <row r="168" spans="1:11" ht="12" customHeight="1" x14ac:dyDescent="0.2">
      <c r="A168" s="2">
        <v>1700</v>
      </c>
      <c r="B168" s="20" t="str">
        <f>VLOOKUP(C168,'[2]05-2025'!$B$1:$C$65536,2,0)</f>
        <v>BANCO CEF AG 0012 C/C - 6839-</v>
      </c>
      <c r="C168" s="33" t="s">
        <v>1671</v>
      </c>
      <c r="D168" s="21">
        <f>VLOOKUP(C168,'[2]05-2025'!$B$1:$D$65536,3,0)</f>
        <v>359583.95</v>
      </c>
      <c r="E168" s="25" t="s">
        <v>1810</v>
      </c>
      <c r="F168" s="27" t="s">
        <v>1955</v>
      </c>
      <c r="G168" s="26">
        <v>0</v>
      </c>
      <c r="H168" s="26">
        <v>48</v>
      </c>
      <c r="I168" s="24">
        <f t="shared" si="2"/>
        <v>-12294576.489999996</v>
      </c>
      <c r="J168" s="27" t="s">
        <v>71</v>
      </c>
      <c r="K168" s="2" t="s">
        <v>15</v>
      </c>
    </row>
    <row r="169" spans="1:11" ht="12" customHeight="1" x14ac:dyDescent="0.2">
      <c r="A169" s="2">
        <v>1700</v>
      </c>
      <c r="B169" s="20" t="str">
        <f>VLOOKUP(C169,'[2]05-2025'!$B$1:$C$65536,2,0)</f>
        <v>BANCO CEF AG 0012 C/C - 6839-</v>
      </c>
      <c r="C169" s="33" t="s">
        <v>1671</v>
      </c>
      <c r="D169" s="21">
        <f>VLOOKUP(C169,'[2]05-2025'!$B$1:$D$65536,3,0)</f>
        <v>359583.95</v>
      </c>
      <c r="E169" s="25" t="s">
        <v>1810</v>
      </c>
      <c r="F169" s="27" t="s">
        <v>1956</v>
      </c>
      <c r="G169" s="22">
        <v>0</v>
      </c>
      <c r="H169" s="26">
        <v>63.89</v>
      </c>
      <c r="I169" s="24">
        <f t="shared" si="2"/>
        <v>-12294640.379999997</v>
      </c>
      <c r="J169" s="27" t="s">
        <v>71</v>
      </c>
      <c r="K169" s="2" t="s">
        <v>15</v>
      </c>
    </row>
    <row r="170" spans="1:11" ht="12" customHeight="1" x14ac:dyDescent="0.2">
      <c r="A170" s="2">
        <v>1700</v>
      </c>
      <c r="B170" s="20" t="str">
        <f>VLOOKUP(C170,'[2]05-2025'!$B$1:$C$65536,2,0)</f>
        <v>BANCO CEF AG 0012 C/C - 6839-</v>
      </c>
      <c r="C170" s="33" t="s">
        <v>1671</v>
      </c>
      <c r="D170" s="21">
        <f>VLOOKUP(C170,'[2]05-2025'!$B$1:$D$65536,3,0)</f>
        <v>359583.95</v>
      </c>
      <c r="E170" s="25" t="s">
        <v>1811</v>
      </c>
      <c r="F170" s="27" t="s">
        <v>1957</v>
      </c>
      <c r="G170" s="22">
        <v>0</v>
      </c>
      <c r="H170" s="26">
        <v>5090.05</v>
      </c>
      <c r="I170" s="24">
        <f t="shared" si="2"/>
        <v>-12299730.429999998</v>
      </c>
      <c r="J170" s="27" t="s">
        <v>76</v>
      </c>
      <c r="K170" s="2" t="s">
        <v>15</v>
      </c>
    </row>
    <row r="171" spans="1:11" ht="12" customHeight="1" x14ac:dyDescent="0.2">
      <c r="A171" s="2">
        <v>1700</v>
      </c>
      <c r="B171" s="20" t="str">
        <f>VLOOKUP(C171,'[2]05-2025'!$B$1:$C$65536,2,0)</f>
        <v>BANCO CEF AG 0012 C/C - 6839-</v>
      </c>
      <c r="C171" s="33" t="s">
        <v>1671</v>
      </c>
      <c r="D171" s="21">
        <f>VLOOKUP(C171,'[2]05-2025'!$B$1:$D$65536,3,0)</f>
        <v>359583.95</v>
      </c>
      <c r="E171" s="25" t="s">
        <v>1812</v>
      </c>
      <c r="F171" s="27" t="s">
        <v>1668</v>
      </c>
      <c r="G171" s="22">
        <v>0</v>
      </c>
      <c r="H171" s="26">
        <v>227217.31</v>
      </c>
      <c r="I171" s="24">
        <f t="shared" si="2"/>
        <v>-12526947.739999998</v>
      </c>
      <c r="J171" s="27" t="s">
        <v>1736</v>
      </c>
      <c r="K171" s="2" t="s">
        <v>15</v>
      </c>
    </row>
    <row r="172" spans="1:11" ht="12" customHeight="1" x14ac:dyDescent="0.2">
      <c r="A172" s="2">
        <v>1700</v>
      </c>
      <c r="B172" s="20" t="str">
        <f>VLOOKUP(C172,'[2]05-2025'!$B$1:$C$65536,2,0)</f>
        <v>BANCO CEF AG 0012 C/C - 6839-</v>
      </c>
      <c r="C172" s="33" t="s">
        <v>1671</v>
      </c>
      <c r="D172" s="21">
        <f>VLOOKUP(C172,'[2]05-2025'!$B$1:$D$65536,3,0)</f>
        <v>359583.95</v>
      </c>
      <c r="E172" s="25" t="s">
        <v>1812</v>
      </c>
      <c r="F172" s="27" t="s">
        <v>1958</v>
      </c>
      <c r="G172" s="22">
        <v>0</v>
      </c>
      <c r="H172" s="26">
        <v>3000</v>
      </c>
      <c r="I172" s="24">
        <f t="shared" si="2"/>
        <v>-12529947.739999998</v>
      </c>
      <c r="J172" s="27" t="s">
        <v>57</v>
      </c>
      <c r="K172" s="2" t="s">
        <v>15</v>
      </c>
    </row>
    <row r="173" spans="1:11" ht="12" customHeight="1" x14ac:dyDescent="0.2">
      <c r="A173" s="2">
        <v>1700</v>
      </c>
      <c r="B173" s="20" t="str">
        <f>VLOOKUP(C173,'[2]05-2025'!$B$1:$C$65536,2,0)</f>
        <v>BANCO CEF AG 0012 C/C - 6839-</v>
      </c>
      <c r="C173" s="33" t="s">
        <v>1671</v>
      </c>
      <c r="D173" s="21">
        <f>VLOOKUP(C173,'[2]05-2025'!$B$1:$D$65536,3,0)</f>
        <v>359583.95</v>
      </c>
      <c r="E173" s="25" t="s">
        <v>1812</v>
      </c>
      <c r="F173" s="27" t="s">
        <v>1959</v>
      </c>
      <c r="G173" s="22">
        <v>0</v>
      </c>
      <c r="H173" s="26">
        <v>4200</v>
      </c>
      <c r="I173" s="24">
        <f t="shared" si="2"/>
        <v>-12534147.739999998</v>
      </c>
      <c r="J173" s="27" t="s">
        <v>25</v>
      </c>
      <c r="K173" s="2" t="s">
        <v>15</v>
      </c>
    </row>
    <row r="174" spans="1:11" ht="12" customHeight="1" x14ac:dyDescent="0.2">
      <c r="A174" s="2">
        <v>1700</v>
      </c>
      <c r="B174" s="20" t="str">
        <f>VLOOKUP(C174,'[2]05-2025'!$B$1:$C$65536,2,0)</f>
        <v>BANCO CEF AG 0012 C/C - 6839-</v>
      </c>
      <c r="C174" s="33" t="s">
        <v>1671</v>
      </c>
      <c r="D174" s="21">
        <f>VLOOKUP(C174,'[2]05-2025'!$B$1:$D$65536,3,0)</f>
        <v>359583.95</v>
      </c>
      <c r="E174" s="25" t="s">
        <v>1812</v>
      </c>
      <c r="F174" s="27" t="s">
        <v>1960</v>
      </c>
      <c r="G174" s="22">
        <v>0</v>
      </c>
      <c r="H174" s="26">
        <v>120.42</v>
      </c>
      <c r="I174" s="24">
        <f t="shared" si="2"/>
        <v>-12534268.159999998</v>
      </c>
      <c r="J174" s="27" t="s">
        <v>59</v>
      </c>
      <c r="K174" s="2" t="s">
        <v>15</v>
      </c>
    </row>
    <row r="175" spans="1:11" ht="12" customHeight="1" x14ac:dyDescent="0.2">
      <c r="A175" s="2">
        <v>1700</v>
      </c>
      <c r="B175" s="20" t="str">
        <f>VLOOKUP(C175,'[2]05-2025'!$B$1:$C$65536,2,0)</f>
        <v>BANCO CEF AG 0012 C/C - 6839-</v>
      </c>
      <c r="C175" s="33" t="s">
        <v>1671</v>
      </c>
      <c r="D175" s="21">
        <f>VLOOKUP(C175,'[2]05-2025'!$B$1:$D$65536,3,0)</f>
        <v>359583.95</v>
      </c>
      <c r="E175" s="25" t="s">
        <v>1813</v>
      </c>
      <c r="F175" s="27" t="s">
        <v>1707</v>
      </c>
      <c r="G175" s="22">
        <v>0</v>
      </c>
      <c r="H175" s="26">
        <v>1254.01</v>
      </c>
      <c r="I175" s="24">
        <f t="shared" si="2"/>
        <v>-12535522.169999998</v>
      </c>
      <c r="J175" s="27" t="s">
        <v>76</v>
      </c>
      <c r="K175" s="2" t="s">
        <v>15</v>
      </c>
    </row>
    <row r="176" spans="1:11" ht="12" customHeight="1" x14ac:dyDescent="0.2">
      <c r="A176" s="2">
        <v>1700</v>
      </c>
      <c r="B176" s="20" t="str">
        <f>VLOOKUP(C176,'[2]05-2025'!$B$1:$C$65536,2,0)</f>
        <v>BANCO CEF AG 0012 C/C - 6839-</v>
      </c>
      <c r="C176" s="33" t="s">
        <v>1671</v>
      </c>
      <c r="D176" s="21">
        <f>VLOOKUP(C176,'[2]05-2025'!$B$1:$D$65536,3,0)</f>
        <v>359583.95</v>
      </c>
      <c r="E176" s="25" t="s">
        <v>1813</v>
      </c>
      <c r="F176" s="27" t="s">
        <v>1961</v>
      </c>
      <c r="G176" s="23">
        <v>0</v>
      </c>
      <c r="H176" s="26">
        <v>1687.22</v>
      </c>
      <c r="I176" s="24">
        <f t="shared" si="2"/>
        <v>-12537209.389999999</v>
      </c>
      <c r="J176" s="27" t="s">
        <v>76</v>
      </c>
      <c r="K176" s="2" t="s">
        <v>15</v>
      </c>
    </row>
    <row r="177" spans="1:11" ht="12" customHeight="1" x14ac:dyDescent="0.2">
      <c r="A177" s="2">
        <v>1700</v>
      </c>
      <c r="B177" s="20" t="str">
        <f>VLOOKUP(C177,'[2]05-2025'!$B$1:$C$65536,2,0)</f>
        <v>BANCO CEF AG 0012 C/C - 6839-</v>
      </c>
      <c r="C177" s="33" t="s">
        <v>1671</v>
      </c>
      <c r="D177" s="21">
        <f>VLOOKUP(C177,'[2]05-2025'!$B$1:$D$65536,3,0)</f>
        <v>359583.95</v>
      </c>
      <c r="E177" s="25" t="s">
        <v>1813</v>
      </c>
      <c r="F177" s="27" t="s">
        <v>1962</v>
      </c>
      <c r="G177" s="23">
        <v>0</v>
      </c>
      <c r="H177" s="26">
        <v>2608.4299999999998</v>
      </c>
      <c r="I177" s="24">
        <f t="shared" si="2"/>
        <v>-12539817.819999998</v>
      </c>
      <c r="J177" s="27" t="s">
        <v>76</v>
      </c>
      <c r="K177" s="2" t="s">
        <v>15</v>
      </c>
    </row>
    <row r="178" spans="1:11" ht="12" customHeight="1" x14ac:dyDescent="0.2">
      <c r="A178" s="2">
        <v>1700</v>
      </c>
      <c r="B178" s="20" t="str">
        <f>VLOOKUP(C178,'[2]05-2025'!$B$1:$C$65536,2,0)</f>
        <v>BANCO CEF AG 0012 C/C - 6839-</v>
      </c>
      <c r="C178" s="33" t="s">
        <v>1671</v>
      </c>
      <c r="D178" s="21">
        <f>VLOOKUP(C178,'[2]05-2025'!$B$1:$D$65536,3,0)</f>
        <v>359583.95</v>
      </c>
      <c r="E178" s="25" t="s">
        <v>1813</v>
      </c>
      <c r="F178" s="27" t="s">
        <v>1688</v>
      </c>
      <c r="G178" s="23">
        <v>0</v>
      </c>
      <c r="H178" s="26">
        <v>21.01</v>
      </c>
      <c r="I178" s="24">
        <f t="shared" si="2"/>
        <v>-12539838.829999998</v>
      </c>
      <c r="J178" s="27" t="s">
        <v>76</v>
      </c>
      <c r="K178" s="2" t="s">
        <v>15</v>
      </c>
    </row>
    <row r="179" spans="1:11" ht="12" customHeight="1" x14ac:dyDescent="0.2">
      <c r="A179" s="2">
        <v>1700</v>
      </c>
      <c r="B179" s="20" t="str">
        <f>VLOOKUP(C179,'[2]05-2025'!$B$1:$C$65536,2,0)</f>
        <v>BANCO CEF AG 0012 C/C - 6839-</v>
      </c>
      <c r="C179" s="33" t="s">
        <v>1671</v>
      </c>
      <c r="D179" s="21">
        <f>VLOOKUP(C179,'[2]05-2025'!$B$1:$D$65536,3,0)</f>
        <v>359583.95</v>
      </c>
      <c r="E179" s="25" t="s">
        <v>1813</v>
      </c>
      <c r="F179" s="27" t="s">
        <v>1688</v>
      </c>
      <c r="G179" s="23">
        <v>0</v>
      </c>
      <c r="H179" s="26">
        <v>966.6</v>
      </c>
      <c r="I179" s="24">
        <f t="shared" si="2"/>
        <v>-12540805.429999998</v>
      </c>
      <c r="J179" s="27" t="s">
        <v>76</v>
      </c>
      <c r="K179" s="2" t="s">
        <v>15</v>
      </c>
    </row>
    <row r="180" spans="1:11" ht="12" customHeight="1" x14ac:dyDescent="0.2">
      <c r="A180" s="2">
        <v>1700</v>
      </c>
      <c r="B180" s="20" t="str">
        <f>VLOOKUP(C180,'[2]05-2025'!$B$1:$C$65536,2,0)</f>
        <v>BANCO CEF AG 0012 C/C - 6839-</v>
      </c>
      <c r="C180" s="33" t="s">
        <v>1671</v>
      </c>
      <c r="D180" s="21">
        <f>VLOOKUP(C180,'[2]05-2025'!$B$1:$D$65536,3,0)</f>
        <v>359583.95</v>
      </c>
      <c r="E180" s="25" t="s">
        <v>1813</v>
      </c>
      <c r="F180" s="27" t="s">
        <v>1726</v>
      </c>
      <c r="G180" s="23">
        <v>0</v>
      </c>
      <c r="H180" s="26">
        <v>105.07</v>
      </c>
      <c r="I180" s="24">
        <f t="shared" si="2"/>
        <v>-12540910.499999998</v>
      </c>
      <c r="J180" s="27" t="s">
        <v>76</v>
      </c>
      <c r="K180" s="2" t="s">
        <v>15</v>
      </c>
    </row>
    <row r="181" spans="1:11" ht="12" customHeight="1" x14ac:dyDescent="0.2">
      <c r="A181" s="2">
        <v>1700</v>
      </c>
      <c r="B181" s="20" t="str">
        <f>VLOOKUP(C181,'[2]05-2025'!$B$1:$C$65536,2,0)</f>
        <v>BANCO CEF AG 0012 C/C - 6839-</v>
      </c>
      <c r="C181" s="33" t="s">
        <v>1671</v>
      </c>
      <c r="D181" s="21">
        <f>VLOOKUP(C181,'[2]05-2025'!$B$1:$D$65536,3,0)</f>
        <v>359583.95</v>
      </c>
      <c r="E181" s="25" t="s">
        <v>1813</v>
      </c>
      <c r="F181" s="27" t="s">
        <v>1963</v>
      </c>
      <c r="G181" s="23">
        <v>0</v>
      </c>
      <c r="H181" s="26">
        <v>778.81</v>
      </c>
      <c r="I181" s="24">
        <f t="shared" si="2"/>
        <v>-12541689.309999999</v>
      </c>
      <c r="J181" s="27" t="s">
        <v>76</v>
      </c>
      <c r="K181" s="2" t="s">
        <v>15</v>
      </c>
    </row>
    <row r="182" spans="1:11" ht="12" customHeight="1" x14ac:dyDescent="0.2">
      <c r="A182" s="2">
        <v>1700</v>
      </c>
      <c r="B182" s="20" t="str">
        <f>VLOOKUP(C182,'[2]05-2025'!$B$1:$C$65536,2,0)</f>
        <v>BANCO CEF AG 0012 C/C - 6839-</v>
      </c>
      <c r="C182" s="33" t="s">
        <v>1671</v>
      </c>
      <c r="D182" s="21">
        <f>VLOOKUP(C182,'[2]05-2025'!$B$1:$D$65536,3,0)</f>
        <v>359583.95</v>
      </c>
      <c r="E182" s="25" t="s">
        <v>1813</v>
      </c>
      <c r="F182" s="27" t="s">
        <v>1706</v>
      </c>
      <c r="G182" s="22">
        <v>0</v>
      </c>
      <c r="H182" s="26">
        <v>10061.209999999999</v>
      </c>
      <c r="I182" s="24">
        <f t="shared" si="2"/>
        <v>-12551750.52</v>
      </c>
      <c r="J182" s="27" t="s">
        <v>76</v>
      </c>
      <c r="K182" s="2" t="s">
        <v>15</v>
      </c>
    </row>
    <row r="183" spans="1:11" ht="12" customHeight="1" x14ac:dyDescent="0.2">
      <c r="A183" s="2">
        <v>1700</v>
      </c>
      <c r="B183" s="20" t="str">
        <f>VLOOKUP(C183,'[2]05-2025'!$B$1:$C$65536,2,0)</f>
        <v>BANCO CEF AG 0012 C/C - 6839-</v>
      </c>
      <c r="C183" s="33" t="s">
        <v>1671</v>
      </c>
      <c r="D183" s="21">
        <f>VLOOKUP(C183,'[2]05-2025'!$B$1:$D$65536,3,0)</f>
        <v>359583.95</v>
      </c>
      <c r="E183" s="25" t="s">
        <v>1813</v>
      </c>
      <c r="F183" s="27" t="s">
        <v>1690</v>
      </c>
      <c r="G183" s="22">
        <v>0</v>
      </c>
      <c r="H183" s="26">
        <v>3494.08</v>
      </c>
      <c r="I183" s="24">
        <f t="shared" si="2"/>
        <v>-12555244.6</v>
      </c>
      <c r="J183" s="27" t="s">
        <v>76</v>
      </c>
      <c r="K183" s="2" t="s">
        <v>15</v>
      </c>
    </row>
    <row r="184" spans="1:11" ht="12" customHeight="1" x14ac:dyDescent="0.2">
      <c r="A184" s="2">
        <v>1700</v>
      </c>
      <c r="B184" s="20" t="str">
        <f>VLOOKUP(C184,'[2]05-2025'!$B$1:$C$65536,2,0)</f>
        <v>BANCO CEF AG 0012 C/C - 6839-</v>
      </c>
      <c r="C184" s="33" t="s">
        <v>1671</v>
      </c>
      <c r="D184" s="21">
        <f>VLOOKUP(C184,'[2]05-2025'!$B$1:$D$65536,3,0)</f>
        <v>359583.95</v>
      </c>
      <c r="E184" s="25" t="s">
        <v>1813</v>
      </c>
      <c r="F184" s="27" t="s">
        <v>1964</v>
      </c>
      <c r="G184" s="22">
        <v>0</v>
      </c>
      <c r="H184" s="26">
        <v>36.65</v>
      </c>
      <c r="I184" s="24">
        <f t="shared" si="2"/>
        <v>-12555281.25</v>
      </c>
      <c r="J184" s="27" t="s">
        <v>57</v>
      </c>
      <c r="K184" s="2" t="s">
        <v>15</v>
      </c>
    </row>
    <row r="185" spans="1:11" ht="12" customHeight="1" x14ac:dyDescent="0.2">
      <c r="A185" s="2">
        <v>1700</v>
      </c>
      <c r="B185" s="20" t="str">
        <f>VLOOKUP(C185,'[2]05-2025'!$B$1:$C$65536,2,0)</f>
        <v>BANCO CEF AG 0012 C/C - 6839-</v>
      </c>
      <c r="C185" s="33" t="s">
        <v>1671</v>
      </c>
      <c r="D185" s="21">
        <f>VLOOKUP(C185,'[2]05-2025'!$B$1:$D$65536,3,0)</f>
        <v>359583.95</v>
      </c>
      <c r="E185" s="25" t="s">
        <v>1813</v>
      </c>
      <c r="F185" s="27" t="s">
        <v>1965</v>
      </c>
      <c r="G185" s="22">
        <v>0</v>
      </c>
      <c r="H185" s="26">
        <v>427</v>
      </c>
      <c r="I185" s="24">
        <f t="shared" si="2"/>
        <v>-12555708.25</v>
      </c>
      <c r="J185" s="27" t="s">
        <v>57</v>
      </c>
      <c r="K185" s="2" t="s">
        <v>15</v>
      </c>
    </row>
    <row r="186" spans="1:11" ht="12" customHeight="1" x14ac:dyDescent="0.2">
      <c r="A186" s="2">
        <v>1700</v>
      </c>
      <c r="B186" s="20" t="str">
        <f>VLOOKUP(C186,'[2]05-2025'!$B$1:$C$65536,2,0)</f>
        <v>BANCO CEF AG 0012 C/C - 6839-</v>
      </c>
      <c r="C186" s="33" t="s">
        <v>1671</v>
      </c>
      <c r="D186" s="21">
        <f>VLOOKUP(C186,'[2]05-2025'!$B$1:$D$65536,3,0)</f>
        <v>359583.95</v>
      </c>
      <c r="E186" s="25" t="s">
        <v>1813</v>
      </c>
      <c r="F186" s="27" t="s">
        <v>1966</v>
      </c>
      <c r="G186" s="22">
        <v>0</v>
      </c>
      <c r="H186" s="26">
        <v>16828</v>
      </c>
      <c r="I186" s="24">
        <f t="shared" si="2"/>
        <v>-12572536.25</v>
      </c>
      <c r="J186" s="27" t="s">
        <v>57</v>
      </c>
      <c r="K186" s="2" t="s">
        <v>15</v>
      </c>
    </row>
    <row r="187" spans="1:11" ht="12" customHeight="1" x14ac:dyDescent="0.2">
      <c r="A187" s="2">
        <v>1700</v>
      </c>
      <c r="B187" s="20" t="str">
        <f>VLOOKUP(C187,'[2]05-2025'!$B$1:$C$65536,2,0)</f>
        <v>BANCO CEF AG 0012 C/C - 6839-</v>
      </c>
      <c r="C187" s="33" t="s">
        <v>1671</v>
      </c>
      <c r="D187" s="21">
        <f>VLOOKUP(C187,'[2]05-2025'!$B$1:$D$65536,3,0)</f>
        <v>359583.95</v>
      </c>
      <c r="E187" s="25" t="s">
        <v>1813</v>
      </c>
      <c r="F187" s="27" t="s">
        <v>1967</v>
      </c>
      <c r="G187" s="22">
        <v>0</v>
      </c>
      <c r="H187" s="26">
        <v>4075.4</v>
      </c>
      <c r="I187" s="24">
        <f t="shared" si="2"/>
        <v>-12576611.65</v>
      </c>
      <c r="J187" s="27" t="s">
        <v>57</v>
      </c>
      <c r="K187" s="2" t="s">
        <v>15</v>
      </c>
    </row>
    <row r="188" spans="1:11" ht="12" customHeight="1" x14ac:dyDescent="0.2">
      <c r="A188" s="2">
        <v>1700</v>
      </c>
      <c r="B188" s="20" t="str">
        <f>VLOOKUP(C188,'[2]05-2025'!$B$1:$C$65536,2,0)</f>
        <v>BANCO CEF AG 0012 C/C - 6839-</v>
      </c>
      <c r="C188" s="33" t="s">
        <v>1671</v>
      </c>
      <c r="D188" s="21">
        <f>VLOOKUP(C188,'[2]05-2025'!$B$1:$D$65536,3,0)</f>
        <v>359583.95</v>
      </c>
      <c r="E188" s="25" t="s">
        <v>1813</v>
      </c>
      <c r="F188" s="27" t="s">
        <v>1968</v>
      </c>
      <c r="G188" s="22">
        <v>0</v>
      </c>
      <c r="H188" s="26">
        <v>2679.4</v>
      </c>
      <c r="I188" s="24">
        <f t="shared" si="2"/>
        <v>-12579291.050000001</v>
      </c>
      <c r="J188" s="27" t="s">
        <v>57</v>
      </c>
      <c r="K188" s="2" t="s">
        <v>15</v>
      </c>
    </row>
    <row r="189" spans="1:11" ht="12" customHeight="1" x14ac:dyDescent="0.2">
      <c r="A189" s="2">
        <v>1700</v>
      </c>
      <c r="B189" s="20" t="str">
        <f>VLOOKUP(C189,'[2]05-2025'!$B$1:$C$65536,2,0)</f>
        <v>BANCO CEF AG 0012 C/C - 6839-</v>
      </c>
      <c r="C189" s="33" t="s">
        <v>1671</v>
      </c>
      <c r="D189" s="21">
        <f>VLOOKUP(C189,'[2]05-2025'!$B$1:$D$65536,3,0)</f>
        <v>359583.95</v>
      </c>
      <c r="E189" s="25" t="s">
        <v>1813</v>
      </c>
      <c r="F189" s="27" t="s">
        <v>1969</v>
      </c>
      <c r="G189" s="22">
        <v>0</v>
      </c>
      <c r="H189" s="26">
        <v>300</v>
      </c>
      <c r="I189" s="24">
        <f t="shared" si="2"/>
        <v>-12579591.050000001</v>
      </c>
      <c r="J189" s="27" t="s">
        <v>57</v>
      </c>
      <c r="K189" s="2" t="s">
        <v>15</v>
      </c>
    </row>
    <row r="190" spans="1:11" ht="12" customHeight="1" x14ac:dyDescent="0.2">
      <c r="A190" s="2">
        <v>1700</v>
      </c>
      <c r="B190" s="20" t="str">
        <f>VLOOKUP(C190,'[2]05-2025'!$B$1:$C$65536,2,0)</f>
        <v>BANCO CEF AG 0012 C/C - 6839-</v>
      </c>
      <c r="C190" s="33" t="s">
        <v>1671</v>
      </c>
      <c r="D190" s="21">
        <f>VLOOKUP(C190,'[2]05-2025'!$B$1:$D$65536,3,0)</f>
        <v>359583.95</v>
      </c>
      <c r="E190" s="25" t="s">
        <v>1813</v>
      </c>
      <c r="F190" s="27" t="s">
        <v>1970</v>
      </c>
      <c r="G190" s="22">
        <v>0</v>
      </c>
      <c r="H190" s="26">
        <v>3430</v>
      </c>
      <c r="I190" s="24">
        <f t="shared" si="2"/>
        <v>-12583021.050000001</v>
      </c>
      <c r="J190" s="27" t="s">
        <v>57</v>
      </c>
      <c r="K190" s="2" t="s">
        <v>15</v>
      </c>
    </row>
    <row r="191" spans="1:11" ht="12" customHeight="1" x14ac:dyDescent="0.2">
      <c r="A191" s="2">
        <v>1700</v>
      </c>
      <c r="B191" s="20" t="str">
        <f>VLOOKUP(C191,'[2]05-2025'!$B$1:$C$65536,2,0)</f>
        <v>BANCO CEF AG 0012 C/C - 6839-</v>
      </c>
      <c r="C191" s="33" t="s">
        <v>1671</v>
      </c>
      <c r="D191" s="21">
        <f>VLOOKUP(C191,'[2]05-2025'!$B$1:$D$65536,3,0)</f>
        <v>359583.95</v>
      </c>
      <c r="E191" s="25" t="s">
        <v>1813</v>
      </c>
      <c r="F191" s="27" t="s">
        <v>1966</v>
      </c>
      <c r="G191" s="22">
        <v>0</v>
      </c>
      <c r="H191" s="26">
        <v>3410</v>
      </c>
      <c r="I191" s="24">
        <f t="shared" si="2"/>
        <v>-12586431.050000001</v>
      </c>
      <c r="J191" s="27" t="s">
        <v>57</v>
      </c>
      <c r="K191" s="2" t="s">
        <v>15</v>
      </c>
    </row>
    <row r="192" spans="1:11" ht="12" customHeight="1" x14ac:dyDescent="0.2">
      <c r="A192" s="2">
        <v>1700</v>
      </c>
      <c r="B192" s="20" t="str">
        <f>VLOOKUP(C192,'[2]05-2025'!$B$1:$C$65536,2,0)</f>
        <v>BANCO CEF AG 0012 C/C - 6839-</v>
      </c>
      <c r="C192" s="33" t="s">
        <v>1671</v>
      </c>
      <c r="D192" s="21">
        <f>VLOOKUP(C192,'[2]05-2025'!$B$1:$D$65536,3,0)</f>
        <v>359583.95</v>
      </c>
      <c r="E192" s="25" t="s">
        <v>1813</v>
      </c>
      <c r="F192" s="27" t="s">
        <v>1971</v>
      </c>
      <c r="G192" s="22">
        <v>0</v>
      </c>
      <c r="H192" s="26">
        <v>5200</v>
      </c>
      <c r="I192" s="24">
        <f t="shared" si="2"/>
        <v>-12591631.050000001</v>
      </c>
      <c r="J192" s="27" t="s">
        <v>57</v>
      </c>
      <c r="K192" s="2" t="s">
        <v>15</v>
      </c>
    </row>
    <row r="193" spans="1:11" ht="12" customHeight="1" x14ac:dyDescent="0.2">
      <c r="A193" s="2">
        <v>1700</v>
      </c>
      <c r="B193" s="20" t="str">
        <f>VLOOKUP(C193,'[2]05-2025'!$B$1:$C$65536,2,0)</f>
        <v>BANCO CEF AG 0012 C/C - 6839-</v>
      </c>
      <c r="C193" s="33" t="s">
        <v>1671</v>
      </c>
      <c r="D193" s="21">
        <f>VLOOKUP(C193,'[2]05-2025'!$B$1:$D$65536,3,0)</f>
        <v>359583.95</v>
      </c>
      <c r="E193" s="25" t="s">
        <v>1813</v>
      </c>
      <c r="F193" s="27" t="s">
        <v>1964</v>
      </c>
      <c r="G193" s="22">
        <v>0</v>
      </c>
      <c r="H193" s="26">
        <v>1200</v>
      </c>
      <c r="I193" s="24">
        <f t="shared" si="2"/>
        <v>-12592831.050000001</v>
      </c>
      <c r="J193" s="27" t="s">
        <v>57</v>
      </c>
      <c r="K193" s="2" t="s">
        <v>15</v>
      </c>
    </row>
    <row r="194" spans="1:11" ht="12" customHeight="1" x14ac:dyDescent="0.2">
      <c r="A194" s="2">
        <v>1700</v>
      </c>
      <c r="B194" s="20" t="str">
        <f>VLOOKUP(C194,'[2]05-2025'!$B$1:$C$65536,2,0)</f>
        <v>BANCO CEF AG 0012 C/C - 6839-</v>
      </c>
      <c r="C194" s="33" t="s">
        <v>1671</v>
      </c>
      <c r="D194" s="21">
        <f>VLOOKUP(C194,'[2]05-2025'!$B$1:$D$65536,3,0)</f>
        <v>359583.95</v>
      </c>
      <c r="E194" s="25" t="s">
        <v>1813</v>
      </c>
      <c r="F194" s="27" t="s">
        <v>1972</v>
      </c>
      <c r="G194" s="22">
        <v>0</v>
      </c>
      <c r="H194" s="26">
        <v>8450</v>
      </c>
      <c r="I194" s="24">
        <f t="shared" si="2"/>
        <v>-12601281.050000001</v>
      </c>
      <c r="J194" s="27" t="s">
        <v>57</v>
      </c>
      <c r="K194" s="2" t="s">
        <v>15</v>
      </c>
    </row>
    <row r="195" spans="1:11" ht="12" customHeight="1" x14ac:dyDescent="0.2">
      <c r="A195" s="2">
        <v>1700</v>
      </c>
      <c r="B195" s="20" t="str">
        <f>VLOOKUP(C195,'[2]05-2025'!$B$1:$C$65536,2,0)</f>
        <v>BANCO CEF AG 0012 C/C - 6839-</v>
      </c>
      <c r="C195" s="33" t="s">
        <v>1671</v>
      </c>
      <c r="D195" s="21">
        <f>VLOOKUP(C195,'[2]05-2025'!$B$1:$D$65536,3,0)</f>
        <v>359583.95</v>
      </c>
      <c r="E195" s="25" t="s">
        <v>1813</v>
      </c>
      <c r="F195" s="27" t="s">
        <v>1973</v>
      </c>
      <c r="G195" s="26">
        <v>0</v>
      </c>
      <c r="H195" s="26">
        <v>6800</v>
      </c>
      <c r="I195" s="24">
        <f t="shared" ref="I195:I258" si="3">IF(C195&lt;&gt;C194,D195+G195-H195,IF(C195=C194,I194+G195-H195,"falso"))</f>
        <v>-12608081.050000001</v>
      </c>
      <c r="J195" s="27" t="s">
        <v>57</v>
      </c>
      <c r="K195" s="2" t="s">
        <v>15</v>
      </c>
    </row>
    <row r="196" spans="1:11" ht="12" customHeight="1" x14ac:dyDescent="0.2">
      <c r="A196" s="2">
        <v>1700</v>
      </c>
      <c r="B196" s="20" t="str">
        <f>VLOOKUP(C196,'[2]05-2025'!$B$1:$C$65536,2,0)</f>
        <v>BANCO CEF AG 0012 C/C - 6839-</v>
      </c>
      <c r="C196" s="33" t="s">
        <v>1671</v>
      </c>
      <c r="D196" s="21">
        <f>VLOOKUP(C196,'[2]05-2025'!$B$1:$D$65536,3,0)</f>
        <v>359583.95</v>
      </c>
      <c r="E196" s="25" t="s">
        <v>1813</v>
      </c>
      <c r="F196" s="27" t="s">
        <v>1974</v>
      </c>
      <c r="G196" s="26">
        <v>0</v>
      </c>
      <c r="H196" s="26">
        <v>406.7</v>
      </c>
      <c r="I196" s="24">
        <f t="shared" si="3"/>
        <v>-12608487.75</v>
      </c>
      <c r="J196" s="27" t="s">
        <v>65</v>
      </c>
      <c r="K196" s="2" t="s">
        <v>15</v>
      </c>
    </row>
    <row r="197" spans="1:11" ht="12" customHeight="1" x14ac:dyDescent="0.2">
      <c r="A197" s="2">
        <v>1700</v>
      </c>
      <c r="B197" s="20" t="str">
        <f>VLOOKUP(C197,'[2]05-2025'!$B$1:$C$65536,2,0)</f>
        <v>BANCO CEF AG 0012 C/C - 6839-</v>
      </c>
      <c r="C197" s="33" t="s">
        <v>1671</v>
      </c>
      <c r="D197" s="21">
        <f>VLOOKUP(C197,'[2]05-2025'!$B$1:$D$65536,3,0)</f>
        <v>359583.95</v>
      </c>
      <c r="E197" s="25" t="s">
        <v>1813</v>
      </c>
      <c r="F197" s="27" t="s">
        <v>1975</v>
      </c>
      <c r="G197" s="26">
        <v>0</v>
      </c>
      <c r="H197" s="26">
        <v>3470.8</v>
      </c>
      <c r="I197" s="24">
        <f t="shared" si="3"/>
        <v>-12611958.550000001</v>
      </c>
      <c r="J197" s="27" t="s">
        <v>57</v>
      </c>
      <c r="K197" s="2" t="s">
        <v>15</v>
      </c>
    </row>
    <row r="198" spans="1:11" ht="12" customHeight="1" x14ac:dyDescent="0.2">
      <c r="A198" s="2">
        <v>1700</v>
      </c>
      <c r="B198" s="20" t="str">
        <f>VLOOKUP(C198,'[2]05-2025'!$B$1:$C$65536,2,0)</f>
        <v>BANCO CEF AG 0012 C/C - 6839-</v>
      </c>
      <c r="C198" s="33" t="s">
        <v>1671</v>
      </c>
      <c r="D198" s="21">
        <f>VLOOKUP(C198,'[2]05-2025'!$B$1:$D$65536,3,0)</f>
        <v>359583.95</v>
      </c>
      <c r="E198" s="25" t="s">
        <v>1813</v>
      </c>
      <c r="F198" s="27" t="s">
        <v>1976</v>
      </c>
      <c r="G198" s="26">
        <v>0</v>
      </c>
      <c r="H198" s="26">
        <v>1840.32</v>
      </c>
      <c r="I198" s="24">
        <f t="shared" si="3"/>
        <v>-12613798.870000001</v>
      </c>
      <c r="J198" s="27" t="s">
        <v>57</v>
      </c>
      <c r="K198" s="2" t="s">
        <v>15</v>
      </c>
    </row>
    <row r="199" spans="1:11" ht="12" customHeight="1" x14ac:dyDescent="0.2">
      <c r="A199" s="2">
        <v>1700</v>
      </c>
      <c r="B199" s="20" t="str">
        <f>VLOOKUP(C199,'[2]05-2025'!$B$1:$C$65536,2,0)</f>
        <v>BANCO CEF AG 0012 C/C - 6839-</v>
      </c>
      <c r="C199" s="33" t="s">
        <v>1671</v>
      </c>
      <c r="D199" s="21">
        <f>VLOOKUP(C199,'[2]05-2025'!$B$1:$D$65536,3,0)</f>
        <v>359583.95</v>
      </c>
      <c r="E199" s="25" t="s">
        <v>1813</v>
      </c>
      <c r="F199" s="27" t="s">
        <v>1977</v>
      </c>
      <c r="G199" s="26">
        <v>0</v>
      </c>
      <c r="H199" s="26">
        <v>3519.2</v>
      </c>
      <c r="I199" s="24">
        <f t="shared" si="3"/>
        <v>-12617318.07</v>
      </c>
      <c r="J199" s="27" t="s">
        <v>59</v>
      </c>
      <c r="K199" s="2" t="s">
        <v>15</v>
      </c>
    </row>
    <row r="200" spans="1:11" ht="12" customHeight="1" x14ac:dyDescent="0.2">
      <c r="A200" s="2">
        <v>1700</v>
      </c>
      <c r="B200" s="20" t="str">
        <f>VLOOKUP(C200,'[2]05-2025'!$B$1:$C$65536,2,0)</f>
        <v>BANCO CEF AG 0012 C/C - 6839-</v>
      </c>
      <c r="C200" s="33" t="s">
        <v>1671</v>
      </c>
      <c r="D200" s="21">
        <f>VLOOKUP(C200,'[2]05-2025'!$B$1:$D$65536,3,0)</f>
        <v>359583.95</v>
      </c>
      <c r="E200" s="25" t="s">
        <v>1813</v>
      </c>
      <c r="F200" s="27" t="s">
        <v>1978</v>
      </c>
      <c r="G200" s="26">
        <v>0</v>
      </c>
      <c r="H200" s="26">
        <v>501.24</v>
      </c>
      <c r="I200" s="24">
        <f t="shared" si="3"/>
        <v>-12617819.310000001</v>
      </c>
      <c r="J200" s="27" t="s">
        <v>59</v>
      </c>
      <c r="K200" s="2" t="s">
        <v>15</v>
      </c>
    </row>
    <row r="201" spans="1:11" ht="12" customHeight="1" x14ac:dyDescent="0.2">
      <c r="A201" s="2">
        <v>1700</v>
      </c>
      <c r="B201" s="20" t="str">
        <f>VLOOKUP(C201,'[2]05-2025'!$B$1:$C$65536,2,0)</f>
        <v>BANCO CEF AG 0012 C/C - 6839-</v>
      </c>
      <c r="C201" s="33" t="s">
        <v>1671</v>
      </c>
      <c r="D201" s="21">
        <f>VLOOKUP(C201,'[2]05-2025'!$B$1:$D$65536,3,0)</f>
        <v>359583.95</v>
      </c>
      <c r="E201" s="25" t="s">
        <v>1813</v>
      </c>
      <c r="F201" s="27" t="s">
        <v>1979</v>
      </c>
      <c r="G201" s="26">
        <v>0</v>
      </c>
      <c r="H201" s="26">
        <v>2419.58</v>
      </c>
      <c r="I201" s="24">
        <f t="shared" si="3"/>
        <v>-12620238.890000001</v>
      </c>
      <c r="J201" s="27" t="s">
        <v>62</v>
      </c>
      <c r="K201" s="2" t="s">
        <v>15</v>
      </c>
    </row>
    <row r="202" spans="1:11" ht="12" customHeight="1" x14ac:dyDescent="0.2">
      <c r="A202" s="2">
        <v>1700</v>
      </c>
      <c r="B202" s="20" t="str">
        <f>VLOOKUP(C202,'[2]05-2025'!$B$1:$C$65536,2,0)</f>
        <v>BANCO CEF AG 0012 C/C - 6839-</v>
      </c>
      <c r="C202" s="33" t="s">
        <v>1671</v>
      </c>
      <c r="D202" s="21">
        <f>VLOOKUP(C202,'[2]05-2025'!$B$1:$D$65536,3,0)</f>
        <v>359583.95</v>
      </c>
      <c r="E202" s="25" t="s">
        <v>1813</v>
      </c>
      <c r="F202" s="27" t="s">
        <v>1980</v>
      </c>
      <c r="G202" s="26">
        <v>0</v>
      </c>
      <c r="H202" s="26">
        <v>631.30999999999995</v>
      </c>
      <c r="I202" s="24">
        <f t="shared" si="3"/>
        <v>-12620870.200000001</v>
      </c>
      <c r="J202" s="27" t="s">
        <v>62</v>
      </c>
      <c r="K202" s="2" t="s">
        <v>15</v>
      </c>
    </row>
    <row r="203" spans="1:11" ht="12" customHeight="1" x14ac:dyDescent="0.2">
      <c r="A203" s="2">
        <v>1700</v>
      </c>
      <c r="B203" s="20" t="str">
        <f>VLOOKUP(C203,'[2]05-2025'!$B$1:$C$65536,2,0)</f>
        <v>BANCO CEF AG 0012 C/C - 6839-</v>
      </c>
      <c r="C203" s="33" t="s">
        <v>1671</v>
      </c>
      <c r="D203" s="21">
        <f>VLOOKUP(C203,'[2]05-2025'!$B$1:$D$65536,3,0)</f>
        <v>359583.95</v>
      </c>
      <c r="E203" s="25" t="s">
        <v>1813</v>
      </c>
      <c r="F203" s="27" t="s">
        <v>1981</v>
      </c>
      <c r="G203" s="26">
        <v>0</v>
      </c>
      <c r="H203" s="26">
        <v>1181.5999999999999</v>
      </c>
      <c r="I203" s="24">
        <f t="shared" si="3"/>
        <v>-12622051.800000001</v>
      </c>
      <c r="J203" s="27" t="s">
        <v>62</v>
      </c>
      <c r="K203" s="2" t="s">
        <v>15</v>
      </c>
    </row>
    <row r="204" spans="1:11" ht="12" customHeight="1" x14ac:dyDescent="0.2">
      <c r="A204" s="2">
        <v>1700</v>
      </c>
      <c r="B204" s="20" t="str">
        <f>VLOOKUP(C204,'[2]05-2025'!$B$1:$C$65536,2,0)</f>
        <v>BANCO CEF AG 0012 C/C - 6839-</v>
      </c>
      <c r="C204" s="33" t="s">
        <v>1671</v>
      </c>
      <c r="D204" s="21">
        <f>VLOOKUP(C204,'[2]05-2025'!$B$1:$D$65536,3,0)</f>
        <v>359583.95</v>
      </c>
      <c r="E204" s="25" t="s">
        <v>1813</v>
      </c>
      <c r="F204" s="27" t="s">
        <v>1982</v>
      </c>
      <c r="G204" s="26">
        <v>0</v>
      </c>
      <c r="H204" s="26">
        <v>378.4</v>
      </c>
      <c r="I204" s="24">
        <f t="shared" si="3"/>
        <v>-12622430.200000001</v>
      </c>
      <c r="J204" s="27" t="s">
        <v>59</v>
      </c>
      <c r="K204" s="2" t="s">
        <v>15</v>
      </c>
    </row>
    <row r="205" spans="1:11" ht="12" customHeight="1" x14ac:dyDescent="0.2">
      <c r="A205" s="2">
        <v>1700</v>
      </c>
      <c r="B205" s="20" t="str">
        <f>VLOOKUP(C205,'[2]05-2025'!$B$1:$C$65536,2,0)</f>
        <v>BANCO CEF AG 0012 C/C - 6839-</v>
      </c>
      <c r="C205" s="33" t="s">
        <v>1671</v>
      </c>
      <c r="D205" s="21">
        <f>VLOOKUP(C205,'[2]05-2025'!$B$1:$D$65536,3,0)</f>
        <v>359583.95</v>
      </c>
      <c r="E205" s="25" t="s">
        <v>1813</v>
      </c>
      <c r="F205" s="27" t="s">
        <v>1982</v>
      </c>
      <c r="G205" s="26">
        <v>0</v>
      </c>
      <c r="H205" s="26">
        <v>2.2999999999999998</v>
      </c>
      <c r="I205" s="24">
        <f t="shared" si="3"/>
        <v>-12622432.500000002</v>
      </c>
      <c r="J205" s="27" t="s">
        <v>147</v>
      </c>
      <c r="K205" s="2" t="s">
        <v>15</v>
      </c>
    </row>
    <row r="206" spans="1:11" ht="12" customHeight="1" x14ac:dyDescent="0.2">
      <c r="A206" s="2">
        <v>1700</v>
      </c>
      <c r="B206" s="20" t="str">
        <f>VLOOKUP(C206,'[2]05-2025'!$B$1:$C$65536,2,0)</f>
        <v>BANCO CEF AG 0012 C/C - 6839-</v>
      </c>
      <c r="C206" s="33" t="s">
        <v>1671</v>
      </c>
      <c r="D206" s="21">
        <f>VLOOKUP(C206,'[2]05-2025'!$B$1:$D$65536,3,0)</f>
        <v>359583.95</v>
      </c>
      <c r="E206" s="25" t="s">
        <v>1813</v>
      </c>
      <c r="F206" s="27" t="s">
        <v>1983</v>
      </c>
      <c r="G206" s="26">
        <v>0</v>
      </c>
      <c r="H206" s="26">
        <v>2292.5</v>
      </c>
      <c r="I206" s="24">
        <f t="shared" si="3"/>
        <v>-12624725.000000002</v>
      </c>
      <c r="J206" s="27" t="s">
        <v>57</v>
      </c>
      <c r="K206" s="2" t="s">
        <v>15</v>
      </c>
    </row>
    <row r="207" spans="1:11" ht="12" customHeight="1" x14ac:dyDescent="0.2">
      <c r="A207" s="2">
        <v>1700</v>
      </c>
      <c r="B207" s="20" t="str">
        <f>VLOOKUP(C207,'[2]05-2025'!$B$1:$C$65536,2,0)</f>
        <v>BANCO CEF AG 0012 C/C - 6839-</v>
      </c>
      <c r="C207" s="33" t="s">
        <v>1671</v>
      </c>
      <c r="D207" s="21">
        <f>VLOOKUP(C207,'[2]05-2025'!$B$1:$D$65536,3,0)</f>
        <v>359583.95</v>
      </c>
      <c r="E207" s="25" t="s">
        <v>1813</v>
      </c>
      <c r="F207" s="27" t="s">
        <v>1984</v>
      </c>
      <c r="G207" s="26">
        <v>0</v>
      </c>
      <c r="H207" s="26">
        <v>258</v>
      </c>
      <c r="I207" s="24">
        <f t="shared" si="3"/>
        <v>-12624983.000000002</v>
      </c>
      <c r="J207" s="27" t="s">
        <v>59</v>
      </c>
      <c r="K207" s="2" t="s">
        <v>15</v>
      </c>
    </row>
    <row r="208" spans="1:11" ht="12" customHeight="1" x14ac:dyDescent="0.2">
      <c r="A208" s="2">
        <v>1700</v>
      </c>
      <c r="B208" s="20" t="str">
        <f>VLOOKUP(C208,'[2]05-2025'!$B$1:$C$65536,2,0)</f>
        <v>BANCO CEF AG 0012 C/C - 6839-</v>
      </c>
      <c r="C208" s="33" t="s">
        <v>1671</v>
      </c>
      <c r="D208" s="21">
        <f>VLOOKUP(C208,'[2]05-2025'!$B$1:$D$65536,3,0)</f>
        <v>359583.95</v>
      </c>
      <c r="E208" s="25" t="s">
        <v>1813</v>
      </c>
      <c r="F208" s="27" t="s">
        <v>1789</v>
      </c>
      <c r="G208" s="26">
        <v>0</v>
      </c>
      <c r="H208" s="26">
        <v>2.2999999999999998</v>
      </c>
      <c r="I208" s="24">
        <f t="shared" si="3"/>
        <v>-12624985.300000003</v>
      </c>
      <c r="J208" s="27" t="s">
        <v>147</v>
      </c>
      <c r="K208" s="2" t="s">
        <v>15</v>
      </c>
    </row>
    <row r="209" spans="1:11" ht="12" customHeight="1" x14ac:dyDescent="0.2">
      <c r="A209" s="2">
        <v>1700</v>
      </c>
      <c r="B209" s="20" t="str">
        <f>VLOOKUP(C209,'[2]05-2025'!$B$1:$C$65536,2,0)</f>
        <v>BANCO CEF AG 0012 C/C - 6839-</v>
      </c>
      <c r="C209" s="33" t="s">
        <v>1671</v>
      </c>
      <c r="D209" s="21">
        <f>VLOOKUP(C209,'[2]05-2025'!$B$1:$D$65536,3,0)</f>
        <v>359583.95</v>
      </c>
      <c r="E209" s="25" t="s">
        <v>1813</v>
      </c>
      <c r="F209" s="27" t="s">
        <v>1985</v>
      </c>
      <c r="G209" s="26">
        <v>0</v>
      </c>
      <c r="H209" s="26">
        <v>5985.4</v>
      </c>
      <c r="I209" s="24">
        <f t="shared" si="3"/>
        <v>-12630970.700000003</v>
      </c>
      <c r="J209" s="27" t="s">
        <v>62</v>
      </c>
      <c r="K209" s="2" t="s">
        <v>15</v>
      </c>
    </row>
    <row r="210" spans="1:11" ht="12" customHeight="1" x14ac:dyDescent="0.2">
      <c r="A210" s="2">
        <v>1700</v>
      </c>
      <c r="B210" s="20" t="str">
        <f>VLOOKUP(C210,'[2]05-2025'!$B$1:$C$65536,2,0)</f>
        <v>BANCO CEF AG 0012 C/C - 6839-</v>
      </c>
      <c r="C210" s="33" t="s">
        <v>1671</v>
      </c>
      <c r="D210" s="21">
        <f>VLOOKUP(C210,'[2]05-2025'!$B$1:$D$65536,3,0)</f>
        <v>359583.95</v>
      </c>
      <c r="E210" s="25" t="s">
        <v>1813</v>
      </c>
      <c r="F210" s="27" t="s">
        <v>1986</v>
      </c>
      <c r="G210" s="22">
        <v>0</v>
      </c>
      <c r="H210" s="26">
        <v>135481.25</v>
      </c>
      <c r="I210" s="24">
        <f t="shared" si="3"/>
        <v>-12766451.950000003</v>
      </c>
      <c r="J210" s="27" t="s">
        <v>59</v>
      </c>
      <c r="K210" s="2" t="s">
        <v>15</v>
      </c>
    </row>
    <row r="211" spans="1:11" ht="12" customHeight="1" x14ac:dyDescent="0.2">
      <c r="A211" s="2">
        <v>1700</v>
      </c>
      <c r="B211" s="20" t="str">
        <f>VLOOKUP(C211,'[2]05-2025'!$B$1:$C$65536,2,0)</f>
        <v>BANCO CEF AG 0012 C/C - 6839-</v>
      </c>
      <c r="C211" s="33" t="s">
        <v>1671</v>
      </c>
      <c r="D211" s="21">
        <f>VLOOKUP(C211,'[2]05-2025'!$B$1:$D$65536,3,0)</f>
        <v>359583.95</v>
      </c>
      <c r="E211" s="25" t="s">
        <v>1813</v>
      </c>
      <c r="F211" s="27" t="s">
        <v>1987</v>
      </c>
      <c r="G211" s="22">
        <v>0</v>
      </c>
      <c r="H211" s="26">
        <v>981.06</v>
      </c>
      <c r="I211" s="24">
        <f t="shared" si="3"/>
        <v>-12767433.010000004</v>
      </c>
      <c r="J211" s="27" t="s">
        <v>59</v>
      </c>
      <c r="K211" s="2" t="s">
        <v>15</v>
      </c>
    </row>
    <row r="212" spans="1:11" ht="12" customHeight="1" x14ac:dyDescent="0.2">
      <c r="A212" s="2">
        <v>1700</v>
      </c>
      <c r="B212" s="20" t="str">
        <f>VLOOKUP(C212,'[2]05-2025'!$B$1:$C$65536,2,0)</f>
        <v>BANCO CEF AG 0012 C/C - 6839-</v>
      </c>
      <c r="C212" s="33" t="s">
        <v>1671</v>
      </c>
      <c r="D212" s="21">
        <f>VLOOKUP(C212,'[2]05-2025'!$B$1:$D$65536,3,0)</f>
        <v>359583.95</v>
      </c>
      <c r="E212" s="25" t="s">
        <v>1813</v>
      </c>
      <c r="F212" s="27" t="s">
        <v>1987</v>
      </c>
      <c r="G212" s="22">
        <v>0</v>
      </c>
      <c r="H212" s="26">
        <v>5438.22</v>
      </c>
      <c r="I212" s="24">
        <f t="shared" si="3"/>
        <v>-12772871.230000004</v>
      </c>
      <c r="J212" s="27" t="s">
        <v>59</v>
      </c>
      <c r="K212" s="2" t="s">
        <v>15</v>
      </c>
    </row>
    <row r="213" spans="1:11" ht="12" customHeight="1" x14ac:dyDescent="0.2">
      <c r="A213" s="2">
        <v>1700</v>
      </c>
      <c r="B213" s="20" t="str">
        <f>VLOOKUP(C213,'[2]05-2025'!$B$1:$C$65536,2,0)</f>
        <v>BANCO CEF AG 0012 C/C - 6839-</v>
      </c>
      <c r="C213" s="33" t="s">
        <v>1671</v>
      </c>
      <c r="D213" s="21">
        <f>VLOOKUP(C213,'[2]05-2025'!$B$1:$D$65536,3,0)</f>
        <v>359583.95</v>
      </c>
      <c r="E213" s="25" t="s">
        <v>1813</v>
      </c>
      <c r="F213" s="27" t="s">
        <v>1988</v>
      </c>
      <c r="G213" s="22">
        <v>0</v>
      </c>
      <c r="H213" s="26">
        <v>15000</v>
      </c>
      <c r="I213" s="24">
        <f t="shared" si="3"/>
        <v>-12787871.230000004</v>
      </c>
      <c r="J213" s="27" t="s">
        <v>59</v>
      </c>
      <c r="K213" s="2" t="s">
        <v>15</v>
      </c>
    </row>
    <row r="214" spans="1:11" ht="12" customHeight="1" x14ac:dyDescent="0.2">
      <c r="A214" s="2">
        <v>1700</v>
      </c>
      <c r="B214" s="20" t="str">
        <f>VLOOKUP(C214,'[2]05-2025'!$B$1:$C$65536,2,0)</f>
        <v>BANCO CEF AG 0012 C/C - 6839-</v>
      </c>
      <c r="C214" s="33" t="s">
        <v>1671</v>
      </c>
      <c r="D214" s="21">
        <f>VLOOKUP(C214,'[2]05-2025'!$B$1:$D$65536,3,0)</f>
        <v>359583.95</v>
      </c>
      <c r="E214" s="25" t="s">
        <v>1813</v>
      </c>
      <c r="F214" s="27" t="s">
        <v>1989</v>
      </c>
      <c r="G214" s="22">
        <v>0</v>
      </c>
      <c r="H214" s="26">
        <v>535.1</v>
      </c>
      <c r="I214" s="24">
        <f t="shared" si="3"/>
        <v>-12788406.330000004</v>
      </c>
      <c r="J214" s="27" t="s">
        <v>59</v>
      </c>
      <c r="K214" s="2" t="s">
        <v>15</v>
      </c>
    </row>
    <row r="215" spans="1:11" ht="12" customHeight="1" x14ac:dyDescent="0.2">
      <c r="A215" s="2">
        <v>1700</v>
      </c>
      <c r="B215" s="20" t="str">
        <f>VLOOKUP(C215,'[2]05-2025'!$B$1:$C$65536,2,0)</f>
        <v>BANCO CEF AG 0012 C/C - 6839-</v>
      </c>
      <c r="C215" s="33" t="s">
        <v>1671</v>
      </c>
      <c r="D215" s="21">
        <f>VLOOKUP(C215,'[2]05-2025'!$B$1:$D$65536,3,0)</f>
        <v>359583.95</v>
      </c>
      <c r="E215" s="25" t="s">
        <v>1813</v>
      </c>
      <c r="F215" s="27" t="s">
        <v>1989</v>
      </c>
      <c r="G215" s="26">
        <v>0</v>
      </c>
      <c r="H215" s="26">
        <v>1673.26</v>
      </c>
      <c r="I215" s="24">
        <f t="shared" si="3"/>
        <v>-12790079.590000004</v>
      </c>
      <c r="J215" s="27" t="s">
        <v>59</v>
      </c>
      <c r="K215" s="2" t="s">
        <v>15</v>
      </c>
    </row>
    <row r="216" spans="1:11" ht="12" customHeight="1" x14ac:dyDescent="0.2">
      <c r="A216" s="2">
        <v>1700</v>
      </c>
      <c r="B216" s="20" t="str">
        <f>VLOOKUP(C216,'[2]05-2025'!$B$1:$C$65536,2,0)</f>
        <v>BANCO CEF AG 0012 C/C - 6839-</v>
      </c>
      <c r="C216" s="33" t="s">
        <v>1671</v>
      </c>
      <c r="D216" s="21">
        <f>VLOOKUP(C216,'[2]05-2025'!$B$1:$D$65536,3,0)</f>
        <v>359583.95</v>
      </c>
      <c r="E216" s="25" t="s">
        <v>1813</v>
      </c>
      <c r="F216" s="27" t="s">
        <v>1990</v>
      </c>
      <c r="G216" s="26">
        <v>0</v>
      </c>
      <c r="H216" s="26">
        <v>18545</v>
      </c>
      <c r="I216" s="24">
        <f t="shared" si="3"/>
        <v>-12808624.590000004</v>
      </c>
      <c r="J216" s="27" t="s">
        <v>57</v>
      </c>
      <c r="K216" s="2" t="s">
        <v>15</v>
      </c>
    </row>
    <row r="217" spans="1:11" ht="12" customHeight="1" x14ac:dyDescent="0.2">
      <c r="A217" s="2">
        <v>1700</v>
      </c>
      <c r="B217" s="20" t="str">
        <f>VLOOKUP(C217,'[2]05-2025'!$B$1:$C$65536,2,0)</f>
        <v>BANCO CEF AG 0012 C/C - 6839-</v>
      </c>
      <c r="C217" s="33" t="s">
        <v>1671</v>
      </c>
      <c r="D217" s="21">
        <f>VLOOKUP(C217,'[2]05-2025'!$B$1:$D$65536,3,0)</f>
        <v>359583.95</v>
      </c>
      <c r="E217" s="25" t="s">
        <v>1813</v>
      </c>
      <c r="F217" s="27" t="s">
        <v>1991</v>
      </c>
      <c r="G217" s="26">
        <v>0</v>
      </c>
      <c r="H217" s="26">
        <v>18475.060000000001</v>
      </c>
      <c r="I217" s="24">
        <f t="shared" si="3"/>
        <v>-12827099.650000004</v>
      </c>
      <c r="J217" s="27" t="s">
        <v>57</v>
      </c>
      <c r="K217" s="2" t="s">
        <v>15</v>
      </c>
    </row>
    <row r="218" spans="1:11" ht="12" customHeight="1" x14ac:dyDescent="0.2">
      <c r="A218" s="2">
        <v>1700</v>
      </c>
      <c r="B218" s="20" t="str">
        <f>VLOOKUP(C218,'[2]05-2025'!$B$1:$C$65536,2,0)</f>
        <v>BANCO CEF AG 0012 C/C - 6839-</v>
      </c>
      <c r="C218" s="33" t="s">
        <v>1671</v>
      </c>
      <c r="D218" s="21">
        <f>VLOOKUP(C218,'[2]05-2025'!$B$1:$D$65536,3,0)</f>
        <v>359583.95</v>
      </c>
      <c r="E218" s="25" t="s">
        <v>1813</v>
      </c>
      <c r="F218" s="27" t="s">
        <v>1991</v>
      </c>
      <c r="G218" s="26">
        <v>0</v>
      </c>
      <c r="H218" s="26">
        <v>447</v>
      </c>
      <c r="I218" s="24">
        <f t="shared" si="3"/>
        <v>-12827546.650000004</v>
      </c>
      <c r="J218" s="27" t="s">
        <v>57</v>
      </c>
      <c r="K218" s="2" t="s">
        <v>15</v>
      </c>
    </row>
    <row r="219" spans="1:11" ht="12" customHeight="1" x14ac:dyDescent="0.2">
      <c r="A219" s="2">
        <v>1700</v>
      </c>
      <c r="B219" s="20" t="str">
        <f>VLOOKUP(C219,'[2]05-2025'!$B$1:$C$65536,2,0)</f>
        <v>BANCO CEF AG 0012 C/C - 6839-</v>
      </c>
      <c r="C219" s="33" t="s">
        <v>1671</v>
      </c>
      <c r="D219" s="21">
        <f>VLOOKUP(C219,'[2]05-2025'!$B$1:$D$65536,3,0)</f>
        <v>359583.95</v>
      </c>
      <c r="E219" s="25" t="s">
        <v>1813</v>
      </c>
      <c r="F219" s="27" t="s">
        <v>1991</v>
      </c>
      <c r="G219" s="26">
        <v>0</v>
      </c>
      <c r="H219" s="26">
        <v>1485</v>
      </c>
      <c r="I219" s="24">
        <f t="shared" si="3"/>
        <v>-12829031.650000004</v>
      </c>
      <c r="J219" s="27" t="s">
        <v>57</v>
      </c>
      <c r="K219" s="2" t="s">
        <v>15</v>
      </c>
    </row>
    <row r="220" spans="1:11" ht="12" customHeight="1" x14ac:dyDescent="0.2">
      <c r="A220" s="2">
        <v>1700</v>
      </c>
      <c r="B220" s="20" t="str">
        <f>VLOOKUP(C220,'[2]05-2025'!$B$1:$C$65536,2,0)</f>
        <v>BANCO CEF AG 0012 C/C - 6839-</v>
      </c>
      <c r="C220" s="33" t="s">
        <v>1671</v>
      </c>
      <c r="D220" s="21">
        <f>VLOOKUP(C220,'[2]05-2025'!$B$1:$D$65536,3,0)</f>
        <v>359583.95</v>
      </c>
      <c r="E220" s="25" t="s">
        <v>1813</v>
      </c>
      <c r="F220" s="27" t="s">
        <v>1992</v>
      </c>
      <c r="G220" s="26">
        <v>0</v>
      </c>
      <c r="H220" s="26">
        <v>3657.12</v>
      </c>
      <c r="I220" s="24">
        <f t="shared" si="3"/>
        <v>-12832688.770000003</v>
      </c>
      <c r="J220" s="27" t="s">
        <v>57</v>
      </c>
      <c r="K220" s="2" t="s">
        <v>15</v>
      </c>
    </row>
    <row r="221" spans="1:11" ht="12" customHeight="1" x14ac:dyDescent="0.2">
      <c r="A221" s="2">
        <v>1700</v>
      </c>
      <c r="B221" s="20" t="str">
        <f>VLOOKUP(C221,'[2]05-2025'!$B$1:$C$65536,2,0)</f>
        <v>BANCO CEF AG 0012 C/C - 6839-</v>
      </c>
      <c r="C221" s="33" t="s">
        <v>1671</v>
      </c>
      <c r="D221" s="21">
        <f>VLOOKUP(C221,'[2]05-2025'!$B$1:$D$65536,3,0)</f>
        <v>359583.95</v>
      </c>
      <c r="E221" s="25" t="s">
        <v>1813</v>
      </c>
      <c r="F221" s="27" t="s">
        <v>1993</v>
      </c>
      <c r="G221" s="26">
        <v>0</v>
      </c>
      <c r="H221" s="26">
        <v>2879.6</v>
      </c>
      <c r="I221" s="24">
        <f t="shared" si="3"/>
        <v>-12835568.370000003</v>
      </c>
      <c r="J221" s="27" t="s">
        <v>57</v>
      </c>
      <c r="K221" s="2" t="s">
        <v>15</v>
      </c>
    </row>
    <row r="222" spans="1:11" ht="12" customHeight="1" x14ac:dyDescent="0.2">
      <c r="A222" s="2">
        <v>1700</v>
      </c>
      <c r="B222" s="20" t="str">
        <f>VLOOKUP(C222,'[2]05-2025'!$B$1:$C$65536,2,0)</f>
        <v>BANCO CEF AG 0012 C/C - 6839-</v>
      </c>
      <c r="C222" s="33" t="s">
        <v>1671</v>
      </c>
      <c r="D222" s="21">
        <f>VLOOKUP(C222,'[2]05-2025'!$B$1:$D$65536,3,0)</f>
        <v>359583.95</v>
      </c>
      <c r="E222" s="25" t="s">
        <v>1813</v>
      </c>
      <c r="F222" s="27" t="s">
        <v>1994</v>
      </c>
      <c r="G222" s="26">
        <v>0</v>
      </c>
      <c r="H222" s="26">
        <v>2320</v>
      </c>
      <c r="I222" s="24">
        <f t="shared" si="3"/>
        <v>-12837888.370000003</v>
      </c>
      <c r="J222" s="27" t="s">
        <v>57</v>
      </c>
      <c r="K222" s="2" t="s">
        <v>15</v>
      </c>
    </row>
    <row r="223" spans="1:11" ht="12" customHeight="1" x14ac:dyDescent="0.2">
      <c r="A223" s="2">
        <v>1700</v>
      </c>
      <c r="B223" s="20" t="str">
        <f>VLOOKUP(C223,'[2]05-2025'!$B$1:$C$65536,2,0)</f>
        <v>BANCO CEF AG 0012 C/C - 6839-</v>
      </c>
      <c r="C223" s="33" t="s">
        <v>1671</v>
      </c>
      <c r="D223" s="21">
        <f>VLOOKUP(C223,'[2]05-2025'!$B$1:$D$65536,3,0)</f>
        <v>359583.95</v>
      </c>
      <c r="E223" s="25" t="s">
        <v>1813</v>
      </c>
      <c r="F223" s="27" t="s">
        <v>1994</v>
      </c>
      <c r="G223" s="26">
        <v>0</v>
      </c>
      <c r="H223" s="26">
        <v>2320</v>
      </c>
      <c r="I223" s="24">
        <f t="shared" si="3"/>
        <v>-12840208.370000003</v>
      </c>
      <c r="J223" s="27" t="s">
        <v>57</v>
      </c>
      <c r="K223" s="2" t="s">
        <v>15</v>
      </c>
    </row>
    <row r="224" spans="1:11" ht="12" customHeight="1" x14ac:dyDescent="0.2">
      <c r="A224" s="2">
        <v>1700</v>
      </c>
      <c r="B224" s="20" t="str">
        <f>VLOOKUP(C224,'[2]05-2025'!$B$1:$C$65536,2,0)</f>
        <v>BANCO CEF AG 0012 C/C - 6839-</v>
      </c>
      <c r="C224" s="33" t="s">
        <v>1671</v>
      </c>
      <c r="D224" s="21">
        <f>VLOOKUP(C224,'[2]05-2025'!$B$1:$D$65536,3,0)</f>
        <v>359583.95</v>
      </c>
      <c r="E224" s="25" t="s">
        <v>1813</v>
      </c>
      <c r="F224" s="27" t="s">
        <v>1994</v>
      </c>
      <c r="G224" s="26">
        <v>0</v>
      </c>
      <c r="H224" s="26">
        <v>2320</v>
      </c>
      <c r="I224" s="24">
        <f t="shared" si="3"/>
        <v>-12842528.370000003</v>
      </c>
      <c r="J224" s="27" t="s">
        <v>57</v>
      </c>
      <c r="K224" s="2" t="s">
        <v>15</v>
      </c>
    </row>
    <row r="225" spans="1:11" ht="12" customHeight="1" x14ac:dyDescent="0.2">
      <c r="A225" s="2">
        <v>1700</v>
      </c>
      <c r="B225" s="20" t="str">
        <f>VLOOKUP(C225,'[2]05-2025'!$B$1:$C$65536,2,0)</f>
        <v>BANCO CEF AG 0012 C/C - 6839-</v>
      </c>
      <c r="C225" s="33" t="s">
        <v>1671</v>
      </c>
      <c r="D225" s="21">
        <f>VLOOKUP(C225,'[2]05-2025'!$B$1:$D$65536,3,0)</f>
        <v>359583.95</v>
      </c>
      <c r="E225" s="25" t="s">
        <v>1813</v>
      </c>
      <c r="F225" s="27" t="s">
        <v>1994</v>
      </c>
      <c r="G225" s="26">
        <v>0</v>
      </c>
      <c r="H225" s="26">
        <v>1300</v>
      </c>
      <c r="I225" s="24">
        <f t="shared" si="3"/>
        <v>-12843828.370000003</v>
      </c>
      <c r="J225" s="27" t="s">
        <v>57</v>
      </c>
      <c r="K225" s="2" t="s">
        <v>15</v>
      </c>
    </row>
    <row r="226" spans="1:11" ht="12" customHeight="1" x14ac:dyDescent="0.2">
      <c r="A226" s="2">
        <v>1700</v>
      </c>
      <c r="B226" s="20" t="str">
        <f>VLOOKUP(C226,'[2]05-2025'!$B$1:$C$65536,2,0)</f>
        <v>BANCO CEF AG 0012 C/C - 6839-</v>
      </c>
      <c r="C226" s="33" t="s">
        <v>1671</v>
      </c>
      <c r="D226" s="21">
        <f>VLOOKUP(C226,'[2]05-2025'!$B$1:$D$65536,3,0)</f>
        <v>359583.95</v>
      </c>
      <c r="E226" s="25" t="s">
        <v>1813</v>
      </c>
      <c r="F226" s="27" t="s">
        <v>1994</v>
      </c>
      <c r="G226" s="26">
        <v>0</v>
      </c>
      <c r="H226" s="26">
        <v>1300</v>
      </c>
      <c r="I226" s="24">
        <f t="shared" si="3"/>
        <v>-12845128.370000003</v>
      </c>
      <c r="J226" s="27" t="s">
        <v>57</v>
      </c>
      <c r="K226" s="2" t="s">
        <v>15</v>
      </c>
    </row>
    <row r="227" spans="1:11" ht="12" customHeight="1" x14ac:dyDescent="0.2">
      <c r="A227" s="2">
        <v>1700</v>
      </c>
      <c r="B227" s="20" t="str">
        <f>VLOOKUP(C227,'[2]05-2025'!$B$1:$C$65536,2,0)</f>
        <v>BANCO CEF AG 0012 C/C - 6839-</v>
      </c>
      <c r="C227" s="33" t="s">
        <v>1671</v>
      </c>
      <c r="D227" s="21">
        <f>VLOOKUP(C227,'[2]05-2025'!$B$1:$D$65536,3,0)</f>
        <v>359583.95</v>
      </c>
      <c r="E227" s="25" t="s">
        <v>1813</v>
      </c>
      <c r="F227" s="27" t="s">
        <v>1995</v>
      </c>
      <c r="G227" s="26">
        <v>0</v>
      </c>
      <c r="H227" s="26">
        <v>1650</v>
      </c>
      <c r="I227" s="24">
        <f t="shared" si="3"/>
        <v>-12846778.370000003</v>
      </c>
      <c r="J227" s="27" t="s">
        <v>59</v>
      </c>
      <c r="K227" s="2" t="s">
        <v>15</v>
      </c>
    </row>
    <row r="228" spans="1:11" ht="12" customHeight="1" x14ac:dyDescent="0.2">
      <c r="A228" s="2">
        <v>1700</v>
      </c>
      <c r="B228" s="20" t="str">
        <f>VLOOKUP(C228,'[2]05-2025'!$B$1:$C$65536,2,0)</f>
        <v>BANCO CEF AG 0012 C/C - 6839-</v>
      </c>
      <c r="C228" s="33" t="s">
        <v>1671</v>
      </c>
      <c r="D228" s="21">
        <f>VLOOKUP(C228,'[2]05-2025'!$B$1:$D$65536,3,0)</f>
        <v>359583.95</v>
      </c>
      <c r="E228" s="25" t="s">
        <v>1813</v>
      </c>
      <c r="F228" s="27" t="s">
        <v>1996</v>
      </c>
      <c r="G228" s="26">
        <v>0</v>
      </c>
      <c r="H228" s="26">
        <v>336</v>
      </c>
      <c r="I228" s="24">
        <f t="shared" si="3"/>
        <v>-12847114.370000003</v>
      </c>
      <c r="J228" s="27" t="s">
        <v>57</v>
      </c>
      <c r="K228" s="2" t="s">
        <v>15</v>
      </c>
    </row>
    <row r="229" spans="1:11" ht="12" customHeight="1" x14ac:dyDescent="0.2">
      <c r="A229" s="2">
        <v>1700</v>
      </c>
      <c r="B229" s="20" t="str">
        <f>VLOOKUP(C229,'[2]05-2025'!$B$1:$C$65536,2,0)</f>
        <v>BANCO CEF AG 0012 C/C - 6839-</v>
      </c>
      <c r="C229" s="33" t="s">
        <v>1671</v>
      </c>
      <c r="D229" s="21">
        <f>VLOOKUP(C229,'[2]05-2025'!$B$1:$D$65536,3,0)</f>
        <v>359583.95</v>
      </c>
      <c r="E229" s="25" t="s">
        <v>1813</v>
      </c>
      <c r="F229" s="27" t="s">
        <v>1997</v>
      </c>
      <c r="G229" s="26">
        <v>0</v>
      </c>
      <c r="H229" s="26">
        <v>26579.16</v>
      </c>
      <c r="I229" s="24">
        <f t="shared" si="3"/>
        <v>-12873693.530000003</v>
      </c>
      <c r="J229" s="27" t="s">
        <v>59</v>
      </c>
      <c r="K229" s="2" t="s">
        <v>15</v>
      </c>
    </row>
    <row r="230" spans="1:11" ht="12" customHeight="1" x14ac:dyDescent="0.2">
      <c r="A230" s="2">
        <v>1700</v>
      </c>
      <c r="B230" s="20" t="str">
        <f>VLOOKUP(C230,'[2]05-2025'!$B$1:$C$65536,2,0)</f>
        <v>BANCO CEF AG 0012 C/C - 6839-</v>
      </c>
      <c r="C230" s="33" t="s">
        <v>1671</v>
      </c>
      <c r="D230" s="21">
        <f>VLOOKUP(C230,'[2]05-2025'!$B$1:$D$65536,3,0)</f>
        <v>359583.95</v>
      </c>
      <c r="E230" s="25" t="s">
        <v>1813</v>
      </c>
      <c r="F230" s="27" t="s">
        <v>1997</v>
      </c>
      <c r="G230" s="26">
        <v>0</v>
      </c>
      <c r="H230" s="26">
        <v>16989.66</v>
      </c>
      <c r="I230" s="24">
        <f t="shared" si="3"/>
        <v>-12890683.190000003</v>
      </c>
      <c r="J230" s="27" t="s">
        <v>59</v>
      </c>
      <c r="K230" s="2" t="s">
        <v>15</v>
      </c>
    </row>
    <row r="231" spans="1:11" ht="12" customHeight="1" x14ac:dyDescent="0.2">
      <c r="A231" s="2">
        <v>1700</v>
      </c>
      <c r="B231" s="20" t="str">
        <f>VLOOKUP(C231,'[2]05-2025'!$B$1:$C$65536,2,0)</f>
        <v>BANCO CEF AG 0012 C/C - 6839-</v>
      </c>
      <c r="C231" s="33" t="s">
        <v>1671</v>
      </c>
      <c r="D231" s="21">
        <f>VLOOKUP(C231,'[2]05-2025'!$B$1:$D$65536,3,0)</f>
        <v>359583.95</v>
      </c>
      <c r="E231" s="25" t="s">
        <v>1813</v>
      </c>
      <c r="F231" s="27" t="s">
        <v>1997</v>
      </c>
      <c r="G231" s="26">
        <v>0</v>
      </c>
      <c r="H231" s="26">
        <v>10185.35</v>
      </c>
      <c r="I231" s="24">
        <f t="shared" si="3"/>
        <v>-12900868.540000003</v>
      </c>
      <c r="J231" s="27" t="s">
        <v>59</v>
      </c>
      <c r="K231" s="2" t="s">
        <v>15</v>
      </c>
    </row>
    <row r="232" spans="1:11" ht="12" customHeight="1" x14ac:dyDescent="0.2">
      <c r="A232" s="2">
        <v>1700</v>
      </c>
      <c r="B232" s="20" t="str">
        <f>VLOOKUP(C232,'[2]05-2025'!$B$1:$C$65536,2,0)</f>
        <v>BANCO CEF AG 0012 C/C - 6839-</v>
      </c>
      <c r="C232" s="33" t="s">
        <v>1671</v>
      </c>
      <c r="D232" s="21">
        <f>VLOOKUP(C232,'[2]05-2025'!$B$1:$D$65536,3,0)</f>
        <v>359583.95</v>
      </c>
      <c r="E232" s="25" t="s">
        <v>1813</v>
      </c>
      <c r="F232" s="27" t="s">
        <v>1997</v>
      </c>
      <c r="G232" s="26">
        <v>0</v>
      </c>
      <c r="H232" s="26">
        <v>5779.09</v>
      </c>
      <c r="I232" s="24">
        <f t="shared" si="3"/>
        <v>-12906647.630000003</v>
      </c>
      <c r="J232" s="27" t="s">
        <v>59</v>
      </c>
      <c r="K232" s="2" t="s">
        <v>15</v>
      </c>
    </row>
    <row r="233" spans="1:11" ht="12" customHeight="1" x14ac:dyDescent="0.2">
      <c r="A233" s="2">
        <v>1700</v>
      </c>
      <c r="B233" s="20" t="str">
        <f>VLOOKUP(C233,'[2]05-2025'!$B$1:$C$65536,2,0)</f>
        <v>BANCO CEF AG 0012 C/C - 6839-</v>
      </c>
      <c r="C233" s="33" t="s">
        <v>1671</v>
      </c>
      <c r="D233" s="21">
        <f>VLOOKUP(C233,'[2]05-2025'!$B$1:$D$65536,3,0)</f>
        <v>359583.95</v>
      </c>
      <c r="E233" s="25" t="s">
        <v>1813</v>
      </c>
      <c r="F233" s="27" t="s">
        <v>1998</v>
      </c>
      <c r="G233" s="26">
        <v>0</v>
      </c>
      <c r="H233" s="26">
        <v>21410.400000000001</v>
      </c>
      <c r="I233" s="24">
        <f t="shared" si="3"/>
        <v>-12928058.030000003</v>
      </c>
      <c r="J233" s="27" t="s">
        <v>57</v>
      </c>
      <c r="K233" s="2" t="s">
        <v>15</v>
      </c>
    </row>
    <row r="234" spans="1:11" ht="12" customHeight="1" x14ac:dyDescent="0.2">
      <c r="A234" s="2">
        <v>1700</v>
      </c>
      <c r="B234" s="20" t="str">
        <f>VLOOKUP(C234,'[2]05-2025'!$B$1:$C$65536,2,0)</f>
        <v>BANCO CEF AG 0012 C/C - 6839-</v>
      </c>
      <c r="C234" s="33" t="s">
        <v>1671</v>
      </c>
      <c r="D234" s="21">
        <f>VLOOKUP(C234,'[2]05-2025'!$B$1:$D$65536,3,0)</f>
        <v>359583.95</v>
      </c>
      <c r="E234" s="25" t="s">
        <v>1813</v>
      </c>
      <c r="F234" s="27" t="s">
        <v>1999</v>
      </c>
      <c r="G234" s="26">
        <v>0</v>
      </c>
      <c r="H234" s="26">
        <v>966</v>
      </c>
      <c r="I234" s="24">
        <f t="shared" si="3"/>
        <v>-12929024.030000003</v>
      </c>
      <c r="J234" s="27" t="s">
        <v>59</v>
      </c>
      <c r="K234" s="2" t="s">
        <v>15</v>
      </c>
    </row>
    <row r="235" spans="1:11" ht="12" customHeight="1" x14ac:dyDescent="0.2">
      <c r="A235" s="2">
        <v>1700</v>
      </c>
      <c r="B235" s="20" t="str">
        <f>VLOOKUP(C235,'[2]05-2025'!$B$1:$C$65536,2,0)</f>
        <v>BANCO CEF AG 0012 C/C - 6839-</v>
      </c>
      <c r="C235" s="33" t="s">
        <v>1671</v>
      </c>
      <c r="D235" s="21">
        <f>VLOOKUP(C235,'[2]05-2025'!$B$1:$D$65536,3,0)</f>
        <v>359583.95</v>
      </c>
      <c r="E235" s="25" t="s">
        <v>1813</v>
      </c>
      <c r="F235" s="27" t="s">
        <v>1999</v>
      </c>
      <c r="G235" s="26">
        <v>0</v>
      </c>
      <c r="H235" s="26">
        <v>5221</v>
      </c>
      <c r="I235" s="24">
        <f t="shared" si="3"/>
        <v>-12934245.030000003</v>
      </c>
      <c r="J235" s="27" t="s">
        <v>59</v>
      </c>
      <c r="K235" s="2" t="s">
        <v>15</v>
      </c>
    </row>
    <row r="236" spans="1:11" ht="12" customHeight="1" x14ac:dyDescent="0.2">
      <c r="A236" s="2">
        <v>1700</v>
      </c>
      <c r="B236" s="20" t="str">
        <f>VLOOKUP(C236,'[2]05-2025'!$B$1:$C$65536,2,0)</f>
        <v>BANCO CEF AG 0012 C/C - 6839-</v>
      </c>
      <c r="C236" s="33" t="s">
        <v>1671</v>
      </c>
      <c r="D236" s="21">
        <f>VLOOKUP(C236,'[2]05-2025'!$B$1:$D$65536,3,0)</f>
        <v>359583.95</v>
      </c>
      <c r="E236" s="25" t="s">
        <v>1813</v>
      </c>
      <c r="F236" s="27" t="s">
        <v>1999</v>
      </c>
      <c r="G236" s="26">
        <v>0</v>
      </c>
      <c r="H236" s="26">
        <v>1564</v>
      </c>
      <c r="I236" s="24">
        <f t="shared" si="3"/>
        <v>-12935809.030000003</v>
      </c>
      <c r="J236" s="27" t="s">
        <v>59</v>
      </c>
      <c r="K236" s="2" t="s">
        <v>15</v>
      </c>
    </row>
    <row r="237" spans="1:11" ht="12" customHeight="1" x14ac:dyDescent="0.2">
      <c r="A237" s="2">
        <v>1700</v>
      </c>
      <c r="B237" s="20" t="str">
        <f>VLOOKUP(C237,'[2]05-2025'!$B$1:$C$65536,2,0)</f>
        <v>BANCO CEF AG 0012 C/C - 6839-</v>
      </c>
      <c r="C237" s="33" t="s">
        <v>1671</v>
      </c>
      <c r="D237" s="21">
        <f>VLOOKUP(C237,'[2]05-2025'!$B$1:$D$65536,3,0)</f>
        <v>359583.95</v>
      </c>
      <c r="E237" s="25" t="s">
        <v>1813</v>
      </c>
      <c r="F237" s="27" t="s">
        <v>2000</v>
      </c>
      <c r="G237" s="26">
        <v>0</v>
      </c>
      <c r="H237" s="26">
        <v>6000</v>
      </c>
      <c r="I237" s="24">
        <f t="shared" si="3"/>
        <v>-12941809.030000003</v>
      </c>
      <c r="J237" s="27" t="s">
        <v>57</v>
      </c>
      <c r="K237" s="2" t="s">
        <v>15</v>
      </c>
    </row>
    <row r="238" spans="1:11" ht="12" customHeight="1" x14ac:dyDescent="0.2">
      <c r="A238" s="2">
        <v>1700</v>
      </c>
      <c r="B238" s="20" t="str">
        <f>VLOOKUP(C238,'[2]05-2025'!$B$1:$C$65536,2,0)</f>
        <v>BANCO CEF AG 0012 C/C - 6839-</v>
      </c>
      <c r="C238" s="33" t="s">
        <v>1671</v>
      </c>
      <c r="D238" s="21">
        <f>VLOOKUP(C238,'[2]05-2025'!$B$1:$D$65536,3,0)</f>
        <v>359583.95</v>
      </c>
      <c r="E238" s="25" t="s">
        <v>1813</v>
      </c>
      <c r="F238" s="27" t="s">
        <v>2001</v>
      </c>
      <c r="G238" s="26">
        <v>0</v>
      </c>
      <c r="H238" s="26">
        <v>4104.3999999999996</v>
      </c>
      <c r="I238" s="24">
        <f t="shared" si="3"/>
        <v>-12945913.430000003</v>
      </c>
      <c r="J238" s="27" t="s">
        <v>57</v>
      </c>
      <c r="K238" s="2" t="s">
        <v>15</v>
      </c>
    </row>
    <row r="239" spans="1:11" ht="12" customHeight="1" x14ac:dyDescent="0.2">
      <c r="A239" s="2">
        <v>1700</v>
      </c>
      <c r="B239" s="20" t="str">
        <f>VLOOKUP(C239,'[2]05-2025'!$B$1:$C$65536,2,0)</f>
        <v>BANCO CEF AG 0012 C/C - 6839-</v>
      </c>
      <c r="C239" s="33" t="s">
        <v>1671</v>
      </c>
      <c r="D239" s="21">
        <f>VLOOKUP(C239,'[2]05-2025'!$B$1:$D$65536,3,0)</f>
        <v>359583.95</v>
      </c>
      <c r="E239" s="25" t="s">
        <v>1813</v>
      </c>
      <c r="F239" s="27" t="s">
        <v>2002</v>
      </c>
      <c r="G239" s="26">
        <v>0</v>
      </c>
      <c r="H239" s="26">
        <v>24397.38</v>
      </c>
      <c r="I239" s="24">
        <f t="shared" si="3"/>
        <v>-12970310.810000004</v>
      </c>
      <c r="J239" s="27" t="s">
        <v>59</v>
      </c>
      <c r="K239" s="2" t="s">
        <v>15</v>
      </c>
    </row>
    <row r="240" spans="1:11" ht="12" customHeight="1" x14ac:dyDescent="0.2">
      <c r="A240" s="2">
        <v>1700</v>
      </c>
      <c r="B240" s="20" t="str">
        <f>VLOOKUP(C240,'[2]05-2025'!$B$1:$C$65536,2,0)</f>
        <v>BANCO CEF AG 0012 C/C - 6839-</v>
      </c>
      <c r="C240" s="33" t="s">
        <v>1671</v>
      </c>
      <c r="D240" s="21">
        <f>VLOOKUP(C240,'[2]05-2025'!$B$1:$D$65536,3,0)</f>
        <v>359583.95</v>
      </c>
      <c r="E240" s="25" t="s">
        <v>1813</v>
      </c>
      <c r="F240" s="27" t="s">
        <v>2003</v>
      </c>
      <c r="G240" s="26">
        <v>0</v>
      </c>
      <c r="H240" s="26">
        <v>1080</v>
      </c>
      <c r="I240" s="24">
        <f t="shared" si="3"/>
        <v>-12971390.810000004</v>
      </c>
      <c r="J240" s="27" t="s">
        <v>57</v>
      </c>
      <c r="K240" s="2" t="s">
        <v>15</v>
      </c>
    </row>
    <row r="241" spans="1:11" ht="12" customHeight="1" x14ac:dyDescent="0.2">
      <c r="A241" s="2">
        <v>1700</v>
      </c>
      <c r="B241" s="20" t="str">
        <f>VLOOKUP(C241,'[2]05-2025'!$B$1:$C$65536,2,0)</f>
        <v>BANCO CEF AG 0012 C/C - 6839-</v>
      </c>
      <c r="C241" s="33" t="s">
        <v>1671</v>
      </c>
      <c r="D241" s="21">
        <f>VLOOKUP(C241,'[2]05-2025'!$B$1:$D$65536,3,0)</f>
        <v>359583.95</v>
      </c>
      <c r="E241" s="25" t="s">
        <v>1813</v>
      </c>
      <c r="F241" s="27" t="s">
        <v>2004</v>
      </c>
      <c r="G241" s="26">
        <v>0</v>
      </c>
      <c r="H241" s="26">
        <v>1380</v>
      </c>
      <c r="I241" s="24">
        <f t="shared" si="3"/>
        <v>-12972770.810000004</v>
      </c>
      <c r="J241" s="27" t="s">
        <v>57</v>
      </c>
      <c r="K241" s="2" t="s">
        <v>15</v>
      </c>
    </row>
    <row r="242" spans="1:11" ht="12" customHeight="1" x14ac:dyDescent="0.2">
      <c r="A242" s="2">
        <v>1700</v>
      </c>
      <c r="B242" s="20" t="str">
        <f>VLOOKUP(C242,'[2]05-2025'!$B$1:$C$65536,2,0)</f>
        <v>BANCO CEF AG 0012 C/C - 6839-</v>
      </c>
      <c r="C242" s="33" t="s">
        <v>1671</v>
      </c>
      <c r="D242" s="21">
        <f>VLOOKUP(C242,'[2]05-2025'!$B$1:$D$65536,3,0)</f>
        <v>359583.95</v>
      </c>
      <c r="E242" s="25" t="s">
        <v>1813</v>
      </c>
      <c r="F242" s="27" t="s">
        <v>2004</v>
      </c>
      <c r="G242" s="26">
        <v>0</v>
      </c>
      <c r="H242" s="26">
        <v>500</v>
      </c>
      <c r="I242" s="24">
        <f t="shared" si="3"/>
        <v>-12973270.810000004</v>
      </c>
      <c r="J242" s="27" t="s">
        <v>57</v>
      </c>
      <c r="K242" s="2" t="s">
        <v>15</v>
      </c>
    </row>
    <row r="243" spans="1:11" ht="12" customHeight="1" x14ac:dyDescent="0.2">
      <c r="A243" s="2">
        <v>1700</v>
      </c>
      <c r="B243" s="20" t="str">
        <f>VLOOKUP(C243,'[2]05-2025'!$B$1:$C$65536,2,0)</f>
        <v>BANCO CEF AG 0012 C/C - 6839-</v>
      </c>
      <c r="C243" s="33" t="s">
        <v>1671</v>
      </c>
      <c r="D243" s="21">
        <f>VLOOKUP(C243,'[2]05-2025'!$B$1:$D$65536,3,0)</f>
        <v>359583.95</v>
      </c>
      <c r="E243" s="25" t="s">
        <v>1813</v>
      </c>
      <c r="F243" s="27" t="s">
        <v>2005</v>
      </c>
      <c r="G243" s="26">
        <v>0</v>
      </c>
      <c r="H243" s="26">
        <v>2490</v>
      </c>
      <c r="I243" s="24">
        <f t="shared" si="3"/>
        <v>-12975760.810000004</v>
      </c>
      <c r="J243" s="27" t="s">
        <v>59</v>
      </c>
      <c r="K243" s="2" t="s">
        <v>15</v>
      </c>
    </row>
    <row r="244" spans="1:11" ht="12" customHeight="1" x14ac:dyDescent="0.2">
      <c r="A244" s="2">
        <v>1700</v>
      </c>
      <c r="B244" s="20" t="str">
        <f>VLOOKUP(C244,'[2]05-2025'!$B$1:$C$65536,2,0)</f>
        <v>BANCO CEF AG 0012 C/C - 6839-</v>
      </c>
      <c r="C244" s="33" t="s">
        <v>1671</v>
      </c>
      <c r="D244" s="21">
        <f>VLOOKUP(C244,'[2]05-2025'!$B$1:$D$65536,3,0)</f>
        <v>359583.95</v>
      </c>
      <c r="E244" s="25" t="s">
        <v>1813</v>
      </c>
      <c r="F244" s="27" t="s">
        <v>2006</v>
      </c>
      <c r="G244" s="26">
        <v>0</v>
      </c>
      <c r="H244" s="26">
        <v>9132.5</v>
      </c>
      <c r="I244" s="24">
        <f t="shared" si="3"/>
        <v>-12984893.310000004</v>
      </c>
      <c r="J244" s="27" t="s">
        <v>57</v>
      </c>
      <c r="K244" s="2" t="s">
        <v>15</v>
      </c>
    </row>
    <row r="245" spans="1:11" ht="12" customHeight="1" x14ac:dyDescent="0.2">
      <c r="A245" s="2">
        <v>1700</v>
      </c>
      <c r="B245" s="20" t="str">
        <f>VLOOKUP(C245,'[2]05-2025'!$B$1:$C$65536,2,0)</f>
        <v>BANCO CEF AG 0012 C/C - 6839-</v>
      </c>
      <c r="C245" s="33" t="s">
        <v>1671</v>
      </c>
      <c r="D245" s="21">
        <f>VLOOKUP(C245,'[2]05-2025'!$B$1:$D$65536,3,0)</f>
        <v>359583.95</v>
      </c>
      <c r="E245" s="25" t="s">
        <v>1813</v>
      </c>
      <c r="F245" s="27" t="s">
        <v>2007</v>
      </c>
      <c r="G245" s="26">
        <v>0</v>
      </c>
      <c r="H245" s="26">
        <v>1564.38</v>
      </c>
      <c r="I245" s="24">
        <f t="shared" si="3"/>
        <v>-12986457.690000005</v>
      </c>
      <c r="J245" s="27" t="s">
        <v>57</v>
      </c>
      <c r="K245" s="2" t="s">
        <v>15</v>
      </c>
    </row>
    <row r="246" spans="1:11" ht="12" customHeight="1" x14ac:dyDescent="0.2">
      <c r="A246" s="2">
        <v>1700</v>
      </c>
      <c r="B246" s="20" t="str">
        <f>VLOOKUP(C246,'[2]05-2025'!$B$1:$C$65536,2,0)</f>
        <v>BANCO CEF AG 0012 C/C - 6839-</v>
      </c>
      <c r="C246" s="33" t="s">
        <v>1671</v>
      </c>
      <c r="D246" s="21">
        <f>VLOOKUP(C246,'[2]05-2025'!$B$1:$D$65536,3,0)</f>
        <v>359583.95</v>
      </c>
      <c r="E246" s="25" t="s">
        <v>1813</v>
      </c>
      <c r="F246" s="27" t="s">
        <v>2008</v>
      </c>
      <c r="G246" s="26">
        <v>0</v>
      </c>
      <c r="H246" s="26">
        <v>1154.48</v>
      </c>
      <c r="I246" s="24">
        <f t="shared" si="3"/>
        <v>-12987612.170000006</v>
      </c>
      <c r="J246" s="27" t="s">
        <v>59</v>
      </c>
      <c r="K246" s="2" t="s">
        <v>15</v>
      </c>
    </row>
    <row r="247" spans="1:11" ht="12" customHeight="1" x14ac:dyDescent="0.2">
      <c r="A247" s="2">
        <v>1700</v>
      </c>
      <c r="B247" s="20" t="str">
        <f>VLOOKUP(C247,'[2]05-2025'!$B$1:$C$65536,2,0)</f>
        <v>BANCO CEF AG 0012 C/C - 6839-</v>
      </c>
      <c r="C247" s="33" t="s">
        <v>1671</v>
      </c>
      <c r="D247" s="21">
        <f>VLOOKUP(C247,'[2]05-2025'!$B$1:$D$65536,3,0)</f>
        <v>359583.95</v>
      </c>
      <c r="E247" s="25" t="s">
        <v>1813</v>
      </c>
      <c r="F247" s="27" t="s">
        <v>2009</v>
      </c>
      <c r="G247" s="26">
        <v>0</v>
      </c>
      <c r="H247" s="26">
        <v>5300</v>
      </c>
      <c r="I247" s="24">
        <f t="shared" si="3"/>
        <v>-12992912.170000006</v>
      </c>
      <c r="J247" s="27" t="s">
        <v>57</v>
      </c>
      <c r="K247" s="2" t="s">
        <v>15</v>
      </c>
    </row>
    <row r="248" spans="1:11" ht="12" customHeight="1" x14ac:dyDescent="0.2">
      <c r="A248" s="2">
        <v>1700</v>
      </c>
      <c r="B248" s="20" t="str">
        <f>VLOOKUP(C248,'[2]05-2025'!$B$1:$C$65536,2,0)</f>
        <v>BANCO CEF AG 0012 C/C - 6839-</v>
      </c>
      <c r="C248" s="33" t="s">
        <v>1671</v>
      </c>
      <c r="D248" s="21">
        <f>VLOOKUP(C248,'[2]05-2025'!$B$1:$D$65536,3,0)</f>
        <v>359583.95</v>
      </c>
      <c r="E248" s="25" t="s">
        <v>1813</v>
      </c>
      <c r="F248" s="27" t="s">
        <v>2010</v>
      </c>
      <c r="G248" s="26">
        <v>0</v>
      </c>
      <c r="H248" s="26">
        <v>5000</v>
      </c>
      <c r="I248" s="24">
        <f t="shared" si="3"/>
        <v>-12997912.170000006</v>
      </c>
      <c r="J248" s="27" t="s">
        <v>57</v>
      </c>
      <c r="K248" s="2" t="s">
        <v>15</v>
      </c>
    </row>
    <row r="249" spans="1:11" ht="12" customHeight="1" x14ac:dyDescent="0.2">
      <c r="A249" s="2">
        <v>1700</v>
      </c>
      <c r="B249" s="20" t="str">
        <f>VLOOKUP(C249,'[2]05-2025'!$B$1:$C$65536,2,0)</f>
        <v>BANCO CEF AG 0012 C/C - 6839-</v>
      </c>
      <c r="C249" s="33" t="s">
        <v>1671</v>
      </c>
      <c r="D249" s="21">
        <f>VLOOKUP(C249,'[2]05-2025'!$B$1:$D$65536,3,0)</f>
        <v>359583.95</v>
      </c>
      <c r="E249" s="25" t="s">
        <v>1813</v>
      </c>
      <c r="F249" s="27" t="s">
        <v>1696</v>
      </c>
      <c r="G249" s="22">
        <v>0</v>
      </c>
      <c r="H249" s="26">
        <v>5100</v>
      </c>
      <c r="I249" s="24">
        <f t="shared" si="3"/>
        <v>-13003012.170000006</v>
      </c>
      <c r="J249" s="27" t="s">
        <v>59</v>
      </c>
      <c r="K249" s="2" t="s">
        <v>15</v>
      </c>
    </row>
    <row r="250" spans="1:11" ht="12" customHeight="1" x14ac:dyDescent="0.2">
      <c r="A250" s="2">
        <v>1700</v>
      </c>
      <c r="B250" s="20" t="str">
        <f>VLOOKUP(C250,'[2]05-2025'!$B$1:$C$65536,2,0)</f>
        <v>BANCO CEF AG 0012 C/C - 6839-</v>
      </c>
      <c r="C250" s="33" t="s">
        <v>1671</v>
      </c>
      <c r="D250" s="21">
        <f>VLOOKUP(C250,'[2]05-2025'!$B$1:$D$65536,3,0)</f>
        <v>359583.95</v>
      </c>
      <c r="E250" s="25" t="s">
        <v>1813</v>
      </c>
      <c r="F250" s="27" t="s">
        <v>2011</v>
      </c>
      <c r="G250" s="22">
        <v>0</v>
      </c>
      <c r="H250" s="26">
        <v>2435.9899999999998</v>
      </c>
      <c r="I250" s="24">
        <f t="shared" si="3"/>
        <v>-13005448.160000006</v>
      </c>
      <c r="J250" s="27" t="s">
        <v>57</v>
      </c>
      <c r="K250" s="2" t="s">
        <v>15</v>
      </c>
    </row>
    <row r="251" spans="1:11" ht="12" customHeight="1" x14ac:dyDescent="0.2">
      <c r="A251" s="2">
        <v>1700</v>
      </c>
      <c r="B251" s="20" t="str">
        <f>VLOOKUP(C251,'[2]05-2025'!$B$1:$C$65536,2,0)</f>
        <v>BANCO CEF AG 0012 C/C - 6839-</v>
      </c>
      <c r="C251" s="33" t="s">
        <v>1671</v>
      </c>
      <c r="D251" s="21">
        <f>VLOOKUP(C251,'[2]05-2025'!$B$1:$D$65536,3,0)</f>
        <v>359583.95</v>
      </c>
      <c r="E251" s="25" t="s">
        <v>1813</v>
      </c>
      <c r="F251" s="27" t="s">
        <v>2012</v>
      </c>
      <c r="G251" s="22">
        <v>0</v>
      </c>
      <c r="H251" s="26">
        <v>9250</v>
      </c>
      <c r="I251" s="24">
        <f t="shared" si="3"/>
        <v>-13014698.160000006</v>
      </c>
      <c r="J251" s="27" t="s">
        <v>57</v>
      </c>
      <c r="K251" s="2" t="s">
        <v>15</v>
      </c>
    </row>
    <row r="252" spans="1:11" ht="12" customHeight="1" x14ac:dyDescent="0.2">
      <c r="A252" s="2">
        <v>1700</v>
      </c>
      <c r="B252" s="20" t="str">
        <f>VLOOKUP(C252,'[2]05-2025'!$B$1:$C$65536,2,0)</f>
        <v>BANCO CEF AG 0012 C/C - 6839-</v>
      </c>
      <c r="C252" s="33" t="s">
        <v>1671</v>
      </c>
      <c r="D252" s="21">
        <f>VLOOKUP(C252,'[2]05-2025'!$B$1:$D$65536,3,0)</f>
        <v>359583.95</v>
      </c>
      <c r="E252" s="25" t="s">
        <v>1813</v>
      </c>
      <c r="F252" s="27" t="s">
        <v>2013</v>
      </c>
      <c r="G252" s="22">
        <v>0</v>
      </c>
      <c r="H252" s="26">
        <v>1750</v>
      </c>
      <c r="I252" s="24">
        <f t="shared" si="3"/>
        <v>-13016448.160000006</v>
      </c>
      <c r="J252" s="27" t="s">
        <v>57</v>
      </c>
      <c r="K252" s="2" t="s">
        <v>15</v>
      </c>
    </row>
    <row r="253" spans="1:11" ht="12" customHeight="1" x14ac:dyDescent="0.2">
      <c r="A253" s="2">
        <v>1700</v>
      </c>
      <c r="B253" s="20" t="str">
        <f>VLOOKUP(C253,'[2]05-2025'!$B$1:$C$65536,2,0)</f>
        <v>BANCO CEF AG 0012 C/C - 6839-</v>
      </c>
      <c r="C253" s="33" t="s">
        <v>1671</v>
      </c>
      <c r="D253" s="21">
        <f>VLOOKUP(C253,'[2]05-2025'!$B$1:$D$65536,3,0)</f>
        <v>359583.95</v>
      </c>
      <c r="E253" s="25" t="s">
        <v>1813</v>
      </c>
      <c r="F253" s="27" t="s">
        <v>2013</v>
      </c>
      <c r="G253" s="22">
        <v>0</v>
      </c>
      <c r="H253" s="26">
        <v>1750</v>
      </c>
      <c r="I253" s="24">
        <f t="shared" si="3"/>
        <v>-13018198.160000006</v>
      </c>
      <c r="J253" s="27" t="s">
        <v>57</v>
      </c>
      <c r="K253" s="2" t="s">
        <v>15</v>
      </c>
    </row>
    <row r="254" spans="1:11" ht="12" customHeight="1" x14ac:dyDescent="0.2">
      <c r="A254" s="2">
        <v>1700</v>
      </c>
      <c r="B254" s="20" t="str">
        <f>VLOOKUP(C254,'[2]05-2025'!$B$1:$C$65536,2,0)</f>
        <v>BANCO CEF AG 0012 C/C - 6839-</v>
      </c>
      <c r="C254" s="33" t="s">
        <v>1671</v>
      </c>
      <c r="D254" s="21">
        <f>VLOOKUP(C254,'[2]05-2025'!$B$1:$D$65536,3,0)</f>
        <v>359583.95</v>
      </c>
      <c r="E254" s="25" t="s">
        <v>1813</v>
      </c>
      <c r="F254" s="27" t="s">
        <v>2012</v>
      </c>
      <c r="G254" s="22">
        <v>0</v>
      </c>
      <c r="H254" s="26">
        <v>52160</v>
      </c>
      <c r="I254" s="24">
        <f t="shared" si="3"/>
        <v>-13070358.160000006</v>
      </c>
      <c r="J254" s="27" t="s">
        <v>57</v>
      </c>
      <c r="K254" s="2" t="s">
        <v>15</v>
      </c>
    </row>
    <row r="255" spans="1:11" ht="12" customHeight="1" x14ac:dyDescent="0.2">
      <c r="A255" s="2">
        <v>1700</v>
      </c>
      <c r="B255" s="20" t="str">
        <f>VLOOKUP(C255,'[2]05-2025'!$B$1:$C$65536,2,0)</f>
        <v>BANCO CEF AG 0012 C/C - 6839-</v>
      </c>
      <c r="C255" s="33" t="s">
        <v>1671</v>
      </c>
      <c r="D255" s="21">
        <f>VLOOKUP(C255,'[2]05-2025'!$B$1:$D$65536,3,0)</f>
        <v>359583.95</v>
      </c>
      <c r="E255" s="25" t="s">
        <v>1813</v>
      </c>
      <c r="F255" s="27" t="s">
        <v>2014</v>
      </c>
      <c r="G255" s="22">
        <v>0</v>
      </c>
      <c r="H255" s="26">
        <v>502378.56</v>
      </c>
      <c r="I255" s="24">
        <f t="shared" si="3"/>
        <v>-13572736.720000006</v>
      </c>
      <c r="J255" s="27" t="s">
        <v>59</v>
      </c>
      <c r="K255" s="2" t="s">
        <v>15</v>
      </c>
    </row>
    <row r="256" spans="1:11" ht="12" customHeight="1" x14ac:dyDescent="0.2">
      <c r="A256" s="2">
        <v>1700</v>
      </c>
      <c r="B256" s="20" t="str">
        <f>VLOOKUP(C256,'[2]05-2025'!$B$1:$C$65536,2,0)</f>
        <v>BANCO CEF AG 0012 C/C - 6839-</v>
      </c>
      <c r="C256" s="33" t="s">
        <v>1671</v>
      </c>
      <c r="D256" s="21">
        <f>VLOOKUP(C256,'[2]05-2025'!$B$1:$D$65536,3,0)</f>
        <v>359583.95</v>
      </c>
      <c r="E256" s="25" t="s">
        <v>1813</v>
      </c>
      <c r="F256" s="27" t="s">
        <v>2015</v>
      </c>
      <c r="G256" s="22">
        <v>0</v>
      </c>
      <c r="H256" s="26">
        <v>1315.8</v>
      </c>
      <c r="I256" s="24">
        <f t="shared" si="3"/>
        <v>-13574052.520000007</v>
      </c>
      <c r="J256" s="27" t="s">
        <v>57</v>
      </c>
      <c r="K256" s="2" t="s">
        <v>15</v>
      </c>
    </row>
    <row r="257" spans="1:11" ht="12" customHeight="1" x14ac:dyDescent="0.2">
      <c r="A257" s="2">
        <v>1700</v>
      </c>
      <c r="B257" s="20" t="str">
        <f>VLOOKUP(C257,'[2]05-2025'!$B$1:$C$65536,2,0)</f>
        <v>BANCO CEF AG 0012 C/C - 6839-</v>
      </c>
      <c r="C257" s="33" t="s">
        <v>1671</v>
      </c>
      <c r="D257" s="21">
        <f>VLOOKUP(C257,'[2]05-2025'!$B$1:$D$65536,3,0)</f>
        <v>359583.95</v>
      </c>
      <c r="E257" s="25" t="s">
        <v>1813</v>
      </c>
      <c r="F257" s="27" t="s">
        <v>2016</v>
      </c>
      <c r="G257" s="22">
        <v>0</v>
      </c>
      <c r="H257" s="26">
        <v>3665.6</v>
      </c>
      <c r="I257" s="24">
        <f t="shared" si="3"/>
        <v>-13577718.120000007</v>
      </c>
      <c r="J257" s="27" t="s">
        <v>57</v>
      </c>
      <c r="K257" s="2" t="s">
        <v>15</v>
      </c>
    </row>
    <row r="258" spans="1:11" ht="12" customHeight="1" x14ac:dyDescent="0.2">
      <c r="A258" s="2">
        <v>1700</v>
      </c>
      <c r="B258" s="20" t="str">
        <f>VLOOKUP(C258,'[2]05-2025'!$B$1:$C$65536,2,0)</f>
        <v>BANCO CEF AG 0012 C/C - 6839-</v>
      </c>
      <c r="C258" s="33" t="s">
        <v>1671</v>
      </c>
      <c r="D258" s="21">
        <f>VLOOKUP(C258,'[2]05-2025'!$B$1:$D$65536,3,0)</f>
        <v>359583.95</v>
      </c>
      <c r="E258" s="25" t="s">
        <v>1813</v>
      </c>
      <c r="F258" s="27" t="s">
        <v>2017</v>
      </c>
      <c r="G258" s="22">
        <v>0</v>
      </c>
      <c r="H258" s="26">
        <v>1313</v>
      </c>
      <c r="I258" s="24">
        <f t="shared" si="3"/>
        <v>-13579031.120000007</v>
      </c>
      <c r="J258" s="27" t="s">
        <v>57</v>
      </c>
      <c r="K258" s="2" t="s">
        <v>15</v>
      </c>
    </row>
    <row r="259" spans="1:11" ht="12" customHeight="1" x14ac:dyDescent="0.2">
      <c r="A259" s="2">
        <v>1700</v>
      </c>
      <c r="B259" s="20" t="str">
        <f>VLOOKUP(C259,'[2]05-2025'!$B$1:$C$65536,2,0)</f>
        <v>BANCO CEF AG 0012 C/C - 6839-</v>
      </c>
      <c r="C259" s="33" t="s">
        <v>1671</v>
      </c>
      <c r="D259" s="21">
        <f>VLOOKUP(C259,'[2]05-2025'!$B$1:$D$65536,3,0)</f>
        <v>359583.95</v>
      </c>
      <c r="E259" s="25" t="s">
        <v>1813</v>
      </c>
      <c r="F259" s="27" t="s">
        <v>2018</v>
      </c>
      <c r="G259" s="22">
        <v>0</v>
      </c>
      <c r="H259" s="26">
        <v>6659.88</v>
      </c>
      <c r="I259" s="24">
        <f t="shared" ref="I259:I322" si="4">IF(C259&lt;&gt;C258,D259+G259-H259,IF(C259=C258,I258+G259-H259,"falso"))</f>
        <v>-13585691.000000007</v>
      </c>
      <c r="J259" s="27" t="s">
        <v>59</v>
      </c>
      <c r="K259" s="2" t="s">
        <v>15</v>
      </c>
    </row>
    <row r="260" spans="1:11" ht="12" customHeight="1" x14ac:dyDescent="0.2">
      <c r="A260" s="2">
        <v>1700</v>
      </c>
      <c r="B260" s="20" t="str">
        <f>VLOOKUP(C260,'[2]05-2025'!$B$1:$C$65536,2,0)</f>
        <v>BANCO CEF AG 0012 C/C - 6839-</v>
      </c>
      <c r="C260" s="33" t="s">
        <v>1671</v>
      </c>
      <c r="D260" s="21">
        <f>VLOOKUP(C260,'[2]05-2025'!$B$1:$D$65536,3,0)</f>
        <v>359583.95</v>
      </c>
      <c r="E260" s="25" t="s">
        <v>1813</v>
      </c>
      <c r="F260" s="27" t="s">
        <v>2018</v>
      </c>
      <c r="G260" s="26">
        <v>0</v>
      </c>
      <c r="H260" s="26">
        <v>17976.16</v>
      </c>
      <c r="I260" s="24">
        <f t="shared" si="4"/>
        <v>-13603667.160000008</v>
      </c>
      <c r="J260" s="27" t="s">
        <v>59</v>
      </c>
      <c r="K260" s="2" t="s">
        <v>15</v>
      </c>
    </row>
    <row r="261" spans="1:11" ht="12" customHeight="1" x14ac:dyDescent="0.2">
      <c r="A261" s="2">
        <v>1700</v>
      </c>
      <c r="B261" s="20" t="str">
        <f>VLOOKUP(C261,'[2]05-2025'!$B$1:$C$65536,2,0)</f>
        <v>BANCO CEF AG 0012 C/C - 6839-</v>
      </c>
      <c r="C261" s="33" t="s">
        <v>1671</v>
      </c>
      <c r="D261" s="21">
        <f>VLOOKUP(C261,'[2]05-2025'!$B$1:$D$65536,3,0)</f>
        <v>359583.95</v>
      </c>
      <c r="E261" s="25" t="s">
        <v>1813</v>
      </c>
      <c r="F261" s="27" t="s">
        <v>2019</v>
      </c>
      <c r="G261" s="26">
        <v>0</v>
      </c>
      <c r="H261" s="26">
        <v>3964.6</v>
      </c>
      <c r="I261" s="24">
        <f t="shared" si="4"/>
        <v>-13607631.760000007</v>
      </c>
      <c r="J261" s="27" t="s">
        <v>57</v>
      </c>
      <c r="K261" s="2" t="s">
        <v>15</v>
      </c>
    </row>
    <row r="262" spans="1:11" ht="12" customHeight="1" x14ac:dyDescent="0.2">
      <c r="A262" s="2">
        <v>1700</v>
      </c>
      <c r="B262" s="20" t="str">
        <f>VLOOKUP(C262,'[2]05-2025'!$B$1:$C$65536,2,0)</f>
        <v>BANCO CEF AG 0012 C/C - 6839-</v>
      </c>
      <c r="C262" s="33" t="s">
        <v>1671</v>
      </c>
      <c r="D262" s="21">
        <f>VLOOKUP(C262,'[2]05-2025'!$B$1:$D$65536,3,0)</f>
        <v>359583.95</v>
      </c>
      <c r="E262" s="25" t="s">
        <v>1813</v>
      </c>
      <c r="F262" s="27" t="s">
        <v>2019</v>
      </c>
      <c r="G262" s="26">
        <v>0</v>
      </c>
      <c r="H262" s="26">
        <v>4344.53</v>
      </c>
      <c r="I262" s="24">
        <f t="shared" si="4"/>
        <v>-13611976.290000007</v>
      </c>
      <c r="J262" s="27" t="s">
        <v>57</v>
      </c>
      <c r="K262" s="2" t="s">
        <v>15</v>
      </c>
    </row>
    <row r="263" spans="1:11" ht="12" customHeight="1" x14ac:dyDescent="0.2">
      <c r="A263" s="2">
        <v>1700</v>
      </c>
      <c r="B263" s="20" t="str">
        <f>VLOOKUP(C263,'[2]05-2025'!$B$1:$C$65536,2,0)</f>
        <v>BANCO CEF AG 0012 C/C - 6839-</v>
      </c>
      <c r="C263" s="33" t="s">
        <v>1671</v>
      </c>
      <c r="D263" s="21">
        <f>VLOOKUP(C263,'[2]05-2025'!$B$1:$D$65536,3,0)</f>
        <v>359583.95</v>
      </c>
      <c r="E263" s="25" t="s">
        <v>1813</v>
      </c>
      <c r="F263" s="27" t="s">
        <v>2020</v>
      </c>
      <c r="G263" s="26">
        <v>0</v>
      </c>
      <c r="H263" s="26">
        <v>1690.7</v>
      </c>
      <c r="I263" s="24">
        <f t="shared" si="4"/>
        <v>-13613666.990000006</v>
      </c>
      <c r="J263" s="27" t="s">
        <v>59</v>
      </c>
      <c r="K263" s="2" t="s">
        <v>15</v>
      </c>
    </row>
    <row r="264" spans="1:11" ht="12" customHeight="1" x14ac:dyDescent="0.2">
      <c r="A264" s="2">
        <v>1700</v>
      </c>
      <c r="B264" s="20" t="str">
        <f>VLOOKUP(C264,'[2]05-2025'!$B$1:$C$65536,2,0)</f>
        <v>BANCO CEF AG 0012 C/C - 6839-</v>
      </c>
      <c r="C264" s="33" t="s">
        <v>1671</v>
      </c>
      <c r="D264" s="21">
        <f>VLOOKUP(C264,'[2]05-2025'!$B$1:$D$65536,3,0)</f>
        <v>359583.95</v>
      </c>
      <c r="E264" s="25" t="s">
        <v>1813</v>
      </c>
      <c r="F264" s="27" t="s">
        <v>2020</v>
      </c>
      <c r="G264" s="26">
        <v>0</v>
      </c>
      <c r="H264" s="26">
        <v>3091.16</v>
      </c>
      <c r="I264" s="24">
        <f t="shared" si="4"/>
        <v>-13616758.150000006</v>
      </c>
      <c r="J264" s="27" t="s">
        <v>59</v>
      </c>
      <c r="K264" s="2" t="s">
        <v>15</v>
      </c>
    </row>
    <row r="265" spans="1:11" ht="12" customHeight="1" x14ac:dyDescent="0.2">
      <c r="A265" s="2">
        <v>1700</v>
      </c>
      <c r="B265" s="20" t="str">
        <f>VLOOKUP(C265,'[2]05-2025'!$B$1:$C$65536,2,0)</f>
        <v>BANCO CEF AG 0012 C/C - 6839-</v>
      </c>
      <c r="C265" s="33" t="s">
        <v>1671</v>
      </c>
      <c r="D265" s="21">
        <f>VLOOKUP(C265,'[2]05-2025'!$B$1:$D$65536,3,0)</f>
        <v>359583.95</v>
      </c>
      <c r="E265" s="25" t="s">
        <v>1813</v>
      </c>
      <c r="F265" s="27" t="s">
        <v>2021</v>
      </c>
      <c r="G265" s="26">
        <v>0</v>
      </c>
      <c r="H265" s="26">
        <v>6854.8</v>
      </c>
      <c r="I265" s="24">
        <f t="shared" si="4"/>
        <v>-13623612.950000007</v>
      </c>
      <c r="J265" s="27" t="s">
        <v>59</v>
      </c>
      <c r="K265" s="2" t="s">
        <v>15</v>
      </c>
    </row>
    <row r="266" spans="1:11" ht="12" customHeight="1" x14ac:dyDescent="0.2">
      <c r="A266" s="2">
        <v>1700</v>
      </c>
      <c r="B266" s="20" t="str">
        <f>VLOOKUP(C266,'[2]05-2025'!$B$1:$C$65536,2,0)</f>
        <v>BANCO CEF AG 0012 C/C - 6839-</v>
      </c>
      <c r="C266" s="33" t="s">
        <v>1671</v>
      </c>
      <c r="D266" s="21">
        <f>VLOOKUP(C266,'[2]05-2025'!$B$1:$D$65536,3,0)</f>
        <v>359583.95</v>
      </c>
      <c r="E266" s="25" t="s">
        <v>1813</v>
      </c>
      <c r="F266" s="27" t="s">
        <v>2022</v>
      </c>
      <c r="G266" s="26">
        <v>0</v>
      </c>
      <c r="H266" s="26">
        <v>1841.67</v>
      </c>
      <c r="I266" s="24">
        <f t="shared" si="4"/>
        <v>-13625454.620000007</v>
      </c>
      <c r="J266" s="27" t="s">
        <v>57</v>
      </c>
      <c r="K266" s="2" t="s">
        <v>15</v>
      </c>
    </row>
    <row r="267" spans="1:11" ht="12" customHeight="1" x14ac:dyDescent="0.2">
      <c r="A267" s="2">
        <v>1700</v>
      </c>
      <c r="B267" s="20" t="str">
        <f>VLOOKUP(C267,'[2]05-2025'!$B$1:$C$65536,2,0)</f>
        <v>BANCO CEF AG 0012 C/C - 6839-</v>
      </c>
      <c r="C267" s="33" t="s">
        <v>1671</v>
      </c>
      <c r="D267" s="21">
        <f>VLOOKUP(C267,'[2]05-2025'!$B$1:$D$65536,3,0)</f>
        <v>359583.95</v>
      </c>
      <c r="E267" s="25" t="s">
        <v>1813</v>
      </c>
      <c r="F267" s="27" t="s">
        <v>2022</v>
      </c>
      <c r="G267" s="26">
        <v>0</v>
      </c>
      <c r="H267" s="26">
        <v>613.89</v>
      </c>
      <c r="I267" s="24">
        <f t="shared" si="4"/>
        <v>-13626068.510000007</v>
      </c>
      <c r="J267" s="27" t="s">
        <v>57</v>
      </c>
      <c r="K267" s="2" t="s">
        <v>15</v>
      </c>
    </row>
    <row r="268" spans="1:11" ht="12" customHeight="1" x14ac:dyDescent="0.2">
      <c r="A268" s="2">
        <v>1700</v>
      </c>
      <c r="B268" s="20" t="str">
        <f>VLOOKUP(C268,'[2]05-2025'!$B$1:$C$65536,2,0)</f>
        <v>BANCO CEF AG 0012 C/C - 6839-</v>
      </c>
      <c r="C268" s="33" t="s">
        <v>1671</v>
      </c>
      <c r="D268" s="21">
        <f>VLOOKUP(C268,'[2]05-2025'!$B$1:$D$65536,3,0)</f>
        <v>359583.95</v>
      </c>
      <c r="E268" s="25" t="s">
        <v>1813</v>
      </c>
      <c r="F268" s="27" t="s">
        <v>2023</v>
      </c>
      <c r="G268" s="26">
        <v>0</v>
      </c>
      <c r="H268" s="26">
        <v>15099</v>
      </c>
      <c r="I268" s="24">
        <f t="shared" si="4"/>
        <v>-13641167.510000007</v>
      </c>
      <c r="J268" s="27" t="s">
        <v>57</v>
      </c>
      <c r="K268" s="2" t="s">
        <v>15</v>
      </c>
    </row>
    <row r="269" spans="1:11" ht="12" customHeight="1" x14ac:dyDescent="0.2">
      <c r="A269" s="2">
        <v>1700</v>
      </c>
      <c r="B269" s="20" t="str">
        <f>VLOOKUP(C269,'[2]05-2025'!$B$1:$C$65536,2,0)</f>
        <v>BANCO CEF AG 0012 C/C - 6839-</v>
      </c>
      <c r="C269" s="33" t="s">
        <v>1671</v>
      </c>
      <c r="D269" s="21">
        <f>VLOOKUP(C269,'[2]05-2025'!$B$1:$D$65536,3,0)</f>
        <v>359583.95</v>
      </c>
      <c r="E269" s="25" t="s">
        <v>1813</v>
      </c>
      <c r="F269" s="27" t="s">
        <v>2024</v>
      </c>
      <c r="G269" s="26">
        <v>0</v>
      </c>
      <c r="H269" s="26">
        <v>1741.35</v>
      </c>
      <c r="I269" s="24">
        <f t="shared" si="4"/>
        <v>-13642908.860000007</v>
      </c>
      <c r="J269" s="27" t="s">
        <v>59</v>
      </c>
      <c r="K269" s="2" t="s">
        <v>15</v>
      </c>
    </row>
    <row r="270" spans="1:11" ht="12" customHeight="1" x14ac:dyDescent="0.2">
      <c r="A270" s="2">
        <v>1700</v>
      </c>
      <c r="B270" s="20" t="str">
        <f>VLOOKUP(C270,'[2]05-2025'!$B$1:$C$65536,2,0)</f>
        <v>BANCO CEF AG 0012 C/C - 6839-</v>
      </c>
      <c r="C270" s="33" t="s">
        <v>1671</v>
      </c>
      <c r="D270" s="21">
        <f>VLOOKUP(C270,'[2]05-2025'!$B$1:$D$65536,3,0)</f>
        <v>359583.95</v>
      </c>
      <c r="E270" s="25" t="s">
        <v>1813</v>
      </c>
      <c r="F270" s="27" t="s">
        <v>2023</v>
      </c>
      <c r="G270" s="26">
        <v>0</v>
      </c>
      <c r="H270" s="26">
        <v>7000</v>
      </c>
      <c r="I270" s="24">
        <f t="shared" si="4"/>
        <v>-13649908.860000007</v>
      </c>
      <c r="J270" s="27" t="s">
        <v>57</v>
      </c>
      <c r="K270" s="2" t="s">
        <v>15</v>
      </c>
    </row>
    <row r="271" spans="1:11" ht="12" customHeight="1" x14ac:dyDescent="0.2">
      <c r="A271" s="2">
        <v>1700</v>
      </c>
      <c r="B271" s="20" t="str">
        <f>VLOOKUP(C271,'[2]05-2025'!$B$1:$C$65536,2,0)</f>
        <v>BANCO CEF AG 0012 C/C - 6839-</v>
      </c>
      <c r="C271" s="33" t="s">
        <v>1671</v>
      </c>
      <c r="D271" s="21">
        <f>VLOOKUP(C271,'[2]05-2025'!$B$1:$D$65536,3,0)</f>
        <v>359583.95</v>
      </c>
      <c r="E271" s="25" t="s">
        <v>1813</v>
      </c>
      <c r="F271" s="27" t="s">
        <v>2025</v>
      </c>
      <c r="G271" s="26">
        <v>0</v>
      </c>
      <c r="H271" s="26">
        <v>2638.94</v>
      </c>
      <c r="I271" s="24">
        <f t="shared" si="4"/>
        <v>-13652547.800000006</v>
      </c>
      <c r="J271" s="27" t="s">
        <v>59</v>
      </c>
      <c r="K271" s="2" t="s">
        <v>15</v>
      </c>
    </row>
    <row r="272" spans="1:11" ht="12" customHeight="1" x14ac:dyDescent="0.2">
      <c r="A272" s="2">
        <v>1700</v>
      </c>
      <c r="B272" s="20" t="str">
        <f>VLOOKUP(C272,'[2]05-2025'!$B$1:$C$65536,2,0)</f>
        <v>BANCO CEF AG 0012 C/C - 6839-</v>
      </c>
      <c r="C272" s="33" t="s">
        <v>1671</v>
      </c>
      <c r="D272" s="21">
        <f>VLOOKUP(C272,'[2]05-2025'!$B$1:$D$65536,3,0)</f>
        <v>359583.95</v>
      </c>
      <c r="E272" s="25" t="s">
        <v>1813</v>
      </c>
      <c r="F272" s="27" t="s">
        <v>2026</v>
      </c>
      <c r="G272" s="26">
        <v>0</v>
      </c>
      <c r="H272" s="26">
        <v>1578.66</v>
      </c>
      <c r="I272" s="24">
        <f t="shared" si="4"/>
        <v>-13654126.460000006</v>
      </c>
      <c r="J272" s="27" t="s">
        <v>59</v>
      </c>
      <c r="K272" s="2" t="s">
        <v>15</v>
      </c>
    </row>
    <row r="273" spans="1:11" ht="12" customHeight="1" x14ac:dyDescent="0.2">
      <c r="A273" s="2">
        <v>1700</v>
      </c>
      <c r="B273" s="20" t="str">
        <f>VLOOKUP(C273,'[2]05-2025'!$B$1:$C$65536,2,0)</f>
        <v>BANCO CEF AG 0012 C/C - 6839-</v>
      </c>
      <c r="C273" s="33" t="s">
        <v>1671</v>
      </c>
      <c r="D273" s="21">
        <f>VLOOKUP(C273,'[2]05-2025'!$B$1:$D$65536,3,0)</f>
        <v>359583.95</v>
      </c>
      <c r="E273" s="25" t="s">
        <v>1813</v>
      </c>
      <c r="F273" s="27" t="s">
        <v>2027</v>
      </c>
      <c r="G273" s="26">
        <v>0</v>
      </c>
      <c r="H273" s="26">
        <v>5082</v>
      </c>
      <c r="I273" s="24">
        <f t="shared" si="4"/>
        <v>-13659208.460000006</v>
      </c>
      <c r="J273" s="27" t="s">
        <v>57</v>
      </c>
      <c r="K273" s="2" t="s">
        <v>15</v>
      </c>
    </row>
    <row r="274" spans="1:11" ht="12" customHeight="1" x14ac:dyDescent="0.2">
      <c r="A274" s="2">
        <v>1700</v>
      </c>
      <c r="B274" s="20" t="str">
        <f>VLOOKUP(C274,'[2]05-2025'!$B$1:$C$65536,2,0)</f>
        <v>BANCO CEF AG 0012 C/C - 6839-</v>
      </c>
      <c r="C274" s="33" t="s">
        <v>1671</v>
      </c>
      <c r="D274" s="21">
        <f>VLOOKUP(C274,'[2]05-2025'!$B$1:$D$65536,3,0)</f>
        <v>359583.95</v>
      </c>
      <c r="E274" s="25" t="s">
        <v>1813</v>
      </c>
      <c r="F274" s="27" t="s">
        <v>2028</v>
      </c>
      <c r="G274" s="26">
        <v>0</v>
      </c>
      <c r="H274" s="26">
        <v>2352</v>
      </c>
      <c r="I274" s="24">
        <f t="shared" si="4"/>
        <v>-13661560.460000006</v>
      </c>
      <c r="J274" s="27" t="s">
        <v>59</v>
      </c>
      <c r="K274" s="2" t="s">
        <v>15</v>
      </c>
    </row>
    <row r="275" spans="1:11" ht="12" customHeight="1" x14ac:dyDescent="0.2">
      <c r="A275" s="2">
        <v>1700</v>
      </c>
      <c r="B275" s="20" t="str">
        <f>VLOOKUP(C275,'[2]05-2025'!$B$1:$C$65536,2,0)</f>
        <v>BANCO CEF AG 0012 C/C - 6839-</v>
      </c>
      <c r="C275" s="33" t="s">
        <v>1671</v>
      </c>
      <c r="D275" s="21">
        <f>VLOOKUP(C275,'[2]05-2025'!$B$1:$D$65536,3,0)</f>
        <v>359583.95</v>
      </c>
      <c r="E275" s="25" t="s">
        <v>1813</v>
      </c>
      <c r="F275" s="27" t="s">
        <v>1696</v>
      </c>
      <c r="G275" s="26">
        <v>0</v>
      </c>
      <c r="H275" s="26">
        <v>188.16</v>
      </c>
      <c r="I275" s="24">
        <f t="shared" si="4"/>
        <v>-13661748.620000007</v>
      </c>
      <c r="J275" s="27" t="s">
        <v>59</v>
      </c>
      <c r="K275" s="2" t="s">
        <v>15</v>
      </c>
    </row>
    <row r="276" spans="1:11" ht="12" customHeight="1" x14ac:dyDescent="0.2">
      <c r="A276" s="2">
        <v>1700</v>
      </c>
      <c r="B276" s="20" t="str">
        <f>VLOOKUP(C276,'[2]05-2025'!$B$1:$C$65536,2,0)</f>
        <v>BANCO CEF AG 0012 C/C - 6839-</v>
      </c>
      <c r="C276" s="33" t="s">
        <v>1671</v>
      </c>
      <c r="D276" s="21">
        <f>VLOOKUP(C276,'[2]05-2025'!$B$1:$D$65536,3,0)</f>
        <v>359583.95</v>
      </c>
      <c r="E276" s="25" t="s">
        <v>1813</v>
      </c>
      <c r="F276" s="27" t="s">
        <v>2028</v>
      </c>
      <c r="G276" s="26">
        <v>0</v>
      </c>
      <c r="H276" s="26">
        <v>141.12</v>
      </c>
      <c r="I276" s="24">
        <f t="shared" si="4"/>
        <v>-13661889.740000006</v>
      </c>
      <c r="J276" s="27" t="s">
        <v>59</v>
      </c>
      <c r="K276" s="2" t="s">
        <v>15</v>
      </c>
    </row>
    <row r="277" spans="1:11" ht="12" customHeight="1" x14ac:dyDescent="0.2">
      <c r="A277" s="2">
        <v>1700</v>
      </c>
      <c r="B277" s="20" t="str">
        <f>VLOOKUP(C277,'[2]05-2025'!$B$1:$C$65536,2,0)</f>
        <v>BANCO CEF AG 0012 C/C - 6839-</v>
      </c>
      <c r="C277" s="33" t="s">
        <v>1671</v>
      </c>
      <c r="D277" s="21">
        <f>VLOOKUP(C277,'[2]05-2025'!$B$1:$D$65536,3,0)</f>
        <v>359583.95</v>
      </c>
      <c r="E277" s="25" t="s">
        <v>1813</v>
      </c>
      <c r="F277" s="27" t="s">
        <v>2028</v>
      </c>
      <c r="G277" s="26">
        <v>0</v>
      </c>
      <c r="H277" s="26">
        <v>94.08</v>
      </c>
      <c r="I277" s="24">
        <f t="shared" si="4"/>
        <v>-13661983.820000006</v>
      </c>
      <c r="J277" s="27" t="s">
        <v>59</v>
      </c>
      <c r="K277" s="2" t="s">
        <v>15</v>
      </c>
    </row>
    <row r="278" spans="1:11" ht="12" customHeight="1" x14ac:dyDescent="0.2">
      <c r="A278" s="2">
        <v>1700</v>
      </c>
      <c r="B278" s="20" t="str">
        <f>VLOOKUP(C278,'[2]05-2025'!$B$1:$C$65536,2,0)</f>
        <v>BANCO CEF AG 0012 C/C - 6839-</v>
      </c>
      <c r="C278" s="33" t="s">
        <v>1671</v>
      </c>
      <c r="D278" s="21">
        <f>VLOOKUP(C278,'[2]05-2025'!$B$1:$D$65536,3,0)</f>
        <v>359583.95</v>
      </c>
      <c r="E278" s="25" t="s">
        <v>1813</v>
      </c>
      <c r="F278" s="27" t="s">
        <v>2028</v>
      </c>
      <c r="G278" s="26">
        <v>0</v>
      </c>
      <c r="H278" s="26">
        <v>23.52</v>
      </c>
      <c r="I278" s="24">
        <f t="shared" si="4"/>
        <v>-13662007.340000005</v>
      </c>
      <c r="J278" s="27" t="s">
        <v>59</v>
      </c>
      <c r="K278" s="2" t="s">
        <v>15</v>
      </c>
    </row>
    <row r="279" spans="1:11" ht="12" customHeight="1" x14ac:dyDescent="0.2">
      <c r="A279" s="2">
        <v>1700</v>
      </c>
      <c r="B279" s="20" t="str">
        <f>VLOOKUP(C279,'[2]05-2025'!$B$1:$C$65536,2,0)</f>
        <v>BANCO CEF AG 0012 C/C - 6839-</v>
      </c>
      <c r="C279" s="33" t="s">
        <v>1671</v>
      </c>
      <c r="D279" s="21">
        <f>VLOOKUP(C279,'[2]05-2025'!$B$1:$D$65536,3,0)</f>
        <v>359583.95</v>
      </c>
      <c r="E279" s="25" t="s">
        <v>1813</v>
      </c>
      <c r="F279" s="27" t="s">
        <v>2029</v>
      </c>
      <c r="G279" s="26">
        <v>0</v>
      </c>
      <c r="H279" s="26">
        <v>1395</v>
      </c>
      <c r="I279" s="24">
        <f t="shared" si="4"/>
        <v>-13663402.340000005</v>
      </c>
      <c r="J279" s="27" t="s">
        <v>57</v>
      </c>
      <c r="K279" s="2" t="s">
        <v>15</v>
      </c>
    </row>
    <row r="280" spans="1:11" ht="12" customHeight="1" x14ac:dyDescent="0.2">
      <c r="A280" s="2">
        <v>1700</v>
      </c>
      <c r="B280" s="20" t="str">
        <f>VLOOKUP(C280,'[2]05-2025'!$B$1:$C$65536,2,0)</f>
        <v>BANCO CEF AG 0012 C/C - 6839-</v>
      </c>
      <c r="C280" s="33" t="s">
        <v>1671</v>
      </c>
      <c r="D280" s="21">
        <f>VLOOKUP(C280,'[2]05-2025'!$B$1:$D$65536,3,0)</f>
        <v>359583.95</v>
      </c>
      <c r="E280" s="25" t="s">
        <v>1813</v>
      </c>
      <c r="F280" s="27" t="s">
        <v>2030</v>
      </c>
      <c r="G280" s="26">
        <v>0</v>
      </c>
      <c r="H280" s="26">
        <v>14061.6</v>
      </c>
      <c r="I280" s="24">
        <f t="shared" si="4"/>
        <v>-13677463.940000005</v>
      </c>
      <c r="J280" s="27" t="s">
        <v>57</v>
      </c>
      <c r="K280" s="2" t="s">
        <v>15</v>
      </c>
    </row>
    <row r="281" spans="1:11" ht="12" customHeight="1" x14ac:dyDescent="0.2">
      <c r="A281" s="2">
        <v>1700</v>
      </c>
      <c r="B281" s="20" t="str">
        <f>VLOOKUP(C281,'[2]05-2025'!$B$1:$C$65536,2,0)</f>
        <v>BANCO CEF AG 0012 C/C - 6839-</v>
      </c>
      <c r="C281" s="33" t="s">
        <v>1671</v>
      </c>
      <c r="D281" s="21">
        <f>VLOOKUP(C281,'[2]05-2025'!$B$1:$D$65536,3,0)</f>
        <v>359583.95</v>
      </c>
      <c r="E281" s="25" t="s">
        <v>1813</v>
      </c>
      <c r="F281" s="27" t="s">
        <v>1994</v>
      </c>
      <c r="G281" s="26">
        <v>0</v>
      </c>
      <c r="H281" s="26">
        <v>7780</v>
      </c>
      <c r="I281" s="24">
        <f t="shared" si="4"/>
        <v>-13685243.940000005</v>
      </c>
      <c r="J281" s="27" t="s">
        <v>57</v>
      </c>
      <c r="K281" s="2" t="s">
        <v>15</v>
      </c>
    </row>
    <row r="282" spans="1:11" ht="12" customHeight="1" x14ac:dyDescent="0.2">
      <c r="A282" s="2">
        <v>1700</v>
      </c>
      <c r="B282" s="20" t="str">
        <f>VLOOKUP(C282,'[2]05-2025'!$B$1:$C$65536,2,0)</f>
        <v>BANCO CEF AG 0012 C/C - 6839-</v>
      </c>
      <c r="C282" s="33" t="s">
        <v>1671</v>
      </c>
      <c r="D282" s="21">
        <f>VLOOKUP(C282,'[2]05-2025'!$B$1:$D$65536,3,0)</f>
        <v>359583.95</v>
      </c>
      <c r="E282" s="25" t="s">
        <v>1813</v>
      </c>
      <c r="F282" s="27" t="s">
        <v>1994</v>
      </c>
      <c r="G282" s="26">
        <v>0</v>
      </c>
      <c r="H282" s="26">
        <v>7780</v>
      </c>
      <c r="I282" s="24">
        <f t="shared" si="4"/>
        <v>-13693023.940000005</v>
      </c>
      <c r="J282" s="27" t="s">
        <v>57</v>
      </c>
      <c r="K282" s="2" t="s">
        <v>15</v>
      </c>
    </row>
    <row r="283" spans="1:11" ht="12" customHeight="1" x14ac:dyDescent="0.2">
      <c r="A283" s="2">
        <v>1700</v>
      </c>
      <c r="B283" s="20" t="str">
        <f>VLOOKUP(C283,'[2]05-2025'!$B$1:$C$65536,2,0)</f>
        <v>BANCO CEF AG 0012 C/C - 6839-</v>
      </c>
      <c r="C283" s="33" t="s">
        <v>1671</v>
      </c>
      <c r="D283" s="21">
        <f>VLOOKUP(C283,'[2]05-2025'!$B$1:$D$65536,3,0)</f>
        <v>359583.95</v>
      </c>
      <c r="E283" s="25" t="s">
        <v>1813</v>
      </c>
      <c r="F283" s="27" t="s">
        <v>1994</v>
      </c>
      <c r="G283" s="26">
        <v>0</v>
      </c>
      <c r="H283" s="26">
        <v>7600</v>
      </c>
      <c r="I283" s="24">
        <f t="shared" si="4"/>
        <v>-13700623.940000005</v>
      </c>
      <c r="J283" s="27" t="s">
        <v>57</v>
      </c>
      <c r="K283" s="2" t="s">
        <v>15</v>
      </c>
    </row>
    <row r="284" spans="1:11" ht="12" customHeight="1" x14ac:dyDescent="0.2">
      <c r="A284" s="2">
        <v>1700</v>
      </c>
      <c r="B284" s="20" t="str">
        <f>VLOOKUP(C284,'[2]05-2025'!$B$1:$C$65536,2,0)</f>
        <v>BANCO CEF AG 0012 C/C - 6839-</v>
      </c>
      <c r="C284" s="33" t="s">
        <v>1671</v>
      </c>
      <c r="D284" s="21">
        <f>VLOOKUP(C284,'[2]05-2025'!$B$1:$D$65536,3,0)</f>
        <v>359583.95</v>
      </c>
      <c r="E284" s="25" t="s">
        <v>1813</v>
      </c>
      <c r="F284" s="27" t="s">
        <v>1994</v>
      </c>
      <c r="G284" s="22">
        <v>0</v>
      </c>
      <c r="H284" s="26">
        <v>7600</v>
      </c>
      <c r="I284" s="24">
        <f t="shared" si="4"/>
        <v>-13708223.940000005</v>
      </c>
      <c r="J284" s="27" t="s">
        <v>57</v>
      </c>
      <c r="K284" s="2" t="s">
        <v>15</v>
      </c>
    </row>
    <row r="285" spans="1:11" ht="12" customHeight="1" x14ac:dyDescent="0.2">
      <c r="A285" s="2">
        <v>1700</v>
      </c>
      <c r="B285" s="20" t="str">
        <f>VLOOKUP(C285,'[2]05-2025'!$B$1:$C$65536,2,0)</f>
        <v>BANCO CEF AG 0012 C/C - 6839-</v>
      </c>
      <c r="C285" s="33" t="s">
        <v>1671</v>
      </c>
      <c r="D285" s="21">
        <f>VLOOKUP(C285,'[2]05-2025'!$B$1:$D$65536,3,0)</f>
        <v>359583.95</v>
      </c>
      <c r="E285" s="25" t="s">
        <v>1813</v>
      </c>
      <c r="F285" s="27" t="s">
        <v>1994</v>
      </c>
      <c r="G285" s="22">
        <v>0</v>
      </c>
      <c r="H285" s="26">
        <v>3200</v>
      </c>
      <c r="I285" s="24">
        <f t="shared" si="4"/>
        <v>-13711423.940000005</v>
      </c>
      <c r="J285" s="27" t="s">
        <v>57</v>
      </c>
      <c r="K285" s="2" t="s">
        <v>15</v>
      </c>
    </row>
    <row r="286" spans="1:11" ht="12" customHeight="1" x14ac:dyDescent="0.2">
      <c r="A286" s="2">
        <v>1700</v>
      </c>
      <c r="B286" s="20" t="str">
        <f>VLOOKUP(C286,'[2]05-2025'!$B$1:$C$65536,2,0)</f>
        <v>BANCO CEF AG 0012 C/C - 6839-</v>
      </c>
      <c r="C286" s="33" t="s">
        <v>1671</v>
      </c>
      <c r="D286" s="21">
        <f>VLOOKUP(C286,'[2]05-2025'!$B$1:$D$65536,3,0)</f>
        <v>359583.95</v>
      </c>
      <c r="E286" s="25" t="s">
        <v>1813</v>
      </c>
      <c r="F286" s="27" t="s">
        <v>1994</v>
      </c>
      <c r="G286" s="22">
        <v>0</v>
      </c>
      <c r="H286" s="26">
        <v>2596</v>
      </c>
      <c r="I286" s="24">
        <f t="shared" si="4"/>
        <v>-13714019.940000005</v>
      </c>
      <c r="J286" s="27" t="s">
        <v>57</v>
      </c>
      <c r="K286" s="2" t="s">
        <v>15</v>
      </c>
    </row>
    <row r="287" spans="1:11" ht="12" customHeight="1" x14ac:dyDescent="0.2">
      <c r="A287" s="2">
        <v>1700</v>
      </c>
      <c r="B287" s="20" t="str">
        <f>VLOOKUP(C287,'[2]05-2025'!$B$1:$C$65536,2,0)</f>
        <v>BANCO CEF AG 0012 C/C - 6839-</v>
      </c>
      <c r="C287" s="33" t="s">
        <v>1671</v>
      </c>
      <c r="D287" s="21">
        <f>VLOOKUP(C287,'[2]05-2025'!$B$1:$D$65536,3,0)</f>
        <v>359583.95</v>
      </c>
      <c r="E287" s="25" t="s">
        <v>1813</v>
      </c>
      <c r="F287" s="27" t="s">
        <v>1994</v>
      </c>
      <c r="G287" s="22">
        <v>0</v>
      </c>
      <c r="H287" s="26">
        <v>2540</v>
      </c>
      <c r="I287" s="24">
        <f t="shared" si="4"/>
        <v>-13716559.940000005</v>
      </c>
      <c r="J287" s="27" t="s">
        <v>57</v>
      </c>
      <c r="K287" s="2" t="s">
        <v>15</v>
      </c>
    </row>
    <row r="288" spans="1:11" ht="12" customHeight="1" x14ac:dyDescent="0.2">
      <c r="A288" s="2">
        <v>1700</v>
      </c>
      <c r="B288" s="20" t="str">
        <f>VLOOKUP(C288,'[2]05-2025'!$B$1:$C$65536,2,0)</f>
        <v>BANCO CEF AG 0012 C/C - 6839-</v>
      </c>
      <c r="C288" s="33" t="s">
        <v>1671</v>
      </c>
      <c r="D288" s="21">
        <f>VLOOKUP(C288,'[2]05-2025'!$B$1:$D$65536,3,0)</f>
        <v>359583.95</v>
      </c>
      <c r="E288" s="25" t="s">
        <v>1803</v>
      </c>
      <c r="F288" s="27" t="s">
        <v>1727</v>
      </c>
      <c r="G288" s="22">
        <v>0</v>
      </c>
      <c r="H288" s="26">
        <v>338.31</v>
      </c>
      <c r="I288" s="24">
        <f t="shared" si="4"/>
        <v>-13716898.250000006</v>
      </c>
      <c r="J288" s="27" t="s">
        <v>76</v>
      </c>
      <c r="K288" s="2" t="s">
        <v>15</v>
      </c>
    </row>
    <row r="289" spans="1:11" ht="12" customHeight="1" x14ac:dyDescent="0.2">
      <c r="A289" s="2">
        <v>1700</v>
      </c>
      <c r="B289" s="20" t="str">
        <f>VLOOKUP(C289,'[2]05-2025'!$B$1:$C$65536,2,0)</f>
        <v>BANCO CEF AG 0012 C/C - 6839-</v>
      </c>
      <c r="C289" s="33" t="s">
        <v>1671</v>
      </c>
      <c r="D289" s="21">
        <f>VLOOKUP(C289,'[2]05-2025'!$B$1:$D$65536,3,0)</f>
        <v>359583.95</v>
      </c>
      <c r="E289" s="25" t="s">
        <v>1803</v>
      </c>
      <c r="F289" s="27" t="s">
        <v>1705</v>
      </c>
      <c r="G289" s="22">
        <v>0</v>
      </c>
      <c r="H289" s="26">
        <v>733.44</v>
      </c>
      <c r="I289" s="24">
        <f t="shared" si="4"/>
        <v>-13717631.690000005</v>
      </c>
      <c r="J289" s="27" t="s">
        <v>76</v>
      </c>
      <c r="K289" s="2" t="s">
        <v>15</v>
      </c>
    </row>
    <row r="290" spans="1:11" ht="12" customHeight="1" x14ac:dyDescent="0.2">
      <c r="A290" s="2">
        <v>1700</v>
      </c>
      <c r="B290" s="20" t="str">
        <f>VLOOKUP(C290,'[2]05-2025'!$B$1:$C$65536,2,0)</f>
        <v>BANCO CEF AG 0012 C/C - 6839-</v>
      </c>
      <c r="C290" s="33" t="s">
        <v>1671</v>
      </c>
      <c r="D290" s="21">
        <f>VLOOKUP(C290,'[2]05-2025'!$B$1:$D$65536,3,0)</f>
        <v>359583.95</v>
      </c>
      <c r="E290" s="25" t="s">
        <v>1803</v>
      </c>
      <c r="F290" s="27" t="s">
        <v>1727</v>
      </c>
      <c r="G290" s="22">
        <v>0</v>
      </c>
      <c r="H290" s="26">
        <v>37439.699999999997</v>
      </c>
      <c r="I290" s="24">
        <f t="shared" si="4"/>
        <v>-13755071.390000004</v>
      </c>
      <c r="J290" s="27" t="s">
        <v>76</v>
      </c>
      <c r="K290" s="2" t="s">
        <v>15</v>
      </c>
    </row>
    <row r="291" spans="1:11" ht="12" customHeight="1" x14ac:dyDescent="0.2">
      <c r="A291" s="2">
        <v>1700</v>
      </c>
      <c r="B291" s="20" t="str">
        <f>VLOOKUP(C291,'[2]05-2025'!$B$1:$C$65536,2,0)</f>
        <v>BANCO CEF AG 0012 C/C - 6839-</v>
      </c>
      <c r="C291" s="33" t="s">
        <v>1671</v>
      </c>
      <c r="D291" s="21">
        <f>VLOOKUP(C291,'[2]05-2025'!$B$1:$D$65536,3,0)</f>
        <v>359583.95</v>
      </c>
      <c r="E291" s="25" t="s">
        <v>1803</v>
      </c>
      <c r="F291" s="27" t="s">
        <v>2031</v>
      </c>
      <c r="G291" s="22">
        <v>0</v>
      </c>
      <c r="H291" s="26">
        <v>6800</v>
      </c>
      <c r="I291" s="24">
        <f t="shared" si="4"/>
        <v>-13761871.390000004</v>
      </c>
      <c r="J291" s="27" t="s">
        <v>57</v>
      </c>
      <c r="K291" s="2" t="s">
        <v>15</v>
      </c>
    </row>
    <row r="292" spans="1:11" ht="12" customHeight="1" x14ac:dyDescent="0.2">
      <c r="A292" s="2">
        <v>1700</v>
      </c>
      <c r="B292" s="20" t="str">
        <f>VLOOKUP(C292,'[2]05-2025'!$B$1:$C$65536,2,0)</f>
        <v>BANCO CEF AG 0012 C/C - 6839-</v>
      </c>
      <c r="C292" s="33" t="s">
        <v>1671</v>
      </c>
      <c r="D292" s="21">
        <f>VLOOKUP(C292,'[2]05-2025'!$B$1:$D$65536,3,0)</f>
        <v>359583.95</v>
      </c>
      <c r="E292" s="25" t="s">
        <v>1803</v>
      </c>
      <c r="F292" s="27" t="s">
        <v>2032</v>
      </c>
      <c r="G292" s="22">
        <v>0</v>
      </c>
      <c r="H292" s="26">
        <v>20554.599999999999</v>
      </c>
      <c r="I292" s="24">
        <f t="shared" si="4"/>
        <v>-13782425.990000004</v>
      </c>
      <c r="J292" s="27" t="s">
        <v>59</v>
      </c>
      <c r="K292" s="2" t="s">
        <v>15</v>
      </c>
    </row>
    <row r="293" spans="1:11" ht="12" customHeight="1" x14ac:dyDescent="0.2">
      <c r="A293" s="2">
        <v>1700</v>
      </c>
      <c r="B293" s="20" t="str">
        <f>VLOOKUP(C293,'[2]05-2025'!$B$1:$C$65536,2,0)</f>
        <v>BANCO CEF AG 0012 C/C - 6839-</v>
      </c>
      <c r="C293" s="33" t="s">
        <v>1671</v>
      </c>
      <c r="D293" s="21">
        <f>VLOOKUP(C293,'[2]05-2025'!$B$1:$D$65536,3,0)</f>
        <v>359583.95</v>
      </c>
      <c r="E293" s="25" t="s">
        <v>1814</v>
      </c>
      <c r="F293" s="27" t="s">
        <v>2033</v>
      </c>
      <c r="G293" s="22">
        <v>0</v>
      </c>
      <c r="H293" s="26">
        <v>10626.37</v>
      </c>
      <c r="I293" s="24">
        <f t="shared" si="4"/>
        <v>-13793052.360000003</v>
      </c>
      <c r="J293" s="27" t="s">
        <v>33</v>
      </c>
      <c r="K293" s="2" t="s">
        <v>15</v>
      </c>
    </row>
    <row r="294" spans="1:11" ht="12" customHeight="1" x14ac:dyDescent="0.2">
      <c r="A294" s="2">
        <v>1700</v>
      </c>
      <c r="B294" s="20" t="str">
        <f>VLOOKUP(C294,'[2]05-2025'!$B$1:$C$65536,2,0)</f>
        <v>BANCO CEF AG 0012 C/C - 6839-</v>
      </c>
      <c r="C294" s="33" t="s">
        <v>1671</v>
      </c>
      <c r="D294" s="21">
        <f>VLOOKUP(C294,'[2]05-2025'!$B$1:$D$65536,3,0)</f>
        <v>359583.95</v>
      </c>
      <c r="E294" s="25" t="s">
        <v>1815</v>
      </c>
      <c r="F294" s="27" t="s">
        <v>2034</v>
      </c>
      <c r="G294" s="22">
        <v>0</v>
      </c>
      <c r="H294" s="26">
        <v>181.29</v>
      </c>
      <c r="I294" s="24">
        <f t="shared" si="4"/>
        <v>-13793233.650000002</v>
      </c>
      <c r="J294" s="27" t="s">
        <v>59</v>
      </c>
      <c r="K294" s="2" t="s">
        <v>15</v>
      </c>
    </row>
    <row r="295" spans="1:11" ht="12" customHeight="1" x14ac:dyDescent="0.2">
      <c r="A295" s="2">
        <v>1700</v>
      </c>
      <c r="B295" s="20" t="str">
        <f>VLOOKUP(C295,'[2]05-2025'!$B$1:$C$65536,2,0)</f>
        <v>BANCO CEF AG 0012 C/C - 6839-</v>
      </c>
      <c r="C295" s="33" t="s">
        <v>1671</v>
      </c>
      <c r="D295" s="21">
        <f>VLOOKUP(C295,'[2]05-2025'!$B$1:$D$65536,3,0)</f>
        <v>359583.95</v>
      </c>
      <c r="E295" s="25" t="s">
        <v>1815</v>
      </c>
      <c r="F295" s="27" t="s">
        <v>2035</v>
      </c>
      <c r="G295" s="22">
        <v>0</v>
      </c>
      <c r="H295" s="26">
        <v>6500</v>
      </c>
      <c r="I295" s="24">
        <f t="shared" si="4"/>
        <v>-13799733.650000002</v>
      </c>
      <c r="J295" s="27" t="s">
        <v>59</v>
      </c>
      <c r="K295" s="2" t="s">
        <v>15</v>
      </c>
    </row>
    <row r="296" spans="1:11" ht="12" customHeight="1" x14ac:dyDescent="0.2">
      <c r="A296" s="2">
        <v>1700</v>
      </c>
      <c r="B296" s="20" t="str">
        <f>VLOOKUP(C296,'[2]05-2025'!$B$1:$C$65536,2,0)</f>
        <v>BANCO CEF AG 0012 C/C - 6839-</v>
      </c>
      <c r="C296" s="33" t="s">
        <v>1671</v>
      </c>
      <c r="D296" s="21">
        <f>VLOOKUP(C296,'[2]05-2025'!$B$1:$D$65536,3,0)</f>
        <v>359583.95</v>
      </c>
      <c r="E296" s="25" t="s">
        <v>1816</v>
      </c>
      <c r="F296" s="27" t="s">
        <v>1790</v>
      </c>
      <c r="G296" s="22">
        <v>0</v>
      </c>
      <c r="H296" s="26">
        <v>1376.5</v>
      </c>
      <c r="I296" s="24">
        <f t="shared" si="4"/>
        <v>-13801110.150000002</v>
      </c>
      <c r="J296" s="27" t="s">
        <v>76</v>
      </c>
      <c r="K296" s="2" t="s">
        <v>15</v>
      </c>
    </row>
    <row r="297" spans="1:11" ht="12" customHeight="1" x14ac:dyDescent="0.2">
      <c r="A297" s="2">
        <v>1700</v>
      </c>
      <c r="B297" s="20" t="str">
        <f>VLOOKUP(C297,'[2]05-2025'!$B$1:$C$65536,2,0)</f>
        <v>BANCO CEF AG 0012 C/C - 6839-</v>
      </c>
      <c r="C297" s="33" t="s">
        <v>1671</v>
      </c>
      <c r="D297" s="21">
        <f>VLOOKUP(C297,'[2]05-2025'!$B$1:$D$65536,3,0)</f>
        <v>359583.95</v>
      </c>
      <c r="E297" s="25" t="s">
        <v>1816</v>
      </c>
      <c r="F297" s="27" t="s">
        <v>2036</v>
      </c>
      <c r="G297" s="22">
        <v>0</v>
      </c>
      <c r="H297" s="26">
        <v>2214.4299999999998</v>
      </c>
      <c r="I297" s="24">
        <f t="shared" si="4"/>
        <v>-13803324.580000002</v>
      </c>
      <c r="J297" s="27" t="s">
        <v>59</v>
      </c>
      <c r="K297" s="2" t="s">
        <v>15</v>
      </c>
    </row>
    <row r="298" spans="1:11" ht="12" customHeight="1" x14ac:dyDescent="0.2">
      <c r="A298" s="2">
        <v>1700</v>
      </c>
      <c r="B298" s="20" t="str">
        <f>VLOOKUP(C298,'[2]05-2025'!$B$1:$C$65536,2,0)</f>
        <v>BANCO CEF AG 0012 C/C - 6839-</v>
      </c>
      <c r="C298" s="33" t="s">
        <v>1671</v>
      </c>
      <c r="D298" s="21">
        <f>VLOOKUP(C298,'[2]05-2025'!$B$1:$D$65536,3,0)</f>
        <v>359583.95</v>
      </c>
      <c r="E298" s="25" t="s">
        <v>1817</v>
      </c>
      <c r="F298" s="27" t="s">
        <v>2037</v>
      </c>
      <c r="G298" s="22">
        <v>0</v>
      </c>
      <c r="H298" s="26">
        <v>2497771.2599999998</v>
      </c>
      <c r="I298" s="24">
        <f t="shared" si="4"/>
        <v>-16301095.840000002</v>
      </c>
      <c r="J298" s="27" t="s">
        <v>76</v>
      </c>
      <c r="K298" s="2" t="s">
        <v>15</v>
      </c>
    </row>
    <row r="299" spans="1:11" ht="12" customHeight="1" x14ac:dyDescent="0.2">
      <c r="A299" s="2">
        <v>1700</v>
      </c>
      <c r="B299" s="20" t="str">
        <f>VLOOKUP(C299,'[2]05-2025'!$B$1:$C$65536,2,0)</f>
        <v>BANCO CEF AG 0012 C/C - 6839-</v>
      </c>
      <c r="C299" s="33" t="s">
        <v>1671</v>
      </c>
      <c r="D299" s="21">
        <f>VLOOKUP(C299,'[2]05-2025'!$B$1:$D$65536,3,0)</f>
        <v>359583.95</v>
      </c>
      <c r="E299" s="25" t="s">
        <v>1817</v>
      </c>
      <c r="F299" s="27" t="s">
        <v>2038</v>
      </c>
      <c r="G299" s="22">
        <v>0</v>
      </c>
      <c r="H299" s="26">
        <v>529.53</v>
      </c>
      <c r="I299" s="24">
        <f t="shared" si="4"/>
        <v>-16301625.370000001</v>
      </c>
      <c r="J299" s="27" t="s">
        <v>76</v>
      </c>
      <c r="K299" s="2" t="s">
        <v>15</v>
      </c>
    </row>
    <row r="300" spans="1:11" ht="12" customHeight="1" x14ac:dyDescent="0.2">
      <c r="A300" s="2">
        <v>1700</v>
      </c>
      <c r="B300" s="20" t="str">
        <f>VLOOKUP(C300,'[2]05-2025'!$B$1:$C$65536,2,0)</f>
        <v>BANCO CEF AG 0012 C/C - 6839-</v>
      </c>
      <c r="C300" s="33" t="s">
        <v>1671</v>
      </c>
      <c r="D300" s="21">
        <f>VLOOKUP(C300,'[2]05-2025'!$B$1:$D$65536,3,0)</f>
        <v>359583.95</v>
      </c>
      <c r="E300" s="25" t="s">
        <v>1817</v>
      </c>
      <c r="F300" s="27" t="s">
        <v>1700</v>
      </c>
      <c r="G300" s="22">
        <v>0</v>
      </c>
      <c r="H300" s="26">
        <v>347.42</v>
      </c>
      <c r="I300" s="24">
        <f t="shared" si="4"/>
        <v>-16301972.790000001</v>
      </c>
      <c r="J300" s="27" t="s">
        <v>76</v>
      </c>
      <c r="K300" s="2" t="s">
        <v>15</v>
      </c>
    </row>
    <row r="301" spans="1:11" ht="12" customHeight="1" x14ac:dyDescent="0.2">
      <c r="A301" s="2">
        <v>1700</v>
      </c>
      <c r="B301" s="20" t="str">
        <f>VLOOKUP(C301,'[2]05-2025'!$B$1:$C$65536,2,0)</f>
        <v>BANCO CEF AG 0012 C/C - 6839-</v>
      </c>
      <c r="C301" s="33" t="s">
        <v>1671</v>
      </c>
      <c r="D301" s="21">
        <f>VLOOKUP(C301,'[2]05-2025'!$B$1:$D$65536,3,0)</f>
        <v>359583.95</v>
      </c>
      <c r="E301" s="25" t="s">
        <v>1817</v>
      </c>
      <c r="F301" s="27" t="s">
        <v>1714</v>
      </c>
      <c r="G301" s="22">
        <v>0</v>
      </c>
      <c r="H301" s="26">
        <v>5937.79</v>
      </c>
      <c r="I301" s="24">
        <f t="shared" si="4"/>
        <v>-16307910.58</v>
      </c>
      <c r="J301" s="27" t="s">
        <v>76</v>
      </c>
      <c r="K301" s="2" t="s">
        <v>15</v>
      </c>
    </row>
    <row r="302" spans="1:11" ht="12" customHeight="1" x14ac:dyDescent="0.2">
      <c r="A302" s="2">
        <v>1700</v>
      </c>
      <c r="B302" s="20" t="str">
        <f>VLOOKUP(C302,'[2]05-2025'!$B$1:$C$65536,2,0)</f>
        <v>BANCO CEF AG 0012 C/C - 6839-</v>
      </c>
      <c r="C302" s="33" t="s">
        <v>1671</v>
      </c>
      <c r="D302" s="21">
        <f>VLOOKUP(C302,'[2]05-2025'!$B$1:$D$65536,3,0)</f>
        <v>359583.95</v>
      </c>
      <c r="E302" s="25" t="s">
        <v>1817</v>
      </c>
      <c r="F302" s="27" t="s">
        <v>1691</v>
      </c>
      <c r="G302" s="22">
        <v>0</v>
      </c>
      <c r="H302" s="26">
        <v>556.91</v>
      </c>
      <c r="I302" s="24">
        <f t="shared" si="4"/>
        <v>-16308467.49</v>
      </c>
      <c r="J302" s="27" t="s">
        <v>76</v>
      </c>
      <c r="K302" s="2" t="s">
        <v>15</v>
      </c>
    </row>
    <row r="303" spans="1:11" ht="12" customHeight="1" x14ac:dyDescent="0.2">
      <c r="A303" s="2">
        <v>1700</v>
      </c>
      <c r="B303" s="20" t="str">
        <f>VLOOKUP(C303,'[2]05-2025'!$B$1:$C$65536,2,0)</f>
        <v>BANCO CEF AG 0012 C/C - 6839-</v>
      </c>
      <c r="C303" s="33" t="s">
        <v>1671</v>
      </c>
      <c r="D303" s="21">
        <f>VLOOKUP(C303,'[2]05-2025'!$B$1:$D$65536,3,0)</f>
        <v>359583.95</v>
      </c>
      <c r="E303" s="25" t="s">
        <v>1817</v>
      </c>
      <c r="F303" s="27" t="s">
        <v>1710</v>
      </c>
      <c r="G303" s="22">
        <v>0</v>
      </c>
      <c r="H303" s="26">
        <v>2468.7800000000002</v>
      </c>
      <c r="I303" s="24">
        <f t="shared" si="4"/>
        <v>-16310936.27</v>
      </c>
      <c r="J303" s="27" t="s">
        <v>76</v>
      </c>
      <c r="K303" s="2" t="s">
        <v>15</v>
      </c>
    </row>
    <row r="304" spans="1:11" ht="12" customHeight="1" x14ac:dyDescent="0.2">
      <c r="A304" s="2">
        <v>1700</v>
      </c>
      <c r="B304" s="20" t="str">
        <f>VLOOKUP(C304,'[2]05-2025'!$B$1:$C$65536,2,0)</f>
        <v>BANCO CEF AG 0012 C/C - 6839-</v>
      </c>
      <c r="C304" s="33" t="s">
        <v>1671</v>
      </c>
      <c r="D304" s="21">
        <f>VLOOKUP(C304,'[2]05-2025'!$B$1:$D$65536,3,0)</f>
        <v>359583.95</v>
      </c>
      <c r="E304" s="25" t="s">
        <v>1817</v>
      </c>
      <c r="F304" s="27" t="s">
        <v>2039</v>
      </c>
      <c r="G304" s="22">
        <v>0</v>
      </c>
      <c r="H304" s="26">
        <v>2031.26</v>
      </c>
      <c r="I304" s="24">
        <f t="shared" si="4"/>
        <v>-16312967.529999999</v>
      </c>
      <c r="J304" s="27" t="s">
        <v>76</v>
      </c>
      <c r="K304" s="2" t="s">
        <v>15</v>
      </c>
    </row>
    <row r="305" spans="1:11" ht="12" customHeight="1" x14ac:dyDescent="0.2">
      <c r="A305" s="2">
        <v>1700</v>
      </c>
      <c r="B305" s="20" t="str">
        <f>VLOOKUP(C305,'[2]05-2025'!$B$1:$C$65536,2,0)</f>
        <v>BANCO CEF AG 0012 C/C - 6839-</v>
      </c>
      <c r="C305" s="33" t="s">
        <v>1671</v>
      </c>
      <c r="D305" s="21">
        <f>VLOOKUP(C305,'[2]05-2025'!$B$1:$D$65536,3,0)</f>
        <v>359583.95</v>
      </c>
      <c r="E305" s="25" t="s">
        <v>1817</v>
      </c>
      <c r="F305" s="27" t="s">
        <v>2040</v>
      </c>
      <c r="G305" s="22">
        <v>0</v>
      </c>
      <c r="H305" s="26">
        <v>9705.64</v>
      </c>
      <c r="I305" s="24">
        <f t="shared" si="4"/>
        <v>-16322673.17</v>
      </c>
      <c r="J305" s="27" t="s">
        <v>76</v>
      </c>
      <c r="K305" s="2" t="s">
        <v>15</v>
      </c>
    </row>
    <row r="306" spans="1:11" ht="12" customHeight="1" x14ac:dyDescent="0.2">
      <c r="A306" s="2">
        <v>1700</v>
      </c>
      <c r="B306" s="20" t="str">
        <f>VLOOKUP(C306,'[2]05-2025'!$B$1:$C$65536,2,0)</f>
        <v>BANCO CEF AG 0012 C/C - 6839-</v>
      </c>
      <c r="C306" s="33" t="s">
        <v>1671</v>
      </c>
      <c r="D306" s="21">
        <f>VLOOKUP(C306,'[2]05-2025'!$B$1:$D$65536,3,0)</f>
        <v>359583.95</v>
      </c>
      <c r="E306" s="25" t="s">
        <v>1817</v>
      </c>
      <c r="F306" s="27" t="s">
        <v>1689</v>
      </c>
      <c r="G306" s="22">
        <v>0</v>
      </c>
      <c r="H306" s="26">
        <v>1868.01</v>
      </c>
      <c r="I306" s="24">
        <f t="shared" si="4"/>
        <v>-16324541.18</v>
      </c>
      <c r="J306" s="27" t="s">
        <v>76</v>
      </c>
      <c r="K306" s="2" t="s">
        <v>15</v>
      </c>
    </row>
    <row r="307" spans="1:11" ht="12" customHeight="1" x14ac:dyDescent="0.2">
      <c r="A307" s="2">
        <v>1700</v>
      </c>
      <c r="B307" s="20" t="str">
        <f>VLOOKUP(C307,'[2]05-2025'!$B$1:$C$65536,2,0)</f>
        <v>BANCO CEF AG 0012 C/C - 6839-</v>
      </c>
      <c r="C307" s="33" t="s">
        <v>1671</v>
      </c>
      <c r="D307" s="21">
        <f>VLOOKUP(C307,'[2]05-2025'!$B$1:$D$65536,3,0)</f>
        <v>359583.95</v>
      </c>
      <c r="E307" s="25" t="s">
        <v>1817</v>
      </c>
      <c r="F307" s="27" t="s">
        <v>1686</v>
      </c>
      <c r="G307" s="22">
        <v>0</v>
      </c>
      <c r="H307" s="26">
        <v>1230.67</v>
      </c>
      <c r="I307" s="24">
        <f t="shared" si="4"/>
        <v>-16325771.85</v>
      </c>
      <c r="J307" s="27" t="s">
        <v>76</v>
      </c>
      <c r="K307" s="2" t="s">
        <v>15</v>
      </c>
    </row>
    <row r="308" spans="1:11" ht="12" customHeight="1" x14ac:dyDescent="0.2">
      <c r="A308" s="2">
        <v>1700</v>
      </c>
      <c r="B308" s="20" t="str">
        <f>VLOOKUP(C308,'[2]05-2025'!$B$1:$C$65536,2,0)</f>
        <v>BANCO CEF AG 0012 C/C - 6839-</v>
      </c>
      <c r="C308" s="33" t="s">
        <v>1671</v>
      </c>
      <c r="D308" s="21">
        <f>VLOOKUP(C308,'[2]05-2025'!$B$1:$D$65536,3,0)</f>
        <v>359583.95</v>
      </c>
      <c r="E308" s="25" t="s">
        <v>1817</v>
      </c>
      <c r="F308" s="27" t="s">
        <v>2041</v>
      </c>
      <c r="G308" s="22">
        <v>0</v>
      </c>
      <c r="H308" s="26">
        <v>52.43</v>
      </c>
      <c r="I308" s="24">
        <f t="shared" si="4"/>
        <v>-16325824.279999999</v>
      </c>
      <c r="J308" s="27" t="s">
        <v>76</v>
      </c>
      <c r="K308" s="2" t="s">
        <v>15</v>
      </c>
    </row>
    <row r="309" spans="1:11" ht="12" customHeight="1" x14ac:dyDescent="0.2">
      <c r="A309" s="2">
        <v>1700</v>
      </c>
      <c r="B309" s="20" t="str">
        <f>VLOOKUP(C309,'[2]05-2025'!$B$1:$C$65536,2,0)</f>
        <v>BANCO CEF AG 0012 C/C - 6839-</v>
      </c>
      <c r="C309" s="33" t="s">
        <v>1671</v>
      </c>
      <c r="D309" s="21">
        <f>VLOOKUP(C309,'[2]05-2025'!$B$1:$D$65536,3,0)</f>
        <v>359583.95</v>
      </c>
      <c r="E309" s="25" t="s">
        <v>1817</v>
      </c>
      <c r="F309" s="27" t="s">
        <v>1760</v>
      </c>
      <c r="G309" s="22">
        <v>0</v>
      </c>
      <c r="H309" s="26">
        <v>68.64</v>
      </c>
      <c r="I309" s="24">
        <f t="shared" si="4"/>
        <v>-16325892.92</v>
      </c>
      <c r="J309" s="27" t="s">
        <v>76</v>
      </c>
      <c r="K309" s="2" t="s">
        <v>15</v>
      </c>
    </row>
    <row r="310" spans="1:11" ht="12" customHeight="1" x14ac:dyDescent="0.2">
      <c r="A310" s="2">
        <v>1700</v>
      </c>
      <c r="B310" s="20" t="str">
        <f>VLOOKUP(C310,'[2]05-2025'!$B$1:$C$65536,2,0)</f>
        <v>BANCO CEF AG 0012 C/C - 6839-</v>
      </c>
      <c r="C310" s="33" t="s">
        <v>1671</v>
      </c>
      <c r="D310" s="21">
        <f>VLOOKUP(C310,'[2]05-2025'!$B$1:$D$65536,3,0)</f>
        <v>359583.95</v>
      </c>
      <c r="E310" s="25" t="s">
        <v>1817</v>
      </c>
      <c r="F310" s="27" t="s">
        <v>1690</v>
      </c>
      <c r="G310" s="22">
        <v>0</v>
      </c>
      <c r="H310" s="26">
        <v>3494.08</v>
      </c>
      <c r="I310" s="24">
        <f t="shared" si="4"/>
        <v>-16329387</v>
      </c>
      <c r="J310" s="27" t="s">
        <v>76</v>
      </c>
      <c r="K310" s="2" t="s">
        <v>15</v>
      </c>
    </row>
    <row r="311" spans="1:11" ht="12" customHeight="1" x14ac:dyDescent="0.2">
      <c r="A311" s="2">
        <v>1700</v>
      </c>
      <c r="B311" s="20" t="str">
        <f>VLOOKUP(C311,'[2]05-2025'!$B$1:$C$65536,2,0)</f>
        <v>BANCO CEF AG 0012 C/C - 6839-</v>
      </c>
      <c r="C311" s="33" t="s">
        <v>1671</v>
      </c>
      <c r="D311" s="21">
        <f>VLOOKUP(C311,'[2]05-2025'!$B$1:$D$65536,3,0)</f>
        <v>359583.95</v>
      </c>
      <c r="E311" s="25" t="s">
        <v>1817</v>
      </c>
      <c r="F311" s="27" t="s">
        <v>1713</v>
      </c>
      <c r="G311" s="22">
        <v>0</v>
      </c>
      <c r="H311" s="26">
        <v>8654.66</v>
      </c>
      <c r="I311" s="24">
        <f t="shared" si="4"/>
        <v>-16338041.66</v>
      </c>
      <c r="J311" s="27" t="s">
        <v>76</v>
      </c>
      <c r="K311" s="2" t="s">
        <v>15</v>
      </c>
    </row>
    <row r="312" spans="1:11" ht="12" customHeight="1" x14ac:dyDescent="0.2">
      <c r="A312" s="2">
        <v>1700</v>
      </c>
      <c r="B312" s="20" t="str">
        <f>VLOOKUP(C312,'[2]05-2025'!$B$1:$C$65536,2,0)</f>
        <v>BANCO CEF AG 0012 C/C - 6839-</v>
      </c>
      <c r="C312" s="33" t="s">
        <v>1671</v>
      </c>
      <c r="D312" s="21">
        <f>VLOOKUP(C312,'[2]05-2025'!$B$1:$D$65536,3,0)</f>
        <v>359583.95</v>
      </c>
      <c r="E312" s="25" t="s">
        <v>1817</v>
      </c>
      <c r="F312" s="27" t="s">
        <v>2042</v>
      </c>
      <c r="G312" s="22">
        <v>0</v>
      </c>
      <c r="H312" s="26">
        <v>380443.41</v>
      </c>
      <c r="I312" s="24">
        <f t="shared" si="4"/>
        <v>-16718485.07</v>
      </c>
      <c r="J312" s="27" t="s">
        <v>76</v>
      </c>
      <c r="K312" s="2" t="s">
        <v>15</v>
      </c>
    </row>
    <row r="313" spans="1:11" ht="12" customHeight="1" x14ac:dyDescent="0.2">
      <c r="A313" s="2">
        <v>1700</v>
      </c>
      <c r="B313" s="20" t="str">
        <f>VLOOKUP(C313,'[2]05-2025'!$B$1:$C$65536,2,0)</f>
        <v>BANCO CEF AG 0012 C/C - 6839-</v>
      </c>
      <c r="C313" s="33" t="s">
        <v>1671</v>
      </c>
      <c r="D313" s="21">
        <f>VLOOKUP(C313,'[2]05-2025'!$B$1:$D$65536,3,0)</f>
        <v>359583.95</v>
      </c>
      <c r="E313" s="25" t="s">
        <v>1817</v>
      </c>
      <c r="F313" s="27" t="s">
        <v>1698</v>
      </c>
      <c r="G313" s="22">
        <v>0</v>
      </c>
      <c r="H313" s="26">
        <v>664.65</v>
      </c>
      <c r="I313" s="24">
        <f t="shared" si="4"/>
        <v>-16719149.720000001</v>
      </c>
      <c r="J313" s="27" t="s">
        <v>76</v>
      </c>
      <c r="K313" s="2" t="s">
        <v>15</v>
      </c>
    </row>
    <row r="314" spans="1:11" ht="12" customHeight="1" x14ac:dyDescent="0.2">
      <c r="A314" s="2">
        <v>1700</v>
      </c>
      <c r="B314" s="20" t="str">
        <f>VLOOKUP(C314,'[2]05-2025'!$B$1:$C$65536,2,0)</f>
        <v>BANCO CEF AG 0012 C/C - 6839-</v>
      </c>
      <c r="C314" s="33" t="s">
        <v>1671</v>
      </c>
      <c r="D314" s="21">
        <f>VLOOKUP(C314,'[2]05-2025'!$B$1:$D$65536,3,0)</f>
        <v>359583.95</v>
      </c>
      <c r="E314" s="25" t="s">
        <v>1817</v>
      </c>
      <c r="F314" s="27" t="s">
        <v>1710</v>
      </c>
      <c r="G314" s="22">
        <v>0</v>
      </c>
      <c r="H314" s="26">
        <v>13035.57</v>
      </c>
      <c r="I314" s="24">
        <f t="shared" si="4"/>
        <v>-16732185.290000001</v>
      </c>
      <c r="J314" s="27" t="s">
        <v>76</v>
      </c>
      <c r="K314" s="2" t="s">
        <v>15</v>
      </c>
    </row>
    <row r="315" spans="1:11" ht="12" customHeight="1" x14ac:dyDescent="0.2">
      <c r="A315" s="2">
        <v>1700</v>
      </c>
      <c r="B315" s="20" t="str">
        <f>VLOOKUP(C315,'[2]05-2025'!$B$1:$C$65536,2,0)</f>
        <v>BANCO CEF AG 0012 C/C - 6839-</v>
      </c>
      <c r="C315" s="33" t="s">
        <v>1671</v>
      </c>
      <c r="D315" s="21">
        <f>VLOOKUP(C315,'[2]05-2025'!$B$1:$D$65536,3,0)</f>
        <v>359583.95</v>
      </c>
      <c r="E315" s="25" t="s">
        <v>1817</v>
      </c>
      <c r="F315" s="27" t="s">
        <v>2043</v>
      </c>
      <c r="G315" s="22">
        <v>0</v>
      </c>
      <c r="H315" s="26">
        <v>197030.58</v>
      </c>
      <c r="I315" s="24">
        <f t="shared" si="4"/>
        <v>-16929215.870000001</v>
      </c>
      <c r="J315" s="27" t="s">
        <v>76</v>
      </c>
      <c r="K315" s="2" t="s">
        <v>15</v>
      </c>
    </row>
    <row r="316" spans="1:11" ht="12" customHeight="1" x14ac:dyDescent="0.2">
      <c r="A316" s="2">
        <v>1700</v>
      </c>
      <c r="B316" s="20" t="str">
        <f>VLOOKUP(C316,'[2]05-2025'!$B$1:$C$65536,2,0)</f>
        <v>BANCO CEF AG 0012 C/C - 6839-</v>
      </c>
      <c r="C316" s="33" t="s">
        <v>1671</v>
      </c>
      <c r="D316" s="21">
        <f>VLOOKUP(C316,'[2]05-2025'!$B$1:$D$65536,3,0)</f>
        <v>359583.95</v>
      </c>
      <c r="E316" s="25" t="s">
        <v>1817</v>
      </c>
      <c r="F316" s="27" t="s">
        <v>2044</v>
      </c>
      <c r="G316" s="22">
        <v>0</v>
      </c>
      <c r="H316" s="26">
        <v>31743.53</v>
      </c>
      <c r="I316" s="24">
        <f t="shared" si="4"/>
        <v>-16960959.400000002</v>
      </c>
      <c r="J316" s="27" t="s">
        <v>76</v>
      </c>
      <c r="K316" s="2" t="s">
        <v>15</v>
      </c>
    </row>
    <row r="317" spans="1:11" ht="12" customHeight="1" x14ac:dyDescent="0.2">
      <c r="A317" s="2">
        <v>1700</v>
      </c>
      <c r="B317" s="20" t="str">
        <f>VLOOKUP(C317,'[2]05-2025'!$B$1:$C$65536,2,0)</f>
        <v>BANCO CEF AG 0012 C/C - 6839-</v>
      </c>
      <c r="C317" s="33" t="s">
        <v>1671</v>
      </c>
      <c r="D317" s="21">
        <f>VLOOKUP(C317,'[2]05-2025'!$B$1:$D$65536,3,0)</f>
        <v>359583.95</v>
      </c>
      <c r="E317" s="25" t="s">
        <v>1817</v>
      </c>
      <c r="F317" s="27" t="s">
        <v>1697</v>
      </c>
      <c r="G317" s="22">
        <v>0</v>
      </c>
      <c r="H317" s="26">
        <v>1105.1500000000001</v>
      </c>
      <c r="I317" s="24">
        <f t="shared" si="4"/>
        <v>-16962064.550000001</v>
      </c>
      <c r="J317" s="27" t="s">
        <v>76</v>
      </c>
      <c r="K317" s="2" t="s">
        <v>15</v>
      </c>
    </row>
    <row r="318" spans="1:11" ht="12" customHeight="1" x14ac:dyDescent="0.2">
      <c r="A318" s="2">
        <v>1700</v>
      </c>
      <c r="B318" s="20" t="str">
        <f>VLOOKUP(C318,'[2]05-2025'!$B$1:$C$65536,2,0)</f>
        <v>BANCO CEF AG 0012 C/C - 6839-</v>
      </c>
      <c r="C318" s="33" t="s">
        <v>1671</v>
      </c>
      <c r="D318" s="21">
        <f>VLOOKUP(C318,'[2]05-2025'!$B$1:$D$65536,3,0)</f>
        <v>359583.95</v>
      </c>
      <c r="E318" s="25" t="s">
        <v>1817</v>
      </c>
      <c r="F318" s="27" t="s">
        <v>2045</v>
      </c>
      <c r="G318" s="22">
        <v>0</v>
      </c>
      <c r="H318" s="26">
        <v>6981.84</v>
      </c>
      <c r="I318" s="24">
        <f t="shared" si="4"/>
        <v>-16969046.390000001</v>
      </c>
      <c r="J318" s="27" t="s">
        <v>59</v>
      </c>
      <c r="K318" s="2" t="s">
        <v>15</v>
      </c>
    </row>
    <row r="319" spans="1:11" ht="12" customHeight="1" x14ac:dyDescent="0.2">
      <c r="A319" s="2">
        <v>1700</v>
      </c>
      <c r="B319" s="20" t="str">
        <f>VLOOKUP(C319,'[2]05-2025'!$B$1:$C$65536,2,0)</f>
        <v>BANCO CEF AG 0012 C/C - 6839-</v>
      </c>
      <c r="C319" s="33" t="s">
        <v>1671</v>
      </c>
      <c r="D319" s="21">
        <f>VLOOKUP(C319,'[2]05-2025'!$B$1:$D$65536,3,0)</f>
        <v>359583.95</v>
      </c>
      <c r="E319" s="25" t="s">
        <v>1817</v>
      </c>
      <c r="F319" s="27" t="s">
        <v>2046</v>
      </c>
      <c r="G319" s="22">
        <v>0</v>
      </c>
      <c r="H319" s="26">
        <v>2900</v>
      </c>
      <c r="I319" s="24">
        <f t="shared" si="4"/>
        <v>-16971946.390000001</v>
      </c>
      <c r="J319" s="27" t="s">
        <v>57</v>
      </c>
      <c r="K319" s="2" t="s">
        <v>15</v>
      </c>
    </row>
    <row r="320" spans="1:11" ht="12" customHeight="1" x14ac:dyDescent="0.2">
      <c r="A320" s="2">
        <v>1700</v>
      </c>
      <c r="B320" s="20" t="str">
        <f>VLOOKUP(C320,'[2]05-2025'!$B$1:$C$65536,2,0)</f>
        <v>BANCO CEF AG 0012 C/C - 6839-</v>
      </c>
      <c r="C320" s="33" t="s">
        <v>1671</v>
      </c>
      <c r="D320" s="21">
        <f>VLOOKUP(C320,'[2]05-2025'!$B$1:$D$65536,3,0)</f>
        <v>359583.95</v>
      </c>
      <c r="E320" s="25" t="s">
        <v>1817</v>
      </c>
      <c r="F320" s="27" t="s">
        <v>2047</v>
      </c>
      <c r="G320" s="22">
        <v>0</v>
      </c>
      <c r="H320" s="26">
        <v>2490.9</v>
      </c>
      <c r="I320" s="24">
        <f t="shared" si="4"/>
        <v>-16974437.289999999</v>
      </c>
      <c r="J320" s="27" t="s">
        <v>57</v>
      </c>
      <c r="K320" s="2" t="s">
        <v>15</v>
      </c>
    </row>
    <row r="321" spans="1:11" ht="12" customHeight="1" x14ac:dyDescent="0.2">
      <c r="A321" s="2">
        <v>1700</v>
      </c>
      <c r="B321" s="20" t="str">
        <f>VLOOKUP(C321,'[2]05-2025'!$B$1:$C$65536,2,0)</f>
        <v>BANCO CEF AG 0012 C/C - 6839-</v>
      </c>
      <c r="C321" s="33" t="s">
        <v>1671</v>
      </c>
      <c r="D321" s="21">
        <f>VLOOKUP(C321,'[2]05-2025'!$B$1:$D$65536,3,0)</f>
        <v>359583.95</v>
      </c>
      <c r="E321" s="25" t="s">
        <v>1817</v>
      </c>
      <c r="F321" s="27" t="s">
        <v>2048</v>
      </c>
      <c r="G321" s="22">
        <v>0</v>
      </c>
      <c r="H321" s="26">
        <v>419.5</v>
      </c>
      <c r="I321" s="24">
        <f t="shared" si="4"/>
        <v>-16974856.789999999</v>
      </c>
      <c r="J321" s="27" t="s">
        <v>57</v>
      </c>
      <c r="K321" s="2" t="s">
        <v>15</v>
      </c>
    </row>
    <row r="322" spans="1:11" ht="12" customHeight="1" x14ac:dyDescent="0.2">
      <c r="A322" s="2">
        <v>1700</v>
      </c>
      <c r="B322" s="20" t="str">
        <f>VLOOKUP(C322,'[2]05-2025'!$B$1:$C$65536,2,0)</f>
        <v>BANCO CEF AG 0012 C/C - 6839-</v>
      </c>
      <c r="C322" s="33" t="s">
        <v>1671</v>
      </c>
      <c r="D322" s="21">
        <f>VLOOKUP(C322,'[2]05-2025'!$B$1:$D$65536,3,0)</f>
        <v>359583.95</v>
      </c>
      <c r="E322" s="25" t="s">
        <v>1817</v>
      </c>
      <c r="F322" s="27" t="s">
        <v>2049</v>
      </c>
      <c r="G322" s="22">
        <v>0</v>
      </c>
      <c r="H322" s="26">
        <v>9953.1</v>
      </c>
      <c r="I322" s="24">
        <f t="shared" si="4"/>
        <v>-16984809.890000001</v>
      </c>
      <c r="J322" s="27" t="s">
        <v>57</v>
      </c>
      <c r="K322" s="2" t="s">
        <v>15</v>
      </c>
    </row>
    <row r="323" spans="1:11" ht="12" customHeight="1" x14ac:dyDescent="0.2">
      <c r="A323" s="2">
        <v>1700</v>
      </c>
      <c r="B323" s="20" t="str">
        <f>VLOOKUP(C323,'[2]05-2025'!$B$1:$C$65536,2,0)</f>
        <v>BANCO CEF AG 0012 C/C - 6839-</v>
      </c>
      <c r="C323" s="33" t="s">
        <v>1671</v>
      </c>
      <c r="D323" s="21">
        <f>VLOOKUP(C323,'[2]05-2025'!$B$1:$D$65536,3,0)</f>
        <v>359583.95</v>
      </c>
      <c r="E323" s="25" t="s">
        <v>1817</v>
      </c>
      <c r="F323" s="27" t="s">
        <v>2050</v>
      </c>
      <c r="G323" s="22">
        <v>0</v>
      </c>
      <c r="H323" s="26">
        <v>35.44</v>
      </c>
      <c r="I323" s="24">
        <f t="shared" ref="I323:I386" si="5">IF(C323&lt;&gt;C322,D323+G323-H323,IF(C323=C322,I322+G323-H323,"falso"))</f>
        <v>-16984845.330000002</v>
      </c>
      <c r="J323" s="27" t="s">
        <v>59</v>
      </c>
      <c r="K323" s="2" t="s">
        <v>15</v>
      </c>
    </row>
    <row r="324" spans="1:11" ht="12" customHeight="1" x14ac:dyDescent="0.2">
      <c r="A324" s="2">
        <v>1700</v>
      </c>
      <c r="B324" s="20" t="str">
        <f>VLOOKUP(C324,'[2]05-2025'!$B$1:$C$65536,2,0)</f>
        <v>BANCO CEF AG 0012 C/C - 6839-</v>
      </c>
      <c r="C324" s="33" t="s">
        <v>1671</v>
      </c>
      <c r="D324" s="21">
        <f>VLOOKUP(C324,'[2]05-2025'!$B$1:$D$65536,3,0)</f>
        <v>359583.95</v>
      </c>
      <c r="E324" s="25" t="s">
        <v>1817</v>
      </c>
      <c r="F324" s="27" t="s">
        <v>2051</v>
      </c>
      <c r="G324" s="22">
        <v>0</v>
      </c>
      <c r="H324" s="26">
        <v>1245</v>
      </c>
      <c r="I324" s="24">
        <f t="shared" si="5"/>
        <v>-16986090.330000002</v>
      </c>
      <c r="J324" s="27" t="s">
        <v>57</v>
      </c>
      <c r="K324" s="2" t="s">
        <v>15</v>
      </c>
    </row>
    <row r="325" spans="1:11" ht="12" customHeight="1" x14ac:dyDescent="0.2">
      <c r="A325" s="2">
        <v>1700</v>
      </c>
      <c r="B325" s="20" t="str">
        <f>VLOOKUP(C325,'[2]05-2025'!$B$1:$C$65536,2,0)</f>
        <v>BANCO CEF AG 0012 C/C - 6839-</v>
      </c>
      <c r="C325" s="33" t="s">
        <v>1671</v>
      </c>
      <c r="D325" s="21">
        <f>VLOOKUP(C325,'[2]05-2025'!$B$1:$D$65536,3,0)</f>
        <v>359583.95</v>
      </c>
      <c r="E325" s="25" t="s">
        <v>1817</v>
      </c>
      <c r="F325" s="27" t="s">
        <v>2052</v>
      </c>
      <c r="G325" s="22">
        <v>0</v>
      </c>
      <c r="H325" s="26">
        <v>3116.7</v>
      </c>
      <c r="I325" s="24">
        <f t="shared" si="5"/>
        <v>-16989207.030000001</v>
      </c>
      <c r="J325" s="27" t="s">
        <v>57</v>
      </c>
      <c r="K325" s="2" t="s">
        <v>15</v>
      </c>
    </row>
    <row r="326" spans="1:11" ht="12" customHeight="1" x14ac:dyDescent="0.2">
      <c r="A326" s="2">
        <v>1700</v>
      </c>
      <c r="B326" s="20" t="str">
        <f>VLOOKUP(C326,'[2]05-2025'!$B$1:$C$65536,2,0)</f>
        <v>BANCO CEF AG 0012 C/C - 6839-</v>
      </c>
      <c r="C326" s="33" t="s">
        <v>1671</v>
      </c>
      <c r="D326" s="21">
        <f>VLOOKUP(C326,'[2]05-2025'!$B$1:$D$65536,3,0)</f>
        <v>359583.95</v>
      </c>
      <c r="E326" s="25" t="s">
        <v>1817</v>
      </c>
      <c r="F326" s="27" t="s">
        <v>2053</v>
      </c>
      <c r="G326" s="22">
        <v>0</v>
      </c>
      <c r="H326" s="26">
        <v>1100</v>
      </c>
      <c r="I326" s="24">
        <f t="shared" si="5"/>
        <v>-16990307.030000001</v>
      </c>
      <c r="J326" s="27" t="s">
        <v>57</v>
      </c>
      <c r="K326" s="2" t="s">
        <v>15</v>
      </c>
    </row>
    <row r="327" spans="1:11" ht="12" customHeight="1" x14ac:dyDescent="0.2">
      <c r="A327" s="2">
        <v>1700</v>
      </c>
      <c r="B327" s="20" t="str">
        <f>VLOOKUP(C327,'[2]05-2025'!$B$1:$C$65536,2,0)</f>
        <v>BANCO CEF AG 0012 C/C - 6839-</v>
      </c>
      <c r="C327" s="33" t="s">
        <v>1671</v>
      </c>
      <c r="D327" s="21">
        <f>VLOOKUP(C327,'[2]05-2025'!$B$1:$D$65536,3,0)</f>
        <v>359583.95</v>
      </c>
      <c r="E327" s="25" t="s">
        <v>1817</v>
      </c>
      <c r="F327" s="27" t="s">
        <v>2054</v>
      </c>
      <c r="G327" s="22">
        <v>0</v>
      </c>
      <c r="H327" s="26">
        <v>1989.72</v>
      </c>
      <c r="I327" s="24">
        <f t="shared" si="5"/>
        <v>-16992296.75</v>
      </c>
      <c r="J327" s="27" t="s">
        <v>57</v>
      </c>
      <c r="K327" s="2" t="s">
        <v>15</v>
      </c>
    </row>
    <row r="328" spans="1:11" ht="12" customHeight="1" x14ac:dyDescent="0.2">
      <c r="A328" s="2">
        <v>1700</v>
      </c>
      <c r="B328" s="20" t="str">
        <f>VLOOKUP(C328,'[2]05-2025'!$B$1:$C$65536,2,0)</f>
        <v>BANCO CEF AG 0012 C/C - 6839-</v>
      </c>
      <c r="C328" s="33" t="s">
        <v>1671</v>
      </c>
      <c r="D328" s="21">
        <f>VLOOKUP(C328,'[2]05-2025'!$B$1:$D$65536,3,0)</f>
        <v>359583.95</v>
      </c>
      <c r="E328" s="25" t="s">
        <v>1817</v>
      </c>
      <c r="F328" s="27" t="s">
        <v>2055</v>
      </c>
      <c r="G328" s="22">
        <v>0</v>
      </c>
      <c r="H328" s="26">
        <v>500</v>
      </c>
      <c r="I328" s="24">
        <f t="shared" si="5"/>
        <v>-16992796.75</v>
      </c>
      <c r="J328" s="27" t="s">
        <v>57</v>
      </c>
      <c r="K328" s="2" t="s">
        <v>15</v>
      </c>
    </row>
    <row r="329" spans="1:11" ht="12" customHeight="1" x14ac:dyDescent="0.2">
      <c r="A329" s="2">
        <v>1700</v>
      </c>
      <c r="B329" s="20" t="str">
        <f>VLOOKUP(C329,'[2]05-2025'!$B$1:$C$65536,2,0)</f>
        <v>BANCO CEF AG 0012 C/C - 6839-</v>
      </c>
      <c r="C329" s="33" t="s">
        <v>1671</v>
      </c>
      <c r="D329" s="21">
        <f>VLOOKUP(C329,'[2]05-2025'!$B$1:$D$65536,3,0)</f>
        <v>359583.95</v>
      </c>
      <c r="E329" s="25" t="s">
        <v>1817</v>
      </c>
      <c r="F329" s="27" t="s">
        <v>2046</v>
      </c>
      <c r="G329" s="22">
        <v>0</v>
      </c>
      <c r="H329" s="26">
        <v>2900</v>
      </c>
      <c r="I329" s="24">
        <f t="shared" si="5"/>
        <v>-16995696.75</v>
      </c>
      <c r="J329" s="27" t="s">
        <v>57</v>
      </c>
      <c r="K329" s="2" t="s">
        <v>15</v>
      </c>
    </row>
    <row r="330" spans="1:11" ht="12" customHeight="1" x14ac:dyDescent="0.2">
      <c r="A330" s="2">
        <v>1700</v>
      </c>
      <c r="B330" s="20" t="str">
        <f>VLOOKUP(C330,'[2]05-2025'!$B$1:$C$65536,2,0)</f>
        <v>BANCO CEF AG 0012 C/C - 6839-</v>
      </c>
      <c r="C330" s="33" t="s">
        <v>1671</v>
      </c>
      <c r="D330" s="21">
        <f>VLOOKUP(C330,'[2]05-2025'!$B$1:$D$65536,3,0)</f>
        <v>359583.95</v>
      </c>
      <c r="E330" s="25" t="s">
        <v>1817</v>
      </c>
      <c r="F330" s="27" t="s">
        <v>2056</v>
      </c>
      <c r="G330" s="22">
        <v>0</v>
      </c>
      <c r="H330" s="26">
        <v>2394</v>
      </c>
      <c r="I330" s="24">
        <f t="shared" si="5"/>
        <v>-16998090.75</v>
      </c>
      <c r="J330" s="27" t="s">
        <v>57</v>
      </c>
      <c r="K330" s="2" t="s">
        <v>15</v>
      </c>
    </row>
    <row r="331" spans="1:11" ht="12" customHeight="1" x14ac:dyDescent="0.2">
      <c r="A331" s="2">
        <v>1700</v>
      </c>
      <c r="B331" s="20" t="str">
        <f>VLOOKUP(C331,'[2]05-2025'!$B$1:$C$65536,2,0)</f>
        <v>BANCO CEF AG 0012 C/C - 6839-</v>
      </c>
      <c r="C331" s="33" t="s">
        <v>1671</v>
      </c>
      <c r="D331" s="21">
        <f>VLOOKUP(C331,'[2]05-2025'!$B$1:$D$65536,3,0)</f>
        <v>359583.95</v>
      </c>
      <c r="E331" s="25" t="s">
        <v>1817</v>
      </c>
      <c r="F331" s="27" t="s">
        <v>2057</v>
      </c>
      <c r="G331" s="22">
        <v>0</v>
      </c>
      <c r="H331" s="26">
        <v>5470.04</v>
      </c>
      <c r="I331" s="24">
        <f t="shared" si="5"/>
        <v>-17003560.789999999</v>
      </c>
      <c r="J331" s="27" t="s">
        <v>57</v>
      </c>
      <c r="K331" s="2" t="s">
        <v>15</v>
      </c>
    </row>
    <row r="332" spans="1:11" ht="12" customHeight="1" x14ac:dyDescent="0.2">
      <c r="A332" s="2">
        <v>1700</v>
      </c>
      <c r="B332" s="20" t="str">
        <f>VLOOKUP(C332,'[2]05-2025'!$B$1:$C$65536,2,0)</f>
        <v>BANCO CEF AG 0012 C/C - 6839-</v>
      </c>
      <c r="C332" s="33" t="s">
        <v>1671</v>
      </c>
      <c r="D332" s="21">
        <f>VLOOKUP(C332,'[2]05-2025'!$B$1:$D$65536,3,0)</f>
        <v>359583.95</v>
      </c>
      <c r="E332" s="25" t="s">
        <v>1817</v>
      </c>
      <c r="F332" s="27" t="s">
        <v>2058</v>
      </c>
      <c r="G332" s="22">
        <v>0</v>
      </c>
      <c r="H332" s="26">
        <v>8199.7900000000009</v>
      </c>
      <c r="I332" s="24">
        <f t="shared" si="5"/>
        <v>-17011760.579999998</v>
      </c>
      <c r="J332" s="27" t="s">
        <v>57</v>
      </c>
      <c r="K332" s="2" t="s">
        <v>15</v>
      </c>
    </row>
    <row r="333" spans="1:11" ht="12" customHeight="1" x14ac:dyDescent="0.2">
      <c r="A333" s="2">
        <v>1700</v>
      </c>
      <c r="B333" s="20" t="str">
        <f>VLOOKUP(C333,'[2]05-2025'!$B$1:$C$65536,2,0)</f>
        <v>BANCO CEF AG 0012 C/C - 6839-</v>
      </c>
      <c r="C333" s="33" t="s">
        <v>1671</v>
      </c>
      <c r="D333" s="21">
        <f>VLOOKUP(C333,'[2]05-2025'!$B$1:$D$65536,3,0)</f>
        <v>359583.95</v>
      </c>
      <c r="E333" s="25" t="s">
        <v>1817</v>
      </c>
      <c r="F333" s="27" t="s">
        <v>2059</v>
      </c>
      <c r="G333" s="22">
        <v>0</v>
      </c>
      <c r="H333" s="26">
        <v>2430.8000000000002</v>
      </c>
      <c r="I333" s="24">
        <f t="shared" si="5"/>
        <v>-17014191.379999999</v>
      </c>
      <c r="J333" s="27" t="s">
        <v>57</v>
      </c>
      <c r="K333" s="2" t="s">
        <v>15</v>
      </c>
    </row>
    <row r="334" spans="1:11" ht="12" customHeight="1" x14ac:dyDescent="0.2">
      <c r="A334" s="2">
        <v>1700</v>
      </c>
      <c r="B334" s="20" t="str">
        <f>VLOOKUP(C334,'[2]05-2025'!$B$1:$C$65536,2,0)</f>
        <v>BANCO CEF AG 0012 C/C - 6839-</v>
      </c>
      <c r="C334" s="33" t="s">
        <v>1671</v>
      </c>
      <c r="D334" s="21">
        <f>VLOOKUP(C334,'[2]05-2025'!$B$1:$D$65536,3,0)</f>
        <v>359583.95</v>
      </c>
      <c r="E334" s="25" t="s">
        <v>1817</v>
      </c>
      <c r="F334" s="27" t="s">
        <v>1682</v>
      </c>
      <c r="G334" s="22">
        <v>0</v>
      </c>
      <c r="H334" s="26">
        <v>102.6</v>
      </c>
      <c r="I334" s="24">
        <f t="shared" si="5"/>
        <v>-17014293.98</v>
      </c>
      <c r="J334" s="27" t="s">
        <v>59</v>
      </c>
      <c r="K334" s="2" t="s">
        <v>15</v>
      </c>
    </row>
    <row r="335" spans="1:11" ht="12" customHeight="1" x14ac:dyDescent="0.2">
      <c r="A335" s="2">
        <v>1700</v>
      </c>
      <c r="B335" s="20" t="str">
        <f>VLOOKUP(C335,'[2]05-2025'!$B$1:$C$65536,2,0)</f>
        <v>BANCO CEF AG 0012 C/C - 6839-</v>
      </c>
      <c r="C335" s="33" t="s">
        <v>1671</v>
      </c>
      <c r="D335" s="21">
        <f>VLOOKUP(C335,'[2]05-2025'!$B$1:$D$65536,3,0)</f>
        <v>359583.95</v>
      </c>
      <c r="E335" s="25" t="s">
        <v>1817</v>
      </c>
      <c r="F335" s="27" t="s">
        <v>2060</v>
      </c>
      <c r="G335" s="22">
        <v>0</v>
      </c>
      <c r="H335" s="26">
        <v>35380.67</v>
      </c>
      <c r="I335" s="24">
        <f t="shared" si="5"/>
        <v>-17049674.650000002</v>
      </c>
      <c r="J335" s="27" t="s">
        <v>59</v>
      </c>
      <c r="K335" s="2" t="s">
        <v>15</v>
      </c>
    </row>
    <row r="336" spans="1:11" ht="12" customHeight="1" x14ac:dyDescent="0.2">
      <c r="A336" s="2">
        <v>1700</v>
      </c>
      <c r="B336" s="20" t="str">
        <f>VLOOKUP(C336,'[2]05-2025'!$B$1:$C$65536,2,0)</f>
        <v>BANCO CEF AG 0012 C/C - 6839-</v>
      </c>
      <c r="C336" s="33" t="s">
        <v>1671</v>
      </c>
      <c r="D336" s="21">
        <f>VLOOKUP(C336,'[2]05-2025'!$B$1:$D$65536,3,0)</f>
        <v>359583.95</v>
      </c>
      <c r="E336" s="25" t="s">
        <v>1817</v>
      </c>
      <c r="F336" s="27" t="s">
        <v>2061</v>
      </c>
      <c r="G336" s="22">
        <v>0</v>
      </c>
      <c r="H336" s="26">
        <v>5270.4</v>
      </c>
      <c r="I336" s="24">
        <f t="shared" si="5"/>
        <v>-17054945.050000001</v>
      </c>
      <c r="J336" s="27" t="s">
        <v>57</v>
      </c>
      <c r="K336" s="2" t="s">
        <v>15</v>
      </c>
    </row>
    <row r="337" spans="1:11" ht="12" customHeight="1" x14ac:dyDescent="0.2">
      <c r="A337" s="2">
        <v>1700</v>
      </c>
      <c r="B337" s="20" t="str">
        <f>VLOOKUP(C337,'[2]05-2025'!$B$1:$C$65536,2,0)</f>
        <v>BANCO CEF AG 0012 C/C - 6839-</v>
      </c>
      <c r="C337" s="33" t="s">
        <v>1671</v>
      </c>
      <c r="D337" s="21">
        <f>VLOOKUP(C337,'[2]05-2025'!$B$1:$D$65536,3,0)</f>
        <v>359583.95</v>
      </c>
      <c r="E337" s="25" t="s">
        <v>1817</v>
      </c>
      <c r="F337" s="27" t="s">
        <v>2062</v>
      </c>
      <c r="G337" s="22">
        <v>0</v>
      </c>
      <c r="H337" s="26">
        <v>5270.4</v>
      </c>
      <c r="I337" s="24">
        <f t="shared" si="5"/>
        <v>-17060215.449999999</v>
      </c>
      <c r="J337" s="27" t="s">
        <v>57</v>
      </c>
      <c r="K337" s="2" t="s">
        <v>15</v>
      </c>
    </row>
    <row r="338" spans="1:11" ht="12" customHeight="1" x14ac:dyDescent="0.2">
      <c r="A338" s="2">
        <v>1700</v>
      </c>
      <c r="B338" s="20" t="str">
        <f>VLOOKUP(C338,'[2]05-2025'!$B$1:$C$65536,2,0)</f>
        <v>BANCO CEF AG 0012 C/C - 6839-</v>
      </c>
      <c r="C338" s="33" t="s">
        <v>1671</v>
      </c>
      <c r="D338" s="21">
        <f>VLOOKUP(C338,'[2]05-2025'!$B$1:$D$65536,3,0)</f>
        <v>359583.95</v>
      </c>
      <c r="E338" s="25" t="s">
        <v>1817</v>
      </c>
      <c r="F338" s="27" t="s">
        <v>2063</v>
      </c>
      <c r="G338" s="22">
        <v>0</v>
      </c>
      <c r="H338" s="26">
        <v>1600.14</v>
      </c>
      <c r="I338" s="24">
        <f t="shared" si="5"/>
        <v>-17061815.59</v>
      </c>
      <c r="J338" s="27" t="s">
        <v>59</v>
      </c>
      <c r="K338" s="2" t="s">
        <v>15</v>
      </c>
    </row>
    <row r="339" spans="1:11" ht="12" customHeight="1" x14ac:dyDescent="0.2">
      <c r="A339" s="2">
        <v>1700</v>
      </c>
      <c r="B339" s="20" t="str">
        <f>VLOOKUP(C339,'[2]05-2025'!$B$1:$C$65536,2,0)</f>
        <v>BANCO CEF AG 0012 C/C - 6839-</v>
      </c>
      <c r="C339" s="33" t="s">
        <v>1671</v>
      </c>
      <c r="D339" s="21">
        <f>VLOOKUP(C339,'[2]05-2025'!$B$1:$D$65536,3,0)</f>
        <v>359583.95</v>
      </c>
      <c r="E339" s="25" t="s">
        <v>1817</v>
      </c>
      <c r="F339" s="27" t="s">
        <v>2064</v>
      </c>
      <c r="G339" s="22">
        <v>0</v>
      </c>
      <c r="H339" s="26">
        <v>1800</v>
      </c>
      <c r="I339" s="24">
        <f t="shared" si="5"/>
        <v>-17063615.59</v>
      </c>
      <c r="J339" s="27" t="s">
        <v>91</v>
      </c>
      <c r="K339" s="2" t="s">
        <v>15</v>
      </c>
    </row>
    <row r="340" spans="1:11" ht="12" customHeight="1" x14ac:dyDescent="0.2">
      <c r="A340" s="2">
        <v>1700</v>
      </c>
      <c r="B340" s="20" t="str">
        <f>VLOOKUP(C340,'[2]05-2025'!$B$1:$C$65536,2,0)</f>
        <v>BANCO CEF AG 0012 C/C - 6839-</v>
      </c>
      <c r="C340" s="33" t="s">
        <v>1671</v>
      </c>
      <c r="D340" s="21">
        <f>VLOOKUP(C340,'[2]05-2025'!$B$1:$D$65536,3,0)</f>
        <v>359583.95</v>
      </c>
      <c r="E340" s="25" t="s">
        <v>1817</v>
      </c>
      <c r="F340" s="27" t="s">
        <v>2065</v>
      </c>
      <c r="G340" s="22">
        <v>0</v>
      </c>
      <c r="H340" s="26">
        <v>66962.84</v>
      </c>
      <c r="I340" s="24">
        <f t="shared" si="5"/>
        <v>-17130578.43</v>
      </c>
      <c r="J340" s="27" t="s">
        <v>67</v>
      </c>
      <c r="K340" s="2" t="s">
        <v>15</v>
      </c>
    </row>
    <row r="341" spans="1:11" ht="12" customHeight="1" x14ac:dyDescent="0.2">
      <c r="A341" s="2">
        <v>1700</v>
      </c>
      <c r="B341" s="20" t="str">
        <f>VLOOKUP(C341,'[2]05-2025'!$B$1:$C$65536,2,0)</f>
        <v>BANCO CEF AG 0012 C/C - 6839-</v>
      </c>
      <c r="C341" s="33" t="s">
        <v>1671</v>
      </c>
      <c r="D341" s="21">
        <f>VLOOKUP(C341,'[2]05-2025'!$B$1:$D$65536,3,0)</f>
        <v>359583.95</v>
      </c>
      <c r="E341" s="25" t="s">
        <v>1817</v>
      </c>
      <c r="F341" s="27" t="s">
        <v>2066</v>
      </c>
      <c r="G341" s="26">
        <v>0</v>
      </c>
      <c r="H341" s="26">
        <v>411.73</v>
      </c>
      <c r="I341" s="24">
        <f t="shared" si="5"/>
        <v>-17130990.16</v>
      </c>
      <c r="J341" s="27" t="s">
        <v>67</v>
      </c>
      <c r="K341" s="2" t="s">
        <v>15</v>
      </c>
    </row>
    <row r="342" spans="1:11" ht="12" customHeight="1" x14ac:dyDescent="0.2">
      <c r="A342" s="2">
        <v>1700</v>
      </c>
      <c r="B342" s="20" t="str">
        <f>VLOOKUP(C342,'[2]05-2025'!$B$1:$C$65536,2,0)</f>
        <v>BANCO CEF AG 0012 C/C - 6839-</v>
      </c>
      <c r="C342" s="33" t="s">
        <v>1671</v>
      </c>
      <c r="D342" s="21">
        <f>VLOOKUP(C342,'[2]05-2025'!$B$1:$D$65536,3,0)</f>
        <v>359583.95</v>
      </c>
      <c r="E342" s="25" t="s">
        <v>1817</v>
      </c>
      <c r="F342" s="27" t="s">
        <v>2067</v>
      </c>
      <c r="G342" s="26">
        <v>0</v>
      </c>
      <c r="H342" s="26">
        <v>755.55</v>
      </c>
      <c r="I342" s="24">
        <f t="shared" si="5"/>
        <v>-17131745.710000001</v>
      </c>
      <c r="J342" s="27" t="s">
        <v>67</v>
      </c>
      <c r="K342" s="2" t="s">
        <v>15</v>
      </c>
    </row>
    <row r="343" spans="1:11" ht="12" customHeight="1" x14ac:dyDescent="0.2">
      <c r="A343" s="2">
        <v>1700</v>
      </c>
      <c r="B343" s="20" t="str">
        <f>VLOOKUP(C343,'[2]05-2025'!$B$1:$C$65536,2,0)</f>
        <v>BANCO CEF AG 0012 C/C - 6839-</v>
      </c>
      <c r="C343" s="33" t="s">
        <v>1671</v>
      </c>
      <c r="D343" s="21">
        <f>VLOOKUP(C343,'[2]05-2025'!$B$1:$D$65536,3,0)</f>
        <v>359583.95</v>
      </c>
      <c r="E343" s="25" t="s">
        <v>1817</v>
      </c>
      <c r="F343" s="27" t="s">
        <v>2068</v>
      </c>
      <c r="G343" s="26">
        <v>0</v>
      </c>
      <c r="H343" s="26">
        <v>725.29</v>
      </c>
      <c r="I343" s="24">
        <f t="shared" si="5"/>
        <v>-17132471</v>
      </c>
      <c r="J343" s="27" t="s">
        <v>59</v>
      </c>
      <c r="K343" s="2" t="s">
        <v>15</v>
      </c>
    </row>
    <row r="344" spans="1:11" ht="12" customHeight="1" x14ac:dyDescent="0.2">
      <c r="A344" s="2">
        <v>1700</v>
      </c>
      <c r="B344" s="20" t="str">
        <f>VLOOKUP(C344,'[2]05-2025'!$B$1:$C$65536,2,0)</f>
        <v>BANCO CEF AG 0012 C/C - 6839-</v>
      </c>
      <c r="C344" s="33" t="s">
        <v>1671</v>
      </c>
      <c r="D344" s="21">
        <f>VLOOKUP(C344,'[2]05-2025'!$B$1:$D$65536,3,0)</f>
        <v>359583.95</v>
      </c>
      <c r="E344" s="25" t="s">
        <v>1817</v>
      </c>
      <c r="F344" s="27" t="s">
        <v>2069</v>
      </c>
      <c r="G344" s="26">
        <v>0</v>
      </c>
      <c r="H344" s="26">
        <v>25318.6</v>
      </c>
      <c r="I344" s="24">
        <f t="shared" si="5"/>
        <v>-17157789.600000001</v>
      </c>
      <c r="J344" s="27" t="s">
        <v>59</v>
      </c>
      <c r="K344" s="2" t="s">
        <v>15</v>
      </c>
    </row>
    <row r="345" spans="1:11" ht="12" customHeight="1" x14ac:dyDescent="0.2">
      <c r="A345" s="2">
        <v>1700</v>
      </c>
      <c r="B345" s="20" t="str">
        <f>VLOOKUP(C345,'[2]05-2025'!$B$1:$C$65536,2,0)</f>
        <v>BANCO CEF AG 0012 C/C - 6839-</v>
      </c>
      <c r="C345" s="33" t="s">
        <v>1671</v>
      </c>
      <c r="D345" s="21">
        <f>VLOOKUP(C345,'[2]05-2025'!$B$1:$D$65536,3,0)</f>
        <v>359583.95</v>
      </c>
      <c r="E345" s="25" t="s">
        <v>1817</v>
      </c>
      <c r="F345" s="27" t="s">
        <v>2070</v>
      </c>
      <c r="G345" s="26">
        <v>0</v>
      </c>
      <c r="H345" s="26">
        <v>24700.799999999999</v>
      </c>
      <c r="I345" s="24">
        <f t="shared" si="5"/>
        <v>-17182490.400000002</v>
      </c>
      <c r="J345" s="27" t="s">
        <v>62</v>
      </c>
      <c r="K345" s="2" t="s">
        <v>15</v>
      </c>
    </row>
    <row r="346" spans="1:11" ht="12" customHeight="1" x14ac:dyDescent="0.2">
      <c r="A346" s="2">
        <v>1700</v>
      </c>
      <c r="B346" s="20" t="str">
        <f>VLOOKUP(C346,'[2]05-2025'!$B$1:$C$65536,2,0)</f>
        <v>BANCO CEF AG 0012 C/C - 6839-</v>
      </c>
      <c r="C346" s="33" t="s">
        <v>1671</v>
      </c>
      <c r="D346" s="21">
        <f>VLOOKUP(C346,'[2]05-2025'!$B$1:$D$65536,3,0)</f>
        <v>359583.95</v>
      </c>
      <c r="E346" s="25" t="s">
        <v>1817</v>
      </c>
      <c r="F346" s="27" t="s">
        <v>2071</v>
      </c>
      <c r="G346" s="26">
        <v>0</v>
      </c>
      <c r="H346" s="26">
        <v>4441.2</v>
      </c>
      <c r="I346" s="24">
        <f t="shared" si="5"/>
        <v>-17186931.600000001</v>
      </c>
      <c r="J346" s="27" t="s">
        <v>62</v>
      </c>
      <c r="K346" s="2" t="s">
        <v>15</v>
      </c>
    </row>
    <row r="347" spans="1:11" ht="12" customHeight="1" x14ac:dyDescent="0.2">
      <c r="A347" s="2">
        <v>1700</v>
      </c>
      <c r="B347" s="20" t="str">
        <f>VLOOKUP(C347,'[2]05-2025'!$B$1:$C$65536,2,0)</f>
        <v>BANCO CEF AG 0012 C/C - 6839-</v>
      </c>
      <c r="C347" s="33" t="s">
        <v>1671</v>
      </c>
      <c r="D347" s="21">
        <f>VLOOKUP(C347,'[2]05-2025'!$B$1:$D$65536,3,0)</f>
        <v>359583.95</v>
      </c>
      <c r="E347" s="25" t="s">
        <v>1817</v>
      </c>
      <c r="F347" s="27" t="s">
        <v>2072</v>
      </c>
      <c r="G347" s="26">
        <v>0</v>
      </c>
      <c r="H347" s="26">
        <v>1619.77</v>
      </c>
      <c r="I347" s="24">
        <f t="shared" si="5"/>
        <v>-17188551.370000001</v>
      </c>
      <c r="J347" s="27" t="s">
        <v>57</v>
      </c>
      <c r="K347" s="2" t="s">
        <v>15</v>
      </c>
    </row>
    <row r="348" spans="1:11" ht="12" customHeight="1" x14ac:dyDescent="0.2">
      <c r="A348" s="2">
        <v>1700</v>
      </c>
      <c r="B348" s="20" t="str">
        <f>VLOOKUP(C348,'[2]05-2025'!$B$1:$C$65536,2,0)</f>
        <v>BANCO CEF AG 0012 C/C - 6839-</v>
      </c>
      <c r="C348" s="33" t="s">
        <v>1671</v>
      </c>
      <c r="D348" s="21">
        <f>VLOOKUP(C348,'[2]05-2025'!$B$1:$D$65536,3,0)</f>
        <v>359583.95</v>
      </c>
      <c r="E348" s="25" t="s">
        <v>1817</v>
      </c>
      <c r="F348" s="27" t="s">
        <v>2073</v>
      </c>
      <c r="G348" s="26">
        <v>0</v>
      </c>
      <c r="H348" s="26">
        <v>1473.65</v>
      </c>
      <c r="I348" s="24">
        <f t="shared" si="5"/>
        <v>-17190025.02</v>
      </c>
      <c r="J348" s="27" t="s">
        <v>59</v>
      </c>
      <c r="K348" s="2" t="s">
        <v>15</v>
      </c>
    </row>
    <row r="349" spans="1:11" ht="12" customHeight="1" x14ac:dyDescent="0.2">
      <c r="A349" s="2">
        <v>1700</v>
      </c>
      <c r="B349" s="20" t="str">
        <f>VLOOKUP(C349,'[2]05-2025'!$B$1:$C$65536,2,0)</f>
        <v>BANCO CEF AG 0012 C/C - 6839-</v>
      </c>
      <c r="C349" s="33" t="s">
        <v>1671</v>
      </c>
      <c r="D349" s="21">
        <f>VLOOKUP(C349,'[2]05-2025'!$B$1:$D$65536,3,0)</f>
        <v>359583.95</v>
      </c>
      <c r="E349" s="25" t="s">
        <v>1817</v>
      </c>
      <c r="F349" s="27" t="s">
        <v>2074</v>
      </c>
      <c r="G349" s="26">
        <v>0</v>
      </c>
      <c r="H349" s="26">
        <v>381.03</v>
      </c>
      <c r="I349" s="24">
        <f t="shared" si="5"/>
        <v>-17190406.050000001</v>
      </c>
      <c r="J349" s="27" t="s">
        <v>59</v>
      </c>
      <c r="K349" s="2" t="s">
        <v>15</v>
      </c>
    </row>
    <row r="350" spans="1:11" ht="12" customHeight="1" x14ac:dyDescent="0.2">
      <c r="A350" s="2">
        <v>1700</v>
      </c>
      <c r="B350" s="20" t="str">
        <f>VLOOKUP(C350,'[2]05-2025'!$B$1:$C$65536,2,0)</f>
        <v>BANCO CEF AG 0012 C/C - 6839-</v>
      </c>
      <c r="C350" s="33" t="s">
        <v>1671</v>
      </c>
      <c r="D350" s="21">
        <f>VLOOKUP(C350,'[2]05-2025'!$B$1:$D$65536,3,0)</f>
        <v>359583.95</v>
      </c>
      <c r="E350" s="25" t="s">
        <v>1817</v>
      </c>
      <c r="F350" s="27" t="s">
        <v>2075</v>
      </c>
      <c r="G350" s="26">
        <v>0</v>
      </c>
      <c r="H350" s="26">
        <v>418.04</v>
      </c>
      <c r="I350" s="24">
        <f t="shared" si="5"/>
        <v>-17190824.09</v>
      </c>
      <c r="J350" s="27" t="s">
        <v>59</v>
      </c>
      <c r="K350" s="2" t="s">
        <v>15</v>
      </c>
    </row>
    <row r="351" spans="1:11" ht="12" customHeight="1" x14ac:dyDescent="0.2">
      <c r="A351" s="2">
        <v>1700</v>
      </c>
      <c r="B351" s="20" t="str">
        <f>VLOOKUP(C351,'[2]05-2025'!$B$1:$C$65536,2,0)</f>
        <v>BANCO CEF AG 0012 C/C - 6839-</v>
      </c>
      <c r="C351" s="33" t="s">
        <v>1671</v>
      </c>
      <c r="D351" s="21">
        <f>VLOOKUP(C351,'[2]05-2025'!$B$1:$D$65536,3,0)</f>
        <v>359583.95</v>
      </c>
      <c r="E351" s="25" t="s">
        <v>1817</v>
      </c>
      <c r="F351" s="27" t="s">
        <v>1779</v>
      </c>
      <c r="G351" s="26">
        <v>0</v>
      </c>
      <c r="H351" s="26">
        <v>16.649999999999999</v>
      </c>
      <c r="I351" s="24">
        <f t="shared" si="5"/>
        <v>-17190840.739999998</v>
      </c>
      <c r="J351" s="27" t="s">
        <v>59</v>
      </c>
      <c r="K351" s="2" t="s">
        <v>15</v>
      </c>
    </row>
    <row r="352" spans="1:11" ht="12" customHeight="1" x14ac:dyDescent="0.2">
      <c r="A352" s="2">
        <v>1700</v>
      </c>
      <c r="B352" s="20" t="str">
        <f>VLOOKUP(C352,'[2]05-2025'!$B$1:$C$65536,2,0)</f>
        <v>BANCO CEF AG 0012 C/C - 6839-</v>
      </c>
      <c r="C352" s="33" t="s">
        <v>1671</v>
      </c>
      <c r="D352" s="21">
        <f>VLOOKUP(C352,'[2]05-2025'!$B$1:$D$65536,3,0)</f>
        <v>359583.95</v>
      </c>
      <c r="E352" s="25" t="s">
        <v>1817</v>
      </c>
      <c r="F352" s="27" t="s">
        <v>2076</v>
      </c>
      <c r="G352" s="26">
        <v>0</v>
      </c>
      <c r="H352" s="26">
        <v>14.66</v>
      </c>
      <c r="I352" s="24">
        <f t="shared" si="5"/>
        <v>-17190855.399999999</v>
      </c>
      <c r="J352" s="27" t="s">
        <v>148</v>
      </c>
      <c r="K352" s="2" t="s">
        <v>15</v>
      </c>
    </row>
    <row r="353" spans="1:11" ht="12" customHeight="1" x14ac:dyDescent="0.2">
      <c r="A353" s="2">
        <v>1700</v>
      </c>
      <c r="B353" s="20" t="str">
        <f>VLOOKUP(C353,'[2]05-2025'!$B$1:$C$65536,2,0)</f>
        <v>BANCO CEF AG 0012 C/C - 6839-</v>
      </c>
      <c r="C353" s="33" t="s">
        <v>1671</v>
      </c>
      <c r="D353" s="21">
        <f>VLOOKUP(C353,'[2]05-2025'!$B$1:$D$65536,3,0)</f>
        <v>359583.95</v>
      </c>
      <c r="E353" s="25" t="s">
        <v>1817</v>
      </c>
      <c r="F353" s="27" t="s">
        <v>2076</v>
      </c>
      <c r="G353" s="26">
        <v>0</v>
      </c>
      <c r="H353" s="26">
        <v>442.73</v>
      </c>
      <c r="I353" s="24">
        <f t="shared" si="5"/>
        <v>-17191298.129999999</v>
      </c>
      <c r="J353" s="27" t="s">
        <v>59</v>
      </c>
      <c r="K353" s="2" t="s">
        <v>15</v>
      </c>
    </row>
    <row r="354" spans="1:11" ht="12" customHeight="1" x14ac:dyDescent="0.2">
      <c r="A354" s="2">
        <v>1700</v>
      </c>
      <c r="B354" s="20" t="str">
        <f>VLOOKUP(C354,'[2]05-2025'!$B$1:$C$65536,2,0)</f>
        <v>BANCO CEF AG 0012 C/C - 6839-</v>
      </c>
      <c r="C354" s="33" t="s">
        <v>1671</v>
      </c>
      <c r="D354" s="21">
        <f>VLOOKUP(C354,'[2]05-2025'!$B$1:$D$65536,3,0)</f>
        <v>359583.95</v>
      </c>
      <c r="E354" s="25" t="s">
        <v>1817</v>
      </c>
      <c r="F354" s="27" t="s">
        <v>2077</v>
      </c>
      <c r="G354" s="26">
        <v>0</v>
      </c>
      <c r="H354" s="26">
        <v>14.66</v>
      </c>
      <c r="I354" s="24">
        <f t="shared" si="5"/>
        <v>-17191312.789999999</v>
      </c>
      <c r="J354" s="27" t="s">
        <v>148</v>
      </c>
      <c r="K354" s="2" t="s">
        <v>15</v>
      </c>
    </row>
    <row r="355" spans="1:11" ht="12" customHeight="1" x14ac:dyDescent="0.2">
      <c r="A355" s="2">
        <v>1700</v>
      </c>
      <c r="B355" s="20" t="str">
        <f>VLOOKUP(C355,'[2]05-2025'!$B$1:$C$65536,2,0)</f>
        <v>BANCO CEF AG 0012 C/C - 6839-</v>
      </c>
      <c r="C355" s="33" t="s">
        <v>1671</v>
      </c>
      <c r="D355" s="21">
        <f>VLOOKUP(C355,'[2]05-2025'!$B$1:$D$65536,3,0)</f>
        <v>359583.95</v>
      </c>
      <c r="E355" s="25" t="s">
        <v>1817</v>
      </c>
      <c r="F355" s="27" t="s">
        <v>2077</v>
      </c>
      <c r="G355" s="26">
        <v>0</v>
      </c>
      <c r="H355" s="26">
        <v>442.73</v>
      </c>
      <c r="I355" s="24">
        <f t="shared" si="5"/>
        <v>-17191755.52</v>
      </c>
      <c r="J355" s="27" t="s">
        <v>59</v>
      </c>
      <c r="K355" s="2" t="s">
        <v>15</v>
      </c>
    </row>
    <row r="356" spans="1:11" ht="12" customHeight="1" x14ac:dyDescent="0.2">
      <c r="A356" s="2">
        <v>1700</v>
      </c>
      <c r="B356" s="20" t="str">
        <f>VLOOKUP(C356,'[2]05-2025'!$B$1:$C$65536,2,0)</f>
        <v>BANCO CEF AG 0012 C/C - 6839-</v>
      </c>
      <c r="C356" s="33" t="s">
        <v>1671</v>
      </c>
      <c r="D356" s="21">
        <f>VLOOKUP(C356,'[2]05-2025'!$B$1:$D$65536,3,0)</f>
        <v>359583.95</v>
      </c>
      <c r="E356" s="25" t="s">
        <v>1817</v>
      </c>
      <c r="F356" s="27" t="s">
        <v>2078</v>
      </c>
      <c r="G356" s="26">
        <v>0</v>
      </c>
      <c r="H356" s="26">
        <v>771.01</v>
      </c>
      <c r="I356" s="24">
        <f t="shared" si="5"/>
        <v>-17192526.530000001</v>
      </c>
      <c r="J356" s="27" t="s">
        <v>59</v>
      </c>
      <c r="K356" s="2" t="s">
        <v>15</v>
      </c>
    </row>
    <row r="357" spans="1:11" ht="12" customHeight="1" x14ac:dyDescent="0.2">
      <c r="A357" s="2">
        <v>1700</v>
      </c>
      <c r="B357" s="20" t="str">
        <f>VLOOKUP(C357,'[2]05-2025'!$B$1:$C$65536,2,0)</f>
        <v>BANCO CEF AG 0012 C/C - 6839-</v>
      </c>
      <c r="C357" s="33" t="s">
        <v>1671</v>
      </c>
      <c r="D357" s="21">
        <f>VLOOKUP(C357,'[2]05-2025'!$B$1:$D$65536,3,0)</f>
        <v>359583.95</v>
      </c>
      <c r="E357" s="25" t="s">
        <v>1817</v>
      </c>
      <c r="F357" s="27" t="s">
        <v>2079</v>
      </c>
      <c r="G357" s="26">
        <v>0</v>
      </c>
      <c r="H357" s="26">
        <v>2725.82</v>
      </c>
      <c r="I357" s="24">
        <f t="shared" si="5"/>
        <v>-17195252.350000001</v>
      </c>
      <c r="J357" s="27" t="s">
        <v>59</v>
      </c>
      <c r="K357" s="2" t="s">
        <v>15</v>
      </c>
    </row>
    <row r="358" spans="1:11" ht="12" customHeight="1" x14ac:dyDescent="0.2">
      <c r="A358" s="2">
        <v>1700</v>
      </c>
      <c r="B358" s="20" t="str">
        <f>VLOOKUP(C358,'[2]05-2025'!$B$1:$C$65536,2,0)</f>
        <v>BANCO CEF AG 0012 C/C - 6839-</v>
      </c>
      <c r="C358" s="33" t="s">
        <v>1671</v>
      </c>
      <c r="D358" s="21">
        <f>VLOOKUP(C358,'[2]05-2025'!$B$1:$D$65536,3,0)</f>
        <v>359583.95</v>
      </c>
      <c r="E358" s="25" t="s">
        <v>1817</v>
      </c>
      <c r="F358" s="27" t="s">
        <v>2080</v>
      </c>
      <c r="G358" s="26">
        <v>0</v>
      </c>
      <c r="H358" s="26">
        <v>78.89</v>
      </c>
      <c r="I358" s="24">
        <f t="shared" si="5"/>
        <v>-17195331.240000002</v>
      </c>
      <c r="J358" s="27" t="s">
        <v>67</v>
      </c>
      <c r="K358" s="2" t="s">
        <v>15</v>
      </c>
    </row>
    <row r="359" spans="1:11" ht="12" customHeight="1" x14ac:dyDescent="0.2">
      <c r="A359" s="2">
        <v>1700</v>
      </c>
      <c r="B359" s="20" t="str">
        <f>VLOOKUP(C359,'[2]05-2025'!$B$1:$C$65536,2,0)</f>
        <v>BANCO CEF AG 0012 C/C - 6839-</v>
      </c>
      <c r="C359" s="33" t="s">
        <v>1671</v>
      </c>
      <c r="D359" s="21">
        <f>VLOOKUP(C359,'[2]05-2025'!$B$1:$D$65536,3,0)</f>
        <v>359583.95</v>
      </c>
      <c r="E359" s="25" t="s">
        <v>1817</v>
      </c>
      <c r="F359" s="27" t="s">
        <v>2081</v>
      </c>
      <c r="G359" s="26">
        <v>0</v>
      </c>
      <c r="H359" s="26">
        <v>154.80000000000001</v>
      </c>
      <c r="I359" s="24">
        <f t="shared" si="5"/>
        <v>-17195486.040000003</v>
      </c>
      <c r="J359" s="27" t="s">
        <v>59</v>
      </c>
      <c r="K359" s="2" t="s">
        <v>15</v>
      </c>
    </row>
    <row r="360" spans="1:11" ht="12" customHeight="1" x14ac:dyDescent="0.2">
      <c r="A360" s="2">
        <v>1700</v>
      </c>
      <c r="B360" s="20" t="str">
        <f>VLOOKUP(C360,'[2]05-2025'!$B$1:$C$65536,2,0)</f>
        <v>BANCO CEF AG 0012 C/C - 6839-</v>
      </c>
      <c r="C360" s="33" t="s">
        <v>1671</v>
      </c>
      <c r="D360" s="21">
        <f>VLOOKUP(C360,'[2]05-2025'!$B$1:$D$65536,3,0)</f>
        <v>359583.95</v>
      </c>
      <c r="E360" s="25" t="s">
        <v>1817</v>
      </c>
      <c r="F360" s="27" t="s">
        <v>2081</v>
      </c>
      <c r="G360" s="26">
        <v>0</v>
      </c>
      <c r="H360" s="26">
        <v>2.2999999999999998</v>
      </c>
      <c r="I360" s="24">
        <f t="shared" si="5"/>
        <v>-17195488.340000004</v>
      </c>
      <c r="J360" s="27" t="s">
        <v>147</v>
      </c>
      <c r="K360" s="2" t="s">
        <v>15</v>
      </c>
    </row>
    <row r="361" spans="1:11" ht="12" customHeight="1" x14ac:dyDescent="0.2">
      <c r="A361" s="2">
        <v>1700</v>
      </c>
      <c r="B361" s="20" t="str">
        <f>VLOOKUP(C361,'[2]05-2025'!$B$1:$C$65536,2,0)</f>
        <v>BANCO CEF AG 0012 C/C - 6839-</v>
      </c>
      <c r="C361" s="33" t="s">
        <v>1671</v>
      </c>
      <c r="D361" s="21">
        <f>VLOOKUP(C361,'[2]05-2025'!$B$1:$D$65536,3,0)</f>
        <v>359583.95</v>
      </c>
      <c r="E361" s="25" t="s">
        <v>1817</v>
      </c>
      <c r="F361" s="27" t="s">
        <v>2082</v>
      </c>
      <c r="G361" s="26">
        <v>0</v>
      </c>
      <c r="H361" s="26">
        <v>2805</v>
      </c>
      <c r="I361" s="24">
        <f t="shared" si="5"/>
        <v>-17198293.340000004</v>
      </c>
      <c r="J361" s="27" t="s">
        <v>57</v>
      </c>
      <c r="K361" s="2" t="s">
        <v>15</v>
      </c>
    </row>
    <row r="362" spans="1:11" ht="12" customHeight="1" x14ac:dyDescent="0.2">
      <c r="A362" s="2">
        <v>1700</v>
      </c>
      <c r="B362" s="20" t="str">
        <f>VLOOKUP(C362,'[2]05-2025'!$B$1:$C$65536,2,0)</f>
        <v>BANCO CEF AG 0012 C/C - 6839-</v>
      </c>
      <c r="C362" s="33" t="s">
        <v>1671</v>
      </c>
      <c r="D362" s="21">
        <f>VLOOKUP(C362,'[2]05-2025'!$B$1:$D$65536,3,0)</f>
        <v>359583.95</v>
      </c>
      <c r="E362" s="25" t="s">
        <v>1817</v>
      </c>
      <c r="F362" s="27" t="s">
        <v>2083</v>
      </c>
      <c r="G362" s="26">
        <v>0</v>
      </c>
      <c r="H362" s="26">
        <v>2805</v>
      </c>
      <c r="I362" s="24">
        <f t="shared" si="5"/>
        <v>-17201098.340000004</v>
      </c>
      <c r="J362" s="27" t="s">
        <v>57</v>
      </c>
      <c r="K362" s="2" t="s">
        <v>15</v>
      </c>
    </row>
    <row r="363" spans="1:11" ht="12" customHeight="1" x14ac:dyDescent="0.2">
      <c r="A363" s="2">
        <v>1700</v>
      </c>
      <c r="B363" s="20" t="str">
        <f>VLOOKUP(C363,'[2]05-2025'!$B$1:$C$65536,2,0)</f>
        <v>BANCO CEF AG 0012 C/C - 6839-</v>
      </c>
      <c r="C363" s="33" t="s">
        <v>1671</v>
      </c>
      <c r="D363" s="21">
        <f>VLOOKUP(C363,'[2]05-2025'!$B$1:$D$65536,3,0)</f>
        <v>359583.95</v>
      </c>
      <c r="E363" s="25" t="s">
        <v>1817</v>
      </c>
      <c r="F363" s="27" t="s">
        <v>2084</v>
      </c>
      <c r="G363" s="26">
        <v>0</v>
      </c>
      <c r="H363" s="26">
        <v>216.6</v>
      </c>
      <c r="I363" s="24">
        <f t="shared" si="5"/>
        <v>-17201314.940000005</v>
      </c>
      <c r="J363" s="27" t="s">
        <v>57</v>
      </c>
      <c r="K363" s="2" t="s">
        <v>15</v>
      </c>
    </row>
    <row r="364" spans="1:11" ht="12" customHeight="1" x14ac:dyDescent="0.2">
      <c r="A364" s="2">
        <v>1700</v>
      </c>
      <c r="B364" s="20" t="str">
        <f>VLOOKUP(C364,'[2]05-2025'!$B$1:$C$65536,2,0)</f>
        <v>BANCO CEF AG 0012 C/C - 6839-</v>
      </c>
      <c r="C364" s="33" t="s">
        <v>1671</v>
      </c>
      <c r="D364" s="21">
        <f>VLOOKUP(C364,'[2]05-2025'!$B$1:$D$65536,3,0)</f>
        <v>359583.95</v>
      </c>
      <c r="E364" s="25" t="s">
        <v>1817</v>
      </c>
      <c r="F364" s="27" t="s">
        <v>2085</v>
      </c>
      <c r="G364" s="26">
        <v>0</v>
      </c>
      <c r="H364" s="26">
        <v>137112.5</v>
      </c>
      <c r="I364" s="24">
        <f t="shared" si="5"/>
        <v>-17338427.440000005</v>
      </c>
      <c r="J364" s="27" t="s">
        <v>59</v>
      </c>
      <c r="K364" s="2" t="s">
        <v>15</v>
      </c>
    </row>
    <row r="365" spans="1:11" ht="12" customHeight="1" x14ac:dyDescent="0.2">
      <c r="A365" s="2">
        <v>1700</v>
      </c>
      <c r="B365" s="20" t="str">
        <f>VLOOKUP(C365,'[2]05-2025'!$B$1:$C$65536,2,0)</f>
        <v>BANCO CEF AG 0012 C/C - 6839-</v>
      </c>
      <c r="C365" s="33" t="s">
        <v>1671</v>
      </c>
      <c r="D365" s="21">
        <f>VLOOKUP(C365,'[2]05-2025'!$B$1:$D$65536,3,0)</f>
        <v>359583.95</v>
      </c>
      <c r="E365" s="25" t="s">
        <v>1817</v>
      </c>
      <c r="F365" s="27" t="s">
        <v>2086</v>
      </c>
      <c r="G365" s="26">
        <v>0</v>
      </c>
      <c r="H365" s="26">
        <v>1680</v>
      </c>
      <c r="I365" s="24">
        <f t="shared" si="5"/>
        <v>-17340107.440000005</v>
      </c>
      <c r="J365" s="27" t="s">
        <v>57</v>
      </c>
      <c r="K365" s="2" t="s">
        <v>15</v>
      </c>
    </row>
    <row r="366" spans="1:11" ht="12" customHeight="1" x14ac:dyDescent="0.2">
      <c r="A366" s="2">
        <v>1700</v>
      </c>
      <c r="B366" s="20" t="str">
        <f>VLOOKUP(C366,'[2]05-2025'!$B$1:$C$65536,2,0)</f>
        <v>BANCO CEF AG 0012 C/C - 6839-</v>
      </c>
      <c r="C366" s="33" t="s">
        <v>1671</v>
      </c>
      <c r="D366" s="21">
        <f>VLOOKUP(C366,'[2]05-2025'!$B$1:$D$65536,3,0)</f>
        <v>359583.95</v>
      </c>
      <c r="E366" s="25" t="s">
        <v>1817</v>
      </c>
      <c r="F366" s="27" t="s">
        <v>2087</v>
      </c>
      <c r="G366" s="26">
        <v>0</v>
      </c>
      <c r="H366" s="26">
        <v>495.73</v>
      </c>
      <c r="I366" s="24">
        <f t="shared" si="5"/>
        <v>-17340603.170000006</v>
      </c>
      <c r="J366" s="27" t="s">
        <v>59</v>
      </c>
      <c r="K366" s="2" t="s">
        <v>15</v>
      </c>
    </row>
    <row r="367" spans="1:11" ht="12" customHeight="1" x14ac:dyDescent="0.2">
      <c r="A367" s="2">
        <v>1700</v>
      </c>
      <c r="B367" s="20" t="str">
        <f>VLOOKUP(C367,'[2]05-2025'!$B$1:$C$65536,2,0)</f>
        <v>BANCO CEF AG 0012 C/C - 6839-</v>
      </c>
      <c r="C367" s="33" t="s">
        <v>1671</v>
      </c>
      <c r="D367" s="21">
        <f>VLOOKUP(C367,'[2]05-2025'!$B$1:$D$65536,3,0)</f>
        <v>359583.95</v>
      </c>
      <c r="E367" s="25" t="s">
        <v>1817</v>
      </c>
      <c r="F367" s="27" t="s">
        <v>2088</v>
      </c>
      <c r="G367" s="26">
        <v>0</v>
      </c>
      <c r="H367" s="26">
        <v>349.2</v>
      </c>
      <c r="I367" s="24">
        <f t="shared" si="5"/>
        <v>-17340952.370000005</v>
      </c>
      <c r="J367" s="27" t="s">
        <v>59</v>
      </c>
      <c r="K367" s="2" t="s">
        <v>15</v>
      </c>
    </row>
    <row r="368" spans="1:11" ht="12" customHeight="1" x14ac:dyDescent="0.2">
      <c r="A368" s="2">
        <v>1700</v>
      </c>
      <c r="B368" s="20" t="str">
        <f>VLOOKUP(C368,'[2]05-2025'!$B$1:$C$65536,2,0)</f>
        <v>BANCO CEF AG 0012 C/C - 6839-</v>
      </c>
      <c r="C368" s="33" t="s">
        <v>1671</v>
      </c>
      <c r="D368" s="21">
        <f>VLOOKUP(C368,'[2]05-2025'!$B$1:$D$65536,3,0)</f>
        <v>359583.95</v>
      </c>
      <c r="E368" s="25" t="s">
        <v>1817</v>
      </c>
      <c r="F368" s="27" t="s">
        <v>2089</v>
      </c>
      <c r="G368" s="26">
        <v>0</v>
      </c>
      <c r="H368" s="26">
        <v>961.87</v>
      </c>
      <c r="I368" s="24">
        <f t="shared" si="5"/>
        <v>-17341914.240000006</v>
      </c>
      <c r="J368" s="27" t="s">
        <v>59</v>
      </c>
      <c r="K368" s="2" t="s">
        <v>15</v>
      </c>
    </row>
    <row r="369" spans="1:11" ht="12" customHeight="1" x14ac:dyDescent="0.2">
      <c r="A369" s="2">
        <v>1700</v>
      </c>
      <c r="B369" s="20" t="str">
        <f>VLOOKUP(C369,'[2]05-2025'!$B$1:$C$65536,2,0)</f>
        <v>BANCO CEF AG 0012 C/C - 6839-</v>
      </c>
      <c r="C369" s="33" t="s">
        <v>1671</v>
      </c>
      <c r="D369" s="21">
        <f>VLOOKUP(C369,'[2]05-2025'!$B$1:$D$65536,3,0)</f>
        <v>359583.95</v>
      </c>
      <c r="E369" s="25" t="s">
        <v>1817</v>
      </c>
      <c r="F369" s="27" t="s">
        <v>2090</v>
      </c>
      <c r="G369" s="26">
        <v>0</v>
      </c>
      <c r="H369" s="26">
        <v>35272.639999999999</v>
      </c>
      <c r="I369" s="24">
        <f t="shared" si="5"/>
        <v>-17377186.880000006</v>
      </c>
      <c r="J369" s="27" t="s">
        <v>58</v>
      </c>
      <c r="K369" s="2" t="s">
        <v>15</v>
      </c>
    </row>
    <row r="370" spans="1:11" ht="12" customHeight="1" x14ac:dyDescent="0.2">
      <c r="A370" s="2">
        <v>1700</v>
      </c>
      <c r="B370" s="20" t="str">
        <f>VLOOKUP(C370,'[2]05-2025'!$B$1:$C$65536,2,0)</f>
        <v>BANCO CEF AG 0012 C/C - 6839-</v>
      </c>
      <c r="C370" s="33" t="s">
        <v>1671</v>
      </c>
      <c r="D370" s="21">
        <f>VLOOKUP(C370,'[2]05-2025'!$B$1:$D$65536,3,0)</f>
        <v>359583.95</v>
      </c>
      <c r="E370" s="25" t="s">
        <v>1817</v>
      </c>
      <c r="F370" s="27" t="s">
        <v>2091</v>
      </c>
      <c r="G370" s="26">
        <v>0</v>
      </c>
      <c r="H370" s="26">
        <v>1146.5999999999999</v>
      </c>
      <c r="I370" s="24">
        <f t="shared" si="5"/>
        <v>-17378333.480000008</v>
      </c>
      <c r="J370" s="27" t="s">
        <v>59</v>
      </c>
      <c r="K370" s="2" t="s">
        <v>15</v>
      </c>
    </row>
    <row r="371" spans="1:11" ht="12" customHeight="1" x14ac:dyDescent="0.2">
      <c r="A371" s="2">
        <v>1700</v>
      </c>
      <c r="B371" s="20" t="str">
        <f>VLOOKUP(C371,'[2]05-2025'!$B$1:$C$65536,2,0)</f>
        <v>BANCO CEF AG 0012 C/C - 6839-</v>
      </c>
      <c r="C371" s="33" t="s">
        <v>1671</v>
      </c>
      <c r="D371" s="21">
        <f>VLOOKUP(C371,'[2]05-2025'!$B$1:$D$65536,3,0)</f>
        <v>359583.95</v>
      </c>
      <c r="E371" s="25" t="s">
        <v>1817</v>
      </c>
      <c r="F371" s="27" t="s">
        <v>2092</v>
      </c>
      <c r="G371" s="26">
        <v>0</v>
      </c>
      <c r="H371" s="26">
        <v>53738</v>
      </c>
      <c r="I371" s="24">
        <f t="shared" si="5"/>
        <v>-17432071.480000008</v>
      </c>
      <c r="J371" s="27" t="s">
        <v>57</v>
      </c>
      <c r="K371" s="2" t="s">
        <v>15</v>
      </c>
    </row>
    <row r="372" spans="1:11" ht="12" customHeight="1" x14ac:dyDescent="0.2">
      <c r="A372" s="2">
        <v>1700</v>
      </c>
      <c r="B372" s="20" t="str">
        <f>VLOOKUP(C372,'[2]05-2025'!$B$1:$C$65536,2,0)</f>
        <v>BANCO CEF AG 0012 C/C - 6839-</v>
      </c>
      <c r="C372" s="33" t="s">
        <v>1671</v>
      </c>
      <c r="D372" s="21">
        <f>VLOOKUP(C372,'[2]05-2025'!$B$1:$D$65536,3,0)</f>
        <v>359583.95</v>
      </c>
      <c r="E372" s="25" t="s">
        <v>1817</v>
      </c>
      <c r="F372" s="27" t="s">
        <v>2093</v>
      </c>
      <c r="G372" s="26">
        <v>0</v>
      </c>
      <c r="H372" s="26">
        <v>368</v>
      </c>
      <c r="I372" s="24">
        <f t="shared" si="5"/>
        <v>-17432439.480000008</v>
      </c>
      <c r="J372" s="27" t="s">
        <v>57</v>
      </c>
      <c r="K372" s="2" t="s">
        <v>15</v>
      </c>
    </row>
    <row r="373" spans="1:11" ht="12" customHeight="1" x14ac:dyDescent="0.2">
      <c r="A373" s="2">
        <v>1700</v>
      </c>
      <c r="B373" s="20" t="str">
        <f>VLOOKUP(C373,'[2]05-2025'!$B$1:$C$65536,2,0)</f>
        <v>BANCO CEF AG 0012 C/C - 6839-</v>
      </c>
      <c r="C373" s="33" t="s">
        <v>1671</v>
      </c>
      <c r="D373" s="21">
        <f>VLOOKUP(C373,'[2]05-2025'!$B$1:$D$65536,3,0)</f>
        <v>359583.95</v>
      </c>
      <c r="E373" s="25" t="s">
        <v>1817</v>
      </c>
      <c r="F373" s="27" t="s">
        <v>2094</v>
      </c>
      <c r="G373" s="26">
        <v>0</v>
      </c>
      <c r="H373" s="26">
        <v>613.89</v>
      </c>
      <c r="I373" s="24">
        <f t="shared" si="5"/>
        <v>-17433053.370000008</v>
      </c>
      <c r="J373" s="27" t="s">
        <v>57</v>
      </c>
      <c r="K373" s="2" t="s">
        <v>15</v>
      </c>
    </row>
    <row r="374" spans="1:11" ht="12" customHeight="1" x14ac:dyDescent="0.2">
      <c r="A374" s="2">
        <v>1700</v>
      </c>
      <c r="B374" s="20" t="str">
        <f>VLOOKUP(C374,'[2]05-2025'!$B$1:$C$65536,2,0)</f>
        <v>BANCO CEF AG 0012 C/C - 6839-</v>
      </c>
      <c r="C374" s="33" t="s">
        <v>1671</v>
      </c>
      <c r="D374" s="21">
        <f>VLOOKUP(C374,'[2]05-2025'!$B$1:$D$65536,3,0)</f>
        <v>359583.95</v>
      </c>
      <c r="E374" s="25" t="s">
        <v>1817</v>
      </c>
      <c r="F374" s="27" t="s">
        <v>2094</v>
      </c>
      <c r="G374" s="26">
        <v>0</v>
      </c>
      <c r="H374" s="26">
        <v>3262.28</v>
      </c>
      <c r="I374" s="24">
        <f t="shared" si="5"/>
        <v>-17436315.65000001</v>
      </c>
      <c r="J374" s="27" t="s">
        <v>57</v>
      </c>
      <c r="K374" s="2" t="s">
        <v>15</v>
      </c>
    </row>
    <row r="375" spans="1:11" ht="12" customHeight="1" x14ac:dyDescent="0.2">
      <c r="A375" s="2">
        <v>1700</v>
      </c>
      <c r="B375" s="20" t="str">
        <f>VLOOKUP(C375,'[2]05-2025'!$B$1:$C$65536,2,0)</f>
        <v>BANCO CEF AG 0012 C/C - 6839-</v>
      </c>
      <c r="C375" s="33" t="s">
        <v>1671</v>
      </c>
      <c r="D375" s="21">
        <f>VLOOKUP(C375,'[2]05-2025'!$B$1:$D$65536,3,0)</f>
        <v>359583.95</v>
      </c>
      <c r="E375" s="25" t="s">
        <v>1817</v>
      </c>
      <c r="F375" s="27" t="s">
        <v>2095</v>
      </c>
      <c r="G375" s="26">
        <v>0</v>
      </c>
      <c r="H375" s="26">
        <v>7215.92</v>
      </c>
      <c r="I375" s="24">
        <f t="shared" si="5"/>
        <v>-17443531.570000011</v>
      </c>
      <c r="J375" s="27" t="s">
        <v>59</v>
      </c>
      <c r="K375" s="2" t="s">
        <v>15</v>
      </c>
    </row>
    <row r="376" spans="1:11" ht="12" customHeight="1" x14ac:dyDescent="0.2">
      <c r="A376" s="2">
        <v>1700</v>
      </c>
      <c r="B376" s="20" t="str">
        <f>VLOOKUP(C376,'[2]05-2025'!$B$1:$C$65536,2,0)</f>
        <v>BANCO CEF AG 0012 C/C - 6839-</v>
      </c>
      <c r="C376" s="33" t="s">
        <v>1671</v>
      </c>
      <c r="D376" s="21">
        <f>VLOOKUP(C376,'[2]05-2025'!$B$1:$D$65536,3,0)</f>
        <v>359583.95</v>
      </c>
      <c r="E376" s="25" t="s">
        <v>1817</v>
      </c>
      <c r="F376" s="27" t="s">
        <v>2096</v>
      </c>
      <c r="G376" s="26">
        <v>0</v>
      </c>
      <c r="H376" s="26">
        <v>1598.52</v>
      </c>
      <c r="I376" s="24">
        <f t="shared" si="5"/>
        <v>-17445130.090000011</v>
      </c>
      <c r="J376" s="27" t="s">
        <v>57</v>
      </c>
      <c r="K376" s="2" t="s">
        <v>15</v>
      </c>
    </row>
    <row r="377" spans="1:11" ht="12" customHeight="1" x14ac:dyDescent="0.2">
      <c r="A377" s="2">
        <v>1700</v>
      </c>
      <c r="B377" s="20" t="str">
        <f>VLOOKUP(C377,'[2]05-2025'!$B$1:$C$65536,2,0)</f>
        <v>BANCO CEF AG 0012 C/C - 6839-</v>
      </c>
      <c r="C377" s="33" t="s">
        <v>1671</v>
      </c>
      <c r="D377" s="21">
        <f>VLOOKUP(C377,'[2]05-2025'!$B$1:$D$65536,3,0)</f>
        <v>359583.95</v>
      </c>
      <c r="E377" s="25" t="s">
        <v>1817</v>
      </c>
      <c r="F377" s="27" t="s">
        <v>2096</v>
      </c>
      <c r="G377" s="26">
        <v>0</v>
      </c>
      <c r="H377" s="26">
        <v>1370.3</v>
      </c>
      <c r="I377" s="24">
        <f t="shared" si="5"/>
        <v>-17446500.390000012</v>
      </c>
      <c r="J377" s="27" t="s">
        <v>57</v>
      </c>
      <c r="K377" s="2" t="s">
        <v>15</v>
      </c>
    </row>
    <row r="378" spans="1:11" ht="12" customHeight="1" x14ac:dyDescent="0.2">
      <c r="A378" s="2">
        <v>1700</v>
      </c>
      <c r="B378" s="20" t="str">
        <f>VLOOKUP(C378,'[2]05-2025'!$B$1:$C$65536,2,0)</f>
        <v>BANCO CEF AG 0012 C/C - 6839-</v>
      </c>
      <c r="C378" s="33" t="s">
        <v>1671</v>
      </c>
      <c r="D378" s="21">
        <f>VLOOKUP(C378,'[2]05-2025'!$B$1:$D$65536,3,0)</f>
        <v>359583.95</v>
      </c>
      <c r="E378" s="25" t="s">
        <v>1817</v>
      </c>
      <c r="F378" s="27" t="s">
        <v>2096</v>
      </c>
      <c r="G378" s="26">
        <v>0</v>
      </c>
      <c r="H378" s="26">
        <v>685.08</v>
      </c>
      <c r="I378" s="24">
        <f t="shared" si="5"/>
        <v>-17447185.47000001</v>
      </c>
      <c r="J378" s="27" t="s">
        <v>57</v>
      </c>
      <c r="K378" s="2" t="s">
        <v>15</v>
      </c>
    </row>
    <row r="379" spans="1:11" ht="12" customHeight="1" x14ac:dyDescent="0.2">
      <c r="A379" s="2">
        <v>1700</v>
      </c>
      <c r="B379" s="20" t="str">
        <f>VLOOKUP(C379,'[2]05-2025'!$B$1:$C$65536,2,0)</f>
        <v>BANCO CEF AG 0012 C/C - 6839-</v>
      </c>
      <c r="C379" s="33" t="s">
        <v>1671</v>
      </c>
      <c r="D379" s="21">
        <f>VLOOKUP(C379,'[2]05-2025'!$B$1:$D$65536,3,0)</f>
        <v>359583.95</v>
      </c>
      <c r="E379" s="25" t="s">
        <v>1817</v>
      </c>
      <c r="F379" s="27" t="s">
        <v>2095</v>
      </c>
      <c r="G379" s="26">
        <v>0</v>
      </c>
      <c r="H379" s="26">
        <v>160</v>
      </c>
      <c r="I379" s="24">
        <f t="shared" si="5"/>
        <v>-17447345.47000001</v>
      </c>
      <c r="J379" s="27" t="s">
        <v>59</v>
      </c>
      <c r="K379" s="2" t="s">
        <v>15</v>
      </c>
    </row>
    <row r="380" spans="1:11" ht="12" customHeight="1" x14ac:dyDescent="0.2">
      <c r="A380" s="2">
        <v>1700</v>
      </c>
      <c r="B380" s="20" t="str">
        <f>VLOOKUP(C380,'[2]05-2025'!$B$1:$C$65536,2,0)</f>
        <v>BANCO CEF AG 0012 C/C - 6839-</v>
      </c>
      <c r="C380" s="33" t="s">
        <v>1671</v>
      </c>
      <c r="D380" s="21">
        <f>VLOOKUP(C380,'[2]05-2025'!$B$1:$D$65536,3,0)</f>
        <v>359583.95</v>
      </c>
      <c r="E380" s="25" t="s">
        <v>1817</v>
      </c>
      <c r="F380" s="27" t="s">
        <v>2095</v>
      </c>
      <c r="G380" s="26">
        <v>0</v>
      </c>
      <c r="H380" s="26">
        <v>160</v>
      </c>
      <c r="I380" s="24">
        <f t="shared" si="5"/>
        <v>-17447505.47000001</v>
      </c>
      <c r="J380" s="27" t="s">
        <v>59</v>
      </c>
      <c r="K380" s="2" t="s">
        <v>15</v>
      </c>
    </row>
    <row r="381" spans="1:11" ht="12" customHeight="1" x14ac:dyDescent="0.2">
      <c r="A381" s="2">
        <v>1700</v>
      </c>
      <c r="B381" s="20" t="str">
        <f>VLOOKUP(C381,'[2]05-2025'!$B$1:$C$65536,2,0)</f>
        <v>BANCO CEF AG 0012 C/C - 6839-</v>
      </c>
      <c r="C381" s="33" t="s">
        <v>1671</v>
      </c>
      <c r="D381" s="21">
        <f>VLOOKUP(C381,'[2]05-2025'!$B$1:$D$65536,3,0)</f>
        <v>359583.95</v>
      </c>
      <c r="E381" s="25" t="s">
        <v>1817</v>
      </c>
      <c r="F381" s="27" t="s">
        <v>2097</v>
      </c>
      <c r="G381" s="26">
        <v>0</v>
      </c>
      <c r="H381" s="26">
        <v>133848.93</v>
      </c>
      <c r="I381" s="24">
        <f t="shared" si="5"/>
        <v>-17581354.40000001</v>
      </c>
      <c r="J381" s="27" t="s">
        <v>59</v>
      </c>
      <c r="K381" s="2" t="s">
        <v>15</v>
      </c>
    </row>
    <row r="382" spans="1:11" ht="12" customHeight="1" x14ac:dyDescent="0.2">
      <c r="A382" s="2">
        <v>1700</v>
      </c>
      <c r="B382" s="20" t="str">
        <f>VLOOKUP(C382,'[2]05-2025'!$B$1:$C$65536,2,0)</f>
        <v>BANCO CEF AG 0012 C/C - 6839-</v>
      </c>
      <c r="C382" s="33" t="s">
        <v>1671</v>
      </c>
      <c r="D382" s="21">
        <f>VLOOKUP(C382,'[2]05-2025'!$B$1:$D$65536,3,0)</f>
        <v>359583.95</v>
      </c>
      <c r="E382" s="25" t="s">
        <v>1817</v>
      </c>
      <c r="F382" s="27" t="s">
        <v>2098</v>
      </c>
      <c r="G382" s="26">
        <v>0</v>
      </c>
      <c r="H382" s="26">
        <v>1050</v>
      </c>
      <c r="I382" s="24">
        <f t="shared" si="5"/>
        <v>-17582404.40000001</v>
      </c>
      <c r="J382" s="27" t="s">
        <v>57</v>
      </c>
      <c r="K382" s="2" t="s">
        <v>15</v>
      </c>
    </row>
    <row r="383" spans="1:11" ht="12" customHeight="1" x14ac:dyDescent="0.2">
      <c r="A383" s="2">
        <v>1700</v>
      </c>
      <c r="B383" s="20" t="str">
        <f>VLOOKUP(C383,'[2]05-2025'!$B$1:$C$65536,2,0)</f>
        <v>BANCO CEF AG 0012 C/C - 6839-</v>
      </c>
      <c r="C383" s="33" t="s">
        <v>1671</v>
      </c>
      <c r="D383" s="21">
        <f>VLOOKUP(C383,'[2]05-2025'!$B$1:$D$65536,3,0)</f>
        <v>359583.95</v>
      </c>
      <c r="E383" s="25" t="s">
        <v>1817</v>
      </c>
      <c r="F383" s="27" t="s">
        <v>2099</v>
      </c>
      <c r="G383" s="26">
        <v>0</v>
      </c>
      <c r="H383" s="26">
        <v>5000</v>
      </c>
      <c r="I383" s="24">
        <f t="shared" si="5"/>
        <v>-17587404.40000001</v>
      </c>
      <c r="J383" s="27" t="s">
        <v>57</v>
      </c>
      <c r="K383" s="2" t="s">
        <v>15</v>
      </c>
    </row>
    <row r="384" spans="1:11" ht="12" customHeight="1" x14ac:dyDescent="0.2">
      <c r="A384" s="2">
        <v>1700</v>
      </c>
      <c r="B384" s="20" t="str">
        <f>VLOOKUP(C384,'[2]05-2025'!$B$1:$C$65536,2,0)</f>
        <v>BANCO CEF AG 0012 C/C - 6839-</v>
      </c>
      <c r="C384" s="33" t="s">
        <v>1671</v>
      </c>
      <c r="D384" s="21">
        <f>VLOOKUP(C384,'[2]05-2025'!$B$1:$D$65536,3,0)</f>
        <v>359583.95</v>
      </c>
      <c r="E384" s="25" t="s">
        <v>1817</v>
      </c>
      <c r="F384" s="27" t="s">
        <v>2100</v>
      </c>
      <c r="G384" s="26">
        <v>0</v>
      </c>
      <c r="H384" s="26">
        <v>30453.5</v>
      </c>
      <c r="I384" s="24">
        <f t="shared" si="5"/>
        <v>-17617857.90000001</v>
      </c>
      <c r="J384" s="27" t="s">
        <v>57</v>
      </c>
      <c r="K384" s="2" t="s">
        <v>15</v>
      </c>
    </row>
    <row r="385" spans="1:11" ht="12" customHeight="1" x14ac:dyDescent="0.2">
      <c r="A385" s="2">
        <v>1700</v>
      </c>
      <c r="B385" s="20" t="str">
        <f>VLOOKUP(C385,'[2]05-2025'!$B$1:$C$65536,2,0)</f>
        <v>BANCO CEF AG 0012 C/C - 6839-</v>
      </c>
      <c r="C385" s="33" t="s">
        <v>1671</v>
      </c>
      <c r="D385" s="21">
        <f>VLOOKUP(C385,'[2]05-2025'!$B$1:$D$65536,3,0)</f>
        <v>359583.95</v>
      </c>
      <c r="E385" s="25" t="s">
        <v>1817</v>
      </c>
      <c r="F385" s="27" t="s">
        <v>2100</v>
      </c>
      <c r="G385" s="26">
        <v>0</v>
      </c>
      <c r="H385" s="26">
        <v>22500</v>
      </c>
      <c r="I385" s="24">
        <f t="shared" si="5"/>
        <v>-17640357.90000001</v>
      </c>
      <c r="J385" s="27" t="s">
        <v>57</v>
      </c>
      <c r="K385" s="2" t="s">
        <v>15</v>
      </c>
    </row>
    <row r="386" spans="1:11" ht="12" customHeight="1" x14ac:dyDescent="0.2">
      <c r="A386" s="2">
        <v>1700</v>
      </c>
      <c r="B386" s="20" t="str">
        <f>VLOOKUP(C386,'[2]05-2025'!$B$1:$C$65536,2,0)</f>
        <v>BANCO CEF AG 0012 C/C - 6839-</v>
      </c>
      <c r="C386" s="33" t="s">
        <v>1671</v>
      </c>
      <c r="D386" s="21">
        <f>VLOOKUP(C386,'[2]05-2025'!$B$1:$D$65536,3,0)</f>
        <v>359583.95</v>
      </c>
      <c r="E386" s="25" t="s">
        <v>1817</v>
      </c>
      <c r="F386" s="27" t="s">
        <v>2100</v>
      </c>
      <c r="G386" s="26">
        <v>0</v>
      </c>
      <c r="H386" s="26">
        <v>9065</v>
      </c>
      <c r="I386" s="24">
        <f t="shared" si="5"/>
        <v>-17649422.90000001</v>
      </c>
      <c r="J386" s="27" t="s">
        <v>57</v>
      </c>
      <c r="K386" s="2" t="s">
        <v>15</v>
      </c>
    </row>
    <row r="387" spans="1:11" ht="12" customHeight="1" x14ac:dyDescent="0.2">
      <c r="A387" s="2">
        <v>1700</v>
      </c>
      <c r="B387" s="20" t="str">
        <f>VLOOKUP(C387,'[2]05-2025'!$B$1:$C$65536,2,0)</f>
        <v>BANCO CEF AG 0012 C/C - 6839-</v>
      </c>
      <c r="C387" s="33" t="s">
        <v>1671</v>
      </c>
      <c r="D387" s="21">
        <f>VLOOKUP(C387,'[2]05-2025'!$B$1:$D$65536,3,0)</f>
        <v>359583.95</v>
      </c>
      <c r="E387" s="25" t="s">
        <v>1817</v>
      </c>
      <c r="F387" s="27" t="s">
        <v>2100</v>
      </c>
      <c r="G387" s="26">
        <v>0</v>
      </c>
      <c r="H387" s="26">
        <v>6048</v>
      </c>
      <c r="I387" s="24">
        <f t="shared" ref="I387:I450" si="6">IF(C387&lt;&gt;C386,D387+G387-H387,IF(C387=C386,I386+G387-H387,"falso"))</f>
        <v>-17655470.90000001</v>
      </c>
      <c r="J387" s="27" t="s">
        <v>57</v>
      </c>
      <c r="K387" s="2" t="s">
        <v>15</v>
      </c>
    </row>
    <row r="388" spans="1:11" ht="12" customHeight="1" x14ac:dyDescent="0.2">
      <c r="A388" s="2">
        <v>1700</v>
      </c>
      <c r="B388" s="20" t="str">
        <f>VLOOKUP(C388,'[2]05-2025'!$B$1:$C$65536,2,0)</f>
        <v>BANCO CEF AG 0012 C/C - 6839-</v>
      </c>
      <c r="C388" s="33" t="s">
        <v>1671</v>
      </c>
      <c r="D388" s="21">
        <f>VLOOKUP(C388,'[2]05-2025'!$B$1:$D$65536,3,0)</f>
        <v>359583.95</v>
      </c>
      <c r="E388" s="25" t="s">
        <v>1817</v>
      </c>
      <c r="F388" s="27" t="s">
        <v>2100</v>
      </c>
      <c r="G388" s="26">
        <v>0</v>
      </c>
      <c r="H388" s="26">
        <v>2695.5</v>
      </c>
      <c r="I388" s="24">
        <f t="shared" si="6"/>
        <v>-17658166.40000001</v>
      </c>
      <c r="J388" s="27" t="s">
        <v>57</v>
      </c>
      <c r="K388" s="2" t="s">
        <v>15</v>
      </c>
    </row>
    <row r="389" spans="1:11" ht="12" customHeight="1" x14ac:dyDescent="0.2">
      <c r="A389" s="2">
        <v>1700</v>
      </c>
      <c r="B389" s="20" t="str">
        <f>VLOOKUP(C389,'[2]05-2025'!$B$1:$C$65536,2,0)</f>
        <v>BANCO CEF AG 0012 C/C - 6839-</v>
      </c>
      <c r="C389" s="33" t="s">
        <v>1671</v>
      </c>
      <c r="D389" s="21">
        <f>VLOOKUP(C389,'[2]05-2025'!$B$1:$D$65536,3,0)</f>
        <v>359583.95</v>
      </c>
      <c r="E389" s="25" t="s">
        <v>1817</v>
      </c>
      <c r="F389" s="27" t="s">
        <v>2100</v>
      </c>
      <c r="G389" s="26">
        <v>0</v>
      </c>
      <c r="H389" s="26">
        <v>1080</v>
      </c>
      <c r="I389" s="24">
        <f t="shared" si="6"/>
        <v>-17659246.40000001</v>
      </c>
      <c r="J389" s="27" t="s">
        <v>57</v>
      </c>
      <c r="K389" s="2" t="s">
        <v>15</v>
      </c>
    </row>
    <row r="390" spans="1:11" ht="12" customHeight="1" x14ac:dyDescent="0.2">
      <c r="A390" s="2">
        <v>1700</v>
      </c>
      <c r="B390" s="20" t="str">
        <f>VLOOKUP(C390,'[2]05-2025'!$B$1:$C$65536,2,0)</f>
        <v>BANCO CEF AG 0012 C/C - 6839-</v>
      </c>
      <c r="C390" s="33" t="s">
        <v>1671</v>
      </c>
      <c r="D390" s="21">
        <f>VLOOKUP(C390,'[2]05-2025'!$B$1:$D$65536,3,0)</f>
        <v>359583.95</v>
      </c>
      <c r="E390" s="25" t="s">
        <v>1817</v>
      </c>
      <c r="F390" s="27" t="s">
        <v>2101</v>
      </c>
      <c r="G390" s="26">
        <v>0</v>
      </c>
      <c r="H390" s="26">
        <v>8695</v>
      </c>
      <c r="I390" s="24">
        <f t="shared" si="6"/>
        <v>-17667941.40000001</v>
      </c>
      <c r="J390" s="27" t="s">
        <v>57</v>
      </c>
      <c r="K390" s="2" t="s">
        <v>15</v>
      </c>
    </row>
    <row r="391" spans="1:11" ht="12" customHeight="1" x14ac:dyDescent="0.2">
      <c r="A391" s="2">
        <v>1700</v>
      </c>
      <c r="B391" s="20" t="str">
        <f>VLOOKUP(C391,'[2]05-2025'!$B$1:$C$65536,2,0)</f>
        <v>BANCO CEF AG 0012 C/C - 6839-</v>
      </c>
      <c r="C391" s="33" t="s">
        <v>1671</v>
      </c>
      <c r="D391" s="21">
        <f>VLOOKUP(C391,'[2]05-2025'!$B$1:$D$65536,3,0)</f>
        <v>359583.95</v>
      </c>
      <c r="E391" s="25" t="s">
        <v>1817</v>
      </c>
      <c r="F391" s="27" t="s">
        <v>2102</v>
      </c>
      <c r="G391" s="26">
        <v>0</v>
      </c>
      <c r="H391" s="26">
        <v>780</v>
      </c>
      <c r="I391" s="24">
        <f t="shared" si="6"/>
        <v>-17668721.40000001</v>
      </c>
      <c r="J391" s="27" t="s">
        <v>57</v>
      </c>
      <c r="K391" s="2" t="s">
        <v>15</v>
      </c>
    </row>
    <row r="392" spans="1:11" ht="12" customHeight="1" x14ac:dyDescent="0.2">
      <c r="A392" s="2">
        <v>1700</v>
      </c>
      <c r="B392" s="20" t="str">
        <f>VLOOKUP(C392,'[2]05-2025'!$B$1:$C$65536,2,0)</f>
        <v>BANCO CEF AG 0012 C/C - 6839-</v>
      </c>
      <c r="C392" s="33" t="s">
        <v>1671</v>
      </c>
      <c r="D392" s="21">
        <f>VLOOKUP(C392,'[2]05-2025'!$B$1:$D$65536,3,0)</f>
        <v>359583.95</v>
      </c>
      <c r="E392" s="25" t="s">
        <v>1817</v>
      </c>
      <c r="F392" s="27" t="s">
        <v>2103</v>
      </c>
      <c r="G392" s="26">
        <v>0</v>
      </c>
      <c r="H392" s="26">
        <v>1735</v>
      </c>
      <c r="I392" s="24">
        <f t="shared" si="6"/>
        <v>-17670456.40000001</v>
      </c>
      <c r="J392" s="27" t="s">
        <v>57</v>
      </c>
      <c r="K392" s="2" t="s">
        <v>15</v>
      </c>
    </row>
    <row r="393" spans="1:11" ht="12" customHeight="1" x14ac:dyDescent="0.2">
      <c r="A393" s="2">
        <v>1700</v>
      </c>
      <c r="B393" s="20" t="str">
        <f>VLOOKUP(C393,'[2]05-2025'!$B$1:$C$65536,2,0)</f>
        <v>BANCO CEF AG 0012 C/C - 6839-</v>
      </c>
      <c r="C393" s="33" t="s">
        <v>1671</v>
      </c>
      <c r="D393" s="21">
        <f>VLOOKUP(C393,'[2]05-2025'!$B$1:$D$65536,3,0)</f>
        <v>359583.95</v>
      </c>
      <c r="E393" s="25" t="s">
        <v>1817</v>
      </c>
      <c r="F393" s="27" t="s">
        <v>2104</v>
      </c>
      <c r="G393" s="26">
        <v>0</v>
      </c>
      <c r="H393" s="26">
        <v>1800</v>
      </c>
      <c r="I393" s="24">
        <f t="shared" si="6"/>
        <v>-17672256.40000001</v>
      </c>
      <c r="J393" s="27" t="s">
        <v>91</v>
      </c>
      <c r="K393" s="2" t="s">
        <v>15</v>
      </c>
    </row>
    <row r="394" spans="1:11" ht="12" customHeight="1" x14ac:dyDescent="0.2">
      <c r="A394" s="2">
        <v>1700</v>
      </c>
      <c r="B394" s="20" t="str">
        <f>VLOOKUP(C394,'[2]05-2025'!$B$1:$C$65536,2,0)</f>
        <v>BANCO CEF AG 0012 C/C - 6839-</v>
      </c>
      <c r="C394" s="33" t="s">
        <v>1671</v>
      </c>
      <c r="D394" s="21">
        <f>VLOOKUP(C394,'[2]05-2025'!$B$1:$D$65536,3,0)</f>
        <v>359583.95</v>
      </c>
      <c r="E394" s="25" t="s">
        <v>1817</v>
      </c>
      <c r="F394" s="27" t="s">
        <v>2105</v>
      </c>
      <c r="G394" s="26">
        <v>0</v>
      </c>
      <c r="H394" s="26">
        <v>1800</v>
      </c>
      <c r="I394" s="24">
        <f t="shared" si="6"/>
        <v>-17674056.40000001</v>
      </c>
      <c r="J394" s="27" t="s">
        <v>91</v>
      </c>
      <c r="K394" s="2" t="s">
        <v>15</v>
      </c>
    </row>
    <row r="395" spans="1:11" ht="12" customHeight="1" x14ac:dyDescent="0.2">
      <c r="A395" s="2">
        <v>1700</v>
      </c>
      <c r="B395" s="20" t="str">
        <f>VLOOKUP(C395,'[2]05-2025'!$B$1:$C$65536,2,0)</f>
        <v>BANCO CEF AG 0012 C/C - 6839-</v>
      </c>
      <c r="C395" s="33" t="s">
        <v>1671</v>
      </c>
      <c r="D395" s="21">
        <f>VLOOKUP(C395,'[2]05-2025'!$B$1:$D$65536,3,0)</f>
        <v>359583.95</v>
      </c>
      <c r="E395" s="25" t="s">
        <v>1817</v>
      </c>
      <c r="F395" s="27" t="s">
        <v>2106</v>
      </c>
      <c r="G395" s="26">
        <v>0</v>
      </c>
      <c r="H395" s="26">
        <v>1800</v>
      </c>
      <c r="I395" s="24">
        <f t="shared" si="6"/>
        <v>-17675856.40000001</v>
      </c>
      <c r="J395" s="27" t="s">
        <v>91</v>
      </c>
      <c r="K395" s="2" t="s">
        <v>15</v>
      </c>
    </row>
    <row r="396" spans="1:11" ht="12" customHeight="1" x14ac:dyDescent="0.2">
      <c r="A396" s="2">
        <v>1700</v>
      </c>
      <c r="B396" s="20" t="str">
        <f>VLOOKUP(C396,'[2]05-2025'!$B$1:$C$65536,2,0)</f>
        <v>BANCO CEF AG 0012 C/C - 6839-</v>
      </c>
      <c r="C396" s="33" t="s">
        <v>1671</v>
      </c>
      <c r="D396" s="21">
        <f>VLOOKUP(C396,'[2]05-2025'!$B$1:$D$65536,3,0)</f>
        <v>359583.95</v>
      </c>
      <c r="E396" s="25" t="s">
        <v>1817</v>
      </c>
      <c r="F396" s="27" t="s">
        <v>2107</v>
      </c>
      <c r="G396" s="26">
        <v>0</v>
      </c>
      <c r="H396" s="26">
        <v>6390</v>
      </c>
      <c r="I396" s="24">
        <f t="shared" si="6"/>
        <v>-17682246.40000001</v>
      </c>
      <c r="J396" s="27" t="s">
        <v>57</v>
      </c>
      <c r="K396" s="2" t="s">
        <v>15</v>
      </c>
    </row>
    <row r="397" spans="1:11" ht="12" customHeight="1" x14ac:dyDescent="0.2">
      <c r="A397" s="2">
        <v>1700</v>
      </c>
      <c r="B397" s="20" t="str">
        <f>VLOOKUP(C397,'[2]05-2025'!$B$1:$C$65536,2,0)</f>
        <v>BANCO CEF AG 0012 C/C - 6839-</v>
      </c>
      <c r="C397" s="33" t="s">
        <v>1671</v>
      </c>
      <c r="D397" s="21">
        <f>VLOOKUP(C397,'[2]05-2025'!$B$1:$D$65536,3,0)</f>
        <v>359583.95</v>
      </c>
      <c r="E397" s="25" t="s">
        <v>1817</v>
      </c>
      <c r="F397" s="27" t="s">
        <v>2108</v>
      </c>
      <c r="G397" s="26">
        <v>0</v>
      </c>
      <c r="H397" s="26">
        <v>3275</v>
      </c>
      <c r="I397" s="24">
        <f t="shared" si="6"/>
        <v>-17685521.40000001</v>
      </c>
      <c r="J397" s="27" t="s">
        <v>57</v>
      </c>
      <c r="K397" s="2" t="s">
        <v>15</v>
      </c>
    </row>
    <row r="398" spans="1:11" ht="12" customHeight="1" x14ac:dyDescent="0.2">
      <c r="A398" s="2">
        <v>1700</v>
      </c>
      <c r="B398" s="20" t="str">
        <f>VLOOKUP(C398,'[2]05-2025'!$B$1:$C$65536,2,0)</f>
        <v>BANCO CEF AG 0012 C/C - 6839-</v>
      </c>
      <c r="C398" s="33" t="s">
        <v>1671</v>
      </c>
      <c r="D398" s="21">
        <f>VLOOKUP(C398,'[2]05-2025'!$B$1:$D$65536,3,0)</f>
        <v>359583.95</v>
      </c>
      <c r="E398" s="25" t="s">
        <v>1817</v>
      </c>
      <c r="F398" s="27" t="s">
        <v>2109</v>
      </c>
      <c r="G398" s="26">
        <v>0</v>
      </c>
      <c r="H398" s="26">
        <v>8398.9599999999991</v>
      </c>
      <c r="I398" s="24">
        <f t="shared" si="6"/>
        <v>-17693920.360000011</v>
      </c>
      <c r="J398" s="27" t="s">
        <v>57</v>
      </c>
      <c r="K398" s="2" t="s">
        <v>15</v>
      </c>
    </row>
    <row r="399" spans="1:11" ht="12" customHeight="1" x14ac:dyDescent="0.2">
      <c r="A399" s="2">
        <v>1700</v>
      </c>
      <c r="B399" s="20" t="str">
        <f>VLOOKUP(C399,'[2]05-2025'!$B$1:$C$65536,2,0)</f>
        <v>BANCO CEF AG 0012 C/C - 6839-</v>
      </c>
      <c r="C399" s="33" t="s">
        <v>1671</v>
      </c>
      <c r="D399" s="21">
        <f>VLOOKUP(C399,'[2]05-2025'!$B$1:$D$65536,3,0)</f>
        <v>359583.95</v>
      </c>
      <c r="E399" s="25" t="s">
        <v>1817</v>
      </c>
      <c r="F399" s="27" t="s">
        <v>2109</v>
      </c>
      <c r="G399" s="26">
        <v>0</v>
      </c>
      <c r="H399" s="26">
        <v>7349.09</v>
      </c>
      <c r="I399" s="24">
        <f t="shared" si="6"/>
        <v>-17701269.45000001</v>
      </c>
      <c r="J399" s="27" t="s">
        <v>57</v>
      </c>
      <c r="K399" s="2" t="s">
        <v>15</v>
      </c>
    </row>
    <row r="400" spans="1:11" ht="12" customHeight="1" x14ac:dyDescent="0.2">
      <c r="A400" s="2">
        <v>1700</v>
      </c>
      <c r="B400" s="20" t="str">
        <f>VLOOKUP(C400,'[2]05-2025'!$B$1:$C$65536,2,0)</f>
        <v>BANCO CEF AG 0012 C/C - 6839-</v>
      </c>
      <c r="C400" s="33" t="s">
        <v>1671</v>
      </c>
      <c r="D400" s="21">
        <f>VLOOKUP(C400,'[2]05-2025'!$B$1:$D$65536,3,0)</f>
        <v>359583.95</v>
      </c>
      <c r="E400" s="25" t="s">
        <v>1817</v>
      </c>
      <c r="F400" s="27" t="s">
        <v>2110</v>
      </c>
      <c r="G400" s="26">
        <v>0</v>
      </c>
      <c r="H400" s="26">
        <v>88080</v>
      </c>
      <c r="I400" s="24">
        <f t="shared" si="6"/>
        <v>-17789349.45000001</v>
      </c>
      <c r="J400" s="27" t="s">
        <v>57</v>
      </c>
      <c r="K400" s="2" t="s">
        <v>15</v>
      </c>
    </row>
    <row r="401" spans="1:11" ht="12" customHeight="1" x14ac:dyDescent="0.2">
      <c r="A401" s="2">
        <v>1700</v>
      </c>
      <c r="B401" s="20" t="str">
        <f>VLOOKUP(C401,'[2]05-2025'!$B$1:$C$65536,2,0)</f>
        <v>BANCO CEF AG 0012 C/C - 6839-</v>
      </c>
      <c r="C401" s="33" t="s">
        <v>1671</v>
      </c>
      <c r="D401" s="21">
        <f>VLOOKUP(C401,'[2]05-2025'!$B$1:$D$65536,3,0)</f>
        <v>359583.95</v>
      </c>
      <c r="E401" s="25" t="s">
        <v>1817</v>
      </c>
      <c r="F401" s="27" t="s">
        <v>2107</v>
      </c>
      <c r="G401" s="26">
        <v>0</v>
      </c>
      <c r="H401" s="26">
        <v>14271</v>
      </c>
      <c r="I401" s="24">
        <f t="shared" si="6"/>
        <v>-17803620.45000001</v>
      </c>
      <c r="J401" s="27" t="s">
        <v>57</v>
      </c>
      <c r="K401" s="2" t="s">
        <v>15</v>
      </c>
    </row>
    <row r="402" spans="1:11" ht="12" customHeight="1" x14ac:dyDescent="0.2">
      <c r="A402" s="2">
        <v>1700</v>
      </c>
      <c r="B402" s="20" t="str">
        <f>VLOOKUP(C402,'[2]05-2025'!$B$1:$C$65536,2,0)</f>
        <v>BANCO CEF AG 0012 C/C - 6839-</v>
      </c>
      <c r="C402" s="33" t="s">
        <v>1671</v>
      </c>
      <c r="D402" s="21">
        <f>VLOOKUP(C402,'[2]05-2025'!$B$1:$D$65536,3,0)</f>
        <v>359583.95</v>
      </c>
      <c r="E402" s="25" t="s">
        <v>1817</v>
      </c>
      <c r="F402" s="27" t="s">
        <v>2111</v>
      </c>
      <c r="G402" s="26">
        <v>0</v>
      </c>
      <c r="H402" s="26">
        <v>1695</v>
      </c>
      <c r="I402" s="24">
        <f t="shared" si="6"/>
        <v>-17805315.45000001</v>
      </c>
      <c r="J402" s="27" t="s">
        <v>57</v>
      </c>
      <c r="K402" s="2" t="s">
        <v>15</v>
      </c>
    </row>
    <row r="403" spans="1:11" ht="12" customHeight="1" x14ac:dyDescent="0.2">
      <c r="A403" s="2">
        <v>1700</v>
      </c>
      <c r="B403" s="20" t="str">
        <f>VLOOKUP(C403,'[2]05-2025'!$B$1:$C$65536,2,0)</f>
        <v>BANCO CEF AG 0012 C/C - 6839-</v>
      </c>
      <c r="C403" s="33" t="s">
        <v>1671</v>
      </c>
      <c r="D403" s="21">
        <f>VLOOKUP(C403,'[2]05-2025'!$B$1:$D$65536,3,0)</f>
        <v>359583.95</v>
      </c>
      <c r="E403" s="25" t="s">
        <v>1817</v>
      </c>
      <c r="F403" s="27" t="s">
        <v>2112</v>
      </c>
      <c r="G403" s="26">
        <v>0</v>
      </c>
      <c r="H403" s="26">
        <v>4550</v>
      </c>
      <c r="I403" s="24">
        <f t="shared" si="6"/>
        <v>-17809865.45000001</v>
      </c>
      <c r="J403" s="27" t="s">
        <v>57</v>
      </c>
      <c r="K403" s="2" t="s">
        <v>15</v>
      </c>
    </row>
    <row r="404" spans="1:11" ht="12" customHeight="1" x14ac:dyDescent="0.2">
      <c r="A404" s="2">
        <v>1700</v>
      </c>
      <c r="B404" s="20" t="str">
        <f>VLOOKUP(C404,'[2]05-2025'!$B$1:$C$65536,2,0)</f>
        <v>BANCO CEF AG 0012 C/C - 6839-</v>
      </c>
      <c r="C404" s="33" t="s">
        <v>1671</v>
      </c>
      <c r="D404" s="21">
        <f>VLOOKUP(C404,'[2]05-2025'!$B$1:$D$65536,3,0)</f>
        <v>359583.95</v>
      </c>
      <c r="E404" s="25" t="s">
        <v>1817</v>
      </c>
      <c r="F404" s="27" t="s">
        <v>1699</v>
      </c>
      <c r="G404" s="26">
        <v>0</v>
      </c>
      <c r="H404" s="26">
        <v>4022.56</v>
      </c>
      <c r="I404" s="24">
        <f t="shared" si="6"/>
        <v>-17813888.010000009</v>
      </c>
      <c r="J404" s="27" t="s">
        <v>57</v>
      </c>
      <c r="K404" s="2" t="s">
        <v>15</v>
      </c>
    </row>
    <row r="405" spans="1:11" ht="12" customHeight="1" x14ac:dyDescent="0.2">
      <c r="A405" s="2">
        <v>1700</v>
      </c>
      <c r="B405" s="20" t="str">
        <f>VLOOKUP(C405,'[2]05-2025'!$B$1:$C$65536,2,0)</f>
        <v>BANCO CEF AG 0012 C/C - 6839-</v>
      </c>
      <c r="C405" s="33" t="s">
        <v>1671</v>
      </c>
      <c r="D405" s="21">
        <f>VLOOKUP(C405,'[2]05-2025'!$B$1:$D$65536,3,0)</f>
        <v>359583.95</v>
      </c>
      <c r="E405" s="25" t="s">
        <v>1817</v>
      </c>
      <c r="F405" s="27" t="s">
        <v>2113</v>
      </c>
      <c r="G405" s="26">
        <v>0</v>
      </c>
      <c r="H405" s="26">
        <v>6066.66</v>
      </c>
      <c r="I405" s="24">
        <f t="shared" si="6"/>
        <v>-17819954.670000009</v>
      </c>
      <c r="J405" s="27" t="s">
        <v>57</v>
      </c>
      <c r="K405" s="2" t="s">
        <v>15</v>
      </c>
    </row>
    <row r="406" spans="1:11" ht="12" customHeight="1" x14ac:dyDescent="0.2">
      <c r="A406" s="2">
        <v>1700</v>
      </c>
      <c r="B406" s="20" t="str">
        <f>VLOOKUP(C406,'[2]05-2025'!$B$1:$C$65536,2,0)</f>
        <v>BANCO CEF AG 0012 C/C - 6839-</v>
      </c>
      <c r="C406" s="33" t="s">
        <v>1671</v>
      </c>
      <c r="D406" s="21">
        <f>VLOOKUP(C406,'[2]05-2025'!$B$1:$D$65536,3,0)</f>
        <v>359583.95</v>
      </c>
      <c r="E406" s="25" t="s">
        <v>1817</v>
      </c>
      <c r="F406" s="27" t="s">
        <v>2114</v>
      </c>
      <c r="G406" s="26">
        <v>0</v>
      </c>
      <c r="H406" s="26">
        <v>890</v>
      </c>
      <c r="I406" s="24">
        <f t="shared" si="6"/>
        <v>-17820844.670000009</v>
      </c>
      <c r="J406" s="27" t="s">
        <v>57</v>
      </c>
      <c r="K406" s="2" t="s">
        <v>15</v>
      </c>
    </row>
    <row r="407" spans="1:11" ht="12" customHeight="1" x14ac:dyDescent="0.2">
      <c r="A407" s="2">
        <v>1700</v>
      </c>
      <c r="B407" s="20" t="str">
        <f>VLOOKUP(C407,'[2]05-2025'!$B$1:$C$65536,2,0)</f>
        <v>BANCO CEF AG 0012 C/C - 6839-</v>
      </c>
      <c r="C407" s="33" t="s">
        <v>1671</v>
      </c>
      <c r="D407" s="21">
        <f>VLOOKUP(C407,'[2]05-2025'!$B$1:$D$65536,3,0)</f>
        <v>359583.95</v>
      </c>
      <c r="E407" s="25" t="s">
        <v>1817</v>
      </c>
      <c r="F407" s="27" t="s">
        <v>2114</v>
      </c>
      <c r="G407" s="26">
        <v>0</v>
      </c>
      <c r="H407" s="26">
        <v>6000</v>
      </c>
      <c r="I407" s="24">
        <f t="shared" si="6"/>
        <v>-17826844.670000009</v>
      </c>
      <c r="J407" s="27" t="s">
        <v>57</v>
      </c>
      <c r="K407" s="2" t="s">
        <v>15</v>
      </c>
    </row>
    <row r="408" spans="1:11" ht="12" customHeight="1" x14ac:dyDescent="0.2">
      <c r="A408" s="2">
        <v>1700</v>
      </c>
      <c r="B408" s="20" t="str">
        <f>VLOOKUP(C408,'[2]05-2025'!$B$1:$C$65536,2,0)</f>
        <v>BANCO CEF AG 0012 C/C - 6839-</v>
      </c>
      <c r="C408" s="33" t="s">
        <v>1671</v>
      </c>
      <c r="D408" s="21">
        <f>VLOOKUP(C408,'[2]05-2025'!$B$1:$D$65536,3,0)</f>
        <v>359583.95</v>
      </c>
      <c r="E408" s="25" t="s">
        <v>1817</v>
      </c>
      <c r="F408" s="27" t="s">
        <v>2115</v>
      </c>
      <c r="G408" s="26">
        <v>0</v>
      </c>
      <c r="H408" s="26">
        <v>440</v>
      </c>
      <c r="I408" s="24">
        <f t="shared" si="6"/>
        <v>-17827284.670000009</v>
      </c>
      <c r="J408" s="27" t="s">
        <v>57</v>
      </c>
      <c r="K408" s="2" t="s">
        <v>15</v>
      </c>
    </row>
    <row r="409" spans="1:11" ht="12" customHeight="1" x14ac:dyDescent="0.2">
      <c r="A409" s="2">
        <v>1700</v>
      </c>
      <c r="B409" s="20" t="str">
        <f>VLOOKUP(C409,'[2]05-2025'!$B$1:$C$65536,2,0)</f>
        <v>BANCO CEF AG 0012 C/C - 6839-</v>
      </c>
      <c r="C409" s="33" t="s">
        <v>1671</v>
      </c>
      <c r="D409" s="21">
        <f>VLOOKUP(C409,'[2]05-2025'!$B$1:$D$65536,3,0)</f>
        <v>359583.95</v>
      </c>
      <c r="E409" s="25" t="s">
        <v>1817</v>
      </c>
      <c r="F409" s="27" t="s">
        <v>2092</v>
      </c>
      <c r="G409" s="26">
        <v>0</v>
      </c>
      <c r="H409" s="26">
        <v>4625</v>
      </c>
      <c r="I409" s="24">
        <f t="shared" si="6"/>
        <v>-17831909.670000009</v>
      </c>
      <c r="J409" s="27" t="s">
        <v>57</v>
      </c>
      <c r="K409" s="2" t="s">
        <v>15</v>
      </c>
    </row>
    <row r="410" spans="1:11" ht="12" customHeight="1" x14ac:dyDescent="0.2">
      <c r="A410" s="2">
        <v>1700</v>
      </c>
      <c r="B410" s="20" t="str">
        <f>VLOOKUP(C410,'[2]05-2025'!$B$1:$C$65536,2,0)</f>
        <v>BANCO CEF AG 0012 C/C - 6839-</v>
      </c>
      <c r="C410" s="33" t="s">
        <v>1671</v>
      </c>
      <c r="D410" s="21">
        <f>VLOOKUP(C410,'[2]05-2025'!$B$1:$D$65536,3,0)</f>
        <v>359583.95</v>
      </c>
      <c r="E410" s="25" t="s">
        <v>1817</v>
      </c>
      <c r="F410" s="27" t="s">
        <v>2116</v>
      </c>
      <c r="G410" s="26">
        <v>0</v>
      </c>
      <c r="H410" s="26">
        <v>17066.7</v>
      </c>
      <c r="I410" s="24">
        <f t="shared" si="6"/>
        <v>-17848976.370000008</v>
      </c>
      <c r="J410" s="27" t="s">
        <v>59</v>
      </c>
      <c r="K410" s="2" t="s">
        <v>15</v>
      </c>
    </row>
    <row r="411" spans="1:11" ht="12" customHeight="1" x14ac:dyDescent="0.2">
      <c r="A411" s="2">
        <v>1700</v>
      </c>
      <c r="B411" s="20" t="str">
        <f>VLOOKUP(C411,'[2]05-2025'!$B$1:$C$65536,2,0)</f>
        <v>BANCO CEF AG 0012 C/C - 6839-</v>
      </c>
      <c r="C411" s="33" t="s">
        <v>1671</v>
      </c>
      <c r="D411" s="21">
        <f>VLOOKUP(C411,'[2]05-2025'!$B$1:$D$65536,3,0)</f>
        <v>359583.95</v>
      </c>
      <c r="E411" s="25" t="s">
        <v>1817</v>
      </c>
      <c r="F411" s="27" t="s">
        <v>2117</v>
      </c>
      <c r="G411" s="26">
        <v>0</v>
      </c>
      <c r="H411" s="26">
        <v>11807.63</v>
      </c>
      <c r="I411" s="24">
        <f t="shared" si="6"/>
        <v>-17860784.000000007</v>
      </c>
      <c r="J411" s="27" t="s">
        <v>59</v>
      </c>
      <c r="K411" s="2" t="s">
        <v>15</v>
      </c>
    </row>
    <row r="412" spans="1:11" ht="12" customHeight="1" x14ac:dyDescent="0.2">
      <c r="A412" s="2">
        <v>1700</v>
      </c>
      <c r="B412" s="20" t="str">
        <f>VLOOKUP(C412,'[2]05-2025'!$B$1:$C$65536,2,0)</f>
        <v>BANCO CEF AG 0012 C/C - 6839-</v>
      </c>
      <c r="C412" s="33" t="s">
        <v>1671</v>
      </c>
      <c r="D412" s="21">
        <f>VLOOKUP(C412,'[2]05-2025'!$B$1:$D$65536,3,0)</f>
        <v>359583.95</v>
      </c>
      <c r="E412" s="25" t="s">
        <v>1817</v>
      </c>
      <c r="F412" s="27" t="s">
        <v>2118</v>
      </c>
      <c r="G412" s="26">
        <v>0</v>
      </c>
      <c r="H412" s="26">
        <v>1692.62</v>
      </c>
      <c r="I412" s="24">
        <f t="shared" si="6"/>
        <v>-17862476.620000008</v>
      </c>
      <c r="J412" s="27" t="s">
        <v>59</v>
      </c>
      <c r="K412" s="2" t="s">
        <v>15</v>
      </c>
    </row>
    <row r="413" spans="1:11" ht="12" customHeight="1" x14ac:dyDescent="0.2">
      <c r="A413" s="2">
        <v>1700</v>
      </c>
      <c r="B413" s="20" t="str">
        <f>VLOOKUP(C413,'[2]05-2025'!$B$1:$C$65536,2,0)</f>
        <v>BANCO CEF AG 0012 C/C - 6839-</v>
      </c>
      <c r="C413" s="33" t="s">
        <v>1671</v>
      </c>
      <c r="D413" s="21">
        <f>VLOOKUP(C413,'[2]05-2025'!$B$1:$D$65536,3,0)</f>
        <v>359583.95</v>
      </c>
      <c r="E413" s="25" t="s">
        <v>1817</v>
      </c>
      <c r="F413" s="27" t="s">
        <v>1696</v>
      </c>
      <c r="G413" s="26">
        <v>0</v>
      </c>
      <c r="H413" s="26">
        <v>4653.08</v>
      </c>
      <c r="I413" s="24">
        <f t="shared" si="6"/>
        <v>-17867129.700000007</v>
      </c>
      <c r="J413" s="27" t="s">
        <v>59</v>
      </c>
      <c r="K413" s="2" t="s">
        <v>15</v>
      </c>
    </row>
    <row r="414" spans="1:11" ht="12" customHeight="1" x14ac:dyDescent="0.2">
      <c r="A414" s="2">
        <v>1700</v>
      </c>
      <c r="B414" s="20" t="str">
        <f>VLOOKUP(C414,'[2]05-2025'!$B$1:$C$65536,2,0)</f>
        <v>BANCO CEF AG 0012 C/C - 6839-</v>
      </c>
      <c r="C414" s="33" t="s">
        <v>1671</v>
      </c>
      <c r="D414" s="21">
        <f>VLOOKUP(C414,'[2]05-2025'!$B$1:$D$65536,3,0)</f>
        <v>359583.95</v>
      </c>
      <c r="E414" s="25" t="s">
        <v>1817</v>
      </c>
      <c r="F414" s="27" t="s">
        <v>2115</v>
      </c>
      <c r="G414" s="26">
        <v>0</v>
      </c>
      <c r="H414" s="26">
        <v>511</v>
      </c>
      <c r="I414" s="24">
        <f t="shared" si="6"/>
        <v>-17867640.700000007</v>
      </c>
      <c r="J414" s="27" t="s">
        <v>57</v>
      </c>
      <c r="K414" s="2" t="s">
        <v>15</v>
      </c>
    </row>
    <row r="415" spans="1:11" ht="12" customHeight="1" x14ac:dyDescent="0.2">
      <c r="A415" s="2">
        <v>1700</v>
      </c>
      <c r="B415" s="20" t="str">
        <f>VLOOKUP(C415,'[2]05-2025'!$B$1:$C$65536,2,0)</f>
        <v>BANCO CEF AG 0012 C/C - 6839-</v>
      </c>
      <c r="C415" s="33" t="s">
        <v>1671</v>
      </c>
      <c r="D415" s="21">
        <f>VLOOKUP(C415,'[2]05-2025'!$B$1:$D$65536,3,0)</f>
        <v>359583.95</v>
      </c>
      <c r="E415" s="25" t="s">
        <v>1817</v>
      </c>
      <c r="F415" s="27" t="s">
        <v>2119</v>
      </c>
      <c r="G415" s="26">
        <v>0</v>
      </c>
      <c r="H415" s="26">
        <v>24582</v>
      </c>
      <c r="I415" s="24">
        <f t="shared" si="6"/>
        <v>-17892222.700000007</v>
      </c>
      <c r="J415" s="27" t="s">
        <v>57</v>
      </c>
      <c r="K415" s="2" t="s">
        <v>15</v>
      </c>
    </row>
    <row r="416" spans="1:11" ht="12" customHeight="1" x14ac:dyDescent="0.2">
      <c r="A416" s="2">
        <v>1700</v>
      </c>
      <c r="B416" s="20" t="str">
        <f>VLOOKUP(C416,'[2]05-2025'!$B$1:$C$65536,2,0)</f>
        <v>BANCO CEF AG 0012 C/C - 6839-</v>
      </c>
      <c r="C416" s="33" t="s">
        <v>1671</v>
      </c>
      <c r="D416" s="21">
        <f>VLOOKUP(C416,'[2]05-2025'!$B$1:$D$65536,3,0)</f>
        <v>359583.95</v>
      </c>
      <c r="E416" s="25" t="s">
        <v>1817</v>
      </c>
      <c r="F416" s="27" t="s">
        <v>2101</v>
      </c>
      <c r="G416" s="26">
        <v>0</v>
      </c>
      <c r="H416" s="26">
        <v>3708.38</v>
      </c>
      <c r="I416" s="24">
        <f t="shared" si="6"/>
        <v>-17895931.080000006</v>
      </c>
      <c r="J416" s="27" t="s">
        <v>59</v>
      </c>
      <c r="K416" s="2" t="s">
        <v>15</v>
      </c>
    </row>
    <row r="417" spans="1:11" ht="12" customHeight="1" x14ac:dyDescent="0.2">
      <c r="A417" s="2">
        <v>1700</v>
      </c>
      <c r="B417" s="20" t="str">
        <f>VLOOKUP(C417,'[2]05-2025'!$B$1:$C$65536,2,0)</f>
        <v>BANCO CEF AG 0012 C/C - 6839-</v>
      </c>
      <c r="C417" s="33" t="s">
        <v>1671</v>
      </c>
      <c r="D417" s="21">
        <f>VLOOKUP(C417,'[2]05-2025'!$B$1:$D$65536,3,0)</f>
        <v>359583.95</v>
      </c>
      <c r="E417" s="25" t="s">
        <v>1817</v>
      </c>
      <c r="F417" s="27" t="s">
        <v>2120</v>
      </c>
      <c r="G417" s="26">
        <v>0</v>
      </c>
      <c r="H417" s="26">
        <v>6333.5</v>
      </c>
      <c r="I417" s="24">
        <f t="shared" si="6"/>
        <v>-17902264.580000006</v>
      </c>
      <c r="J417" s="27" t="s">
        <v>59</v>
      </c>
      <c r="K417" s="2" t="s">
        <v>15</v>
      </c>
    </row>
    <row r="418" spans="1:11" ht="12" customHeight="1" x14ac:dyDescent="0.2">
      <c r="A418" s="2">
        <v>1700</v>
      </c>
      <c r="B418" s="20" t="str">
        <f>VLOOKUP(C418,'[2]05-2025'!$B$1:$C$65536,2,0)</f>
        <v>BANCO CEF AG 0012 C/C - 6839-</v>
      </c>
      <c r="C418" s="33" t="s">
        <v>1671</v>
      </c>
      <c r="D418" s="21">
        <f>VLOOKUP(C418,'[2]05-2025'!$B$1:$D$65536,3,0)</f>
        <v>359583.95</v>
      </c>
      <c r="E418" s="25" t="s">
        <v>1817</v>
      </c>
      <c r="F418" s="27" t="s">
        <v>2121</v>
      </c>
      <c r="G418" s="26">
        <v>0</v>
      </c>
      <c r="H418" s="26">
        <v>5259.81</v>
      </c>
      <c r="I418" s="24">
        <f t="shared" si="6"/>
        <v>-17907524.390000004</v>
      </c>
      <c r="J418" s="27" t="s">
        <v>57</v>
      </c>
      <c r="K418" s="2" t="s">
        <v>15</v>
      </c>
    </row>
    <row r="419" spans="1:11" ht="12" customHeight="1" x14ac:dyDescent="0.2">
      <c r="A419" s="2">
        <v>1700</v>
      </c>
      <c r="B419" s="20" t="str">
        <f>VLOOKUP(C419,'[2]05-2025'!$B$1:$C$65536,2,0)</f>
        <v>BANCO CEF AG 0012 C/C - 6839-</v>
      </c>
      <c r="C419" s="33" t="s">
        <v>1671</v>
      </c>
      <c r="D419" s="21">
        <f>VLOOKUP(C419,'[2]05-2025'!$B$1:$D$65536,3,0)</f>
        <v>359583.95</v>
      </c>
      <c r="E419" s="25" t="s">
        <v>1817</v>
      </c>
      <c r="F419" s="27" t="s">
        <v>2121</v>
      </c>
      <c r="G419" s="26">
        <v>0</v>
      </c>
      <c r="H419" s="26">
        <v>5557.1</v>
      </c>
      <c r="I419" s="24">
        <f t="shared" si="6"/>
        <v>-17913081.490000006</v>
      </c>
      <c r="J419" s="27" t="s">
        <v>57</v>
      </c>
      <c r="K419" s="2" t="s">
        <v>15</v>
      </c>
    </row>
    <row r="420" spans="1:11" ht="12" customHeight="1" x14ac:dyDescent="0.2">
      <c r="A420" s="2">
        <v>1700</v>
      </c>
      <c r="B420" s="20" t="str">
        <f>VLOOKUP(C420,'[2]05-2025'!$B$1:$C$65536,2,0)</f>
        <v>BANCO CEF AG 0012 C/C - 6839-</v>
      </c>
      <c r="C420" s="33" t="s">
        <v>1671</v>
      </c>
      <c r="D420" s="21">
        <f>VLOOKUP(C420,'[2]05-2025'!$B$1:$D$65536,3,0)</f>
        <v>359583.95</v>
      </c>
      <c r="E420" s="25" t="s">
        <v>1817</v>
      </c>
      <c r="F420" s="27" t="s">
        <v>2113</v>
      </c>
      <c r="G420" s="26">
        <v>0</v>
      </c>
      <c r="H420" s="26">
        <v>16100</v>
      </c>
      <c r="I420" s="24">
        <f t="shared" si="6"/>
        <v>-17929181.490000006</v>
      </c>
      <c r="J420" s="27" t="s">
        <v>57</v>
      </c>
      <c r="K420" s="2" t="s">
        <v>15</v>
      </c>
    </row>
    <row r="421" spans="1:11" ht="12" customHeight="1" x14ac:dyDescent="0.2">
      <c r="A421" s="2">
        <v>1700</v>
      </c>
      <c r="B421" s="20" t="str">
        <f>VLOOKUP(C421,'[2]05-2025'!$B$1:$C$65536,2,0)</f>
        <v>BANCO CEF AG 0012 C/C - 6839-</v>
      </c>
      <c r="C421" s="33" t="s">
        <v>1671</v>
      </c>
      <c r="D421" s="21">
        <f>VLOOKUP(C421,'[2]05-2025'!$B$1:$D$65536,3,0)</f>
        <v>359583.95</v>
      </c>
      <c r="E421" s="25" t="s">
        <v>1817</v>
      </c>
      <c r="F421" s="27" t="s">
        <v>2122</v>
      </c>
      <c r="G421" s="26">
        <v>0</v>
      </c>
      <c r="H421" s="26">
        <v>50642.75</v>
      </c>
      <c r="I421" s="24">
        <f t="shared" si="6"/>
        <v>-17979824.240000006</v>
      </c>
      <c r="J421" s="27" t="s">
        <v>57</v>
      </c>
      <c r="K421" s="2" t="s">
        <v>15</v>
      </c>
    </row>
    <row r="422" spans="1:11" ht="12" customHeight="1" x14ac:dyDescent="0.2">
      <c r="A422" s="2">
        <v>1700</v>
      </c>
      <c r="B422" s="20" t="str">
        <f>VLOOKUP(C422,'[2]05-2025'!$B$1:$C$65536,2,0)</f>
        <v>BANCO CEF AG 0012 C/C - 6839-</v>
      </c>
      <c r="C422" s="33" t="s">
        <v>1671</v>
      </c>
      <c r="D422" s="21">
        <f>VLOOKUP(C422,'[2]05-2025'!$B$1:$D$65536,3,0)</f>
        <v>359583.95</v>
      </c>
      <c r="E422" s="25" t="s">
        <v>1817</v>
      </c>
      <c r="F422" s="27" t="s">
        <v>2123</v>
      </c>
      <c r="G422" s="26">
        <v>0</v>
      </c>
      <c r="H422" s="26">
        <v>8028</v>
      </c>
      <c r="I422" s="24">
        <f t="shared" si="6"/>
        <v>-17987852.240000006</v>
      </c>
      <c r="J422" s="27" t="s">
        <v>57</v>
      </c>
      <c r="K422" s="2" t="s">
        <v>15</v>
      </c>
    </row>
    <row r="423" spans="1:11" ht="12" customHeight="1" x14ac:dyDescent="0.2">
      <c r="A423" s="2">
        <v>1700</v>
      </c>
      <c r="B423" s="20" t="str">
        <f>VLOOKUP(C423,'[2]05-2025'!$B$1:$C$65536,2,0)</f>
        <v>BANCO CEF AG 0012 C/C - 6839-</v>
      </c>
      <c r="C423" s="33" t="s">
        <v>1671</v>
      </c>
      <c r="D423" s="21">
        <f>VLOOKUP(C423,'[2]05-2025'!$B$1:$D$65536,3,0)</f>
        <v>359583.95</v>
      </c>
      <c r="E423" s="25" t="s">
        <v>1817</v>
      </c>
      <c r="F423" s="27" t="s">
        <v>2124</v>
      </c>
      <c r="G423" s="26">
        <v>0</v>
      </c>
      <c r="H423" s="26">
        <v>3799.99</v>
      </c>
      <c r="I423" s="24">
        <f t="shared" si="6"/>
        <v>-17991652.230000004</v>
      </c>
      <c r="J423" s="27" t="s">
        <v>57</v>
      </c>
      <c r="K423" s="2" t="s">
        <v>15</v>
      </c>
    </row>
    <row r="424" spans="1:11" ht="12" customHeight="1" x14ac:dyDescent="0.2">
      <c r="A424" s="2">
        <v>1700</v>
      </c>
      <c r="B424" s="20" t="str">
        <f>VLOOKUP(C424,'[2]05-2025'!$B$1:$C$65536,2,0)</f>
        <v>BANCO CEF AG 0012 C/C - 6839-</v>
      </c>
      <c r="C424" s="33" t="s">
        <v>1671</v>
      </c>
      <c r="D424" s="21">
        <f>VLOOKUP(C424,'[2]05-2025'!$B$1:$D$65536,3,0)</f>
        <v>359583.95</v>
      </c>
      <c r="E424" s="25" t="s">
        <v>1817</v>
      </c>
      <c r="F424" s="27" t="s">
        <v>2125</v>
      </c>
      <c r="G424" s="26">
        <v>0</v>
      </c>
      <c r="H424" s="26">
        <v>8425</v>
      </c>
      <c r="I424" s="24">
        <f t="shared" si="6"/>
        <v>-18000077.230000004</v>
      </c>
      <c r="J424" s="27" t="s">
        <v>57</v>
      </c>
      <c r="K424" s="2" t="s">
        <v>15</v>
      </c>
    </row>
    <row r="425" spans="1:11" ht="12" customHeight="1" x14ac:dyDescent="0.2">
      <c r="A425" s="2">
        <v>1700</v>
      </c>
      <c r="B425" s="20" t="str">
        <f>VLOOKUP(C425,'[2]05-2025'!$B$1:$C$65536,2,0)</f>
        <v>BANCO CEF AG 0012 C/C - 6839-</v>
      </c>
      <c r="C425" s="33" t="s">
        <v>1671</v>
      </c>
      <c r="D425" s="21">
        <f>VLOOKUP(C425,'[2]05-2025'!$B$1:$D$65536,3,0)</f>
        <v>359583.95</v>
      </c>
      <c r="E425" s="25" t="s">
        <v>1817</v>
      </c>
      <c r="F425" s="27" t="s">
        <v>2125</v>
      </c>
      <c r="G425" s="26">
        <v>0</v>
      </c>
      <c r="H425" s="26">
        <v>2596</v>
      </c>
      <c r="I425" s="24">
        <f t="shared" si="6"/>
        <v>-18002673.230000004</v>
      </c>
      <c r="J425" s="27" t="s">
        <v>57</v>
      </c>
      <c r="K425" s="2" t="s">
        <v>15</v>
      </c>
    </row>
    <row r="426" spans="1:11" ht="12" customHeight="1" x14ac:dyDescent="0.2">
      <c r="A426" s="2">
        <v>1700</v>
      </c>
      <c r="B426" s="20" t="str">
        <f>VLOOKUP(C426,'[2]05-2025'!$B$1:$C$65536,2,0)</f>
        <v>BANCO CEF AG 0012 C/C - 6839-</v>
      </c>
      <c r="C426" s="33" t="s">
        <v>1671</v>
      </c>
      <c r="D426" s="21">
        <f>VLOOKUP(C426,'[2]05-2025'!$B$1:$D$65536,3,0)</f>
        <v>359583.95</v>
      </c>
      <c r="E426" s="25" t="s">
        <v>1817</v>
      </c>
      <c r="F426" s="27" t="s">
        <v>2125</v>
      </c>
      <c r="G426" s="26">
        <v>0</v>
      </c>
      <c r="H426" s="26">
        <v>2540</v>
      </c>
      <c r="I426" s="24">
        <f t="shared" si="6"/>
        <v>-18005213.230000004</v>
      </c>
      <c r="J426" s="27" t="s">
        <v>57</v>
      </c>
      <c r="K426" s="2" t="s">
        <v>15</v>
      </c>
    </row>
    <row r="427" spans="1:11" ht="12" customHeight="1" x14ac:dyDescent="0.2">
      <c r="A427" s="2">
        <v>1700</v>
      </c>
      <c r="B427" s="20" t="str">
        <f>VLOOKUP(C427,'[2]05-2025'!$B$1:$C$65536,2,0)</f>
        <v>BANCO CEF AG 0012 C/C - 6839-</v>
      </c>
      <c r="C427" s="33" t="s">
        <v>1671</v>
      </c>
      <c r="D427" s="21">
        <f>VLOOKUP(C427,'[2]05-2025'!$B$1:$D$65536,3,0)</f>
        <v>359583.95</v>
      </c>
      <c r="E427" s="25" t="s">
        <v>1817</v>
      </c>
      <c r="F427" s="27" t="s">
        <v>2125</v>
      </c>
      <c r="G427" s="26">
        <v>0</v>
      </c>
      <c r="H427" s="26">
        <v>2320</v>
      </c>
      <c r="I427" s="24">
        <f t="shared" si="6"/>
        <v>-18007533.230000004</v>
      </c>
      <c r="J427" s="27" t="s">
        <v>57</v>
      </c>
      <c r="K427" s="2" t="s">
        <v>15</v>
      </c>
    </row>
    <row r="428" spans="1:11" ht="12" customHeight="1" x14ac:dyDescent="0.2">
      <c r="A428" s="2">
        <v>1700</v>
      </c>
      <c r="B428" s="20" t="str">
        <f>VLOOKUP(C428,'[2]05-2025'!$B$1:$C$65536,2,0)</f>
        <v>BANCO CEF AG 0012 C/C - 6839-</v>
      </c>
      <c r="C428" s="33" t="s">
        <v>1671</v>
      </c>
      <c r="D428" s="21">
        <f>VLOOKUP(C428,'[2]05-2025'!$B$1:$D$65536,3,0)</f>
        <v>359583.95</v>
      </c>
      <c r="E428" s="25" t="s">
        <v>1817</v>
      </c>
      <c r="F428" s="27" t="s">
        <v>2125</v>
      </c>
      <c r="G428" s="26">
        <v>0</v>
      </c>
      <c r="H428" s="26">
        <v>1300</v>
      </c>
      <c r="I428" s="24">
        <f t="shared" si="6"/>
        <v>-18008833.230000004</v>
      </c>
      <c r="J428" s="27" t="s">
        <v>57</v>
      </c>
      <c r="K428" s="2" t="s">
        <v>15</v>
      </c>
    </row>
    <row r="429" spans="1:11" ht="12" customHeight="1" x14ac:dyDescent="0.2">
      <c r="A429" s="2">
        <v>1700</v>
      </c>
      <c r="B429" s="20" t="str">
        <f>VLOOKUP(C429,'[2]05-2025'!$B$1:$C$65536,2,0)</f>
        <v>BANCO CEF AG 0012 C/C - 6839-</v>
      </c>
      <c r="C429" s="33" t="s">
        <v>1671</v>
      </c>
      <c r="D429" s="21">
        <f>VLOOKUP(C429,'[2]05-2025'!$B$1:$D$65536,3,0)</f>
        <v>359583.95</v>
      </c>
      <c r="E429" s="25" t="s">
        <v>1817</v>
      </c>
      <c r="F429" s="27" t="s">
        <v>2125</v>
      </c>
      <c r="G429" s="26">
        <v>0</v>
      </c>
      <c r="H429" s="26">
        <v>440</v>
      </c>
      <c r="I429" s="24">
        <f t="shared" si="6"/>
        <v>-18009273.230000004</v>
      </c>
      <c r="J429" s="27" t="s">
        <v>57</v>
      </c>
      <c r="K429" s="2" t="s">
        <v>15</v>
      </c>
    </row>
    <row r="430" spans="1:11" ht="12" customHeight="1" x14ac:dyDescent="0.2">
      <c r="A430" s="2">
        <v>1700</v>
      </c>
      <c r="B430" s="20" t="str">
        <f>VLOOKUP(C430,'[2]05-2025'!$B$1:$C$65536,2,0)</f>
        <v>BANCO CEF AG 0012 C/C - 6839-</v>
      </c>
      <c r="C430" s="33" t="s">
        <v>1671</v>
      </c>
      <c r="D430" s="21">
        <f>VLOOKUP(C430,'[2]05-2025'!$B$1:$D$65536,3,0)</f>
        <v>359583.95</v>
      </c>
      <c r="E430" s="25" t="s">
        <v>1817</v>
      </c>
      <c r="F430" s="27" t="s">
        <v>2126</v>
      </c>
      <c r="G430" s="26">
        <v>0</v>
      </c>
      <c r="H430" s="26">
        <v>204</v>
      </c>
      <c r="I430" s="24">
        <f t="shared" si="6"/>
        <v>-18009477.230000004</v>
      </c>
      <c r="J430" s="27" t="s">
        <v>57</v>
      </c>
      <c r="K430" s="2" t="s">
        <v>15</v>
      </c>
    </row>
    <row r="431" spans="1:11" ht="12" customHeight="1" x14ac:dyDescent="0.2">
      <c r="A431" s="2">
        <v>1700</v>
      </c>
      <c r="B431" s="20" t="str">
        <f>VLOOKUP(C431,'[2]05-2025'!$B$1:$C$65536,2,0)</f>
        <v>BANCO CEF AG 0012 C/C - 6839-</v>
      </c>
      <c r="C431" s="33" t="s">
        <v>1671</v>
      </c>
      <c r="D431" s="21">
        <f>VLOOKUP(C431,'[2]05-2025'!$B$1:$D$65536,3,0)</f>
        <v>359583.95</v>
      </c>
      <c r="E431" s="25" t="s">
        <v>1817</v>
      </c>
      <c r="F431" s="27" t="s">
        <v>2127</v>
      </c>
      <c r="G431" s="26">
        <v>0</v>
      </c>
      <c r="H431" s="26">
        <v>8500</v>
      </c>
      <c r="I431" s="24">
        <f t="shared" si="6"/>
        <v>-18017977.230000004</v>
      </c>
      <c r="J431" s="27" t="s">
        <v>59</v>
      </c>
      <c r="K431" s="2" t="s">
        <v>15</v>
      </c>
    </row>
    <row r="432" spans="1:11" ht="12" customHeight="1" x14ac:dyDescent="0.2">
      <c r="A432" s="2">
        <v>1700</v>
      </c>
      <c r="B432" s="20" t="str">
        <f>VLOOKUP(C432,'[2]05-2025'!$B$1:$C$65536,2,0)</f>
        <v>BANCO CEF AG 0012 C/C - 6839-</v>
      </c>
      <c r="C432" s="33" t="s">
        <v>1671</v>
      </c>
      <c r="D432" s="21">
        <f>VLOOKUP(C432,'[2]05-2025'!$B$1:$D$65536,3,0)</f>
        <v>359583.95</v>
      </c>
      <c r="E432" s="25" t="s">
        <v>1817</v>
      </c>
      <c r="F432" s="27" t="s">
        <v>2128</v>
      </c>
      <c r="G432" s="26">
        <v>0</v>
      </c>
      <c r="H432" s="26">
        <v>1476.3</v>
      </c>
      <c r="I432" s="24">
        <f t="shared" si="6"/>
        <v>-18019453.530000005</v>
      </c>
      <c r="J432" s="27" t="s">
        <v>59</v>
      </c>
      <c r="K432" s="2" t="s">
        <v>15</v>
      </c>
    </row>
    <row r="433" spans="1:11" ht="12" customHeight="1" x14ac:dyDescent="0.2">
      <c r="A433" s="2">
        <v>1700</v>
      </c>
      <c r="B433" s="20" t="str">
        <f>VLOOKUP(C433,'[2]05-2025'!$B$1:$C$65536,2,0)</f>
        <v>BANCO CEF AG 0012 C/C - 6839-</v>
      </c>
      <c r="C433" s="33" t="s">
        <v>1671</v>
      </c>
      <c r="D433" s="21">
        <f>VLOOKUP(C433,'[2]05-2025'!$B$1:$D$65536,3,0)</f>
        <v>359583.95</v>
      </c>
      <c r="E433" s="25" t="s">
        <v>1817</v>
      </c>
      <c r="F433" s="27" t="s">
        <v>2129</v>
      </c>
      <c r="G433" s="26">
        <v>0</v>
      </c>
      <c r="H433" s="26">
        <v>2500</v>
      </c>
      <c r="I433" s="24">
        <f t="shared" si="6"/>
        <v>-18021953.530000005</v>
      </c>
      <c r="J433" s="27" t="s">
        <v>59</v>
      </c>
      <c r="K433" s="2" t="s">
        <v>15</v>
      </c>
    </row>
    <row r="434" spans="1:11" ht="12" customHeight="1" x14ac:dyDescent="0.2">
      <c r="A434" s="2">
        <v>1700</v>
      </c>
      <c r="B434" s="20" t="str">
        <f>VLOOKUP(C434,'[2]05-2025'!$B$1:$C$65536,2,0)</f>
        <v>BANCO CEF AG 0012 C/C - 6839-</v>
      </c>
      <c r="C434" s="33" t="s">
        <v>1671</v>
      </c>
      <c r="D434" s="21">
        <f>VLOOKUP(C434,'[2]05-2025'!$B$1:$D$65536,3,0)</f>
        <v>359583.95</v>
      </c>
      <c r="E434" s="25" t="s">
        <v>1817</v>
      </c>
      <c r="F434" s="27" t="s">
        <v>2130</v>
      </c>
      <c r="G434" s="26">
        <v>0</v>
      </c>
      <c r="H434" s="26">
        <v>40007.06</v>
      </c>
      <c r="I434" s="24">
        <f t="shared" si="6"/>
        <v>-18061960.590000004</v>
      </c>
      <c r="J434" s="27" t="s">
        <v>59</v>
      </c>
      <c r="K434" s="2" t="s">
        <v>15</v>
      </c>
    </row>
    <row r="435" spans="1:11" ht="12" customHeight="1" x14ac:dyDescent="0.2">
      <c r="A435" s="2">
        <v>1700</v>
      </c>
      <c r="B435" s="20" t="str">
        <f>VLOOKUP(C435,'[2]05-2025'!$B$1:$C$65536,2,0)</f>
        <v>BANCO CEF AG 0012 C/C - 6839-</v>
      </c>
      <c r="C435" s="33" t="s">
        <v>1671</v>
      </c>
      <c r="D435" s="21">
        <f>VLOOKUP(C435,'[2]05-2025'!$B$1:$D$65536,3,0)</f>
        <v>359583.95</v>
      </c>
      <c r="E435" s="25" t="s">
        <v>1817</v>
      </c>
      <c r="F435" s="27" t="s">
        <v>2131</v>
      </c>
      <c r="G435" s="26">
        <v>0</v>
      </c>
      <c r="H435" s="26">
        <v>176</v>
      </c>
      <c r="I435" s="24">
        <f t="shared" si="6"/>
        <v>-18062136.590000004</v>
      </c>
      <c r="J435" s="27" t="s">
        <v>57</v>
      </c>
      <c r="K435" s="2" t="s">
        <v>15</v>
      </c>
    </row>
    <row r="436" spans="1:11" ht="12" customHeight="1" x14ac:dyDescent="0.2">
      <c r="A436" s="2">
        <v>1700</v>
      </c>
      <c r="B436" s="20" t="str">
        <f>VLOOKUP(C436,'[2]05-2025'!$B$1:$C$65536,2,0)</f>
        <v>BANCO CEF AG 0012 C/C - 6839-</v>
      </c>
      <c r="C436" s="33" t="s">
        <v>1671</v>
      </c>
      <c r="D436" s="21">
        <f>VLOOKUP(C436,'[2]05-2025'!$B$1:$D$65536,3,0)</f>
        <v>359583.95</v>
      </c>
      <c r="E436" s="25" t="s">
        <v>1817</v>
      </c>
      <c r="F436" s="27" t="s">
        <v>2132</v>
      </c>
      <c r="G436" s="26">
        <v>0</v>
      </c>
      <c r="H436" s="26">
        <v>3850</v>
      </c>
      <c r="I436" s="24">
        <f t="shared" si="6"/>
        <v>-18065986.590000004</v>
      </c>
      <c r="J436" s="27" t="s">
        <v>57</v>
      </c>
      <c r="K436" s="2" t="s">
        <v>15</v>
      </c>
    </row>
    <row r="437" spans="1:11" ht="12" customHeight="1" x14ac:dyDescent="0.2">
      <c r="A437" s="2">
        <v>1700</v>
      </c>
      <c r="B437" s="20" t="str">
        <f>VLOOKUP(C437,'[2]05-2025'!$B$1:$C$65536,2,0)</f>
        <v>BANCO CEF AG 0012 C/C - 6839-</v>
      </c>
      <c r="C437" s="33" t="s">
        <v>1671</v>
      </c>
      <c r="D437" s="21">
        <f>VLOOKUP(C437,'[2]05-2025'!$B$1:$D$65536,3,0)</f>
        <v>359583.95</v>
      </c>
      <c r="E437" s="25" t="s">
        <v>1817</v>
      </c>
      <c r="F437" s="27" t="s">
        <v>2132</v>
      </c>
      <c r="G437" s="26">
        <v>0</v>
      </c>
      <c r="H437" s="26">
        <v>750</v>
      </c>
      <c r="I437" s="24">
        <f t="shared" si="6"/>
        <v>-18066736.590000004</v>
      </c>
      <c r="J437" s="27" t="s">
        <v>57</v>
      </c>
      <c r="K437" s="2" t="s">
        <v>15</v>
      </c>
    </row>
    <row r="438" spans="1:11" ht="12" customHeight="1" x14ac:dyDescent="0.2">
      <c r="A438" s="2">
        <v>1700</v>
      </c>
      <c r="B438" s="20" t="str">
        <f>VLOOKUP(C438,'[2]05-2025'!$B$1:$C$65536,2,0)</f>
        <v>BANCO CEF AG 0012 C/C - 6839-</v>
      </c>
      <c r="C438" s="33" t="s">
        <v>1671</v>
      </c>
      <c r="D438" s="21">
        <f>VLOOKUP(C438,'[2]05-2025'!$B$1:$D$65536,3,0)</f>
        <v>359583.95</v>
      </c>
      <c r="E438" s="25" t="s">
        <v>1817</v>
      </c>
      <c r="F438" s="27" t="s">
        <v>2101</v>
      </c>
      <c r="G438" s="26">
        <v>0</v>
      </c>
      <c r="H438" s="26">
        <v>6800</v>
      </c>
      <c r="I438" s="24">
        <f t="shared" si="6"/>
        <v>-18073536.590000004</v>
      </c>
      <c r="J438" s="27" t="s">
        <v>57</v>
      </c>
      <c r="K438" s="2" t="s">
        <v>15</v>
      </c>
    </row>
    <row r="439" spans="1:11" ht="12" customHeight="1" x14ac:dyDescent="0.2">
      <c r="A439" s="2">
        <v>1700</v>
      </c>
      <c r="B439" s="20" t="str">
        <f>VLOOKUP(C439,'[2]05-2025'!$B$1:$C$65536,2,0)</f>
        <v>BANCO CEF AG 0012 C/C - 6839-</v>
      </c>
      <c r="C439" s="33" t="s">
        <v>1671</v>
      </c>
      <c r="D439" s="21">
        <f>VLOOKUP(C439,'[2]05-2025'!$B$1:$D$65536,3,0)</f>
        <v>359583.95</v>
      </c>
      <c r="E439" s="25" t="s">
        <v>1817</v>
      </c>
      <c r="F439" s="27" t="s">
        <v>2101</v>
      </c>
      <c r="G439" s="26">
        <v>0</v>
      </c>
      <c r="H439" s="26">
        <v>1212.75</v>
      </c>
      <c r="I439" s="24">
        <f t="shared" si="6"/>
        <v>-18074749.340000004</v>
      </c>
      <c r="J439" s="27" t="s">
        <v>59</v>
      </c>
      <c r="K439" s="2" t="s">
        <v>15</v>
      </c>
    </row>
    <row r="440" spans="1:11" ht="12" customHeight="1" x14ac:dyDescent="0.2">
      <c r="A440" s="2">
        <v>1700</v>
      </c>
      <c r="B440" s="20" t="str">
        <f>VLOOKUP(C440,'[2]05-2025'!$B$1:$C$65536,2,0)</f>
        <v>BANCO CEF AG 0012 C/C - 6839-</v>
      </c>
      <c r="C440" s="33" t="s">
        <v>1671</v>
      </c>
      <c r="D440" s="21">
        <f>VLOOKUP(C440,'[2]05-2025'!$B$1:$D$65536,3,0)</f>
        <v>359583.95</v>
      </c>
      <c r="E440" s="25" t="s">
        <v>1817</v>
      </c>
      <c r="F440" s="27" t="s">
        <v>2133</v>
      </c>
      <c r="G440" s="26">
        <v>0</v>
      </c>
      <c r="H440" s="26">
        <v>6175</v>
      </c>
      <c r="I440" s="24">
        <f t="shared" si="6"/>
        <v>-18080924.340000004</v>
      </c>
      <c r="J440" s="27" t="s">
        <v>59</v>
      </c>
      <c r="K440" s="2" t="s">
        <v>15</v>
      </c>
    </row>
    <row r="441" spans="1:11" ht="12" customHeight="1" x14ac:dyDescent="0.2">
      <c r="A441" s="2">
        <v>1700</v>
      </c>
      <c r="B441" s="20" t="str">
        <f>VLOOKUP(C441,'[2]05-2025'!$B$1:$C$65536,2,0)</f>
        <v>BANCO CEF AG 0012 C/C - 6839-</v>
      </c>
      <c r="C441" s="33" t="s">
        <v>1671</v>
      </c>
      <c r="D441" s="21">
        <f>VLOOKUP(C441,'[2]05-2025'!$B$1:$D$65536,3,0)</f>
        <v>359583.95</v>
      </c>
      <c r="E441" s="25" t="s">
        <v>1817</v>
      </c>
      <c r="F441" s="27" t="s">
        <v>2134</v>
      </c>
      <c r="G441" s="26">
        <v>0</v>
      </c>
      <c r="H441" s="26">
        <v>29927.26</v>
      </c>
      <c r="I441" s="24">
        <f t="shared" si="6"/>
        <v>-18110851.600000005</v>
      </c>
      <c r="J441" s="27" t="s">
        <v>59</v>
      </c>
      <c r="K441" s="2" t="s">
        <v>15</v>
      </c>
    </row>
    <row r="442" spans="1:11" ht="12" customHeight="1" x14ac:dyDescent="0.2">
      <c r="A442" s="2">
        <v>1700</v>
      </c>
      <c r="B442" s="20" t="str">
        <f>VLOOKUP(C442,'[2]05-2025'!$B$1:$C$65536,2,0)</f>
        <v>BANCO CEF AG 0012 C/C - 6839-</v>
      </c>
      <c r="C442" s="33" t="s">
        <v>1671</v>
      </c>
      <c r="D442" s="21">
        <f>VLOOKUP(C442,'[2]05-2025'!$B$1:$D$65536,3,0)</f>
        <v>359583.95</v>
      </c>
      <c r="E442" s="25" t="s">
        <v>1817</v>
      </c>
      <c r="F442" s="27" t="s">
        <v>2135</v>
      </c>
      <c r="G442" s="26">
        <v>0</v>
      </c>
      <c r="H442" s="26">
        <v>14650.58</v>
      </c>
      <c r="I442" s="24">
        <f t="shared" si="6"/>
        <v>-18125502.180000003</v>
      </c>
      <c r="J442" s="27" t="s">
        <v>59</v>
      </c>
      <c r="K442" s="2" t="s">
        <v>15</v>
      </c>
    </row>
    <row r="443" spans="1:11" ht="12" customHeight="1" x14ac:dyDescent="0.2">
      <c r="A443" s="2">
        <v>1700</v>
      </c>
      <c r="B443" s="20" t="str">
        <f>VLOOKUP(C443,'[2]05-2025'!$B$1:$C$65536,2,0)</f>
        <v>BANCO CEF AG 0012 C/C - 6839-</v>
      </c>
      <c r="C443" s="33" t="s">
        <v>1671</v>
      </c>
      <c r="D443" s="21">
        <f>VLOOKUP(C443,'[2]05-2025'!$B$1:$D$65536,3,0)</f>
        <v>359583.95</v>
      </c>
      <c r="E443" s="25" t="s">
        <v>1817</v>
      </c>
      <c r="F443" s="27" t="s">
        <v>2136</v>
      </c>
      <c r="G443" s="26">
        <v>0</v>
      </c>
      <c r="H443" s="26">
        <v>624.11</v>
      </c>
      <c r="I443" s="24">
        <f t="shared" si="6"/>
        <v>-18126126.290000003</v>
      </c>
      <c r="J443" s="27" t="s">
        <v>59</v>
      </c>
      <c r="K443" s="2" t="s">
        <v>15</v>
      </c>
    </row>
    <row r="444" spans="1:11" ht="12" customHeight="1" x14ac:dyDescent="0.2">
      <c r="A444" s="2">
        <v>1700</v>
      </c>
      <c r="B444" s="20" t="str">
        <f>VLOOKUP(C444,'[2]05-2025'!$B$1:$C$65536,2,0)</f>
        <v>BANCO CEF AG 0012 C/C - 6839-</v>
      </c>
      <c r="C444" s="33" t="s">
        <v>1671</v>
      </c>
      <c r="D444" s="21">
        <f>VLOOKUP(C444,'[2]05-2025'!$B$1:$D$65536,3,0)</f>
        <v>359583.95</v>
      </c>
      <c r="E444" s="25" t="s">
        <v>1817</v>
      </c>
      <c r="F444" s="27" t="s">
        <v>2136</v>
      </c>
      <c r="G444" s="26">
        <v>0</v>
      </c>
      <c r="H444" s="26">
        <v>1092.4100000000001</v>
      </c>
      <c r="I444" s="24">
        <f t="shared" si="6"/>
        <v>-18127218.700000003</v>
      </c>
      <c r="J444" s="27" t="s">
        <v>59</v>
      </c>
      <c r="K444" s="2" t="s">
        <v>15</v>
      </c>
    </row>
    <row r="445" spans="1:11" ht="12" customHeight="1" x14ac:dyDescent="0.2">
      <c r="A445" s="2">
        <v>1700</v>
      </c>
      <c r="B445" s="20" t="str">
        <f>VLOOKUP(C445,'[2]05-2025'!$B$1:$C$65536,2,0)</f>
        <v>BANCO CEF AG 0012 C/C - 6839-</v>
      </c>
      <c r="C445" s="33" t="s">
        <v>1671</v>
      </c>
      <c r="D445" s="21">
        <f>VLOOKUP(C445,'[2]05-2025'!$B$1:$D$65536,3,0)</f>
        <v>359583.95</v>
      </c>
      <c r="E445" s="25" t="s">
        <v>1817</v>
      </c>
      <c r="F445" s="27" t="s">
        <v>2087</v>
      </c>
      <c r="G445" s="26">
        <v>0</v>
      </c>
      <c r="H445" s="26">
        <v>2255.71</v>
      </c>
      <c r="I445" s="24">
        <f t="shared" si="6"/>
        <v>-18129474.410000004</v>
      </c>
      <c r="J445" s="27" t="s">
        <v>59</v>
      </c>
      <c r="K445" s="2" t="s">
        <v>15</v>
      </c>
    </row>
    <row r="446" spans="1:11" ht="12" customHeight="1" x14ac:dyDescent="0.2">
      <c r="A446" s="2">
        <v>1700</v>
      </c>
      <c r="B446" s="20" t="str">
        <f>VLOOKUP(C446,'[2]05-2025'!$B$1:$C$65536,2,0)</f>
        <v>BANCO CEF AG 0012 C/C - 6839-</v>
      </c>
      <c r="C446" s="33" t="s">
        <v>1671</v>
      </c>
      <c r="D446" s="21">
        <f>VLOOKUP(C446,'[2]05-2025'!$B$1:$D$65536,3,0)</f>
        <v>359583.95</v>
      </c>
      <c r="E446" s="25" t="s">
        <v>1818</v>
      </c>
      <c r="F446" s="27" t="s">
        <v>2137</v>
      </c>
      <c r="G446" s="26">
        <v>0</v>
      </c>
      <c r="H446" s="26">
        <v>25543</v>
      </c>
      <c r="I446" s="24">
        <f t="shared" si="6"/>
        <v>-18155017.410000004</v>
      </c>
      <c r="J446" s="27" t="s">
        <v>59</v>
      </c>
      <c r="K446" s="2" t="s">
        <v>15</v>
      </c>
    </row>
    <row r="447" spans="1:11" ht="12" customHeight="1" x14ac:dyDescent="0.2">
      <c r="A447" s="2">
        <v>1700</v>
      </c>
      <c r="B447" s="20" t="str">
        <f>VLOOKUP(C447,'[2]05-2025'!$B$1:$C$65536,2,0)</f>
        <v>BANCO CEF AG 0012 C/C - 6839-</v>
      </c>
      <c r="C447" s="33" t="s">
        <v>1671</v>
      </c>
      <c r="D447" s="21">
        <f>VLOOKUP(C447,'[2]05-2025'!$B$1:$D$65536,3,0)</f>
        <v>359583.95</v>
      </c>
      <c r="E447" s="25" t="s">
        <v>1819</v>
      </c>
      <c r="F447" s="27" t="s">
        <v>2138</v>
      </c>
      <c r="G447" s="26">
        <v>0</v>
      </c>
      <c r="H447" s="26">
        <v>23606.39</v>
      </c>
      <c r="I447" s="24">
        <f t="shared" si="6"/>
        <v>-18178623.800000004</v>
      </c>
      <c r="J447" s="27" t="s">
        <v>62</v>
      </c>
      <c r="K447" s="2" t="s">
        <v>15</v>
      </c>
    </row>
    <row r="448" spans="1:11" ht="12" customHeight="1" x14ac:dyDescent="0.2">
      <c r="A448" s="2">
        <v>1700</v>
      </c>
      <c r="B448" s="20" t="str">
        <f>VLOOKUP(C448,'[2]05-2025'!$B$1:$C$65536,2,0)</f>
        <v>BANCO CEF AG 0012 C/C - 6839-</v>
      </c>
      <c r="C448" s="33" t="s">
        <v>1671</v>
      </c>
      <c r="D448" s="21">
        <f>VLOOKUP(C448,'[2]05-2025'!$B$1:$D$65536,3,0)</f>
        <v>359583.95</v>
      </c>
      <c r="E448" s="25" t="s">
        <v>1819</v>
      </c>
      <c r="F448" s="27" t="s">
        <v>2139</v>
      </c>
      <c r="G448" s="26">
        <v>0</v>
      </c>
      <c r="H448" s="26">
        <v>6039.48</v>
      </c>
      <c r="I448" s="24">
        <f t="shared" si="6"/>
        <v>-18184663.280000005</v>
      </c>
      <c r="J448" s="27" t="s">
        <v>65</v>
      </c>
      <c r="K448" s="2" t="s">
        <v>15</v>
      </c>
    </row>
    <row r="449" spans="1:11" ht="12" customHeight="1" x14ac:dyDescent="0.2">
      <c r="A449" s="2">
        <v>1700</v>
      </c>
      <c r="B449" s="20" t="str">
        <f>VLOOKUP(C449,'[2]05-2025'!$B$1:$C$65536,2,0)</f>
        <v>BANCO CEF AG 0012 C/C - 6839-</v>
      </c>
      <c r="C449" s="33" t="s">
        <v>1671</v>
      </c>
      <c r="D449" s="21">
        <f>VLOOKUP(C449,'[2]05-2025'!$B$1:$D$65536,3,0)</f>
        <v>359583.95</v>
      </c>
      <c r="E449" s="25" t="s">
        <v>1819</v>
      </c>
      <c r="F449" s="27" t="s">
        <v>2140</v>
      </c>
      <c r="G449" s="26">
        <v>0</v>
      </c>
      <c r="H449" s="26">
        <v>7881.8</v>
      </c>
      <c r="I449" s="24">
        <f t="shared" si="6"/>
        <v>-18192545.080000006</v>
      </c>
      <c r="J449" s="27" t="s">
        <v>62</v>
      </c>
      <c r="K449" s="2" t="s">
        <v>15</v>
      </c>
    </row>
    <row r="450" spans="1:11" ht="12" customHeight="1" x14ac:dyDescent="0.2">
      <c r="A450" s="2">
        <v>1700</v>
      </c>
      <c r="B450" s="20" t="str">
        <f>VLOOKUP(C450,'[2]05-2025'!$B$1:$C$65536,2,0)</f>
        <v>BANCO CEF AG 0012 C/C - 6839-</v>
      </c>
      <c r="C450" s="33" t="s">
        <v>1671</v>
      </c>
      <c r="D450" s="21">
        <f>VLOOKUP(C450,'[2]05-2025'!$B$1:$D$65536,3,0)</f>
        <v>359583.95</v>
      </c>
      <c r="E450" s="25" t="s">
        <v>1820</v>
      </c>
      <c r="F450" s="27" t="s">
        <v>2141</v>
      </c>
      <c r="G450" s="26">
        <v>0</v>
      </c>
      <c r="H450" s="26">
        <v>71.77</v>
      </c>
      <c r="I450" s="24">
        <f t="shared" si="6"/>
        <v>-18192616.850000005</v>
      </c>
      <c r="J450" s="27" t="s">
        <v>62</v>
      </c>
      <c r="K450" s="2" t="s">
        <v>15</v>
      </c>
    </row>
    <row r="451" spans="1:11" ht="12" customHeight="1" x14ac:dyDescent="0.2">
      <c r="A451" s="2">
        <v>1700</v>
      </c>
      <c r="B451" s="20" t="str">
        <f>VLOOKUP(C451,'[2]05-2025'!$B$1:$C$65536,2,0)</f>
        <v>BANCO CEF AG 0012 C/C - 6839-</v>
      </c>
      <c r="C451" s="33" t="s">
        <v>1671</v>
      </c>
      <c r="D451" s="21">
        <f>VLOOKUP(C451,'[2]05-2025'!$B$1:$D$65536,3,0)</f>
        <v>359583.95</v>
      </c>
      <c r="E451" s="25" t="s">
        <v>1821</v>
      </c>
      <c r="F451" s="27" t="s">
        <v>1687</v>
      </c>
      <c r="G451" s="26">
        <v>0</v>
      </c>
      <c r="H451" s="26">
        <v>10277.780000000001</v>
      </c>
      <c r="I451" s="24">
        <f t="shared" ref="I451:I514" si="7">IF(C451&lt;&gt;C450,D451+G451-H451,IF(C451=C450,I450+G451-H451,"falso"))</f>
        <v>-18202894.630000006</v>
      </c>
      <c r="J451" s="27" t="s">
        <v>76</v>
      </c>
      <c r="K451" s="2" t="s">
        <v>15</v>
      </c>
    </row>
    <row r="452" spans="1:11" ht="12" customHeight="1" x14ac:dyDescent="0.2">
      <c r="A452" s="2">
        <v>1700</v>
      </c>
      <c r="B452" s="20" t="str">
        <f>VLOOKUP(C452,'[2]05-2025'!$B$1:$C$65536,2,0)</f>
        <v>BANCO CEF AG 0012 C/C - 6839-</v>
      </c>
      <c r="C452" s="33" t="s">
        <v>1671</v>
      </c>
      <c r="D452" s="21">
        <f>VLOOKUP(C452,'[2]05-2025'!$B$1:$D$65536,3,0)</f>
        <v>359583.95</v>
      </c>
      <c r="E452" s="25" t="s">
        <v>1821</v>
      </c>
      <c r="F452" s="27" t="s">
        <v>1720</v>
      </c>
      <c r="G452" s="26">
        <v>0</v>
      </c>
      <c r="H452" s="26">
        <v>778.81</v>
      </c>
      <c r="I452" s="24">
        <f t="shared" si="7"/>
        <v>-18203673.440000005</v>
      </c>
      <c r="J452" s="27" t="s">
        <v>76</v>
      </c>
      <c r="K452" s="2" t="s">
        <v>15</v>
      </c>
    </row>
    <row r="453" spans="1:11" ht="12" customHeight="1" x14ac:dyDescent="0.2">
      <c r="A453" s="2">
        <v>1700</v>
      </c>
      <c r="B453" s="20" t="str">
        <f>VLOOKUP(C453,'[2]05-2025'!$B$1:$C$65536,2,0)</f>
        <v>BANCO CEF AG 0012 C/C - 6839-</v>
      </c>
      <c r="C453" s="33" t="s">
        <v>1671</v>
      </c>
      <c r="D453" s="21">
        <f>VLOOKUP(C453,'[2]05-2025'!$B$1:$D$65536,3,0)</f>
        <v>359583.95</v>
      </c>
      <c r="E453" s="25" t="s">
        <v>1821</v>
      </c>
      <c r="F453" s="27" t="s">
        <v>2142</v>
      </c>
      <c r="G453" s="26">
        <v>0</v>
      </c>
      <c r="H453" s="26">
        <v>6975.17</v>
      </c>
      <c r="I453" s="24">
        <f t="shared" si="7"/>
        <v>-18210648.610000007</v>
      </c>
      <c r="J453" s="27" t="s">
        <v>76</v>
      </c>
      <c r="K453" s="2" t="s">
        <v>15</v>
      </c>
    </row>
    <row r="454" spans="1:11" ht="12" customHeight="1" x14ac:dyDescent="0.2">
      <c r="A454" s="2">
        <v>1700</v>
      </c>
      <c r="B454" s="20" t="str">
        <f>VLOOKUP(C454,'[2]05-2025'!$B$1:$C$65536,2,0)</f>
        <v>BANCO CEF AG 0012 C/C - 6839-</v>
      </c>
      <c r="C454" s="33" t="s">
        <v>1671</v>
      </c>
      <c r="D454" s="21">
        <f>VLOOKUP(C454,'[2]05-2025'!$B$1:$D$65536,3,0)</f>
        <v>359583.95</v>
      </c>
      <c r="E454" s="25" t="s">
        <v>1821</v>
      </c>
      <c r="F454" s="27" t="s">
        <v>2143</v>
      </c>
      <c r="G454" s="26">
        <v>0</v>
      </c>
      <c r="H454" s="26">
        <v>797.44</v>
      </c>
      <c r="I454" s="24">
        <f t="shared" si="7"/>
        <v>-18211446.050000008</v>
      </c>
      <c r="J454" s="27" t="s">
        <v>76</v>
      </c>
      <c r="K454" s="2" t="s">
        <v>15</v>
      </c>
    </row>
    <row r="455" spans="1:11" ht="12" customHeight="1" x14ac:dyDescent="0.2">
      <c r="A455" s="2">
        <v>1700</v>
      </c>
      <c r="B455" s="20" t="str">
        <f>VLOOKUP(C455,'[2]05-2025'!$B$1:$C$65536,2,0)</f>
        <v>BANCO CEF AG 0012 C/C - 6839-</v>
      </c>
      <c r="C455" s="33" t="s">
        <v>1671</v>
      </c>
      <c r="D455" s="21">
        <f>VLOOKUP(C455,'[2]05-2025'!$B$1:$D$65536,3,0)</f>
        <v>359583.95</v>
      </c>
      <c r="E455" s="25" t="s">
        <v>1821</v>
      </c>
      <c r="F455" s="27" t="s">
        <v>2144</v>
      </c>
      <c r="G455" s="26">
        <v>0</v>
      </c>
      <c r="H455" s="26">
        <v>18173.79</v>
      </c>
      <c r="I455" s="24">
        <f t="shared" si="7"/>
        <v>-18229619.840000007</v>
      </c>
      <c r="J455" s="27" t="s">
        <v>31</v>
      </c>
      <c r="K455" s="2" t="s">
        <v>15</v>
      </c>
    </row>
    <row r="456" spans="1:11" ht="12" customHeight="1" x14ac:dyDescent="0.2">
      <c r="A456" s="2">
        <v>1700</v>
      </c>
      <c r="B456" s="20" t="str">
        <f>VLOOKUP(C456,'[2]05-2025'!$B$1:$C$65536,2,0)</f>
        <v>BANCO CEF AG 0012 C/C - 6839-</v>
      </c>
      <c r="C456" s="33" t="s">
        <v>1671</v>
      </c>
      <c r="D456" s="21">
        <f>VLOOKUP(C456,'[2]05-2025'!$B$1:$D$65536,3,0)</f>
        <v>359583.95</v>
      </c>
      <c r="E456" s="25" t="s">
        <v>1821</v>
      </c>
      <c r="F456" s="27" t="s">
        <v>2145</v>
      </c>
      <c r="G456" s="26">
        <v>0</v>
      </c>
      <c r="H456" s="26">
        <v>1442.4</v>
      </c>
      <c r="I456" s="24">
        <f t="shared" si="7"/>
        <v>-18231062.240000006</v>
      </c>
      <c r="J456" s="27" t="s">
        <v>59</v>
      </c>
      <c r="K456" s="2" t="s">
        <v>15</v>
      </c>
    </row>
    <row r="457" spans="1:11" ht="12" customHeight="1" x14ac:dyDescent="0.2">
      <c r="A457" s="2">
        <v>1700</v>
      </c>
      <c r="B457" s="20" t="str">
        <f>VLOOKUP(C457,'[2]05-2025'!$B$1:$C$65536,2,0)</f>
        <v>BANCO CEF AG 0012 C/C - 6839-</v>
      </c>
      <c r="C457" s="33" t="s">
        <v>1671</v>
      </c>
      <c r="D457" s="21">
        <f>VLOOKUP(C457,'[2]05-2025'!$B$1:$D$65536,3,0)</f>
        <v>359583.95</v>
      </c>
      <c r="E457" s="25" t="s">
        <v>1821</v>
      </c>
      <c r="F457" s="27" t="s">
        <v>2146</v>
      </c>
      <c r="G457" s="26">
        <v>0</v>
      </c>
      <c r="H457" s="26">
        <v>961.37</v>
      </c>
      <c r="I457" s="24">
        <f t="shared" si="7"/>
        <v>-18232023.610000007</v>
      </c>
      <c r="J457" s="27" t="s">
        <v>57</v>
      </c>
      <c r="K457" s="2" t="s">
        <v>15</v>
      </c>
    </row>
    <row r="458" spans="1:11" ht="12" customHeight="1" x14ac:dyDescent="0.2">
      <c r="A458" s="2">
        <v>1700</v>
      </c>
      <c r="B458" s="20" t="str">
        <f>VLOOKUP(C458,'[2]05-2025'!$B$1:$C$65536,2,0)</f>
        <v>BANCO CEF AG 0012 C/C - 6839-</v>
      </c>
      <c r="C458" s="33" t="s">
        <v>1671</v>
      </c>
      <c r="D458" s="21">
        <f>VLOOKUP(C458,'[2]05-2025'!$B$1:$D$65536,3,0)</f>
        <v>359583.95</v>
      </c>
      <c r="E458" s="25" t="s">
        <v>1821</v>
      </c>
      <c r="F458" s="27" t="s">
        <v>2147</v>
      </c>
      <c r="G458" s="26">
        <v>0</v>
      </c>
      <c r="H458" s="26">
        <v>33463.1</v>
      </c>
      <c r="I458" s="24">
        <f t="shared" si="7"/>
        <v>-18265486.710000008</v>
      </c>
      <c r="J458" s="27" t="s">
        <v>57</v>
      </c>
      <c r="K458" s="2" t="s">
        <v>15</v>
      </c>
    </row>
    <row r="459" spans="1:11" ht="12" customHeight="1" x14ac:dyDescent="0.2">
      <c r="A459" s="2">
        <v>1700</v>
      </c>
      <c r="B459" s="20" t="str">
        <f>VLOOKUP(C459,'[2]05-2025'!$B$1:$C$65536,2,0)</f>
        <v>BANCO CEF AG 0012 C/C - 6839-</v>
      </c>
      <c r="C459" s="33" t="s">
        <v>1671</v>
      </c>
      <c r="D459" s="21">
        <f>VLOOKUP(C459,'[2]05-2025'!$B$1:$D$65536,3,0)</f>
        <v>359583.95</v>
      </c>
      <c r="E459" s="25" t="s">
        <v>1821</v>
      </c>
      <c r="F459" s="27" t="s">
        <v>2148</v>
      </c>
      <c r="G459" s="26">
        <v>0</v>
      </c>
      <c r="H459" s="26">
        <v>9330.9699999999993</v>
      </c>
      <c r="I459" s="24">
        <f t="shared" si="7"/>
        <v>-18274817.680000007</v>
      </c>
      <c r="J459" s="27" t="s">
        <v>57</v>
      </c>
      <c r="K459" s="2" t="s">
        <v>15</v>
      </c>
    </row>
    <row r="460" spans="1:11" ht="12" customHeight="1" x14ac:dyDescent="0.2">
      <c r="A460" s="2">
        <v>1700</v>
      </c>
      <c r="B460" s="20" t="str">
        <f>VLOOKUP(C460,'[2]05-2025'!$B$1:$C$65536,2,0)</f>
        <v>BANCO CEF AG 0012 C/C - 6839-</v>
      </c>
      <c r="C460" s="33" t="s">
        <v>1671</v>
      </c>
      <c r="D460" s="21">
        <f>VLOOKUP(C460,'[2]05-2025'!$B$1:$D$65536,3,0)</f>
        <v>359583.95</v>
      </c>
      <c r="E460" s="25" t="s">
        <v>1821</v>
      </c>
      <c r="F460" s="27" t="s">
        <v>2149</v>
      </c>
      <c r="G460" s="26">
        <v>0</v>
      </c>
      <c r="H460" s="26">
        <v>1639.84</v>
      </c>
      <c r="I460" s="24">
        <f t="shared" si="7"/>
        <v>-18276457.520000007</v>
      </c>
      <c r="J460" s="27" t="s">
        <v>57</v>
      </c>
      <c r="K460" s="2" t="s">
        <v>15</v>
      </c>
    </row>
    <row r="461" spans="1:11" ht="12" customHeight="1" x14ac:dyDescent="0.2">
      <c r="A461" s="2">
        <v>1700</v>
      </c>
      <c r="B461" s="20" t="str">
        <f>VLOOKUP(C461,'[2]05-2025'!$B$1:$C$65536,2,0)</f>
        <v>BANCO CEF AG 0012 C/C - 6839-</v>
      </c>
      <c r="C461" s="33" t="s">
        <v>1671</v>
      </c>
      <c r="D461" s="21">
        <f>VLOOKUP(C461,'[2]05-2025'!$B$1:$D$65536,3,0)</f>
        <v>359583.95</v>
      </c>
      <c r="E461" s="25" t="s">
        <v>1821</v>
      </c>
      <c r="F461" s="27" t="s">
        <v>2150</v>
      </c>
      <c r="G461" s="26">
        <v>0</v>
      </c>
      <c r="H461" s="26">
        <v>1198.3800000000001</v>
      </c>
      <c r="I461" s="24">
        <f t="shared" si="7"/>
        <v>-18277655.900000006</v>
      </c>
      <c r="J461" s="27" t="s">
        <v>57</v>
      </c>
      <c r="K461" s="2" t="s">
        <v>15</v>
      </c>
    </row>
    <row r="462" spans="1:11" ht="12" customHeight="1" x14ac:dyDescent="0.2">
      <c r="A462" s="2">
        <v>1700</v>
      </c>
      <c r="B462" s="20" t="str">
        <f>VLOOKUP(C462,'[2]05-2025'!$B$1:$C$65536,2,0)</f>
        <v>BANCO CEF AG 0012 C/C - 6839-</v>
      </c>
      <c r="C462" s="33" t="s">
        <v>1671</v>
      </c>
      <c r="D462" s="21">
        <f>VLOOKUP(C462,'[2]05-2025'!$B$1:$D$65536,3,0)</f>
        <v>359583.95</v>
      </c>
      <c r="E462" s="25" t="s">
        <v>1821</v>
      </c>
      <c r="F462" s="27" t="s">
        <v>2151</v>
      </c>
      <c r="G462" s="26">
        <v>0</v>
      </c>
      <c r="H462" s="26">
        <v>2631.72</v>
      </c>
      <c r="I462" s="24">
        <f t="shared" si="7"/>
        <v>-18280287.620000005</v>
      </c>
      <c r="J462" s="27" t="s">
        <v>57</v>
      </c>
      <c r="K462" s="2" t="s">
        <v>15</v>
      </c>
    </row>
    <row r="463" spans="1:11" ht="12" customHeight="1" x14ac:dyDescent="0.2">
      <c r="A463" s="2">
        <v>1700</v>
      </c>
      <c r="B463" s="20" t="str">
        <f>VLOOKUP(C463,'[2]05-2025'!$B$1:$C$65536,2,0)</f>
        <v>BANCO CEF AG 0012 C/C - 6839-</v>
      </c>
      <c r="C463" s="33" t="s">
        <v>1671</v>
      </c>
      <c r="D463" s="21">
        <f>VLOOKUP(C463,'[2]05-2025'!$B$1:$D$65536,3,0)</f>
        <v>359583.95</v>
      </c>
      <c r="E463" s="25" t="s">
        <v>1821</v>
      </c>
      <c r="F463" s="27" t="s">
        <v>2147</v>
      </c>
      <c r="G463" s="26">
        <v>0</v>
      </c>
      <c r="H463" s="26">
        <v>2128.5</v>
      </c>
      <c r="I463" s="24">
        <f t="shared" si="7"/>
        <v>-18282416.120000005</v>
      </c>
      <c r="J463" s="27" t="s">
        <v>57</v>
      </c>
      <c r="K463" s="2" t="s">
        <v>15</v>
      </c>
    </row>
    <row r="464" spans="1:11" ht="12" customHeight="1" x14ac:dyDescent="0.2">
      <c r="A464" s="2">
        <v>1700</v>
      </c>
      <c r="B464" s="20" t="str">
        <f>VLOOKUP(C464,'[2]05-2025'!$B$1:$C$65536,2,0)</f>
        <v>BANCO CEF AG 0012 C/C - 6839-</v>
      </c>
      <c r="C464" s="33" t="s">
        <v>1671</v>
      </c>
      <c r="D464" s="21">
        <f>VLOOKUP(C464,'[2]05-2025'!$B$1:$D$65536,3,0)</f>
        <v>359583.95</v>
      </c>
      <c r="E464" s="25" t="s">
        <v>1821</v>
      </c>
      <c r="F464" s="27" t="s">
        <v>2152</v>
      </c>
      <c r="G464" s="26">
        <v>0</v>
      </c>
      <c r="H464" s="26">
        <v>2280</v>
      </c>
      <c r="I464" s="24">
        <f t="shared" si="7"/>
        <v>-18284696.120000005</v>
      </c>
      <c r="J464" s="27" t="s">
        <v>57</v>
      </c>
      <c r="K464" s="2" t="s">
        <v>15</v>
      </c>
    </row>
    <row r="465" spans="1:11" ht="12" customHeight="1" x14ac:dyDescent="0.2">
      <c r="A465" s="2">
        <v>1700</v>
      </c>
      <c r="B465" s="20" t="str">
        <f>VLOOKUP(C465,'[2]05-2025'!$B$1:$C$65536,2,0)</f>
        <v>BANCO CEF AG 0012 C/C - 6839-</v>
      </c>
      <c r="C465" s="33" t="s">
        <v>1671</v>
      </c>
      <c r="D465" s="21">
        <f>VLOOKUP(C465,'[2]05-2025'!$B$1:$D$65536,3,0)</f>
        <v>359583.95</v>
      </c>
      <c r="E465" s="25" t="s">
        <v>1821</v>
      </c>
      <c r="F465" s="27" t="s">
        <v>2153</v>
      </c>
      <c r="G465" s="26">
        <v>0</v>
      </c>
      <c r="H465" s="26">
        <v>707.3</v>
      </c>
      <c r="I465" s="24">
        <f t="shared" si="7"/>
        <v>-18285403.420000006</v>
      </c>
      <c r="J465" s="27" t="s">
        <v>57</v>
      </c>
      <c r="K465" s="2" t="s">
        <v>15</v>
      </c>
    </row>
    <row r="466" spans="1:11" ht="12" customHeight="1" x14ac:dyDescent="0.2">
      <c r="A466" s="2">
        <v>1700</v>
      </c>
      <c r="B466" s="20" t="str">
        <f>VLOOKUP(C466,'[2]05-2025'!$B$1:$C$65536,2,0)</f>
        <v>BANCO CEF AG 0012 C/C - 6839-</v>
      </c>
      <c r="C466" s="33" t="s">
        <v>1671</v>
      </c>
      <c r="D466" s="21">
        <f>VLOOKUP(C466,'[2]05-2025'!$B$1:$D$65536,3,0)</f>
        <v>359583.95</v>
      </c>
      <c r="E466" s="25" t="s">
        <v>1821</v>
      </c>
      <c r="F466" s="27" t="s">
        <v>2154</v>
      </c>
      <c r="G466" s="26">
        <v>0</v>
      </c>
      <c r="H466" s="26">
        <v>16957.5</v>
      </c>
      <c r="I466" s="24">
        <f t="shared" si="7"/>
        <v>-18302360.920000006</v>
      </c>
      <c r="J466" s="27" t="s">
        <v>57</v>
      </c>
      <c r="K466" s="2" t="s">
        <v>15</v>
      </c>
    </row>
    <row r="467" spans="1:11" ht="12" customHeight="1" x14ac:dyDescent="0.2">
      <c r="A467" s="2">
        <v>1700</v>
      </c>
      <c r="B467" s="20" t="str">
        <f>VLOOKUP(C467,'[2]05-2025'!$B$1:$C$65536,2,0)</f>
        <v>BANCO CEF AG 0012 C/C - 6839-</v>
      </c>
      <c r="C467" s="33" t="s">
        <v>1671</v>
      </c>
      <c r="D467" s="21">
        <f>VLOOKUP(C467,'[2]05-2025'!$B$1:$D$65536,3,0)</f>
        <v>359583.95</v>
      </c>
      <c r="E467" s="25" t="s">
        <v>1821</v>
      </c>
      <c r="F467" s="27" t="s">
        <v>2155</v>
      </c>
      <c r="G467" s="26">
        <v>0</v>
      </c>
      <c r="H467" s="26">
        <v>1052</v>
      </c>
      <c r="I467" s="24">
        <f t="shared" si="7"/>
        <v>-18303412.920000006</v>
      </c>
      <c r="J467" s="27" t="s">
        <v>57</v>
      </c>
      <c r="K467" s="2" t="s">
        <v>15</v>
      </c>
    </row>
    <row r="468" spans="1:11" ht="12" customHeight="1" x14ac:dyDescent="0.2">
      <c r="A468" s="2">
        <v>1700</v>
      </c>
      <c r="B468" s="20" t="str">
        <f>VLOOKUP(C468,'[2]05-2025'!$B$1:$C$65536,2,0)</f>
        <v>BANCO CEF AG 0012 C/C - 6839-</v>
      </c>
      <c r="C468" s="33" t="s">
        <v>1671</v>
      </c>
      <c r="D468" s="21">
        <f>VLOOKUP(C468,'[2]05-2025'!$B$1:$D$65536,3,0)</f>
        <v>359583.95</v>
      </c>
      <c r="E468" s="25" t="s">
        <v>1821</v>
      </c>
      <c r="F468" s="27" t="s">
        <v>2146</v>
      </c>
      <c r="G468" s="26">
        <v>0</v>
      </c>
      <c r="H468" s="26">
        <v>961.66</v>
      </c>
      <c r="I468" s="24">
        <f t="shared" si="7"/>
        <v>-18304374.580000006</v>
      </c>
      <c r="J468" s="27" t="s">
        <v>57</v>
      </c>
      <c r="K468" s="2" t="s">
        <v>15</v>
      </c>
    </row>
    <row r="469" spans="1:11" ht="12" customHeight="1" x14ac:dyDescent="0.2">
      <c r="A469" s="2">
        <v>1700</v>
      </c>
      <c r="B469" s="20" t="str">
        <f>VLOOKUP(C469,'[2]05-2025'!$B$1:$C$65536,2,0)</f>
        <v>BANCO CEF AG 0012 C/C - 6839-</v>
      </c>
      <c r="C469" s="33" t="s">
        <v>1671</v>
      </c>
      <c r="D469" s="21">
        <f>VLOOKUP(C469,'[2]05-2025'!$B$1:$D$65536,3,0)</f>
        <v>359583.95</v>
      </c>
      <c r="E469" s="25" t="s">
        <v>1821</v>
      </c>
      <c r="F469" s="27" t="s">
        <v>2156</v>
      </c>
      <c r="G469" s="26">
        <v>0</v>
      </c>
      <c r="H469" s="26">
        <v>1360.91</v>
      </c>
      <c r="I469" s="24">
        <f t="shared" si="7"/>
        <v>-18305735.490000006</v>
      </c>
      <c r="J469" s="27" t="s">
        <v>57</v>
      </c>
      <c r="K469" s="2" t="s">
        <v>15</v>
      </c>
    </row>
    <row r="470" spans="1:11" ht="12" customHeight="1" x14ac:dyDescent="0.2">
      <c r="A470" s="2">
        <v>1700</v>
      </c>
      <c r="B470" s="20" t="str">
        <f>VLOOKUP(C470,'[2]05-2025'!$B$1:$C$65536,2,0)</f>
        <v>BANCO CEF AG 0012 C/C - 6839-</v>
      </c>
      <c r="C470" s="33" t="s">
        <v>1671</v>
      </c>
      <c r="D470" s="21">
        <f>VLOOKUP(C470,'[2]05-2025'!$B$1:$D$65536,3,0)</f>
        <v>359583.95</v>
      </c>
      <c r="E470" s="25" t="s">
        <v>1821</v>
      </c>
      <c r="F470" s="27" t="s">
        <v>2157</v>
      </c>
      <c r="G470" s="26">
        <v>0</v>
      </c>
      <c r="H470" s="26">
        <v>232.5</v>
      </c>
      <c r="I470" s="24">
        <f t="shared" si="7"/>
        <v>-18305967.990000006</v>
      </c>
      <c r="J470" s="27" t="s">
        <v>57</v>
      </c>
      <c r="K470" s="2" t="s">
        <v>15</v>
      </c>
    </row>
    <row r="471" spans="1:11" ht="12" customHeight="1" x14ac:dyDescent="0.2">
      <c r="A471" s="2">
        <v>1700</v>
      </c>
      <c r="B471" s="20" t="str">
        <f>VLOOKUP(C471,'[2]05-2025'!$B$1:$C$65536,2,0)</f>
        <v>BANCO CEF AG 0012 C/C - 6839-</v>
      </c>
      <c r="C471" s="33" t="s">
        <v>1671</v>
      </c>
      <c r="D471" s="21">
        <f>VLOOKUP(C471,'[2]05-2025'!$B$1:$D$65536,3,0)</f>
        <v>359583.95</v>
      </c>
      <c r="E471" s="25" t="s">
        <v>1821</v>
      </c>
      <c r="F471" s="27" t="s">
        <v>2158</v>
      </c>
      <c r="G471" s="26">
        <v>0</v>
      </c>
      <c r="H471" s="26">
        <v>2900</v>
      </c>
      <c r="I471" s="24">
        <f t="shared" si="7"/>
        <v>-18308867.990000006</v>
      </c>
      <c r="J471" s="27" t="s">
        <v>57</v>
      </c>
      <c r="K471" s="2" t="s">
        <v>15</v>
      </c>
    </row>
    <row r="472" spans="1:11" ht="12" customHeight="1" x14ac:dyDescent="0.2">
      <c r="A472" s="2">
        <v>1700</v>
      </c>
      <c r="B472" s="20" t="str">
        <f>VLOOKUP(C472,'[2]05-2025'!$B$1:$C$65536,2,0)</f>
        <v>BANCO CEF AG 0012 C/C - 6839-</v>
      </c>
      <c r="C472" s="33" t="s">
        <v>1671</v>
      </c>
      <c r="D472" s="21">
        <f>VLOOKUP(C472,'[2]05-2025'!$B$1:$D$65536,3,0)</f>
        <v>359583.95</v>
      </c>
      <c r="E472" s="25" t="s">
        <v>1821</v>
      </c>
      <c r="F472" s="27" t="s">
        <v>2146</v>
      </c>
      <c r="G472" s="26">
        <v>0</v>
      </c>
      <c r="H472" s="26">
        <v>961.37</v>
      </c>
      <c r="I472" s="24">
        <f t="shared" si="7"/>
        <v>-18309829.360000007</v>
      </c>
      <c r="J472" s="27" t="s">
        <v>57</v>
      </c>
      <c r="K472" s="2" t="s">
        <v>15</v>
      </c>
    </row>
    <row r="473" spans="1:11" ht="12" customHeight="1" x14ac:dyDescent="0.2">
      <c r="A473" s="2">
        <v>1700</v>
      </c>
      <c r="B473" s="20" t="str">
        <f>VLOOKUP(C473,'[2]05-2025'!$B$1:$C$65536,2,0)</f>
        <v>BANCO CEF AG 0012 C/C - 6839-</v>
      </c>
      <c r="C473" s="33" t="s">
        <v>1671</v>
      </c>
      <c r="D473" s="21">
        <f>VLOOKUP(C473,'[2]05-2025'!$B$1:$D$65536,3,0)</f>
        <v>359583.95</v>
      </c>
      <c r="E473" s="25" t="s">
        <v>1821</v>
      </c>
      <c r="F473" s="27" t="s">
        <v>2159</v>
      </c>
      <c r="G473" s="26">
        <v>0</v>
      </c>
      <c r="H473" s="26">
        <v>379.5</v>
      </c>
      <c r="I473" s="24">
        <f t="shared" si="7"/>
        <v>-18310208.860000007</v>
      </c>
      <c r="J473" s="27" t="s">
        <v>57</v>
      </c>
      <c r="K473" s="2" t="s">
        <v>15</v>
      </c>
    </row>
    <row r="474" spans="1:11" ht="12" customHeight="1" x14ac:dyDescent="0.2">
      <c r="A474" s="2">
        <v>1700</v>
      </c>
      <c r="B474" s="20" t="str">
        <f>VLOOKUP(C474,'[2]05-2025'!$B$1:$C$65536,2,0)</f>
        <v>BANCO CEF AG 0012 C/C - 6839-</v>
      </c>
      <c r="C474" s="33" t="s">
        <v>1671</v>
      </c>
      <c r="D474" s="21">
        <f>VLOOKUP(C474,'[2]05-2025'!$B$1:$D$65536,3,0)</f>
        <v>359583.95</v>
      </c>
      <c r="E474" s="25" t="s">
        <v>1821</v>
      </c>
      <c r="F474" s="27" t="s">
        <v>2160</v>
      </c>
      <c r="G474" s="26">
        <v>0</v>
      </c>
      <c r="H474" s="26">
        <v>45600</v>
      </c>
      <c r="I474" s="24">
        <f t="shared" si="7"/>
        <v>-18355808.860000007</v>
      </c>
      <c r="J474" s="27" t="s">
        <v>57</v>
      </c>
      <c r="K474" s="2" t="s">
        <v>15</v>
      </c>
    </row>
    <row r="475" spans="1:11" ht="12" customHeight="1" x14ac:dyDescent="0.2">
      <c r="A475" s="2">
        <v>1700</v>
      </c>
      <c r="B475" s="20" t="str">
        <f>VLOOKUP(C475,'[2]05-2025'!$B$1:$C$65536,2,0)</f>
        <v>BANCO CEF AG 0012 C/C - 6839-</v>
      </c>
      <c r="C475" s="33" t="s">
        <v>1671</v>
      </c>
      <c r="D475" s="21">
        <f>VLOOKUP(C475,'[2]05-2025'!$B$1:$D$65536,3,0)</f>
        <v>359583.95</v>
      </c>
      <c r="E475" s="25" t="s">
        <v>1821</v>
      </c>
      <c r="F475" s="27" t="s">
        <v>2161</v>
      </c>
      <c r="G475" s="26">
        <v>0</v>
      </c>
      <c r="H475" s="26">
        <v>22806</v>
      </c>
      <c r="I475" s="24">
        <f t="shared" si="7"/>
        <v>-18378614.860000007</v>
      </c>
      <c r="J475" s="27" t="s">
        <v>57</v>
      </c>
      <c r="K475" s="2" t="s">
        <v>15</v>
      </c>
    </row>
    <row r="476" spans="1:11" ht="12" customHeight="1" x14ac:dyDescent="0.2">
      <c r="A476" s="2">
        <v>1700</v>
      </c>
      <c r="B476" s="20" t="str">
        <f>VLOOKUP(C476,'[2]05-2025'!$B$1:$C$65536,2,0)</f>
        <v>BANCO CEF AG 0012 C/C - 6839-</v>
      </c>
      <c r="C476" s="33" t="s">
        <v>1671</v>
      </c>
      <c r="D476" s="21">
        <f>VLOOKUP(C476,'[2]05-2025'!$B$1:$D$65536,3,0)</f>
        <v>359583.95</v>
      </c>
      <c r="E476" s="25" t="s">
        <v>1821</v>
      </c>
      <c r="F476" s="27" t="s">
        <v>2162</v>
      </c>
      <c r="G476" s="26">
        <v>0</v>
      </c>
      <c r="H476" s="26">
        <v>2798.29</v>
      </c>
      <c r="I476" s="24">
        <f t="shared" si="7"/>
        <v>-18381413.150000006</v>
      </c>
      <c r="J476" s="27" t="s">
        <v>59</v>
      </c>
      <c r="K476" s="2" t="s">
        <v>15</v>
      </c>
    </row>
    <row r="477" spans="1:11" ht="12" customHeight="1" x14ac:dyDescent="0.2">
      <c r="A477" s="2">
        <v>1700</v>
      </c>
      <c r="B477" s="20" t="str">
        <f>VLOOKUP(C477,'[2]05-2025'!$B$1:$C$65536,2,0)</f>
        <v>BANCO CEF AG 0012 C/C - 6839-</v>
      </c>
      <c r="C477" s="33" t="s">
        <v>1671</v>
      </c>
      <c r="D477" s="21">
        <f>VLOOKUP(C477,'[2]05-2025'!$B$1:$D$65536,3,0)</f>
        <v>359583.95</v>
      </c>
      <c r="E477" s="25" t="s">
        <v>1821</v>
      </c>
      <c r="F477" s="27" t="s">
        <v>2163</v>
      </c>
      <c r="G477" s="26">
        <v>0</v>
      </c>
      <c r="H477" s="26">
        <v>2128.5</v>
      </c>
      <c r="I477" s="24">
        <f t="shared" si="7"/>
        <v>-18383541.650000006</v>
      </c>
      <c r="J477" s="27" t="s">
        <v>57</v>
      </c>
      <c r="K477" s="2" t="s">
        <v>15</v>
      </c>
    </row>
    <row r="478" spans="1:11" ht="12" customHeight="1" x14ac:dyDescent="0.2">
      <c r="A478" s="2">
        <v>1700</v>
      </c>
      <c r="B478" s="20" t="str">
        <f>VLOOKUP(C478,'[2]05-2025'!$B$1:$C$65536,2,0)</f>
        <v>BANCO CEF AG 0012 C/C - 6839-</v>
      </c>
      <c r="C478" s="33" t="s">
        <v>1671</v>
      </c>
      <c r="D478" s="21">
        <f>VLOOKUP(C478,'[2]05-2025'!$B$1:$D$65536,3,0)</f>
        <v>359583.95</v>
      </c>
      <c r="E478" s="25" t="s">
        <v>1821</v>
      </c>
      <c r="F478" s="27" t="s">
        <v>2158</v>
      </c>
      <c r="G478" s="26">
        <v>0</v>
      </c>
      <c r="H478" s="26">
        <v>2900</v>
      </c>
      <c r="I478" s="24">
        <f t="shared" si="7"/>
        <v>-18386441.650000006</v>
      </c>
      <c r="J478" s="27" t="s">
        <v>57</v>
      </c>
      <c r="K478" s="2" t="s">
        <v>15</v>
      </c>
    </row>
    <row r="479" spans="1:11" ht="12" customHeight="1" x14ac:dyDescent="0.2">
      <c r="A479" s="2">
        <v>1700</v>
      </c>
      <c r="B479" s="20" t="str">
        <f>VLOOKUP(C479,'[2]05-2025'!$B$1:$C$65536,2,0)</f>
        <v>BANCO CEF AG 0012 C/C - 6839-</v>
      </c>
      <c r="C479" s="33" t="s">
        <v>1671</v>
      </c>
      <c r="D479" s="21">
        <f>VLOOKUP(C479,'[2]05-2025'!$B$1:$D$65536,3,0)</f>
        <v>359583.95</v>
      </c>
      <c r="E479" s="25" t="s">
        <v>1821</v>
      </c>
      <c r="F479" s="27" t="s">
        <v>2145</v>
      </c>
      <c r="G479" s="26">
        <v>0</v>
      </c>
      <c r="H479" s="26">
        <v>1442.4</v>
      </c>
      <c r="I479" s="24">
        <f t="shared" si="7"/>
        <v>-18387884.050000004</v>
      </c>
      <c r="J479" s="27" t="s">
        <v>59</v>
      </c>
      <c r="K479" s="2" t="s">
        <v>15</v>
      </c>
    </row>
    <row r="480" spans="1:11" ht="12" customHeight="1" x14ac:dyDescent="0.2">
      <c r="A480" s="2">
        <v>1700</v>
      </c>
      <c r="B480" s="20" t="str">
        <f>VLOOKUP(C480,'[2]05-2025'!$B$1:$C$65536,2,0)</f>
        <v>BANCO CEF AG 0012 C/C - 6839-</v>
      </c>
      <c r="C480" s="33" t="s">
        <v>1671</v>
      </c>
      <c r="D480" s="21">
        <f>VLOOKUP(C480,'[2]05-2025'!$B$1:$D$65536,3,0)</f>
        <v>359583.95</v>
      </c>
      <c r="E480" s="25" t="s">
        <v>1821</v>
      </c>
      <c r="F480" s="27" t="s">
        <v>2164</v>
      </c>
      <c r="G480" s="26">
        <v>0</v>
      </c>
      <c r="H480" s="26">
        <v>4355.1499999999996</v>
      </c>
      <c r="I480" s="24">
        <f t="shared" si="7"/>
        <v>-18392239.200000003</v>
      </c>
      <c r="J480" s="27" t="s">
        <v>57</v>
      </c>
      <c r="K480" s="2" t="s">
        <v>15</v>
      </c>
    </row>
    <row r="481" spans="1:11" ht="12" customHeight="1" x14ac:dyDescent="0.2">
      <c r="A481" s="2">
        <v>1700</v>
      </c>
      <c r="B481" s="20" t="str">
        <f>VLOOKUP(C481,'[2]05-2025'!$B$1:$C$65536,2,0)</f>
        <v>BANCO CEF AG 0012 C/C - 6839-</v>
      </c>
      <c r="C481" s="33" t="s">
        <v>1671</v>
      </c>
      <c r="D481" s="21">
        <f>VLOOKUP(C481,'[2]05-2025'!$B$1:$D$65536,3,0)</f>
        <v>359583.95</v>
      </c>
      <c r="E481" s="25" t="s">
        <v>1821</v>
      </c>
      <c r="F481" s="27" t="s">
        <v>2165</v>
      </c>
      <c r="G481" s="26">
        <v>0</v>
      </c>
      <c r="H481" s="26">
        <v>18740.7</v>
      </c>
      <c r="I481" s="24">
        <f t="shared" si="7"/>
        <v>-18410979.900000002</v>
      </c>
      <c r="J481" s="27" t="s">
        <v>57</v>
      </c>
      <c r="K481" s="2" t="s">
        <v>15</v>
      </c>
    </row>
    <row r="482" spans="1:11" ht="12" customHeight="1" x14ac:dyDescent="0.2">
      <c r="A482" s="2">
        <v>1700</v>
      </c>
      <c r="B482" s="20" t="str">
        <f>VLOOKUP(C482,'[2]05-2025'!$B$1:$C$65536,2,0)</f>
        <v>BANCO CEF AG 0012 C/C - 6839-</v>
      </c>
      <c r="C482" s="33" t="s">
        <v>1671</v>
      </c>
      <c r="D482" s="21">
        <f>VLOOKUP(C482,'[2]05-2025'!$B$1:$D$65536,3,0)</f>
        <v>359583.95</v>
      </c>
      <c r="E482" s="25" t="s">
        <v>1821</v>
      </c>
      <c r="F482" s="27" t="s">
        <v>2166</v>
      </c>
      <c r="G482" s="26">
        <v>0</v>
      </c>
      <c r="H482" s="26">
        <v>2900</v>
      </c>
      <c r="I482" s="24">
        <f t="shared" si="7"/>
        <v>-18413879.900000002</v>
      </c>
      <c r="J482" s="27" t="s">
        <v>57</v>
      </c>
      <c r="K482" s="2" t="s">
        <v>15</v>
      </c>
    </row>
    <row r="483" spans="1:11" ht="12" customHeight="1" x14ac:dyDescent="0.2">
      <c r="A483" s="2">
        <v>1700</v>
      </c>
      <c r="B483" s="20" t="str">
        <f>VLOOKUP(C483,'[2]05-2025'!$B$1:$C$65536,2,0)</f>
        <v>BANCO CEF AG 0012 C/C - 6839-</v>
      </c>
      <c r="C483" s="33" t="s">
        <v>1671</v>
      </c>
      <c r="D483" s="21">
        <f>VLOOKUP(C483,'[2]05-2025'!$B$1:$D$65536,3,0)</f>
        <v>359583.95</v>
      </c>
      <c r="E483" s="25" t="s">
        <v>1821</v>
      </c>
      <c r="F483" s="27" t="s">
        <v>2167</v>
      </c>
      <c r="G483" s="26">
        <v>0</v>
      </c>
      <c r="H483" s="26">
        <v>15128.45</v>
      </c>
      <c r="I483" s="24">
        <f t="shared" si="7"/>
        <v>-18429008.350000001</v>
      </c>
      <c r="J483" s="27" t="s">
        <v>57</v>
      </c>
      <c r="K483" s="2" t="s">
        <v>15</v>
      </c>
    </row>
    <row r="484" spans="1:11" ht="12" customHeight="1" x14ac:dyDescent="0.2">
      <c r="A484" s="2">
        <v>1700</v>
      </c>
      <c r="B484" s="20" t="str">
        <f>VLOOKUP(C484,'[2]05-2025'!$B$1:$C$65536,2,0)</f>
        <v>BANCO CEF AG 0012 C/C - 6839-</v>
      </c>
      <c r="C484" s="33" t="s">
        <v>1671</v>
      </c>
      <c r="D484" s="21">
        <f>VLOOKUP(C484,'[2]05-2025'!$B$1:$D$65536,3,0)</f>
        <v>359583.95</v>
      </c>
      <c r="E484" s="25" t="s">
        <v>1821</v>
      </c>
      <c r="F484" s="27" t="s">
        <v>2165</v>
      </c>
      <c r="G484" s="26">
        <v>0</v>
      </c>
      <c r="H484" s="26">
        <v>60541.599999999999</v>
      </c>
      <c r="I484" s="24">
        <f t="shared" si="7"/>
        <v>-18489549.950000003</v>
      </c>
      <c r="J484" s="27" t="s">
        <v>57</v>
      </c>
      <c r="K484" s="2" t="s">
        <v>15</v>
      </c>
    </row>
    <row r="485" spans="1:11" ht="12" customHeight="1" x14ac:dyDescent="0.2">
      <c r="A485" s="2">
        <v>1700</v>
      </c>
      <c r="B485" s="20" t="str">
        <f>VLOOKUP(C485,'[2]05-2025'!$B$1:$C$65536,2,0)</f>
        <v>BANCO CEF AG 0012 C/C - 6839-</v>
      </c>
      <c r="C485" s="33" t="s">
        <v>1671</v>
      </c>
      <c r="D485" s="21">
        <f>VLOOKUP(C485,'[2]05-2025'!$B$1:$D$65536,3,0)</f>
        <v>359583.95</v>
      </c>
      <c r="E485" s="25" t="s">
        <v>1821</v>
      </c>
      <c r="F485" s="27" t="s">
        <v>2168</v>
      </c>
      <c r="G485" s="26">
        <v>0</v>
      </c>
      <c r="H485" s="26">
        <v>503.28</v>
      </c>
      <c r="I485" s="24">
        <f t="shared" si="7"/>
        <v>-18490053.230000004</v>
      </c>
      <c r="J485" s="27" t="s">
        <v>57</v>
      </c>
      <c r="K485" s="2" t="s">
        <v>15</v>
      </c>
    </row>
    <row r="486" spans="1:11" ht="12" customHeight="1" x14ac:dyDescent="0.2">
      <c r="A486" s="2">
        <v>1700</v>
      </c>
      <c r="B486" s="20" t="str">
        <f>VLOOKUP(C486,'[2]05-2025'!$B$1:$C$65536,2,0)</f>
        <v>BANCO CEF AG 0012 C/C - 6839-</v>
      </c>
      <c r="C486" s="33" t="s">
        <v>1671</v>
      </c>
      <c r="D486" s="21">
        <f>VLOOKUP(C486,'[2]05-2025'!$B$1:$D$65536,3,0)</f>
        <v>359583.95</v>
      </c>
      <c r="E486" s="25" t="s">
        <v>1821</v>
      </c>
      <c r="F486" s="27" t="s">
        <v>2169</v>
      </c>
      <c r="G486" s="26">
        <v>0</v>
      </c>
      <c r="H486" s="26">
        <v>1549</v>
      </c>
      <c r="I486" s="24">
        <f t="shared" si="7"/>
        <v>-18491602.230000004</v>
      </c>
      <c r="J486" s="27" t="s">
        <v>57</v>
      </c>
      <c r="K486" s="2" t="s">
        <v>15</v>
      </c>
    </row>
    <row r="487" spans="1:11" ht="12" customHeight="1" x14ac:dyDescent="0.2">
      <c r="A487" s="2">
        <v>1700</v>
      </c>
      <c r="B487" s="20" t="str">
        <f>VLOOKUP(C487,'[2]05-2025'!$B$1:$C$65536,2,0)</f>
        <v>BANCO CEF AG 0012 C/C - 6839-</v>
      </c>
      <c r="C487" s="33" t="s">
        <v>1671</v>
      </c>
      <c r="D487" s="21">
        <f>VLOOKUP(C487,'[2]05-2025'!$B$1:$D$65536,3,0)</f>
        <v>359583.95</v>
      </c>
      <c r="E487" s="25" t="s">
        <v>1821</v>
      </c>
      <c r="F487" s="27" t="s">
        <v>2170</v>
      </c>
      <c r="G487" s="26">
        <v>0</v>
      </c>
      <c r="H487" s="26">
        <v>1157.96</v>
      </c>
      <c r="I487" s="24">
        <f t="shared" si="7"/>
        <v>-18492760.190000005</v>
      </c>
      <c r="J487" s="27" t="s">
        <v>59</v>
      </c>
      <c r="K487" s="2" t="s">
        <v>15</v>
      </c>
    </row>
    <row r="488" spans="1:11" ht="12" customHeight="1" x14ac:dyDescent="0.2">
      <c r="A488" s="2">
        <v>1700</v>
      </c>
      <c r="B488" s="20" t="str">
        <f>VLOOKUP(C488,'[2]05-2025'!$B$1:$C$65536,2,0)</f>
        <v>BANCO CEF AG 0012 C/C - 6839-</v>
      </c>
      <c r="C488" s="33" t="s">
        <v>1671</v>
      </c>
      <c r="D488" s="21">
        <f>VLOOKUP(C488,'[2]05-2025'!$B$1:$D$65536,3,0)</f>
        <v>359583.95</v>
      </c>
      <c r="E488" s="25" t="s">
        <v>1821</v>
      </c>
      <c r="F488" s="27" t="s">
        <v>2157</v>
      </c>
      <c r="G488" s="26">
        <v>0</v>
      </c>
      <c r="H488" s="26">
        <v>4503.1000000000004</v>
      </c>
      <c r="I488" s="24">
        <f t="shared" si="7"/>
        <v>-18497263.290000007</v>
      </c>
      <c r="J488" s="27" t="s">
        <v>57</v>
      </c>
      <c r="K488" s="2" t="s">
        <v>15</v>
      </c>
    </row>
    <row r="489" spans="1:11" ht="12" customHeight="1" x14ac:dyDescent="0.2">
      <c r="A489" s="2">
        <v>1700</v>
      </c>
      <c r="B489" s="20" t="str">
        <f>VLOOKUP(C489,'[2]05-2025'!$B$1:$C$65536,2,0)</f>
        <v>BANCO CEF AG 0012 C/C - 6839-</v>
      </c>
      <c r="C489" s="33" t="s">
        <v>1671</v>
      </c>
      <c r="D489" s="21">
        <f>VLOOKUP(C489,'[2]05-2025'!$B$1:$D$65536,3,0)</f>
        <v>359583.95</v>
      </c>
      <c r="E489" s="25" t="s">
        <v>1821</v>
      </c>
      <c r="F489" s="27" t="s">
        <v>2149</v>
      </c>
      <c r="G489" s="26">
        <v>0</v>
      </c>
      <c r="H489" s="26">
        <v>17035.400000000001</v>
      </c>
      <c r="I489" s="24">
        <f t="shared" si="7"/>
        <v>-18514298.690000005</v>
      </c>
      <c r="J489" s="27" t="s">
        <v>57</v>
      </c>
      <c r="K489" s="2" t="s">
        <v>15</v>
      </c>
    </row>
    <row r="490" spans="1:11" ht="12" customHeight="1" x14ac:dyDescent="0.2">
      <c r="A490" s="2">
        <v>1700</v>
      </c>
      <c r="B490" s="20" t="str">
        <f>VLOOKUP(C490,'[2]05-2025'!$B$1:$C$65536,2,0)</f>
        <v>BANCO CEF AG 0012 C/C - 6839-</v>
      </c>
      <c r="C490" s="33" t="s">
        <v>1671</v>
      </c>
      <c r="D490" s="21">
        <f>VLOOKUP(C490,'[2]05-2025'!$B$1:$D$65536,3,0)</f>
        <v>359583.95</v>
      </c>
      <c r="E490" s="25" t="s">
        <v>1821</v>
      </c>
      <c r="F490" s="27" t="s">
        <v>2171</v>
      </c>
      <c r="G490" s="26">
        <v>0</v>
      </c>
      <c r="H490" s="26">
        <v>6282.36</v>
      </c>
      <c r="I490" s="24">
        <f t="shared" si="7"/>
        <v>-18520581.050000004</v>
      </c>
      <c r="J490" s="27" t="s">
        <v>57</v>
      </c>
      <c r="K490" s="2" t="s">
        <v>15</v>
      </c>
    </row>
    <row r="491" spans="1:11" ht="12" customHeight="1" x14ac:dyDescent="0.2">
      <c r="A491" s="2">
        <v>1700</v>
      </c>
      <c r="B491" s="20" t="str">
        <f>VLOOKUP(C491,'[2]05-2025'!$B$1:$C$65536,2,0)</f>
        <v>BANCO CEF AG 0012 C/C - 6839-</v>
      </c>
      <c r="C491" s="33" t="s">
        <v>1671</v>
      </c>
      <c r="D491" s="21">
        <f>VLOOKUP(C491,'[2]05-2025'!$B$1:$D$65536,3,0)</f>
        <v>359583.95</v>
      </c>
      <c r="E491" s="25" t="s">
        <v>1821</v>
      </c>
      <c r="F491" s="27" t="s">
        <v>2172</v>
      </c>
      <c r="G491" s="26">
        <v>0</v>
      </c>
      <c r="H491" s="26">
        <v>320</v>
      </c>
      <c r="I491" s="24">
        <f t="shared" si="7"/>
        <v>-18520901.050000004</v>
      </c>
      <c r="J491" s="27" t="s">
        <v>57</v>
      </c>
      <c r="K491" s="2" t="s">
        <v>15</v>
      </c>
    </row>
    <row r="492" spans="1:11" ht="12" customHeight="1" x14ac:dyDescent="0.2">
      <c r="A492" s="2">
        <v>1700</v>
      </c>
      <c r="B492" s="20" t="str">
        <f>VLOOKUP(C492,'[2]05-2025'!$B$1:$C$65536,2,0)</f>
        <v>BANCO CEF AG 0012 C/C - 6839-</v>
      </c>
      <c r="C492" s="33" t="s">
        <v>1671</v>
      </c>
      <c r="D492" s="21">
        <f>VLOOKUP(C492,'[2]05-2025'!$B$1:$D$65536,3,0)</f>
        <v>359583.95</v>
      </c>
      <c r="E492" s="25" t="s">
        <v>1821</v>
      </c>
      <c r="F492" s="27" t="s">
        <v>2145</v>
      </c>
      <c r="G492" s="26">
        <v>0</v>
      </c>
      <c r="H492" s="26">
        <v>961.6</v>
      </c>
      <c r="I492" s="24">
        <f t="shared" si="7"/>
        <v>-18521862.650000006</v>
      </c>
      <c r="J492" s="27" t="s">
        <v>59</v>
      </c>
      <c r="K492" s="2" t="s">
        <v>15</v>
      </c>
    </row>
    <row r="493" spans="1:11" ht="12" customHeight="1" x14ac:dyDescent="0.2">
      <c r="A493" s="2">
        <v>1700</v>
      </c>
      <c r="B493" s="20" t="str">
        <f>VLOOKUP(C493,'[2]05-2025'!$B$1:$C$65536,2,0)</f>
        <v>BANCO CEF AG 0012 C/C - 6839-</v>
      </c>
      <c r="C493" s="33" t="s">
        <v>1671</v>
      </c>
      <c r="D493" s="21">
        <f>VLOOKUP(C493,'[2]05-2025'!$B$1:$D$65536,3,0)</f>
        <v>359583.95</v>
      </c>
      <c r="E493" s="25" t="s">
        <v>1821</v>
      </c>
      <c r="F493" s="27" t="s">
        <v>2173</v>
      </c>
      <c r="G493" s="26">
        <v>0</v>
      </c>
      <c r="H493" s="26">
        <v>16088.8</v>
      </c>
      <c r="I493" s="24">
        <f t="shared" si="7"/>
        <v>-18537951.450000007</v>
      </c>
      <c r="J493" s="27" t="s">
        <v>55</v>
      </c>
      <c r="K493" s="2" t="s">
        <v>15</v>
      </c>
    </row>
    <row r="494" spans="1:11" ht="12" customHeight="1" x14ac:dyDescent="0.2">
      <c r="A494" s="2">
        <v>1700</v>
      </c>
      <c r="B494" s="20" t="str">
        <f>VLOOKUP(C494,'[2]05-2025'!$B$1:$C$65536,2,0)</f>
        <v>BANCO CEF AG 0012 C/C - 6839-</v>
      </c>
      <c r="C494" s="33" t="s">
        <v>1671</v>
      </c>
      <c r="D494" s="21">
        <f>VLOOKUP(C494,'[2]05-2025'!$B$1:$D$65536,3,0)</f>
        <v>359583.95</v>
      </c>
      <c r="E494" s="25" t="s">
        <v>1821</v>
      </c>
      <c r="F494" s="27" t="s">
        <v>2174</v>
      </c>
      <c r="G494" s="26">
        <v>0</v>
      </c>
      <c r="H494" s="26">
        <v>7000</v>
      </c>
      <c r="I494" s="24">
        <f t="shared" si="7"/>
        <v>-18544951.450000007</v>
      </c>
      <c r="J494" s="27" t="s">
        <v>57</v>
      </c>
      <c r="K494" s="2" t="s">
        <v>15</v>
      </c>
    </row>
    <row r="495" spans="1:11" ht="12" customHeight="1" x14ac:dyDescent="0.2">
      <c r="A495" s="2">
        <v>1700</v>
      </c>
      <c r="B495" s="20" t="str">
        <f>VLOOKUP(C495,'[2]05-2025'!$B$1:$C$65536,2,0)</f>
        <v>BANCO CEF AG 0012 C/C - 6839-</v>
      </c>
      <c r="C495" s="33" t="s">
        <v>1671</v>
      </c>
      <c r="D495" s="21">
        <f>VLOOKUP(C495,'[2]05-2025'!$B$1:$D$65536,3,0)</f>
        <v>359583.95</v>
      </c>
      <c r="E495" s="25" t="s">
        <v>1821</v>
      </c>
      <c r="F495" s="27" t="s">
        <v>2175</v>
      </c>
      <c r="G495" s="26">
        <v>0</v>
      </c>
      <c r="H495" s="26">
        <v>9478.23</v>
      </c>
      <c r="I495" s="24">
        <f t="shared" si="7"/>
        <v>-18554429.680000007</v>
      </c>
      <c r="J495" s="27" t="s">
        <v>57</v>
      </c>
      <c r="K495" s="2" t="s">
        <v>15</v>
      </c>
    </row>
    <row r="496" spans="1:11" ht="12" customHeight="1" x14ac:dyDescent="0.2">
      <c r="A496" s="2">
        <v>1700</v>
      </c>
      <c r="B496" s="20" t="str">
        <f>VLOOKUP(C496,'[2]05-2025'!$B$1:$C$65536,2,0)</f>
        <v>BANCO CEF AG 0012 C/C - 6839-</v>
      </c>
      <c r="C496" s="33" t="s">
        <v>1671</v>
      </c>
      <c r="D496" s="21">
        <f>VLOOKUP(C496,'[2]05-2025'!$B$1:$D$65536,3,0)</f>
        <v>359583.95</v>
      </c>
      <c r="E496" s="25" t="s">
        <v>1821</v>
      </c>
      <c r="F496" s="27" t="s">
        <v>2156</v>
      </c>
      <c r="G496" s="26">
        <v>0</v>
      </c>
      <c r="H496" s="26">
        <v>1482</v>
      </c>
      <c r="I496" s="24">
        <f t="shared" si="7"/>
        <v>-18555911.680000007</v>
      </c>
      <c r="J496" s="27" t="s">
        <v>57</v>
      </c>
      <c r="K496" s="2" t="s">
        <v>15</v>
      </c>
    </row>
    <row r="497" spans="1:11" ht="12" customHeight="1" x14ac:dyDescent="0.2">
      <c r="A497" s="2">
        <v>1700</v>
      </c>
      <c r="B497" s="20" t="str">
        <f>VLOOKUP(C497,'[2]05-2025'!$B$1:$C$65536,2,0)</f>
        <v>BANCO CEF AG 0012 C/C - 6839-</v>
      </c>
      <c r="C497" s="33" t="s">
        <v>1671</v>
      </c>
      <c r="D497" s="21">
        <f>VLOOKUP(C497,'[2]05-2025'!$B$1:$D$65536,3,0)</f>
        <v>359583.95</v>
      </c>
      <c r="E497" s="25" t="s">
        <v>1821</v>
      </c>
      <c r="F497" s="27" t="s">
        <v>2176</v>
      </c>
      <c r="G497" s="26">
        <v>0</v>
      </c>
      <c r="H497" s="26">
        <v>1083.9000000000001</v>
      </c>
      <c r="I497" s="24">
        <f t="shared" si="7"/>
        <v>-18556995.580000006</v>
      </c>
      <c r="J497" s="27" t="s">
        <v>57</v>
      </c>
      <c r="K497" s="2" t="s">
        <v>15</v>
      </c>
    </row>
    <row r="498" spans="1:11" ht="12" customHeight="1" x14ac:dyDescent="0.2">
      <c r="A498" s="2">
        <v>1700</v>
      </c>
      <c r="B498" s="20" t="str">
        <f>VLOOKUP(C498,'[2]05-2025'!$B$1:$C$65536,2,0)</f>
        <v>BANCO CEF AG 0012 C/C - 6839-</v>
      </c>
      <c r="C498" s="33" t="s">
        <v>1671</v>
      </c>
      <c r="D498" s="21">
        <f>VLOOKUP(C498,'[2]05-2025'!$B$1:$D$65536,3,0)</f>
        <v>359583.95</v>
      </c>
      <c r="E498" s="25" t="s">
        <v>1821</v>
      </c>
      <c r="F498" s="27" t="s">
        <v>2176</v>
      </c>
      <c r="G498" s="26">
        <v>0</v>
      </c>
      <c r="H498" s="26">
        <v>1322.5</v>
      </c>
      <c r="I498" s="24">
        <f t="shared" si="7"/>
        <v>-18558318.080000006</v>
      </c>
      <c r="J498" s="27" t="s">
        <v>57</v>
      </c>
      <c r="K498" s="2" t="s">
        <v>15</v>
      </c>
    </row>
    <row r="499" spans="1:11" ht="12" customHeight="1" x14ac:dyDescent="0.2">
      <c r="A499" s="2">
        <v>1700</v>
      </c>
      <c r="B499" s="20" t="str">
        <f>VLOOKUP(C499,'[2]05-2025'!$B$1:$C$65536,2,0)</f>
        <v>BANCO CEF AG 0012 C/C - 6839-</v>
      </c>
      <c r="C499" s="33" t="s">
        <v>1671</v>
      </c>
      <c r="D499" s="21">
        <f>VLOOKUP(C499,'[2]05-2025'!$B$1:$D$65536,3,0)</f>
        <v>359583.95</v>
      </c>
      <c r="E499" s="25" t="s">
        <v>1821</v>
      </c>
      <c r="F499" s="27" t="s">
        <v>2177</v>
      </c>
      <c r="G499" s="26">
        <v>0</v>
      </c>
      <c r="H499" s="26">
        <v>144708.25</v>
      </c>
      <c r="I499" s="24">
        <f t="shared" si="7"/>
        <v>-18703026.330000006</v>
      </c>
      <c r="J499" s="27" t="s">
        <v>59</v>
      </c>
      <c r="K499" s="2" t="s">
        <v>15</v>
      </c>
    </row>
    <row r="500" spans="1:11" ht="12" customHeight="1" x14ac:dyDescent="0.2">
      <c r="A500" s="2">
        <v>1700</v>
      </c>
      <c r="B500" s="20" t="str">
        <f>VLOOKUP(C500,'[2]05-2025'!$B$1:$C$65536,2,0)</f>
        <v>BANCO CEF AG 0012 C/C - 6839-</v>
      </c>
      <c r="C500" s="33" t="s">
        <v>1671</v>
      </c>
      <c r="D500" s="21">
        <f>VLOOKUP(C500,'[2]05-2025'!$B$1:$D$65536,3,0)</f>
        <v>359583.95</v>
      </c>
      <c r="E500" s="25" t="s">
        <v>1821</v>
      </c>
      <c r="F500" s="27" t="s">
        <v>2177</v>
      </c>
      <c r="G500" s="26">
        <v>0</v>
      </c>
      <c r="H500" s="26">
        <v>17342.68</v>
      </c>
      <c r="I500" s="24">
        <f t="shared" si="7"/>
        <v>-18720369.010000005</v>
      </c>
      <c r="J500" s="27" t="s">
        <v>59</v>
      </c>
      <c r="K500" s="2" t="s">
        <v>15</v>
      </c>
    </row>
    <row r="501" spans="1:11" ht="12" customHeight="1" x14ac:dyDescent="0.2">
      <c r="A501" s="2">
        <v>1700</v>
      </c>
      <c r="B501" s="20" t="str">
        <f>VLOOKUP(C501,'[2]05-2025'!$B$1:$C$65536,2,0)</f>
        <v>BANCO CEF AG 0012 C/C - 6839-</v>
      </c>
      <c r="C501" s="33" t="s">
        <v>1671</v>
      </c>
      <c r="D501" s="21">
        <f>VLOOKUP(C501,'[2]05-2025'!$B$1:$D$65536,3,0)</f>
        <v>359583.95</v>
      </c>
      <c r="E501" s="25" t="s">
        <v>1821</v>
      </c>
      <c r="F501" s="27" t="s">
        <v>2178</v>
      </c>
      <c r="G501" s="26">
        <v>0</v>
      </c>
      <c r="H501" s="26">
        <v>20644.82</v>
      </c>
      <c r="I501" s="24">
        <f t="shared" si="7"/>
        <v>-18741013.830000006</v>
      </c>
      <c r="J501" s="27" t="s">
        <v>59</v>
      </c>
      <c r="K501" s="2" t="s">
        <v>15</v>
      </c>
    </row>
    <row r="502" spans="1:11" ht="12" customHeight="1" x14ac:dyDescent="0.2">
      <c r="A502" s="2">
        <v>1700</v>
      </c>
      <c r="B502" s="20" t="str">
        <f>VLOOKUP(C502,'[2]05-2025'!$B$1:$C$65536,2,0)</f>
        <v>BANCO CEF AG 0012 C/C - 6839-</v>
      </c>
      <c r="C502" s="33" t="s">
        <v>1671</v>
      </c>
      <c r="D502" s="21">
        <f>VLOOKUP(C502,'[2]05-2025'!$B$1:$D$65536,3,0)</f>
        <v>359583.95</v>
      </c>
      <c r="E502" s="25" t="s">
        <v>1821</v>
      </c>
      <c r="F502" s="27" t="s">
        <v>2179</v>
      </c>
      <c r="G502" s="26">
        <v>0</v>
      </c>
      <c r="H502" s="26">
        <v>74437.52</v>
      </c>
      <c r="I502" s="24">
        <f t="shared" si="7"/>
        <v>-18815451.350000005</v>
      </c>
      <c r="J502" s="27" t="s">
        <v>58</v>
      </c>
      <c r="K502" s="2" t="s">
        <v>15</v>
      </c>
    </row>
    <row r="503" spans="1:11" ht="12" customHeight="1" x14ac:dyDescent="0.2">
      <c r="A503" s="2">
        <v>1700</v>
      </c>
      <c r="B503" s="20" t="str">
        <f>VLOOKUP(C503,'[2]05-2025'!$B$1:$C$65536,2,0)</f>
        <v>BANCO CEF AG 0012 C/C - 6839-</v>
      </c>
      <c r="C503" s="33" t="s">
        <v>1671</v>
      </c>
      <c r="D503" s="21">
        <f>VLOOKUP(C503,'[2]05-2025'!$B$1:$D$65536,3,0)</f>
        <v>359583.95</v>
      </c>
      <c r="E503" s="25" t="s">
        <v>1821</v>
      </c>
      <c r="F503" s="27" t="s">
        <v>2180</v>
      </c>
      <c r="G503" s="26">
        <v>0</v>
      </c>
      <c r="H503" s="26">
        <v>122734.3</v>
      </c>
      <c r="I503" s="24">
        <f t="shared" si="7"/>
        <v>-18938185.650000006</v>
      </c>
      <c r="J503" s="27" t="s">
        <v>58</v>
      </c>
      <c r="K503" s="2" t="s">
        <v>15</v>
      </c>
    </row>
    <row r="504" spans="1:11" ht="12" customHeight="1" x14ac:dyDescent="0.2">
      <c r="A504" s="2">
        <v>1700</v>
      </c>
      <c r="B504" s="20" t="str">
        <f>VLOOKUP(C504,'[2]05-2025'!$B$1:$C$65536,2,0)</f>
        <v>BANCO CEF AG 0012 C/C - 6839-</v>
      </c>
      <c r="C504" s="33" t="s">
        <v>1671</v>
      </c>
      <c r="D504" s="21">
        <f>VLOOKUP(C504,'[2]05-2025'!$B$1:$D$65536,3,0)</f>
        <v>359583.95</v>
      </c>
      <c r="E504" s="25" t="s">
        <v>1821</v>
      </c>
      <c r="F504" s="27" t="s">
        <v>2181</v>
      </c>
      <c r="G504" s="26">
        <v>0</v>
      </c>
      <c r="H504" s="26">
        <v>2487.02</v>
      </c>
      <c r="I504" s="24">
        <f t="shared" si="7"/>
        <v>-18940672.670000006</v>
      </c>
      <c r="J504" s="27" t="s">
        <v>59</v>
      </c>
      <c r="K504" s="2" t="s">
        <v>15</v>
      </c>
    </row>
    <row r="505" spans="1:11" ht="12" customHeight="1" x14ac:dyDescent="0.2">
      <c r="A505" s="2">
        <v>1700</v>
      </c>
      <c r="B505" s="20" t="str">
        <f>VLOOKUP(C505,'[2]05-2025'!$B$1:$C$65536,2,0)</f>
        <v>BANCO CEF AG 0012 C/C - 6839-</v>
      </c>
      <c r="C505" s="33" t="s">
        <v>1671</v>
      </c>
      <c r="D505" s="21">
        <f>VLOOKUP(C505,'[2]05-2025'!$B$1:$D$65536,3,0)</f>
        <v>359583.95</v>
      </c>
      <c r="E505" s="25" t="s">
        <v>1821</v>
      </c>
      <c r="F505" s="27" t="s">
        <v>2182</v>
      </c>
      <c r="G505" s="26">
        <v>0</v>
      </c>
      <c r="H505" s="26">
        <v>2758.8</v>
      </c>
      <c r="I505" s="24">
        <f t="shared" si="7"/>
        <v>-18943431.470000006</v>
      </c>
      <c r="J505" s="27" t="s">
        <v>59</v>
      </c>
      <c r="K505" s="2" t="s">
        <v>15</v>
      </c>
    </row>
    <row r="506" spans="1:11" ht="12" customHeight="1" x14ac:dyDescent="0.2">
      <c r="A506" s="2">
        <v>1700</v>
      </c>
      <c r="B506" s="20" t="str">
        <f>VLOOKUP(C506,'[2]05-2025'!$B$1:$C$65536,2,0)</f>
        <v>BANCO CEF AG 0012 C/C - 6839-</v>
      </c>
      <c r="C506" s="33" t="s">
        <v>1671</v>
      </c>
      <c r="D506" s="21">
        <f>VLOOKUP(C506,'[2]05-2025'!$B$1:$D$65536,3,0)</f>
        <v>359583.95</v>
      </c>
      <c r="E506" s="25" t="s">
        <v>1821</v>
      </c>
      <c r="F506" s="27" t="s">
        <v>2183</v>
      </c>
      <c r="G506" s="26">
        <v>0</v>
      </c>
      <c r="H506" s="26">
        <v>5270.4</v>
      </c>
      <c r="I506" s="24">
        <f t="shared" si="7"/>
        <v>-18948701.870000005</v>
      </c>
      <c r="J506" s="27" t="s">
        <v>57</v>
      </c>
      <c r="K506" s="2" t="s">
        <v>15</v>
      </c>
    </row>
    <row r="507" spans="1:11" ht="12" customHeight="1" x14ac:dyDescent="0.2">
      <c r="A507" s="2">
        <v>1700</v>
      </c>
      <c r="B507" s="20" t="str">
        <f>VLOOKUP(C507,'[2]05-2025'!$B$1:$C$65536,2,0)</f>
        <v>BANCO CEF AG 0012 C/C - 6839-</v>
      </c>
      <c r="C507" s="33" t="s">
        <v>1671</v>
      </c>
      <c r="D507" s="21">
        <f>VLOOKUP(C507,'[2]05-2025'!$B$1:$D$65536,3,0)</f>
        <v>359583.95</v>
      </c>
      <c r="E507" s="25" t="s">
        <v>1821</v>
      </c>
      <c r="F507" s="27" t="s">
        <v>2184</v>
      </c>
      <c r="G507" s="26">
        <v>0</v>
      </c>
      <c r="H507" s="26">
        <v>3690</v>
      </c>
      <c r="I507" s="24">
        <f t="shared" si="7"/>
        <v>-18952391.870000005</v>
      </c>
      <c r="J507" s="27" t="s">
        <v>57</v>
      </c>
      <c r="K507" s="2" t="s">
        <v>15</v>
      </c>
    </row>
    <row r="508" spans="1:11" ht="12" customHeight="1" x14ac:dyDescent="0.2">
      <c r="A508" s="2">
        <v>1700</v>
      </c>
      <c r="B508" s="20" t="str">
        <f>VLOOKUP(C508,'[2]05-2025'!$B$1:$C$65536,2,0)</f>
        <v>BANCO CEF AG 0012 C/C - 6839-</v>
      </c>
      <c r="C508" s="33" t="s">
        <v>1671</v>
      </c>
      <c r="D508" s="21">
        <f>VLOOKUP(C508,'[2]05-2025'!$B$1:$D$65536,3,0)</f>
        <v>359583.95</v>
      </c>
      <c r="E508" s="25" t="s">
        <v>1821</v>
      </c>
      <c r="F508" s="27" t="s">
        <v>2185</v>
      </c>
      <c r="G508" s="26">
        <v>0</v>
      </c>
      <c r="H508" s="26">
        <v>7514.97</v>
      </c>
      <c r="I508" s="24">
        <f t="shared" si="7"/>
        <v>-18959906.840000004</v>
      </c>
      <c r="J508" s="27" t="s">
        <v>62</v>
      </c>
      <c r="K508" s="2" t="s">
        <v>15</v>
      </c>
    </row>
    <row r="509" spans="1:11" ht="12" customHeight="1" x14ac:dyDescent="0.2">
      <c r="A509" s="2">
        <v>1700</v>
      </c>
      <c r="B509" s="20" t="str">
        <f>VLOOKUP(C509,'[2]05-2025'!$B$1:$C$65536,2,0)</f>
        <v>BANCO CEF AG 0012 C/C - 6839-</v>
      </c>
      <c r="C509" s="33" t="s">
        <v>1671</v>
      </c>
      <c r="D509" s="21">
        <f>VLOOKUP(C509,'[2]05-2025'!$B$1:$D$65536,3,0)</f>
        <v>359583.95</v>
      </c>
      <c r="E509" s="25" t="s">
        <v>1821</v>
      </c>
      <c r="F509" s="27" t="s">
        <v>2186</v>
      </c>
      <c r="G509" s="26">
        <v>0</v>
      </c>
      <c r="H509" s="26">
        <v>3374.49</v>
      </c>
      <c r="I509" s="24">
        <f t="shared" si="7"/>
        <v>-18963281.330000002</v>
      </c>
      <c r="J509" s="27" t="s">
        <v>62</v>
      </c>
      <c r="K509" s="2" t="s">
        <v>15</v>
      </c>
    </row>
    <row r="510" spans="1:11" ht="12" customHeight="1" x14ac:dyDescent="0.2">
      <c r="A510" s="2">
        <v>1700</v>
      </c>
      <c r="B510" s="20" t="str">
        <f>VLOOKUP(C510,'[2]05-2025'!$B$1:$C$65536,2,0)</f>
        <v>BANCO CEF AG 0012 C/C - 6839-</v>
      </c>
      <c r="C510" s="33" t="s">
        <v>1671</v>
      </c>
      <c r="D510" s="21">
        <f>VLOOKUP(C510,'[2]05-2025'!$B$1:$D$65536,3,0)</f>
        <v>359583.95</v>
      </c>
      <c r="E510" s="25" t="s">
        <v>1821</v>
      </c>
      <c r="F510" s="27" t="s">
        <v>2187</v>
      </c>
      <c r="G510" s="26">
        <v>0</v>
      </c>
      <c r="H510" s="26">
        <v>8184.25</v>
      </c>
      <c r="I510" s="24">
        <f t="shared" si="7"/>
        <v>-18971465.580000002</v>
      </c>
      <c r="J510" s="27" t="s">
        <v>57</v>
      </c>
      <c r="K510" s="2" t="s">
        <v>15</v>
      </c>
    </row>
    <row r="511" spans="1:11" ht="12" customHeight="1" x14ac:dyDescent="0.2">
      <c r="A511" s="2">
        <v>1700</v>
      </c>
      <c r="B511" s="20" t="str">
        <f>VLOOKUP(C511,'[2]05-2025'!$B$1:$C$65536,2,0)</f>
        <v>BANCO CEF AG 0012 C/C - 6839-</v>
      </c>
      <c r="C511" s="33" t="s">
        <v>1671</v>
      </c>
      <c r="D511" s="21">
        <f>VLOOKUP(C511,'[2]05-2025'!$B$1:$D$65536,3,0)</f>
        <v>359583.95</v>
      </c>
      <c r="E511" s="25" t="s">
        <v>1821</v>
      </c>
      <c r="F511" s="27" t="s">
        <v>2188</v>
      </c>
      <c r="G511" s="26">
        <v>0</v>
      </c>
      <c r="H511" s="26">
        <v>361.39</v>
      </c>
      <c r="I511" s="24">
        <f t="shared" si="7"/>
        <v>-18971826.970000003</v>
      </c>
      <c r="J511" s="27" t="s">
        <v>57</v>
      </c>
      <c r="K511" s="2" t="s">
        <v>15</v>
      </c>
    </row>
    <row r="512" spans="1:11" ht="12" customHeight="1" x14ac:dyDescent="0.2">
      <c r="A512" s="2">
        <v>1700</v>
      </c>
      <c r="B512" s="20" t="str">
        <f>VLOOKUP(C512,'[2]05-2025'!$B$1:$C$65536,2,0)</f>
        <v>BANCO CEF AG 0012 C/C - 6839-</v>
      </c>
      <c r="C512" s="33" t="s">
        <v>1671</v>
      </c>
      <c r="D512" s="21">
        <f>VLOOKUP(C512,'[2]05-2025'!$B$1:$D$65536,3,0)</f>
        <v>359583.95</v>
      </c>
      <c r="E512" s="25" t="s">
        <v>1821</v>
      </c>
      <c r="F512" s="27" t="s">
        <v>2189</v>
      </c>
      <c r="G512" s="26">
        <v>0</v>
      </c>
      <c r="H512" s="26">
        <v>116.75</v>
      </c>
      <c r="I512" s="24">
        <f t="shared" si="7"/>
        <v>-18971943.720000003</v>
      </c>
      <c r="J512" s="27" t="s">
        <v>75</v>
      </c>
      <c r="K512" s="2" t="s">
        <v>15</v>
      </c>
    </row>
    <row r="513" spans="1:11" ht="12" customHeight="1" x14ac:dyDescent="0.2">
      <c r="A513" s="2">
        <v>1700</v>
      </c>
      <c r="B513" s="20" t="str">
        <f>VLOOKUP(C513,'[2]05-2025'!$B$1:$C$65536,2,0)</f>
        <v>BANCO CEF AG 0012 C/C - 6839-</v>
      </c>
      <c r="C513" s="33" t="s">
        <v>1671</v>
      </c>
      <c r="D513" s="21">
        <f>VLOOKUP(C513,'[2]05-2025'!$B$1:$D$65536,3,0)</f>
        <v>359583.95</v>
      </c>
      <c r="E513" s="25" t="s">
        <v>1821</v>
      </c>
      <c r="F513" s="27" t="s">
        <v>2190</v>
      </c>
      <c r="G513" s="26">
        <v>0</v>
      </c>
      <c r="H513" s="26">
        <v>4225.9399999999996</v>
      </c>
      <c r="I513" s="24">
        <f t="shared" si="7"/>
        <v>-18976169.660000004</v>
      </c>
      <c r="J513" s="27" t="s">
        <v>75</v>
      </c>
      <c r="K513" s="2" t="s">
        <v>15</v>
      </c>
    </row>
    <row r="514" spans="1:11" ht="12" customHeight="1" x14ac:dyDescent="0.2">
      <c r="A514" s="2">
        <v>1700</v>
      </c>
      <c r="B514" s="20" t="str">
        <f>VLOOKUP(C514,'[2]05-2025'!$B$1:$C$65536,2,0)</f>
        <v>BANCO CEF AG 0012 C/C - 6839-</v>
      </c>
      <c r="C514" s="33" t="s">
        <v>1671</v>
      </c>
      <c r="D514" s="21">
        <f>VLOOKUP(C514,'[2]05-2025'!$B$1:$D$65536,3,0)</f>
        <v>359583.95</v>
      </c>
      <c r="E514" s="25" t="s">
        <v>1821</v>
      </c>
      <c r="F514" s="27" t="s">
        <v>2191</v>
      </c>
      <c r="G514" s="26">
        <v>0</v>
      </c>
      <c r="H514" s="26">
        <v>114821.39</v>
      </c>
      <c r="I514" s="24">
        <f t="shared" si="7"/>
        <v>-19090991.050000004</v>
      </c>
      <c r="J514" s="27" t="s">
        <v>59</v>
      </c>
      <c r="K514" s="2" t="s">
        <v>15</v>
      </c>
    </row>
    <row r="515" spans="1:11" ht="12" customHeight="1" x14ac:dyDescent="0.2">
      <c r="A515" s="2">
        <v>1700</v>
      </c>
      <c r="B515" s="20" t="str">
        <f>VLOOKUP(C515,'[2]05-2025'!$B$1:$C$65536,2,0)</f>
        <v>BANCO CEF AG 0012 C/C - 6839-</v>
      </c>
      <c r="C515" s="33" t="s">
        <v>1671</v>
      </c>
      <c r="D515" s="21">
        <f>VLOOKUP(C515,'[2]05-2025'!$B$1:$D$65536,3,0)</f>
        <v>359583.95</v>
      </c>
      <c r="E515" s="25" t="s">
        <v>1821</v>
      </c>
      <c r="F515" s="27" t="s">
        <v>1789</v>
      </c>
      <c r="G515" s="26">
        <v>0</v>
      </c>
      <c r="H515" s="26">
        <v>2.2999999999999998</v>
      </c>
      <c r="I515" s="24">
        <f t="shared" ref="I515:I578" si="8">IF(C515&lt;&gt;C514,D515+G515-H515,IF(C515=C514,I514+G515-H515,"falso"))</f>
        <v>-19090993.350000005</v>
      </c>
      <c r="J515" s="27" t="s">
        <v>147</v>
      </c>
      <c r="K515" s="2" t="s">
        <v>15</v>
      </c>
    </row>
    <row r="516" spans="1:11" ht="12" customHeight="1" x14ac:dyDescent="0.2">
      <c r="A516" s="2">
        <v>1700</v>
      </c>
      <c r="B516" s="20" t="str">
        <f>VLOOKUP(C516,'[2]05-2025'!$B$1:$C$65536,2,0)</f>
        <v>BANCO CEF AG 0012 C/C - 6839-</v>
      </c>
      <c r="C516" s="33" t="s">
        <v>1671</v>
      </c>
      <c r="D516" s="21">
        <f>VLOOKUP(C516,'[2]05-2025'!$B$1:$D$65536,3,0)</f>
        <v>359583.95</v>
      </c>
      <c r="E516" s="25" t="s">
        <v>1821</v>
      </c>
      <c r="F516" s="27" t="s">
        <v>2192</v>
      </c>
      <c r="G516" s="26">
        <v>0</v>
      </c>
      <c r="H516" s="26">
        <v>15290.8</v>
      </c>
      <c r="I516" s="24">
        <f t="shared" si="8"/>
        <v>-19106284.150000006</v>
      </c>
      <c r="J516" s="27" t="s">
        <v>59</v>
      </c>
      <c r="K516" s="2" t="s">
        <v>15</v>
      </c>
    </row>
    <row r="517" spans="1:11" ht="12" customHeight="1" x14ac:dyDescent="0.2">
      <c r="A517" s="2">
        <v>1700</v>
      </c>
      <c r="B517" s="20" t="str">
        <f>VLOOKUP(C517,'[2]05-2025'!$B$1:$C$65536,2,0)</f>
        <v>BANCO CEF AG 0012 C/C - 6839-</v>
      </c>
      <c r="C517" s="33" t="s">
        <v>1671</v>
      </c>
      <c r="D517" s="21">
        <f>VLOOKUP(C517,'[2]05-2025'!$B$1:$D$65536,3,0)</f>
        <v>359583.95</v>
      </c>
      <c r="E517" s="25" t="s">
        <v>1821</v>
      </c>
      <c r="F517" s="27" t="s">
        <v>2193</v>
      </c>
      <c r="G517" s="26">
        <v>0</v>
      </c>
      <c r="H517" s="26">
        <v>6921.86</v>
      </c>
      <c r="I517" s="24">
        <f t="shared" si="8"/>
        <v>-19113206.010000005</v>
      </c>
      <c r="J517" s="27" t="s">
        <v>59</v>
      </c>
      <c r="K517" s="2" t="s">
        <v>15</v>
      </c>
    </row>
    <row r="518" spans="1:11" ht="12" customHeight="1" x14ac:dyDescent="0.2">
      <c r="A518" s="2">
        <v>1700</v>
      </c>
      <c r="B518" s="20" t="str">
        <f>VLOOKUP(C518,'[2]05-2025'!$B$1:$C$65536,2,0)</f>
        <v>BANCO CEF AG 0012 C/C - 6839-</v>
      </c>
      <c r="C518" s="33" t="s">
        <v>1671</v>
      </c>
      <c r="D518" s="21">
        <f>VLOOKUP(C518,'[2]05-2025'!$B$1:$D$65536,3,0)</f>
        <v>359583.95</v>
      </c>
      <c r="E518" s="25" t="s">
        <v>1821</v>
      </c>
      <c r="F518" s="27" t="s">
        <v>2194</v>
      </c>
      <c r="G518" s="26">
        <v>0</v>
      </c>
      <c r="H518" s="26">
        <v>1920</v>
      </c>
      <c r="I518" s="24">
        <f t="shared" si="8"/>
        <v>-19115126.010000005</v>
      </c>
      <c r="J518" s="27" t="s">
        <v>58</v>
      </c>
      <c r="K518" s="2" t="s">
        <v>15</v>
      </c>
    </row>
    <row r="519" spans="1:11" ht="12" customHeight="1" x14ac:dyDescent="0.2">
      <c r="A519" s="2">
        <v>1700</v>
      </c>
      <c r="B519" s="20" t="str">
        <f>VLOOKUP(C519,'[2]05-2025'!$B$1:$C$65536,2,0)</f>
        <v>BANCO CEF AG 0012 C/C - 6839-</v>
      </c>
      <c r="C519" s="33" t="s">
        <v>1671</v>
      </c>
      <c r="D519" s="21">
        <f>VLOOKUP(C519,'[2]05-2025'!$B$1:$D$65536,3,0)</f>
        <v>359583.95</v>
      </c>
      <c r="E519" s="25" t="s">
        <v>1821</v>
      </c>
      <c r="F519" s="27" t="s">
        <v>2195</v>
      </c>
      <c r="G519" s="26">
        <v>0</v>
      </c>
      <c r="H519" s="26">
        <v>1903.44</v>
      </c>
      <c r="I519" s="24">
        <f t="shared" si="8"/>
        <v>-19117029.450000007</v>
      </c>
      <c r="J519" s="27" t="s">
        <v>57</v>
      </c>
      <c r="K519" s="2" t="s">
        <v>15</v>
      </c>
    </row>
    <row r="520" spans="1:11" ht="12" customHeight="1" x14ac:dyDescent="0.2">
      <c r="A520" s="2">
        <v>1700</v>
      </c>
      <c r="B520" s="20" t="str">
        <f>VLOOKUP(C520,'[2]05-2025'!$B$1:$C$65536,2,0)</f>
        <v>BANCO CEF AG 0012 C/C - 6839-</v>
      </c>
      <c r="C520" s="33" t="s">
        <v>1671</v>
      </c>
      <c r="D520" s="21">
        <f>VLOOKUP(C520,'[2]05-2025'!$B$1:$D$65536,3,0)</f>
        <v>359583.95</v>
      </c>
      <c r="E520" s="25" t="s">
        <v>1821</v>
      </c>
      <c r="F520" s="27" t="s">
        <v>2196</v>
      </c>
      <c r="G520" s="26">
        <v>0</v>
      </c>
      <c r="H520" s="26">
        <v>1806</v>
      </c>
      <c r="I520" s="24">
        <f t="shared" si="8"/>
        <v>-19118835.450000007</v>
      </c>
      <c r="J520" s="27" t="s">
        <v>59</v>
      </c>
      <c r="K520" s="2" t="s">
        <v>15</v>
      </c>
    </row>
    <row r="521" spans="1:11" ht="12" customHeight="1" x14ac:dyDescent="0.2">
      <c r="A521" s="2">
        <v>1700</v>
      </c>
      <c r="B521" s="20" t="str">
        <f>VLOOKUP(C521,'[2]05-2025'!$B$1:$C$65536,2,0)</f>
        <v>BANCO CEF AG 0012 C/C - 6839-</v>
      </c>
      <c r="C521" s="33" t="s">
        <v>1671</v>
      </c>
      <c r="D521" s="21">
        <f>VLOOKUP(C521,'[2]05-2025'!$B$1:$D$65536,3,0)</f>
        <v>359583.95</v>
      </c>
      <c r="E521" s="25" t="s">
        <v>1821</v>
      </c>
      <c r="F521" s="27" t="s">
        <v>2196</v>
      </c>
      <c r="G521" s="26">
        <v>0</v>
      </c>
      <c r="H521" s="26">
        <v>2.2999999999999998</v>
      </c>
      <c r="I521" s="24">
        <f t="shared" si="8"/>
        <v>-19118837.750000007</v>
      </c>
      <c r="J521" s="27" t="s">
        <v>147</v>
      </c>
      <c r="K521" s="2" t="s">
        <v>15</v>
      </c>
    </row>
    <row r="522" spans="1:11" ht="12" customHeight="1" x14ac:dyDescent="0.2">
      <c r="A522" s="2">
        <v>1700</v>
      </c>
      <c r="B522" s="20" t="str">
        <f>VLOOKUP(C522,'[2]05-2025'!$B$1:$C$65536,2,0)</f>
        <v>BANCO CEF AG 0012 C/C - 6839-</v>
      </c>
      <c r="C522" s="33" t="s">
        <v>1671</v>
      </c>
      <c r="D522" s="21">
        <f>VLOOKUP(C522,'[2]05-2025'!$B$1:$D$65536,3,0)</f>
        <v>359583.95</v>
      </c>
      <c r="E522" s="25" t="s">
        <v>1821</v>
      </c>
      <c r="F522" s="27" t="s">
        <v>2197</v>
      </c>
      <c r="G522" s="26">
        <v>0</v>
      </c>
      <c r="H522" s="26">
        <v>7229.73</v>
      </c>
      <c r="I522" s="24">
        <f t="shared" si="8"/>
        <v>-19126067.480000008</v>
      </c>
      <c r="J522" s="27" t="s">
        <v>59</v>
      </c>
      <c r="K522" s="2" t="s">
        <v>15</v>
      </c>
    </row>
    <row r="523" spans="1:11" ht="12" customHeight="1" x14ac:dyDescent="0.2">
      <c r="A523" s="2">
        <v>1700</v>
      </c>
      <c r="B523" s="20" t="str">
        <f>VLOOKUP(C523,'[2]05-2025'!$B$1:$C$65536,2,0)</f>
        <v>BANCO CEF AG 0012 C/C - 6839-</v>
      </c>
      <c r="C523" s="33" t="s">
        <v>1671</v>
      </c>
      <c r="D523" s="21">
        <f>VLOOKUP(C523,'[2]05-2025'!$B$1:$D$65536,3,0)</f>
        <v>359583.95</v>
      </c>
      <c r="E523" s="25" t="s">
        <v>1821</v>
      </c>
      <c r="F523" s="27" t="s">
        <v>2198</v>
      </c>
      <c r="G523" s="26">
        <v>0</v>
      </c>
      <c r="H523" s="26">
        <v>6840</v>
      </c>
      <c r="I523" s="24">
        <f t="shared" si="8"/>
        <v>-19132907.480000008</v>
      </c>
      <c r="J523" s="27" t="s">
        <v>59</v>
      </c>
      <c r="K523" s="2" t="s">
        <v>15</v>
      </c>
    </row>
    <row r="524" spans="1:11" ht="12" customHeight="1" x14ac:dyDescent="0.2">
      <c r="A524" s="2">
        <v>1700</v>
      </c>
      <c r="B524" s="20" t="str">
        <f>VLOOKUP(C524,'[2]05-2025'!$B$1:$C$65536,2,0)</f>
        <v>BANCO CEF AG 0012 C/C - 6839-</v>
      </c>
      <c r="C524" s="33" t="s">
        <v>1671</v>
      </c>
      <c r="D524" s="21">
        <f>VLOOKUP(C524,'[2]05-2025'!$B$1:$D$65536,3,0)</f>
        <v>359583.95</v>
      </c>
      <c r="E524" s="25" t="s">
        <v>1821</v>
      </c>
      <c r="F524" s="27" t="s">
        <v>2199</v>
      </c>
      <c r="G524" s="26">
        <v>0</v>
      </c>
      <c r="H524" s="26">
        <v>31408</v>
      </c>
      <c r="I524" s="24">
        <f t="shared" si="8"/>
        <v>-19164315.480000008</v>
      </c>
      <c r="J524" s="27" t="s">
        <v>57</v>
      </c>
      <c r="K524" s="2" t="s">
        <v>15</v>
      </c>
    </row>
    <row r="525" spans="1:11" ht="12" customHeight="1" x14ac:dyDescent="0.2">
      <c r="A525" s="2">
        <v>1700</v>
      </c>
      <c r="B525" s="20" t="str">
        <f>VLOOKUP(C525,'[2]05-2025'!$B$1:$C$65536,2,0)</f>
        <v>BANCO CEF AG 0012 C/C - 6839-</v>
      </c>
      <c r="C525" s="33" t="s">
        <v>1671</v>
      </c>
      <c r="D525" s="21">
        <f>VLOOKUP(C525,'[2]05-2025'!$B$1:$D$65536,3,0)</f>
        <v>359583.95</v>
      </c>
      <c r="E525" s="25" t="s">
        <v>1821</v>
      </c>
      <c r="F525" s="27" t="s">
        <v>2200</v>
      </c>
      <c r="G525" s="26">
        <v>0</v>
      </c>
      <c r="H525" s="26">
        <v>103.81</v>
      </c>
      <c r="I525" s="24">
        <f t="shared" si="8"/>
        <v>-19164419.290000007</v>
      </c>
      <c r="J525" s="27" t="s">
        <v>59</v>
      </c>
      <c r="K525" s="2" t="s">
        <v>15</v>
      </c>
    </row>
    <row r="526" spans="1:11" ht="12" customHeight="1" x14ac:dyDescent="0.2">
      <c r="A526" s="2">
        <v>1700</v>
      </c>
      <c r="B526" s="20" t="str">
        <f>VLOOKUP(C526,'[2]05-2025'!$B$1:$C$65536,2,0)</f>
        <v>BANCO CEF AG 0012 C/C - 6839-</v>
      </c>
      <c r="C526" s="33" t="s">
        <v>1671</v>
      </c>
      <c r="D526" s="21">
        <f>VLOOKUP(C526,'[2]05-2025'!$B$1:$D$65536,3,0)</f>
        <v>359583.95</v>
      </c>
      <c r="E526" s="25" t="s">
        <v>1821</v>
      </c>
      <c r="F526" s="27" t="s">
        <v>2201</v>
      </c>
      <c r="G526" s="26">
        <v>0</v>
      </c>
      <c r="H526" s="26">
        <v>684.95</v>
      </c>
      <c r="I526" s="24">
        <f t="shared" si="8"/>
        <v>-19165104.240000006</v>
      </c>
      <c r="J526" s="27" t="s">
        <v>59</v>
      </c>
      <c r="K526" s="2" t="s">
        <v>15</v>
      </c>
    </row>
    <row r="527" spans="1:11" ht="12" customHeight="1" x14ac:dyDescent="0.2">
      <c r="A527" s="2">
        <v>1700</v>
      </c>
      <c r="B527" s="20" t="str">
        <f>VLOOKUP(C527,'[2]05-2025'!$B$1:$C$65536,2,0)</f>
        <v>BANCO CEF AG 0012 C/C - 6839-</v>
      </c>
      <c r="C527" s="33" t="s">
        <v>1671</v>
      </c>
      <c r="D527" s="21">
        <f>VLOOKUP(C527,'[2]05-2025'!$B$1:$D$65536,3,0)</f>
        <v>359583.95</v>
      </c>
      <c r="E527" s="25" t="s">
        <v>1821</v>
      </c>
      <c r="F527" s="27" t="s">
        <v>2201</v>
      </c>
      <c r="G527" s="26">
        <v>0</v>
      </c>
      <c r="H527" s="26">
        <v>4148.84</v>
      </c>
      <c r="I527" s="24">
        <f t="shared" si="8"/>
        <v>-19169253.080000006</v>
      </c>
      <c r="J527" s="27" t="s">
        <v>59</v>
      </c>
      <c r="K527" s="2" t="s">
        <v>15</v>
      </c>
    </row>
    <row r="528" spans="1:11" ht="12" customHeight="1" x14ac:dyDescent="0.2">
      <c r="A528" s="2">
        <v>1700</v>
      </c>
      <c r="B528" s="20" t="str">
        <f>VLOOKUP(C528,'[2]05-2025'!$B$1:$C$65536,2,0)</f>
        <v>BANCO CEF AG 0012 C/C - 6839-</v>
      </c>
      <c r="C528" s="33" t="s">
        <v>1671</v>
      </c>
      <c r="D528" s="21">
        <f>VLOOKUP(C528,'[2]05-2025'!$B$1:$D$65536,3,0)</f>
        <v>359583.95</v>
      </c>
      <c r="E528" s="25" t="s">
        <v>1821</v>
      </c>
      <c r="F528" s="27" t="s">
        <v>2202</v>
      </c>
      <c r="G528" s="26">
        <v>0</v>
      </c>
      <c r="H528" s="26">
        <v>152.13999999999999</v>
      </c>
      <c r="I528" s="24">
        <f t="shared" si="8"/>
        <v>-19169405.220000006</v>
      </c>
      <c r="J528" s="27" t="s">
        <v>59</v>
      </c>
      <c r="K528" s="2" t="s">
        <v>15</v>
      </c>
    </row>
    <row r="529" spans="1:11" ht="12" customHeight="1" x14ac:dyDescent="0.2">
      <c r="A529" s="2">
        <v>1700</v>
      </c>
      <c r="B529" s="20" t="str">
        <f>VLOOKUP(C529,'[2]05-2025'!$B$1:$C$65536,2,0)</f>
        <v>BANCO CEF AG 0012 C/C - 6839-</v>
      </c>
      <c r="C529" s="33" t="s">
        <v>1671</v>
      </c>
      <c r="D529" s="21">
        <f>VLOOKUP(C529,'[2]05-2025'!$B$1:$D$65536,3,0)</f>
        <v>359583.95</v>
      </c>
      <c r="E529" s="25" t="s">
        <v>1821</v>
      </c>
      <c r="F529" s="27" t="s">
        <v>2202</v>
      </c>
      <c r="G529" s="26">
        <v>0</v>
      </c>
      <c r="H529" s="26">
        <v>137.59</v>
      </c>
      <c r="I529" s="24">
        <f t="shared" si="8"/>
        <v>-19169542.810000006</v>
      </c>
      <c r="J529" s="27" t="s">
        <v>59</v>
      </c>
      <c r="K529" s="2" t="s">
        <v>15</v>
      </c>
    </row>
    <row r="530" spans="1:11" ht="12" customHeight="1" x14ac:dyDescent="0.2">
      <c r="A530" s="2">
        <v>1700</v>
      </c>
      <c r="B530" s="20" t="str">
        <f>VLOOKUP(C530,'[2]05-2025'!$B$1:$C$65536,2,0)</f>
        <v>BANCO CEF AG 0012 C/C - 6839-</v>
      </c>
      <c r="C530" s="33" t="s">
        <v>1671</v>
      </c>
      <c r="D530" s="21">
        <f>VLOOKUP(C530,'[2]05-2025'!$B$1:$D$65536,3,0)</f>
        <v>359583.95</v>
      </c>
      <c r="E530" s="25" t="s">
        <v>1821</v>
      </c>
      <c r="F530" s="27" t="s">
        <v>2202</v>
      </c>
      <c r="G530" s="26">
        <v>0</v>
      </c>
      <c r="H530" s="26">
        <v>129.43</v>
      </c>
      <c r="I530" s="24">
        <f t="shared" si="8"/>
        <v>-19169672.240000006</v>
      </c>
      <c r="J530" s="27" t="s">
        <v>59</v>
      </c>
      <c r="K530" s="2" t="s">
        <v>15</v>
      </c>
    </row>
    <row r="531" spans="1:11" ht="12" customHeight="1" x14ac:dyDescent="0.2">
      <c r="A531" s="2">
        <v>1700</v>
      </c>
      <c r="B531" s="20" t="str">
        <f>VLOOKUP(C531,'[2]05-2025'!$B$1:$C$65536,2,0)</f>
        <v>BANCO CEF AG 0012 C/C - 6839-</v>
      </c>
      <c r="C531" s="33" t="s">
        <v>1671</v>
      </c>
      <c r="D531" s="21">
        <f>VLOOKUP(C531,'[2]05-2025'!$B$1:$D$65536,3,0)</f>
        <v>359583.95</v>
      </c>
      <c r="E531" s="25" t="s">
        <v>1821</v>
      </c>
      <c r="F531" s="27" t="s">
        <v>2202</v>
      </c>
      <c r="G531" s="26">
        <v>0</v>
      </c>
      <c r="H531" s="26">
        <v>37.36</v>
      </c>
      <c r="I531" s="24">
        <f t="shared" si="8"/>
        <v>-19169709.600000005</v>
      </c>
      <c r="J531" s="27" t="s">
        <v>59</v>
      </c>
      <c r="K531" s="2" t="s">
        <v>15</v>
      </c>
    </row>
    <row r="532" spans="1:11" ht="12" customHeight="1" x14ac:dyDescent="0.2">
      <c r="A532" s="2">
        <v>1700</v>
      </c>
      <c r="B532" s="20" t="str">
        <f>VLOOKUP(C532,'[2]05-2025'!$B$1:$C$65536,2,0)</f>
        <v>BANCO CEF AG 0012 C/C - 6839-</v>
      </c>
      <c r="C532" s="33" t="s">
        <v>1671</v>
      </c>
      <c r="D532" s="21">
        <f>VLOOKUP(C532,'[2]05-2025'!$B$1:$D$65536,3,0)</f>
        <v>359583.95</v>
      </c>
      <c r="E532" s="25" t="s">
        <v>1821</v>
      </c>
      <c r="F532" s="27" t="s">
        <v>2203</v>
      </c>
      <c r="G532" s="26">
        <v>0</v>
      </c>
      <c r="H532" s="26">
        <v>5909.4</v>
      </c>
      <c r="I532" s="24">
        <f t="shared" si="8"/>
        <v>-19175619.000000004</v>
      </c>
      <c r="J532" s="27" t="s">
        <v>57</v>
      </c>
      <c r="K532" s="2" t="s">
        <v>15</v>
      </c>
    </row>
    <row r="533" spans="1:11" ht="12" customHeight="1" x14ac:dyDescent="0.2">
      <c r="A533" s="2">
        <v>1700</v>
      </c>
      <c r="B533" s="20" t="str">
        <f>VLOOKUP(C533,'[2]05-2025'!$B$1:$C$65536,2,0)</f>
        <v>BANCO CEF AG 0012 C/C - 6839-</v>
      </c>
      <c r="C533" s="33" t="s">
        <v>1671</v>
      </c>
      <c r="D533" s="21">
        <f>VLOOKUP(C533,'[2]05-2025'!$B$1:$D$65536,3,0)</f>
        <v>359583.95</v>
      </c>
      <c r="E533" s="25" t="s">
        <v>1821</v>
      </c>
      <c r="F533" s="27" t="s">
        <v>2204</v>
      </c>
      <c r="G533" s="26">
        <v>0</v>
      </c>
      <c r="H533" s="26">
        <v>988</v>
      </c>
      <c r="I533" s="24">
        <f t="shared" si="8"/>
        <v>-19176607.000000004</v>
      </c>
      <c r="J533" s="27" t="s">
        <v>59</v>
      </c>
      <c r="K533" s="2" t="s">
        <v>15</v>
      </c>
    </row>
    <row r="534" spans="1:11" ht="12" customHeight="1" x14ac:dyDescent="0.2">
      <c r="A534" s="2">
        <v>1700</v>
      </c>
      <c r="B534" s="20" t="str">
        <f>VLOOKUP(C534,'[2]05-2025'!$B$1:$C$65536,2,0)</f>
        <v>BANCO CEF AG 0012 C/C - 6839-</v>
      </c>
      <c r="C534" s="33" t="s">
        <v>1671</v>
      </c>
      <c r="D534" s="21">
        <f>VLOOKUP(C534,'[2]05-2025'!$B$1:$D$65536,3,0)</f>
        <v>359583.95</v>
      </c>
      <c r="E534" s="25" t="s">
        <v>1821</v>
      </c>
      <c r="F534" s="27" t="s">
        <v>2205</v>
      </c>
      <c r="G534" s="26">
        <v>0</v>
      </c>
      <c r="H534" s="26">
        <v>4657.75</v>
      </c>
      <c r="I534" s="24">
        <f t="shared" si="8"/>
        <v>-19181264.750000004</v>
      </c>
      <c r="J534" s="27" t="s">
        <v>59</v>
      </c>
      <c r="K534" s="2" t="s">
        <v>15</v>
      </c>
    </row>
    <row r="535" spans="1:11" ht="12" customHeight="1" x14ac:dyDescent="0.2">
      <c r="A535" s="2">
        <v>1700</v>
      </c>
      <c r="B535" s="20" t="str">
        <f>VLOOKUP(C535,'[2]05-2025'!$B$1:$C$65536,2,0)</f>
        <v>BANCO CEF AG 0012 C/C - 6839-</v>
      </c>
      <c r="C535" s="33" t="s">
        <v>1671</v>
      </c>
      <c r="D535" s="21">
        <f>VLOOKUP(C535,'[2]05-2025'!$B$1:$D$65536,3,0)</f>
        <v>359583.95</v>
      </c>
      <c r="E535" s="25" t="s">
        <v>1821</v>
      </c>
      <c r="F535" s="27" t="s">
        <v>2206</v>
      </c>
      <c r="G535" s="26">
        <v>0</v>
      </c>
      <c r="H535" s="26">
        <v>242517.36</v>
      </c>
      <c r="I535" s="24">
        <f t="shared" si="8"/>
        <v>-19423782.110000003</v>
      </c>
      <c r="J535" s="27" t="s">
        <v>57</v>
      </c>
      <c r="K535" s="2" t="s">
        <v>15</v>
      </c>
    </row>
    <row r="536" spans="1:11" ht="12" customHeight="1" x14ac:dyDescent="0.2">
      <c r="A536" s="2">
        <v>1700</v>
      </c>
      <c r="B536" s="20" t="str">
        <f>VLOOKUP(C536,'[2]05-2025'!$B$1:$C$65536,2,0)</f>
        <v>BANCO CEF AG 0012 C/C - 6839-</v>
      </c>
      <c r="C536" s="33" t="s">
        <v>1671</v>
      </c>
      <c r="D536" s="21">
        <f>VLOOKUP(C536,'[2]05-2025'!$B$1:$D$65536,3,0)</f>
        <v>359583.95</v>
      </c>
      <c r="E536" s="25" t="s">
        <v>1821</v>
      </c>
      <c r="F536" s="27" t="s">
        <v>2207</v>
      </c>
      <c r="G536" s="26">
        <v>0</v>
      </c>
      <c r="H536" s="26">
        <v>4463.76</v>
      </c>
      <c r="I536" s="24">
        <f t="shared" si="8"/>
        <v>-19428245.870000005</v>
      </c>
      <c r="J536" s="27" t="s">
        <v>57</v>
      </c>
      <c r="K536" s="2" t="s">
        <v>15</v>
      </c>
    </row>
    <row r="537" spans="1:11" ht="12" customHeight="1" x14ac:dyDescent="0.2">
      <c r="A537" s="2">
        <v>1700</v>
      </c>
      <c r="B537" s="20" t="str">
        <f>VLOOKUP(C537,'[2]05-2025'!$B$1:$C$65536,2,0)</f>
        <v>BANCO CEF AG 0012 C/C - 6839-</v>
      </c>
      <c r="C537" s="33" t="s">
        <v>1671</v>
      </c>
      <c r="D537" s="21">
        <f>VLOOKUP(C537,'[2]05-2025'!$B$1:$D$65536,3,0)</f>
        <v>359583.95</v>
      </c>
      <c r="E537" s="25" t="s">
        <v>1821</v>
      </c>
      <c r="F537" s="27" t="s">
        <v>2208</v>
      </c>
      <c r="G537" s="26">
        <v>0</v>
      </c>
      <c r="H537" s="26">
        <v>10360</v>
      </c>
      <c r="I537" s="24">
        <f t="shared" si="8"/>
        <v>-19438605.870000005</v>
      </c>
      <c r="J537" s="27" t="s">
        <v>57</v>
      </c>
      <c r="K537" s="2" t="s">
        <v>15</v>
      </c>
    </row>
    <row r="538" spans="1:11" ht="12" customHeight="1" x14ac:dyDescent="0.2">
      <c r="A538" s="2">
        <v>1700</v>
      </c>
      <c r="B538" s="20" t="str">
        <f>VLOOKUP(C538,'[2]05-2025'!$B$1:$C$65536,2,0)</f>
        <v>BANCO CEF AG 0012 C/C - 6839-</v>
      </c>
      <c r="C538" s="33" t="s">
        <v>1671</v>
      </c>
      <c r="D538" s="21">
        <f>VLOOKUP(C538,'[2]05-2025'!$B$1:$D$65536,3,0)</f>
        <v>359583.95</v>
      </c>
      <c r="E538" s="25" t="s">
        <v>1821</v>
      </c>
      <c r="F538" s="27" t="s">
        <v>2208</v>
      </c>
      <c r="G538" s="26">
        <v>0</v>
      </c>
      <c r="H538" s="26">
        <v>9070</v>
      </c>
      <c r="I538" s="24">
        <f t="shared" si="8"/>
        <v>-19447675.870000005</v>
      </c>
      <c r="J538" s="27" t="s">
        <v>57</v>
      </c>
      <c r="K538" s="2" t="s">
        <v>15</v>
      </c>
    </row>
    <row r="539" spans="1:11" ht="12" customHeight="1" x14ac:dyDescent="0.2">
      <c r="A539" s="2">
        <v>1700</v>
      </c>
      <c r="B539" s="20" t="str">
        <f>VLOOKUP(C539,'[2]05-2025'!$B$1:$C$65536,2,0)</f>
        <v>BANCO CEF AG 0012 C/C - 6839-</v>
      </c>
      <c r="C539" s="33" t="s">
        <v>1671</v>
      </c>
      <c r="D539" s="21">
        <f>VLOOKUP(C539,'[2]05-2025'!$B$1:$D$65536,3,0)</f>
        <v>359583.95</v>
      </c>
      <c r="E539" s="25" t="s">
        <v>1821</v>
      </c>
      <c r="F539" s="27" t="s">
        <v>2208</v>
      </c>
      <c r="G539" s="26">
        <v>0</v>
      </c>
      <c r="H539" s="26">
        <v>9070</v>
      </c>
      <c r="I539" s="24">
        <f t="shared" si="8"/>
        <v>-19456745.870000005</v>
      </c>
      <c r="J539" s="27" t="s">
        <v>57</v>
      </c>
      <c r="K539" s="2" t="s">
        <v>15</v>
      </c>
    </row>
    <row r="540" spans="1:11" ht="12" customHeight="1" x14ac:dyDescent="0.2">
      <c r="A540" s="2">
        <v>1700</v>
      </c>
      <c r="B540" s="20" t="str">
        <f>VLOOKUP(C540,'[2]05-2025'!$B$1:$C$65536,2,0)</f>
        <v>BANCO CEF AG 0012 C/C - 6839-</v>
      </c>
      <c r="C540" s="33" t="s">
        <v>1671</v>
      </c>
      <c r="D540" s="21">
        <f>VLOOKUP(C540,'[2]05-2025'!$B$1:$D$65536,3,0)</f>
        <v>359583.95</v>
      </c>
      <c r="E540" s="25" t="s">
        <v>1821</v>
      </c>
      <c r="F540" s="27" t="s">
        <v>1696</v>
      </c>
      <c r="G540" s="26">
        <v>0</v>
      </c>
      <c r="H540" s="26">
        <v>8425</v>
      </c>
      <c r="I540" s="24">
        <f t="shared" si="8"/>
        <v>-19465170.870000005</v>
      </c>
      <c r="J540" s="27" t="s">
        <v>57</v>
      </c>
      <c r="K540" s="2" t="s">
        <v>15</v>
      </c>
    </row>
    <row r="541" spans="1:11" ht="12" customHeight="1" x14ac:dyDescent="0.2">
      <c r="A541" s="2">
        <v>1700</v>
      </c>
      <c r="B541" s="20" t="str">
        <f>VLOOKUP(C541,'[2]05-2025'!$B$1:$C$65536,2,0)</f>
        <v>BANCO CEF AG 0012 C/C - 6839-</v>
      </c>
      <c r="C541" s="33" t="s">
        <v>1671</v>
      </c>
      <c r="D541" s="21">
        <f>VLOOKUP(C541,'[2]05-2025'!$B$1:$D$65536,3,0)</f>
        <v>359583.95</v>
      </c>
      <c r="E541" s="25" t="s">
        <v>1821</v>
      </c>
      <c r="F541" s="27" t="s">
        <v>2208</v>
      </c>
      <c r="G541" s="26">
        <v>0</v>
      </c>
      <c r="H541" s="26">
        <v>7780</v>
      </c>
      <c r="I541" s="24">
        <f t="shared" si="8"/>
        <v>-19472950.870000005</v>
      </c>
      <c r="J541" s="27" t="s">
        <v>57</v>
      </c>
      <c r="K541" s="2" t="s">
        <v>15</v>
      </c>
    </row>
    <row r="542" spans="1:11" ht="12" customHeight="1" x14ac:dyDescent="0.2">
      <c r="A542" s="2">
        <v>1700</v>
      </c>
      <c r="B542" s="20" t="str">
        <f>VLOOKUP(C542,'[2]05-2025'!$B$1:$C$65536,2,0)</f>
        <v>BANCO CEF AG 0012 C/C - 6839-</v>
      </c>
      <c r="C542" s="33" t="s">
        <v>1671</v>
      </c>
      <c r="D542" s="21">
        <f>VLOOKUP(C542,'[2]05-2025'!$B$1:$D$65536,3,0)</f>
        <v>359583.95</v>
      </c>
      <c r="E542" s="25" t="s">
        <v>1821</v>
      </c>
      <c r="F542" s="27" t="s">
        <v>2208</v>
      </c>
      <c r="G542" s="26">
        <v>0</v>
      </c>
      <c r="H542" s="26">
        <v>7780</v>
      </c>
      <c r="I542" s="24">
        <f t="shared" si="8"/>
        <v>-19480730.870000005</v>
      </c>
      <c r="J542" s="27" t="s">
        <v>57</v>
      </c>
      <c r="K542" s="2" t="s">
        <v>15</v>
      </c>
    </row>
    <row r="543" spans="1:11" ht="12" customHeight="1" x14ac:dyDescent="0.2">
      <c r="A543" s="2">
        <v>1700</v>
      </c>
      <c r="B543" s="20" t="str">
        <f>VLOOKUP(C543,'[2]05-2025'!$B$1:$C$65536,2,0)</f>
        <v>BANCO CEF AG 0012 C/C - 6839-</v>
      </c>
      <c r="C543" s="33" t="s">
        <v>1671</v>
      </c>
      <c r="D543" s="21">
        <f>VLOOKUP(C543,'[2]05-2025'!$B$1:$D$65536,3,0)</f>
        <v>359583.95</v>
      </c>
      <c r="E543" s="25" t="s">
        <v>1821</v>
      </c>
      <c r="F543" s="27" t="s">
        <v>2208</v>
      </c>
      <c r="G543" s="26">
        <v>0</v>
      </c>
      <c r="H543" s="26">
        <v>7600</v>
      </c>
      <c r="I543" s="24">
        <f t="shared" si="8"/>
        <v>-19488330.870000005</v>
      </c>
      <c r="J543" s="27" t="s">
        <v>57</v>
      </c>
      <c r="K543" s="2" t="s">
        <v>15</v>
      </c>
    </row>
    <row r="544" spans="1:11" ht="12" customHeight="1" x14ac:dyDescent="0.2">
      <c r="A544" s="2">
        <v>1700</v>
      </c>
      <c r="B544" s="20" t="str">
        <f>VLOOKUP(C544,'[2]05-2025'!$B$1:$C$65536,2,0)</f>
        <v>BANCO CEF AG 0012 C/C - 6839-</v>
      </c>
      <c r="C544" s="33" t="s">
        <v>1671</v>
      </c>
      <c r="D544" s="21">
        <f>VLOOKUP(C544,'[2]05-2025'!$B$1:$D$65536,3,0)</f>
        <v>359583.95</v>
      </c>
      <c r="E544" s="25" t="s">
        <v>1821</v>
      </c>
      <c r="F544" s="27" t="s">
        <v>2208</v>
      </c>
      <c r="G544" s="26">
        <v>0</v>
      </c>
      <c r="H544" s="26">
        <v>7600</v>
      </c>
      <c r="I544" s="24">
        <f t="shared" si="8"/>
        <v>-19495930.870000005</v>
      </c>
      <c r="J544" s="27" t="s">
        <v>57</v>
      </c>
      <c r="K544" s="2" t="s">
        <v>15</v>
      </c>
    </row>
    <row r="545" spans="1:11" ht="12" customHeight="1" x14ac:dyDescent="0.2">
      <c r="A545" s="2">
        <v>1700</v>
      </c>
      <c r="B545" s="20" t="str">
        <f>VLOOKUP(C545,'[2]05-2025'!$B$1:$C$65536,2,0)</f>
        <v>BANCO CEF AG 0012 C/C - 6839-</v>
      </c>
      <c r="C545" s="33" t="s">
        <v>1671</v>
      </c>
      <c r="D545" s="21">
        <f>VLOOKUP(C545,'[2]05-2025'!$B$1:$D$65536,3,0)</f>
        <v>359583.95</v>
      </c>
      <c r="E545" s="25" t="s">
        <v>1821</v>
      </c>
      <c r="F545" s="27" t="s">
        <v>2208</v>
      </c>
      <c r="G545" s="26">
        <v>0</v>
      </c>
      <c r="H545" s="26">
        <v>7600</v>
      </c>
      <c r="I545" s="24">
        <f t="shared" si="8"/>
        <v>-19503530.870000005</v>
      </c>
      <c r="J545" s="27" t="s">
        <v>57</v>
      </c>
      <c r="K545" s="2" t="s">
        <v>15</v>
      </c>
    </row>
    <row r="546" spans="1:11" ht="12" customHeight="1" x14ac:dyDescent="0.2">
      <c r="A546" s="2">
        <v>1700</v>
      </c>
      <c r="B546" s="20" t="str">
        <f>VLOOKUP(C546,'[2]05-2025'!$B$1:$C$65536,2,0)</f>
        <v>BANCO CEF AG 0012 C/C - 6839-</v>
      </c>
      <c r="C546" s="33" t="s">
        <v>1671</v>
      </c>
      <c r="D546" s="21">
        <f>VLOOKUP(C546,'[2]05-2025'!$B$1:$D$65536,3,0)</f>
        <v>359583.95</v>
      </c>
      <c r="E546" s="25" t="s">
        <v>1821</v>
      </c>
      <c r="F546" s="27" t="s">
        <v>2208</v>
      </c>
      <c r="G546" s="26">
        <v>0</v>
      </c>
      <c r="H546" s="26">
        <v>2540</v>
      </c>
      <c r="I546" s="24">
        <f t="shared" si="8"/>
        <v>-19506070.870000005</v>
      </c>
      <c r="J546" s="27" t="s">
        <v>57</v>
      </c>
      <c r="K546" s="2" t="s">
        <v>15</v>
      </c>
    </row>
    <row r="547" spans="1:11" ht="12" customHeight="1" x14ac:dyDescent="0.2">
      <c r="A547" s="2">
        <v>1700</v>
      </c>
      <c r="B547" s="20" t="str">
        <f>VLOOKUP(C547,'[2]05-2025'!$B$1:$C$65536,2,0)</f>
        <v>BANCO CEF AG 0012 C/C - 6839-</v>
      </c>
      <c r="C547" s="33" t="s">
        <v>1671</v>
      </c>
      <c r="D547" s="21">
        <f>VLOOKUP(C547,'[2]05-2025'!$B$1:$D$65536,3,0)</f>
        <v>359583.95</v>
      </c>
      <c r="E547" s="25" t="s">
        <v>1821</v>
      </c>
      <c r="F547" s="27" t="s">
        <v>2208</v>
      </c>
      <c r="G547" s="26">
        <v>0</v>
      </c>
      <c r="H547" s="26">
        <v>2320</v>
      </c>
      <c r="I547" s="24">
        <f t="shared" si="8"/>
        <v>-19508390.870000005</v>
      </c>
      <c r="J547" s="27" t="s">
        <v>57</v>
      </c>
      <c r="K547" s="2" t="s">
        <v>15</v>
      </c>
    </row>
    <row r="548" spans="1:11" ht="12" customHeight="1" x14ac:dyDescent="0.2">
      <c r="A548" s="2">
        <v>1700</v>
      </c>
      <c r="B548" s="20" t="str">
        <f>VLOOKUP(C548,'[2]05-2025'!$B$1:$C$65536,2,0)</f>
        <v>BANCO CEF AG 0012 C/C - 6839-</v>
      </c>
      <c r="C548" s="33" t="s">
        <v>1671</v>
      </c>
      <c r="D548" s="21">
        <f>VLOOKUP(C548,'[2]05-2025'!$B$1:$D$65536,3,0)</f>
        <v>359583.95</v>
      </c>
      <c r="E548" s="25" t="s">
        <v>1821</v>
      </c>
      <c r="F548" s="27" t="s">
        <v>2208</v>
      </c>
      <c r="G548" s="26">
        <v>0</v>
      </c>
      <c r="H548" s="26">
        <v>660</v>
      </c>
      <c r="I548" s="24">
        <f t="shared" si="8"/>
        <v>-19509050.870000005</v>
      </c>
      <c r="J548" s="27" t="s">
        <v>57</v>
      </c>
      <c r="K548" s="2" t="s">
        <v>15</v>
      </c>
    </row>
    <row r="549" spans="1:11" ht="12" customHeight="1" x14ac:dyDescent="0.2">
      <c r="A549" s="2">
        <v>1700</v>
      </c>
      <c r="B549" s="20" t="str">
        <f>VLOOKUP(C549,'[2]05-2025'!$B$1:$C$65536,2,0)</f>
        <v>BANCO CEF AG 0012 C/C - 6839-</v>
      </c>
      <c r="C549" s="33" t="s">
        <v>1671</v>
      </c>
      <c r="D549" s="21">
        <f>VLOOKUP(C549,'[2]05-2025'!$B$1:$D$65536,3,0)</f>
        <v>359583.95</v>
      </c>
      <c r="E549" s="25" t="s">
        <v>1821</v>
      </c>
      <c r="F549" s="27" t="s">
        <v>2208</v>
      </c>
      <c r="G549" s="26">
        <v>0</v>
      </c>
      <c r="H549" s="26">
        <v>440</v>
      </c>
      <c r="I549" s="24">
        <f t="shared" si="8"/>
        <v>-19509490.870000005</v>
      </c>
      <c r="J549" s="27" t="s">
        <v>57</v>
      </c>
      <c r="K549" s="2" t="s">
        <v>15</v>
      </c>
    </row>
    <row r="550" spans="1:11" ht="12" customHeight="1" x14ac:dyDescent="0.2">
      <c r="A550" s="2">
        <v>1700</v>
      </c>
      <c r="B550" s="20" t="str">
        <f>VLOOKUP(C550,'[2]05-2025'!$B$1:$C$65536,2,0)</f>
        <v>BANCO CEF AG 0012 C/C - 6839-</v>
      </c>
      <c r="C550" s="33" t="s">
        <v>1671</v>
      </c>
      <c r="D550" s="21">
        <f>VLOOKUP(C550,'[2]05-2025'!$B$1:$D$65536,3,0)</f>
        <v>359583.95</v>
      </c>
      <c r="E550" s="25" t="s">
        <v>1821</v>
      </c>
      <c r="F550" s="27" t="s">
        <v>2209</v>
      </c>
      <c r="G550" s="26">
        <v>0</v>
      </c>
      <c r="H550" s="26">
        <v>500</v>
      </c>
      <c r="I550" s="24">
        <f t="shared" si="8"/>
        <v>-19509990.870000005</v>
      </c>
      <c r="J550" s="27" t="s">
        <v>57</v>
      </c>
      <c r="K550" s="2" t="s">
        <v>15</v>
      </c>
    </row>
    <row r="551" spans="1:11" ht="12" customHeight="1" x14ac:dyDescent="0.2">
      <c r="A551" s="2">
        <v>1700</v>
      </c>
      <c r="B551" s="20" t="str">
        <f>VLOOKUP(C551,'[2]05-2025'!$B$1:$C$65536,2,0)</f>
        <v>BANCO CEF AG 0012 C/C - 6839-</v>
      </c>
      <c r="C551" s="33" t="s">
        <v>1671</v>
      </c>
      <c r="D551" s="21">
        <f>VLOOKUP(C551,'[2]05-2025'!$B$1:$D$65536,3,0)</f>
        <v>359583.95</v>
      </c>
      <c r="E551" s="25" t="s">
        <v>1821</v>
      </c>
      <c r="F551" s="27" t="s">
        <v>2210</v>
      </c>
      <c r="G551" s="26">
        <v>0</v>
      </c>
      <c r="H551" s="26">
        <v>3262.28</v>
      </c>
      <c r="I551" s="24">
        <f t="shared" si="8"/>
        <v>-19513253.150000006</v>
      </c>
      <c r="J551" s="27" t="s">
        <v>57</v>
      </c>
      <c r="K551" s="2" t="s">
        <v>15</v>
      </c>
    </row>
    <row r="552" spans="1:11" ht="12" customHeight="1" x14ac:dyDescent="0.2">
      <c r="A552" s="2">
        <v>1700</v>
      </c>
      <c r="B552" s="20" t="str">
        <f>VLOOKUP(C552,'[2]05-2025'!$B$1:$C$65536,2,0)</f>
        <v>BANCO CEF AG 0012 C/C - 6839-</v>
      </c>
      <c r="C552" s="33" t="s">
        <v>1671</v>
      </c>
      <c r="D552" s="21">
        <f>VLOOKUP(C552,'[2]05-2025'!$B$1:$D$65536,3,0)</f>
        <v>359583.95</v>
      </c>
      <c r="E552" s="25" t="s">
        <v>1821</v>
      </c>
      <c r="F552" s="27" t="s">
        <v>2210</v>
      </c>
      <c r="G552" s="26">
        <v>0</v>
      </c>
      <c r="H552" s="26">
        <v>613.89</v>
      </c>
      <c r="I552" s="24">
        <f t="shared" si="8"/>
        <v>-19513867.040000007</v>
      </c>
      <c r="J552" s="27" t="s">
        <v>57</v>
      </c>
      <c r="K552" s="2" t="s">
        <v>15</v>
      </c>
    </row>
    <row r="553" spans="1:11" ht="12" customHeight="1" x14ac:dyDescent="0.2">
      <c r="A553" s="2">
        <v>1700</v>
      </c>
      <c r="B553" s="20" t="str">
        <f>VLOOKUP(C553,'[2]05-2025'!$B$1:$C$65536,2,0)</f>
        <v>BANCO CEF AG 0012 C/C - 6839-</v>
      </c>
      <c r="C553" s="33" t="s">
        <v>1671</v>
      </c>
      <c r="D553" s="21">
        <f>VLOOKUP(C553,'[2]05-2025'!$B$1:$D$65536,3,0)</f>
        <v>359583.95</v>
      </c>
      <c r="E553" s="25" t="s">
        <v>1821</v>
      </c>
      <c r="F553" s="27" t="s">
        <v>2209</v>
      </c>
      <c r="G553" s="26">
        <v>0</v>
      </c>
      <c r="H553" s="26">
        <v>4775</v>
      </c>
      <c r="I553" s="24">
        <f t="shared" si="8"/>
        <v>-19518642.040000007</v>
      </c>
      <c r="J553" s="27" t="s">
        <v>57</v>
      </c>
      <c r="K553" s="2" t="s">
        <v>15</v>
      </c>
    </row>
    <row r="554" spans="1:11" ht="12" customHeight="1" x14ac:dyDescent="0.2">
      <c r="A554" s="2">
        <v>1700</v>
      </c>
      <c r="B554" s="20" t="str">
        <f>VLOOKUP(C554,'[2]05-2025'!$B$1:$C$65536,2,0)</f>
        <v>BANCO CEF AG 0012 C/C - 6839-</v>
      </c>
      <c r="C554" s="33" t="s">
        <v>1671</v>
      </c>
      <c r="D554" s="21">
        <f>VLOOKUP(C554,'[2]05-2025'!$B$1:$D$65536,3,0)</f>
        <v>359583.95</v>
      </c>
      <c r="E554" s="25" t="s">
        <v>1821</v>
      </c>
      <c r="F554" s="27" t="s">
        <v>2211</v>
      </c>
      <c r="G554" s="26">
        <v>0</v>
      </c>
      <c r="H554" s="26">
        <v>10500</v>
      </c>
      <c r="I554" s="24">
        <f t="shared" si="8"/>
        <v>-19529142.040000007</v>
      </c>
      <c r="J554" s="27" t="s">
        <v>57</v>
      </c>
      <c r="K554" s="2" t="s">
        <v>15</v>
      </c>
    </row>
    <row r="555" spans="1:11" ht="12" customHeight="1" x14ac:dyDescent="0.2">
      <c r="A555" s="2">
        <v>1700</v>
      </c>
      <c r="B555" s="20" t="str">
        <f>VLOOKUP(C555,'[2]05-2025'!$B$1:$C$65536,2,0)</f>
        <v>BANCO CEF AG 0012 C/C - 6839-</v>
      </c>
      <c r="C555" s="33" t="s">
        <v>1671</v>
      </c>
      <c r="D555" s="21">
        <f>VLOOKUP(C555,'[2]05-2025'!$B$1:$D$65536,3,0)</f>
        <v>359583.95</v>
      </c>
      <c r="E555" s="25" t="s">
        <v>1821</v>
      </c>
      <c r="F555" s="27" t="s">
        <v>2211</v>
      </c>
      <c r="G555" s="26">
        <v>0</v>
      </c>
      <c r="H555" s="26">
        <v>7000</v>
      </c>
      <c r="I555" s="24">
        <f t="shared" si="8"/>
        <v>-19536142.040000007</v>
      </c>
      <c r="J555" s="27" t="s">
        <v>57</v>
      </c>
      <c r="K555" s="2" t="s">
        <v>15</v>
      </c>
    </row>
    <row r="556" spans="1:11" ht="12" customHeight="1" x14ac:dyDescent="0.2">
      <c r="A556" s="2">
        <v>1700</v>
      </c>
      <c r="B556" s="20" t="str">
        <f>VLOOKUP(C556,'[2]05-2025'!$B$1:$C$65536,2,0)</f>
        <v>BANCO CEF AG 0012 C/C - 6839-</v>
      </c>
      <c r="C556" s="33" t="s">
        <v>1671</v>
      </c>
      <c r="D556" s="21">
        <f>VLOOKUP(C556,'[2]05-2025'!$B$1:$D$65536,3,0)</f>
        <v>359583.95</v>
      </c>
      <c r="E556" s="25" t="s">
        <v>1821</v>
      </c>
      <c r="F556" s="27" t="s">
        <v>2211</v>
      </c>
      <c r="G556" s="26">
        <v>0</v>
      </c>
      <c r="H556" s="26">
        <v>7000</v>
      </c>
      <c r="I556" s="24">
        <f t="shared" si="8"/>
        <v>-19543142.040000007</v>
      </c>
      <c r="J556" s="27" t="s">
        <v>57</v>
      </c>
      <c r="K556" s="2" t="s">
        <v>15</v>
      </c>
    </row>
    <row r="557" spans="1:11" ht="12" customHeight="1" x14ac:dyDescent="0.2">
      <c r="A557" s="2">
        <v>1700</v>
      </c>
      <c r="B557" s="20" t="str">
        <f>VLOOKUP(C557,'[2]05-2025'!$B$1:$C$65536,2,0)</f>
        <v>BANCO CEF AG 0012 C/C - 6839-</v>
      </c>
      <c r="C557" s="33" t="s">
        <v>1671</v>
      </c>
      <c r="D557" s="21">
        <f>VLOOKUP(C557,'[2]05-2025'!$B$1:$D$65536,3,0)</f>
        <v>359583.95</v>
      </c>
      <c r="E557" s="25" t="s">
        <v>1821</v>
      </c>
      <c r="F557" s="27" t="s">
        <v>2212</v>
      </c>
      <c r="G557" s="26">
        <v>0</v>
      </c>
      <c r="H557" s="26">
        <v>99.9</v>
      </c>
      <c r="I557" s="24">
        <f t="shared" si="8"/>
        <v>-19543241.940000005</v>
      </c>
      <c r="J557" s="27" t="s">
        <v>57</v>
      </c>
      <c r="K557" s="2" t="s">
        <v>15</v>
      </c>
    </row>
    <row r="558" spans="1:11" ht="12" customHeight="1" x14ac:dyDescent="0.2">
      <c r="A558" s="2">
        <v>1700</v>
      </c>
      <c r="B558" s="20" t="str">
        <f>VLOOKUP(C558,'[2]05-2025'!$B$1:$C$65536,2,0)</f>
        <v>BANCO CEF AG 0012 C/C - 6839-</v>
      </c>
      <c r="C558" s="33" t="s">
        <v>1671</v>
      </c>
      <c r="D558" s="21">
        <f>VLOOKUP(C558,'[2]05-2025'!$B$1:$D$65536,3,0)</f>
        <v>359583.95</v>
      </c>
      <c r="E558" s="25" t="s">
        <v>1821</v>
      </c>
      <c r="F558" s="27" t="s">
        <v>2213</v>
      </c>
      <c r="G558" s="26">
        <v>0</v>
      </c>
      <c r="H558" s="26">
        <v>1159.2</v>
      </c>
      <c r="I558" s="24">
        <f t="shared" si="8"/>
        <v>-19544401.140000004</v>
      </c>
      <c r="J558" s="27" t="s">
        <v>59</v>
      </c>
      <c r="K558" s="2" t="s">
        <v>15</v>
      </c>
    </row>
    <row r="559" spans="1:11" ht="12" customHeight="1" x14ac:dyDescent="0.2">
      <c r="A559" s="2">
        <v>1700</v>
      </c>
      <c r="B559" s="20" t="str">
        <f>VLOOKUP(C559,'[2]05-2025'!$B$1:$C$65536,2,0)</f>
        <v>BANCO CEF AG 0012 C/C - 6839-</v>
      </c>
      <c r="C559" s="33" t="s">
        <v>1671</v>
      </c>
      <c r="D559" s="21">
        <f>VLOOKUP(C559,'[2]05-2025'!$B$1:$D$65536,3,0)</f>
        <v>359583.95</v>
      </c>
      <c r="E559" s="25" t="s">
        <v>1821</v>
      </c>
      <c r="F559" s="27" t="s">
        <v>2214</v>
      </c>
      <c r="G559" s="26">
        <v>0</v>
      </c>
      <c r="H559" s="26">
        <v>3120</v>
      </c>
      <c r="I559" s="24">
        <f t="shared" si="8"/>
        <v>-19547521.140000004</v>
      </c>
      <c r="J559" s="27" t="s">
        <v>57</v>
      </c>
      <c r="K559" s="2" t="s">
        <v>15</v>
      </c>
    </row>
    <row r="560" spans="1:11" ht="12" customHeight="1" x14ac:dyDescent="0.2">
      <c r="A560" s="2">
        <v>1700</v>
      </c>
      <c r="B560" s="20" t="str">
        <f>VLOOKUP(C560,'[2]05-2025'!$B$1:$C$65536,2,0)</f>
        <v>BANCO CEF AG 0012 C/C - 6839-</v>
      </c>
      <c r="C560" s="33" t="s">
        <v>1671</v>
      </c>
      <c r="D560" s="21">
        <f>VLOOKUP(C560,'[2]05-2025'!$B$1:$D$65536,3,0)</f>
        <v>359583.95</v>
      </c>
      <c r="E560" s="25" t="s">
        <v>1821</v>
      </c>
      <c r="F560" s="27" t="s">
        <v>2215</v>
      </c>
      <c r="G560" s="26">
        <v>0</v>
      </c>
      <c r="H560" s="26">
        <v>304</v>
      </c>
      <c r="I560" s="24">
        <f t="shared" si="8"/>
        <v>-19547825.140000004</v>
      </c>
      <c r="J560" s="27" t="s">
        <v>57</v>
      </c>
      <c r="K560" s="2" t="s">
        <v>15</v>
      </c>
    </row>
    <row r="561" spans="1:11" ht="12" customHeight="1" x14ac:dyDescent="0.2">
      <c r="A561" s="2">
        <v>1700</v>
      </c>
      <c r="B561" s="20" t="str">
        <f>VLOOKUP(C561,'[2]05-2025'!$B$1:$C$65536,2,0)</f>
        <v>BANCO CEF AG 0012 C/C - 6839-</v>
      </c>
      <c r="C561" s="33" t="s">
        <v>1671</v>
      </c>
      <c r="D561" s="21">
        <f>VLOOKUP(C561,'[2]05-2025'!$B$1:$D$65536,3,0)</f>
        <v>359583.95</v>
      </c>
      <c r="E561" s="25" t="s">
        <v>1821</v>
      </c>
      <c r="F561" s="27" t="s">
        <v>2216</v>
      </c>
      <c r="G561" s="26">
        <v>0</v>
      </c>
      <c r="H561" s="26">
        <v>145</v>
      </c>
      <c r="I561" s="24">
        <f t="shared" si="8"/>
        <v>-19547970.140000004</v>
      </c>
      <c r="J561" s="27" t="s">
        <v>57</v>
      </c>
      <c r="K561" s="2" t="s">
        <v>15</v>
      </c>
    </row>
    <row r="562" spans="1:11" ht="12" customHeight="1" x14ac:dyDescent="0.2">
      <c r="A562" s="2">
        <v>1700</v>
      </c>
      <c r="B562" s="20" t="str">
        <f>VLOOKUP(C562,'[2]05-2025'!$B$1:$C$65536,2,0)</f>
        <v>BANCO CEF AG 0012 C/C - 6839-</v>
      </c>
      <c r="C562" s="33" t="s">
        <v>1671</v>
      </c>
      <c r="D562" s="21">
        <f>VLOOKUP(C562,'[2]05-2025'!$B$1:$D$65536,3,0)</f>
        <v>359583.95</v>
      </c>
      <c r="E562" s="25" t="s">
        <v>1821</v>
      </c>
      <c r="F562" s="27" t="s">
        <v>2216</v>
      </c>
      <c r="G562" s="26">
        <v>0</v>
      </c>
      <c r="H562" s="26">
        <v>7551</v>
      </c>
      <c r="I562" s="24">
        <f t="shared" si="8"/>
        <v>-19555521.140000004</v>
      </c>
      <c r="J562" s="27" t="s">
        <v>57</v>
      </c>
      <c r="K562" s="2" t="s">
        <v>15</v>
      </c>
    </row>
    <row r="563" spans="1:11" ht="12" customHeight="1" x14ac:dyDescent="0.2">
      <c r="A563" s="2">
        <v>1700</v>
      </c>
      <c r="B563" s="20" t="str">
        <f>VLOOKUP(C563,'[2]05-2025'!$B$1:$C$65536,2,0)</f>
        <v>BANCO CEF AG 0012 C/C - 6839-</v>
      </c>
      <c r="C563" s="33" t="s">
        <v>1671</v>
      </c>
      <c r="D563" s="21">
        <f>VLOOKUP(C563,'[2]05-2025'!$B$1:$D$65536,3,0)</f>
        <v>359583.95</v>
      </c>
      <c r="E563" s="25" t="s">
        <v>1821</v>
      </c>
      <c r="F563" s="27" t="s">
        <v>2217</v>
      </c>
      <c r="G563" s="26">
        <v>0</v>
      </c>
      <c r="H563" s="26">
        <v>1037</v>
      </c>
      <c r="I563" s="24">
        <f t="shared" si="8"/>
        <v>-19556558.140000004</v>
      </c>
      <c r="J563" s="27" t="s">
        <v>57</v>
      </c>
      <c r="K563" s="2" t="s">
        <v>15</v>
      </c>
    </row>
    <row r="564" spans="1:11" ht="12" customHeight="1" x14ac:dyDescent="0.2">
      <c r="A564" s="2">
        <v>1700</v>
      </c>
      <c r="B564" s="20" t="str">
        <f>VLOOKUP(C564,'[2]05-2025'!$B$1:$C$65536,2,0)</f>
        <v>BANCO CEF AG 0012 C/C - 6839-</v>
      </c>
      <c r="C564" s="33" t="s">
        <v>1671</v>
      </c>
      <c r="D564" s="21">
        <f>VLOOKUP(C564,'[2]05-2025'!$B$1:$D$65536,3,0)</f>
        <v>359583.95</v>
      </c>
      <c r="E564" s="25" t="s">
        <v>1821</v>
      </c>
      <c r="F564" s="27" t="s">
        <v>2218</v>
      </c>
      <c r="G564" s="26">
        <v>0</v>
      </c>
      <c r="H564" s="26">
        <v>1049.5</v>
      </c>
      <c r="I564" s="24">
        <f t="shared" si="8"/>
        <v>-19557607.640000004</v>
      </c>
      <c r="J564" s="27" t="s">
        <v>57</v>
      </c>
      <c r="K564" s="2" t="s">
        <v>15</v>
      </c>
    </row>
    <row r="565" spans="1:11" ht="12" customHeight="1" x14ac:dyDescent="0.2">
      <c r="A565" s="2">
        <v>1700</v>
      </c>
      <c r="B565" s="20" t="str">
        <f>VLOOKUP(C565,'[2]05-2025'!$B$1:$C$65536,2,0)</f>
        <v>BANCO CEF AG 0012 C/C - 6839-</v>
      </c>
      <c r="C565" s="33" t="s">
        <v>1671</v>
      </c>
      <c r="D565" s="21">
        <f>VLOOKUP(C565,'[2]05-2025'!$B$1:$D$65536,3,0)</f>
        <v>359583.95</v>
      </c>
      <c r="E565" s="25" t="s">
        <v>1821</v>
      </c>
      <c r="F565" s="27" t="s">
        <v>2203</v>
      </c>
      <c r="G565" s="26">
        <v>0</v>
      </c>
      <c r="H565" s="26">
        <v>8748.23</v>
      </c>
      <c r="I565" s="24">
        <f t="shared" si="8"/>
        <v>-19566355.870000005</v>
      </c>
      <c r="J565" s="27" t="s">
        <v>57</v>
      </c>
      <c r="K565" s="2" t="s">
        <v>15</v>
      </c>
    </row>
    <row r="566" spans="1:11" ht="12" customHeight="1" x14ac:dyDescent="0.2">
      <c r="A566" s="2">
        <v>1700</v>
      </c>
      <c r="B566" s="20" t="str">
        <f>VLOOKUP(C566,'[2]05-2025'!$B$1:$C$65536,2,0)</f>
        <v>BANCO CEF AG 0012 C/C - 6839-</v>
      </c>
      <c r="C566" s="33" t="s">
        <v>1671</v>
      </c>
      <c r="D566" s="21">
        <f>VLOOKUP(C566,'[2]05-2025'!$B$1:$D$65536,3,0)</f>
        <v>359583.95</v>
      </c>
      <c r="E566" s="25" t="s">
        <v>1821</v>
      </c>
      <c r="F566" s="27" t="s">
        <v>2219</v>
      </c>
      <c r="G566" s="26">
        <v>0</v>
      </c>
      <c r="H566" s="26">
        <v>986.3</v>
      </c>
      <c r="I566" s="24">
        <f t="shared" si="8"/>
        <v>-19567342.170000006</v>
      </c>
      <c r="J566" s="27" t="s">
        <v>57</v>
      </c>
      <c r="K566" s="2" t="s">
        <v>15</v>
      </c>
    </row>
    <row r="567" spans="1:11" ht="12" customHeight="1" x14ac:dyDescent="0.2">
      <c r="A567" s="2">
        <v>1700</v>
      </c>
      <c r="B567" s="20" t="str">
        <f>VLOOKUP(C567,'[2]05-2025'!$B$1:$C$65536,2,0)</f>
        <v>BANCO CEF AG 0012 C/C - 6839-</v>
      </c>
      <c r="C567" s="33" t="s">
        <v>1671</v>
      </c>
      <c r="D567" s="21">
        <f>VLOOKUP(C567,'[2]05-2025'!$B$1:$D$65536,3,0)</f>
        <v>359583.95</v>
      </c>
      <c r="E567" s="25" t="s">
        <v>1821</v>
      </c>
      <c r="F567" s="27" t="s">
        <v>2220</v>
      </c>
      <c r="G567" s="26">
        <v>0</v>
      </c>
      <c r="H567" s="26">
        <v>722.8</v>
      </c>
      <c r="I567" s="24">
        <f t="shared" si="8"/>
        <v>-19568064.970000006</v>
      </c>
      <c r="J567" s="27" t="s">
        <v>57</v>
      </c>
      <c r="K567" s="2" t="s">
        <v>15</v>
      </c>
    </row>
    <row r="568" spans="1:11" ht="12" customHeight="1" x14ac:dyDescent="0.2">
      <c r="A568" s="2">
        <v>1700</v>
      </c>
      <c r="B568" s="20" t="str">
        <f>VLOOKUP(C568,'[2]05-2025'!$B$1:$C$65536,2,0)</f>
        <v>BANCO CEF AG 0012 C/C - 6839-</v>
      </c>
      <c r="C568" s="33" t="s">
        <v>1671</v>
      </c>
      <c r="D568" s="21">
        <f>VLOOKUP(C568,'[2]05-2025'!$B$1:$D$65536,3,0)</f>
        <v>359583.95</v>
      </c>
      <c r="E568" s="25" t="s">
        <v>1821</v>
      </c>
      <c r="F568" s="27" t="s">
        <v>2221</v>
      </c>
      <c r="G568" s="26">
        <v>0</v>
      </c>
      <c r="H568" s="26">
        <v>2026</v>
      </c>
      <c r="I568" s="24">
        <f t="shared" si="8"/>
        <v>-19570090.970000006</v>
      </c>
      <c r="J568" s="27" t="s">
        <v>57</v>
      </c>
      <c r="K568" s="2" t="s">
        <v>15</v>
      </c>
    </row>
    <row r="569" spans="1:11" ht="12" customHeight="1" x14ac:dyDescent="0.2">
      <c r="A569" s="2">
        <v>1700</v>
      </c>
      <c r="B569" s="20" t="str">
        <f>VLOOKUP(C569,'[2]05-2025'!$B$1:$C$65536,2,0)</f>
        <v>BANCO CEF AG 0012 C/C - 6839-</v>
      </c>
      <c r="C569" s="33" t="s">
        <v>1671</v>
      </c>
      <c r="D569" s="21">
        <f>VLOOKUP(C569,'[2]05-2025'!$B$1:$D$65536,3,0)</f>
        <v>359583.95</v>
      </c>
      <c r="E569" s="25" t="s">
        <v>1821</v>
      </c>
      <c r="F569" s="27" t="s">
        <v>2208</v>
      </c>
      <c r="G569" s="26">
        <v>0</v>
      </c>
      <c r="H569" s="26">
        <v>621.6</v>
      </c>
      <c r="I569" s="24">
        <f t="shared" si="8"/>
        <v>-19570712.570000008</v>
      </c>
      <c r="J569" s="27" t="s">
        <v>57</v>
      </c>
      <c r="K569" s="2" t="s">
        <v>15</v>
      </c>
    </row>
    <row r="570" spans="1:11" ht="12" customHeight="1" x14ac:dyDescent="0.2">
      <c r="A570" s="2">
        <v>1700</v>
      </c>
      <c r="B570" s="20" t="str">
        <f>VLOOKUP(C570,'[2]05-2025'!$B$1:$C$65536,2,0)</f>
        <v>BANCO CEF AG 0012 C/C - 6839-</v>
      </c>
      <c r="C570" s="33" t="s">
        <v>1671</v>
      </c>
      <c r="D570" s="21">
        <f>VLOOKUP(C570,'[2]05-2025'!$B$1:$D$65536,3,0)</f>
        <v>359583.95</v>
      </c>
      <c r="E570" s="25" t="s">
        <v>1821</v>
      </c>
      <c r="F570" s="27" t="s">
        <v>2208</v>
      </c>
      <c r="G570" s="26">
        <v>0</v>
      </c>
      <c r="H570" s="26">
        <v>723.84</v>
      </c>
      <c r="I570" s="24">
        <f t="shared" si="8"/>
        <v>-19571436.410000008</v>
      </c>
      <c r="J570" s="27" t="s">
        <v>57</v>
      </c>
      <c r="K570" s="2" t="s">
        <v>15</v>
      </c>
    </row>
    <row r="571" spans="1:11" ht="12" customHeight="1" x14ac:dyDescent="0.2">
      <c r="A571" s="2">
        <v>1700</v>
      </c>
      <c r="B571" s="20" t="str">
        <f>VLOOKUP(C571,'[2]05-2025'!$B$1:$C$65536,2,0)</f>
        <v>BANCO CEF AG 0012 C/C - 6839-</v>
      </c>
      <c r="C571" s="33" t="s">
        <v>1671</v>
      </c>
      <c r="D571" s="21">
        <f>VLOOKUP(C571,'[2]05-2025'!$B$1:$D$65536,3,0)</f>
        <v>359583.95</v>
      </c>
      <c r="E571" s="25" t="s">
        <v>1821</v>
      </c>
      <c r="F571" s="27" t="s">
        <v>2222</v>
      </c>
      <c r="G571" s="26">
        <v>0</v>
      </c>
      <c r="H571" s="26">
        <v>539.79999999999995</v>
      </c>
      <c r="I571" s="24">
        <f t="shared" si="8"/>
        <v>-19571976.210000008</v>
      </c>
      <c r="J571" s="27" t="s">
        <v>57</v>
      </c>
      <c r="K571" s="2" t="s">
        <v>15</v>
      </c>
    </row>
    <row r="572" spans="1:11" ht="12" customHeight="1" x14ac:dyDescent="0.2">
      <c r="A572" s="2">
        <v>1700</v>
      </c>
      <c r="B572" s="20" t="str">
        <f>VLOOKUP(C572,'[2]05-2025'!$B$1:$C$65536,2,0)</f>
        <v>BANCO CEF AG 0012 C/C - 6839-</v>
      </c>
      <c r="C572" s="33" t="s">
        <v>1671</v>
      </c>
      <c r="D572" s="21">
        <f>VLOOKUP(C572,'[2]05-2025'!$B$1:$D$65536,3,0)</f>
        <v>359583.95</v>
      </c>
      <c r="E572" s="25" t="s">
        <v>1821</v>
      </c>
      <c r="F572" s="27" t="s">
        <v>2223</v>
      </c>
      <c r="G572" s="26">
        <v>0</v>
      </c>
      <c r="H572" s="26">
        <v>750</v>
      </c>
      <c r="I572" s="24">
        <f t="shared" si="8"/>
        <v>-19572726.210000008</v>
      </c>
      <c r="J572" s="27" t="s">
        <v>57</v>
      </c>
      <c r="K572" s="2" t="s">
        <v>15</v>
      </c>
    </row>
    <row r="573" spans="1:11" ht="12" customHeight="1" x14ac:dyDescent="0.2">
      <c r="A573" s="2">
        <v>1700</v>
      </c>
      <c r="B573" s="20" t="str">
        <f>VLOOKUP(C573,'[2]05-2025'!$B$1:$C$65536,2,0)</f>
        <v>BANCO CEF AG 0012 C/C - 6839-</v>
      </c>
      <c r="C573" s="33" t="s">
        <v>1671</v>
      </c>
      <c r="D573" s="21">
        <f>VLOOKUP(C573,'[2]05-2025'!$B$1:$D$65536,3,0)</f>
        <v>359583.95</v>
      </c>
      <c r="E573" s="25" t="s">
        <v>1821</v>
      </c>
      <c r="F573" s="27" t="s">
        <v>2224</v>
      </c>
      <c r="G573" s="26">
        <v>0</v>
      </c>
      <c r="H573" s="26">
        <v>1489.5</v>
      </c>
      <c r="I573" s="24">
        <f t="shared" si="8"/>
        <v>-19574215.710000008</v>
      </c>
      <c r="J573" s="27" t="s">
        <v>57</v>
      </c>
      <c r="K573" s="2" t="s">
        <v>15</v>
      </c>
    </row>
    <row r="574" spans="1:11" ht="12" customHeight="1" x14ac:dyDescent="0.2">
      <c r="A574" s="2">
        <v>1700</v>
      </c>
      <c r="B574" s="20" t="str">
        <f>VLOOKUP(C574,'[2]05-2025'!$B$1:$C$65536,2,0)</f>
        <v>BANCO CEF AG 0012 C/C - 6839-</v>
      </c>
      <c r="C574" s="33" t="s">
        <v>1671</v>
      </c>
      <c r="D574" s="21">
        <f>VLOOKUP(C574,'[2]05-2025'!$B$1:$D$65536,3,0)</f>
        <v>359583.95</v>
      </c>
      <c r="E574" s="25" t="s">
        <v>1821</v>
      </c>
      <c r="F574" s="27" t="s">
        <v>2225</v>
      </c>
      <c r="G574" s="26">
        <v>0</v>
      </c>
      <c r="H574" s="26">
        <v>1488</v>
      </c>
      <c r="I574" s="24">
        <f t="shared" si="8"/>
        <v>-19575703.710000008</v>
      </c>
      <c r="J574" s="27" t="s">
        <v>57</v>
      </c>
      <c r="K574" s="2" t="s">
        <v>15</v>
      </c>
    </row>
    <row r="575" spans="1:11" ht="12" customHeight="1" x14ac:dyDescent="0.2">
      <c r="A575" s="2">
        <v>1700</v>
      </c>
      <c r="B575" s="20" t="str">
        <f>VLOOKUP(C575,'[2]05-2025'!$B$1:$C$65536,2,0)</f>
        <v>BANCO CEF AG 0012 C/C - 6839-</v>
      </c>
      <c r="C575" s="33" t="s">
        <v>1671</v>
      </c>
      <c r="D575" s="21">
        <f>VLOOKUP(C575,'[2]05-2025'!$B$1:$D$65536,3,0)</f>
        <v>359583.95</v>
      </c>
      <c r="E575" s="25" t="s">
        <v>1821</v>
      </c>
      <c r="F575" s="27" t="s">
        <v>2226</v>
      </c>
      <c r="G575" s="26">
        <v>0</v>
      </c>
      <c r="H575" s="26">
        <v>304.94</v>
      </c>
      <c r="I575" s="24">
        <f t="shared" si="8"/>
        <v>-19576008.65000001</v>
      </c>
      <c r="J575" s="27" t="s">
        <v>57</v>
      </c>
      <c r="K575" s="2" t="s">
        <v>15</v>
      </c>
    </row>
    <row r="576" spans="1:11" ht="12" customHeight="1" x14ac:dyDescent="0.2">
      <c r="A576" s="2">
        <v>1700</v>
      </c>
      <c r="B576" s="20" t="str">
        <f>VLOOKUP(C576,'[2]05-2025'!$B$1:$C$65536,2,0)</f>
        <v>BANCO CEF AG 0012 C/C - 6839-</v>
      </c>
      <c r="C576" s="33" t="s">
        <v>1671</v>
      </c>
      <c r="D576" s="21">
        <f>VLOOKUP(C576,'[2]05-2025'!$B$1:$D$65536,3,0)</f>
        <v>359583.95</v>
      </c>
      <c r="E576" s="25" t="s">
        <v>1821</v>
      </c>
      <c r="F576" s="27" t="s">
        <v>2226</v>
      </c>
      <c r="G576" s="26">
        <v>0</v>
      </c>
      <c r="H576" s="26">
        <v>471.04</v>
      </c>
      <c r="I576" s="24">
        <f t="shared" si="8"/>
        <v>-19576479.690000009</v>
      </c>
      <c r="J576" s="27" t="s">
        <v>57</v>
      </c>
      <c r="K576" s="2" t="s">
        <v>15</v>
      </c>
    </row>
    <row r="577" spans="1:11" ht="12" customHeight="1" x14ac:dyDescent="0.2">
      <c r="A577" s="2">
        <v>1700</v>
      </c>
      <c r="B577" s="20" t="str">
        <f>VLOOKUP(C577,'[2]05-2025'!$B$1:$C$65536,2,0)</f>
        <v>BANCO CEF AG 0012 C/C - 6839-</v>
      </c>
      <c r="C577" s="33" t="s">
        <v>1671</v>
      </c>
      <c r="D577" s="21">
        <f>VLOOKUP(C577,'[2]05-2025'!$B$1:$D$65536,3,0)</f>
        <v>359583.95</v>
      </c>
      <c r="E577" s="25" t="s">
        <v>1821</v>
      </c>
      <c r="F577" s="27" t="s">
        <v>2226</v>
      </c>
      <c r="G577" s="26">
        <v>0</v>
      </c>
      <c r="H577" s="26">
        <v>113.28</v>
      </c>
      <c r="I577" s="24">
        <f t="shared" si="8"/>
        <v>-19576592.97000001</v>
      </c>
      <c r="J577" s="27" t="s">
        <v>57</v>
      </c>
      <c r="K577" s="2" t="s">
        <v>15</v>
      </c>
    </row>
    <row r="578" spans="1:11" ht="12" customHeight="1" x14ac:dyDescent="0.2">
      <c r="A578" s="2">
        <v>1700</v>
      </c>
      <c r="B578" s="20" t="str">
        <f>VLOOKUP(C578,'[2]05-2025'!$B$1:$C$65536,2,0)</f>
        <v>BANCO CEF AG 0012 C/C - 6839-</v>
      </c>
      <c r="C578" s="33" t="s">
        <v>1671</v>
      </c>
      <c r="D578" s="21">
        <f>VLOOKUP(C578,'[2]05-2025'!$B$1:$D$65536,3,0)</f>
        <v>359583.95</v>
      </c>
      <c r="E578" s="25" t="s">
        <v>1821</v>
      </c>
      <c r="F578" s="27" t="s">
        <v>2226</v>
      </c>
      <c r="G578" s="26">
        <v>0</v>
      </c>
      <c r="H578" s="26">
        <v>7282.14</v>
      </c>
      <c r="I578" s="24">
        <f t="shared" si="8"/>
        <v>-19583875.110000011</v>
      </c>
      <c r="J578" s="27" t="s">
        <v>57</v>
      </c>
      <c r="K578" s="2" t="s">
        <v>15</v>
      </c>
    </row>
    <row r="579" spans="1:11" ht="12" customHeight="1" x14ac:dyDescent="0.2">
      <c r="A579" s="2">
        <v>1700</v>
      </c>
      <c r="B579" s="20" t="str">
        <f>VLOOKUP(C579,'[2]05-2025'!$B$1:$C$65536,2,0)</f>
        <v>BANCO CEF AG 0012 C/C - 6839-</v>
      </c>
      <c r="C579" s="33" t="s">
        <v>1671</v>
      </c>
      <c r="D579" s="21">
        <f>VLOOKUP(C579,'[2]05-2025'!$B$1:$D$65536,3,0)</f>
        <v>359583.95</v>
      </c>
      <c r="E579" s="25" t="s">
        <v>1821</v>
      </c>
      <c r="F579" s="27" t="s">
        <v>2227</v>
      </c>
      <c r="G579" s="26">
        <v>0</v>
      </c>
      <c r="H579" s="26">
        <v>543.83000000000004</v>
      </c>
      <c r="I579" s="24">
        <f t="shared" ref="I579:I642" si="9">IF(C579&lt;&gt;C578,D579+G579-H579,IF(C579=C578,I578+G579-H579,"falso"))</f>
        <v>-19584418.940000009</v>
      </c>
      <c r="J579" s="27" t="s">
        <v>57</v>
      </c>
      <c r="K579" s="2" t="s">
        <v>15</v>
      </c>
    </row>
    <row r="580" spans="1:11" ht="12" customHeight="1" x14ac:dyDescent="0.2">
      <c r="A580" s="2">
        <v>1700</v>
      </c>
      <c r="B580" s="20" t="str">
        <f>VLOOKUP(C580,'[2]05-2025'!$B$1:$C$65536,2,0)</f>
        <v>BANCO CEF AG 0012 C/C - 6839-</v>
      </c>
      <c r="C580" s="33" t="s">
        <v>1671</v>
      </c>
      <c r="D580" s="21">
        <f>VLOOKUP(C580,'[2]05-2025'!$B$1:$D$65536,3,0)</f>
        <v>359583.95</v>
      </c>
      <c r="E580" s="25" t="s">
        <v>1821</v>
      </c>
      <c r="F580" s="27" t="s">
        <v>2228</v>
      </c>
      <c r="G580" s="26">
        <v>0</v>
      </c>
      <c r="H580" s="26">
        <v>18100</v>
      </c>
      <c r="I580" s="24">
        <f t="shared" si="9"/>
        <v>-19602518.940000009</v>
      </c>
      <c r="J580" s="27" t="s">
        <v>57</v>
      </c>
      <c r="K580" s="2" t="s">
        <v>15</v>
      </c>
    </row>
    <row r="581" spans="1:11" ht="12" customHeight="1" x14ac:dyDescent="0.2">
      <c r="A581" s="2">
        <v>1700</v>
      </c>
      <c r="B581" s="20" t="str">
        <f>VLOOKUP(C581,'[2]05-2025'!$B$1:$C$65536,2,0)</f>
        <v>BANCO CEF AG 0012 C/C - 6839-</v>
      </c>
      <c r="C581" s="33" t="s">
        <v>1671</v>
      </c>
      <c r="D581" s="21">
        <f>VLOOKUP(C581,'[2]05-2025'!$B$1:$D$65536,3,0)</f>
        <v>359583.95</v>
      </c>
      <c r="E581" s="25" t="s">
        <v>1821</v>
      </c>
      <c r="F581" s="27" t="s">
        <v>2229</v>
      </c>
      <c r="G581" s="26">
        <v>0</v>
      </c>
      <c r="H581" s="26">
        <v>10151.799999999999</v>
      </c>
      <c r="I581" s="24">
        <f t="shared" si="9"/>
        <v>-19612670.74000001</v>
      </c>
      <c r="J581" s="27" t="s">
        <v>57</v>
      </c>
      <c r="K581" s="2" t="s">
        <v>15</v>
      </c>
    </row>
    <row r="582" spans="1:11" ht="12" customHeight="1" x14ac:dyDescent="0.2">
      <c r="A582" s="2">
        <v>1700</v>
      </c>
      <c r="B582" s="20" t="str">
        <f>VLOOKUP(C582,'[2]05-2025'!$B$1:$C$65536,2,0)</f>
        <v>BANCO CEF AG 0012 C/C - 6839-</v>
      </c>
      <c r="C582" s="33" t="s">
        <v>1671</v>
      </c>
      <c r="D582" s="21">
        <f>VLOOKUP(C582,'[2]05-2025'!$B$1:$D$65536,3,0)</f>
        <v>359583.95</v>
      </c>
      <c r="E582" s="25" t="s">
        <v>1821</v>
      </c>
      <c r="F582" s="27" t="s">
        <v>2230</v>
      </c>
      <c r="G582" s="26">
        <v>0</v>
      </c>
      <c r="H582" s="26">
        <v>990</v>
      </c>
      <c r="I582" s="24">
        <f t="shared" si="9"/>
        <v>-19613660.74000001</v>
      </c>
      <c r="J582" s="27" t="s">
        <v>57</v>
      </c>
      <c r="K582" s="2" t="s">
        <v>15</v>
      </c>
    </row>
    <row r="583" spans="1:11" ht="12" customHeight="1" x14ac:dyDescent="0.2">
      <c r="A583" s="2">
        <v>1700</v>
      </c>
      <c r="B583" s="20" t="str">
        <f>VLOOKUP(C583,'[2]05-2025'!$B$1:$C$65536,2,0)</f>
        <v>BANCO CEF AG 0012 C/C - 6839-</v>
      </c>
      <c r="C583" s="33" t="s">
        <v>1671</v>
      </c>
      <c r="D583" s="21">
        <f>VLOOKUP(C583,'[2]05-2025'!$B$1:$D$65536,3,0)</f>
        <v>359583.95</v>
      </c>
      <c r="E583" s="25" t="s">
        <v>1821</v>
      </c>
      <c r="F583" s="27" t="s">
        <v>2216</v>
      </c>
      <c r="G583" s="26">
        <v>0</v>
      </c>
      <c r="H583" s="26">
        <v>980</v>
      </c>
      <c r="I583" s="24">
        <f t="shared" si="9"/>
        <v>-19614640.74000001</v>
      </c>
      <c r="J583" s="27" t="s">
        <v>57</v>
      </c>
      <c r="K583" s="2" t="s">
        <v>15</v>
      </c>
    </row>
    <row r="584" spans="1:11" ht="12" customHeight="1" x14ac:dyDescent="0.2">
      <c r="A584" s="2">
        <v>1700</v>
      </c>
      <c r="B584" s="20" t="str">
        <f>VLOOKUP(C584,'[2]05-2025'!$B$1:$C$65536,2,0)</f>
        <v>BANCO CEF AG 0012 C/C - 6839-</v>
      </c>
      <c r="C584" s="33" t="s">
        <v>1671</v>
      </c>
      <c r="D584" s="21">
        <f>VLOOKUP(C584,'[2]05-2025'!$B$1:$D$65536,3,0)</f>
        <v>359583.95</v>
      </c>
      <c r="E584" s="25" t="s">
        <v>1821</v>
      </c>
      <c r="F584" s="27" t="s">
        <v>2231</v>
      </c>
      <c r="G584" s="26">
        <v>0</v>
      </c>
      <c r="H584" s="26">
        <v>2623</v>
      </c>
      <c r="I584" s="24">
        <f t="shared" si="9"/>
        <v>-19617263.74000001</v>
      </c>
      <c r="J584" s="27" t="s">
        <v>57</v>
      </c>
      <c r="K584" s="2" t="s">
        <v>15</v>
      </c>
    </row>
    <row r="585" spans="1:11" ht="12" customHeight="1" x14ac:dyDescent="0.2">
      <c r="A585" s="2">
        <v>1700</v>
      </c>
      <c r="B585" s="20" t="str">
        <f>VLOOKUP(C585,'[2]05-2025'!$B$1:$C$65536,2,0)</f>
        <v>BANCO CEF AG 0012 C/C - 6839-</v>
      </c>
      <c r="C585" s="33" t="s">
        <v>1671</v>
      </c>
      <c r="D585" s="21">
        <f>VLOOKUP(C585,'[2]05-2025'!$B$1:$D$65536,3,0)</f>
        <v>359583.95</v>
      </c>
      <c r="E585" s="25" t="s">
        <v>1821</v>
      </c>
      <c r="F585" s="27" t="s">
        <v>2232</v>
      </c>
      <c r="G585" s="26">
        <v>0</v>
      </c>
      <c r="H585" s="26">
        <v>17976.16</v>
      </c>
      <c r="I585" s="24">
        <f t="shared" si="9"/>
        <v>-19635239.90000001</v>
      </c>
      <c r="J585" s="27" t="s">
        <v>59</v>
      </c>
      <c r="K585" s="2" t="s">
        <v>15</v>
      </c>
    </row>
    <row r="586" spans="1:11" ht="12" customHeight="1" x14ac:dyDescent="0.2">
      <c r="A586" s="2">
        <v>1700</v>
      </c>
      <c r="B586" s="20" t="str">
        <f>VLOOKUP(C586,'[2]05-2025'!$B$1:$C$65536,2,0)</f>
        <v>BANCO CEF AG 0012 C/C - 6839-</v>
      </c>
      <c r="C586" s="33" t="s">
        <v>1671</v>
      </c>
      <c r="D586" s="21">
        <f>VLOOKUP(C586,'[2]05-2025'!$B$1:$D$65536,3,0)</f>
        <v>359583.95</v>
      </c>
      <c r="E586" s="25" t="s">
        <v>1821</v>
      </c>
      <c r="F586" s="27" t="s">
        <v>2232</v>
      </c>
      <c r="G586" s="26">
        <v>0</v>
      </c>
      <c r="H586" s="26">
        <v>1752.6</v>
      </c>
      <c r="I586" s="24">
        <f t="shared" si="9"/>
        <v>-19636992.500000011</v>
      </c>
      <c r="J586" s="27" t="s">
        <v>59</v>
      </c>
      <c r="K586" s="2" t="s">
        <v>15</v>
      </c>
    </row>
    <row r="587" spans="1:11" ht="12" customHeight="1" x14ac:dyDescent="0.2">
      <c r="A587" s="2">
        <v>1700</v>
      </c>
      <c r="B587" s="20" t="str">
        <f>VLOOKUP(C587,'[2]05-2025'!$B$1:$C$65536,2,0)</f>
        <v>BANCO CEF AG 0012 C/C - 6839-</v>
      </c>
      <c r="C587" s="33" t="s">
        <v>1671</v>
      </c>
      <c r="D587" s="21">
        <f>VLOOKUP(C587,'[2]05-2025'!$B$1:$D$65536,3,0)</f>
        <v>359583.95</v>
      </c>
      <c r="E587" s="25" t="s">
        <v>1821</v>
      </c>
      <c r="F587" s="27" t="s">
        <v>2233</v>
      </c>
      <c r="G587" s="26">
        <v>0</v>
      </c>
      <c r="H587" s="26">
        <v>2970</v>
      </c>
      <c r="I587" s="24">
        <f t="shared" si="9"/>
        <v>-19639962.500000011</v>
      </c>
      <c r="J587" s="27" t="s">
        <v>57</v>
      </c>
      <c r="K587" s="2" t="s">
        <v>15</v>
      </c>
    </row>
    <row r="588" spans="1:11" ht="12" customHeight="1" x14ac:dyDescent="0.2">
      <c r="A588" s="2">
        <v>1700</v>
      </c>
      <c r="B588" s="20" t="str">
        <f>VLOOKUP(C588,'[2]05-2025'!$B$1:$C$65536,2,0)</f>
        <v>BANCO CEF AG 0012 C/C - 6839-</v>
      </c>
      <c r="C588" s="33" t="s">
        <v>1671</v>
      </c>
      <c r="D588" s="21">
        <f>VLOOKUP(C588,'[2]05-2025'!$B$1:$D$65536,3,0)</f>
        <v>359583.95</v>
      </c>
      <c r="E588" s="25" t="s">
        <v>1821</v>
      </c>
      <c r="F588" s="27" t="s">
        <v>2234</v>
      </c>
      <c r="G588" s="26">
        <v>0</v>
      </c>
      <c r="H588" s="26">
        <v>662.11</v>
      </c>
      <c r="I588" s="24">
        <f t="shared" si="9"/>
        <v>-19640624.610000011</v>
      </c>
      <c r="J588" s="27" t="s">
        <v>59</v>
      </c>
      <c r="K588" s="2" t="s">
        <v>15</v>
      </c>
    </row>
    <row r="589" spans="1:11" ht="12" customHeight="1" x14ac:dyDescent="0.2">
      <c r="A589" s="2">
        <v>1700</v>
      </c>
      <c r="B589" s="20" t="str">
        <f>VLOOKUP(C589,'[2]05-2025'!$B$1:$C$65536,2,0)</f>
        <v>BANCO CEF AG 0012 C/C - 6839-</v>
      </c>
      <c r="C589" s="33" t="s">
        <v>1671</v>
      </c>
      <c r="D589" s="21">
        <f>VLOOKUP(C589,'[2]05-2025'!$B$1:$D$65536,3,0)</f>
        <v>359583.95</v>
      </c>
      <c r="E589" s="25" t="s">
        <v>1821</v>
      </c>
      <c r="F589" s="27" t="s">
        <v>2235</v>
      </c>
      <c r="G589" s="26">
        <v>0</v>
      </c>
      <c r="H589" s="26">
        <v>1680</v>
      </c>
      <c r="I589" s="24">
        <f t="shared" si="9"/>
        <v>-19642304.610000011</v>
      </c>
      <c r="J589" s="27" t="s">
        <v>57</v>
      </c>
      <c r="K589" s="2" t="s">
        <v>15</v>
      </c>
    </row>
    <row r="590" spans="1:11" ht="12" customHeight="1" x14ac:dyDescent="0.2">
      <c r="A590" s="2">
        <v>1700</v>
      </c>
      <c r="B590" s="20" t="str">
        <f>VLOOKUP(C590,'[2]05-2025'!$B$1:$C$65536,2,0)</f>
        <v>BANCO CEF AG 0012 C/C - 6839-</v>
      </c>
      <c r="C590" s="33" t="s">
        <v>1671</v>
      </c>
      <c r="D590" s="21">
        <f>VLOOKUP(C590,'[2]05-2025'!$B$1:$D$65536,3,0)</f>
        <v>359583.95</v>
      </c>
      <c r="E590" s="25" t="s">
        <v>1821</v>
      </c>
      <c r="F590" s="27" t="s">
        <v>2236</v>
      </c>
      <c r="G590" s="26">
        <v>0</v>
      </c>
      <c r="H590" s="26">
        <v>2566.7600000000002</v>
      </c>
      <c r="I590" s="24">
        <f t="shared" si="9"/>
        <v>-19644871.370000012</v>
      </c>
      <c r="J590" s="27" t="s">
        <v>57</v>
      </c>
      <c r="K590" s="2" t="s">
        <v>15</v>
      </c>
    </row>
    <row r="591" spans="1:11" ht="12" customHeight="1" x14ac:dyDescent="0.2">
      <c r="A591" s="2">
        <v>1700</v>
      </c>
      <c r="B591" s="20" t="str">
        <f>VLOOKUP(C591,'[2]05-2025'!$B$1:$C$65536,2,0)</f>
        <v>BANCO CEF AG 0012 C/C - 6839-</v>
      </c>
      <c r="C591" s="33" t="s">
        <v>1671</v>
      </c>
      <c r="D591" s="21">
        <f>VLOOKUP(C591,'[2]05-2025'!$B$1:$D$65536,3,0)</f>
        <v>359583.95</v>
      </c>
      <c r="E591" s="25" t="s">
        <v>1821</v>
      </c>
      <c r="F591" s="27" t="s">
        <v>2237</v>
      </c>
      <c r="G591" s="26">
        <v>0</v>
      </c>
      <c r="H591" s="26">
        <v>1680</v>
      </c>
      <c r="I591" s="24">
        <f t="shared" si="9"/>
        <v>-19646551.370000012</v>
      </c>
      <c r="J591" s="27" t="s">
        <v>57</v>
      </c>
      <c r="K591" s="2" t="s">
        <v>15</v>
      </c>
    </row>
    <row r="592" spans="1:11" ht="12" customHeight="1" x14ac:dyDescent="0.2">
      <c r="A592" s="2">
        <v>1700</v>
      </c>
      <c r="B592" s="20" t="str">
        <f>VLOOKUP(C592,'[2]05-2025'!$B$1:$C$65536,2,0)</f>
        <v>BANCO CEF AG 0012 C/C - 6839-</v>
      </c>
      <c r="C592" s="33" t="s">
        <v>1671</v>
      </c>
      <c r="D592" s="21">
        <f>VLOOKUP(C592,'[2]05-2025'!$B$1:$D$65536,3,0)</f>
        <v>359583.95</v>
      </c>
      <c r="E592" s="25" t="s">
        <v>1821</v>
      </c>
      <c r="F592" s="27" t="s">
        <v>2238</v>
      </c>
      <c r="G592" s="26">
        <v>0</v>
      </c>
      <c r="H592" s="26">
        <v>1886</v>
      </c>
      <c r="I592" s="24">
        <f t="shared" si="9"/>
        <v>-19648437.370000012</v>
      </c>
      <c r="J592" s="27" t="s">
        <v>57</v>
      </c>
      <c r="K592" s="2" t="s">
        <v>15</v>
      </c>
    </row>
    <row r="593" spans="1:11" ht="12" customHeight="1" x14ac:dyDescent="0.2">
      <c r="A593" s="2">
        <v>1700</v>
      </c>
      <c r="B593" s="20" t="str">
        <f>VLOOKUP(C593,'[2]05-2025'!$B$1:$C$65536,2,0)</f>
        <v>BANCO CEF AG 0012 C/C - 6839-</v>
      </c>
      <c r="C593" s="33" t="s">
        <v>1671</v>
      </c>
      <c r="D593" s="21">
        <f>VLOOKUP(C593,'[2]05-2025'!$B$1:$D$65536,3,0)</f>
        <v>359583.95</v>
      </c>
      <c r="E593" s="25" t="s">
        <v>1821</v>
      </c>
      <c r="F593" s="27" t="s">
        <v>2230</v>
      </c>
      <c r="G593" s="26">
        <v>0</v>
      </c>
      <c r="H593" s="26">
        <v>3714</v>
      </c>
      <c r="I593" s="24">
        <f t="shared" si="9"/>
        <v>-19652151.370000012</v>
      </c>
      <c r="J593" s="27" t="s">
        <v>57</v>
      </c>
      <c r="K593" s="2" t="s">
        <v>15</v>
      </c>
    </row>
    <row r="594" spans="1:11" ht="12" customHeight="1" x14ac:dyDescent="0.2">
      <c r="A594" s="2">
        <v>1700</v>
      </c>
      <c r="B594" s="20" t="str">
        <f>VLOOKUP(C594,'[2]05-2025'!$B$1:$C$65536,2,0)</f>
        <v>BANCO CEF AG 0012 C/C - 6839-</v>
      </c>
      <c r="C594" s="33" t="s">
        <v>1671</v>
      </c>
      <c r="D594" s="21">
        <f>VLOOKUP(C594,'[2]05-2025'!$B$1:$D$65536,3,0)</f>
        <v>359583.95</v>
      </c>
      <c r="E594" s="25" t="s">
        <v>1821</v>
      </c>
      <c r="F594" s="27" t="s">
        <v>2239</v>
      </c>
      <c r="G594" s="26">
        <v>0</v>
      </c>
      <c r="H594" s="26">
        <v>479.64</v>
      </c>
      <c r="I594" s="24">
        <f t="shared" si="9"/>
        <v>-19652631.010000013</v>
      </c>
      <c r="J594" s="27" t="s">
        <v>57</v>
      </c>
      <c r="K594" s="2" t="s">
        <v>15</v>
      </c>
    </row>
    <row r="595" spans="1:11" ht="12" customHeight="1" x14ac:dyDescent="0.2">
      <c r="A595" s="2">
        <v>1700</v>
      </c>
      <c r="B595" s="20" t="str">
        <f>VLOOKUP(C595,'[2]05-2025'!$B$1:$C$65536,2,0)</f>
        <v>BANCO CEF AG 0012 C/C - 6839-</v>
      </c>
      <c r="C595" s="33" t="s">
        <v>1671</v>
      </c>
      <c r="D595" s="21">
        <f>VLOOKUP(C595,'[2]05-2025'!$B$1:$D$65536,3,0)</f>
        <v>359583.95</v>
      </c>
      <c r="E595" s="25" t="s">
        <v>1821</v>
      </c>
      <c r="F595" s="27" t="s">
        <v>2240</v>
      </c>
      <c r="G595" s="26">
        <v>0</v>
      </c>
      <c r="H595" s="26">
        <v>890</v>
      </c>
      <c r="I595" s="24">
        <f t="shared" si="9"/>
        <v>-19653521.010000013</v>
      </c>
      <c r="J595" s="27" t="s">
        <v>57</v>
      </c>
      <c r="K595" s="2" t="s">
        <v>15</v>
      </c>
    </row>
    <row r="596" spans="1:11" ht="12" customHeight="1" x14ac:dyDescent="0.2">
      <c r="A596" s="2">
        <v>1700</v>
      </c>
      <c r="B596" s="20" t="str">
        <f>VLOOKUP(C596,'[2]05-2025'!$B$1:$C$65536,2,0)</f>
        <v>BANCO CEF AG 0012 C/C - 6839-</v>
      </c>
      <c r="C596" s="33" t="s">
        <v>1671</v>
      </c>
      <c r="D596" s="21">
        <f>VLOOKUP(C596,'[2]05-2025'!$B$1:$D$65536,3,0)</f>
        <v>359583.95</v>
      </c>
      <c r="E596" s="25" t="s">
        <v>1821</v>
      </c>
      <c r="F596" s="27" t="s">
        <v>2240</v>
      </c>
      <c r="G596" s="26">
        <v>0</v>
      </c>
      <c r="H596" s="26">
        <v>1780</v>
      </c>
      <c r="I596" s="24">
        <f t="shared" si="9"/>
        <v>-19655301.010000013</v>
      </c>
      <c r="J596" s="27" t="s">
        <v>57</v>
      </c>
      <c r="K596" s="2" t="s">
        <v>15</v>
      </c>
    </row>
    <row r="597" spans="1:11" ht="12" customHeight="1" x14ac:dyDescent="0.2">
      <c r="A597" s="2">
        <v>1700</v>
      </c>
      <c r="B597" s="20" t="str">
        <f>VLOOKUP(C597,'[2]05-2025'!$B$1:$C$65536,2,0)</f>
        <v>BANCO CEF AG 0012 C/C - 6839-</v>
      </c>
      <c r="C597" s="33" t="s">
        <v>1671</v>
      </c>
      <c r="D597" s="21">
        <f>VLOOKUP(C597,'[2]05-2025'!$B$1:$D$65536,3,0)</f>
        <v>359583.95</v>
      </c>
      <c r="E597" s="25" t="s">
        <v>1821</v>
      </c>
      <c r="F597" s="27" t="s">
        <v>2230</v>
      </c>
      <c r="G597" s="26">
        <v>0</v>
      </c>
      <c r="H597" s="26">
        <v>32112</v>
      </c>
      <c r="I597" s="24">
        <f t="shared" si="9"/>
        <v>-19687413.010000013</v>
      </c>
      <c r="J597" s="27" t="s">
        <v>57</v>
      </c>
      <c r="K597" s="2" t="s">
        <v>15</v>
      </c>
    </row>
    <row r="598" spans="1:11" ht="12" customHeight="1" x14ac:dyDescent="0.2">
      <c r="A598" s="2">
        <v>1700</v>
      </c>
      <c r="B598" s="20" t="str">
        <f>VLOOKUP(C598,'[2]05-2025'!$B$1:$C$65536,2,0)</f>
        <v>BANCO CEF AG 0012 C/C - 6839-</v>
      </c>
      <c r="C598" s="33" t="s">
        <v>1671</v>
      </c>
      <c r="D598" s="21">
        <f>VLOOKUP(C598,'[2]05-2025'!$B$1:$D$65536,3,0)</f>
        <v>359583.95</v>
      </c>
      <c r="E598" s="25" t="s">
        <v>1821</v>
      </c>
      <c r="F598" s="27" t="s">
        <v>2220</v>
      </c>
      <c r="G598" s="26">
        <v>0</v>
      </c>
      <c r="H598" s="26">
        <v>618</v>
      </c>
      <c r="I598" s="24">
        <f t="shared" si="9"/>
        <v>-19688031.010000013</v>
      </c>
      <c r="J598" s="27" t="s">
        <v>57</v>
      </c>
      <c r="K598" s="2" t="s">
        <v>15</v>
      </c>
    </row>
    <row r="599" spans="1:11" ht="12" customHeight="1" x14ac:dyDescent="0.2">
      <c r="A599" s="2">
        <v>1700</v>
      </c>
      <c r="B599" s="20" t="str">
        <f>VLOOKUP(C599,'[2]05-2025'!$B$1:$C$65536,2,0)</f>
        <v>BANCO CEF AG 0012 C/C - 6839-</v>
      </c>
      <c r="C599" s="33" t="s">
        <v>1671</v>
      </c>
      <c r="D599" s="21">
        <f>VLOOKUP(C599,'[2]05-2025'!$B$1:$D$65536,3,0)</f>
        <v>359583.95</v>
      </c>
      <c r="E599" s="25" t="s">
        <v>1821</v>
      </c>
      <c r="F599" s="27" t="s">
        <v>2241</v>
      </c>
      <c r="G599" s="26">
        <v>0</v>
      </c>
      <c r="H599" s="26">
        <v>115585.74</v>
      </c>
      <c r="I599" s="24">
        <f t="shared" si="9"/>
        <v>-19803616.750000011</v>
      </c>
      <c r="J599" s="27" t="s">
        <v>59</v>
      </c>
      <c r="K599" s="2" t="s">
        <v>15</v>
      </c>
    </row>
    <row r="600" spans="1:11" ht="12" customHeight="1" x14ac:dyDescent="0.2">
      <c r="A600" s="2">
        <v>1700</v>
      </c>
      <c r="B600" s="20" t="str">
        <f>VLOOKUP(C600,'[2]05-2025'!$B$1:$C$65536,2,0)</f>
        <v>BANCO CEF AG 0012 C/C - 6839-</v>
      </c>
      <c r="C600" s="33" t="s">
        <v>1671</v>
      </c>
      <c r="D600" s="21">
        <f>VLOOKUP(C600,'[2]05-2025'!$B$1:$D$65536,3,0)</f>
        <v>359583.95</v>
      </c>
      <c r="E600" s="25" t="s">
        <v>1821</v>
      </c>
      <c r="F600" s="27" t="s">
        <v>2239</v>
      </c>
      <c r="G600" s="26">
        <v>0</v>
      </c>
      <c r="H600" s="26">
        <v>1198.8900000000001</v>
      </c>
      <c r="I600" s="24">
        <f t="shared" si="9"/>
        <v>-19804815.640000012</v>
      </c>
      <c r="J600" s="27" t="s">
        <v>57</v>
      </c>
      <c r="K600" s="2" t="s">
        <v>15</v>
      </c>
    </row>
    <row r="601" spans="1:11" ht="12" customHeight="1" x14ac:dyDescent="0.2">
      <c r="A601" s="2">
        <v>1700</v>
      </c>
      <c r="B601" s="20" t="str">
        <f>VLOOKUP(C601,'[2]05-2025'!$B$1:$C$65536,2,0)</f>
        <v>BANCO CEF AG 0012 C/C - 6839-</v>
      </c>
      <c r="C601" s="33" t="s">
        <v>1671</v>
      </c>
      <c r="D601" s="21">
        <f>VLOOKUP(C601,'[2]05-2025'!$B$1:$D$65536,3,0)</f>
        <v>359583.95</v>
      </c>
      <c r="E601" s="25" t="s">
        <v>1821</v>
      </c>
      <c r="F601" s="27" t="s">
        <v>2215</v>
      </c>
      <c r="G601" s="26">
        <v>0</v>
      </c>
      <c r="H601" s="26">
        <v>1142.4000000000001</v>
      </c>
      <c r="I601" s="24">
        <f t="shared" si="9"/>
        <v>-19805958.04000001</v>
      </c>
      <c r="J601" s="27" t="s">
        <v>57</v>
      </c>
      <c r="K601" s="2" t="s">
        <v>15</v>
      </c>
    </row>
    <row r="602" spans="1:11" ht="12" customHeight="1" x14ac:dyDescent="0.2">
      <c r="A602" s="2">
        <v>1700</v>
      </c>
      <c r="B602" s="20" t="str">
        <f>VLOOKUP(C602,'[2]05-2025'!$B$1:$C$65536,2,0)</f>
        <v>BANCO CEF AG 0012 C/C - 6839-</v>
      </c>
      <c r="C602" s="33" t="s">
        <v>1671</v>
      </c>
      <c r="D602" s="21">
        <f>VLOOKUP(C602,'[2]05-2025'!$B$1:$D$65536,3,0)</f>
        <v>359583.95</v>
      </c>
      <c r="E602" s="25" t="s">
        <v>1821</v>
      </c>
      <c r="F602" s="27" t="s">
        <v>2242</v>
      </c>
      <c r="G602" s="26">
        <v>0</v>
      </c>
      <c r="H602" s="26">
        <v>511</v>
      </c>
      <c r="I602" s="24">
        <f t="shared" si="9"/>
        <v>-19806469.04000001</v>
      </c>
      <c r="J602" s="27" t="s">
        <v>57</v>
      </c>
      <c r="K602" s="2" t="s">
        <v>15</v>
      </c>
    </row>
    <row r="603" spans="1:11" ht="12" customHeight="1" x14ac:dyDescent="0.2">
      <c r="A603" s="2">
        <v>1700</v>
      </c>
      <c r="B603" s="20" t="str">
        <f>VLOOKUP(C603,'[2]05-2025'!$B$1:$C$65536,2,0)</f>
        <v>BANCO CEF AG 0012 C/C - 6839-</v>
      </c>
      <c r="C603" s="33" t="s">
        <v>1671</v>
      </c>
      <c r="D603" s="21">
        <f>VLOOKUP(C603,'[2]05-2025'!$B$1:$D$65536,3,0)</f>
        <v>359583.95</v>
      </c>
      <c r="E603" s="25" t="s">
        <v>1821</v>
      </c>
      <c r="F603" s="27" t="s">
        <v>2243</v>
      </c>
      <c r="G603" s="26">
        <v>0</v>
      </c>
      <c r="H603" s="26">
        <v>12618.57</v>
      </c>
      <c r="I603" s="24">
        <f t="shared" si="9"/>
        <v>-19819087.610000011</v>
      </c>
      <c r="J603" s="27" t="s">
        <v>59</v>
      </c>
      <c r="K603" s="2" t="s">
        <v>15</v>
      </c>
    </row>
    <row r="604" spans="1:11" ht="12" customHeight="1" x14ac:dyDescent="0.2">
      <c r="A604" s="2">
        <v>1700</v>
      </c>
      <c r="B604" s="20" t="str">
        <f>VLOOKUP(C604,'[2]05-2025'!$B$1:$C$65536,2,0)</f>
        <v>BANCO CEF AG 0012 C/C - 6839-</v>
      </c>
      <c r="C604" s="33" t="s">
        <v>1671</v>
      </c>
      <c r="D604" s="21">
        <f>VLOOKUP(C604,'[2]05-2025'!$B$1:$D$65536,3,0)</f>
        <v>359583.95</v>
      </c>
      <c r="E604" s="25" t="s">
        <v>1821</v>
      </c>
      <c r="F604" s="27" t="s">
        <v>2243</v>
      </c>
      <c r="G604" s="26">
        <v>0</v>
      </c>
      <c r="H604" s="26">
        <v>25412.37</v>
      </c>
      <c r="I604" s="24">
        <f t="shared" si="9"/>
        <v>-19844499.980000012</v>
      </c>
      <c r="J604" s="27" t="s">
        <v>59</v>
      </c>
      <c r="K604" s="2" t="s">
        <v>15</v>
      </c>
    </row>
    <row r="605" spans="1:11" ht="12" customHeight="1" x14ac:dyDescent="0.2">
      <c r="A605" s="2">
        <v>1700</v>
      </c>
      <c r="B605" s="20" t="str">
        <f>VLOOKUP(C605,'[2]05-2025'!$B$1:$C$65536,2,0)</f>
        <v>BANCO CEF AG 0012 C/C - 6839-</v>
      </c>
      <c r="C605" s="33" t="s">
        <v>1671</v>
      </c>
      <c r="D605" s="21">
        <f>VLOOKUP(C605,'[2]05-2025'!$B$1:$D$65536,3,0)</f>
        <v>359583.95</v>
      </c>
      <c r="E605" s="25" t="s">
        <v>1821</v>
      </c>
      <c r="F605" s="27" t="s">
        <v>2243</v>
      </c>
      <c r="G605" s="26">
        <v>0</v>
      </c>
      <c r="H605" s="26">
        <v>164984.18</v>
      </c>
      <c r="I605" s="24">
        <f t="shared" si="9"/>
        <v>-20009484.160000011</v>
      </c>
      <c r="J605" s="27" t="s">
        <v>59</v>
      </c>
      <c r="K605" s="2" t="s">
        <v>15</v>
      </c>
    </row>
    <row r="606" spans="1:11" ht="12" customHeight="1" x14ac:dyDescent="0.2">
      <c r="A606" s="2">
        <v>1700</v>
      </c>
      <c r="B606" s="20" t="str">
        <f>VLOOKUP(C606,'[2]05-2025'!$B$1:$C$65536,2,0)</f>
        <v>BANCO CEF AG 0012 C/C - 6839-</v>
      </c>
      <c r="C606" s="33" t="s">
        <v>1671</v>
      </c>
      <c r="D606" s="21">
        <f>VLOOKUP(C606,'[2]05-2025'!$B$1:$D$65536,3,0)</f>
        <v>359583.95</v>
      </c>
      <c r="E606" s="25" t="s">
        <v>1821</v>
      </c>
      <c r="F606" s="27" t="s">
        <v>2243</v>
      </c>
      <c r="G606" s="26">
        <v>0</v>
      </c>
      <c r="H606" s="26">
        <v>14730.57</v>
      </c>
      <c r="I606" s="24">
        <f t="shared" si="9"/>
        <v>-20024214.730000012</v>
      </c>
      <c r="J606" s="27" t="s">
        <v>59</v>
      </c>
      <c r="K606" s="2" t="s">
        <v>15</v>
      </c>
    </row>
    <row r="607" spans="1:11" ht="12" customHeight="1" x14ac:dyDescent="0.2">
      <c r="A607" s="2">
        <v>1700</v>
      </c>
      <c r="B607" s="20" t="str">
        <f>VLOOKUP(C607,'[2]05-2025'!$B$1:$C$65536,2,0)</f>
        <v>BANCO CEF AG 0012 C/C - 6839-</v>
      </c>
      <c r="C607" s="33" t="s">
        <v>1671</v>
      </c>
      <c r="D607" s="21">
        <f>VLOOKUP(C607,'[2]05-2025'!$B$1:$D$65536,3,0)</f>
        <v>359583.95</v>
      </c>
      <c r="E607" s="25" t="s">
        <v>1821</v>
      </c>
      <c r="F607" s="27" t="s">
        <v>2244</v>
      </c>
      <c r="G607" s="26">
        <v>0</v>
      </c>
      <c r="H607" s="26">
        <v>33694.58</v>
      </c>
      <c r="I607" s="24">
        <f t="shared" si="9"/>
        <v>-20057909.31000001</v>
      </c>
      <c r="J607" s="27" t="s">
        <v>58</v>
      </c>
      <c r="K607" s="2" t="s">
        <v>15</v>
      </c>
    </row>
    <row r="608" spans="1:11" ht="12" customHeight="1" x14ac:dyDescent="0.2">
      <c r="A608" s="2">
        <v>1700</v>
      </c>
      <c r="B608" s="20" t="str">
        <f>VLOOKUP(C608,'[2]05-2025'!$B$1:$C$65536,2,0)</f>
        <v>BANCO CEF AG 0012 C/C - 6839-</v>
      </c>
      <c r="C608" s="33" t="s">
        <v>1671</v>
      </c>
      <c r="D608" s="21">
        <f>VLOOKUP(C608,'[2]05-2025'!$B$1:$D$65536,3,0)</f>
        <v>359583.95</v>
      </c>
      <c r="E608" s="25" t="s">
        <v>1821</v>
      </c>
      <c r="F608" s="27" t="s">
        <v>2245</v>
      </c>
      <c r="G608" s="26">
        <v>0</v>
      </c>
      <c r="H608" s="26">
        <v>752707.99</v>
      </c>
      <c r="I608" s="24">
        <f t="shared" si="9"/>
        <v>-20810617.300000008</v>
      </c>
      <c r="J608" s="27" t="s">
        <v>59</v>
      </c>
      <c r="K608" s="2" t="s">
        <v>15</v>
      </c>
    </row>
    <row r="609" spans="1:11" ht="12" customHeight="1" x14ac:dyDescent="0.2">
      <c r="A609" s="2">
        <v>1700</v>
      </c>
      <c r="B609" s="20" t="str">
        <f>VLOOKUP(C609,'[2]05-2025'!$B$1:$C$65536,2,0)</f>
        <v>BANCO CEF AG 0012 C/C - 6839-</v>
      </c>
      <c r="C609" s="33" t="s">
        <v>1671</v>
      </c>
      <c r="D609" s="21">
        <f>VLOOKUP(C609,'[2]05-2025'!$B$1:$D$65536,3,0)</f>
        <v>359583.95</v>
      </c>
      <c r="E609" s="25" t="s">
        <v>1821</v>
      </c>
      <c r="F609" s="27" t="s">
        <v>2177</v>
      </c>
      <c r="G609" s="26">
        <v>0</v>
      </c>
      <c r="H609" s="26">
        <v>16423.75</v>
      </c>
      <c r="I609" s="24">
        <f t="shared" si="9"/>
        <v>-20827041.050000008</v>
      </c>
      <c r="J609" s="27" t="s">
        <v>59</v>
      </c>
      <c r="K609" s="2" t="s">
        <v>15</v>
      </c>
    </row>
    <row r="610" spans="1:11" ht="12" customHeight="1" x14ac:dyDescent="0.2">
      <c r="A610" s="2">
        <v>1700</v>
      </c>
      <c r="B610" s="20" t="str">
        <f>VLOOKUP(C610,'[2]05-2025'!$B$1:$C$65536,2,0)</f>
        <v>BANCO CEF AG 0012 C/C - 6839-</v>
      </c>
      <c r="C610" s="33" t="s">
        <v>1671</v>
      </c>
      <c r="D610" s="21">
        <f>VLOOKUP(C610,'[2]05-2025'!$B$1:$D$65536,3,0)</f>
        <v>359583.95</v>
      </c>
      <c r="E610" s="25" t="s">
        <v>1821</v>
      </c>
      <c r="F610" s="27" t="s">
        <v>2246</v>
      </c>
      <c r="G610" s="26">
        <v>0</v>
      </c>
      <c r="H610" s="26">
        <v>12356.11</v>
      </c>
      <c r="I610" s="24">
        <f t="shared" si="9"/>
        <v>-20839397.160000008</v>
      </c>
      <c r="J610" s="27" t="s">
        <v>59</v>
      </c>
      <c r="K610" s="2" t="s">
        <v>15</v>
      </c>
    </row>
    <row r="611" spans="1:11" ht="12" customHeight="1" x14ac:dyDescent="0.2">
      <c r="A611" s="2">
        <v>1700</v>
      </c>
      <c r="B611" s="20" t="str">
        <f>VLOOKUP(C611,'[2]05-2025'!$B$1:$C$65536,2,0)</f>
        <v>BANCO CEF AG 0012 C/C - 6839-</v>
      </c>
      <c r="C611" s="33" t="s">
        <v>1671</v>
      </c>
      <c r="D611" s="21">
        <f>VLOOKUP(C611,'[2]05-2025'!$B$1:$D$65536,3,0)</f>
        <v>359583.95</v>
      </c>
      <c r="E611" s="25" t="s">
        <v>1821</v>
      </c>
      <c r="F611" s="27" t="s">
        <v>2247</v>
      </c>
      <c r="G611" s="26">
        <v>0</v>
      </c>
      <c r="H611" s="26">
        <v>1778.31</v>
      </c>
      <c r="I611" s="24">
        <f t="shared" si="9"/>
        <v>-20841175.470000006</v>
      </c>
      <c r="J611" s="27" t="s">
        <v>59</v>
      </c>
      <c r="K611" s="2" t="s">
        <v>15</v>
      </c>
    </row>
    <row r="612" spans="1:11" ht="12" customHeight="1" x14ac:dyDescent="0.2">
      <c r="A612" s="2">
        <v>1700</v>
      </c>
      <c r="B612" s="20" t="str">
        <f>VLOOKUP(C612,'[2]05-2025'!$B$1:$C$65536,2,0)</f>
        <v>BANCO CEF AG 0012 C/C - 6839-</v>
      </c>
      <c r="C612" s="33" t="s">
        <v>1671</v>
      </c>
      <c r="D612" s="21">
        <f>VLOOKUP(C612,'[2]05-2025'!$B$1:$D$65536,3,0)</f>
        <v>359583.95</v>
      </c>
      <c r="E612" s="25" t="s">
        <v>1821</v>
      </c>
      <c r="F612" s="27" t="s">
        <v>2247</v>
      </c>
      <c r="G612" s="26">
        <v>0</v>
      </c>
      <c r="H612" s="26">
        <v>416.29</v>
      </c>
      <c r="I612" s="24">
        <f t="shared" si="9"/>
        <v>-20841591.760000005</v>
      </c>
      <c r="J612" s="27" t="s">
        <v>59</v>
      </c>
      <c r="K612" s="2" t="s">
        <v>15</v>
      </c>
    </row>
    <row r="613" spans="1:11" ht="12" customHeight="1" x14ac:dyDescent="0.2">
      <c r="A613" s="2">
        <v>1700</v>
      </c>
      <c r="B613" s="20" t="str">
        <f>VLOOKUP(C613,'[2]05-2025'!$B$1:$C$65536,2,0)</f>
        <v>BANCO CEF AG 0012 C/C - 6839-</v>
      </c>
      <c r="C613" s="33" t="s">
        <v>1671</v>
      </c>
      <c r="D613" s="21">
        <f>VLOOKUP(C613,'[2]05-2025'!$B$1:$D$65536,3,0)</f>
        <v>359583.95</v>
      </c>
      <c r="E613" s="25" t="s">
        <v>1821</v>
      </c>
      <c r="F613" s="27" t="s">
        <v>2248</v>
      </c>
      <c r="G613" s="26">
        <v>0</v>
      </c>
      <c r="H613" s="26">
        <v>716.1</v>
      </c>
      <c r="I613" s="24">
        <f t="shared" si="9"/>
        <v>-20842307.860000007</v>
      </c>
      <c r="J613" s="27" t="s">
        <v>59</v>
      </c>
      <c r="K613" s="2" t="s">
        <v>15</v>
      </c>
    </row>
    <row r="614" spans="1:11" ht="12" customHeight="1" x14ac:dyDescent="0.2">
      <c r="A614" s="2">
        <v>1700</v>
      </c>
      <c r="B614" s="20" t="str">
        <f>VLOOKUP(C614,'[2]05-2025'!$B$1:$C$65536,2,0)</f>
        <v>BANCO CEF AG 0012 C/C - 6839-</v>
      </c>
      <c r="C614" s="33" t="s">
        <v>1671</v>
      </c>
      <c r="D614" s="21">
        <f>VLOOKUP(C614,'[2]05-2025'!$B$1:$D$65536,3,0)</f>
        <v>359583.95</v>
      </c>
      <c r="E614" s="25" t="s">
        <v>1821</v>
      </c>
      <c r="F614" s="27" t="s">
        <v>2249</v>
      </c>
      <c r="G614" s="26">
        <v>0</v>
      </c>
      <c r="H614" s="26">
        <v>40278.379999999997</v>
      </c>
      <c r="I614" s="24">
        <f t="shared" si="9"/>
        <v>-20882586.240000006</v>
      </c>
      <c r="J614" s="27" t="s">
        <v>58</v>
      </c>
      <c r="K614" s="2" t="s">
        <v>15</v>
      </c>
    </row>
    <row r="615" spans="1:11" ht="12" customHeight="1" x14ac:dyDescent="0.2">
      <c r="A615" s="2">
        <v>1700</v>
      </c>
      <c r="B615" s="20" t="str">
        <f>VLOOKUP(C615,'[2]05-2025'!$B$1:$C$65536,2,0)</f>
        <v>BANCO CEF AG 0012 C/C - 6839-</v>
      </c>
      <c r="C615" s="33" t="s">
        <v>1671</v>
      </c>
      <c r="D615" s="21">
        <f>VLOOKUP(C615,'[2]05-2025'!$B$1:$D$65536,3,0)</f>
        <v>359583.95</v>
      </c>
      <c r="E615" s="25" t="s">
        <v>1821</v>
      </c>
      <c r="F615" s="27" t="s">
        <v>2249</v>
      </c>
      <c r="G615" s="26">
        <v>0</v>
      </c>
      <c r="H615" s="26">
        <v>238667.31</v>
      </c>
      <c r="I615" s="24">
        <f t="shared" si="9"/>
        <v>-21121253.550000004</v>
      </c>
      <c r="J615" s="27" t="s">
        <v>58</v>
      </c>
      <c r="K615" s="2" t="s">
        <v>15</v>
      </c>
    </row>
    <row r="616" spans="1:11" ht="12" customHeight="1" x14ac:dyDescent="0.2">
      <c r="A616" s="2">
        <v>1700</v>
      </c>
      <c r="B616" s="20" t="str">
        <f>VLOOKUP(C616,'[2]05-2025'!$B$1:$C$65536,2,0)</f>
        <v>BANCO CEF AG 0012 C/C - 6839-</v>
      </c>
      <c r="C616" s="33" t="s">
        <v>1671</v>
      </c>
      <c r="D616" s="21">
        <f>VLOOKUP(C616,'[2]05-2025'!$B$1:$D$65536,3,0)</f>
        <v>359583.95</v>
      </c>
      <c r="E616" s="25" t="s">
        <v>1821</v>
      </c>
      <c r="F616" s="27" t="s">
        <v>2250</v>
      </c>
      <c r="G616" s="26">
        <v>0</v>
      </c>
      <c r="H616" s="26">
        <v>32317.41</v>
      </c>
      <c r="I616" s="24">
        <f t="shared" si="9"/>
        <v>-21153570.960000005</v>
      </c>
      <c r="J616" s="27" t="s">
        <v>58</v>
      </c>
      <c r="K616" s="2" t="s">
        <v>15</v>
      </c>
    </row>
    <row r="617" spans="1:11" ht="12" customHeight="1" x14ac:dyDescent="0.2">
      <c r="A617" s="2">
        <v>1700</v>
      </c>
      <c r="B617" s="20" t="str">
        <f>VLOOKUP(C617,'[2]05-2025'!$B$1:$C$65536,2,0)</f>
        <v>BANCO CEF AG 0012 C/C - 6839-</v>
      </c>
      <c r="C617" s="33" t="s">
        <v>1671</v>
      </c>
      <c r="D617" s="21">
        <f>VLOOKUP(C617,'[2]05-2025'!$B$1:$D$65536,3,0)</f>
        <v>359583.95</v>
      </c>
      <c r="E617" s="25" t="s">
        <v>1821</v>
      </c>
      <c r="F617" s="27" t="s">
        <v>2251</v>
      </c>
      <c r="G617" s="26">
        <v>0</v>
      </c>
      <c r="H617" s="26">
        <v>2663.4</v>
      </c>
      <c r="I617" s="24">
        <f t="shared" si="9"/>
        <v>-21156234.360000003</v>
      </c>
      <c r="J617" s="27" t="s">
        <v>59</v>
      </c>
      <c r="K617" s="2" t="s">
        <v>15</v>
      </c>
    </row>
    <row r="618" spans="1:11" ht="12" customHeight="1" x14ac:dyDescent="0.2">
      <c r="A618" s="2">
        <v>1700</v>
      </c>
      <c r="B618" s="20" t="str">
        <f>VLOOKUP(C618,'[2]05-2025'!$B$1:$C$65536,2,0)</f>
        <v>BANCO CEF AG 0012 C/C - 6839-</v>
      </c>
      <c r="C618" s="33" t="s">
        <v>1671</v>
      </c>
      <c r="D618" s="21">
        <f>VLOOKUP(C618,'[2]05-2025'!$B$1:$D$65536,3,0)</f>
        <v>359583.95</v>
      </c>
      <c r="E618" s="25" t="s">
        <v>1821</v>
      </c>
      <c r="F618" s="27" t="s">
        <v>2251</v>
      </c>
      <c r="G618" s="26">
        <v>0</v>
      </c>
      <c r="H618" s="26">
        <v>14453.77</v>
      </c>
      <c r="I618" s="24">
        <f t="shared" si="9"/>
        <v>-21170688.130000003</v>
      </c>
      <c r="J618" s="27" t="s">
        <v>59</v>
      </c>
      <c r="K618" s="2" t="s">
        <v>15</v>
      </c>
    </row>
    <row r="619" spans="1:11" ht="12" customHeight="1" x14ac:dyDescent="0.2">
      <c r="A619" s="2">
        <v>1700</v>
      </c>
      <c r="B619" s="20" t="str">
        <f>VLOOKUP(C619,'[2]05-2025'!$B$1:$C$65536,2,0)</f>
        <v>BANCO CEF AG 0012 C/C - 6839-</v>
      </c>
      <c r="C619" s="33" t="s">
        <v>1671</v>
      </c>
      <c r="D619" s="21">
        <f>VLOOKUP(C619,'[2]05-2025'!$B$1:$D$65536,3,0)</f>
        <v>359583.95</v>
      </c>
      <c r="E619" s="25" t="s">
        <v>1821</v>
      </c>
      <c r="F619" s="27" t="s">
        <v>2252</v>
      </c>
      <c r="G619" s="26">
        <v>0</v>
      </c>
      <c r="H619" s="26">
        <v>3020.94</v>
      </c>
      <c r="I619" s="24">
        <f t="shared" si="9"/>
        <v>-21173709.070000004</v>
      </c>
      <c r="J619" s="27" t="s">
        <v>57</v>
      </c>
      <c r="K619" s="2" t="s">
        <v>15</v>
      </c>
    </row>
    <row r="620" spans="1:11" ht="12" customHeight="1" x14ac:dyDescent="0.2">
      <c r="A620" s="2">
        <v>1700</v>
      </c>
      <c r="B620" s="20" t="str">
        <f>VLOOKUP(C620,'[2]05-2025'!$B$1:$C$65536,2,0)</f>
        <v>BANCO CEF AG 0012 C/C - 6839-</v>
      </c>
      <c r="C620" s="33" t="s">
        <v>1671</v>
      </c>
      <c r="D620" s="21">
        <f>VLOOKUP(C620,'[2]05-2025'!$B$1:$D$65536,3,0)</f>
        <v>359583.95</v>
      </c>
      <c r="E620" s="25" t="s">
        <v>1821</v>
      </c>
      <c r="F620" s="27" t="s">
        <v>2253</v>
      </c>
      <c r="G620" s="26">
        <v>0</v>
      </c>
      <c r="H620" s="26">
        <v>1632</v>
      </c>
      <c r="I620" s="24">
        <f t="shared" si="9"/>
        <v>-21175341.070000004</v>
      </c>
      <c r="J620" s="27" t="s">
        <v>59</v>
      </c>
      <c r="K620" s="2" t="s">
        <v>15</v>
      </c>
    </row>
    <row r="621" spans="1:11" ht="12" customHeight="1" x14ac:dyDescent="0.2">
      <c r="A621" s="2">
        <v>1700</v>
      </c>
      <c r="B621" s="20" t="str">
        <f>VLOOKUP(C621,'[2]05-2025'!$B$1:$C$65536,2,0)</f>
        <v>BANCO CEF AG 0012 C/C - 6839-</v>
      </c>
      <c r="C621" s="33" t="s">
        <v>1671</v>
      </c>
      <c r="D621" s="21">
        <f>VLOOKUP(C621,'[2]05-2025'!$B$1:$D$65536,3,0)</f>
        <v>359583.95</v>
      </c>
      <c r="E621" s="25" t="s">
        <v>1821</v>
      </c>
      <c r="F621" s="27" t="s">
        <v>2254</v>
      </c>
      <c r="G621" s="26">
        <v>0</v>
      </c>
      <c r="H621" s="26">
        <v>967.5</v>
      </c>
      <c r="I621" s="24">
        <f t="shared" si="9"/>
        <v>-21176308.570000004</v>
      </c>
      <c r="J621" s="27" t="s">
        <v>57</v>
      </c>
      <c r="K621" s="2" t="s">
        <v>15</v>
      </c>
    </row>
    <row r="622" spans="1:11" ht="12" customHeight="1" x14ac:dyDescent="0.2">
      <c r="A622" s="2">
        <v>1700</v>
      </c>
      <c r="B622" s="20" t="str">
        <f>VLOOKUP(C622,'[2]05-2025'!$B$1:$C$65536,2,0)</f>
        <v>BANCO CEF AG 0012 C/C - 6839-</v>
      </c>
      <c r="C622" s="33" t="s">
        <v>1671</v>
      </c>
      <c r="D622" s="21">
        <f>VLOOKUP(C622,'[2]05-2025'!$B$1:$D$65536,3,0)</f>
        <v>359583.95</v>
      </c>
      <c r="E622" s="25" t="s">
        <v>1821</v>
      </c>
      <c r="F622" s="27" t="s">
        <v>2254</v>
      </c>
      <c r="G622" s="26">
        <v>0</v>
      </c>
      <c r="H622" s="26">
        <v>6950</v>
      </c>
      <c r="I622" s="24">
        <f t="shared" si="9"/>
        <v>-21183258.570000004</v>
      </c>
      <c r="J622" s="27" t="s">
        <v>57</v>
      </c>
      <c r="K622" s="2" t="s">
        <v>15</v>
      </c>
    </row>
    <row r="623" spans="1:11" ht="12" customHeight="1" x14ac:dyDescent="0.2">
      <c r="A623" s="2">
        <v>1700</v>
      </c>
      <c r="B623" s="20" t="str">
        <f>VLOOKUP(C623,'[2]05-2025'!$B$1:$C$65536,2,0)</f>
        <v>BANCO CEF AG 0012 C/C - 6839-</v>
      </c>
      <c r="C623" s="33" t="s">
        <v>1671</v>
      </c>
      <c r="D623" s="21">
        <f>VLOOKUP(C623,'[2]05-2025'!$B$1:$D$65536,3,0)</f>
        <v>359583.95</v>
      </c>
      <c r="E623" s="25" t="s">
        <v>1822</v>
      </c>
      <c r="F623" s="27" t="s">
        <v>2255</v>
      </c>
      <c r="G623" s="26">
        <v>0</v>
      </c>
      <c r="H623" s="26">
        <v>807</v>
      </c>
      <c r="I623" s="24">
        <f t="shared" si="9"/>
        <v>-21184065.570000004</v>
      </c>
      <c r="J623" s="27" t="s">
        <v>59</v>
      </c>
      <c r="K623" s="2" t="s">
        <v>15</v>
      </c>
    </row>
    <row r="624" spans="1:11" ht="12" customHeight="1" x14ac:dyDescent="0.2">
      <c r="A624" s="2">
        <v>1700</v>
      </c>
      <c r="B624" s="20" t="str">
        <f>VLOOKUP(C624,'[2]05-2025'!$B$1:$C$65536,2,0)</f>
        <v>BANCO CEF AG 0012 C/C - 6839-</v>
      </c>
      <c r="C624" s="33" t="s">
        <v>1671</v>
      </c>
      <c r="D624" s="21">
        <f>VLOOKUP(C624,'[2]05-2025'!$B$1:$D$65536,3,0)</f>
        <v>359583.95</v>
      </c>
      <c r="E624" s="25" t="s">
        <v>1822</v>
      </c>
      <c r="F624" s="27" t="s">
        <v>2256</v>
      </c>
      <c r="G624" s="26">
        <v>0</v>
      </c>
      <c r="H624" s="26">
        <v>3690</v>
      </c>
      <c r="I624" s="24">
        <f t="shared" si="9"/>
        <v>-21187755.570000004</v>
      </c>
      <c r="J624" s="27" t="s">
        <v>57</v>
      </c>
      <c r="K624" s="2" t="s">
        <v>15</v>
      </c>
    </row>
    <row r="625" spans="1:11" ht="12" customHeight="1" x14ac:dyDescent="0.2">
      <c r="A625" s="2">
        <v>1700</v>
      </c>
      <c r="B625" s="20" t="str">
        <f>VLOOKUP(C625,'[2]05-2025'!$B$1:$C$65536,2,0)</f>
        <v>BANCO CEF AG 0012 C/C - 6839-</v>
      </c>
      <c r="C625" s="33" t="s">
        <v>1671</v>
      </c>
      <c r="D625" s="21">
        <f>VLOOKUP(C625,'[2]05-2025'!$B$1:$D$65536,3,0)</f>
        <v>359583.95</v>
      </c>
      <c r="E625" s="25" t="s">
        <v>1822</v>
      </c>
      <c r="F625" s="27" t="s">
        <v>2257</v>
      </c>
      <c r="G625" s="26">
        <v>0</v>
      </c>
      <c r="H625" s="26">
        <v>326</v>
      </c>
      <c r="I625" s="24">
        <f t="shared" si="9"/>
        <v>-21188081.570000004</v>
      </c>
      <c r="J625" s="27" t="s">
        <v>57</v>
      </c>
      <c r="K625" s="2" t="s">
        <v>15</v>
      </c>
    </row>
    <row r="626" spans="1:11" ht="12" customHeight="1" x14ac:dyDescent="0.2">
      <c r="A626" s="2">
        <v>1700</v>
      </c>
      <c r="B626" s="20" t="str">
        <f>VLOOKUP(C626,'[2]05-2025'!$B$1:$C$65536,2,0)</f>
        <v>BANCO CEF AG 0012 C/C - 6839-</v>
      </c>
      <c r="C626" s="33" t="s">
        <v>1671</v>
      </c>
      <c r="D626" s="21">
        <f>VLOOKUP(C626,'[2]05-2025'!$B$1:$D$65536,3,0)</f>
        <v>359583.95</v>
      </c>
      <c r="E626" s="25" t="s">
        <v>1822</v>
      </c>
      <c r="F626" s="27" t="s">
        <v>2258</v>
      </c>
      <c r="G626" s="26">
        <v>0</v>
      </c>
      <c r="H626" s="26">
        <v>583.67999999999995</v>
      </c>
      <c r="I626" s="24">
        <f t="shared" si="9"/>
        <v>-21188665.250000004</v>
      </c>
      <c r="J626" s="27" t="s">
        <v>59</v>
      </c>
      <c r="K626" s="2" t="s">
        <v>15</v>
      </c>
    </row>
    <row r="627" spans="1:11" ht="12" customHeight="1" x14ac:dyDescent="0.2">
      <c r="A627" s="2">
        <v>1700</v>
      </c>
      <c r="B627" s="20" t="str">
        <f>VLOOKUP(C627,'[2]05-2025'!$B$1:$C$65536,2,0)</f>
        <v>BANCO CEF AG 0012 C/C - 6839-</v>
      </c>
      <c r="C627" s="33" t="s">
        <v>1671</v>
      </c>
      <c r="D627" s="21">
        <f>VLOOKUP(C627,'[2]05-2025'!$B$1:$D$65536,3,0)</f>
        <v>359583.95</v>
      </c>
      <c r="E627" s="25" t="s">
        <v>1822</v>
      </c>
      <c r="F627" s="27" t="s">
        <v>2258</v>
      </c>
      <c r="G627" s="26">
        <v>0</v>
      </c>
      <c r="H627" s="26">
        <v>450</v>
      </c>
      <c r="I627" s="24">
        <f t="shared" si="9"/>
        <v>-21189115.250000004</v>
      </c>
      <c r="J627" s="27" t="s">
        <v>57</v>
      </c>
      <c r="K627" s="2" t="s">
        <v>15</v>
      </c>
    </row>
    <row r="628" spans="1:11" ht="12" customHeight="1" x14ac:dyDescent="0.2">
      <c r="A628" s="2">
        <v>1700</v>
      </c>
      <c r="B628" s="20" t="str">
        <f>VLOOKUP(C628,'[2]05-2025'!$B$1:$C$65536,2,0)</f>
        <v>BANCO CEF AG 0012 C/C - 6839-</v>
      </c>
      <c r="C628" s="33" t="s">
        <v>1671</v>
      </c>
      <c r="D628" s="21">
        <f>VLOOKUP(C628,'[2]05-2025'!$B$1:$D$65536,3,0)</f>
        <v>359583.95</v>
      </c>
      <c r="E628" s="25" t="s">
        <v>1823</v>
      </c>
      <c r="F628" s="27" t="s">
        <v>2259</v>
      </c>
      <c r="G628" s="26">
        <v>0</v>
      </c>
      <c r="H628" s="26">
        <v>5247.95</v>
      </c>
      <c r="I628" s="24">
        <f t="shared" si="9"/>
        <v>-21194363.200000003</v>
      </c>
      <c r="J628" s="27" t="s">
        <v>76</v>
      </c>
      <c r="K628" s="2" t="s">
        <v>15</v>
      </c>
    </row>
    <row r="629" spans="1:11" ht="12" customHeight="1" x14ac:dyDescent="0.2">
      <c r="A629" s="2">
        <v>1700</v>
      </c>
      <c r="B629" s="20" t="str">
        <f>VLOOKUP(C629,'[2]05-2025'!$B$1:$C$65536,2,0)</f>
        <v>BANCO CEF AG 0012 C/C - 6839-</v>
      </c>
      <c r="C629" s="33" t="s">
        <v>1671</v>
      </c>
      <c r="D629" s="21">
        <f>VLOOKUP(C629,'[2]05-2025'!$B$1:$D$65536,3,0)</f>
        <v>359583.95</v>
      </c>
      <c r="E629" s="25" t="s">
        <v>1823</v>
      </c>
      <c r="F629" s="27" t="s">
        <v>2260</v>
      </c>
      <c r="G629" s="26">
        <v>0</v>
      </c>
      <c r="H629" s="26">
        <v>8702.64</v>
      </c>
      <c r="I629" s="24">
        <f t="shared" si="9"/>
        <v>-21203065.840000004</v>
      </c>
      <c r="J629" s="27" t="s">
        <v>76</v>
      </c>
      <c r="K629" s="2" t="s">
        <v>15</v>
      </c>
    </row>
    <row r="630" spans="1:11" ht="12" customHeight="1" x14ac:dyDescent="0.2">
      <c r="A630" s="2">
        <v>1700</v>
      </c>
      <c r="B630" s="20" t="str">
        <f>VLOOKUP(C630,'[2]05-2025'!$B$1:$C$65536,2,0)</f>
        <v>BANCO CEF AG 0012 C/C - 6839-</v>
      </c>
      <c r="C630" s="33" t="s">
        <v>1671</v>
      </c>
      <c r="D630" s="21">
        <f>VLOOKUP(C630,'[2]05-2025'!$B$1:$D$65536,3,0)</f>
        <v>359583.95</v>
      </c>
      <c r="E630" s="25" t="s">
        <v>1823</v>
      </c>
      <c r="F630" s="27" t="s">
        <v>2261</v>
      </c>
      <c r="G630" s="26">
        <v>0</v>
      </c>
      <c r="H630" s="26">
        <v>233549.57</v>
      </c>
      <c r="I630" s="24">
        <f t="shared" si="9"/>
        <v>-21436615.410000004</v>
      </c>
      <c r="J630" s="27" t="s">
        <v>33</v>
      </c>
      <c r="K630" s="2" t="s">
        <v>15</v>
      </c>
    </row>
    <row r="631" spans="1:11" ht="12" customHeight="1" x14ac:dyDescent="0.2">
      <c r="A631" s="2">
        <v>1700</v>
      </c>
      <c r="B631" s="20" t="str">
        <f>VLOOKUP(C631,'[2]05-2025'!$B$1:$C$65536,2,0)</f>
        <v>BANCO CEF AG 0012 C/C - 6839-</v>
      </c>
      <c r="C631" s="33" t="s">
        <v>1671</v>
      </c>
      <c r="D631" s="21">
        <f>VLOOKUP(C631,'[2]05-2025'!$B$1:$D$65536,3,0)</f>
        <v>359583.95</v>
      </c>
      <c r="E631" s="25" t="s">
        <v>1823</v>
      </c>
      <c r="F631" s="27" t="s">
        <v>2262</v>
      </c>
      <c r="G631" s="26">
        <v>0</v>
      </c>
      <c r="H631" s="26">
        <v>267.94</v>
      </c>
      <c r="I631" s="24">
        <f t="shared" si="9"/>
        <v>-21436883.350000005</v>
      </c>
      <c r="J631" s="27" t="s">
        <v>65</v>
      </c>
      <c r="K631" s="2" t="s">
        <v>15</v>
      </c>
    </row>
    <row r="632" spans="1:11" ht="12" customHeight="1" x14ac:dyDescent="0.2">
      <c r="A632" s="2">
        <v>1700</v>
      </c>
      <c r="B632" s="20" t="str">
        <f>VLOOKUP(C632,'[2]05-2025'!$B$1:$C$65536,2,0)</f>
        <v>BANCO CEF AG 0012 C/C - 6839-</v>
      </c>
      <c r="C632" s="33" t="s">
        <v>1671</v>
      </c>
      <c r="D632" s="21">
        <f>VLOOKUP(C632,'[2]05-2025'!$B$1:$D$65536,3,0)</f>
        <v>359583.95</v>
      </c>
      <c r="E632" s="25" t="s">
        <v>1823</v>
      </c>
      <c r="F632" s="27" t="s">
        <v>2263</v>
      </c>
      <c r="G632" s="26">
        <v>0</v>
      </c>
      <c r="H632" s="26">
        <v>3478.44</v>
      </c>
      <c r="I632" s="24">
        <f t="shared" si="9"/>
        <v>-21440361.790000007</v>
      </c>
      <c r="J632" s="27" t="s">
        <v>62</v>
      </c>
      <c r="K632" s="2" t="s">
        <v>15</v>
      </c>
    </row>
    <row r="633" spans="1:11" ht="12" customHeight="1" x14ac:dyDescent="0.2">
      <c r="A633" s="2">
        <v>1700</v>
      </c>
      <c r="B633" s="20" t="str">
        <f>VLOOKUP(C633,'[2]05-2025'!$B$1:$C$65536,2,0)</f>
        <v>BANCO CEF AG 0012 C/C - 6839-</v>
      </c>
      <c r="C633" s="33" t="s">
        <v>1671</v>
      </c>
      <c r="D633" s="21">
        <f>VLOOKUP(C633,'[2]05-2025'!$B$1:$D$65536,3,0)</f>
        <v>359583.95</v>
      </c>
      <c r="E633" s="25" t="s">
        <v>1823</v>
      </c>
      <c r="F633" s="27" t="s">
        <v>2264</v>
      </c>
      <c r="G633" s="26">
        <v>0</v>
      </c>
      <c r="H633" s="26">
        <v>33886.300000000003</v>
      </c>
      <c r="I633" s="24">
        <f t="shared" si="9"/>
        <v>-21474248.090000007</v>
      </c>
      <c r="J633" s="27" t="s">
        <v>67</v>
      </c>
      <c r="K633" s="2" t="s">
        <v>15</v>
      </c>
    </row>
    <row r="634" spans="1:11" ht="12" customHeight="1" x14ac:dyDescent="0.2">
      <c r="A634" s="2">
        <v>1700</v>
      </c>
      <c r="B634" s="20" t="str">
        <f>VLOOKUP(C634,'[2]05-2025'!$B$1:$C$65536,2,0)</f>
        <v>BANCO CEF AG 0012 C/C - 6839-</v>
      </c>
      <c r="C634" s="33" t="s">
        <v>1671</v>
      </c>
      <c r="D634" s="21">
        <f>VLOOKUP(C634,'[2]05-2025'!$B$1:$D$65536,3,0)</f>
        <v>359583.95</v>
      </c>
      <c r="E634" s="25" t="s">
        <v>1805</v>
      </c>
      <c r="F634" s="27" t="s">
        <v>1727</v>
      </c>
      <c r="G634" s="26">
        <v>0</v>
      </c>
      <c r="H634" s="26">
        <v>10210.950000000001</v>
      </c>
      <c r="I634" s="24">
        <f t="shared" si="9"/>
        <v>-21484459.040000007</v>
      </c>
      <c r="J634" s="27" t="s">
        <v>76</v>
      </c>
      <c r="K634" s="2" t="s">
        <v>15</v>
      </c>
    </row>
    <row r="635" spans="1:11" ht="12" customHeight="1" x14ac:dyDescent="0.2">
      <c r="A635" s="2">
        <v>1700</v>
      </c>
      <c r="B635" s="20" t="str">
        <f>VLOOKUP(C635,'[2]05-2025'!$B$1:$C$65536,2,0)</f>
        <v>BANCO CEF AG 0012 C/C - 6839-</v>
      </c>
      <c r="C635" s="33" t="s">
        <v>1671</v>
      </c>
      <c r="D635" s="21">
        <f>VLOOKUP(C635,'[2]05-2025'!$B$1:$D$65536,3,0)</f>
        <v>359583.95</v>
      </c>
      <c r="E635" s="25" t="s">
        <v>1805</v>
      </c>
      <c r="F635" s="27" t="s">
        <v>2265</v>
      </c>
      <c r="G635" s="26">
        <v>0</v>
      </c>
      <c r="H635" s="26">
        <v>5539.75</v>
      </c>
      <c r="I635" s="24">
        <f t="shared" si="9"/>
        <v>-21489998.790000007</v>
      </c>
      <c r="J635" s="27" t="s">
        <v>76</v>
      </c>
      <c r="K635" s="2" t="s">
        <v>15</v>
      </c>
    </row>
    <row r="636" spans="1:11" ht="12" customHeight="1" x14ac:dyDescent="0.2">
      <c r="A636" s="2">
        <v>1700</v>
      </c>
      <c r="B636" s="20" t="str">
        <f>VLOOKUP(C636,'[2]05-2025'!$B$1:$C$65536,2,0)</f>
        <v>BANCO CEF AG 0012 C/C - 6839-</v>
      </c>
      <c r="C636" s="33" t="s">
        <v>1671</v>
      </c>
      <c r="D636" s="21">
        <f>VLOOKUP(C636,'[2]05-2025'!$B$1:$D$65536,3,0)</f>
        <v>359583.95</v>
      </c>
      <c r="E636" s="25" t="s">
        <v>1805</v>
      </c>
      <c r="F636" s="27" t="s">
        <v>1701</v>
      </c>
      <c r="G636" s="26">
        <v>0</v>
      </c>
      <c r="H636" s="26">
        <v>718.44</v>
      </c>
      <c r="I636" s="24">
        <f t="shared" si="9"/>
        <v>-21490717.230000008</v>
      </c>
      <c r="J636" s="27" t="s">
        <v>76</v>
      </c>
      <c r="K636" s="2" t="s">
        <v>15</v>
      </c>
    </row>
    <row r="637" spans="1:11" ht="12" customHeight="1" x14ac:dyDescent="0.2">
      <c r="A637" s="2">
        <v>1700</v>
      </c>
      <c r="B637" s="20" t="str">
        <f>VLOOKUP(C637,'[2]05-2025'!$B$1:$C$65536,2,0)</f>
        <v>BANCO CEF AG 0012 C/C - 6839-</v>
      </c>
      <c r="C637" s="33" t="s">
        <v>1671</v>
      </c>
      <c r="D637" s="21">
        <f>VLOOKUP(C637,'[2]05-2025'!$B$1:$D$65536,3,0)</f>
        <v>359583.95</v>
      </c>
      <c r="E637" s="25" t="s">
        <v>1805</v>
      </c>
      <c r="F637" s="27" t="s">
        <v>2266</v>
      </c>
      <c r="G637" s="26">
        <v>0</v>
      </c>
      <c r="H637" s="26">
        <v>128.11000000000001</v>
      </c>
      <c r="I637" s="24">
        <f t="shared" si="9"/>
        <v>-21490845.340000007</v>
      </c>
      <c r="J637" s="27" t="s">
        <v>76</v>
      </c>
      <c r="K637" s="2" t="s">
        <v>15</v>
      </c>
    </row>
    <row r="638" spans="1:11" ht="12" customHeight="1" x14ac:dyDescent="0.2">
      <c r="A638" s="2">
        <v>1700</v>
      </c>
      <c r="B638" s="20" t="str">
        <f>VLOOKUP(C638,'[2]05-2025'!$B$1:$C$65536,2,0)</f>
        <v>BANCO CEF AG 0012 C/C - 6839-</v>
      </c>
      <c r="C638" s="33" t="s">
        <v>1671</v>
      </c>
      <c r="D638" s="21">
        <f>VLOOKUP(C638,'[2]05-2025'!$B$1:$D$65536,3,0)</f>
        <v>359583.95</v>
      </c>
      <c r="E638" s="25" t="s">
        <v>1805</v>
      </c>
      <c r="F638" s="27" t="s">
        <v>2260</v>
      </c>
      <c r="G638" s="26">
        <v>0</v>
      </c>
      <c r="H638" s="26">
        <v>4124.29</v>
      </c>
      <c r="I638" s="24">
        <f t="shared" si="9"/>
        <v>-21494969.630000006</v>
      </c>
      <c r="J638" s="27" t="s">
        <v>76</v>
      </c>
      <c r="K638" s="2" t="s">
        <v>15</v>
      </c>
    </row>
    <row r="639" spans="1:11" ht="12" customHeight="1" x14ac:dyDescent="0.2">
      <c r="A639" s="2">
        <v>1700</v>
      </c>
      <c r="B639" s="20" t="str">
        <f>VLOOKUP(C639,'[2]05-2025'!$B$1:$C$65536,2,0)</f>
        <v>BANCO CEF AG 0012 C/C - 6839-</v>
      </c>
      <c r="C639" s="33" t="s">
        <v>1671</v>
      </c>
      <c r="D639" s="21">
        <f>VLOOKUP(C639,'[2]05-2025'!$B$1:$D$65536,3,0)</f>
        <v>359583.95</v>
      </c>
      <c r="E639" s="25" t="s">
        <v>1805</v>
      </c>
      <c r="F639" s="27" t="s">
        <v>2267</v>
      </c>
      <c r="G639" s="26">
        <v>0</v>
      </c>
      <c r="H639" s="26">
        <v>747054.09</v>
      </c>
      <c r="I639" s="24">
        <f t="shared" si="9"/>
        <v>-22242023.720000006</v>
      </c>
      <c r="J639" s="27" t="s">
        <v>59</v>
      </c>
      <c r="K639" s="2" t="s">
        <v>15</v>
      </c>
    </row>
    <row r="640" spans="1:11" ht="12" customHeight="1" x14ac:dyDescent="0.2">
      <c r="A640" s="2">
        <v>1700</v>
      </c>
      <c r="B640" s="20" t="str">
        <f>VLOOKUP(C640,'[2]05-2025'!$B$1:$C$65536,2,0)</f>
        <v>BANCO CEF AG 0012 C/C - 6839-</v>
      </c>
      <c r="C640" s="33" t="s">
        <v>1671</v>
      </c>
      <c r="D640" s="21">
        <f>VLOOKUP(C640,'[2]05-2025'!$B$1:$D$65536,3,0)</f>
        <v>359583.95</v>
      </c>
      <c r="E640" s="25" t="s">
        <v>1806</v>
      </c>
      <c r="F640" s="27" t="s">
        <v>2268</v>
      </c>
      <c r="G640" s="26">
        <v>0</v>
      </c>
      <c r="H640" s="26">
        <v>181144.99</v>
      </c>
      <c r="I640" s="24">
        <f t="shared" si="9"/>
        <v>-22423168.710000005</v>
      </c>
      <c r="J640" s="27" t="s">
        <v>75</v>
      </c>
      <c r="K640" s="2" t="s">
        <v>15</v>
      </c>
    </row>
    <row r="641" spans="1:11" ht="12" customHeight="1" x14ac:dyDescent="0.2">
      <c r="A641" s="2">
        <v>1700</v>
      </c>
      <c r="B641" s="20" t="str">
        <f>VLOOKUP(C641,'[2]05-2025'!$B$1:$C$65536,2,0)</f>
        <v>BANCO CEF AG 0012 C/C - 6839-</v>
      </c>
      <c r="C641" s="33" t="s">
        <v>1671</v>
      </c>
      <c r="D641" s="21">
        <f>VLOOKUP(C641,'[2]05-2025'!$B$1:$D$65536,3,0)</f>
        <v>359583.95</v>
      </c>
      <c r="E641" s="25" t="s">
        <v>1806</v>
      </c>
      <c r="F641" s="27" t="s">
        <v>2269</v>
      </c>
      <c r="G641" s="26">
        <v>0</v>
      </c>
      <c r="H641" s="26">
        <v>3303.75</v>
      </c>
      <c r="I641" s="24">
        <f t="shared" si="9"/>
        <v>-22426472.460000005</v>
      </c>
      <c r="J641" s="27" t="s">
        <v>75</v>
      </c>
      <c r="K641" s="2" t="s">
        <v>15</v>
      </c>
    </row>
    <row r="642" spans="1:11" ht="12" customHeight="1" x14ac:dyDescent="0.2">
      <c r="A642" s="2">
        <v>1700</v>
      </c>
      <c r="B642" s="20" t="str">
        <f>VLOOKUP(C642,'[2]05-2025'!$B$1:$C$65536,2,0)</f>
        <v>BANCO CEF AG 0012 C/C - 6839-</v>
      </c>
      <c r="C642" s="33" t="s">
        <v>1671</v>
      </c>
      <c r="D642" s="21">
        <f>VLOOKUP(C642,'[2]05-2025'!$B$1:$D$65536,3,0)</f>
        <v>359583.95</v>
      </c>
      <c r="E642" s="25" t="s">
        <v>1806</v>
      </c>
      <c r="F642" s="27" t="s">
        <v>2270</v>
      </c>
      <c r="G642" s="26">
        <v>0</v>
      </c>
      <c r="H642" s="26">
        <v>47.28</v>
      </c>
      <c r="I642" s="24">
        <f t="shared" si="9"/>
        <v>-22426519.740000006</v>
      </c>
      <c r="J642" s="27" t="s">
        <v>75</v>
      </c>
      <c r="K642" s="2" t="s">
        <v>15</v>
      </c>
    </row>
    <row r="643" spans="1:11" ht="12" customHeight="1" x14ac:dyDescent="0.2">
      <c r="A643" s="2">
        <v>1700</v>
      </c>
      <c r="B643" s="20" t="str">
        <f>VLOOKUP(C643,'[2]05-2025'!$B$1:$C$65536,2,0)</f>
        <v>BANCO CEF AG 0012 C/C - 6839-</v>
      </c>
      <c r="C643" s="33" t="s">
        <v>1671</v>
      </c>
      <c r="D643" s="21">
        <f>VLOOKUP(C643,'[2]05-2025'!$B$1:$D$65536,3,0)</f>
        <v>359583.95</v>
      </c>
      <c r="E643" s="25" t="s">
        <v>1806</v>
      </c>
      <c r="F643" s="27" t="s">
        <v>2271</v>
      </c>
      <c r="G643" s="26">
        <v>0</v>
      </c>
      <c r="H643" s="26">
        <v>3497.94</v>
      </c>
      <c r="I643" s="24">
        <f t="shared" ref="I643:I706" si="10">IF(C643&lt;&gt;C642,D643+G643-H643,IF(C643=C642,I642+G643-H643,"falso"))</f>
        <v>-22430017.680000007</v>
      </c>
      <c r="J643" s="27" t="s">
        <v>75</v>
      </c>
      <c r="K643" s="2" t="s">
        <v>15</v>
      </c>
    </row>
    <row r="644" spans="1:11" ht="12" customHeight="1" x14ac:dyDescent="0.2">
      <c r="A644" s="2">
        <v>1700</v>
      </c>
      <c r="B644" s="20" t="str">
        <f>VLOOKUP(C644,'[2]05-2025'!$B$1:$C$65536,2,0)</f>
        <v>BANCO CEF AG 0012 C/C - 6839-</v>
      </c>
      <c r="C644" s="33" t="s">
        <v>1671</v>
      </c>
      <c r="D644" s="21">
        <f>VLOOKUP(C644,'[2]05-2025'!$B$1:$D$65536,3,0)</f>
        <v>359583.95</v>
      </c>
      <c r="E644" s="25" t="s">
        <v>1806</v>
      </c>
      <c r="F644" s="27" t="s">
        <v>2272</v>
      </c>
      <c r="G644" s="26">
        <v>0</v>
      </c>
      <c r="H644" s="26">
        <v>55.07</v>
      </c>
      <c r="I644" s="24">
        <f t="shared" si="10"/>
        <v>-22430072.750000007</v>
      </c>
      <c r="J644" s="27" t="s">
        <v>75</v>
      </c>
      <c r="K644" s="2" t="s">
        <v>15</v>
      </c>
    </row>
    <row r="645" spans="1:11" ht="12" customHeight="1" x14ac:dyDescent="0.2">
      <c r="A645" s="2">
        <v>1700</v>
      </c>
      <c r="B645" s="20" t="str">
        <f>VLOOKUP(C645,'[2]05-2025'!$B$1:$C$65536,2,0)</f>
        <v>BANCO CEF AG 0012 C/C - 6839-</v>
      </c>
      <c r="C645" s="33" t="s">
        <v>1671</v>
      </c>
      <c r="D645" s="21">
        <f>VLOOKUP(C645,'[2]05-2025'!$B$1:$D$65536,3,0)</f>
        <v>359583.95</v>
      </c>
      <c r="E645" s="25" t="s">
        <v>1806</v>
      </c>
      <c r="F645" s="27" t="s">
        <v>2273</v>
      </c>
      <c r="G645" s="26">
        <v>0</v>
      </c>
      <c r="H645" s="26">
        <v>0.48</v>
      </c>
      <c r="I645" s="24">
        <f t="shared" si="10"/>
        <v>-22430073.230000008</v>
      </c>
      <c r="J645" s="27" t="s">
        <v>75</v>
      </c>
      <c r="K645" s="2" t="s">
        <v>15</v>
      </c>
    </row>
    <row r="646" spans="1:11" ht="12" customHeight="1" x14ac:dyDescent="0.2">
      <c r="A646" s="2">
        <v>1700</v>
      </c>
      <c r="B646" s="20" t="str">
        <f>VLOOKUP(C646,'[2]05-2025'!$B$1:$C$65536,2,0)</f>
        <v>BANCO CEF AG 0012 C/C - 6839-</v>
      </c>
      <c r="C646" s="33" t="s">
        <v>1671</v>
      </c>
      <c r="D646" s="21">
        <f>VLOOKUP(C646,'[2]05-2025'!$B$1:$D$65536,3,0)</f>
        <v>359583.95</v>
      </c>
      <c r="E646" s="25" t="s">
        <v>1806</v>
      </c>
      <c r="F646" s="27" t="s">
        <v>2274</v>
      </c>
      <c r="G646" s="26">
        <v>0</v>
      </c>
      <c r="H646" s="26">
        <v>0.47</v>
      </c>
      <c r="I646" s="24">
        <f t="shared" si="10"/>
        <v>-22430073.700000007</v>
      </c>
      <c r="J646" s="27" t="s">
        <v>75</v>
      </c>
      <c r="K646" s="2" t="s">
        <v>15</v>
      </c>
    </row>
    <row r="647" spans="1:11" ht="12" customHeight="1" x14ac:dyDescent="0.2">
      <c r="A647" s="2">
        <v>1700</v>
      </c>
      <c r="B647" s="20" t="str">
        <f>VLOOKUP(C647,'[2]05-2025'!$B$1:$C$65536,2,0)</f>
        <v>BANCO CEF AG 0012 C/C - 6839-</v>
      </c>
      <c r="C647" s="33" t="s">
        <v>1671</v>
      </c>
      <c r="D647" s="21">
        <f>VLOOKUP(C647,'[2]05-2025'!$B$1:$D$65536,3,0)</f>
        <v>359583.95</v>
      </c>
      <c r="E647" s="25" t="s">
        <v>1806</v>
      </c>
      <c r="F647" s="27" t="s">
        <v>2275</v>
      </c>
      <c r="G647" s="26">
        <v>0</v>
      </c>
      <c r="H647" s="26">
        <v>199260.77</v>
      </c>
      <c r="I647" s="24">
        <f t="shared" si="10"/>
        <v>-22629334.470000006</v>
      </c>
      <c r="J647" s="27" t="s">
        <v>75</v>
      </c>
      <c r="K647" s="2" t="s">
        <v>15</v>
      </c>
    </row>
    <row r="648" spans="1:11" ht="12" customHeight="1" x14ac:dyDescent="0.2">
      <c r="A648" s="2">
        <v>1700</v>
      </c>
      <c r="B648" s="20" t="str">
        <f>VLOOKUP(C648,'[2]05-2025'!$B$1:$C$65536,2,0)</f>
        <v>BANCO CEF AG 0012 C/C - 6839-</v>
      </c>
      <c r="C648" s="33" t="s">
        <v>1671</v>
      </c>
      <c r="D648" s="21">
        <f>VLOOKUP(C648,'[2]05-2025'!$B$1:$D$65536,3,0)</f>
        <v>359583.95</v>
      </c>
      <c r="E648" s="25" t="s">
        <v>1807</v>
      </c>
      <c r="F648" s="27" t="s">
        <v>1791</v>
      </c>
      <c r="G648" s="26">
        <v>11897350.09</v>
      </c>
      <c r="H648" s="26">
        <v>0</v>
      </c>
      <c r="I648" s="24">
        <f t="shared" si="10"/>
        <v>-10731984.380000006</v>
      </c>
      <c r="J648" s="27" t="s">
        <v>79</v>
      </c>
      <c r="K648" s="2" t="s">
        <v>15</v>
      </c>
    </row>
    <row r="649" spans="1:11" ht="12" customHeight="1" x14ac:dyDescent="0.2">
      <c r="A649" s="2">
        <v>1700</v>
      </c>
      <c r="B649" s="20" t="str">
        <f>VLOOKUP(C649,'[2]05-2025'!$B$1:$C$65536,2,0)</f>
        <v>BANCO CEF AG 0012 C/C - 6839-</v>
      </c>
      <c r="C649" s="33" t="s">
        <v>1671</v>
      </c>
      <c r="D649" s="21">
        <f>VLOOKUP(C649,'[2]05-2025'!$B$1:$D$65536,3,0)</f>
        <v>359583.95</v>
      </c>
      <c r="E649" s="25" t="s">
        <v>1808</v>
      </c>
      <c r="F649" s="27" t="s">
        <v>2314</v>
      </c>
      <c r="G649" s="26">
        <v>114.47</v>
      </c>
      <c r="H649" s="26">
        <v>0</v>
      </c>
      <c r="I649" s="24">
        <f t="shared" si="10"/>
        <v>-10731869.910000006</v>
      </c>
      <c r="J649" s="27" t="s">
        <v>38</v>
      </c>
      <c r="K649" s="2" t="s">
        <v>15</v>
      </c>
    </row>
    <row r="650" spans="1:11" ht="12" customHeight="1" x14ac:dyDescent="0.2">
      <c r="A650" s="2">
        <v>1700</v>
      </c>
      <c r="B650" s="20" t="str">
        <f>VLOOKUP(C650,'[2]05-2025'!$B$1:$C$65536,2,0)</f>
        <v>BANCO CEF AG 0012 C/C - 6839-</v>
      </c>
      <c r="C650" s="33" t="s">
        <v>1671</v>
      </c>
      <c r="D650" s="21">
        <f>VLOOKUP(C650,'[2]05-2025'!$B$1:$D$65536,3,0)</f>
        <v>359583.95</v>
      </c>
      <c r="E650" s="25" t="s">
        <v>1808</v>
      </c>
      <c r="F650" s="27" t="s">
        <v>2276</v>
      </c>
      <c r="G650" s="26">
        <v>64290</v>
      </c>
      <c r="H650" s="26">
        <v>0</v>
      </c>
      <c r="I650" s="24">
        <f t="shared" si="10"/>
        <v>-10667579.910000006</v>
      </c>
      <c r="J650" s="27" t="s">
        <v>29</v>
      </c>
      <c r="K650" s="2" t="s">
        <v>15</v>
      </c>
    </row>
    <row r="651" spans="1:11" ht="12" customHeight="1" x14ac:dyDescent="0.2">
      <c r="A651" s="2">
        <v>1700</v>
      </c>
      <c r="B651" s="20" t="str">
        <f>VLOOKUP(C651,'[2]05-2025'!$B$1:$C$65536,2,0)</f>
        <v>BANCO CEF AG 0012 C/C - 6839-</v>
      </c>
      <c r="C651" s="33" t="s">
        <v>1671</v>
      </c>
      <c r="D651" s="21">
        <f>VLOOKUP(C651,'[2]05-2025'!$B$1:$D$65536,3,0)</f>
        <v>359583.95</v>
      </c>
      <c r="E651" s="25" t="s">
        <v>1808</v>
      </c>
      <c r="F651" s="27" t="s">
        <v>1721</v>
      </c>
      <c r="G651" s="26">
        <v>2633.05</v>
      </c>
      <c r="H651" s="26">
        <v>0</v>
      </c>
      <c r="I651" s="24">
        <f t="shared" si="10"/>
        <v>-10664946.860000005</v>
      </c>
      <c r="J651" s="27" t="s">
        <v>1694</v>
      </c>
      <c r="K651" s="2" t="s">
        <v>15</v>
      </c>
    </row>
    <row r="652" spans="1:11" ht="12" customHeight="1" x14ac:dyDescent="0.2">
      <c r="A652" s="2">
        <v>1700</v>
      </c>
      <c r="B652" s="20" t="str">
        <f>VLOOKUP(C652,'[2]05-2025'!$B$1:$C$65536,2,0)</f>
        <v>BANCO CEF AG 0012 C/C - 6839-</v>
      </c>
      <c r="C652" s="33" t="s">
        <v>1671</v>
      </c>
      <c r="D652" s="21">
        <f>VLOOKUP(C652,'[2]05-2025'!$B$1:$D$65536,3,0)</f>
        <v>359583.95</v>
      </c>
      <c r="E652" s="25" t="s">
        <v>1808</v>
      </c>
      <c r="F652" s="27" t="s">
        <v>1711</v>
      </c>
      <c r="G652" s="26">
        <v>256689.22</v>
      </c>
      <c r="H652" s="26">
        <v>0</v>
      </c>
      <c r="I652" s="24">
        <f t="shared" si="10"/>
        <v>-10408257.640000004</v>
      </c>
      <c r="J652" s="27" t="s">
        <v>1694</v>
      </c>
      <c r="K652" s="2" t="s">
        <v>15</v>
      </c>
    </row>
    <row r="653" spans="1:11" ht="12" customHeight="1" x14ac:dyDescent="0.2">
      <c r="A653" s="2">
        <v>1700</v>
      </c>
      <c r="B653" s="20" t="str">
        <f>VLOOKUP(C653,'[2]05-2025'!$B$1:$C$65536,2,0)</f>
        <v>BANCO CEF AG 0012 C/C - 6839-</v>
      </c>
      <c r="C653" s="33" t="s">
        <v>1671</v>
      </c>
      <c r="D653" s="21">
        <f>VLOOKUP(C653,'[2]05-2025'!$B$1:$D$65536,3,0)</f>
        <v>359583.95</v>
      </c>
      <c r="E653" s="25" t="s">
        <v>1808</v>
      </c>
      <c r="F653" s="27" t="s">
        <v>2279</v>
      </c>
      <c r="G653" s="26">
        <v>25044.93</v>
      </c>
      <c r="H653" s="26">
        <v>0</v>
      </c>
      <c r="I653" s="24">
        <f t="shared" si="10"/>
        <v>-10383212.710000005</v>
      </c>
      <c r="J653" s="27" t="s">
        <v>30</v>
      </c>
      <c r="K653" s="2" t="s">
        <v>15</v>
      </c>
    </row>
    <row r="654" spans="1:11" ht="12" customHeight="1" x14ac:dyDescent="0.2">
      <c r="A654" s="2">
        <v>1700</v>
      </c>
      <c r="B654" s="20" t="str">
        <f>VLOOKUP(C654,'[2]05-2025'!$B$1:$C$65536,2,0)</f>
        <v>BANCO CEF AG 0012 C/C - 6839-</v>
      </c>
      <c r="C654" s="33" t="s">
        <v>1671</v>
      </c>
      <c r="D654" s="21">
        <f>VLOOKUP(C654,'[2]05-2025'!$B$1:$D$65536,3,0)</f>
        <v>359583.95</v>
      </c>
      <c r="E654" s="25" t="s">
        <v>1809</v>
      </c>
      <c r="F654" s="27" t="s">
        <v>3155</v>
      </c>
      <c r="G654" s="26">
        <v>210</v>
      </c>
      <c r="H654" s="26">
        <v>0</v>
      </c>
      <c r="I654" s="24">
        <f t="shared" si="10"/>
        <v>-10383002.710000005</v>
      </c>
      <c r="J654" s="27" t="s">
        <v>88</v>
      </c>
      <c r="K654" s="2" t="s">
        <v>15</v>
      </c>
    </row>
    <row r="655" spans="1:11" ht="12" customHeight="1" x14ac:dyDescent="0.2">
      <c r="A655" s="2">
        <v>1700</v>
      </c>
      <c r="B655" s="20" t="str">
        <f>VLOOKUP(C655,'[2]05-2025'!$B$1:$C$65536,2,0)</f>
        <v>BANCO CEF AG 0012 C/C - 6839-</v>
      </c>
      <c r="C655" s="33" t="s">
        <v>1671</v>
      </c>
      <c r="D655" s="21">
        <f>VLOOKUP(C655,'[2]05-2025'!$B$1:$D$65536,3,0)</f>
        <v>359583.95</v>
      </c>
      <c r="E655" s="25" t="s">
        <v>1810</v>
      </c>
      <c r="F655" s="27" t="s">
        <v>2294</v>
      </c>
      <c r="G655" s="26">
        <v>18546.900000000001</v>
      </c>
      <c r="H655" s="26">
        <v>0</v>
      </c>
      <c r="I655" s="24">
        <f t="shared" si="10"/>
        <v>-10364455.810000004</v>
      </c>
      <c r="J655" s="27" t="s">
        <v>31</v>
      </c>
      <c r="K655" s="2" t="s">
        <v>15</v>
      </c>
    </row>
    <row r="656" spans="1:11" ht="12" customHeight="1" x14ac:dyDescent="0.2">
      <c r="A656" s="2">
        <v>1700</v>
      </c>
      <c r="B656" s="20" t="str">
        <f>VLOOKUP(C656,'[2]05-2025'!$B$1:$C$65536,2,0)</f>
        <v>BANCO CEF AG 0012 C/C - 6839-</v>
      </c>
      <c r="C656" s="33" t="s">
        <v>1671</v>
      </c>
      <c r="D656" s="21">
        <f>VLOOKUP(C656,'[2]05-2025'!$B$1:$D$65536,3,0)</f>
        <v>359583.95</v>
      </c>
      <c r="E656" s="25" t="s">
        <v>1810</v>
      </c>
      <c r="F656" s="27" t="s">
        <v>2295</v>
      </c>
      <c r="G656" s="26">
        <v>21487.64</v>
      </c>
      <c r="H656" s="26">
        <v>0</v>
      </c>
      <c r="I656" s="24">
        <f t="shared" si="10"/>
        <v>-10342968.170000004</v>
      </c>
      <c r="J656" s="27" t="s">
        <v>31</v>
      </c>
      <c r="K656" s="2" t="s">
        <v>15</v>
      </c>
    </row>
    <row r="657" spans="1:11" ht="12" customHeight="1" x14ac:dyDescent="0.2">
      <c r="A657" s="2">
        <v>1700</v>
      </c>
      <c r="B657" s="20" t="str">
        <f>VLOOKUP(C657,'[2]05-2025'!$B$1:$C$65536,2,0)</f>
        <v>BANCO CEF AG 0012 C/C - 6839-</v>
      </c>
      <c r="C657" s="33" t="s">
        <v>1671</v>
      </c>
      <c r="D657" s="21">
        <f>VLOOKUP(C657,'[2]05-2025'!$B$1:$D$65536,3,0)</f>
        <v>359583.95</v>
      </c>
      <c r="E657" s="25" t="s">
        <v>1810</v>
      </c>
      <c r="F657" s="27" t="s">
        <v>2296</v>
      </c>
      <c r="G657" s="26">
        <v>8274.08</v>
      </c>
      <c r="H657" s="26">
        <v>0</v>
      </c>
      <c r="I657" s="24">
        <f t="shared" si="10"/>
        <v>-10334694.090000004</v>
      </c>
      <c r="J657" s="27" t="s">
        <v>31</v>
      </c>
      <c r="K657" s="2" t="s">
        <v>15</v>
      </c>
    </row>
    <row r="658" spans="1:11" ht="12" customHeight="1" x14ac:dyDescent="0.2">
      <c r="A658" s="2">
        <v>1700</v>
      </c>
      <c r="B658" s="20" t="str">
        <f>VLOOKUP(C658,'[2]05-2025'!$B$1:$C$65536,2,0)</f>
        <v>BANCO CEF AG 0012 C/C - 6839-</v>
      </c>
      <c r="C658" s="33" t="s">
        <v>1671</v>
      </c>
      <c r="D658" s="21">
        <f>VLOOKUP(C658,'[2]05-2025'!$B$1:$D$65536,3,0)</f>
        <v>359583.95</v>
      </c>
      <c r="E658" s="25" t="s">
        <v>1810</v>
      </c>
      <c r="F658" s="27" t="s">
        <v>2280</v>
      </c>
      <c r="G658" s="26">
        <v>3834.87</v>
      </c>
      <c r="H658" s="26">
        <v>0</v>
      </c>
      <c r="I658" s="24">
        <f t="shared" si="10"/>
        <v>-10330859.220000004</v>
      </c>
      <c r="J658" s="27" t="s">
        <v>30</v>
      </c>
      <c r="K658" s="2" t="s">
        <v>15</v>
      </c>
    </row>
    <row r="659" spans="1:11" ht="12" customHeight="1" x14ac:dyDescent="0.2">
      <c r="A659" s="2">
        <v>1700</v>
      </c>
      <c r="B659" s="20" t="str">
        <f>VLOOKUP(C659,'[2]05-2025'!$B$1:$C$65536,2,0)</f>
        <v>BANCO CEF AG 0012 C/C - 6839-</v>
      </c>
      <c r="C659" s="33" t="s">
        <v>1671</v>
      </c>
      <c r="D659" s="21">
        <f>VLOOKUP(C659,'[2]05-2025'!$B$1:$D$65536,3,0)</f>
        <v>359583.95</v>
      </c>
      <c r="E659" s="25" t="s">
        <v>1811</v>
      </c>
      <c r="F659" s="27" t="s">
        <v>2297</v>
      </c>
      <c r="G659" s="26">
        <v>5090.05</v>
      </c>
      <c r="H659" s="26">
        <v>0</v>
      </c>
      <c r="I659" s="24">
        <f t="shared" si="10"/>
        <v>-10325769.170000004</v>
      </c>
      <c r="J659" s="27" t="s">
        <v>31</v>
      </c>
      <c r="K659" s="2" t="s">
        <v>15</v>
      </c>
    </row>
    <row r="660" spans="1:11" ht="12" customHeight="1" x14ac:dyDescent="0.2">
      <c r="A660" s="2">
        <v>1700</v>
      </c>
      <c r="B660" s="20" t="str">
        <f>VLOOKUP(C660,'[2]05-2025'!$B$1:$C$65536,2,0)</f>
        <v>BANCO CEF AG 0012 C/C - 6839-</v>
      </c>
      <c r="C660" s="33" t="s">
        <v>1671</v>
      </c>
      <c r="D660" s="21">
        <f>VLOOKUP(C660,'[2]05-2025'!$B$1:$D$65536,3,0)</f>
        <v>359583.95</v>
      </c>
      <c r="E660" s="25" t="s">
        <v>1812</v>
      </c>
      <c r="F660" s="27" t="s">
        <v>3138</v>
      </c>
      <c r="G660" s="26">
        <v>9937.76</v>
      </c>
      <c r="H660" s="26">
        <v>0</v>
      </c>
      <c r="I660" s="24">
        <f t="shared" si="10"/>
        <v>-10315831.410000004</v>
      </c>
      <c r="J660" s="27" t="s">
        <v>79</v>
      </c>
      <c r="K660" s="2" t="s">
        <v>15</v>
      </c>
    </row>
    <row r="661" spans="1:11" ht="12" customHeight="1" x14ac:dyDescent="0.2">
      <c r="A661" s="2">
        <v>1700</v>
      </c>
      <c r="B661" s="20" t="str">
        <f>VLOOKUP(C661,'[2]05-2025'!$B$1:$C$65536,2,0)</f>
        <v>BANCO CEF AG 0012 C/C - 6839-</v>
      </c>
      <c r="C661" s="33" t="s">
        <v>1671</v>
      </c>
      <c r="D661" s="21">
        <f>VLOOKUP(C661,'[2]05-2025'!$B$1:$D$65536,3,0)</f>
        <v>359583.95</v>
      </c>
      <c r="E661" s="25" t="s">
        <v>1812</v>
      </c>
      <c r="F661" s="27" t="s">
        <v>3138</v>
      </c>
      <c r="G661" s="26">
        <v>8891.68</v>
      </c>
      <c r="H661" s="26">
        <v>0</v>
      </c>
      <c r="I661" s="24">
        <f t="shared" si="10"/>
        <v>-10306939.730000004</v>
      </c>
      <c r="J661" s="27" t="s">
        <v>79</v>
      </c>
      <c r="K661" s="2" t="s">
        <v>15</v>
      </c>
    </row>
    <row r="662" spans="1:11" ht="12" customHeight="1" x14ac:dyDescent="0.2">
      <c r="A662" s="2">
        <v>1700</v>
      </c>
      <c r="B662" s="20" t="str">
        <f>VLOOKUP(C662,'[2]05-2025'!$B$1:$C$65536,2,0)</f>
        <v>BANCO CEF AG 0012 C/C - 6839-</v>
      </c>
      <c r="C662" s="33" t="s">
        <v>1671</v>
      </c>
      <c r="D662" s="21">
        <f>VLOOKUP(C662,'[2]05-2025'!$B$1:$D$65536,3,0)</f>
        <v>359583.95</v>
      </c>
      <c r="E662" s="25" t="s">
        <v>1812</v>
      </c>
      <c r="F662" s="27" t="s">
        <v>1763</v>
      </c>
      <c r="G662" s="26">
        <v>211873.42</v>
      </c>
      <c r="H662" s="26">
        <v>0</v>
      </c>
      <c r="I662" s="24">
        <f t="shared" si="10"/>
        <v>-10095066.310000004</v>
      </c>
      <c r="J662" s="27" t="s">
        <v>79</v>
      </c>
      <c r="K662" s="2" t="s">
        <v>15</v>
      </c>
    </row>
    <row r="663" spans="1:11" ht="12" customHeight="1" x14ac:dyDescent="0.2">
      <c r="A663" s="2">
        <v>1700</v>
      </c>
      <c r="B663" s="20" t="str">
        <f>VLOOKUP(C663,'[2]05-2025'!$B$1:$C$65536,2,0)</f>
        <v>BANCO CEF AG 0012 C/C - 6839-</v>
      </c>
      <c r="C663" s="33" t="s">
        <v>1671</v>
      </c>
      <c r="D663" s="21">
        <f>VLOOKUP(C663,'[2]05-2025'!$B$1:$D$65536,3,0)</f>
        <v>359583.95</v>
      </c>
      <c r="E663" s="25" t="s">
        <v>1813</v>
      </c>
      <c r="F663" s="27" t="s">
        <v>1692</v>
      </c>
      <c r="G663" s="26">
        <v>1120409.8</v>
      </c>
      <c r="H663" s="26">
        <v>0</v>
      </c>
      <c r="I663" s="24">
        <f t="shared" si="10"/>
        <v>-8974656.5100000035</v>
      </c>
      <c r="J663" s="27" t="s">
        <v>1736</v>
      </c>
      <c r="K663" s="2" t="s">
        <v>15</v>
      </c>
    </row>
    <row r="664" spans="1:11" ht="12" customHeight="1" x14ac:dyDescent="0.2">
      <c r="A664" s="2">
        <v>1700</v>
      </c>
      <c r="B664" s="20" t="str">
        <f>VLOOKUP(C664,'[2]05-2025'!$B$1:$C$65536,2,0)</f>
        <v>BANCO CEF AG 0012 C/C - 6839-</v>
      </c>
      <c r="C664" s="33" t="s">
        <v>1671</v>
      </c>
      <c r="D664" s="21">
        <f>VLOOKUP(C664,'[2]05-2025'!$B$1:$D$65536,3,0)</f>
        <v>359583.95</v>
      </c>
      <c r="E664" s="25" t="s">
        <v>1813</v>
      </c>
      <c r="F664" s="27" t="s">
        <v>2298</v>
      </c>
      <c r="G664" s="26">
        <v>2608.4299999999998</v>
      </c>
      <c r="H664" s="26">
        <v>0</v>
      </c>
      <c r="I664" s="24">
        <f t="shared" si="10"/>
        <v>-8972048.0800000038</v>
      </c>
      <c r="J664" s="27" t="s">
        <v>31</v>
      </c>
      <c r="K664" s="2" t="s">
        <v>15</v>
      </c>
    </row>
    <row r="665" spans="1:11" ht="12" customHeight="1" x14ac:dyDescent="0.2">
      <c r="A665" s="2">
        <v>1700</v>
      </c>
      <c r="B665" s="20" t="str">
        <f>VLOOKUP(C665,'[2]05-2025'!$B$1:$C$65536,2,0)</f>
        <v>BANCO CEF AG 0012 C/C - 6839-</v>
      </c>
      <c r="C665" s="33" t="s">
        <v>1671</v>
      </c>
      <c r="D665" s="21">
        <f>VLOOKUP(C665,'[2]05-2025'!$B$1:$D$65536,3,0)</f>
        <v>359583.95</v>
      </c>
      <c r="E665" s="25" t="s">
        <v>1813</v>
      </c>
      <c r="F665" s="27" t="s">
        <v>2299</v>
      </c>
      <c r="G665" s="26">
        <v>1687.22</v>
      </c>
      <c r="H665" s="26">
        <v>0</v>
      </c>
      <c r="I665" s="24">
        <f t="shared" si="10"/>
        <v>-8970360.8600000031</v>
      </c>
      <c r="J665" s="27" t="s">
        <v>31</v>
      </c>
      <c r="K665" s="2" t="s">
        <v>15</v>
      </c>
    </row>
    <row r="666" spans="1:11" ht="12" customHeight="1" x14ac:dyDescent="0.2">
      <c r="A666" s="2">
        <v>1700</v>
      </c>
      <c r="B666" s="20" t="str">
        <f>VLOOKUP(C666,'[2]05-2025'!$B$1:$C$65536,2,0)</f>
        <v>BANCO CEF AG 0012 C/C - 6839-</v>
      </c>
      <c r="C666" s="33" t="s">
        <v>1671</v>
      </c>
      <c r="D666" s="21">
        <f>VLOOKUP(C666,'[2]05-2025'!$B$1:$D$65536,3,0)</f>
        <v>359583.95</v>
      </c>
      <c r="E666" s="25" t="s">
        <v>1813</v>
      </c>
      <c r="F666" s="27" t="s">
        <v>2301</v>
      </c>
      <c r="G666" s="26">
        <v>18545</v>
      </c>
      <c r="H666" s="26">
        <v>0</v>
      </c>
      <c r="I666" s="24">
        <f t="shared" si="10"/>
        <v>-8951815.8600000031</v>
      </c>
      <c r="J666" s="27" t="s">
        <v>1644</v>
      </c>
      <c r="K666" s="2" t="s">
        <v>15</v>
      </c>
    </row>
    <row r="667" spans="1:11" ht="12" customHeight="1" x14ac:dyDescent="0.2">
      <c r="A667" s="2">
        <v>1700</v>
      </c>
      <c r="B667" s="20" t="str">
        <f>VLOOKUP(C667,'[2]05-2025'!$B$1:$C$65536,2,0)</f>
        <v>BANCO CEF AG 0012 C/C - 6839-</v>
      </c>
      <c r="C667" s="33" t="s">
        <v>1671</v>
      </c>
      <c r="D667" s="21">
        <f>VLOOKUP(C667,'[2]05-2025'!$B$1:$D$65536,3,0)</f>
        <v>359583.95</v>
      </c>
      <c r="E667" s="25" t="s">
        <v>1813</v>
      </c>
      <c r="F667" s="27" t="s">
        <v>1717</v>
      </c>
      <c r="G667" s="26">
        <v>15000</v>
      </c>
      <c r="H667" s="26">
        <v>0</v>
      </c>
      <c r="I667" s="24">
        <f t="shared" si="10"/>
        <v>-8936815.8600000031</v>
      </c>
      <c r="J667" s="27" t="s">
        <v>1694</v>
      </c>
      <c r="K667" s="2" t="s">
        <v>15</v>
      </c>
    </row>
    <row r="668" spans="1:11" ht="12" customHeight="1" x14ac:dyDescent="0.2">
      <c r="A668" s="2">
        <v>1700</v>
      </c>
      <c r="B668" s="20" t="str">
        <f>VLOOKUP(C668,'[2]05-2025'!$B$1:$C$65536,2,0)</f>
        <v>BANCO CEF AG 0012 C/C - 6839-</v>
      </c>
      <c r="C668" s="33" t="s">
        <v>1671</v>
      </c>
      <c r="D668" s="21">
        <f>VLOOKUP(C668,'[2]05-2025'!$B$1:$D$65536,3,0)</f>
        <v>359583.95</v>
      </c>
      <c r="E668" s="25" t="s">
        <v>1813</v>
      </c>
      <c r="F668" s="27" t="s">
        <v>1721</v>
      </c>
      <c r="G668" s="26">
        <v>535.1</v>
      </c>
      <c r="H668" s="26">
        <v>0</v>
      </c>
      <c r="I668" s="24">
        <f t="shared" si="10"/>
        <v>-8936280.7600000035</v>
      </c>
      <c r="J668" s="27" t="s">
        <v>1694</v>
      </c>
      <c r="K668" s="2" t="s">
        <v>15</v>
      </c>
    </row>
    <row r="669" spans="1:11" ht="12" customHeight="1" x14ac:dyDescent="0.2">
      <c r="A669" s="2">
        <v>1700</v>
      </c>
      <c r="B669" s="20" t="str">
        <f>VLOOKUP(C669,'[2]05-2025'!$B$1:$C$65536,2,0)</f>
        <v>BANCO CEF AG 0012 C/C - 6839-</v>
      </c>
      <c r="C669" s="33" t="s">
        <v>1671</v>
      </c>
      <c r="D669" s="21">
        <f>VLOOKUP(C669,'[2]05-2025'!$B$1:$D$65536,3,0)</f>
        <v>359583.95</v>
      </c>
      <c r="E669" s="25" t="s">
        <v>1813</v>
      </c>
      <c r="F669" s="27" t="s">
        <v>1721</v>
      </c>
      <c r="G669" s="26">
        <v>1673.26</v>
      </c>
      <c r="H669" s="26">
        <v>0</v>
      </c>
      <c r="I669" s="24">
        <f t="shared" si="10"/>
        <v>-8934607.5000000037</v>
      </c>
      <c r="J669" s="27" t="s">
        <v>1694</v>
      </c>
      <c r="K669" s="2" t="s">
        <v>15</v>
      </c>
    </row>
    <row r="670" spans="1:11" ht="12" customHeight="1" x14ac:dyDescent="0.2">
      <c r="A670" s="2">
        <v>1700</v>
      </c>
      <c r="B670" s="20" t="str">
        <f>VLOOKUP(C670,'[2]05-2025'!$B$1:$C$65536,2,0)</f>
        <v>BANCO CEF AG 0012 C/C - 6839-</v>
      </c>
      <c r="C670" s="33" t="s">
        <v>1671</v>
      </c>
      <c r="D670" s="21">
        <f>VLOOKUP(C670,'[2]05-2025'!$B$1:$D$65536,3,0)</f>
        <v>359583.95</v>
      </c>
      <c r="E670" s="25" t="s">
        <v>1813</v>
      </c>
      <c r="F670" s="27" t="s">
        <v>2281</v>
      </c>
      <c r="G670" s="26">
        <v>2759.95</v>
      </c>
      <c r="H670" s="26">
        <v>0</v>
      </c>
      <c r="I670" s="24">
        <f t="shared" si="10"/>
        <v>-8931847.5500000045</v>
      </c>
      <c r="J670" s="27" t="s">
        <v>30</v>
      </c>
      <c r="K670" s="2" t="s">
        <v>15</v>
      </c>
    </row>
    <row r="671" spans="1:11" ht="12" customHeight="1" x14ac:dyDescent="0.2">
      <c r="A671" s="2">
        <v>1700</v>
      </c>
      <c r="B671" s="20" t="str">
        <f>VLOOKUP(C671,'[2]05-2025'!$B$1:$C$65536,2,0)</f>
        <v>BANCO CEF AG 0012 C/C - 6839-</v>
      </c>
      <c r="C671" s="33" t="s">
        <v>1671</v>
      </c>
      <c r="D671" s="21">
        <f>VLOOKUP(C671,'[2]05-2025'!$B$1:$D$65536,3,0)</f>
        <v>359583.95</v>
      </c>
      <c r="E671" s="25" t="s">
        <v>1813</v>
      </c>
      <c r="F671" s="27" t="s">
        <v>2282</v>
      </c>
      <c r="G671" s="26">
        <v>6464.73</v>
      </c>
      <c r="H671" s="26">
        <v>0</v>
      </c>
      <c r="I671" s="24">
        <f t="shared" si="10"/>
        <v>-8925382.820000004</v>
      </c>
      <c r="J671" s="27" t="s">
        <v>30</v>
      </c>
      <c r="K671" s="2" t="s">
        <v>15</v>
      </c>
    </row>
    <row r="672" spans="1:11" ht="12" customHeight="1" x14ac:dyDescent="0.2">
      <c r="A672" s="2">
        <v>1700</v>
      </c>
      <c r="B672" s="20" t="str">
        <f>VLOOKUP(C672,'[2]05-2025'!$B$1:$C$65536,2,0)</f>
        <v>BANCO CEF AG 0012 C/C - 6839-</v>
      </c>
      <c r="C672" s="33" t="s">
        <v>1671</v>
      </c>
      <c r="D672" s="21">
        <f>VLOOKUP(C672,'[2]05-2025'!$B$1:$D$65536,3,0)</f>
        <v>359583.95</v>
      </c>
      <c r="E672" s="25" t="s">
        <v>1813</v>
      </c>
      <c r="F672" s="27" t="s">
        <v>2283</v>
      </c>
      <c r="G672" s="26">
        <v>973.5</v>
      </c>
      <c r="H672" s="26">
        <v>0</v>
      </c>
      <c r="I672" s="24">
        <f t="shared" si="10"/>
        <v>-8924409.320000004</v>
      </c>
      <c r="J672" s="27" t="s">
        <v>30</v>
      </c>
      <c r="K672" s="2" t="s">
        <v>15</v>
      </c>
    </row>
    <row r="673" spans="1:11" ht="12" customHeight="1" x14ac:dyDescent="0.2">
      <c r="A673" s="2">
        <v>1700</v>
      </c>
      <c r="B673" s="20" t="str">
        <f>VLOOKUP(C673,'[2]05-2025'!$B$1:$C$65536,2,0)</f>
        <v>BANCO CEF AG 0012 C/C - 6839-</v>
      </c>
      <c r="C673" s="33" t="s">
        <v>1671</v>
      </c>
      <c r="D673" s="21">
        <f>VLOOKUP(C673,'[2]05-2025'!$B$1:$D$65536,3,0)</f>
        <v>359583.95</v>
      </c>
      <c r="E673" s="25" t="s">
        <v>1813</v>
      </c>
      <c r="F673" s="27" t="s">
        <v>2284</v>
      </c>
      <c r="G673" s="26">
        <v>4834.79</v>
      </c>
      <c r="H673" s="26">
        <v>0</v>
      </c>
      <c r="I673" s="24">
        <f t="shared" si="10"/>
        <v>-8919574.5300000049</v>
      </c>
      <c r="J673" s="27" t="s">
        <v>30</v>
      </c>
      <c r="K673" s="2" t="s">
        <v>15</v>
      </c>
    </row>
    <row r="674" spans="1:11" ht="12" customHeight="1" x14ac:dyDescent="0.2">
      <c r="A674" s="2">
        <v>1700</v>
      </c>
      <c r="B674" s="20" t="str">
        <f>VLOOKUP(C674,'[2]05-2025'!$B$1:$C$65536,2,0)</f>
        <v>BANCO CEF AG 0012 C/C - 6839-</v>
      </c>
      <c r="C674" s="33" t="s">
        <v>1671</v>
      </c>
      <c r="D674" s="21">
        <f>VLOOKUP(C674,'[2]05-2025'!$B$1:$D$65536,3,0)</f>
        <v>359583.95</v>
      </c>
      <c r="E674" s="25" t="s">
        <v>1813</v>
      </c>
      <c r="F674" s="27" t="s">
        <v>3224</v>
      </c>
      <c r="G674" s="26">
        <v>6800</v>
      </c>
      <c r="H674" s="26">
        <v>0</v>
      </c>
      <c r="I674" s="24">
        <f t="shared" si="10"/>
        <v>-8912774.5300000049</v>
      </c>
      <c r="J674" s="27" t="s">
        <v>57</v>
      </c>
      <c r="K674" s="2" t="s">
        <v>15</v>
      </c>
    </row>
    <row r="675" spans="1:11" ht="12" customHeight="1" x14ac:dyDescent="0.2">
      <c r="A675" s="2">
        <v>1700</v>
      </c>
      <c r="B675" s="20" t="str">
        <f>VLOOKUP(C675,'[2]05-2025'!$B$1:$C$65536,2,0)</f>
        <v>BANCO CEF AG 0012 C/C - 6839-</v>
      </c>
      <c r="C675" s="33" t="s">
        <v>1671</v>
      </c>
      <c r="D675" s="21">
        <f>VLOOKUP(C675,'[2]05-2025'!$B$1:$D$65536,3,0)</f>
        <v>359583.95</v>
      </c>
      <c r="E675" s="25" t="s">
        <v>1803</v>
      </c>
      <c r="F675" s="27" t="s">
        <v>1692</v>
      </c>
      <c r="G675" s="26">
        <v>65730.03</v>
      </c>
      <c r="H675" s="26">
        <v>0</v>
      </c>
      <c r="I675" s="24">
        <f t="shared" si="10"/>
        <v>-8847044.5000000056</v>
      </c>
      <c r="J675" s="27" t="s">
        <v>1736</v>
      </c>
      <c r="K675" s="2" t="s">
        <v>15</v>
      </c>
    </row>
    <row r="676" spans="1:11" ht="12" customHeight="1" x14ac:dyDescent="0.2">
      <c r="A676" s="2">
        <v>1700</v>
      </c>
      <c r="B676" s="20" t="str">
        <f>VLOOKUP(C676,'[2]05-2025'!$B$1:$C$65536,2,0)</f>
        <v>BANCO CEF AG 0012 C/C - 6839-</v>
      </c>
      <c r="C676" s="33" t="s">
        <v>1671</v>
      </c>
      <c r="D676" s="21">
        <f>VLOOKUP(C676,'[2]05-2025'!$B$1:$D$65536,3,0)</f>
        <v>359583.95</v>
      </c>
      <c r="E676" s="25" t="s">
        <v>1803</v>
      </c>
      <c r="F676" s="27" t="s">
        <v>3156</v>
      </c>
      <c r="G676" s="26">
        <v>4.0199999999999996</v>
      </c>
      <c r="H676" s="26">
        <v>0</v>
      </c>
      <c r="I676" s="24">
        <f t="shared" si="10"/>
        <v>-8847040.480000006</v>
      </c>
      <c r="J676" s="27" t="s">
        <v>89</v>
      </c>
      <c r="K676" s="2" t="s">
        <v>15</v>
      </c>
    </row>
    <row r="677" spans="1:11" ht="12" customHeight="1" x14ac:dyDescent="0.2">
      <c r="A677" s="2">
        <v>1700</v>
      </c>
      <c r="B677" s="20" t="str">
        <f>VLOOKUP(C677,'[2]05-2025'!$B$1:$C$65536,2,0)</f>
        <v>BANCO CEF AG 0012 C/C - 6839-</v>
      </c>
      <c r="C677" s="33" t="s">
        <v>1671</v>
      </c>
      <c r="D677" s="21">
        <f>VLOOKUP(C677,'[2]05-2025'!$B$1:$D$65536,3,0)</f>
        <v>359583.95</v>
      </c>
      <c r="E677" s="25" t="s">
        <v>1803</v>
      </c>
      <c r="F677" s="27" t="s">
        <v>1731</v>
      </c>
      <c r="G677" s="26">
        <v>132</v>
      </c>
      <c r="H677" s="26">
        <v>0</v>
      </c>
      <c r="I677" s="24">
        <f t="shared" si="10"/>
        <v>-8846908.480000006</v>
      </c>
      <c r="J677" s="27" t="s">
        <v>25</v>
      </c>
      <c r="K677" s="2" t="s">
        <v>15</v>
      </c>
    </row>
    <row r="678" spans="1:11" ht="12" customHeight="1" x14ac:dyDescent="0.2">
      <c r="A678" s="2">
        <v>1700</v>
      </c>
      <c r="B678" s="20" t="str">
        <f>VLOOKUP(C678,'[2]05-2025'!$B$1:$C$65536,2,0)</f>
        <v>BANCO CEF AG 0012 C/C - 6839-</v>
      </c>
      <c r="C678" s="33" t="s">
        <v>1671</v>
      </c>
      <c r="D678" s="21">
        <f>VLOOKUP(C678,'[2]05-2025'!$B$1:$D$65536,3,0)</f>
        <v>359583.95</v>
      </c>
      <c r="E678" s="25" t="s">
        <v>1814</v>
      </c>
      <c r="F678" s="27" t="s">
        <v>1692</v>
      </c>
      <c r="G678" s="26">
        <v>10626.37</v>
      </c>
      <c r="H678" s="26">
        <v>0</v>
      </c>
      <c r="I678" s="24">
        <f t="shared" si="10"/>
        <v>-8836282.1100000069</v>
      </c>
      <c r="J678" s="27" t="s">
        <v>1736</v>
      </c>
      <c r="K678" s="2" t="s">
        <v>15</v>
      </c>
    </row>
    <row r="679" spans="1:11" ht="12" customHeight="1" x14ac:dyDescent="0.2">
      <c r="A679" s="2">
        <v>1700</v>
      </c>
      <c r="B679" s="20" t="str">
        <f>VLOOKUP(C679,'[2]05-2025'!$B$1:$C$65536,2,0)</f>
        <v>BANCO CEF AG 0012 C/C - 6839-</v>
      </c>
      <c r="C679" s="33" t="s">
        <v>1671</v>
      </c>
      <c r="D679" s="21">
        <f>VLOOKUP(C679,'[2]05-2025'!$B$1:$D$65536,3,0)</f>
        <v>359583.95</v>
      </c>
      <c r="E679" s="25" t="s">
        <v>1815</v>
      </c>
      <c r="F679" s="27" t="s">
        <v>1692</v>
      </c>
      <c r="G679" s="26">
        <v>6681.29</v>
      </c>
      <c r="H679" s="26">
        <v>0</v>
      </c>
      <c r="I679" s="24">
        <f t="shared" si="10"/>
        <v>-8829600.8200000077</v>
      </c>
      <c r="J679" s="27" t="s">
        <v>1736</v>
      </c>
      <c r="K679" s="2" t="s">
        <v>15</v>
      </c>
    </row>
    <row r="680" spans="1:11" ht="12" customHeight="1" x14ac:dyDescent="0.2">
      <c r="A680" s="2">
        <v>1700</v>
      </c>
      <c r="B680" s="20" t="str">
        <f>VLOOKUP(C680,'[2]05-2025'!$B$1:$C$65536,2,0)</f>
        <v>BANCO CEF AG 0012 C/C - 6839-</v>
      </c>
      <c r="C680" s="33" t="s">
        <v>1671</v>
      </c>
      <c r="D680" s="21">
        <f>VLOOKUP(C680,'[2]05-2025'!$B$1:$D$65536,3,0)</f>
        <v>359583.95</v>
      </c>
      <c r="E680" s="25" t="s">
        <v>1816</v>
      </c>
      <c r="F680" s="27" t="s">
        <v>1692</v>
      </c>
      <c r="G680" s="26">
        <v>2214.4299999999998</v>
      </c>
      <c r="H680" s="22">
        <v>0</v>
      </c>
      <c r="I680" s="24">
        <f t="shared" si="10"/>
        <v>-8827386.390000008</v>
      </c>
      <c r="J680" s="27" t="s">
        <v>1736</v>
      </c>
      <c r="K680" s="2" t="s">
        <v>15</v>
      </c>
    </row>
    <row r="681" spans="1:11" ht="12" customHeight="1" x14ac:dyDescent="0.2">
      <c r="A681" s="2">
        <v>1700</v>
      </c>
      <c r="B681" s="20" t="str">
        <f>VLOOKUP(C681,'[2]05-2025'!$B$1:$C$65536,2,0)</f>
        <v>BANCO CEF AG 0012 C/C - 6839-</v>
      </c>
      <c r="C681" s="33" t="s">
        <v>1671</v>
      </c>
      <c r="D681" s="21">
        <f>VLOOKUP(C681,'[2]05-2025'!$B$1:$D$65536,3,0)</f>
        <v>359583.95</v>
      </c>
      <c r="E681" s="25" t="s">
        <v>1816</v>
      </c>
      <c r="F681" s="27" t="s">
        <v>2296</v>
      </c>
      <c r="G681" s="26">
        <v>1376.5</v>
      </c>
      <c r="H681" s="22">
        <v>0</v>
      </c>
      <c r="I681" s="24">
        <f t="shared" si="10"/>
        <v>-8826009.890000008</v>
      </c>
      <c r="J681" s="27" t="s">
        <v>31</v>
      </c>
      <c r="K681" s="2" t="s">
        <v>15</v>
      </c>
    </row>
    <row r="682" spans="1:11" ht="12" customHeight="1" x14ac:dyDescent="0.2">
      <c r="A682" s="2">
        <v>1700</v>
      </c>
      <c r="B682" s="20" t="str">
        <f>VLOOKUP(C682,'[2]05-2025'!$B$1:$C$65536,2,0)</f>
        <v>BANCO CEF AG 0012 C/C - 6839-</v>
      </c>
      <c r="C682" s="33" t="s">
        <v>1671</v>
      </c>
      <c r="D682" s="21">
        <f>VLOOKUP(C682,'[2]05-2025'!$B$1:$D$65536,3,0)</f>
        <v>359583.95</v>
      </c>
      <c r="E682" s="25" t="s">
        <v>1817</v>
      </c>
      <c r="F682" s="27" t="s">
        <v>1692</v>
      </c>
      <c r="G682" s="26">
        <v>4285926.55</v>
      </c>
      <c r="H682" s="22">
        <v>0</v>
      </c>
      <c r="I682" s="24">
        <f t="shared" si="10"/>
        <v>-4540083.3400000082</v>
      </c>
      <c r="J682" s="27" t="s">
        <v>1736</v>
      </c>
      <c r="K682" s="2" t="s">
        <v>15</v>
      </c>
    </row>
    <row r="683" spans="1:11" ht="12" customHeight="1" x14ac:dyDescent="0.2">
      <c r="A683" s="2">
        <v>1700</v>
      </c>
      <c r="B683" s="20" t="str">
        <f>VLOOKUP(C683,'[2]05-2025'!$B$1:$C$65536,2,0)</f>
        <v>BANCO CEF AG 0012 C/C - 6839-</v>
      </c>
      <c r="C683" s="33" t="s">
        <v>1671</v>
      </c>
      <c r="D683" s="21">
        <f>VLOOKUP(C683,'[2]05-2025'!$B$1:$D$65536,3,0)</f>
        <v>359583.95</v>
      </c>
      <c r="E683" s="25" t="s">
        <v>1817</v>
      </c>
      <c r="F683" s="27" t="s">
        <v>1735</v>
      </c>
      <c r="G683" s="26">
        <v>8695</v>
      </c>
      <c r="H683" s="22">
        <v>0</v>
      </c>
      <c r="I683" s="24">
        <f t="shared" si="10"/>
        <v>-4531388.3400000082</v>
      </c>
      <c r="J683" s="27" t="s">
        <v>1694</v>
      </c>
      <c r="K683" s="2" t="s">
        <v>15</v>
      </c>
    </row>
    <row r="684" spans="1:11" ht="12" customHeight="1" x14ac:dyDescent="0.2">
      <c r="A684" s="2">
        <v>1700</v>
      </c>
      <c r="B684" s="20" t="str">
        <f>VLOOKUP(C684,'[2]05-2025'!$B$1:$C$65536,2,0)</f>
        <v>BANCO CEF AG 0012 C/C - 6839-</v>
      </c>
      <c r="C684" s="33" t="s">
        <v>1671</v>
      </c>
      <c r="D684" s="21">
        <f>VLOOKUP(C684,'[2]05-2025'!$B$1:$D$65536,3,0)</f>
        <v>359583.95</v>
      </c>
      <c r="E684" s="25" t="s">
        <v>1817</v>
      </c>
      <c r="F684" s="27" t="s">
        <v>2285</v>
      </c>
      <c r="G684" s="26">
        <v>29764.44</v>
      </c>
      <c r="H684" s="22">
        <v>0</v>
      </c>
      <c r="I684" s="24">
        <f t="shared" si="10"/>
        <v>-4501623.9000000078</v>
      </c>
      <c r="J684" s="27" t="s">
        <v>30</v>
      </c>
      <c r="K684" s="2" t="s">
        <v>15</v>
      </c>
    </row>
    <row r="685" spans="1:11" ht="12" customHeight="1" x14ac:dyDescent="0.2">
      <c r="A685" s="2">
        <v>1700</v>
      </c>
      <c r="B685" s="20" t="str">
        <f>VLOOKUP(C685,'[2]05-2025'!$B$1:$C$65536,2,0)</f>
        <v>BANCO CEF AG 0012 C/C - 6839-</v>
      </c>
      <c r="C685" s="33" t="s">
        <v>1671</v>
      </c>
      <c r="D685" s="21">
        <f>VLOOKUP(C685,'[2]05-2025'!$B$1:$D$65536,3,0)</f>
        <v>359583.95</v>
      </c>
      <c r="E685" s="25" t="s">
        <v>1817</v>
      </c>
      <c r="F685" s="27" t="s">
        <v>2286</v>
      </c>
      <c r="G685" s="26">
        <v>1763.84</v>
      </c>
      <c r="H685" s="22">
        <v>0</v>
      </c>
      <c r="I685" s="24">
        <f t="shared" si="10"/>
        <v>-4499860.060000008</v>
      </c>
      <c r="J685" s="27" t="s">
        <v>30</v>
      </c>
      <c r="K685" s="2" t="s">
        <v>15</v>
      </c>
    </row>
    <row r="686" spans="1:11" ht="12" customHeight="1" x14ac:dyDescent="0.2">
      <c r="A686" s="2">
        <v>1700</v>
      </c>
      <c r="B686" s="20" t="str">
        <f>VLOOKUP(C686,'[2]05-2025'!$B$1:$C$65536,2,0)</f>
        <v>BANCO CEF AG 0012 C/C - 6839-</v>
      </c>
      <c r="C686" s="33" t="s">
        <v>1671</v>
      </c>
      <c r="D686" s="21">
        <f>VLOOKUP(C686,'[2]05-2025'!$B$1:$D$65536,3,0)</f>
        <v>359583.95</v>
      </c>
      <c r="E686" s="25" t="s">
        <v>1818</v>
      </c>
      <c r="F686" s="27" t="s">
        <v>1692</v>
      </c>
      <c r="G686" s="26">
        <v>25543</v>
      </c>
      <c r="H686" s="22">
        <v>0</v>
      </c>
      <c r="I686" s="24">
        <f t="shared" si="10"/>
        <v>-4474317.060000008</v>
      </c>
      <c r="J686" s="27" t="s">
        <v>1736</v>
      </c>
      <c r="K686" s="2" t="s">
        <v>15</v>
      </c>
    </row>
    <row r="687" spans="1:11" ht="12" customHeight="1" x14ac:dyDescent="0.2">
      <c r="A687" s="2">
        <v>1700</v>
      </c>
      <c r="B687" s="20" t="str">
        <f>VLOOKUP(C687,'[2]05-2025'!$B$1:$C$65536,2,0)</f>
        <v>BANCO CEF AG 0012 C/C - 6839-</v>
      </c>
      <c r="C687" s="33" t="s">
        <v>1671</v>
      </c>
      <c r="D687" s="21">
        <f>VLOOKUP(C687,'[2]05-2025'!$B$1:$D$65536,3,0)</f>
        <v>359583.95</v>
      </c>
      <c r="E687" s="25" t="s">
        <v>1819</v>
      </c>
      <c r="F687" s="27" t="s">
        <v>1692</v>
      </c>
      <c r="G687" s="26">
        <v>1588.44</v>
      </c>
      <c r="H687" s="22">
        <v>0</v>
      </c>
      <c r="I687" s="24">
        <f t="shared" si="10"/>
        <v>-4472728.6200000076</v>
      </c>
      <c r="J687" s="27" t="s">
        <v>1736</v>
      </c>
      <c r="K687" s="2" t="s">
        <v>15</v>
      </c>
    </row>
    <row r="688" spans="1:11" ht="12" customHeight="1" x14ac:dyDescent="0.2">
      <c r="A688" s="2">
        <v>1700</v>
      </c>
      <c r="B688" s="20" t="str">
        <f>VLOOKUP(C688,'[2]05-2025'!$B$1:$C$65536,2,0)</f>
        <v>BANCO CEF AG 0012 C/C - 6839-</v>
      </c>
      <c r="C688" s="33" t="s">
        <v>1671</v>
      </c>
      <c r="D688" s="21">
        <f>VLOOKUP(C688,'[2]05-2025'!$B$1:$D$65536,3,0)</f>
        <v>359583.95</v>
      </c>
      <c r="E688" s="25" t="s">
        <v>1819</v>
      </c>
      <c r="F688" s="27" t="s">
        <v>3221</v>
      </c>
      <c r="G688" s="26">
        <v>0.48</v>
      </c>
      <c r="H688" s="22">
        <v>0</v>
      </c>
      <c r="I688" s="24">
        <f t="shared" si="10"/>
        <v>-4472728.1400000071</v>
      </c>
      <c r="J688" s="27" t="s">
        <v>148</v>
      </c>
      <c r="K688" s="2" t="s">
        <v>15</v>
      </c>
    </row>
    <row r="689" spans="1:11" ht="12" customHeight="1" x14ac:dyDescent="0.2">
      <c r="A689" s="2">
        <v>1700</v>
      </c>
      <c r="B689" s="20" t="str">
        <f>VLOOKUP(C689,'[2]05-2025'!$B$1:$C$65536,2,0)</f>
        <v>BANCO CEF AG 0012 C/C - 6839-</v>
      </c>
      <c r="C689" s="33" t="s">
        <v>1671</v>
      </c>
      <c r="D689" s="21">
        <f>VLOOKUP(C689,'[2]05-2025'!$B$1:$D$65536,3,0)</f>
        <v>359583.95</v>
      </c>
      <c r="E689" s="25" t="s">
        <v>1819</v>
      </c>
      <c r="F689" s="27" t="s">
        <v>2287</v>
      </c>
      <c r="G689" s="26">
        <v>22640.61</v>
      </c>
      <c r="H689" s="22">
        <v>0</v>
      </c>
      <c r="I689" s="24">
        <f t="shared" si="10"/>
        <v>-4450087.5300000068</v>
      </c>
      <c r="J689" s="27" t="s">
        <v>30</v>
      </c>
      <c r="K689" s="2" t="s">
        <v>15</v>
      </c>
    </row>
    <row r="690" spans="1:11" ht="12" customHeight="1" x14ac:dyDescent="0.2">
      <c r="A690" s="2">
        <v>1700</v>
      </c>
      <c r="B690" s="20" t="str">
        <f>VLOOKUP(C690,'[2]05-2025'!$B$1:$C$65536,2,0)</f>
        <v>BANCO CEF AG 0012 C/C - 6839-</v>
      </c>
      <c r="C690" s="33" t="s">
        <v>1671</v>
      </c>
      <c r="D690" s="21">
        <f>VLOOKUP(C690,'[2]05-2025'!$B$1:$D$65536,3,0)</f>
        <v>359583.95</v>
      </c>
      <c r="E690" s="25" t="s">
        <v>1819</v>
      </c>
      <c r="F690" s="27" t="s">
        <v>2288</v>
      </c>
      <c r="G690" s="26">
        <v>13298.14</v>
      </c>
      <c r="H690" s="22">
        <v>0</v>
      </c>
      <c r="I690" s="24">
        <f t="shared" si="10"/>
        <v>-4436789.3900000071</v>
      </c>
      <c r="J690" s="27" t="s">
        <v>30</v>
      </c>
      <c r="K690" s="2" t="s">
        <v>15</v>
      </c>
    </row>
    <row r="691" spans="1:11" ht="12" customHeight="1" x14ac:dyDescent="0.2">
      <c r="A691" s="2">
        <v>1700</v>
      </c>
      <c r="B691" s="20" t="str">
        <f>VLOOKUP(C691,'[2]05-2025'!$B$1:$C$65536,2,0)</f>
        <v>BANCO CEF AG 0012 C/C - 6839-</v>
      </c>
      <c r="C691" s="33" t="s">
        <v>1671</v>
      </c>
      <c r="D691" s="21">
        <f>VLOOKUP(C691,'[2]05-2025'!$B$1:$D$65536,3,0)</f>
        <v>359583.95</v>
      </c>
      <c r="E691" s="25" t="s">
        <v>1820</v>
      </c>
      <c r="F691" s="27" t="s">
        <v>1692</v>
      </c>
      <c r="G691" s="26">
        <v>71.77</v>
      </c>
      <c r="H691" s="22">
        <v>0</v>
      </c>
      <c r="I691" s="24">
        <f t="shared" si="10"/>
        <v>-4436717.6200000076</v>
      </c>
      <c r="J691" s="27" t="s">
        <v>1736</v>
      </c>
      <c r="K691" s="2" t="s">
        <v>15</v>
      </c>
    </row>
    <row r="692" spans="1:11" ht="12" customHeight="1" x14ac:dyDescent="0.2">
      <c r="A692" s="2">
        <v>1700</v>
      </c>
      <c r="B692" s="20" t="str">
        <f>VLOOKUP(C692,'[2]05-2025'!$B$1:$C$65536,2,0)</f>
        <v>BANCO CEF AG 0012 C/C - 6839-</v>
      </c>
      <c r="C692" s="33" t="s">
        <v>1671</v>
      </c>
      <c r="D692" s="21">
        <f>VLOOKUP(C692,'[2]05-2025'!$B$1:$D$65536,3,0)</f>
        <v>359583.95</v>
      </c>
      <c r="E692" s="25" t="s">
        <v>1804</v>
      </c>
      <c r="F692" s="27" t="s">
        <v>1731</v>
      </c>
      <c r="G692" s="26">
        <v>972.44</v>
      </c>
      <c r="H692" s="22">
        <v>0</v>
      </c>
      <c r="I692" s="24">
        <f t="shared" si="10"/>
        <v>-4435745.1800000072</v>
      </c>
      <c r="J692" s="27" t="s">
        <v>25</v>
      </c>
      <c r="K692" s="2" t="s">
        <v>15</v>
      </c>
    </row>
    <row r="693" spans="1:11" ht="12" customHeight="1" x14ac:dyDescent="0.2">
      <c r="A693" s="2">
        <v>1700</v>
      </c>
      <c r="B693" s="20" t="str">
        <f>VLOOKUP(C693,'[2]05-2025'!$B$1:$C$65536,2,0)</f>
        <v>BANCO CEF AG 0012 C/C - 6839-</v>
      </c>
      <c r="C693" s="33" t="s">
        <v>1671</v>
      </c>
      <c r="D693" s="21">
        <f>VLOOKUP(C693,'[2]05-2025'!$B$1:$D$65536,3,0)</f>
        <v>359583.95</v>
      </c>
      <c r="E693" s="25" t="s">
        <v>1804</v>
      </c>
      <c r="F693" s="27" t="s">
        <v>2385</v>
      </c>
      <c r="G693" s="26">
        <v>15057.31</v>
      </c>
      <c r="H693" s="22">
        <v>0</v>
      </c>
      <c r="I693" s="24">
        <f t="shared" si="10"/>
        <v>-4420687.8700000076</v>
      </c>
      <c r="J693" s="27" t="s">
        <v>1755</v>
      </c>
      <c r="K693" s="2" t="s">
        <v>15</v>
      </c>
    </row>
    <row r="694" spans="1:11" ht="12" customHeight="1" x14ac:dyDescent="0.2">
      <c r="A694" s="2">
        <v>1700</v>
      </c>
      <c r="B694" s="20" t="str">
        <f>VLOOKUP(C694,'[2]05-2025'!$B$1:$C$65536,2,0)</f>
        <v>BANCO CEF AG 0012 C/C - 6839-</v>
      </c>
      <c r="C694" s="33" t="s">
        <v>1671</v>
      </c>
      <c r="D694" s="21">
        <f>VLOOKUP(C694,'[2]05-2025'!$B$1:$D$65536,3,0)</f>
        <v>359583.95</v>
      </c>
      <c r="E694" s="25" t="s">
        <v>1804</v>
      </c>
      <c r="F694" s="27" t="s">
        <v>2385</v>
      </c>
      <c r="G694" s="26">
        <v>29819.67</v>
      </c>
      <c r="H694" s="22">
        <v>0</v>
      </c>
      <c r="I694" s="24">
        <f t="shared" si="10"/>
        <v>-4390868.2000000076</v>
      </c>
      <c r="J694" s="27" t="s">
        <v>1755</v>
      </c>
      <c r="K694" s="2" t="s">
        <v>15</v>
      </c>
    </row>
    <row r="695" spans="1:11" ht="12" customHeight="1" x14ac:dyDescent="0.2">
      <c r="A695" s="2">
        <v>1700</v>
      </c>
      <c r="B695" s="20" t="str">
        <f>VLOOKUP(C695,'[2]05-2025'!$B$1:$C$65536,2,0)</f>
        <v>BANCO CEF AG 0012 C/C - 6839-</v>
      </c>
      <c r="C695" s="33" t="s">
        <v>1671</v>
      </c>
      <c r="D695" s="21">
        <f>VLOOKUP(C695,'[2]05-2025'!$B$1:$D$65536,3,0)</f>
        <v>359583.95</v>
      </c>
      <c r="E695" s="25" t="s">
        <v>1804</v>
      </c>
      <c r="F695" s="27" t="s">
        <v>2385</v>
      </c>
      <c r="G695" s="26">
        <v>14737.13</v>
      </c>
      <c r="H695" s="22">
        <v>0</v>
      </c>
      <c r="I695" s="24">
        <f t="shared" si="10"/>
        <v>-4376131.0700000077</v>
      </c>
      <c r="J695" s="27" t="s">
        <v>1755</v>
      </c>
      <c r="K695" s="2" t="s">
        <v>15</v>
      </c>
    </row>
    <row r="696" spans="1:11" ht="12" customHeight="1" x14ac:dyDescent="0.2">
      <c r="A696" s="2">
        <v>1700</v>
      </c>
      <c r="B696" s="20" t="str">
        <f>VLOOKUP(C696,'[2]05-2025'!$B$1:$C$65536,2,0)</f>
        <v>BANCO CEF AG 0012 C/C - 6839-</v>
      </c>
      <c r="C696" s="33" t="s">
        <v>1671</v>
      </c>
      <c r="D696" s="21">
        <f>VLOOKUP(C696,'[2]05-2025'!$B$1:$D$65536,3,0)</f>
        <v>359583.95</v>
      </c>
      <c r="E696" s="25" t="s">
        <v>1804</v>
      </c>
      <c r="F696" s="27" t="s">
        <v>2385</v>
      </c>
      <c r="G696" s="26">
        <v>3299.55</v>
      </c>
      <c r="H696" s="22">
        <v>0</v>
      </c>
      <c r="I696" s="24">
        <f t="shared" si="10"/>
        <v>-4372831.5200000079</v>
      </c>
      <c r="J696" s="27" t="s">
        <v>1755</v>
      </c>
      <c r="K696" s="2" t="s">
        <v>15</v>
      </c>
    </row>
    <row r="697" spans="1:11" ht="12" customHeight="1" x14ac:dyDescent="0.2">
      <c r="A697" s="2">
        <v>1700</v>
      </c>
      <c r="B697" s="20" t="str">
        <f>VLOOKUP(C697,'[2]05-2025'!$B$1:$C$65536,2,0)</f>
        <v>BANCO CEF AG 0012 C/C - 6839-</v>
      </c>
      <c r="C697" s="33" t="s">
        <v>1671</v>
      </c>
      <c r="D697" s="21">
        <f>VLOOKUP(C697,'[2]05-2025'!$B$1:$D$65536,3,0)</f>
        <v>359583.95</v>
      </c>
      <c r="E697" s="25" t="s">
        <v>1821</v>
      </c>
      <c r="F697" s="27" t="s">
        <v>1692</v>
      </c>
      <c r="G697" s="26">
        <v>2460397.9300000002</v>
      </c>
      <c r="H697" s="22">
        <v>0</v>
      </c>
      <c r="I697" s="24">
        <f t="shared" si="10"/>
        <v>-1912433.5900000078</v>
      </c>
      <c r="J697" s="27" t="s">
        <v>1736</v>
      </c>
      <c r="K697" s="2" t="s">
        <v>15</v>
      </c>
    </row>
    <row r="698" spans="1:11" ht="12" customHeight="1" x14ac:dyDescent="0.2">
      <c r="A698" s="2">
        <v>1700</v>
      </c>
      <c r="B698" s="20" t="str">
        <f>VLOOKUP(C698,'[2]05-2025'!$B$1:$C$65536,2,0)</f>
        <v>BANCO CEF AG 0012 C/C - 6839-</v>
      </c>
      <c r="C698" s="33" t="s">
        <v>1671</v>
      </c>
      <c r="D698" s="21">
        <f>VLOOKUP(C698,'[2]05-2025'!$B$1:$D$65536,3,0)</f>
        <v>359583.95</v>
      </c>
      <c r="E698" s="25" t="s">
        <v>1821</v>
      </c>
      <c r="F698" s="27" t="s">
        <v>1716</v>
      </c>
      <c r="G698" s="26">
        <v>21393.599999999999</v>
      </c>
      <c r="H698" s="22">
        <v>0</v>
      </c>
      <c r="I698" s="24">
        <f t="shared" si="10"/>
        <v>-1891039.9900000077</v>
      </c>
      <c r="J698" s="27" t="s">
        <v>1644</v>
      </c>
      <c r="K698" s="2" t="s">
        <v>15</v>
      </c>
    </row>
    <row r="699" spans="1:11" ht="12" customHeight="1" x14ac:dyDescent="0.2">
      <c r="A699" s="2">
        <v>1700</v>
      </c>
      <c r="B699" s="20" t="str">
        <f>VLOOKUP(C699,'[2]05-2025'!$B$1:$C$65536,2,0)</f>
        <v>BANCO CEF AG 0012 C/C - 6839-</v>
      </c>
      <c r="C699" s="33" t="s">
        <v>1671</v>
      </c>
      <c r="D699" s="21">
        <f>VLOOKUP(C699,'[2]05-2025'!$B$1:$D$65536,3,0)</f>
        <v>359583.95</v>
      </c>
      <c r="E699" s="25" t="s">
        <v>1821</v>
      </c>
      <c r="F699" s="27" t="s">
        <v>1715</v>
      </c>
      <c r="G699" s="26">
        <v>154190.99</v>
      </c>
      <c r="H699" s="22">
        <v>0</v>
      </c>
      <c r="I699" s="24">
        <f t="shared" si="10"/>
        <v>-1736849.0000000077</v>
      </c>
      <c r="J699" s="27" t="s">
        <v>1644</v>
      </c>
      <c r="K699" s="2" t="s">
        <v>15</v>
      </c>
    </row>
    <row r="700" spans="1:11" ht="12" customHeight="1" x14ac:dyDescent="0.2">
      <c r="A700" s="2">
        <v>1700</v>
      </c>
      <c r="B700" s="20" t="str">
        <f>VLOOKUP(C700,'[2]05-2025'!$B$1:$C$65536,2,0)</f>
        <v>BANCO CEF AG 0012 C/C - 6839-</v>
      </c>
      <c r="C700" s="33" t="s">
        <v>1671</v>
      </c>
      <c r="D700" s="21">
        <f>VLOOKUP(C700,'[2]05-2025'!$B$1:$D$65536,3,0)</f>
        <v>359583.95</v>
      </c>
      <c r="E700" s="25" t="s">
        <v>1821</v>
      </c>
      <c r="F700" s="27" t="s">
        <v>1715</v>
      </c>
      <c r="G700" s="26">
        <v>18479.14</v>
      </c>
      <c r="H700" s="22">
        <v>0</v>
      </c>
      <c r="I700" s="24">
        <f t="shared" si="10"/>
        <v>-1718369.8600000078</v>
      </c>
      <c r="J700" s="27" t="s">
        <v>1644</v>
      </c>
      <c r="K700" s="2" t="s">
        <v>15</v>
      </c>
    </row>
    <row r="701" spans="1:11" ht="12" customHeight="1" x14ac:dyDescent="0.2">
      <c r="A701" s="2">
        <v>1700</v>
      </c>
      <c r="B701" s="20" t="str">
        <f>VLOOKUP(C701,'[2]05-2025'!$B$1:$C$65536,2,0)</f>
        <v>BANCO CEF AG 0012 C/C - 6839-</v>
      </c>
      <c r="C701" s="33" t="s">
        <v>1671</v>
      </c>
      <c r="D701" s="21">
        <f>VLOOKUP(C701,'[2]05-2025'!$B$1:$D$65536,3,0)</f>
        <v>359583.95</v>
      </c>
      <c r="E701" s="25" t="s">
        <v>1821</v>
      </c>
      <c r="F701" s="27" t="s">
        <v>1761</v>
      </c>
      <c r="G701" s="26">
        <v>135843.17000000001</v>
      </c>
      <c r="H701" s="22">
        <v>0</v>
      </c>
      <c r="I701" s="24">
        <f t="shared" si="10"/>
        <v>-1582526.6900000079</v>
      </c>
      <c r="J701" s="27" t="s">
        <v>1644</v>
      </c>
      <c r="K701" s="2" t="s">
        <v>15</v>
      </c>
    </row>
    <row r="702" spans="1:11" ht="12" customHeight="1" x14ac:dyDescent="0.2">
      <c r="A702" s="2">
        <v>1700</v>
      </c>
      <c r="B702" s="20" t="str">
        <f>VLOOKUP(C702,'[2]05-2025'!$B$1:$C$65536,2,0)</f>
        <v>BANCO CEF AG 0012 C/C - 6839-</v>
      </c>
      <c r="C702" s="33" t="s">
        <v>1671</v>
      </c>
      <c r="D702" s="21">
        <f>VLOOKUP(C702,'[2]05-2025'!$B$1:$D$65536,3,0)</f>
        <v>359583.95</v>
      </c>
      <c r="E702" s="25" t="s">
        <v>1821</v>
      </c>
      <c r="F702" s="27" t="s">
        <v>2302</v>
      </c>
      <c r="G702" s="26">
        <v>16088.8</v>
      </c>
      <c r="H702" s="22">
        <v>0</v>
      </c>
      <c r="I702" s="24">
        <f t="shared" si="10"/>
        <v>-1566437.8900000078</v>
      </c>
      <c r="J702" s="27" t="s">
        <v>1644</v>
      </c>
      <c r="K702" s="2" t="s">
        <v>15</v>
      </c>
    </row>
    <row r="703" spans="1:11" ht="12" customHeight="1" x14ac:dyDescent="0.2">
      <c r="A703" s="2">
        <v>1700</v>
      </c>
      <c r="B703" s="20" t="str">
        <f>VLOOKUP(C703,'[2]05-2025'!$B$1:$C$65536,2,0)</f>
        <v>BANCO CEF AG 0012 C/C - 6839-</v>
      </c>
      <c r="C703" s="33" t="s">
        <v>1671</v>
      </c>
      <c r="D703" s="21">
        <f>VLOOKUP(C703,'[2]05-2025'!$B$1:$D$65536,3,0)</f>
        <v>359583.95</v>
      </c>
      <c r="E703" s="25" t="s">
        <v>1821</v>
      </c>
      <c r="F703" s="27" t="s">
        <v>1775</v>
      </c>
      <c r="G703" s="26">
        <v>82387.960000000006</v>
      </c>
      <c r="H703" s="22">
        <v>0</v>
      </c>
      <c r="I703" s="24">
        <f t="shared" si="10"/>
        <v>-1484049.9300000079</v>
      </c>
      <c r="J703" s="27" t="s">
        <v>1644</v>
      </c>
      <c r="K703" s="2" t="s">
        <v>15</v>
      </c>
    </row>
    <row r="704" spans="1:11" ht="12" customHeight="1" x14ac:dyDescent="0.2">
      <c r="A704" s="2">
        <v>1700</v>
      </c>
      <c r="B704" s="20" t="str">
        <f>VLOOKUP(C704,'[2]05-2025'!$B$1:$C$65536,2,0)</f>
        <v>BANCO CEF AG 0012 C/C - 6839-</v>
      </c>
      <c r="C704" s="33" t="s">
        <v>1671</v>
      </c>
      <c r="D704" s="21">
        <f>VLOOKUP(C704,'[2]05-2025'!$B$1:$D$65536,3,0)</f>
        <v>359583.95</v>
      </c>
      <c r="E704" s="25" t="s">
        <v>1821</v>
      </c>
      <c r="F704" s="27" t="s">
        <v>2289</v>
      </c>
      <c r="G704" s="26">
        <v>2247.52</v>
      </c>
      <c r="H704" s="22">
        <v>0</v>
      </c>
      <c r="I704" s="24">
        <f t="shared" si="10"/>
        <v>-1481802.4100000078</v>
      </c>
      <c r="J704" s="27" t="s">
        <v>30</v>
      </c>
      <c r="K704" s="2" t="s">
        <v>15</v>
      </c>
    </row>
    <row r="705" spans="1:11" ht="12" customHeight="1" x14ac:dyDescent="0.2">
      <c r="A705" s="2">
        <v>1700</v>
      </c>
      <c r="B705" s="20" t="str">
        <f>VLOOKUP(C705,'[2]05-2025'!$B$1:$C$65536,2,0)</f>
        <v>BANCO CEF AG 0012 C/C - 6839-</v>
      </c>
      <c r="C705" s="33" t="s">
        <v>1671</v>
      </c>
      <c r="D705" s="21">
        <f>VLOOKUP(C705,'[2]05-2025'!$B$1:$D$65536,3,0)</f>
        <v>359583.95</v>
      </c>
      <c r="E705" s="25" t="s">
        <v>1821</v>
      </c>
      <c r="F705" s="27" t="s">
        <v>2290</v>
      </c>
      <c r="G705" s="26">
        <v>25946.400000000001</v>
      </c>
      <c r="H705" s="22">
        <v>0</v>
      </c>
      <c r="I705" s="24">
        <f t="shared" si="10"/>
        <v>-1455856.0100000079</v>
      </c>
      <c r="J705" s="27" t="s">
        <v>30</v>
      </c>
      <c r="K705" s="2" t="s">
        <v>15</v>
      </c>
    </row>
    <row r="706" spans="1:11" ht="12" customHeight="1" x14ac:dyDescent="0.2">
      <c r="A706" s="2">
        <v>1700</v>
      </c>
      <c r="B706" s="20" t="str">
        <f>VLOOKUP(C706,'[2]05-2025'!$B$1:$C$65536,2,0)</f>
        <v>BANCO CEF AG 0012 C/C - 6839-</v>
      </c>
      <c r="C706" s="33" t="s">
        <v>1671</v>
      </c>
      <c r="D706" s="21">
        <f>VLOOKUP(C706,'[2]05-2025'!$B$1:$D$65536,3,0)</f>
        <v>359583.95</v>
      </c>
      <c r="E706" s="25" t="s">
        <v>1821</v>
      </c>
      <c r="F706" s="27" t="s">
        <v>2291</v>
      </c>
      <c r="G706" s="26">
        <v>6090.11</v>
      </c>
      <c r="H706" s="22">
        <v>0</v>
      </c>
      <c r="I706" s="24">
        <f t="shared" si="10"/>
        <v>-1449765.9000000078</v>
      </c>
      <c r="J706" s="27" t="s">
        <v>30</v>
      </c>
      <c r="K706" s="2" t="s">
        <v>15</v>
      </c>
    </row>
    <row r="707" spans="1:11" ht="12" customHeight="1" x14ac:dyDescent="0.2">
      <c r="A707" s="2">
        <v>1700</v>
      </c>
      <c r="B707" s="20" t="str">
        <f>VLOOKUP(C707,'[2]05-2025'!$B$1:$C$65536,2,0)</f>
        <v>BANCO CEF AG 0012 C/C - 6839-</v>
      </c>
      <c r="C707" s="33" t="s">
        <v>1671</v>
      </c>
      <c r="D707" s="21">
        <f>VLOOKUP(C707,'[2]05-2025'!$B$1:$D$65536,3,0)</f>
        <v>359583.95</v>
      </c>
      <c r="E707" s="25" t="s">
        <v>1821</v>
      </c>
      <c r="F707" s="27" t="s">
        <v>2744</v>
      </c>
      <c r="G707" s="26">
        <v>3690</v>
      </c>
      <c r="H707" s="22">
        <v>0</v>
      </c>
      <c r="I707" s="24">
        <f t="shared" ref="I707:I770" si="11">IF(C707&lt;&gt;C706,D707+G707-H707,IF(C707=C706,I706+G707-H707,"falso"))</f>
        <v>-1446075.9000000078</v>
      </c>
      <c r="J707" s="27" t="s">
        <v>57</v>
      </c>
      <c r="K707" s="2" t="s">
        <v>15</v>
      </c>
    </row>
    <row r="708" spans="1:11" ht="12" customHeight="1" x14ac:dyDescent="0.2">
      <c r="A708" s="2">
        <v>1700</v>
      </c>
      <c r="B708" s="20" t="str">
        <f>VLOOKUP(C708,'[2]05-2025'!$B$1:$C$65536,2,0)</f>
        <v>BANCO CEF AG 0012 C/C - 6839-</v>
      </c>
      <c r="C708" s="33" t="s">
        <v>1671</v>
      </c>
      <c r="D708" s="21">
        <f>VLOOKUP(C708,'[2]05-2025'!$B$1:$D$65536,3,0)</f>
        <v>359583.95</v>
      </c>
      <c r="E708" s="25" t="s">
        <v>1822</v>
      </c>
      <c r="F708" s="27" t="s">
        <v>2277</v>
      </c>
      <c r="G708" s="26">
        <v>31408</v>
      </c>
      <c r="H708" s="22">
        <v>0</v>
      </c>
      <c r="I708" s="24">
        <f t="shared" si="11"/>
        <v>-1414667.9000000078</v>
      </c>
      <c r="J708" s="27" t="s">
        <v>29</v>
      </c>
      <c r="K708" s="2" t="s">
        <v>15</v>
      </c>
    </row>
    <row r="709" spans="1:11" ht="12" customHeight="1" x14ac:dyDescent="0.2">
      <c r="A709" s="2">
        <v>1700</v>
      </c>
      <c r="B709" s="20" t="str">
        <f>VLOOKUP(C709,'[2]05-2025'!$B$1:$C$65536,2,0)</f>
        <v>BANCO CEF AG 0012 C/C - 6839-</v>
      </c>
      <c r="C709" s="33" t="s">
        <v>1671</v>
      </c>
      <c r="D709" s="21">
        <f>VLOOKUP(C709,'[2]05-2025'!$B$1:$D$65536,3,0)</f>
        <v>359583.95</v>
      </c>
      <c r="E709" s="25" t="s">
        <v>1822</v>
      </c>
      <c r="F709" s="27" t="s">
        <v>2278</v>
      </c>
      <c r="G709" s="26">
        <v>242517.36</v>
      </c>
      <c r="H709" s="22">
        <v>0</v>
      </c>
      <c r="I709" s="24">
        <f t="shared" si="11"/>
        <v>-1172150.540000008</v>
      </c>
      <c r="J709" s="27" t="s">
        <v>29</v>
      </c>
      <c r="K709" s="2" t="s">
        <v>15</v>
      </c>
    </row>
    <row r="710" spans="1:11" ht="12" customHeight="1" x14ac:dyDescent="0.2">
      <c r="A710" s="2">
        <v>1700</v>
      </c>
      <c r="B710" s="20" t="str">
        <f>VLOOKUP(C710,'[2]05-2025'!$B$1:$C$65536,2,0)</f>
        <v>BANCO CEF AG 0012 C/C - 6839-</v>
      </c>
      <c r="C710" s="33" t="s">
        <v>1671</v>
      </c>
      <c r="D710" s="21">
        <f>VLOOKUP(C710,'[2]05-2025'!$B$1:$D$65536,3,0)</f>
        <v>359583.95</v>
      </c>
      <c r="E710" s="25" t="s">
        <v>1823</v>
      </c>
      <c r="F710" s="27" t="s">
        <v>2292</v>
      </c>
      <c r="G710" s="26">
        <v>1052.3599999999999</v>
      </c>
      <c r="H710" s="22">
        <v>0</v>
      </c>
      <c r="I710" s="24">
        <f t="shared" si="11"/>
        <v>-1171098.1800000079</v>
      </c>
      <c r="J710" s="27" t="s">
        <v>30</v>
      </c>
      <c r="K710" s="2" t="s">
        <v>15</v>
      </c>
    </row>
    <row r="711" spans="1:11" ht="12" customHeight="1" x14ac:dyDescent="0.2">
      <c r="A711" s="2">
        <v>1700</v>
      </c>
      <c r="B711" s="20" t="str">
        <f>VLOOKUP(C711,'[2]05-2025'!$B$1:$C$65536,2,0)</f>
        <v>BANCO CEF AG 0012 C/C - 6839-</v>
      </c>
      <c r="C711" s="33" t="s">
        <v>1671</v>
      </c>
      <c r="D711" s="21">
        <f>VLOOKUP(C711,'[2]05-2025'!$B$1:$D$65536,3,0)</f>
        <v>359583.95</v>
      </c>
      <c r="E711" s="25" t="s">
        <v>1823</v>
      </c>
      <c r="F711" s="27" t="s">
        <v>2293</v>
      </c>
      <c r="G711" s="26">
        <v>460413.48</v>
      </c>
      <c r="H711" s="22">
        <v>0</v>
      </c>
      <c r="I711" s="24">
        <f t="shared" si="11"/>
        <v>-710684.70000000787</v>
      </c>
      <c r="J711" s="27" t="s">
        <v>30</v>
      </c>
      <c r="K711" s="2" t="s">
        <v>15</v>
      </c>
    </row>
    <row r="712" spans="1:11" ht="12" customHeight="1" x14ac:dyDescent="0.2">
      <c r="A712" s="2">
        <v>1700</v>
      </c>
      <c r="B712" s="20" t="str">
        <f>VLOOKUP(C712,'[2]05-2025'!$B$1:$C$65536,2,0)</f>
        <v>BANCO CEF AG 0012 C/C - 6839-</v>
      </c>
      <c r="C712" s="33" t="s">
        <v>1671</v>
      </c>
      <c r="D712" s="21">
        <f>VLOOKUP(C712,'[2]05-2025'!$B$1:$D$65536,3,0)</f>
        <v>359583.95</v>
      </c>
      <c r="E712" s="25" t="s">
        <v>1823</v>
      </c>
      <c r="F712" s="27" t="s">
        <v>2300</v>
      </c>
      <c r="G712" s="26">
        <v>8702.64</v>
      </c>
      <c r="H712" s="22">
        <v>0</v>
      </c>
      <c r="I712" s="24">
        <f t="shared" si="11"/>
        <v>-701982.06000000786</v>
      </c>
      <c r="J712" s="27" t="s">
        <v>31</v>
      </c>
      <c r="K712" s="2" t="s">
        <v>15</v>
      </c>
    </row>
    <row r="713" spans="1:11" ht="12" customHeight="1" x14ac:dyDescent="0.2">
      <c r="A713" s="2">
        <v>1700</v>
      </c>
      <c r="B713" s="20" t="str">
        <f>VLOOKUP(C713,'[2]05-2025'!$B$1:$C$65536,2,0)</f>
        <v>BANCO CEF AG 0012 C/C - 6839-</v>
      </c>
      <c r="C713" s="33" t="s">
        <v>1671</v>
      </c>
      <c r="D713" s="21">
        <f>VLOOKUP(C713,'[2]05-2025'!$B$1:$D$65536,3,0)</f>
        <v>359583.95</v>
      </c>
      <c r="E713" s="25" t="s">
        <v>1805</v>
      </c>
      <c r="F713" s="27" t="s">
        <v>1692</v>
      </c>
      <c r="G713" s="26">
        <v>310547.02</v>
      </c>
      <c r="H713" s="22">
        <v>0</v>
      </c>
      <c r="I713" s="24">
        <f t="shared" si="11"/>
        <v>-391435.04000000784</v>
      </c>
      <c r="J713" s="27" t="s">
        <v>1736</v>
      </c>
      <c r="K713" s="2" t="s">
        <v>15</v>
      </c>
    </row>
    <row r="714" spans="1:11" ht="12" customHeight="1" x14ac:dyDescent="0.2">
      <c r="A714" s="2">
        <v>1700</v>
      </c>
      <c r="B714" s="20" t="str">
        <f>VLOOKUP(C714,'[2]05-2025'!$B$1:$C$65536,2,0)</f>
        <v>BANCO CEF AG 0012 C/C - 6839-</v>
      </c>
      <c r="C714" s="33" t="s">
        <v>1671</v>
      </c>
      <c r="D714" s="21">
        <f>VLOOKUP(C714,'[2]05-2025'!$B$1:$D$65536,3,0)</f>
        <v>359583.95</v>
      </c>
      <c r="E714" s="25" t="s">
        <v>1805</v>
      </c>
      <c r="F714" s="27" t="s">
        <v>2300</v>
      </c>
      <c r="G714" s="26">
        <v>4124.29</v>
      </c>
      <c r="H714" s="22">
        <v>0</v>
      </c>
      <c r="I714" s="24">
        <f t="shared" si="11"/>
        <v>-387310.75000000786</v>
      </c>
      <c r="J714" s="27" t="s">
        <v>31</v>
      </c>
      <c r="K714" s="2" t="s">
        <v>15</v>
      </c>
    </row>
    <row r="715" spans="1:11" ht="12" customHeight="1" x14ac:dyDescent="0.2">
      <c r="A715" s="2">
        <v>1700</v>
      </c>
      <c r="B715" s="20" t="str">
        <f>VLOOKUP(C715,'[2]05-2025'!$B$1:$C$65536,2,0)</f>
        <v>BANCO CEF AG 0012 C/C - 6839-</v>
      </c>
      <c r="C715" s="33" t="s">
        <v>1671</v>
      </c>
      <c r="D715" s="21">
        <f>VLOOKUP(C715,'[2]05-2025'!$B$1:$D$65536,3,0)</f>
        <v>359583.95</v>
      </c>
      <c r="E715" s="25" t="s">
        <v>1806</v>
      </c>
      <c r="F715" s="27" t="s">
        <v>1692</v>
      </c>
      <c r="G715" s="26">
        <v>386101.89</v>
      </c>
      <c r="H715" s="22">
        <v>0</v>
      </c>
      <c r="I715" s="24">
        <f t="shared" si="11"/>
        <v>-1208.8600000078441</v>
      </c>
      <c r="J715" s="27" t="s">
        <v>1736</v>
      </c>
      <c r="K715" s="2" t="s">
        <v>15</v>
      </c>
    </row>
    <row r="716" spans="1:11" ht="12" customHeight="1" x14ac:dyDescent="0.2">
      <c r="A716" s="2">
        <v>1700</v>
      </c>
      <c r="B716" s="20" t="str">
        <f>VLOOKUP(C716,'[2]05-2025'!$B$1:$C$65536,2,0)</f>
        <v>BANCO CEF AG 0012 C/C - 6839-</v>
      </c>
      <c r="C716" s="33" t="s">
        <v>1671</v>
      </c>
      <c r="D716" s="21">
        <f>VLOOKUP(C716,'[2]05-2025'!$B$1:$D$65536,3,0)</f>
        <v>359583.95</v>
      </c>
      <c r="E716" s="25" t="s">
        <v>1806</v>
      </c>
      <c r="F716" s="27" t="s">
        <v>1731</v>
      </c>
      <c r="G716" s="26">
        <v>1208.8599999999999</v>
      </c>
      <c r="H716" s="22">
        <v>0</v>
      </c>
      <c r="I716" s="24">
        <f t="shared" si="11"/>
        <v>-7.8441644291160628E-9</v>
      </c>
      <c r="J716" s="27" t="s">
        <v>25</v>
      </c>
      <c r="K716" s="2" t="s">
        <v>15</v>
      </c>
    </row>
    <row r="717" spans="1:11" ht="12" customHeight="1" x14ac:dyDescent="0.2">
      <c r="A717" s="2">
        <v>1700</v>
      </c>
      <c r="B717" s="20" t="str">
        <f>VLOOKUP(C717,'[2]05-2025'!$B$1:$C$65536,2,0)</f>
        <v>BANCO CEF AG 012 C/C - 6842-0/580133602-</v>
      </c>
      <c r="C717" s="33" t="s">
        <v>1672</v>
      </c>
      <c r="D717" s="21">
        <f>VLOOKUP(C717,'[2]05-2025'!$B$1:$D$65536,3,0)</f>
        <v>0</v>
      </c>
      <c r="E717" s="25" t="s">
        <v>1803</v>
      </c>
      <c r="F717" s="27" t="s">
        <v>1668</v>
      </c>
      <c r="G717" s="26">
        <v>0</v>
      </c>
      <c r="H717" s="26">
        <v>188126.58</v>
      </c>
      <c r="I717" s="24">
        <f t="shared" si="11"/>
        <v>-188126.58</v>
      </c>
      <c r="J717" s="27" t="s">
        <v>1737</v>
      </c>
      <c r="K717" s="2" t="s">
        <v>15</v>
      </c>
    </row>
    <row r="718" spans="1:11" ht="12" customHeight="1" x14ac:dyDescent="0.2">
      <c r="A718" s="2">
        <v>1700</v>
      </c>
      <c r="B718" s="20" t="str">
        <f>VLOOKUP(C718,'[2]05-2025'!$B$1:$C$65536,2,0)</f>
        <v>BANCO CEF AG 012 C/C - 6842-0/580133602-</v>
      </c>
      <c r="C718" s="33" t="s">
        <v>1672</v>
      </c>
      <c r="D718" s="21">
        <f>VLOOKUP(C718,'[2]05-2025'!$B$1:$D$65536,3,0)</f>
        <v>0</v>
      </c>
      <c r="E718" s="25" t="s">
        <v>1812</v>
      </c>
      <c r="F718" s="27" t="s">
        <v>3137</v>
      </c>
      <c r="G718" s="26">
        <v>188126.58</v>
      </c>
      <c r="H718" s="22">
        <v>0</v>
      </c>
      <c r="I718" s="24">
        <f t="shared" si="11"/>
        <v>0</v>
      </c>
      <c r="J718" s="27" t="s">
        <v>79</v>
      </c>
      <c r="K718" s="2" t="s">
        <v>15</v>
      </c>
    </row>
    <row r="719" spans="1:11" ht="12" customHeight="1" x14ac:dyDescent="0.2">
      <c r="A719" s="2">
        <v>1700</v>
      </c>
      <c r="B719" s="20" t="str">
        <f>VLOOKUP(C719,'[2]05-2025'!$B$1:$C$65536,2,0)</f>
        <v>HGG INVESTIMENTO C/ P - 39</v>
      </c>
      <c r="C719" s="33" t="s">
        <v>29</v>
      </c>
      <c r="D719" s="21">
        <f>VLOOKUP(C719,'[2]05-2025'!$B$1:$D$65536,3,0)</f>
        <v>13469410.699999999</v>
      </c>
      <c r="E719" s="25" t="s">
        <v>1808</v>
      </c>
      <c r="F719" s="27" t="s">
        <v>1695</v>
      </c>
      <c r="G719" s="26">
        <v>0</v>
      </c>
      <c r="H719" s="26">
        <v>2</v>
      </c>
      <c r="I719" s="24">
        <f t="shared" si="11"/>
        <v>13469408.699999999</v>
      </c>
      <c r="J719" s="27" t="s">
        <v>147</v>
      </c>
      <c r="K719" s="2" t="s">
        <v>15</v>
      </c>
    </row>
    <row r="720" spans="1:11" ht="12" customHeight="1" x14ac:dyDescent="0.2">
      <c r="A720" s="2">
        <v>1700</v>
      </c>
      <c r="B720" s="20" t="str">
        <f>VLOOKUP(C720,'[2]05-2025'!$B$1:$C$65536,2,0)</f>
        <v>HGG INVESTIMENTO C/ P - 39</v>
      </c>
      <c r="C720" s="33" t="s">
        <v>29</v>
      </c>
      <c r="D720" s="21">
        <f>VLOOKUP(C720,'[2]05-2025'!$B$1:$D$65536,3,0)</f>
        <v>13469410.699999999</v>
      </c>
      <c r="E720" s="25" t="s">
        <v>1808</v>
      </c>
      <c r="F720" s="27" t="s">
        <v>2276</v>
      </c>
      <c r="G720" s="26">
        <v>0</v>
      </c>
      <c r="H720" s="26">
        <v>64290</v>
      </c>
      <c r="I720" s="24">
        <f t="shared" si="11"/>
        <v>13405118.699999999</v>
      </c>
      <c r="J720" s="27" t="s">
        <v>1671</v>
      </c>
      <c r="K720" s="2" t="s">
        <v>15</v>
      </c>
    </row>
    <row r="721" spans="1:11" ht="12" customHeight="1" x14ac:dyDescent="0.2">
      <c r="A721" s="2">
        <v>1700</v>
      </c>
      <c r="B721" s="20" t="str">
        <f>VLOOKUP(C721,'[2]05-2025'!$B$1:$C$65536,2,0)</f>
        <v>HGG INVESTIMENTO C/ P - 39</v>
      </c>
      <c r="C721" s="33" t="s">
        <v>29</v>
      </c>
      <c r="D721" s="21">
        <f>VLOOKUP(C721,'[2]05-2025'!$B$1:$D$65536,3,0)</f>
        <v>13469410.699999999</v>
      </c>
      <c r="E721" s="25" t="s">
        <v>1822</v>
      </c>
      <c r="F721" s="27" t="s">
        <v>1695</v>
      </c>
      <c r="G721" s="26">
        <v>0</v>
      </c>
      <c r="H721" s="26">
        <v>2</v>
      </c>
      <c r="I721" s="24">
        <f t="shared" si="11"/>
        <v>13405116.699999999</v>
      </c>
      <c r="J721" s="27" t="s">
        <v>147</v>
      </c>
      <c r="K721" s="2" t="s">
        <v>15</v>
      </c>
    </row>
    <row r="722" spans="1:11" ht="12" customHeight="1" x14ac:dyDescent="0.2">
      <c r="A722" s="2">
        <v>1700</v>
      </c>
      <c r="B722" s="20" t="str">
        <f>VLOOKUP(C722,'[2]05-2025'!$B$1:$C$65536,2,0)</f>
        <v>HGG INVESTIMENTO C/ P - 39</v>
      </c>
      <c r="C722" s="33" t="s">
        <v>29</v>
      </c>
      <c r="D722" s="21">
        <f>VLOOKUP(C722,'[2]05-2025'!$B$1:$D$65536,3,0)</f>
        <v>13469410.699999999</v>
      </c>
      <c r="E722" s="25" t="s">
        <v>1822</v>
      </c>
      <c r="F722" s="27" t="s">
        <v>1695</v>
      </c>
      <c r="G722" s="26">
        <v>0</v>
      </c>
      <c r="H722" s="26">
        <v>2</v>
      </c>
      <c r="I722" s="24">
        <f t="shared" si="11"/>
        <v>13405114.699999999</v>
      </c>
      <c r="J722" s="27" t="s">
        <v>147</v>
      </c>
      <c r="K722" s="2" t="s">
        <v>15</v>
      </c>
    </row>
    <row r="723" spans="1:11" ht="12" customHeight="1" x14ac:dyDescent="0.2">
      <c r="A723" s="2">
        <v>1700</v>
      </c>
      <c r="B723" s="20" t="str">
        <f>VLOOKUP(C723,'[2]05-2025'!$B$1:$C$65536,2,0)</f>
        <v>HGG INVESTIMENTO C/ P - 39</v>
      </c>
      <c r="C723" s="33" t="s">
        <v>29</v>
      </c>
      <c r="D723" s="21">
        <f>VLOOKUP(C723,'[2]05-2025'!$B$1:$D$65536,3,0)</f>
        <v>13469410.699999999</v>
      </c>
      <c r="E723" s="25" t="s">
        <v>1822</v>
      </c>
      <c r="F723" s="27" t="s">
        <v>2277</v>
      </c>
      <c r="G723" s="26">
        <v>0</v>
      </c>
      <c r="H723" s="26">
        <v>31408</v>
      </c>
      <c r="I723" s="24">
        <f t="shared" si="11"/>
        <v>13373706.699999999</v>
      </c>
      <c r="J723" s="27" t="s">
        <v>1671</v>
      </c>
      <c r="K723" s="2" t="s">
        <v>15</v>
      </c>
    </row>
    <row r="724" spans="1:11" ht="12" customHeight="1" x14ac:dyDescent="0.2">
      <c r="A724" s="2">
        <v>1700</v>
      </c>
      <c r="B724" s="20" t="str">
        <f>VLOOKUP(C724,'[2]05-2025'!$B$1:$C$65536,2,0)</f>
        <v>HGG INVESTIMENTO C/ P - 39</v>
      </c>
      <c r="C724" s="33" t="s">
        <v>29</v>
      </c>
      <c r="D724" s="21">
        <f>VLOOKUP(C724,'[2]05-2025'!$B$1:$D$65536,3,0)</f>
        <v>13469410.699999999</v>
      </c>
      <c r="E724" s="25" t="s">
        <v>1822</v>
      </c>
      <c r="F724" s="27" t="s">
        <v>2278</v>
      </c>
      <c r="G724" s="26">
        <v>0</v>
      </c>
      <c r="H724" s="26">
        <v>242517.36</v>
      </c>
      <c r="I724" s="24">
        <f t="shared" si="11"/>
        <v>13131189.34</v>
      </c>
      <c r="J724" s="27" t="s">
        <v>1671</v>
      </c>
      <c r="K724" s="2" t="s">
        <v>15</v>
      </c>
    </row>
    <row r="725" spans="1:11" ht="12" customHeight="1" x14ac:dyDescent="0.2">
      <c r="A725" s="2">
        <v>1700</v>
      </c>
      <c r="B725" s="20" t="str">
        <f>VLOOKUP(C725,'[2]05-2025'!$B$1:$C$65536,2,0)</f>
        <v>HGG INVESTIMENTO C/ P - 39</v>
      </c>
      <c r="C725" s="33" t="s">
        <v>29</v>
      </c>
      <c r="D725" s="21">
        <f>VLOOKUP(C725,'[2]05-2025'!$B$1:$D$65536,3,0)</f>
        <v>13469410.699999999</v>
      </c>
      <c r="E725" s="25" t="s">
        <v>1809</v>
      </c>
      <c r="F725" s="27" t="s">
        <v>1684</v>
      </c>
      <c r="G725" s="26">
        <v>6104.18</v>
      </c>
      <c r="H725" s="22">
        <v>0</v>
      </c>
      <c r="I725" s="24">
        <f t="shared" si="11"/>
        <v>13137293.52</v>
      </c>
      <c r="J725" s="27" t="s">
        <v>85</v>
      </c>
      <c r="K725" s="2" t="s">
        <v>15</v>
      </c>
    </row>
    <row r="726" spans="1:11" ht="12" customHeight="1" x14ac:dyDescent="0.2">
      <c r="A726" s="2">
        <v>1700</v>
      </c>
      <c r="B726" s="20" t="str">
        <f>VLOOKUP(C726,'[2]05-2025'!$B$1:$C$65536,2,0)</f>
        <v>HGG INVESTIMENTO C/ P - 39</v>
      </c>
      <c r="C726" s="33" t="s">
        <v>29</v>
      </c>
      <c r="D726" s="21">
        <f>VLOOKUP(C726,'[2]05-2025'!$B$1:$D$65536,3,0)</f>
        <v>13469410.699999999</v>
      </c>
      <c r="E726" s="25" t="s">
        <v>1809</v>
      </c>
      <c r="F726" s="27" t="s">
        <v>1683</v>
      </c>
      <c r="G726" s="26">
        <v>28316.799999999999</v>
      </c>
      <c r="H726" s="22">
        <v>0</v>
      </c>
      <c r="I726" s="24">
        <f t="shared" si="11"/>
        <v>13165610.32</v>
      </c>
      <c r="J726" s="27" t="s">
        <v>85</v>
      </c>
      <c r="K726" s="2" t="s">
        <v>15</v>
      </c>
    </row>
    <row r="727" spans="1:11" ht="12" customHeight="1" x14ac:dyDescent="0.2">
      <c r="A727" s="2">
        <v>1700</v>
      </c>
      <c r="B727" s="20" t="str">
        <f>VLOOKUP(C727,'[2]05-2025'!$B$1:$C$65536,2,0)</f>
        <v>HGG INVESTIMENTO C/ P - 39</v>
      </c>
      <c r="C727" s="33" t="s">
        <v>29</v>
      </c>
      <c r="D727" s="21">
        <f>VLOOKUP(C727,'[2]05-2025'!$B$1:$D$65536,3,0)</f>
        <v>13469410.699999999</v>
      </c>
      <c r="E727" s="25" t="s">
        <v>1814</v>
      </c>
      <c r="F727" s="27" t="s">
        <v>1684</v>
      </c>
      <c r="G727" s="26">
        <v>41.89</v>
      </c>
      <c r="H727" s="22">
        <v>0</v>
      </c>
      <c r="I727" s="24">
        <f t="shared" si="11"/>
        <v>13165652.210000001</v>
      </c>
      <c r="J727" s="27" t="s">
        <v>85</v>
      </c>
      <c r="K727" s="2" t="s">
        <v>15</v>
      </c>
    </row>
    <row r="728" spans="1:11" ht="12" customHeight="1" x14ac:dyDescent="0.2">
      <c r="A728" s="2">
        <v>1700</v>
      </c>
      <c r="B728" s="20" t="str">
        <f>VLOOKUP(C728,'[2]05-2025'!$B$1:$C$65536,2,0)</f>
        <v>HGG INVESTIMENTO C/ P - 39</v>
      </c>
      <c r="C728" s="33" t="s">
        <v>29</v>
      </c>
      <c r="D728" s="21">
        <f>VLOOKUP(C728,'[2]05-2025'!$B$1:$D$65536,3,0)</f>
        <v>13469410.699999999</v>
      </c>
      <c r="E728" s="25" t="s">
        <v>1814</v>
      </c>
      <c r="F728" s="27" t="s">
        <v>1683</v>
      </c>
      <c r="G728" s="26">
        <v>146.56</v>
      </c>
      <c r="H728" s="22">
        <v>0</v>
      </c>
      <c r="I728" s="24">
        <f t="shared" si="11"/>
        <v>13165798.770000001</v>
      </c>
      <c r="J728" s="27" t="s">
        <v>85</v>
      </c>
      <c r="K728" s="2" t="s">
        <v>15</v>
      </c>
    </row>
    <row r="729" spans="1:11" ht="12" customHeight="1" x14ac:dyDescent="0.2">
      <c r="A729" s="2">
        <v>1700</v>
      </c>
      <c r="B729" s="20" t="str">
        <f>VLOOKUP(C729,'[2]05-2025'!$B$1:$C$65536,2,0)</f>
        <v>HGG INVESTIMENTO C/ P - 39</v>
      </c>
      <c r="C729" s="33" t="s">
        <v>29</v>
      </c>
      <c r="D729" s="21">
        <f>VLOOKUP(C729,'[2]05-2025'!$B$1:$D$65536,3,0)</f>
        <v>13469410.699999999</v>
      </c>
      <c r="E729" s="25" t="s">
        <v>1814</v>
      </c>
      <c r="F729" s="27" t="s">
        <v>1684</v>
      </c>
      <c r="G729" s="26">
        <v>323.3</v>
      </c>
      <c r="H729" s="22">
        <v>0</v>
      </c>
      <c r="I729" s="24">
        <f t="shared" si="11"/>
        <v>13166122.070000002</v>
      </c>
      <c r="J729" s="27" t="s">
        <v>85</v>
      </c>
      <c r="K729" s="2" t="s">
        <v>15</v>
      </c>
    </row>
    <row r="730" spans="1:11" ht="12" customHeight="1" x14ac:dyDescent="0.2">
      <c r="A730" s="2">
        <v>1700</v>
      </c>
      <c r="B730" s="20" t="str">
        <f>VLOOKUP(C730,'[2]05-2025'!$B$1:$C$65536,2,0)</f>
        <v>HGG INVESTIMENTO C/ P - 39</v>
      </c>
      <c r="C730" s="33" t="s">
        <v>29</v>
      </c>
      <c r="D730" s="21">
        <f>VLOOKUP(C730,'[2]05-2025'!$B$1:$D$65536,3,0)</f>
        <v>13469410.699999999</v>
      </c>
      <c r="E730" s="25" t="s">
        <v>1814</v>
      </c>
      <c r="F730" s="27" t="s">
        <v>1683</v>
      </c>
      <c r="G730" s="26">
        <v>1131.23</v>
      </c>
      <c r="H730" s="22">
        <v>0</v>
      </c>
      <c r="I730" s="24">
        <f t="shared" si="11"/>
        <v>13167253.300000003</v>
      </c>
      <c r="J730" s="27" t="s">
        <v>85</v>
      </c>
      <c r="K730" s="2" t="s">
        <v>15</v>
      </c>
    </row>
    <row r="731" spans="1:11" ht="12" customHeight="1" x14ac:dyDescent="0.2">
      <c r="A731" s="2">
        <v>1700</v>
      </c>
      <c r="B731" s="20" t="str">
        <f>VLOOKUP(C731,'[2]05-2025'!$B$1:$C$65536,2,0)</f>
        <v>HGG INVESTIMENTO C/ P - 39</v>
      </c>
      <c r="C731" s="33" t="s">
        <v>29</v>
      </c>
      <c r="D731" s="21">
        <f>VLOOKUP(C731,'[2]05-2025'!$B$1:$D$65536,3,0)</f>
        <v>13469410.699999999</v>
      </c>
      <c r="E731" s="25" t="s">
        <v>1830</v>
      </c>
      <c r="F731" s="27" t="s">
        <v>1684</v>
      </c>
      <c r="G731" s="26">
        <v>1903.42</v>
      </c>
      <c r="H731" s="22">
        <v>0</v>
      </c>
      <c r="I731" s="24">
        <f t="shared" si="11"/>
        <v>13169156.720000003</v>
      </c>
      <c r="J731" s="27" t="s">
        <v>85</v>
      </c>
      <c r="K731" s="2" t="s">
        <v>15</v>
      </c>
    </row>
    <row r="732" spans="1:11" ht="12" customHeight="1" x14ac:dyDescent="0.2">
      <c r="A732" s="2">
        <v>1700</v>
      </c>
      <c r="B732" s="20" t="str">
        <f>VLOOKUP(C732,'[2]05-2025'!$B$1:$C$65536,2,0)</f>
        <v>HGG INVESTIMENTO C/ P - 39</v>
      </c>
      <c r="C732" s="33" t="s">
        <v>29</v>
      </c>
      <c r="D732" s="21">
        <f>VLOOKUP(C732,'[2]05-2025'!$B$1:$D$65536,3,0)</f>
        <v>13469410.699999999</v>
      </c>
      <c r="E732" s="25" t="s">
        <v>1830</v>
      </c>
      <c r="F732" s="27" t="s">
        <v>1683</v>
      </c>
      <c r="G732" s="26">
        <v>8545.01</v>
      </c>
      <c r="H732" s="22">
        <v>0</v>
      </c>
      <c r="I732" s="24">
        <f t="shared" si="11"/>
        <v>13177701.730000002</v>
      </c>
      <c r="J732" s="27" t="s">
        <v>85</v>
      </c>
      <c r="K732" s="2" t="s">
        <v>15</v>
      </c>
    </row>
    <row r="733" spans="1:11" ht="12" customHeight="1" x14ac:dyDescent="0.2">
      <c r="A733" s="2">
        <v>1700</v>
      </c>
      <c r="B733" s="20" t="str">
        <f>VLOOKUP(C733,'[2]05-2025'!$B$1:$C$65536,2,0)</f>
        <v>HGG INVESTIMENTO C/ P - 39</v>
      </c>
      <c r="C733" s="33" t="s">
        <v>29</v>
      </c>
      <c r="D733" s="21">
        <f>VLOOKUP(C733,'[2]05-2025'!$B$1:$D$65536,3,0)</f>
        <v>13469410.699999999</v>
      </c>
      <c r="E733" s="25" t="s">
        <v>1823</v>
      </c>
      <c r="F733" s="27" t="s">
        <v>1684</v>
      </c>
      <c r="G733" s="26">
        <v>9904.9</v>
      </c>
      <c r="H733" s="22">
        <v>0</v>
      </c>
      <c r="I733" s="24">
        <f t="shared" si="11"/>
        <v>13187606.630000003</v>
      </c>
      <c r="J733" s="27" t="s">
        <v>85</v>
      </c>
      <c r="K733" s="2" t="s">
        <v>15</v>
      </c>
    </row>
    <row r="734" spans="1:11" ht="12" customHeight="1" x14ac:dyDescent="0.2">
      <c r="A734" s="2">
        <v>1700</v>
      </c>
      <c r="B734" s="20" t="str">
        <f>VLOOKUP(C734,'[2]05-2025'!$B$1:$C$65536,2,0)</f>
        <v>HGG INVESTIMENTO C/ P - 39</v>
      </c>
      <c r="C734" s="33" t="s">
        <v>29</v>
      </c>
      <c r="D734" s="21">
        <f>VLOOKUP(C734,'[2]05-2025'!$B$1:$D$65536,3,0)</f>
        <v>13469410.699999999</v>
      </c>
      <c r="E734" s="25" t="s">
        <v>1823</v>
      </c>
      <c r="F734" s="27" t="s">
        <v>1683</v>
      </c>
      <c r="G734" s="26">
        <v>28977.37</v>
      </c>
      <c r="H734" s="22">
        <v>0</v>
      </c>
      <c r="I734" s="24">
        <f t="shared" si="11"/>
        <v>13216584.000000002</v>
      </c>
      <c r="J734" s="27" t="s">
        <v>85</v>
      </c>
      <c r="K734" s="2" t="s">
        <v>15</v>
      </c>
    </row>
    <row r="735" spans="1:11" ht="12" customHeight="1" x14ac:dyDescent="0.2">
      <c r="A735" s="2">
        <v>1700</v>
      </c>
      <c r="B735" s="20" t="str">
        <f>VLOOKUP(C735,'[2]05-2025'!$B$1:$C$65536,2,0)</f>
        <v>FUNDO RESCISÓRIO - HGG (CEF 25-7)</v>
      </c>
      <c r="C735" s="33" t="s">
        <v>30</v>
      </c>
      <c r="D735" s="21">
        <f>VLOOKUP(C735,'[2]05-2025'!$B$1:$D$65536,3,0)</f>
        <v>24247085.969999999</v>
      </c>
      <c r="E735" s="25" t="s">
        <v>1808</v>
      </c>
      <c r="F735" s="27" t="s">
        <v>1695</v>
      </c>
      <c r="G735" s="26">
        <v>0</v>
      </c>
      <c r="H735" s="26">
        <v>2</v>
      </c>
      <c r="I735" s="24">
        <f t="shared" si="11"/>
        <v>24247083.969999999</v>
      </c>
      <c r="J735" s="27" t="s">
        <v>147</v>
      </c>
      <c r="K735" s="2" t="s">
        <v>15</v>
      </c>
    </row>
    <row r="736" spans="1:11" ht="12" customHeight="1" x14ac:dyDescent="0.2">
      <c r="A736" s="2">
        <v>1700</v>
      </c>
      <c r="B736" s="20" t="str">
        <f>VLOOKUP(C736,'[2]05-2025'!$B$1:$C$65536,2,0)</f>
        <v>FUNDO RESCISÓRIO - HGG (CEF 25-7)</v>
      </c>
      <c r="C736" s="33" t="s">
        <v>30</v>
      </c>
      <c r="D736" s="21">
        <f>VLOOKUP(C736,'[2]05-2025'!$B$1:$D$65536,3,0)</f>
        <v>24247085.969999999</v>
      </c>
      <c r="E736" s="25" t="s">
        <v>1808</v>
      </c>
      <c r="F736" s="27" t="s">
        <v>2279</v>
      </c>
      <c r="G736" s="26">
        <v>0</v>
      </c>
      <c r="H736" s="26">
        <v>25044.93</v>
      </c>
      <c r="I736" s="24">
        <f t="shared" si="11"/>
        <v>24222039.039999999</v>
      </c>
      <c r="J736" s="27" t="s">
        <v>1671</v>
      </c>
      <c r="K736" s="2" t="s">
        <v>15</v>
      </c>
    </row>
    <row r="737" spans="1:11" ht="12" customHeight="1" x14ac:dyDescent="0.2">
      <c r="A737" s="2">
        <v>1700</v>
      </c>
      <c r="B737" s="20" t="str">
        <f>VLOOKUP(C737,'[2]05-2025'!$B$1:$C$65536,2,0)</f>
        <v>FUNDO RESCISÓRIO - HGG (CEF 25-7)</v>
      </c>
      <c r="C737" s="33" t="s">
        <v>30</v>
      </c>
      <c r="D737" s="21">
        <f>VLOOKUP(C737,'[2]05-2025'!$B$1:$D$65536,3,0)</f>
        <v>24247085.969999999</v>
      </c>
      <c r="E737" s="25" t="s">
        <v>1810</v>
      </c>
      <c r="F737" s="27" t="s">
        <v>1695</v>
      </c>
      <c r="G737" s="26">
        <v>0</v>
      </c>
      <c r="H737" s="26">
        <v>2</v>
      </c>
      <c r="I737" s="24">
        <f t="shared" si="11"/>
        <v>24222037.039999999</v>
      </c>
      <c r="J737" s="27" t="s">
        <v>147</v>
      </c>
      <c r="K737" s="2" t="s">
        <v>15</v>
      </c>
    </row>
    <row r="738" spans="1:11" ht="12" customHeight="1" x14ac:dyDescent="0.2">
      <c r="A738" s="2">
        <v>1700</v>
      </c>
      <c r="B738" s="20" t="str">
        <f>VLOOKUP(C738,'[2]05-2025'!$B$1:$C$65536,2,0)</f>
        <v>FUNDO RESCISÓRIO - HGG (CEF 25-7)</v>
      </c>
      <c r="C738" s="33" t="s">
        <v>30</v>
      </c>
      <c r="D738" s="21">
        <f>VLOOKUP(C738,'[2]05-2025'!$B$1:$D$65536,3,0)</f>
        <v>24247085.969999999</v>
      </c>
      <c r="E738" s="25" t="s">
        <v>1810</v>
      </c>
      <c r="F738" s="27" t="s">
        <v>2280</v>
      </c>
      <c r="G738" s="26">
        <v>0</v>
      </c>
      <c r="H738" s="26">
        <v>3834.87</v>
      </c>
      <c r="I738" s="24">
        <f t="shared" si="11"/>
        <v>24218202.169999998</v>
      </c>
      <c r="J738" s="27" t="s">
        <v>1671</v>
      </c>
      <c r="K738" s="2" t="s">
        <v>15</v>
      </c>
    </row>
    <row r="739" spans="1:11" ht="12" customHeight="1" x14ac:dyDescent="0.2">
      <c r="A739" s="2">
        <v>1700</v>
      </c>
      <c r="B739" s="20" t="str">
        <f>VLOOKUP(C739,'[2]05-2025'!$B$1:$C$65536,2,0)</f>
        <v>FUNDO RESCISÓRIO - HGG (CEF 25-7)</v>
      </c>
      <c r="C739" s="33" t="s">
        <v>30</v>
      </c>
      <c r="D739" s="21">
        <f>VLOOKUP(C739,'[2]05-2025'!$B$1:$D$65536,3,0)</f>
        <v>24247085.969999999</v>
      </c>
      <c r="E739" s="25" t="s">
        <v>1813</v>
      </c>
      <c r="F739" s="27" t="s">
        <v>1695</v>
      </c>
      <c r="G739" s="26">
        <v>0</v>
      </c>
      <c r="H739" s="26">
        <v>2</v>
      </c>
      <c r="I739" s="24">
        <f t="shared" si="11"/>
        <v>24218200.169999998</v>
      </c>
      <c r="J739" s="27" t="s">
        <v>147</v>
      </c>
      <c r="K739" s="2" t="s">
        <v>15</v>
      </c>
    </row>
    <row r="740" spans="1:11" ht="12" customHeight="1" x14ac:dyDescent="0.2">
      <c r="A740" s="2">
        <v>1700</v>
      </c>
      <c r="B740" s="20" t="str">
        <f>VLOOKUP(C740,'[2]05-2025'!$B$1:$C$65536,2,0)</f>
        <v>FUNDO RESCISÓRIO - HGG (CEF 25-7)</v>
      </c>
      <c r="C740" s="33" t="s">
        <v>30</v>
      </c>
      <c r="D740" s="21">
        <f>VLOOKUP(C740,'[2]05-2025'!$B$1:$D$65536,3,0)</f>
        <v>24247085.969999999</v>
      </c>
      <c r="E740" s="25" t="s">
        <v>1813</v>
      </c>
      <c r="F740" s="27" t="s">
        <v>1695</v>
      </c>
      <c r="G740" s="26">
        <v>0</v>
      </c>
      <c r="H740" s="26">
        <v>2</v>
      </c>
      <c r="I740" s="24">
        <f t="shared" si="11"/>
        <v>24218198.169999998</v>
      </c>
      <c r="J740" s="27" t="s">
        <v>147</v>
      </c>
      <c r="K740" s="2" t="s">
        <v>15</v>
      </c>
    </row>
    <row r="741" spans="1:11" ht="12" customHeight="1" x14ac:dyDescent="0.2">
      <c r="A741" s="2">
        <v>1700</v>
      </c>
      <c r="B741" s="20" t="str">
        <f>VLOOKUP(C741,'[2]05-2025'!$B$1:$C$65536,2,0)</f>
        <v>FUNDO RESCISÓRIO - HGG (CEF 25-7)</v>
      </c>
      <c r="C741" s="33" t="s">
        <v>30</v>
      </c>
      <c r="D741" s="21">
        <f>VLOOKUP(C741,'[2]05-2025'!$B$1:$D$65536,3,0)</f>
        <v>24247085.969999999</v>
      </c>
      <c r="E741" s="25" t="s">
        <v>1813</v>
      </c>
      <c r="F741" s="27" t="s">
        <v>1695</v>
      </c>
      <c r="G741" s="26">
        <v>0</v>
      </c>
      <c r="H741" s="26">
        <v>2</v>
      </c>
      <c r="I741" s="24">
        <f t="shared" si="11"/>
        <v>24218196.169999998</v>
      </c>
      <c r="J741" s="27" t="s">
        <v>147</v>
      </c>
      <c r="K741" s="2" t="s">
        <v>15</v>
      </c>
    </row>
    <row r="742" spans="1:11" ht="12" customHeight="1" x14ac:dyDescent="0.2">
      <c r="A742" s="2">
        <v>1700</v>
      </c>
      <c r="B742" s="20" t="str">
        <f>VLOOKUP(C742,'[2]05-2025'!$B$1:$C$65536,2,0)</f>
        <v>FUNDO RESCISÓRIO - HGG (CEF 25-7)</v>
      </c>
      <c r="C742" s="33" t="s">
        <v>30</v>
      </c>
      <c r="D742" s="21">
        <f>VLOOKUP(C742,'[2]05-2025'!$B$1:$D$65536,3,0)</f>
        <v>24247085.969999999</v>
      </c>
      <c r="E742" s="25" t="s">
        <v>1813</v>
      </c>
      <c r="F742" s="27" t="s">
        <v>1695</v>
      </c>
      <c r="G742" s="26">
        <v>0</v>
      </c>
      <c r="H742" s="26">
        <v>2</v>
      </c>
      <c r="I742" s="24">
        <f t="shared" si="11"/>
        <v>24218194.169999998</v>
      </c>
      <c r="J742" s="27" t="s">
        <v>147</v>
      </c>
      <c r="K742" s="2" t="s">
        <v>15</v>
      </c>
    </row>
    <row r="743" spans="1:11" ht="12" customHeight="1" x14ac:dyDescent="0.2">
      <c r="A743" s="2">
        <v>1700</v>
      </c>
      <c r="B743" s="20" t="str">
        <f>VLOOKUP(C743,'[2]05-2025'!$B$1:$C$65536,2,0)</f>
        <v>FUNDO RESCISÓRIO - HGG (CEF 25-7)</v>
      </c>
      <c r="C743" s="33" t="s">
        <v>30</v>
      </c>
      <c r="D743" s="21">
        <f>VLOOKUP(C743,'[2]05-2025'!$B$1:$D$65536,3,0)</f>
        <v>24247085.969999999</v>
      </c>
      <c r="E743" s="25" t="s">
        <v>1813</v>
      </c>
      <c r="F743" s="27" t="s">
        <v>2281</v>
      </c>
      <c r="G743" s="26">
        <v>0</v>
      </c>
      <c r="H743" s="26">
        <v>2759.95</v>
      </c>
      <c r="I743" s="24">
        <f t="shared" si="11"/>
        <v>24215434.219999999</v>
      </c>
      <c r="J743" s="27" t="s">
        <v>1671</v>
      </c>
      <c r="K743" s="2" t="s">
        <v>15</v>
      </c>
    </row>
    <row r="744" spans="1:11" ht="12" customHeight="1" x14ac:dyDescent="0.2">
      <c r="A744" s="2">
        <v>1700</v>
      </c>
      <c r="B744" s="20" t="str">
        <f>VLOOKUP(C744,'[2]05-2025'!$B$1:$C$65536,2,0)</f>
        <v>FUNDO RESCISÓRIO - HGG (CEF 25-7)</v>
      </c>
      <c r="C744" s="33" t="s">
        <v>30</v>
      </c>
      <c r="D744" s="21">
        <f>VLOOKUP(C744,'[2]05-2025'!$B$1:$D$65536,3,0)</f>
        <v>24247085.969999999</v>
      </c>
      <c r="E744" s="25" t="s">
        <v>1813</v>
      </c>
      <c r="F744" s="27" t="s">
        <v>2282</v>
      </c>
      <c r="G744" s="26">
        <v>0</v>
      </c>
      <c r="H744" s="26">
        <v>6464.73</v>
      </c>
      <c r="I744" s="24">
        <f t="shared" si="11"/>
        <v>24208969.489999998</v>
      </c>
      <c r="J744" s="27" t="s">
        <v>1671</v>
      </c>
      <c r="K744" s="2" t="s">
        <v>15</v>
      </c>
    </row>
    <row r="745" spans="1:11" ht="12" customHeight="1" x14ac:dyDescent="0.2">
      <c r="A745" s="2">
        <v>1700</v>
      </c>
      <c r="B745" s="20" t="str">
        <f>VLOOKUP(C745,'[2]05-2025'!$B$1:$C$65536,2,0)</f>
        <v>FUNDO RESCISÓRIO - HGG (CEF 25-7)</v>
      </c>
      <c r="C745" s="33" t="s">
        <v>30</v>
      </c>
      <c r="D745" s="21">
        <f>VLOOKUP(C745,'[2]05-2025'!$B$1:$D$65536,3,0)</f>
        <v>24247085.969999999</v>
      </c>
      <c r="E745" s="25" t="s">
        <v>1813</v>
      </c>
      <c r="F745" s="27" t="s">
        <v>2283</v>
      </c>
      <c r="G745" s="26">
        <v>0</v>
      </c>
      <c r="H745" s="26">
        <v>973.5</v>
      </c>
      <c r="I745" s="24">
        <f t="shared" si="11"/>
        <v>24207995.989999998</v>
      </c>
      <c r="J745" s="27" t="s">
        <v>1671</v>
      </c>
      <c r="K745" s="2" t="s">
        <v>15</v>
      </c>
    </row>
    <row r="746" spans="1:11" ht="12" customHeight="1" x14ac:dyDescent="0.2">
      <c r="A746" s="2">
        <v>1700</v>
      </c>
      <c r="B746" s="20" t="str">
        <f>VLOOKUP(C746,'[2]05-2025'!$B$1:$C$65536,2,0)</f>
        <v>FUNDO RESCISÓRIO - HGG (CEF 25-7)</v>
      </c>
      <c r="C746" s="33" t="s">
        <v>30</v>
      </c>
      <c r="D746" s="21">
        <f>VLOOKUP(C746,'[2]05-2025'!$B$1:$D$65536,3,0)</f>
        <v>24247085.969999999</v>
      </c>
      <c r="E746" s="25" t="s">
        <v>1813</v>
      </c>
      <c r="F746" s="27" t="s">
        <v>2284</v>
      </c>
      <c r="G746" s="26">
        <v>0</v>
      </c>
      <c r="H746" s="26">
        <v>4834.79</v>
      </c>
      <c r="I746" s="24">
        <f t="shared" si="11"/>
        <v>24203161.199999999</v>
      </c>
      <c r="J746" s="27" t="s">
        <v>1671</v>
      </c>
      <c r="K746" s="2" t="s">
        <v>15</v>
      </c>
    </row>
    <row r="747" spans="1:11" ht="12" customHeight="1" x14ac:dyDescent="0.2">
      <c r="A747" s="2">
        <v>1700</v>
      </c>
      <c r="B747" s="20" t="str">
        <f>VLOOKUP(C747,'[2]05-2025'!$B$1:$C$65536,2,0)</f>
        <v>FUNDO RESCISÓRIO - HGG (CEF 25-7)</v>
      </c>
      <c r="C747" s="33" t="s">
        <v>30</v>
      </c>
      <c r="D747" s="21">
        <f>VLOOKUP(C747,'[2]05-2025'!$B$1:$D$65536,3,0)</f>
        <v>24247085.969999999</v>
      </c>
      <c r="E747" s="25" t="s">
        <v>1817</v>
      </c>
      <c r="F747" s="27" t="s">
        <v>1695</v>
      </c>
      <c r="G747" s="26">
        <v>0</v>
      </c>
      <c r="H747" s="26">
        <v>2</v>
      </c>
      <c r="I747" s="24">
        <f t="shared" si="11"/>
        <v>24203159.199999999</v>
      </c>
      <c r="J747" s="27" t="s">
        <v>147</v>
      </c>
      <c r="K747" s="2" t="s">
        <v>15</v>
      </c>
    </row>
    <row r="748" spans="1:11" ht="12" customHeight="1" x14ac:dyDescent="0.2">
      <c r="A748" s="2">
        <v>1700</v>
      </c>
      <c r="B748" s="20" t="str">
        <f>VLOOKUP(C748,'[2]05-2025'!$B$1:$C$65536,2,0)</f>
        <v>FUNDO RESCISÓRIO - HGG (CEF 25-7)</v>
      </c>
      <c r="C748" s="33" t="s">
        <v>30</v>
      </c>
      <c r="D748" s="21">
        <f>VLOOKUP(C748,'[2]05-2025'!$B$1:$D$65536,3,0)</f>
        <v>24247085.969999999</v>
      </c>
      <c r="E748" s="25" t="s">
        <v>1817</v>
      </c>
      <c r="F748" s="27" t="s">
        <v>1695</v>
      </c>
      <c r="G748" s="26">
        <v>0</v>
      </c>
      <c r="H748" s="26">
        <v>2</v>
      </c>
      <c r="I748" s="24">
        <f t="shared" si="11"/>
        <v>24203157.199999999</v>
      </c>
      <c r="J748" s="27" t="s">
        <v>147</v>
      </c>
      <c r="K748" s="2" t="s">
        <v>15</v>
      </c>
    </row>
    <row r="749" spans="1:11" ht="12" customHeight="1" x14ac:dyDescent="0.2">
      <c r="A749" s="2">
        <v>1700</v>
      </c>
      <c r="B749" s="20" t="str">
        <f>VLOOKUP(C749,'[2]05-2025'!$B$1:$C$65536,2,0)</f>
        <v>FUNDO RESCISÓRIO - HGG (CEF 25-7)</v>
      </c>
      <c r="C749" s="33" t="s">
        <v>30</v>
      </c>
      <c r="D749" s="21">
        <f>VLOOKUP(C749,'[2]05-2025'!$B$1:$D$65536,3,0)</f>
        <v>24247085.969999999</v>
      </c>
      <c r="E749" s="25" t="s">
        <v>1817</v>
      </c>
      <c r="F749" s="27" t="s">
        <v>2285</v>
      </c>
      <c r="G749" s="26">
        <v>0</v>
      </c>
      <c r="H749" s="26">
        <v>29764.44</v>
      </c>
      <c r="I749" s="24">
        <f t="shared" si="11"/>
        <v>24173392.759999998</v>
      </c>
      <c r="J749" s="27" t="s">
        <v>1671</v>
      </c>
      <c r="K749" s="2" t="s">
        <v>15</v>
      </c>
    </row>
    <row r="750" spans="1:11" ht="12" customHeight="1" x14ac:dyDescent="0.2">
      <c r="A750" s="2">
        <v>1700</v>
      </c>
      <c r="B750" s="20" t="str">
        <f>VLOOKUP(C750,'[2]05-2025'!$B$1:$C$65536,2,0)</f>
        <v>FUNDO RESCISÓRIO - HGG (CEF 25-7)</v>
      </c>
      <c r="C750" s="33" t="s">
        <v>30</v>
      </c>
      <c r="D750" s="21">
        <f>VLOOKUP(C750,'[2]05-2025'!$B$1:$D$65536,3,0)</f>
        <v>24247085.969999999</v>
      </c>
      <c r="E750" s="25" t="s">
        <v>1817</v>
      </c>
      <c r="F750" s="27" t="s">
        <v>2286</v>
      </c>
      <c r="G750" s="26">
        <v>0</v>
      </c>
      <c r="H750" s="26">
        <v>1763.84</v>
      </c>
      <c r="I750" s="24">
        <f t="shared" si="11"/>
        <v>24171628.919999998</v>
      </c>
      <c r="J750" s="27" t="s">
        <v>1671</v>
      </c>
      <c r="K750" s="2" t="s">
        <v>15</v>
      </c>
    </row>
    <row r="751" spans="1:11" ht="12" customHeight="1" x14ac:dyDescent="0.2">
      <c r="A751" s="2">
        <v>1700</v>
      </c>
      <c r="B751" s="20" t="str">
        <f>VLOOKUP(C751,'[2]05-2025'!$B$1:$C$65536,2,0)</f>
        <v>FUNDO RESCISÓRIO - HGG (CEF 25-7)</v>
      </c>
      <c r="C751" s="33" t="s">
        <v>30</v>
      </c>
      <c r="D751" s="21">
        <f>VLOOKUP(C751,'[2]05-2025'!$B$1:$D$65536,3,0)</f>
        <v>24247085.969999999</v>
      </c>
      <c r="E751" s="25" t="s">
        <v>1819</v>
      </c>
      <c r="F751" s="27" t="s">
        <v>1695</v>
      </c>
      <c r="G751" s="26">
        <v>0</v>
      </c>
      <c r="H751" s="26">
        <v>2</v>
      </c>
      <c r="I751" s="24">
        <f t="shared" si="11"/>
        <v>24171626.919999998</v>
      </c>
      <c r="J751" s="27" t="s">
        <v>147</v>
      </c>
      <c r="K751" s="2" t="s">
        <v>15</v>
      </c>
    </row>
    <row r="752" spans="1:11" ht="12" customHeight="1" x14ac:dyDescent="0.2">
      <c r="A752" s="2">
        <v>1700</v>
      </c>
      <c r="B752" s="20" t="str">
        <f>VLOOKUP(C752,'[2]05-2025'!$B$1:$C$65536,2,0)</f>
        <v>FUNDO RESCISÓRIO - HGG (CEF 25-7)</v>
      </c>
      <c r="C752" s="33" t="s">
        <v>30</v>
      </c>
      <c r="D752" s="21">
        <f>VLOOKUP(C752,'[2]05-2025'!$B$1:$D$65536,3,0)</f>
        <v>24247085.969999999</v>
      </c>
      <c r="E752" s="25" t="s">
        <v>1819</v>
      </c>
      <c r="F752" s="27" t="s">
        <v>1695</v>
      </c>
      <c r="G752" s="26">
        <v>0</v>
      </c>
      <c r="H752" s="26">
        <v>2</v>
      </c>
      <c r="I752" s="24">
        <f t="shared" si="11"/>
        <v>24171624.919999998</v>
      </c>
      <c r="J752" s="27" t="s">
        <v>147</v>
      </c>
      <c r="K752" s="2" t="s">
        <v>15</v>
      </c>
    </row>
    <row r="753" spans="1:11" ht="12" customHeight="1" x14ac:dyDescent="0.2">
      <c r="A753" s="2">
        <v>1700</v>
      </c>
      <c r="B753" s="20" t="str">
        <f>VLOOKUP(C753,'[2]05-2025'!$B$1:$C$65536,2,0)</f>
        <v>FUNDO RESCISÓRIO - HGG (CEF 25-7)</v>
      </c>
      <c r="C753" s="33" t="s">
        <v>30</v>
      </c>
      <c r="D753" s="21">
        <f>VLOOKUP(C753,'[2]05-2025'!$B$1:$D$65536,3,0)</f>
        <v>24247085.969999999</v>
      </c>
      <c r="E753" s="25" t="s">
        <v>1819</v>
      </c>
      <c r="F753" s="27" t="s">
        <v>2287</v>
      </c>
      <c r="G753" s="26">
        <v>0</v>
      </c>
      <c r="H753" s="26">
        <v>22640.61</v>
      </c>
      <c r="I753" s="24">
        <f t="shared" si="11"/>
        <v>24148984.309999999</v>
      </c>
      <c r="J753" s="27" t="s">
        <v>1671</v>
      </c>
      <c r="K753" s="2" t="s">
        <v>15</v>
      </c>
    </row>
    <row r="754" spans="1:11" ht="12" customHeight="1" x14ac:dyDescent="0.2">
      <c r="A754" s="2">
        <v>1700</v>
      </c>
      <c r="B754" s="20" t="str">
        <f>VLOOKUP(C754,'[2]05-2025'!$B$1:$C$65536,2,0)</f>
        <v>FUNDO RESCISÓRIO - HGG (CEF 25-7)</v>
      </c>
      <c r="C754" s="33" t="s">
        <v>30</v>
      </c>
      <c r="D754" s="21">
        <f>VLOOKUP(C754,'[2]05-2025'!$B$1:$D$65536,3,0)</f>
        <v>24247085.969999999</v>
      </c>
      <c r="E754" s="25" t="s">
        <v>1819</v>
      </c>
      <c r="F754" s="27" t="s">
        <v>2288</v>
      </c>
      <c r="G754" s="26">
        <v>0</v>
      </c>
      <c r="H754" s="26">
        <v>13298.14</v>
      </c>
      <c r="I754" s="24">
        <f t="shared" si="11"/>
        <v>24135686.169999998</v>
      </c>
      <c r="J754" s="27" t="s">
        <v>1671</v>
      </c>
      <c r="K754" s="2" t="s">
        <v>15</v>
      </c>
    </row>
    <row r="755" spans="1:11" ht="12" customHeight="1" x14ac:dyDescent="0.2">
      <c r="A755" s="2">
        <v>1700</v>
      </c>
      <c r="B755" s="20" t="str">
        <f>VLOOKUP(C755,'[2]05-2025'!$B$1:$C$65536,2,0)</f>
        <v>FUNDO RESCISÓRIO - HGG (CEF 25-7)</v>
      </c>
      <c r="C755" s="33" t="s">
        <v>30</v>
      </c>
      <c r="D755" s="21">
        <f>VLOOKUP(C755,'[2]05-2025'!$B$1:$D$65536,3,0)</f>
        <v>24247085.969999999</v>
      </c>
      <c r="E755" s="25" t="s">
        <v>1821</v>
      </c>
      <c r="F755" s="27" t="s">
        <v>1695</v>
      </c>
      <c r="G755" s="26">
        <v>0</v>
      </c>
      <c r="H755" s="26">
        <v>2</v>
      </c>
      <c r="I755" s="24">
        <f t="shared" si="11"/>
        <v>24135684.169999998</v>
      </c>
      <c r="J755" s="27" t="s">
        <v>147</v>
      </c>
      <c r="K755" s="2" t="s">
        <v>15</v>
      </c>
    </row>
    <row r="756" spans="1:11" ht="12" customHeight="1" x14ac:dyDescent="0.2">
      <c r="A756" s="2">
        <v>1700</v>
      </c>
      <c r="B756" s="20" t="str">
        <f>VLOOKUP(C756,'[2]05-2025'!$B$1:$C$65536,2,0)</f>
        <v>FUNDO RESCISÓRIO - HGG (CEF 25-7)</v>
      </c>
      <c r="C756" s="33" t="s">
        <v>30</v>
      </c>
      <c r="D756" s="21">
        <f>VLOOKUP(C756,'[2]05-2025'!$B$1:$D$65536,3,0)</f>
        <v>24247085.969999999</v>
      </c>
      <c r="E756" s="25" t="s">
        <v>1821</v>
      </c>
      <c r="F756" s="27" t="s">
        <v>1695</v>
      </c>
      <c r="G756" s="26">
        <v>0</v>
      </c>
      <c r="H756" s="26">
        <v>2</v>
      </c>
      <c r="I756" s="24">
        <f t="shared" si="11"/>
        <v>24135682.169999998</v>
      </c>
      <c r="J756" s="27" t="s">
        <v>147</v>
      </c>
      <c r="K756" s="2" t="s">
        <v>15</v>
      </c>
    </row>
    <row r="757" spans="1:11" ht="12" customHeight="1" x14ac:dyDescent="0.2">
      <c r="A757" s="2">
        <v>1700</v>
      </c>
      <c r="B757" s="20" t="str">
        <f>VLOOKUP(C757,'[2]05-2025'!$B$1:$C$65536,2,0)</f>
        <v>FUNDO RESCISÓRIO - HGG (CEF 25-7)</v>
      </c>
      <c r="C757" s="33" t="s">
        <v>30</v>
      </c>
      <c r="D757" s="21">
        <f>VLOOKUP(C757,'[2]05-2025'!$B$1:$D$65536,3,0)</f>
        <v>24247085.969999999</v>
      </c>
      <c r="E757" s="25" t="s">
        <v>1821</v>
      </c>
      <c r="F757" s="27" t="s">
        <v>1695</v>
      </c>
      <c r="G757" s="26">
        <v>0</v>
      </c>
      <c r="H757" s="26">
        <v>2</v>
      </c>
      <c r="I757" s="24">
        <f t="shared" si="11"/>
        <v>24135680.169999998</v>
      </c>
      <c r="J757" s="27" t="s">
        <v>147</v>
      </c>
      <c r="K757" s="2" t="s">
        <v>15</v>
      </c>
    </row>
    <row r="758" spans="1:11" ht="12" customHeight="1" x14ac:dyDescent="0.2">
      <c r="A758" s="2">
        <v>1700</v>
      </c>
      <c r="B758" s="20" t="str">
        <f>VLOOKUP(C758,'[2]05-2025'!$B$1:$C$65536,2,0)</f>
        <v>FUNDO RESCISÓRIO - HGG (CEF 25-7)</v>
      </c>
      <c r="C758" s="33" t="s">
        <v>30</v>
      </c>
      <c r="D758" s="21">
        <f>VLOOKUP(C758,'[2]05-2025'!$B$1:$D$65536,3,0)</f>
        <v>24247085.969999999</v>
      </c>
      <c r="E758" s="25" t="s">
        <v>1821</v>
      </c>
      <c r="F758" s="27" t="s">
        <v>2289</v>
      </c>
      <c r="G758" s="26">
        <v>0</v>
      </c>
      <c r="H758" s="26">
        <v>2247.52</v>
      </c>
      <c r="I758" s="24">
        <f t="shared" si="11"/>
        <v>24133432.649999999</v>
      </c>
      <c r="J758" s="27" t="s">
        <v>1671</v>
      </c>
      <c r="K758" s="2" t="s">
        <v>15</v>
      </c>
    </row>
    <row r="759" spans="1:11" ht="12" customHeight="1" x14ac:dyDescent="0.2">
      <c r="A759" s="2">
        <v>1700</v>
      </c>
      <c r="B759" s="20" t="str">
        <f>VLOOKUP(C759,'[2]05-2025'!$B$1:$C$65536,2,0)</f>
        <v>FUNDO RESCISÓRIO - HGG (CEF 25-7)</v>
      </c>
      <c r="C759" s="33" t="s">
        <v>30</v>
      </c>
      <c r="D759" s="21">
        <f>VLOOKUP(C759,'[2]05-2025'!$B$1:$D$65536,3,0)</f>
        <v>24247085.969999999</v>
      </c>
      <c r="E759" s="25" t="s">
        <v>1821</v>
      </c>
      <c r="F759" s="27" t="s">
        <v>2290</v>
      </c>
      <c r="G759" s="26">
        <v>0</v>
      </c>
      <c r="H759" s="26">
        <v>25946.400000000001</v>
      </c>
      <c r="I759" s="24">
        <f t="shared" si="11"/>
        <v>24107486.25</v>
      </c>
      <c r="J759" s="27" t="s">
        <v>1671</v>
      </c>
      <c r="K759" s="2" t="s">
        <v>15</v>
      </c>
    </row>
    <row r="760" spans="1:11" ht="12" customHeight="1" x14ac:dyDescent="0.2">
      <c r="A760" s="2">
        <v>1700</v>
      </c>
      <c r="B760" s="20" t="str">
        <f>VLOOKUP(C760,'[2]05-2025'!$B$1:$C$65536,2,0)</f>
        <v>FUNDO RESCISÓRIO - HGG (CEF 25-7)</v>
      </c>
      <c r="C760" s="33" t="s">
        <v>30</v>
      </c>
      <c r="D760" s="21">
        <f>VLOOKUP(C760,'[2]05-2025'!$B$1:$D$65536,3,0)</f>
        <v>24247085.969999999</v>
      </c>
      <c r="E760" s="25" t="s">
        <v>1821</v>
      </c>
      <c r="F760" s="27" t="s">
        <v>2291</v>
      </c>
      <c r="G760" s="26">
        <v>0</v>
      </c>
      <c r="H760" s="26">
        <v>6090.11</v>
      </c>
      <c r="I760" s="24">
        <f t="shared" si="11"/>
        <v>24101396.140000001</v>
      </c>
      <c r="J760" s="27" t="s">
        <v>1671</v>
      </c>
      <c r="K760" s="2" t="s">
        <v>15</v>
      </c>
    </row>
    <row r="761" spans="1:11" ht="12" customHeight="1" x14ac:dyDescent="0.2">
      <c r="A761" s="2">
        <v>1700</v>
      </c>
      <c r="B761" s="20" t="str">
        <f>VLOOKUP(C761,'[2]05-2025'!$B$1:$C$65536,2,0)</f>
        <v>FUNDO RESCISÓRIO - HGG (CEF 25-7)</v>
      </c>
      <c r="C761" s="33" t="s">
        <v>30</v>
      </c>
      <c r="D761" s="21">
        <f>VLOOKUP(C761,'[2]05-2025'!$B$1:$D$65536,3,0)</f>
        <v>24247085.969999999</v>
      </c>
      <c r="E761" s="25" t="s">
        <v>1823</v>
      </c>
      <c r="F761" s="27" t="s">
        <v>1695</v>
      </c>
      <c r="G761" s="26">
        <v>0</v>
      </c>
      <c r="H761" s="26">
        <v>2</v>
      </c>
      <c r="I761" s="24">
        <f t="shared" si="11"/>
        <v>24101394.140000001</v>
      </c>
      <c r="J761" s="27" t="s">
        <v>147</v>
      </c>
      <c r="K761" s="2" t="s">
        <v>15</v>
      </c>
    </row>
    <row r="762" spans="1:11" ht="12" customHeight="1" x14ac:dyDescent="0.2">
      <c r="A762" s="2">
        <v>1700</v>
      </c>
      <c r="B762" s="20" t="str">
        <f>VLOOKUP(C762,'[2]05-2025'!$B$1:$C$65536,2,0)</f>
        <v>FUNDO RESCISÓRIO - HGG (CEF 25-7)</v>
      </c>
      <c r="C762" s="33" t="s">
        <v>30</v>
      </c>
      <c r="D762" s="21">
        <f>VLOOKUP(C762,'[2]05-2025'!$B$1:$D$65536,3,0)</f>
        <v>24247085.969999999</v>
      </c>
      <c r="E762" s="25" t="s">
        <v>1823</v>
      </c>
      <c r="F762" s="27" t="s">
        <v>1695</v>
      </c>
      <c r="G762" s="26">
        <v>0</v>
      </c>
      <c r="H762" s="26">
        <v>2</v>
      </c>
      <c r="I762" s="24">
        <f t="shared" si="11"/>
        <v>24101392.140000001</v>
      </c>
      <c r="J762" s="27" t="s">
        <v>147</v>
      </c>
      <c r="K762" s="2" t="s">
        <v>15</v>
      </c>
    </row>
    <row r="763" spans="1:11" ht="12" customHeight="1" x14ac:dyDescent="0.2">
      <c r="A763" s="2">
        <v>1700</v>
      </c>
      <c r="B763" s="20" t="str">
        <f>VLOOKUP(C763,'[2]05-2025'!$B$1:$C$65536,2,0)</f>
        <v>FUNDO RESCISÓRIO - HGG (CEF 25-7)</v>
      </c>
      <c r="C763" s="33" t="s">
        <v>30</v>
      </c>
      <c r="D763" s="21">
        <f>VLOOKUP(C763,'[2]05-2025'!$B$1:$D$65536,3,0)</f>
        <v>24247085.969999999</v>
      </c>
      <c r="E763" s="25" t="s">
        <v>1823</v>
      </c>
      <c r="F763" s="27" t="s">
        <v>2292</v>
      </c>
      <c r="G763" s="26">
        <v>0</v>
      </c>
      <c r="H763" s="26">
        <v>1052.3599999999999</v>
      </c>
      <c r="I763" s="24">
        <f t="shared" si="11"/>
        <v>24100339.780000001</v>
      </c>
      <c r="J763" s="27" t="s">
        <v>1671</v>
      </c>
      <c r="K763" s="2" t="s">
        <v>15</v>
      </c>
    </row>
    <row r="764" spans="1:11" ht="12" customHeight="1" x14ac:dyDescent="0.2">
      <c r="A764" s="2">
        <v>1700</v>
      </c>
      <c r="B764" s="20" t="str">
        <f>VLOOKUP(C764,'[2]05-2025'!$B$1:$C$65536,2,0)</f>
        <v>FUNDO RESCISÓRIO - HGG (CEF 25-7)</v>
      </c>
      <c r="C764" s="33" t="s">
        <v>30</v>
      </c>
      <c r="D764" s="21">
        <f>VLOOKUP(C764,'[2]05-2025'!$B$1:$D$65536,3,0)</f>
        <v>24247085.969999999</v>
      </c>
      <c r="E764" s="25" t="s">
        <v>1823</v>
      </c>
      <c r="F764" s="27" t="s">
        <v>2293</v>
      </c>
      <c r="G764" s="26">
        <v>0</v>
      </c>
      <c r="H764" s="26">
        <v>460413.48</v>
      </c>
      <c r="I764" s="24">
        <f t="shared" si="11"/>
        <v>23639926.300000001</v>
      </c>
      <c r="J764" s="27" t="s">
        <v>1671</v>
      </c>
      <c r="K764" s="2" t="s">
        <v>15</v>
      </c>
    </row>
    <row r="765" spans="1:11" ht="12" customHeight="1" x14ac:dyDescent="0.2">
      <c r="A765" s="2">
        <v>1700</v>
      </c>
      <c r="B765" s="20" t="str">
        <f>VLOOKUP(C765,'[2]05-2025'!$B$1:$C$65536,2,0)</f>
        <v>FUNDO RESCISÓRIO - HGG (CEF 25-7)</v>
      </c>
      <c r="C765" s="33" t="s">
        <v>30</v>
      </c>
      <c r="D765" s="21">
        <f>VLOOKUP(C765,'[2]05-2025'!$B$1:$D$65536,3,0)</f>
        <v>24247085.969999999</v>
      </c>
      <c r="E765" s="25" t="s">
        <v>1825</v>
      </c>
      <c r="F765" s="27" t="s">
        <v>1684</v>
      </c>
      <c r="G765" s="26">
        <v>1034.33</v>
      </c>
      <c r="H765" s="22">
        <v>0</v>
      </c>
      <c r="I765" s="24">
        <f t="shared" si="11"/>
        <v>23640960.629999999</v>
      </c>
      <c r="J765" s="27" t="s">
        <v>85</v>
      </c>
      <c r="K765" s="2" t="s">
        <v>15</v>
      </c>
    </row>
    <row r="766" spans="1:11" ht="12" customHeight="1" x14ac:dyDescent="0.2">
      <c r="A766" s="2">
        <v>1700</v>
      </c>
      <c r="B766" s="20" t="str">
        <f>VLOOKUP(C766,'[2]05-2025'!$B$1:$C$65536,2,0)</f>
        <v>FUNDO RESCISÓRIO - HGG (CEF 25-7)</v>
      </c>
      <c r="C766" s="33" t="s">
        <v>30</v>
      </c>
      <c r="D766" s="21">
        <f>VLOOKUP(C766,'[2]05-2025'!$B$1:$D$65536,3,0)</f>
        <v>24247085.969999999</v>
      </c>
      <c r="E766" s="25" t="s">
        <v>1825</v>
      </c>
      <c r="F766" s="27" t="s">
        <v>1683</v>
      </c>
      <c r="G766" s="26">
        <v>3067.14</v>
      </c>
      <c r="H766" s="22">
        <v>0</v>
      </c>
      <c r="I766" s="24">
        <f t="shared" si="11"/>
        <v>23644027.77</v>
      </c>
      <c r="J766" s="27" t="s">
        <v>85</v>
      </c>
      <c r="K766" s="2" t="s">
        <v>15</v>
      </c>
    </row>
    <row r="767" spans="1:11" ht="12" customHeight="1" x14ac:dyDescent="0.2">
      <c r="A767" s="2">
        <v>1700</v>
      </c>
      <c r="B767" s="20" t="str">
        <f>VLOOKUP(C767,'[2]05-2025'!$B$1:$C$65536,2,0)</f>
        <v>FUNDO RESCISÓRIO - HGG (CEF 25-7)</v>
      </c>
      <c r="C767" s="33" t="s">
        <v>30</v>
      </c>
      <c r="D767" s="21">
        <f>VLOOKUP(C767,'[2]05-2025'!$B$1:$D$65536,3,0)</f>
        <v>24247085.969999999</v>
      </c>
      <c r="E767" s="25" t="s">
        <v>1826</v>
      </c>
      <c r="F767" s="27" t="s">
        <v>1684</v>
      </c>
      <c r="G767" s="26">
        <v>4.3899999999999997</v>
      </c>
      <c r="H767" s="22">
        <v>0</v>
      </c>
      <c r="I767" s="24">
        <f t="shared" si="11"/>
        <v>23644032.16</v>
      </c>
      <c r="J767" s="27" t="s">
        <v>85</v>
      </c>
      <c r="K767" s="2" t="s">
        <v>15</v>
      </c>
    </row>
    <row r="768" spans="1:11" ht="12" customHeight="1" x14ac:dyDescent="0.2">
      <c r="A768" s="2">
        <v>1700</v>
      </c>
      <c r="B768" s="20" t="str">
        <f>VLOOKUP(C768,'[2]05-2025'!$B$1:$C$65536,2,0)</f>
        <v>FUNDO RESCISÓRIO - HGG (CEF 25-7)</v>
      </c>
      <c r="C768" s="33" t="s">
        <v>30</v>
      </c>
      <c r="D768" s="21">
        <f>VLOOKUP(C768,'[2]05-2025'!$B$1:$D$65536,3,0)</f>
        <v>24247085.969999999</v>
      </c>
      <c r="E768" s="25" t="s">
        <v>1826</v>
      </c>
      <c r="F768" s="27" t="s">
        <v>1683</v>
      </c>
      <c r="G768" s="26">
        <v>15.25</v>
      </c>
      <c r="H768" s="22">
        <v>0</v>
      </c>
      <c r="I768" s="24">
        <f t="shared" si="11"/>
        <v>23644047.41</v>
      </c>
      <c r="J768" s="27" t="s">
        <v>85</v>
      </c>
      <c r="K768" s="2" t="s">
        <v>15</v>
      </c>
    </row>
    <row r="769" spans="1:11" ht="12" customHeight="1" x14ac:dyDescent="0.2">
      <c r="A769" s="2">
        <v>1700</v>
      </c>
      <c r="B769" s="20" t="str">
        <f>VLOOKUP(C769,'[2]05-2025'!$B$1:$C$65536,2,0)</f>
        <v>FUNDO RESCISÓRIO - HGG (CEF 25-7)</v>
      </c>
      <c r="C769" s="33" t="s">
        <v>30</v>
      </c>
      <c r="D769" s="21">
        <f>VLOOKUP(C769,'[2]05-2025'!$B$1:$D$65536,3,0)</f>
        <v>24247085.969999999</v>
      </c>
      <c r="E769" s="25" t="s">
        <v>1808</v>
      </c>
      <c r="F769" s="27" t="s">
        <v>1684</v>
      </c>
      <c r="G769" s="26">
        <v>5092.3599999999997</v>
      </c>
      <c r="H769" s="22">
        <v>0</v>
      </c>
      <c r="I769" s="24">
        <f t="shared" si="11"/>
        <v>23649139.77</v>
      </c>
      <c r="J769" s="27" t="s">
        <v>85</v>
      </c>
      <c r="K769" s="2" t="s">
        <v>15</v>
      </c>
    </row>
    <row r="770" spans="1:11" ht="12" customHeight="1" x14ac:dyDescent="0.2">
      <c r="A770" s="2">
        <v>1700</v>
      </c>
      <c r="B770" s="20" t="str">
        <f>VLOOKUP(C770,'[2]05-2025'!$B$1:$C$65536,2,0)</f>
        <v>FUNDO RESCISÓRIO - HGG (CEF 25-7)</v>
      </c>
      <c r="C770" s="33" t="s">
        <v>30</v>
      </c>
      <c r="D770" s="21">
        <f>VLOOKUP(C770,'[2]05-2025'!$B$1:$D$65536,3,0)</f>
        <v>24247085.969999999</v>
      </c>
      <c r="E770" s="25" t="s">
        <v>1808</v>
      </c>
      <c r="F770" s="27" t="s">
        <v>1683</v>
      </c>
      <c r="G770" s="26">
        <v>34248.300000000003</v>
      </c>
      <c r="H770" s="22">
        <v>0</v>
      </c>
      <c r="I770" s="24">
        <f t="shared" si="11"/>
        <v>23683388.07</v>
      </c>
      <c r="J770" s="27" t="s">
        <v>85</v>
      </c>
      <c r="K770" s="2" t="s">
        <v>15</v>
      </c>
    </row>
    <row r="771" spans="1:11" ht="12" customHeight="1" x14ac:dyDescent="0.2">
      <c r="A771" s="2">
        <v>1700</v>
      </c>
      <c r="B771" s="20" t="str">
        <f>VLOOKUP(C771,'[2]05-2025'!$B$1:$C$65536,2,0)</f>
        <v>FUNDO RESCISÓRIO - HGG (CEF 25-7)</v>
      </c>
      <c r="C771" s="33" t="s">
        <v>30</v>
      </c>
      <c r="D771" s="21">
        <f>VLOOKUP(C771,'[2]05-2025'!$B$1:$D$65536,3,0)</f>
        <v>24247085.969999999</v>
      </c>
      <c r="E771" s="25" t="s">
        <v>1815</v>
      </c>
      <c r="F771" s="27" t="s">
        <v>1684</v>
      </c>
      <c r="G771" s="26">
        <v>1565.69</v>
      </c>
      <c r="H771" s="22">
        <v>0</v>
      </c>
      <c r="I771" s="24">
        <f t="shared" ref="I771:I834" si="12">IF(C771&lt;&gt;C770,D771+G771-H771,IF(C771=C770,I770+G771-H771,"falso"))</f>
        <v>23684953.760000002</v>
      </c>
      <c r="J771" s="27" t="s">
        <v>85</v>
      </c>
      <c r="K771" s="2" t="s">
        <v>15</v>
      </c>
    </row>
    <row r="772" spans="1:11" ht="12" customHeight="1" x14ac:dyDescent="0.2">
      <c r="A772" s="2">
        <v>1700</v>
      </c>
      <c r="B772" s="20" t="str">
        <f>VLOOKUP(C772,'[2]05-2025'!$B$1:$C$65536,2,0)</f>
        <v>FUNDO RESCISÓRIO - HGG (CEF 25-7)</v>
      </c>
      <c r="C772" s="33" t="s">
        <v>30</v>
      </c>
      <c r="D772" s="21">
        <f>VLOOKUP(C772,'[2]05-2025'!$B$1:$D$65536,3,0)</f>
        <v>24247085.969999999</v>
      </c>
      <c r="E772" s="25" t="s">
        <v>1815</v>
      </c>
      <c r="F772" s="27" t="s">
        <v>1683</v>
      </c>
      <c r="G772" s="26">
        <v>5467.01</v>
      </c>
      <c r="H772" s="22">
        <v>0</v>
      </c>
      <c r="I772" s="24">
        <f t="shared" si="12"/>
        <v>23690420.770000003</v>
      </c>
      <c r="J772" s="27" t="s">
        <v>85</v>
      </c>
      <c r="K772" s="2" t="s">
        <v>15</v>
      </c>
    </row>
    <row r="773" spans="1:11" ht="12" customHeight="1" x14ac:dyDescent="0.2">
      <c r="A773" s="2">
        <v>1700</v>
      </c>
      <c r="B773" s="20" t="str">
        <f>VLOOKUP(C773,'[2]05-2025'!$B$1:$C$65536,2,0)</f>
        <v>FUNDO RESCISÓRIO - HGG (CEF 25-7)</v>
      </c>
      <c r="C773" s="33" t="s">
        <v>30</v>
      </c>
      <c r="D773" s="21">
        <f>VLOOKUP(C773,'[2]05-2025'!$B$1:$D$65536,3,0)</f>
        <v>24247085.969999999</v>
      </c>
      <c r="E773" s="25" t="s">
        <v>1816</v>
      </c>
      <c r="F773" s="27" t="s">
        <v>1684</v>
      </c>
      <c r="G773" s="26">
        <v>32.1</v>
      </c>
      <c r="H773" s="22">
        <v>0</v>
      </c>
      <c r="I773" s="24">
        <f t="shared" si="12"/>
        <v>23690452.870000005</v>
      </c>
      <c r="J773" s="27" t="s">
        <v>85</v>
      </c>
      <c r="K773" s="2" t="s">
        <v>15</v>
      </c>
    </row>
    <row r="774" spans="1:11" ht="12" customHeight="1" x14ac:dyDescent="0.2">
      <c r="A774" s="2">
        <v>1700</v>
      </c>
      <c r="B774" s="20" t="str">
        <f>VLOOKUP(C774,'[2]05-2025'!$B$1:$C$65536,2,0)</f>
        <v>FUNDO RESCISÓRIO - HGG (CEF 25-7)</v>
      </c>
      <c r="C774" s="33" t="s">
        <v>30</v>
      </c>
      <c r="D774" s="21">
        <f>VLOOKUP(C774,'[2]05-2025'!$B$1:$D$65536,3,0)</f>
        <v>24247085.969999999</v>
      </c>
      <c r="E774" s="25" t="s">
        <v>1816</v>
      </c>
      <c r="F774" s="27" t="s">
        <v>1683</v>
      </c>
      <c r="G774" s="26">
        <v>111.32</v>
      </c>
      <c r="H774" s="22">
        <v>0</v>
      </c>
      <c r="I774" s="24">
        <f t="shared" si="12"/>
        <v>23690564.190000005</v>
      </c>
      <c r="J774" s="27" t="s">
        <v>85</v>
      </c>
      <c r="K774" s="2" t="s">
        <v>15</v>
      </c>
    </row>
    <row r="775" spans="1:11" ht="12" customHeight="1" x14ac:dyDescent="0.2">
      <c r="A775" s="2">
        <v>1700</v>
      </c>
      <c r="B775" s="20" t="str">
        <f>VLOOKUP(C775,'[2]05-2025'!$B$1:$C$65536,2,0)</f>
        <v>FUNDO RESCISÓRIO - HGG (CEF 25-7)</v>
      </c>
      <c r="C775" s="33" t="s">
        <v>30</v>
      </c>
      <c r="D775" s="21">
        <f>VLOOKUP(C775,'[2]05-2025'!$B$1:$D$65536,3,0)</f>
        <v>24247085.969999999</v>
      </c>
      <c r="E775" s="25" t="s">
        <v>1817</v>
      </c>
      <c r="F775" s="27" t="s">
        <v>1684</v>
      </c>
      <c r="G775" s="26">
        <v>1615.28</v>
      </c>
      <c r="H775" s="22">
        <v>0</v>
      </c>
      <c r="I775" s="24">
        <f t="shared" si="12"/>
        <v>23692179.470000006</v>
      </c>
      <c r="J775" s="27" t="s">
        <v>85</v>
      </c>
      <c r="K775" s="2" t="s">
        <v>15</v>
      </c>
    </row>
    <row r="776" spans="1:11" ht="12" customHeight="1" x14ac:dyDescent="0.2">
      <c r="A776" s="2">
        <v>1700</v>
      </c>
      <c r="B776" s="20" t="str">
        <f>VLOOKUP(C776,'[2]05-2025'!$B$1:$C$65536,2,0)</f>
        <v>FUNDO RESCISÓRIO - HGG (CEF 25-7)</v>
      </c>
      <c r="C776" s="33" t="s">
        <v>30</v>
      </c>
      <c r="D776" s="21">
        <f>VLOOKUP(C776,'[2]05-2025'!$B$1:$D$65536,3,0)</f>
        <v>24247085.969999999</v>
      </c>
      <c r="E776" s="25" t="s">
        <v>1817</v>
      </c>
      <c r="F776" s="27" t="s">
        <v>1683</v>
      </c>
      <c r="G776" s="26">
        <v>7251.5</v>
      </c>
      <c r="H776" s="22">
        <v>0</v>
      </c>
      <c r="I776" s="24">
        <f t="shared" si="12"/>
        <v>23699430.970000006</v>
      </c>
      <c r="J776" s="27" t="s">
        <v>85</v>
      </c>
      <c r="K776" s="2" t="s">
        <v>15</v>
      </c>
    </row>
    <row r="777" spans="1:11" ht="12" customHeight="1" x14ac:dyDescent="0.2">
      <c r="A777" s="2">
        <v>1700</v>
      </c>
      <c r="B777" s="20" t="str">
        <f>VLOOKUP(C777,'[2]05-2025'!$B$1:$C$65536,2,0)</f>
        <v>FUNDO RESCISÓRIO - HGG (CEF 25-7)</v>
      </c>
      <c r="C777" s="33" t="s">
        <v>30</v>
      </c>
      <c r="D777" s="21">
        <f>VLOOKUP(C777,'[2]05-2025'!$B$1:$D$65536,3,0)</f>
        <v>24247085.969999999</v>
      </c>
      <c r="E777" s="25" t="s">
        <v>1818</v>
      </c>
      <c r="F777" s="27" t="s">
        <v>1684</v>
      </c>
      <c r="G777" s="26">
        <v>1891.11</v>
      </c>
      <c r="H777" s="22">
        <v>0</v>
      </c>
      <c r="I777" s="24">
        <f t="shared" si="12"/>
        <v>23701322.080000006</v>
      </c>
      <c r="J777" s="27" t="s">
        <v>85</v>
      </c>
      <c r="K777" s="2" t="s">
        <v>15</v>
      </c>
    </row>
    <row r="778" spans="1:11" ht="12" customHeight="1" x14ac:dyDescent="0.2">
      <c r="A778" s="2">
        <v>1700</v>
      </c>
      <c r="B778" s="20" t="str">
        <f>VLOOKUP(C778,'[2]05-2025'!$B$1:$C$65536,2,0)</f>
        <v>FUNDO RESCISÓRIO - HGG (CEF 25-7)</v>
      </c>
      <c r="C778" s="33" t="s">
        <v>30</v>
      </c>
      <c r="D778" s="21">
        <f>VLOOKUP(C778,'[2]05-2025'!$B$1:$D$65536,3,0)</f>
        <v>24247085.969999999</v>
      </c>
      <c r="E778" s="25" t="s">
        <v>1818</v>
      </c>
      <c r="F778" s="27" t="s">
        <v>1683</v>
      </c>
      <c r="G778" s="26">
        <v>6508.13</v>
      </c>
      <c r="H778" s="22">
        <v>0</v>
      </c>
      <c r="I778" s="24">
        <f t="shared" si="12"/>
        <v>23707830.210000005</v>
      </c>
      <c r="J778" s="27" t="s">
        <v>85</v>
      </c>
      <c r="K778" s="2" t="s">
        <v>15</v>
      </c>
    </row>
    <row r="779" spans="1:11" ht="12" customHeight="1" x14ac:dyDescent="0.2">
      <c r="A779" s="2">
        <v>1700</v>
      </c>
      <c r="B779" s="20" t="str">
        <f>VLOOKUP(C779,'[2]05-2025'!$B$1:$C$65536,2,0)</f>
        <v>FUNDO RESCISÓRIO - HGG (CEF 25-7)</v>
      </c>
      <c r="C779" s="33" t="s">
        <v>30</v>
      </c>
      <c r="D779" s="21">
        <f>VLOOKUP(C779,'[2]05-2025'!$B$1:$D$65536,3,0)</f>
        <v>24247085.969999999</v>
      </c>
      <c r="E779" s="25" t="s">
        <v>1820</v>
      </c>
      <c r="F779" s="27" t="s">
        <v>1684</v>
      </c>
      <c r="G779" s="26">
        <v>6153.38</v>
      </c>
      <c r="H779" s="22">
        <v>0</v>
      </c>
      <c r="I779" s="24">
        <f t="shared" si="12"/>
        <v>23713983.590000004</v>
      </c>
      <c r="J779" s="27" t="s">
        <v>85</v>
      </c>
      <c r="K779" s="2" t="s">
        <v>15</v>
      </c>
    </row>
    <row r="780" spans="1:11" ht="12" customHeight="1" x14ac:dyDescent="0.2">
      <c r="A780" s="2">
        <v>1700</v>
      </c>
      <c r="B780" s="20" t="str">
        <f>VLOOKUP(C780,'[2]05-2025'!$B$1:$C$65536,2,0)</f>
        <v>FUNDO RESCISÓRIO - HGG (CEF 25-7)</v>
      </c>
      <c r="C780" s="33" t="s">
        <v>30</v>
      </c>
      <c r="D780" s="21">
        <f>VLOOKUP(C780,'[2]05-2025'!$B$1:$D$65536,3,0)</f>
        <v>24247085.969999999</v>
      </c>
      <c r="E780" s="25" t="s">
        <v>1820</v>
      </c>
      <c r="F780" s="27" t="s">
        <v>1683</v>
      </c>
      <c r="G780" s="26">
        <v>18012.580000000002</v>
      </c>
      <c r="H780" s="22">
        <v>0</v>
      </c>
      <c r="I780" s="24">
        <f t="shared" si="12"/>
        <v>23731996.170000002</v>
      </c>
      <c r="J780" s="27" t="s">
        <v>85</v>
      </c>
      <c r="K780" s="2" t="s">
        <v>15</v>
      </c>
    </row>
    <row r="781" spans="1:11" ht="12" customHeight="1" x14ac:dyDescent="0.2">
      <c r="A781" s="2">
        <v>1700</v>
      </c>
      <c r="B781" s="20" t="str">
        <f>VLOOKUP(C781,'[2]05-2025'!$B$1:$C$65536,2,0)</f>
        <v>FUNDO RESCISÓRIO - HGG (CEF 25-7)</v>
      </c>
      <c r="C781" s="33" t="s">
        <v>30</v>
      </c>
      <c r="D781" s="21">
        <f>VLOOKUP(C781,'[2]05-2025'!$B$1:$D$65536,3,0)</f>
        <v>24247085.969999999</v>
      </c>
      <c r="E781" s="25" t="s">
        <v>1804</v>
      </c>
      <c r="F781" s="27" t="s">
        <v>1684</v>
      </c>
      <c r="G781" s="26">
        <v>10531.13</v>
      </c>
      <c r="H781" s="22">
        <v>0</v>
      </c>
      <c r="I781" s="24">
        <f t="shared" si="12"/>
        <v>23742527.300000001</v>
      </c>
      <c r="J781" s="27" t="s">
        <v>85</v>
      </c>
      <c r="K781" s="2" t="s">
        <v>15</v>
      </c>
    </row>
    <row r="782" spans="1:11" ht="12" customHeight="1" x14ac:dyDescent="0.2">
      <c r="A782" s="2">
        <v>1700</v>
      </c>
      <c r="B782" s="20" t="str">
        <f>VLOOKUP(C782,'[2]05-2025'!$B$1:$C$65536,2,0)</f>
        <v>FUNDO RESCISÓRIO - HGG (CEF 25-7)</v>
      </c>
      <c r="C782" s="33" t="s">
        <v>30</v>
      </c>
      <c r="D782" s="21">
        <f>VLOOKUP(C782,'[2]05-2025'!$B$1:$D$65536,3,0)</f>
        <v>24247085.969999999</v>
      </c>
      <c r="E782" s="25" t="s">
        <v>1804</v>
      </c>
      <c r="F782" s="27" t="s">
        <v>1683</v>
      </c>
      <c r="G782" s="26">
        <v>30827.45</v>
      </c>
      <c r="H782" s="22">
        <v>0</v>
      </c>
      <c r="I782" s="24">
        <f t="shared" si="12"/>
        <v>23773354.75</v>
      </c>
      <c r="J782" s="27" t="s">
        <v>85</v>
      </c>
      <c r="K782" s="2" t="s">
        <v>15</v>
      </c>
    </row>
    <row r="783" spans="1:11" ht="12" customHeight="1" x14ac:dyDescent="0.2">
      <c r="A783" s="2">
        <v>1700</v>
      </c>
      <c r="B783" s="20" t="str">
        <f>VLOOKUP(C783,'[2]05-2025'!$B$1:$C$65536,2,0)</f>
        <v>FUNDO RESCISÓRIO - HGG (CEF 25-7)</v>
      </c>
      <c r="C783" s="33" t="s">
        <v>30</v>
      </c>
      <c r="D783" s="21">
        <f>VLOOKUP(C783,'[2]05-2025'!$B$1:$D$65536,3,0)</f>
        <v>24247085.969999999</v>
      </c>
      <c r="E783" s="25" t="s">
        <v>1831</v>
      </c>
      <c r="F783" s="27" t="s">
        <v>1684</v>
      </c>
      <c r="G783" s="26">
        <v>3796.55</v>
      </c>
      <c r="H783" s="22">
        <v>0</v>
      </c>
      <c r="I783" s="24">
        <f t="shared" si="12"/>
        <v>23777151.300000001</v>
      </c>
      <c r="J783" s="27" t="s">
        <v>85</v>
      </c>
      <c r="K783" s="2" t="s">
        <v>15</v>
      </c>
    </row>
    <row r="784" spans="1:11" ht="12" customHeight="1" x14ac:dyDescent="0.2">
      <c r="A784" s="2">
        <v>1700</v>
      </c>
      <c r="B784" s="20" t="str">
        <f>VLOOKUP(C784,'[2]05-2025'!$B$1:$C$65536,2,0)</f>
        <v>FUNDO RESCISÓRIO - HGG (CEF 25-7)</v>
      </c>
      <c r="C784" s="33" t="s">
        <v>30</v>
      </c>
      <c r="D784" s="21">
        <f>VLOOKUP(C784,'[2]05-2025'!$B$1:$D$65536,3,0)</f>
        <v>24247085.969999999</v>
      </c>
      <c r="E784" s="25" t="s">
        <v>1831</v>
      </c>
      <c r="F784" s="27" t="s">
        <v>1683</v>
      </c>
      <c r="G784" s="26">
        <v>11113.51</v>
      </c>
      <c r="H784" s="22">
        <v>0</v>
      </c>
      <c r="I784" s="24">
        <f t="shared" si="12"/>
        <v>23788264.810000002</v>
      </c>
      <c r="J784" s="27" t="s">
        <v>85</v>
      </c>
      <c r="K784" s="2" t="s">
        <v>15</v>
      </c>
    </row>
    <row r="785" spans="1:11" ht="12" customHeight="1" x14ac:dyDescent="0.2">
      <c r="A785" s="2">
        <v>1700</v>
      </c>
      <c r="B785" s="20" t="str">
        <f>VLOOKUP(C785,'[2]05-2025'!$B$1:$C$65536,2,0)</f>
        <v>FUNDO RESCISÓRIO C/ P 60-5 HGG – CSC</v>
      </c>
      <c r="C785" s="33" t="s">
        <v>31</v>
      </c>
      <c r="D785" s="21">
        <f>VLOOKUP(C785,'[2]05-2025'!$B$1:$D$65536,3,0)</f>
        <v>3022057.81</v>
      </c>
      <c r="E785" s="25" t="s">
        <v>1810</v>
      </c>
      <c r="F785" s="27" t="s">
        <v>1695</v>
      </c>
      <c r="G785" s="26">
        <v>0</v>
      </c>
      <c r="H785" s="26">
        <v>2</v>
      </c>
      <c r="I785" s="24">
        <f t="shared" si="12"/>
        <v>3022055.81</v>
      </c>
      <c r="J785" s="27" t="s">
        <v>147</v>
      </c>
      <c r="K785" s="2" t="s">
        <v>15</v>
      </c>
    </row>
    <row r="786" spans="1:11" ht="12" customHeight="1" x14ac:dyDescent="0.2">
      <c r="A786" s="2">
        <v>1700</v>
      </c>
      <c r="B786" s="20" t="str">
        <f>VLOOKUP(C786,'[2]05-2025'!$B$1:$C$65536,2,0)</f>
        <v>FUNDO RESCISÓRIO C/ P 60-5 HGG – CSC</v>
      </c>
      <c r="C786" s="33" t="s">
        <v>31</v>
      </c>
      <c r="D786" s="21">
        <f>VLOOKUP(C786,'[2]05-2025'!$B$1:$D$65536,3,0)</f>
        <v>3022057.81</v>
      </c>
      <c r="E786" s="25" t="s">
        <v>1810</v>
      </c>
      <c r="F786" s="27" t="s">
        <v>1695</v>
      </c>
      <c r="G786" s="26">
        <v>0</v>
      </c>
      <c r="H786" s="26">
        <v>2</v>
      </c>
      <c r="I786" s="24">
        <f t="shared" si="12"/>
        <v>3022053.81</v>
      </c>
      <c r="J786" s="27" t="s">
        <v>147</v>
      </c>
      <c r="K786" s="2" t="s">
        <v>15</v>
      </c>
    </row>
    <row r="787" spans="1:11" ht="12" customHeight="1" x14ac:dyDescent="0.2">
      <c r="A787" s="2">
        <v>1700</v>
      </c>
      <c r="B787" s="20" t="str">
        <f>VLOOKUP(C787,'[2]05-2025'!$B$1:$C$65536,2,0)</f>
        <v>FUNDO RESCISÓRIO C/ P 60-5 HGG – CSC</v>
      </c>
      <c r="C787" s="33" t="s">
        <v>31</v>
      </c>
      <c r="D787" s="21">
        <f>VLOOKUP(C787,'[2]05-2025'!$B$1:$D$65536,3,0)</f>
        <v>3022057.81</v>
      </c>
      <c r="E787" s="25" t="s">
        <v>1810</v>
      </c>
      <c r="F787" s="27" t="s">
        <v>1695</v>
      </c>
      <c r="G787" s="26">
        <v>0</v>
      </c>
      <c r="H787" s="26">
        <v>2</v>
      </c>
      <c r="I787" s="24">
        <f t="shared" si="12"/>
        <v>3022051.81</v>
      </c>
      <c r="J787" s="27" t="s">
        <v>147</v>
      </c>
      <c r="K787" s="2" t="s">
        <v>15</v>
      </c>
    </row>
    <row r="788" spans="1:11" ht="12" customHeight="1" x14ac:dyDescent="0.2">
      <c r="A788" s="2">
        <v>1700</v>
      </c>
      <c r="B788" s="20" t="str">
        <f>VLOOKUP(C788,'[2]05-2025'!$B$1:$C$65536,2,0)</f>
        <v>FUNDO RESCISÓRIO C/ P 60-5 HGG – CSC</v>
      </c>
      <c r="C788" s="33" t="s">
        <v>31</v>
      </c>
      <c r="D788" s="21">
        <f>VLOOKUP(C788,'[2]05-2025'!$B$1:$D$65536,3,0)</f>
        <v>3022057.81</v>
      </c>
      <c r="E788" s="25" t="s">
        <v>1810</v>
      </c>
      <c r="F788" s="27" t="s">
        <v>2294</v>
      </c>
      <c r="G788" s="26">
        <v>0</v>
      </c>
      <c r="H788" s="26">
        <v>18546.900000000001</v>
      </c>
      <c r="I788" s="24">
        <f t="shared" si="12"/>
        <v>3003504.91</v>
      </c>
      <c r="J788" s="27" t="s">
        <v>1671</v>
      </c>
      <c r="K788" s="2" t="s">
        <v>15</v>
      </c>
    </row>
    <row r="789" spans="1:11" ht="12" customHeight="1" x14ac:dyDescent="0.2">
      <c r="A789" s="2">
        <v>1700</v>
      </c>
      <c r="B789" s="20" t="str">
        <f>VLOOKUP(C789,'[2]05-2025'!$B$1:$C$65536,2,0)</f>
        <v>FUNDO RESCISÓRIO C/ P 60-5 HGG – CSC</v>
      </c>
      <c r="C789" s="33" t="s">
        <v>31</v>
      </c>
      <c r="D789" s="21">
        <f>VLOOKUP(C789,'[2]05-2025'!$B$1:$D$65536,3,0)</f>
        <v>3022057.81</v>
      </c>
      <c r="E789" s="25" t="s">
        <v>1810</v>
      </c>
      <c r="F789" s="27" t="s">
        <v>2295</v>
      </c>
      <c r="G789" s="26">
        <v>0</v>
      </c>
      <c r="H789" s="26">
        <v>21487.64</v>
      </c>
      <c r="I789" s="24">
        <f t="shared" si="12"/>
        <v>2982017.27</v>
      </c>
      <c r="J789" s="27" t="s">
        <v>1671</v>
      </c>
      <c r="K789" s="2" t="s">
        <v>15</v>
      </c>
    </row>
    <row r="790" spans="1:11" ht="12" customHeight="1" x14ac:dyDescent="0.2">
      <c r="A790" s="2">
        <v>1700</v>
      </c>
      <c r="B790" s="20" t="str">
        <f>VLOOKUP(C790,'[2]05-2025'!$B$1:$C$65536,2,0)</f>
        <v>FUNDO RESCISÓRIO C/ P 60-5 HGG – CSC</v>
      </c>
      <c r="C790" s="33" t="s">
        <v>31</v>
      </c>
      <c r="D790" s="21">
        <f>VLOOKUP(C790,'[2]05-2025'!$B$1:$D$65536,3,0)</f>
        <v>3022057.81</v>
      </c>
      <c r="E790" s="25" t="s">
        <v>1810</v>
      </c>
      <c r="F790" s="27" t="s">
        <v>2296</v>
      </c>
      <c r="G790" s="26">
        <v>0</v>
      </c>
      <c r="H790" s="26">
        <v>8274.08</v>
      </c>
      <c r="I790" s="24">
        <f t="shared" si="12"/>
        <v>2973743.19</v>
      </c>
      <c r="J790" s="27" t="s">
        <v>1671</v>
      </c>
      <c r="K790" s="2" t="s">
        <v>15</v>
      </c>
    </row>
    <row r="791" spans="1:11" ht="12" customHeight="1" x14ac:dyDescent="0.2">
      <c r="A791" s="2">
        <v>1700</v>
      </c>
      <c r="B791" s="20" t="str">
        <f>VLOOKUP(C791,'[2]05-2025'!$B$1:$C$65536,2,0)</f>
        <v>FUNDO RESCISÓRIO C/ P 60-5 HGG – CSC</v>
      </c>
      <c r="C791" s="33" t="s">
        <v>31</v>
      </c>
      <c r="D791" s="21">
        <f>VLOOKUP(C791,'[2]05-2025'!$B$1:$D$65536,3,0)</f>
        <v>3022057.81</v>
      </c>
      <c r="E791" s="25" t="s">
        <v>1811</v>
      </c>
      <c r="F791" s="27" t="s">
        <v>1695</v>
      </c>
      <c r="G791" s="26">
        <v>0</v>
      </c>
      <c r="H791" s="26">
        <v>2</v>
      </c>
      <c r="I791" s="24">
        <f t="shared" si="12"/>
        <v>2973741.19</v>
      </c>
      <c r="J791" s="27" t="s">
        <v>147</v>
      </c>
      <c r="K791" s="2" t="s">
        <v>15</v>
      </c>
    </row>
    <row r="792" spans="1:11" ht="12" customHeight="1" x14ac:dyDescent="0.2">
      <c r="A792" s="2">
        <v>1700</v>
      </c>
      <c r="B792" s="20" t="str">
        <f>VLOOKUP(C792,'[2]05-2025'!$B$1:$C$65536,2,0)</f>
        <v>FUNDO RESCISÓRIO C/ P 60-5 HGG – CSC</v>
      </c>
      <c r="C792" s="33" t="s">
        <v>31</v>
      </c>
      <c r="D792" s="21">
        <f>VLOOKUP(C792,'[2]05-2025'!$B$1:$D$65536,3,0)</f>
        <v>3022057.81</v>
      </c>
      <c r="E792" s="25" t="s">
        <v>1811</v>
      </c>
      <c r="F792" s="27" t="s">
        <v>2297</v>
      </c>
      <c r="G792" s="26">
        <v>0</v>
      </c>
      <c r="H792" s="26">
        <v>5090.05</v>
      </c>
      <c r="I792" s="24">
        <f t="shared" si="12"/>
        <v>2968651.14</v>
      </c>
      <c r="J792" s="27" t="s">
        <v>1671</v>
      </c>
      <c r="K792" s="2" t="s">
        <v>15</v>
      </c>
    </row>
    <row r="793" spans="1:11" ht="12" customHeight="1" x14ac:dyDescent="0.2">
      <c r="A793" s="2">
        <v>1700</v>
      </c>
      <c r="B793" s="20" t="str">
        <f>VLOOKUP(C793,'[2]05-2025'!$B$1:$C$65536,2,0)</f>
        <v>FUNDO RESCISÓRIO C/ P 60-5 HGG – CSC</v>
      </c>
      <c r="C793" s="33" t="s">
        <v>31</v>
      </c>
      <c r="D793" s="21">
        <f>VLOOKUP(C793,'[2]05-2025'!$B$1:$D$65536,3,0)</f>
        <v>3022057.81</v>
      </c>
      <c r="E793" s="25" t="s">
        <v>1813</v>
      </c>
      <c r="F793" s="27" t="s">
        <v>1695</v>
      </c>
      <c r="G793" s="26">
        <v>0</v>
      </c>
      <c r="H793" s="26">
        <v>2</v>
      </c>
      <c r="I793" s="24">
        <f t="shared" si="12"/>
        <v>2968649.14</v>
      </c>
      <c r="J793" s="27" t="s">
        <v>147</v>
      </c>
      <c r="K793" s="2" t="s">
        <v>15</v>
      </c>
    </row>
    <row r="794" spans="1:11" ht="12" customHeight="1" x14ac:dyDescent="0.2">
      <c r="A794" s="2">
        <v>1700</v>
      </c>
      <c r="B794" s="20" t="str">
        <f>VLOOKUP(C794,'[2]05-2025'!$B$1:$C$65536,2,0)</f>
        <v>FUNDO RESCISÓRIO C/ P 60-5 HGG – CSC</v>
      </c>
      <c r="C794" s="33" t="s">
        <v>31</v>
      </c>
      <c r="D794" s="21">
        <f>VLOOKUP(C794,'[2]05-2025'!$B$1:$D$65536,3,0)</f>
        <v>3022057.81</v>
      </c>
      <c r="E794" s="25" t="s">
        <v>1813</v>
      </c>
      <c r="F794" s="27" t="s">
        <v>1695</v>
      </c>
      <c r="G794" s="26">
        <v>0</v>
      </c>
      <c r="H794" s="26">
        <v>2</v>
      </c>
      <c r="I794" s="24">
        <f t="shared" si="12"/>
        <v>2968647.14</v>
      </c>
      <c r="J794" s="27" t="s">
        <v>147</v>
      </c>
      <c r="K794" s="2" t="s">
        <v>15</v>
      </c>
    </row>
    <row r="795" spans="1:11" ht="12" customHeight="1" x14ac:dyDescent="0.2">
      <c r="A795" s="2">
        <v>1700</v>
      </c>
      <c r="B795" s="20" t="str">
        <f>VLOOKUP(C795,'[2]05-2025'!$B$1:$C$65536,2,0)</f>
        <v>FUNDO RESCISÓRIO C/ P 60-5 HGG – CSC</v>
      </c>
      <c r="C795" s="33" t="s">
        <v>31</v>
      </c>
      <c r="D795" s="21">
        <f>VLOOKUP(C795,'[2]05-2025'!$B$1:$D$65536,3,0)</f>
        <v>3022057.81</v>
      </c>
      <c r="E795" s="25" t="s">
        <v>1813</v>
      </c>
      <c r="F795" s="27" t="s">
        <v>2298</v>
      </c>
      <c r="G795" s="26">
        <v>0</v>
      </c>
      <c r="H795" s="26">
        <v>2608.4299999999998</v>
      </c>
      <c r="I795" s="24">
        <f t="shared" si="12"/>
        <v>2966038.71</v>
      </c>
      <c r="J795" s="27" t="s">
        <v>1671</v>
      </c>
      <c r="K795" s="2" t="s">
        <v>15</v>
      </c>
    </row>
    <row r="796" spans="1:11" ht="12" customHeight="1" x14ac:dyDescent="0.2">
      <c r="A796" s="2">
        <v>1700</v>
      </c>
      <c r="B796" s="20" t="str">
        <f>VLOOKUP(C796,'[2]05-2025'!$B$1:$C$65536,2,0)</f>
        <v>FUNDO RESCISÓRIO C/ P 60-5 HGG – CSC</v>
      </c>
      <c r="C796" s="33" t="s">
        <v>31</v>
      </c>
      <c r="D796" s="21">
        <f>VLOOKUP(C796,'[2]05-2025'!$B$1:$D$65536,3,0)</f>
        <v>3022057.81</v>
      </c>
      <c r="E796" s="25" t="s">
        <v>1813</v>
      </c>
      <c r="F796" s="27" t="s">
        <v>2299</v>
      </c>
      <c r="G796" s="26">
        <v>0</v>
      </c>
      <c r="H796" s="26">
        <v>1687.22</v>
      </c>
      <c r="I796" s="24">
        <f t="shared" si="12"/>
        <v>2964351.4899999998</v>
      </c>
      <c r="J796" s="27" t="s">
        <v>1671</v>
      </c>
      <c r="K796" s="2" t="s">
        <v>15</v>
      </c>
    </row>
    <row r="797" spans="1:11" ht="12" customHeight="1" x14ac:dyDescent="0.2">
      <c r="A797" s="2">
        <v>1700</v>
      </c>
      <c r="B797" s="20" t="str">
        <f>VLOOKUP(C797,'[2]05-2025'!$B$1:$C$65536,2,0)</f>
        <v>FUNDO RESCISÓRIO C/ P 60-5 HGG – CSC</v>
      </c>
      <c r="C797" s="33" t="s">
        <v>31</v>
      </c>
      <c r="D797" s="21">
        <f>VLOOKUP(C797,'[2]05-2025'!$B$1:$D$65536,3,0)</f>
        <v>3022057.81</v>
      </c>
      <c r="E797" s="25" t="s">
        <v>1816</v>
      </c>
      <c r="F797" s="27" t="s">
        <v>1695</v>
      </c>
      <c r="G797" s="26">
        <v>0</v>
      </c>
      <c r="H797" s="26">
        <v>2</v>
      </c>
      <c r="I797" s="24">
        <f t="shared" si="12"/>
        <v>2964349.4899999998</v>
      </c>
      <c r="J797" s="27" t="s">
        <v>147</v>
      </c>
      <c r="K797" s="2" t="s">
        <v>15</v>
      </c>
    </row>
    <row r="798" spans="1:11" ht="12" customHeight="1" x14ac:dyDescent="0.2">
      <c r="A798" s="2">
        <v>1700</v>
      </c>
      <c r="B798" s="20" t="str">
        <f>VLOOKUP(C798,'[2]05-2025'!$B$1:$C$65536,2,0)</f>
        <v>FUNDO RESCISÓRIO C/ P 60-5 HGG – CSC</v>
      </c>
      <c r="C798" s="33" t="s">
        <v>31</v>
      </c>
      <c r="D798" s="21">
        <f>VLOOKUP(C798,'[2]05-2025'!$B$1:$D$65536,3,0)</f>
        <v>3022057.81</v>
      </c>
      <c r="E798" s="25" t="s">
        <v>1816</v>
      </c>
      <c r="F798" s="27" t="s">
        <v>2296</v>
      </c>
      <c r="G798" s="26">
        <v>0</v>
      </c>
      <c r="H798" s="26">
        <v>1376.5</v>
      </c>
      <c r="I798" s="24">
        <f t="shared" si="12"/>
        <v>2962972.9899999998</v>
      </c>
      <c r="J798" s="27" t="s">
        <v>1671</v>
      </c>
      <c r="K798" s="2" t="s">
        <v>15</v>
      </c>
    </row>
    <row r="799" spans="1:11" ht="12" customHeight="1" x14ac:dyDescent="0.2">
      <c r="A799" s="2">
        <v>1700</v>
      </c>
      <c r="B799" s="20" t="str">
        <f>VLOOKUP(C799,'[2]05-2025'!$B$1:$C$65536,2,0)</f>
        <v>FUNDO RESCISÓRIO C/ P 60-5 HGG – CSC</v>
      </c>
      <c r="C799" s="33" t="s">
        <v>31</v>
      </c>
      <c r="D799" s="21">
        <f>VLOOKUP(C799,'[2]05-2025'!$B$1:$D$65536,3,0)</f>
        <v>3022057.81</v>
      </c>
      <c r="E799" s="25" t="s">
        <v>1823</v>
      </c>
      <c r="F799" s="27" t="s">
        <v>1695</v>
      </c>
      <c r="G799" s="26">
        <v>0</v>
      </c>
      <c r="H799" s="26">
        <v>2</v>
      </c>
      <c r="I799" s="24">
        <f t="shared" si="12"/>
        <v>2962970.9899999998</v>
      </c>
      <c r="J799" s="27" t="s">
        <v>147</v>
      </c>
      <c r="K799" s="2" t="s">
        <v>15</v>
      </c>
    </row>
    <row r="800" spans="1:11" ht="12" customHeight="1" x14ac:dyDescent="0.2">
      <c r="A800" s="2">
        <v>1700</v>
      </c>
      <c r="B800" s="20" t="str">
        <f>VLOOKUP(C800,'[2]05-2025'!$B$1:$C$65536,2,0)</f>
        <v>FUNDO RESCISÓRIO C/ P 60-5 HGG – CSC</v>
      </c>
      <c r="C800" s="33" t="s">
        <v>31</v>
      </c>
      <c r="D800" s="21">
        <f>VLOOKUP(C800,'[2]05-2025'!$B$1:$D$65536,3,0)</f>
        <v>3022057.81</v>
      </c>
      <c r="E800" s="25" t="s">
        <v>1823</v>
      </c>
      <c r="F800" s="27" t="s">
        <v>1695</v>
      </c>
      <c r="G800" s="26">
        <v>0</v>
      </c>
      <c r="H800" s="26">
        <v>2</v>
      </c>
      <c r="I800" s="24">
        <f t="shared" si="12"/>
        <v>2962968.9899999998</v>
      </c>
      <c r="J800" s="27" t="s">
        <v>147</v>
      </c>
      <c r="K800" s="2" t="s">
        <v>15</v>
      </c>
    </row>
    <row r="801" spans="1:11" ht="12" customHeight="1" x14ac:dyDescent="0.2">
      <c r="A801" s="2">
        <v>1700</v>
      </c>
      <c r="B801" s="20" t="str">
        <f>VLOOKUP(C801,'[2]05-2025'!$B$1:$C$65536,2,0)</f>
        <v>FUNDO RESCISÓRIO C/ P 60-5 HGG – CSC</v>
      </c>
      <c r="C801" s="33" t="s">
        <v>31</v>
      </c>
      <c r="D801" s="21">
        <f>VLOOKUP(C801,'[2]05-2025'!$B$1:$D$65536,3,0)</f>
        <v>3022057.81</v>
      </c>
      <c r="E801" s="25" t="s">
        <v>1823</v>
      </c>
      <c r="F801" s="27" t="s">
        <v>2300</v>
      </c>
      <c r="G801" s="26">
        <v>0</v>
      </c>
      <c r="H801" s="26">
        <v>8702.64</v>
      </c>
      <c r="I801" s="24">
        <f t="shared" si="12"/>
        <v>2954266.3499999996</v>
      </c>
      <c r="J801" s="27" t="s">
        <v>1671</v>
      </c>
      <c r="K801" s="2" t="s">
        <v>15</v>
      </c>
    </row>
    <row r="802" spans="1:11" ht="12" customHeight="1" x14ac:dyDescent="0.2">
      <c r="A802" s="2">
        <v>1700</v>
      </c>
      <c r="B802" s="20" t="str">
        <f>VLOOKUP(C802,'[2]05-2025'!$B$1:$C$65536,2,0)</f>
        <v>FUNDO RESCISÓRIO C/ P 60-5 HGG – CSC</v>
      </c>
      <c r="C802" s="33" t="s">
        <v>31</v>
      </c>
      <c r="D802" s="21">
        <f>VLOOKUP(C802,'[2]05-2025'!$B$1:$D$65536,3,0)</f>
        <v>3022057.81</v>
      </c>
      <c r="E802" s="25" t="s">
        <v>1805</v>
      </c>
      <c r="F802" s="27" t="s">
        <v>2300</v>
      </c>
      <c r="G802" s="26">
        <v>0</v>
      </c>
      <c r="H802" s="26">
        <v>4124.29</v>
      </c>
      <c r="I802" s="24">
        <f t="shared" si="12"/>
        <v>2950142.0599999996</v>
      </c>
      <c r="J802" s="27" t="s">
        <v>1671</v>
      </c>
      <c r="K802" s="2" t="s">
        <v>15</v>
      </c>
    </row>
    <row r="803" spans="1:11" ht="12" customHeight="1" x14ac:dyDescent="0.2">
      <c r="A803" s="2">
        <v>1700</v>
      </c>
      <c r="B803" s="20" t="str">
        <f>VLOOKUP(C803,'[2]05-2025'!$B$1:$C$65536,2,0)</f>
        <v>FUNDO RESCISÓRIO C/ P 60-5 HGG – CSC</v>
      </c>
      <c r="C803" s="33" t="s">
        <v>31</v>
      </c>
      <c r="D803" s="21">
        <f>VLOOKUP(C803,'[2]05-2025'!$B$1:$D$65536,3,0)</f>
        <v>3022057.81</v>
      </c>
      <c r="E803" s="25" t="s">
        <v>1825</v>
      </c>
      <c r="F803" s="27" t="s">
        <v>1684</v>
      </c>
      <c r="G803" s="26">
        <v>97.56</v>
      </c>
      <c r="H803" s="22">
        <v>0</v>
      </c>
      <c r="I803" s="24">
        <f t="shared" si="12"/>
        <v>2950239.6199999996</v>
      </c>
      <c r="J803" s="27" t="s">
        <v>85</v>
      </c>
      <c r="K803" s="2" t="s">
        <v>15</v>
      </c>
    </row>
    <row r="804" spans="1:11" ht="12" customHeight="1" x14ac:dyDescent="0.2">
      <c r="A804" s="2">
        <v>1700</v>
      </c>
      <c r="B804" s="20" t="str">
        <f>VLOOKUP(C804,'[2]05-2025'!$B$1:$C$65536,2,0)</f>
        <v>FUNDO RESCISÓRIO C/ P 60-5 HGG – CSC</v>
      </c>
      <c r="C804" s="33" t="s">
        <v>31</v>
      </c>
      <c r="D804" s="21">
        <f>VLOOKUP(C804,'[2]05-2025'!$B$1:$D$65536,3,0)</f>
        <v>3022057.81</v>
      </c>
      <c r="E804" s="25" t="s">
        <v>1825</v>
      </c>
      <c r="F804" s="27" t="s">
        <v>1683</v>
      </c>
      <c r="G804" s="26">
        <v>289.29000000000002</v>
      </c>
      <c r="H804" s="22">
        <v>0</v>
      </c>
      <c r="I804" s="24">
        <f t="shared" si="12"/>
        <v>2950528.9099999997</v>
      </c>
      <c r="J804" s="27" t="s">
        <v>85</v>
      </c>
      <c r="K804" s="2" t="s">
        <v>15</v>
      </c>
    </row>
    <row r="805" spans="1:11" ht="12" customHeight="1" x14ac:dyDescent="0.2">
      <c r="A805" s="2">
        <v>1700</v>
      </c>
      <c r="B805" s="20" t="str">
        <f>VLOOKUP(C805,'[2]05-2025'!$B$1:$C$65536,2,0)</f>
        <v>FUNDO RESCISÓRIO C/ P 60-5 HGG – CSC</v>
      </c>
      <c r="C805" s="33" t="s">
        <v>31</v>
      </c>
      <c r="D805" s="21">
        <f>VLOOKUP(C805,'[2]05-2025'!$B$1:$D$65536,3,0)</f>
        <v>3022057.81</v>
      </c>
      <c r="E805" s="25" t="s">
        <v>1809</v>
      </c>
      <c r="F805" s="27" t="s">
        <v>1684</v>
      </c>
      <c r="G805" s="26">
        <v>571.59</v>
      </c>
      <c r="H805" s="22">
        <v>0</v>
      </c>
      <c r="I805" s="24">
        <f t="shared" si="12"/>
        <v>2951100.4999999995</v>
      </c>
      <c r="J805" s="27" t="s">
        <v>85</v>
      </c>
      <c r="K805" s="2" t="s">
        <v>15</v>
      </c>
    </row>
    <row r="806" spans="1:11" ht="12" customHeight="1" x14ac:dyDescent="0.2">
      <c r="A806" s="2">
        <v>1700</v>
      </c>
      <c r="B806" s="20" t="str">
        <f>VLOOKUP(C806,'[2]05-2025'!$B$1:$C$65536,2,0)</f>
        <v>FUNDO RESCISÓRIO C/ P 60-5 HGG – CSC</v>
      </c>
      <c r="C806" s="33" t="s">
        <v>31</v>
      </c>
      <c r="D806" s="21">
        <f>VLOOKUP(C806,'[2]05-2025'!$B$1:$D$65536,3,0)</f>
        <v>3022057.81</v>
      </c>
      <c r="E806" s="25" t="s">
        <v>1809</v>
      </c>
      <c r="F806" s="27" t="s">
        <v>1683</v>
      </c>
      <c r="G806" s="26">
        <v>2651.56</v>
      </c>
      <c r="H806" s="22">
        <v>0</v>
      </c>
      <c r="I806" s="24">
        <f t="shared" si="12"/>
        <v>2953752.0599999996</v>
      </c>
      <c r="J806" s="27" t="s">
        <v>85</v>
      </c>
      <c r="K806" s="2" t="s">
        <v>15</v>
      </c>
    </row>
    <row r="807" spans="1:11" ht="12" customHeight="1" x14ac:dyDescent="0.2">
      <c r="A807" s="2">
        <v>1700</v>
      </c>
      <c r="B807" s="20" t="str">
        <f>VLOOKUP(C807,'[2]05-2025'!$B$1:$C$65536,2,0)</f>
        <v>FUNDO RESCISÓRIO C/ P 60-5 HGG – CSC</v>
      </c>
      <c r="C807" s="33" t="s">
        <v>31</v>
      </c>
      <c r="D807" s="21">
        <f>VLOOKUP(C807,'[2]05-2025'!$B$1:$D$65536,3,0)</f>
        <v>3022057.81</v>
      </c>
      <c r="E807" s="25" t="s">
        <v>1815</v>
      </c>
      <c r="F807" s="27" t="s">
        <v>1684</v>
      </c>
      <c r="G807" s="26">
        <v>246.92</v>
      </c>
      <c r="H807" s="22">
        <v>0</v>
      </c>
      <c r="I807" s="24">
        <f t="shared" si="12"/>
        <v>2953998.9799999995</v>
      </c>
      <c r="J807" s="27" t="s">
        <v>85</v>
      </c>
      <c r="K807" s="2" t="s">
        <v>15</v>
      </c>
    </row>
    <row r="808" spans="1:11" ht="12" customHeight="1" x14ac:dyDescent="0.2">
      <c r="A808" s="2">
        <v>1700</v>
      </c>
      <c r="B808" s="20" t="str">
        <f>VLOOKUP(C808,'[2]05-2025'!$B$1:$C$65536,2,0)</f>
        <v>FUNDO RESCISÓRIO C/ P 60-5 HGG – CSC</v>
      </c>
      <c r="C808" s="33" t="s">
        <v>31</v>
      </c>
      <c r="D808" s="21">
        <f>VLOOKUP(C808,'[2]05-2025'!$B$1:$D$65536,3,0)</f>
        <v>3022057.81</v>
      </c>
      <c r="E808" s="25" t="s">
        <v>1815</v>
      </c>
      <c r="F808" s="27" t="s">
        <v>1683</v>
      </c>
      <c r="G808" s="26">
        <v>862.18</v>
      </c>
      <c r="H808" s="22">
        <v>0</v>
      </c>
      <c r="I808" s="24">
        <f t="shared" si="12"/>
        <v>2954861.1599999997</v>
      </c>
      <c r="J808" s="27" t="s">
        <v>85</v>
      </c>
      <c r="K808" s="2" t="s">
        <v>15</v>
      </c>
    </row>
    <row r="809" spans="1:11" ht="12" customHeight="1" x14ac:dyDescent="0.2">
      <c r="A809" s="2">
        <v>1700</v>
      </c>
      <c r="B809" s="20" t="str">
        <f>VLOOKUP(C809,'[2]05-2025'!$B$1:$C$65536,2,0)</f>
        <v>FUNDO RESCISÓRIO C/ P 60-5 HGG – CSC</v>
      </c>
      <c r="C809" s="33" t="s">
        <v>31</v>
      </c>
      <c r="D809" s="21">
        <f>VLOOKUP(C809,'[2]05-2025'!$B$1:$D$65536,3,0)</f>
        <v>3022057.81</v>
      </c>
      <c r="E809" s="25" t="s">
        <v>1818</v>
      </c>
      <c r="F809" s="27" t="s">
        <v>1684</v>
      </c>
      <c r="G809" s="26">
        <v>174.95</v>
      </c>
      <c r="H809" s="22">
        <v>0</v>
      </c>
      <c r="I809" s="24">
        <f t="shared" si="12"/>
        <v>2955036.11</v>
      </c>
      <c r="J809" s="27" t="s">
        <v>85</v>
      </c>
      <c r="K809" s="2" t="s">
        <v>15</v>
      </c>
    </row>
    <row r="810" spans="1:11" ht="12" customHeight="1" x14ac:dyDescent="0.2">
      <c r="A810" s="2">
        <v>1700</v>
      </c>
      <c r="B810" s="20" t="str">
        <f>VLOOKUP(C810,'[2]05-2025'!$B$1:$C$65536,2,0)</f>
        <v>FUNDO RESCISÓRIO C/ P 60-5 HGG – CSC</v>
      </c>
      <c r="C810" s="33" t="s">
        <v>31</v>
      </c>
      <c r="D810" s="21">
        <f>VLOOKUP(C810,'[2]05-2025'!$B$1:$D$65536,3,0)</f>
        <v>3022057.81</v>
      </c>
      <c r="E810" s="25" t="s">
        <v>1818</v>
      </c>
      <c r="F810" s="27" t="s">
        <v>1683</v>
      </c>
      <c r="G810" s="26">
        <v>602.07000000000005</v>
      </c>
      <c r="H810" s="22">
        <v>0</v>
      </c>
      <c r="I810" s="24">
        <f t="shared" si="12"/>
        <v>2955638.1799999997</v>
      </c>
      <c r="J810" s="27" t="s">
        <v>85</v>
      </c>
      <c r="K810" s="2" t="s">
        <v>15</v>
      </c>
    </row>
    <row r="811" spans="1:11" ht="12" customHeight="1" x14ac:dyDescent="0.2">
      <c r="A811" s="2">
        <v>1700</v>
      </c>
      <c r="B811" s="20" t="str">
        <f>VLOOKUP(C811,'[2]05-2025'!$B$1:$C$65536,2,0)</f>
        <v>FUNDO RESCISÓRIO C/ P 60-5 HGG – CSC</v>
      </c>
      <c r="C811" s="33" t="s">
        <v>31</v>
      </c>
      <c r="D811" s="21">
        <f>VLOOKUP(C811,'[2]05-2025'!$B$1:$D$65536,3,0)</f>
        <v>3022057.81</v>
      </c>
      <c r="E811" s="25" t="s">
        <v>1820</v>
      </c>
      <c r="F811" s="27" t="s">
        <v>1684</v>
      </c>
      <c r="G811" s="26">
        <v>686.64</v>
      </c>
      <c r="H811" s="22">
        <v>0</v>
      </c>
      <c r="I811" s="24">
        <f t="shared" si="12"/>
        <v>2956324.82</v>
      </c>
      <c r="J811" s="27" t="s">
        <v>85</v>
      </c>
      <c r="K811" s="2" t="s">
        <v>15</v>
      </c>
    </row>
    <row r="812" spans="1:11" ht="12" customHeight="1" x14ac:dyDescent="0.2">
      <c r="A812" s="2">
        <v>1700</v>
      </c>
      <c r="B812" s="20" t="str">
        <f>VLOOKUP(C812,'[2]05-2025'!$B$1:$C$65536,2,0)</f>
        <v>FUNDO RESCISÓRIO C/ P 60-5 HGG – CSC</v>
      </c>
      <c r="C812" s="33" t="s">
        <v>31</v>
      </c>
      <c r="D812" s="21">
        <f>VLOOKUP(C812,'[2]05-2025'!$B$1:$D$65536,3,0)</f>
        <v>3022057.81</v>
      </c>
      <c r="E812" s="25" t="s">
        <v>1820</v>
      </c>
      <c r="F812" s="27" t="s">
        <v>1683</v>
      </c>
      <c r="G812" s="26">
        <v>2009.98</v>
      </c>
      <c r="H812" s="22">
        <v>0</v>
      </c>
      <c r="I812" s="24">
        <f t="shared" si="12"/>
        <v>2958334.8</v>
      </c>
      <c r="J812" s="27" t="s">
        <v>85</v>
      </c>
      <c r="K812" s="2" t="s">
        <v>15</v>
      </c>
    </row>
    <row r="813" spans="1:11" ht="12" customHeight="1" x14ac:dyDescent="0.2">
      <c r="A813" s="2">
        <v>1700</v>
      </c>
      <c r="B813" s="20" t="str">
        <f>VLOOKUP(C813,'[2]05-2025'!$B$1:$C$65536,2,0)</f>
        <v>FUNDO RESCISÓRIO C/ P 60-5 HGG – CSC</v>
      </c>
      <c r="C813" s="33" t="s">
        <v>31</v>
      </c>
      <c r="D813" s="21">
        <f>VLOOKUP(C813,'[2]05-2025'!$B$1:$D$65536,3,0)</f>
        <v>3022057.81</v>
      </c>
      <c r="E813" s="25" t="s">
        <v>1804</v>
      </c>
      <c r="F813" s="27" t="s">
        <v>1684</v>
      </c>
      <c r="G813" s="26">
        <v>663.7</v>
      </c>
      <c r="H813" s="22">
        <v>0</v>
      </c>
      <c r="I813" s="24">
        <f t="shared" si="12"/>
        <v>2958998.5</v>
      </c>
      <c r="J813" s="27" t="s">
        <v>85</v>
      </c>
      <c r="K813" s="2" t="s">
        <v>15</v>
      </c>
    </row>
    <row r="814" spans="1:11" ht="12" customHeight="1" x14ac:dyDescent="0.2">
      <c r="A814" s="2">
        <v>1700</v>
      </c>
      <c r="B814" s="20" t="str">
        <f>VLOOKUP(C814,'[2]05-2025'!$B$1:$C$65536,2,0)</f>
        <v>FUNDO RESCISÓRIO C/ P 60-5 HGG – CSC</v>
      </c>
      <c r="C814" s="33" t="s">
        <v>31</v>
      </c>
      <c r="D814" s="21">
        <f>VLOOKUP(C814,'[2]05-2025'!$B$1:$D$65536,3,0)</f>
        <v>3022057.81</v>
      </c>
      <c r="E814" s="25" t="s">
        <v>1804</v>
      </c>
      <c r="F814" s="27" t="s">
        <v>1683</v>
      </c>
      <c r="G814" s="26">
        <v>1942.82</v>
      </c>
      <c r="H814" s="22">
        <v>0</v>
      </c>
      <c r="I814" s="24">
        <f t="shared" si="12"/>
        <v>2960941.32</v>
      </c>
      <c r="J814" s="27" t="s">
        <v>85</v>
      </c>
      <c r="K814" s="2" t="s">
        <v>15</v>
      </c>
    </row>
    <row r="815" spans="1:11" ht="12" customHeight="1" x14ac:dyDescent="0.2">
      <c r="A815" s="2">
        <v>1700</v>
      </c>
      <c r="B815" s="20" t="str">
        <f>VLOOKUP(C815,'[2]05-2025'!$B$1:$C$65536,2,0)</f>
        <v>FUNDO RESCISÓRIO C/ P 60-5 HGG – CSC</v>
      </c>
      <c r="C815" s="33" t="s">
        <v>31</v>
      </c>
      <c r="D815" s="21">
        <f>VLOOKUP(C815,'[2]05-2025'!$B$1:$D$65536,3,0)</f>
        <v>3022057.81</v>
      </c>
      <c r="E815" s="25" t="s">
        <v>1831</v>
      </c>
      <c r="F815" s="27" t="s">
        <v>1684</v>
      </c>
      <c r="G815" s="26">
        <v>619.04999999999995</v>
      </c>
      <c r="H815" s="22">
        <v>0</v>
      </c>
      <c r="I815" s="24">
        <f t="shared" si="12"/>
        <v>2961560.3699999996</v>
      </c>
      <c r="J815" s="27" t="s">
        <v>85</v>
      </c>
      <c r="K815" s="2" t="s">
        <v>15</v>
      </c>
    </row>
    <row r="816" spans="1:11" ht="12" customHeight="1" x14ac:dyDescent="0.2">
      <c r="A816" s="2">
        <v>1700</v>
      </c>
      <c r="B816" s="20" t="str">
        <f>VLOOKUP(C816,'[2]05-2025'!$B$1:$C$65536,2,0)</f>
        <v>FUNDO RESCISÓRIO C/ P 60-5 HGG – CSC</v>
      </c>
      <c r="C816" s="33" t="s">
        <v>31</v>
      </c>
      <c r="D816" s="21">
        <f>VLOOKUP(C816,'[2]05-2025'!$B$1:$D$65536,3,0)</f>
        <v>3022057.81</v>
      </c>
      <c r="E816" s="25" t="s">
        <v>1831</v>
      </c>
      <c r="F816" s="27" t="s">
        <v>1683</v>
      </c>
      <c r="G816" s="26">
        <v>1812.13</v>
      </c>
      <c r="H816" s="22">
        <v>0</v>
      </c>
      <c r="I816" s="24">
        <f t="shared" si="12"/>
        <v>2963372.4999999995</v>
      </c>
      <c r="J816" s="27" t="s">
        <v>85</v>
      </c>
      <c r="K816" s="2" t="s">
        <v>15</v>
      </c>
    </row>
    <row r="817" spans="1:11" ht="12" customHeight="1" x14ac:dyDescent="0.2">
      <c r="A817" s="2">
        <v>1700</v>
      </c>
      <c r="B817" s="20" t="str">
        <f>VLOOKUP(C817,'[2]05-2025'!$B$1:$C$65536,2,0)</f>
        <v>FUNDO RESCISÓRIO C/ P 60-5 HGG – CSC</v>
      </c>
      <c r="C817" s="33" t="s">
        <v>31</v>
      </c>
      <c r="D817" s="21">
        <f>VLOOKUP(C817,'[2]05-2025'!$B$1:$D$65536,3,0)</f>
        <v>3022057.81</v>
      </c>
      <c r="E817" s="25" t="s">
        <v>1832</v>
      </c>
      <c r="F817" s="27" t="s">
        <v>1684</v>
      </c>
      <c r="G817" s="26">
        <v>391.52</v>
      </c>
      <c r="H817" s="22">
        <v>0</v>
      </c>
      <c r="I817" s="24">
        <f t="shared" si="12"/>
        <v>2963764.0199999996</v>
      </c>
      <c r="J817" s="27" t="s">
        <v>85</v>
      </c>
      <c r="K817" s="2" t="s">
        <v>15</v>
      </c>
    </row>
    <row r="818" spans="1:11" ht="12" customHeight="1" x14ac:dyDescent="0.2">
      <c r="A818" s="2">
        <v>1700</v>
      </c>
      <c r="B818" s="20" t="str">
        <f>VLOOKUP(C818,'[2]05-2025'!$B$1:$C$65536,2,0)</f>
        <v>FUNDO RESCISÓRIO C/ P 60-5 HGG – CSC</v>
      </c>
      <c r="C818" s="33" t="s">
        <v>31</v>
      </c>
      <c r="D818" s="21">
        <f>VLOOKUP(C818,'[2]05-2025'!$B$1:$D$65536,3,0)</f>
        <v>3022057.81</v>
      </c>
      <c r="E818" s="25" t="s">
        <v>1832</v>
      </c>
      <c r="F818" s="27" t="s">
        <v>1683</v>
      </c>
      <c r="G818" s="26">
        <v>1158.93</v>
      </c>
      <c r="H818" s="22">
        <v>0</v>
      </c>
      <c r="I818" s="24">
        <f t="shared" si="12"/>
        <v>2964922.9499999997</v>
      </c>
      <c r="J818" s="27" t="s">
        <v>85</v>
      </c>
      <c r="K818" s="2" t="s">
        <v>15</v>
      </c>
    </row>
    <row r="819" spans="1:11" ht="12" customHeight="1" x14ac:dyDescent="0.2">
      <c r="A819" s="2">
        <v>1700</v>
      </c>
      <c r="B819" s="20" t="str">
        <f>VLOOKUP(C819,'[2]05-2025'!$B$1:$C$65536,2,0)</f>
        <v>FUNDO RESCISÓRIO C/ P 60-5 HGG – CSC</v>
      </c>
      <c r="C819" s="33" t="s">
        <v>31</v>
      </c>
      <c r="D819" s="21">
        <f>VLOOKUP(C819,'[2]05-2025'!$B$1:$D$65536,3,0)</f>
        <v>3022057.81</v>
      </c>
      <c r="E819" s="25" t="s">
        <v>1821</v>
      </c>
      <c r="F819" s="27" t="s">
        <v>1684</v>
      </c>
      <c r="G819" s="26">
        <v>322.68</v>
      </c>
      <c r="H819" s="22">
        <v>0</v>
      </c>
      <c r="I819" s="24">
        <f t="shared" si="12"/>
        <v>2965245.63</v>
      </c>
      <c r="J819" s="27" t="s">
        <v>85</v>
      </c>
      <c r="K819" s="2" t="s">
        <v>15</v>
      </c>
    </row>
    <row r="820" spans="1:11" ht="12" customHeight="1" x14ac:dyDescent="0.2">
      <c r="A820" s="2">
        <v>1700</v>
      </c>
      <c r="B820" s="20" t="str">
        <f>VLOOKUP(C820,'[2]05-2025'!$B$1:$C$65536,2,0)</f>
        <v>FUNDO RESCISÓRIO C/ P 60-5 HGG – CSC</v>
      </c>
      <c r="C820" s="33" t="s">
        <v>31</v>
      </c>
      <c r="D820" s="21">
        <f>VLOOKUP(C820,'[2]05-2025'!$B$1:$D$65536,3,0)</f>
        <v>3022057.81</v>
      </c>
      <c r="E820" s="25" t="s">
        <v>1821</v>
      </c>
      <c r="F820" s="27" t="s">
        <v>1683</v>
      </c>
      <c r="G820" s="26">
        <v>1099.9100000000001</v>
      </c>
      <c r="H820" s="22">
        <v>0</v>
      </c>
      <c r="I820" s="24">
        <f t="shared" si="12"/>
        <v>2966345.54</v>
      </c>
      <c r="J820" s="27" t="s">
        <v>85</v>
      </c>
      <c r="K820" s="2" t="s">
        <v>15</v>
      </c>
    </row>
    <row r="821" spans="1:11" ht="12" customHeight="1" x14ac:dyDescent="0.2">
      <c r="A821" s="2">
        <v>1700</v>
      </c>
      <c r="B821" s="20" t="str">
        <f>VLOOKUP(C821,'[2]05-2025'!$B$1:$C$65536,2,0)</f>
        <v>FUNDO RESCISÓRIO C/ P 60-5 HGG – CSC</v>
      </c>
      <c r="C821" s="33" t="s">
        <v>31</v>
      </c>
      <c r="D821" s="21">
        <f>VLOOKUP(C821,'[2]05-2025'!$B$1:$D$65536,3,0)</f>
        <v>3022057.81</v>
      </c>
      <c r="E821" s="25" t="s">
        <v>1821</v>
      </c>
      <c r="F821" s="27" t="s">
        <v>2144</v>
      </c>
      <c r="G821" s="26">
        <v>18173.79</v>
      </c>
      <c r="H821" s="22">
        <v>0</v>
      </c>
      <c r="I821" s="24">
        <f t="shared" si="12"/>
        <v>2984519.33</v>
      </c>
      <c r="J821" s="27" t="s">
        <v>1671</v>
      </c>
      <c r="K821" s="2" t="s">
        <v>15</v>
      </c>
    </row>
    <row r="822" spans="1:11" ht="12" customHeight="1" x14ac:dyDescent="0.2">
      <c r="A822" s="2">
        <v>1700</v>
      </c>
      <c r="B822" s="20" t="str">
        <f>VLOOKUP(C822,'[2]05-2025'!$B$1:$C$65536,2,0)</f>
        <v>FUNDO RESCISÓRIO C/ P 60-5 HGG – CSC</v>
      </c>
      <c r="C822" s="33" t="s">
        <v>31</v>
      </c>
      <c r="D822" s="21">
        <f>VLOOKUP(C822,'[2]05-2025'!$B$1:$D$65536,3,0)</f>
        <v>3022057.81</v>
      </c>
      <c r="E822" s="25" t="s">
        <v>1822</v>
      </c>
      <c r="F822" s="27" t="s">
        <v>1684</v>
      </c>
      <c r="G822" s="26">
        <v>779.23</v>
      </c>
      <c r="H822" s="22">
        <v>0</v>
      </c>
      <c r="I822" s="24">
        <f t="shared" si="12"/>
        <v>2985298.56</v>
      </c>
      <c r="J822" s="27" t="s">
        <v>85</v>
      </c>
      <c r="K822" s="2" t="s">
        <v>15</v>
      </c>
    </row>
    <row r="823" spans="1:11" ht="12" customHeight="1" x14ac:dyDescent="0.2">
      <c r="A823" s="2">
        <v>1700</v>
      </c>
      <c r="B823" s="20" t="str">
        <f>VLOOKUP(C823,'[2]05-2025'!$B$1:$C$65536,2,0)</f>
        <v>FUNDO RESCISÓRIO C/ P 60-5 HGG – CSC</v>
      </c>
      <c r="C823" s="33" t="s">
        <v>31</v>
      </c>
      <c r="D823" s="21">
        <f>VLOOKUP(C823,'[2]05-2025'!$B$1:$D$65536,3,0)</f>
        <v>3022057.81</v>
      </c>
      <c r="E823" s="25" t="s">
        <v>1822</v>
      </c>
      <c r="F823" s="27" t="s">
        <v>1683</v>
      </c>
      <c r="G823" s="26">
        <v>2305.23</v>
      </c>
      <c r="H823" s="22">
        <v>0</v>
      </c>
      <c r="I823" s="24">
        <f t="shared" si="12"/>
        <v>2987603.79</v>
      </c>
      <c r="J823" s="27" t="s">
        <v>85</v>
      </c>
      <c r="K823" s="2" t="s">
        <v>15</v>
      </c>
    </row>
    <row r="824" spans="1:11" ht="12" customHeight="1" x14ac:dyDescent="0.2">
      <c r="A824" s="2">
        <v>1700</v>
      </c>
      <c r="B824" s="20" t="str">
        <f>VLOOKUP(C824,'[2]05-2025'!$B$1:$C$65536,2,0)</f>
        <v xml:space="preserve">BANCO CEF C/P 67-2 HGG REFORMA E </v>
      </c>
      <c r="C824" s="33" t="s">
        <v>255</v>
      </c>
      <c r="D824" s="21">
        <f>VLOOKUP(C824,'[2]05-2025'!$B$1:$D$65536,3,0)</f>
        <v>90.16</v>
      </c>
      <c r="E824" s="25" t="s">
        <v>1830</v>
      </c>
      <c r="F824" s="27" t="s">
        <v>1792</v>
      </c>
      <c r="G824" s="26">
        <v>0.1</v>
      </c>
      <c r="H824" s="22">
        <v>0</v>
      </c>
      <c r="I824" s="24">
        <f t="shared" si="12"/>
        <v>90.259999999999991</v>
      </c>
      <c r="J824" s="27" t="s">
        <v>85</v>
      </c>
      <c r="K824" s="2" t="s">
        <v>15</v>
      </c>
    </row>
    <row r="825" spans="1:11" ht="12" customHeight="1" x14ac:dyDescent="0.2">
      <c r="A825" s="2">
        <v>1700</v>
      </c>
      <c r="B825" s="20" t="str">
        <f>VLOOKUP(C825,'[2]05-2025'!$B$1:$C$65536,2,0)</f>
        <v xml:space="preserve">BANCO CEF C/P 67-2 HGG REFORMA E </v>
      </c>
      <c r="C825" s="33" t="s">
        <v>255</v>
      </c>
      <c r="D825" s="21">
        <f>VLOOKUP(C825,'[2]05-2025'!$B$1:$D$65536,3,0)</f>
        <v>90.16</v>
      </c>
      <c r="E825" s="25" t="s">
        <v>1830</v>
      </c>
      <c r="F825" s="27" t="s">
        <v>1683</v>
      </c>
      <c r="G825" s="26">
        <v>0.45</v>
      </c>
      <c r="H825" s="22">
        <v>0</v>
      </c>
      <c r="I825" s="24">
        <f t="shared" si="12"/>
        <v>90.71</v>
      </c>
      <c r="J825" s="27" t="s">
        <v>85</v>
      </c>
      <c r="K825" s="2" t="s">
        <v>15</v>
      </c>
    </row>
    <row r="826" spans="1:11" ht="12" customHeight="1" x14ac:dyDescent="0.2">
      <c r="A826" s="2">
        <v>1700</v>
      </c>
      <c r="B826" s="20" t="str">
        <f>VLOOKUP(C826,'[2]05-2025'!$B$1:$C$65536,2,0)</f>
        <v xml:space="preserve">BANCO CEF AG 2512 C 794368964 - HGG </v>
      </c>
      <c r="C826" s="33" t="s">
        <v>1644</v>
      </c>
      <c r="D826" s="21">
        <f>VLOOKUP(C826,'[2]05-2025'!$B$1:$D$65536,3,0)</f>
        <v>19120248.57</v>
      </c>
      <c r="E826" s="25" t="s">
        <v>1813</v>
      </c>
      <c r="F826" s="27" t="s">
        <v>1695</v>
      </c>
      <c r="G826" s="26">
        <v>0</v>
      </c>
      <c r="H826" s="26">
        <v>2</v>
      </c>
      <c r="I826" s="24">
        <f t="shared" si="12"/>
        <v>19120246.57</v>
      </c>
      <c r="J826" s="27" t="s">
        <v>147</v>
      </c>
      <c r="K826" s="2" t="s">
        <v>15</v>
      </c>
    </row>
    <row r="827" spans="1:11" ht="12" customHeight="1" x14ac:dyDescent="0.2">
      <c r="A827" s="2">
        <v>1700</v>
      </c>
      <c r="B827" s="20" t="str">
        <f>VLOOKUP(C827,'[2]05-2025'!$B$1:$C$65536,2,0)</f>
        <v xml:space="preserve">BANCO CEF AG 2512 C 794368964 - HGG </v>
      </c>
      <c r="C827" s="33" t="s">
        <v>1644</v>
      </c>
      <c r="D827" s="21">
        <f>VLOOKUP(C827,'[2]05-2025'!$B$1:$D$65536,3,0)</f>
        <v>19120248.57</v>
      </c>
      <c r="E827" s="25" t="s">
        <v>1813</v>
      </c>
      <c r="F827" s="27" t="s">
        <v>2301</v>
      </c>
      <c r="G827" s="26">
        <v>0</v>
      </c>
      <c r="H827" s="26">
        <v>18545</v>
      </c>
      <c r="I827" s="24">
        <f t="shared" si="12"/>
        <v>19101701.57</v>
      </c>
      <c r="J827" s="27" t="s">
        <v>1671</v>
      </c>
      <c r="K827" s="2" t="s">
        <v>15</v>
      </c>
    </row>
    <row r="828" spans="1:11" ht="12" customHeight="1" x14ac:dyDescent="0.2">
      <c r="A828" s="2">
        <v>1700</v>
      </c>
      <c r="B828" s="20" t="str">
        <f>VLOOKUP(C828,'[2]05-2025'!$B$1:$C$65536,2,0)</f>
        <v xml:space="preserve">BANCO CEF AG 2512 C 794368964 - HGG </v>
      </c>
      <c r="C828" s="33" t="s">
        <v>1644</v>
      </c>
      <c r="D828" s="21">
        <f>VLOOKUP(C828,'[2]05-2025'!$B$1:$D$65536,3,0)</f>
        <v>19120248.57</v>
      </c>
      <c r="E828" s="25" t="s">
        <v>1821</v>
      </c>
      <c r="F828" s="27" t="s">
        <v>1695</v>
      </c>
      <c r="G828" s="26">
        <v>0</v>
      </c>
      <c r="H828" s="26">
        <v>2</v>
      </c>
      <c r="I828" s="24">
        <f t="shared" si="12"/>
        <v>19101699.57</v>
      </c>
      <c r="J828" s="27" t="s">
        <v>147</v>
      </c>
      <c r="K828" s="2" t="s">
        <v>15</v>
      </c>
    </row>
    <row r="829" spans="1:11" ht="12" customHeight="1" x14ac:dyDescent="0.2">
      <c r="A829" s="2">
        <v>1700</v>
      </c>
      <c r="B829" s="20" t="str">
        <f>VLOOKUP(C829,'[2]05-2025'!$B$1:$C$65536,2,0)</f>
        <v xml:space="preserve">BANCO CEF AG 2512 C 794368964 - HGG </v>
      </c>
      <c r="C829" s="33" t="s">
        <v>1644</v>
      </c>
      <c r="D829" s="21">
        <f>VLOOKUP(C829,'[2]05-2025'!$B$1:$D$65536,3,0)</f>
        <v>19120248.57</v>
      </c>
      <c r="E829" s="25" t="s">
        <v>1821</v>
      </c>
      <c r="F829" s="27" t="s">
        <v>1695</v>
      </c>
      <c r="G829" s="26">
        <v>0</v>
      </c>
      <c r="H829" s="26">
        <v>2</v>
      </c>
      <c r="I829" s="24">
        <f t="shared" si="12"/>
        <v>19101697.57</v>
      </c>
      <c r="J829" s="27" t="s">
        <v>147</v>
      </c>
      <c r="K829" s="2" t="s">
        <v>15</v>
      </c>
    </row>
    <row r="830" spans="1:11" ht="12" customHeight="1" x14ac:dyDescent="0.2">
      <c r="A830" s="2">
        <v>1700</v>
      </c>
      <c r="B830" s="20" t="str">
        <f>VLOOKUP(C830,'[2]05-2025'!$B$1:$C$65536,2,0)</f>
        <v xml:space="preserve">BANCO CEF AG 2512 C 794368964 - HGG </v>
      </c>
      <c r="C830" s="33" t="s">
        <v>1644</v>
      </c>
      <c r="D830" s="21">
        <f>VLOOKUP(C830,'[2]05-2025'!$B$1:$D$65536,3,0)</f>
        <v>19120248.57</v>
      </c>
      <c r="E830" s="25" t="s">
        <v>1821</v>
      </c>
      <c r="F830" s="27" t="s">
        <v>1695</v>
      </c>
      <c r="G830" s="26">
        <v>0</v>
      </c>
      <c r="H830" s="26">
        <v>2</v>
      </c>
      <c r="I830" s="24">
        <f t="shared" si="12"/>
        <v>19101695.57</v>
      </c>
      <c r="J830" s="27" t="s">
        <v>147</v>
      </c>
      <c r="K830" s="2" t="s">
        <v>15</v>
      </c>
    </row>
    <row r="831" spans="1:11" ht="12" customHeight="1" x14ac:dyDescent="0.2">
      <c r="A831" s="2">
        <v>1700</v>
      </c>
      <c r="B831" s="20" t="str">
        <f>VLOOKUP(C831,'[2]05-2025'!$B$1:$C$65536,2,0)</f>
        <v xml:space="preserve">BANCO CEF AG 2512 C 794368964 - HGG </v>
      </c>
      <c r="C831" s="33" t="s">
        <v>1644</v>
      </c>
      <c r="D831" s="21">
        <f>VLOOKUP(C831,'[2]05-2025'!$B$1:$D$65536,3,0)</f>
        <v>19120248.57</v>
      </c>
      <c r="E831" s="25" t="s">
        <v>1821</v>
      </c>
      <c r="F831" s="27" t="s">
        <v>1695</v>
      </c>
      <c r="G831" s="26">
        <v>0</v>
      </c>
      <c r="H831" s="26">
        <v>2</v>
      </c>
      <c r="I831" s="24">
        <f t="shared" si="12"/>
        <v>19101693.57</v>
      </c>
      <c r="J831" s="27" t="s">
        <v>147</v>
      </c>
      <c r="K831" s="2" t="s">
        <v>15</v>
      </c>
    </row>
    <row r="832" spans="1:11" ht="12" customHeight="1" x14ac:dyDescent="0.2">
      <c r="A832" s="2">
        <v>1700</v>
      </c>
      <c r="B832" s="20" t="str">
        <f>VLOOKUP(C832,'[2]05-2025'!$B$1:$C$65536,2,0)</f>
        <v xml:space="preserve">BANCO CEF AG 2512 C 794368964 - HGG </v>
      </c>
      <c r="C832" s="33" t="s">
        <v>1644</v>
      </c>
      <c r="D832" s="21">
        <f>VLOOKUP(C832,'[2]05-2025'!$B$1:$D$65536,3,0)</f>
        <v>19120248.57</v>
      </c>
      <c r="E832" s="25" t="s">
        <v>1821</v>
      </c>
      <c r="F832" s="27" t="s">
        <v>1695</v>
      </c>
      <c r="G832" s="26">
        <v>0</v>
      </c>
      <c r="H832" s="26">
        <v>2</v>
      </c>
      <c r="I832" s="24">
        <f t="shared" si="12"/>
        <v>19101691.57</v>
      </c>
      <c r="J832" s="27" t="s">
        <v>147</v>
      </c>
      <c r="K832" s="2" t="s">
        <v>15</v>
      </c>
    </row>
    <row r="833" spans="1:11" ht="12" customHeight="1" x14ac:dyDescent="0.2">
      <c r="A833" s="2">
        <v>1700</v>
      </c>
      <c r="B833" s="20" t="str">
        <f>VLOOKUP(C833,'[2]05-2025'!$B$1:$C$65536,2,0)</f>
        <v xml:space="preserve">BANCO CEF AG 2512 C 794368964 - HGG </v>
      </c>
      <c r="C833" s="33" t="s">
        <v>1644</v>
      </c>
      <c r="D833" s="21">
        <f>VLOOKUP(C833,'[2]05-2025'!$B$1:$D$65536,3,0)</f>
        <v>19120248.57</v>
      </c>
      <c r="E833" s="25" t="s">
        <v>1821</v>
      </c>
      <c r="F833" s="27" t="s">
        <v>1695</v>
      </c>
      <c r="G833" s="26">
        <v>0</v>
      </c>
      <c r="H833" s="26">
        <v>2</v>
      </c>
      <c r="I833" s="24">
        <f t="shared" si="12"/>
        <v>19101689.57</v>
      </c>
      <c r="J833" s="27" t="s">
        <v>147</v>
      </c>
      <c r="K833" s="2" t="s">
        <v>15</v>
      </c>
    </row>
    <row r="834" spans="1:11" ht="12" customHeight="1" x14ac:dyDescent="0.2">
      <c r="A834" s="2">
        <v>1700</v>
      </c>
      <c r="B834" s="20" t="str">
        <f>VLOOKUP(C834,'[2]05-2025'!$B$1:$C$65536,2,0)</f>
        <v xml:space="preserve">BANCO CEF AG 2512 C 794368964 - HGG </v>
      </c>
      <c r="C834" s="33" t="s">
        <v>1644</v>
      </c>
      <c r="D834" s="21">
        <f>VLOOKUP(C834,'[2]05-2025'!$B$1:$D$65536,3,0)</f>
        <v>19120248.57</v>
      </c>
      <c r="E834" s="25" t="s">
        <v>1821</v>
      </c>
      <c r="F834" s="27" t="s">
        <v>1716</v>
      </c>
      <c r="G834" s="26">
        <v>0</v>
      </c>
      <c r="H834" s="26">
        <v>21393.599999999999</v>
      </c>
      <c r="I834" s="24">
        <f t="shared" si="12"/>
        <v>19080295.969999999</v>
      </c>
      <c r="J834" s="27" t="s">
        <v>1671</v>
      </c>
      <c r="K834" s="2" t="s">
        <v>15</v>
      </c>
    </row>
    <row r="835" spans="1:11" ht="12" customHeight="1" x14ac:dyDescent="0.2">
      <c r="A835" s="2">
        <v>1700</v>
      </c>
      <c r="B835" s="20" t="str">
        <f>VLOOKUP(C835,'[2]05-2025'!$B$1:$C$65536,2,0)</f>
        <v xml:space="preserve">BANCO CEF AG 2512 C 794368964 - HGG </v>
      </c>
      <c r="C835" s="33" t="s">
        <v>1644</v>
      </c>
      <c r="D835" s="21">
        <f>VLOOKUP(C835,'[2]05-2025'!$B$1:$D$65536,3,0)</f>
        <v>19120248.57</v>
      </c>
      <c r="E835" s="25" t="s">
        <v>1821</v>
      </c>
      <c r="F835" s="27" t="s">
        <v>1715</v>
      </c>
      <c r="G835" s="26">
        <v>0</v>
      </c>
      <c r="H835" s="26">
        <v>154190.99</v>
      </c>
      <c r="I835" s="24">
        <f t="shared" ref="I835:I898" si="13">IF(C835&lt;&gt;C834,D835+G835-H835,IF(C835=C834,I834+G835-H835,"falso"))</f>
        <v>18926104.98</v>
      </c>
      <c r="J835" s="27" t="s">
        <v>1671</v>
      </c>
      <c r="K835" s="2" t="s">
        <v>15</v>
      </c>
    </row>
    <row r="836" spans="1:11" ht="12" customHeight="1" x14ac:dyDescent="0.2">
      <c r="A836" s="2">
        <v>1700</v>
      </c>
      <c r="B836" s="20" t="str">
        <f>VLOOKUP(C836,'[2]05-2025'!$B$1:$C$65536,2,0)</f>
        <v xml:space="preserve">BANCO CEF AG 2512 C 794368964 - HGG </v>
      </c>
      <c r="C836" s="33" t="s">
        <v>1644</v>
      </c>
      <c r="D836" s="21">
        <f>VLOOKUP(C836,'[2]05-2025'!$B$1:$D$65536,3,0)</f>
        <v>19120248.57</v>
      </c>
      <c r="E836" s="25" t="s">
        <v>1821</v>
      </c>
      <c r="F836" s="27" t="s">
        <v>1715</v>
      </c>
      <c r="G836" s="26">
        <v>0</v>
      </c>
      <c r="H836" s="26">
        <v>18479.14</v>
      </c>
      <c r="I836" s="24">
        <f t="shared" si="13"/>
        <v>18907625.84</v>
      </c>
      <c r="J836" s="27" t="s">
        <v>1671</v>
      </c>
      <c r="K836" s="2" t="s">
        <v>15</v>
      </c>
    </row>
    <row r="837" spans="1:11" ht="12" customHeight="1" x14ac:dyDescent="0.2">
      <c r="A837" s="2">
        <v>1700</v>
      </c>
      <c r="B837" s="20" t="str">
        <f>VLOOKUP(C837,'[2]05-2025'!$B$1:$C$65536,2,0)</f>
        <v xml:space="preserve">BANCO CEF AG 2512 C 794368964 - HGG </v>
      </c>
      <c r="C837" s="33" t="s">
        <v>1644</v>
      </c>
      <c r="D837" s="21">
        <f>VLOOKUP(C837,'[2]05-2025'!$B$1:$D$65536,3,0)</f>
        <v>19120248.57</v>
      </c>
      <c r="E837" s="25" t="s">
        <v>1821</v>
      </c>
      <c r="F837" s="27" t="s">
        <v>1761</v>
      </c>
      <c r="G837" s="26">
        <v>0</v>
      </c>
      <c r="H837" s="26">
        <v>135843.17000000001</v>
      </c>
      <c r="I837" s="24">
        <f t="shared" si="13"/>
        <v>18771782.669999998</v>
      </c>
      <c r="J837" s="27" t="s">
        <v>1671</v>
      </c>
      <c r="K837" s="2" t="s">
        <v>15</v>
      </c>
    </row>
    <row r="838" spans="1:11" ht="12" customHeight="1" x14ac:dyDescent="0.2">
      <c r="A838" s="2">
        <v>1700</v>
      </c>
      <c r="B838" s="20" t="str">
        <f>VLOOKUP(C838,'[2]05-2025'!$B$1:$C$65536,2,0)</f>
        <v xml:space="preserve">BANCO CEF AG 2512 C 794368964 - HGG </v>
      </c>
      <c r="C838" s="33" t="s">
        <v>1644</v>
      </c>
      <c r="D838" s="21">
        <f>VLOOKUP(C838,'[2]05-2025'!$B$1:$D$65536,3,0)</f>
        <v>19120248.57</v>
      </c>
      <c r="E838" s="25" t="s">
        <v>1821</v>
      </c>
      <c r="F838" s="27" t="s">
        <v>2302</v>
      </c>
      <c r="G838" s="26">
        <v>0</v>
      </c>
      <c r="H838" s="26">
        <v>16088.8</v>
      </c>
      <c r="I838" s="24">
        <f t="shared" si="13"/>
        <v>18755693.869999997</v>
      </c>
      <c r="J838" s="27" t="s">
        <v>1671</v>
      </c>
      <c r="K838" s="2" t="s">
        <v>15</v>
      </c>
    </row>
    <row r="839" spans="1:11" ht="12" customHeight="1" x14ac:dyDescent="0.2">
      <c r="A839" s="2">
        <v>1700</v>
      </c>
      <c r="B839" s="20" t="str">
        <f>VLOOKUP(C839,'[2]05-2025'!$B$1:$C$65536,2,0)</f>
        <v xml:space="preserve">BANCO CEF AG 2512 C 794368964 - HGG </v>
      </c>
      <c r="C839" s="33" t="s">
        <v>1644</v>
      </c>
      <c r="D839" s="21">
        <f>VLOOKUP(C839,'[2]05-2025'!$B$1:$D$65536,3,0)</f>
        <v>19120248.57</v>
      </c>
      <c r="E839" s="25" t="s">
        <v>1821</v>
      </c>
      <c r="F839" s="27" t="s">
        <v>1775</v>
      </c>
      <c r="G839" s="26">
        <v>0</v>
      </c>
      <c r="H839" s="26">
        <v>82387.960000000006</v>
      </c>
      <c r="I839" s="24">
        <f t="shared" si="13"/>
        <v>18673305.909999996</v>
      </c>
      <c r="J839" s="27" t="s">
        <v>1671</v>
      </c>
      <c r="K839" s="2" t="s">
        <v>15</v>
      </c>
    </row>
    <row r="840" spans="1:11" ht="12" customHeight="1" x14ac:dyDescent="0.2">
      <c r="A840" s="2">
        <v>1700</v>
      </c>
      <c r="B840" s="20" t="str">
        <f>VLOOKUP(C840,'[2]05-2025'!$B$1:$C$65536,2,0)</f>
        <v xml:space="preserve">BANCO CEF AG 2512 C 794368964 - HGG </v>
      </c>
      <c r="C840" s="33" t="s">
        <v>1644</v>
      </c>
      <c r="D840" s="21">
        <f>VLOOKUP(C840,'[2]05-2025'!$B$1:$D$65536,3,0)</f>
        <v>19120248.57</v>
      </c>
      <c r="E840" s="25" t="s">
        <v>1825</v>
      </c>
      <c r="F840" s="27" t="s">
        <v>1684</v>
      </c>
      <c r="G840" s="26">
        <v>3769.43</v>
      </c>
      <c r="H840" s="22">
        <v>0</v>
      </c>
      <c r="I840" s="24">
        <f t="shared" si="13"/>
        <v>18677075.339999996</v>
      </c>
      <c r="J840" s="27" t="s">
        <v>85</v>
      </c>
      <c r="K840" s="2" t="s">
        <v>15</v>
      </c>
    </row>
    <row r="841" spans="1:11" ht="12" customHeight="1" x14ac:dyDescent="0.2">
      <c r="A841" s="2">
        <v>1700</v>
      </c>
      <c r="B841" s="20" t="str">
        <f>VLOOKUP(C841,'[2]05-2025'!$B$1:$C$65536,2,0)</f>
        <v xml:space="preserve">BANCO CEF AG 2512 C 794368964 - HGG </v>
      </c>
      <c r="C841" s="33" t="s">
        <v>1644</v>
      </c>
      <c r="D841" s="21">
        <f>VLOOKUP(C841,'[2]05-2025'!$B$1:$D$65536,3,0)</f>
        <v>19120248.57</v>
      </c>
      <c r="E841" s="25" t="s">
        <v>1825</v>
      </c>
      <c r="F841" s="27" t="s">
        <v>1683</v>
      </c>
      <c r="G841" s="26">
        <v>11177.61</v>
      </c>
      <c r="H841" s="22">
        <v>0</v>
      </c>
      <c r="I841" s="24">
        <f t="shared" si="13"/>
        <v>18688252.949999996</v>
      </c>
      <c r="J841" s="27" t="s">
        <v>85</v>
      </c>
      <c r="K841" s="2" t="s">
        <v>15</v>
      </c>
    </row>
    <row r="842" spans="1:11" ht="12" customHeight="1" x14ac:dyDescent="0.2">
      <c r="A842" s="2">
        <v>1700</v>
      </c>
      <c r="B842" s="20" t="str">
        <f>VLOOKUP(C842,'[2]05-2025'!$B$1:$C$65536,2,0)</f>
        <v xml:space="preserve">BANCO CEF AG 2512 C 794368964 - HGG </v>
      </c>
      <c r="C842" s="33" t="s">
        <v>1644</v>
      </c>
      <c r="D842" s="21">
        <f>VLOOKUP(C842,'[2]05-2025'!$B$1:$D$65536,3,0)</f>
        <v>19120248.57</v>
      </c>
      <c r="E842" s="25" t="s">
        <v>1827</v>
      </c>
      <c r="F842" s="27" t="s">
        <v>1684</v>
      </c>
      <c r="G842" s="26">
        <v>2818.11</v>
      </c>
      <c r="H842" s="22">
        <v>0</v>
      </c>
      <c r="I842" s="24">
        <f t="shared" si="13"/>
        <v>18691071.059999995</v>
      </c>
      <c r="J842" s="27" t="s">
        <v>85</v>
      </c>
      <c r="K842" s="2" t="s">
        <v>15</v>
      </c>
    </row>
    <row r="843" spans="1:11" ht="12" customHeight="1" x14ac:dyDescent="0.2">
      <c r="A843" s="2">
        <v>1700</v>
      </c>
      <c r="B843" s="20" t="str">
        <f>VLOOKUP(C843,'[2]05-2025'!$B$1:$C$65536,2,0)</f>
        <v xml:space="preserve">BANCO CEF AG 2512 C 794368964 - HGG </v>
      </c>
      <c r="C843" s="33" t="s">
        <v>1644</v>
      </c>
      <c r="D843" s="21">
        <f>VLOOKUP(C843,'[2]05-2025'!$B$1:$D$65536,3,0)</f>
        <v>19120248.57</v>
      </c>
      <c r="E843" s="25" t="s">
        <v>1827</v>
      </c>
      <c r="F843" s="27" t="s">
        <v>1683</v>
      </c>
      <c r="G843" s="26">
        <v>12893.92</v>
      </c>
      <c r="H843" s="22">
        <v>0</v>
      </c>
      <c r="I843" s="24">
        <f t="shared" si="13"/>
        <v>18703964.979999997</v>
      </c>
      <c r="J843" s="27" t="s">
        <v>85</v>
      </c>
      <c r="K843" s="2" t="s">
        <v>15</v>
      </c>
    </row>
    <row r="844" spans="1:11" ht="12" customHeight="1" x14ac:dyDescent="0.2">
      <c r="A844" s="2">
        <v>1700</v>
      </c>
      <c r="B844" s="20" t="str">
        <f>VLOOKUP(C844,'[2]05-2025'!$B$1:$C$65536,2,0)</f>
        <v xml:space="preserve">BANCO CEF AG 2512 C 794368964 - HGG </v>
      </c>
      <c r="C844" s="33" t="s">
        <v>1644</v>
      </c>
      <c r="D844" s="21">
        <f>VLOOKUP(C844,'[2]05-2025'!$B$1:$D$65536,3,0)</f>
        <v>19120248.57</v>
      </c>
      <c r="E844" s="25" t="s">
        <v>1809</v>
      </c>
      <c r="F844" s="27" t="s">
        <v>1684</v>
      </c>
      <c r="G844" s="26">
        <v>797.78</v>
      </c>
      <c r="H844" s="22">
        <v>0</v>
      </c>
      <c r="I844" s="24">
        <f t="shared" si="13"/>
        <v>18704762.759999998</v>
      </c>
      <c r="J844" s="27" t="s">
        <v>85</v>
      </c>
      <c r="K844" s="2" t="s">
        <v>15</v>
      </c>
    </row>
    <row r="845" spans="1:11" ht="12" customHeight="1" x14ac:dyDescent="0.2">
      <c r="A845" s="2">
        <v>1700</v>
      </c>
      <c r="B845" s="20" t="str">
        <f>VLOOKUP(C845,'[2]05-2025'!$B$1:$C$65536,2,0)</f>
        <v xml:space="preserve">BANCO CEF AG 2512 C 794368964 - HGG </v>
      </c>
      <c r="C845" s="33" t="s">
        <v>1644</v>
      </c>
      <c r="D845" s="21">
        <f>VLOOKUP(C845,'[2]05-2025'!$B$1:$D$65536,3,0)</f>
        <v>19120248.57</v>
      </c>
      <c r="E845" s="25" t="s">
        <v>1809</v>
      </c>
      <c r="F845" s="27" t="s">
        <v>1683</v>
      </c>
      <c r="G845" s="26">
        <v>3700.84</v>
      </c>
      <c r="H845" s="22">
        <v>0</v>
      </c>
      <c r="I845" s="24">
        <f t="shared" si="13"/>
        <v>18708463.599999998</v>
      </c>
      <c r="J845" s="27" t="s">
        <v>85</v>
      </c>
      <c r="K845" s="2" t="s">
        <v>15</v>
      </c>
    </row>
    <row r="846" spans="1:11" ht="12" customHeight="1" x14ac:dyDescent="0.2">
      <c r="A846" s="2">
        <v>1700</v>
      </c>
      <c r="B846" s="20" t="str">
        <f>VLOOKUP(C846,'[2]05-2025'!$B$1:$C$65536,2,0)</f>
        <v xml:space="preserve">BANCO CEF AG 2512 C 794368964 - HGG </v>
      </c>
      <c r="C846" s="33" t="s">
        <v>1644</v>
      </c>
      <c r="D846" s="21">
        <f>VLOOKUP(C846,'[2]05-2025'!$B$1:$D$65536,3,0)</f>
        <v>19120248.57</v>
      </c>
      <c r="E846" s="25" t="s">
        <v>1828</v>
      </c>
      <c r="F846" s="27" t="s">
        <v>1684</v>
      </c>
      <c r="G846" s="26">
        <v>1892.5</v>
      </c>
      <c r="H846" s="22">
        <v>0</v>
      </c>
      <c r="I846" s="24">
        <f t="shared" si="13"/>
        <v>18710356.099999998</v>
      </c>
      <c r="J846" s="27" t="s">
        <v>85</v>
      </c>
      <c r="K846" s="2" t="s">
        <v>15</v>
      </c>
    </row>
    <row r="847" spans="1:11" ht="12" customHeight="1" x14ac:dyDescent="0.2">
      <c r="A847" s="2">
        <v>1700</v>
      </c>
      <c r="B847" s="20" t="str">
        <f>VLOOKUP(C847,'[2]05-2025'!$B$1:$C$65536,2,0)</f>
        <v xml:space="preserve">BANCO CEF AG 2512 C 794368964 - HGG </v>
      </c>
      <c r="C847" s="33" t="s">
        <v>1644</v>
      </c>
      <c r="D847" s="21">
        <f>VLOOKUP(C847,'[2]05-2025'!$B$1:$D$65536,3,0)</f>
        <v>19120248.57</v>
      </c>
      <c r="E847" s="25" t="s">
        <v>1828</v>
      </c>
      <c r="F847" s="27" t="s">
        <v>1683</v>
      </c>
      <c r="G847" s="26">
        <v>8698.64</v>
      </c>
      <c r="H847" s="22">
        <v>0</v>
      </c>
      <c r="I847" s="24">
        <f t="shared" si="13"/>
        <v>18719054.739999998</v>
      </c>
      <c r="J847" s="27" t="s">
        <v>85</v>
      </c>
      <c r="K847" s="2" t="s">
        <v>15</v>
      </c>
    </row>
    <row r="848" spans="1:11" ht="12" customHeight="1" x14ac:dyDescent="0.2">
      <c r="A848" s="2">
        <v>1700</v>
      </c>
      <c r="B848" s="20" t="str">
        <f>VLOOKUP(C848,'[2]05-2025'!$B$1:$C$65536,2,0)</f>
        <v xml:space="preserve">BANCO CEF AG 2512 C 794368964 - HGG </v>
      </c>
      <c r="C848" s="33" t="s">
        <v>1644</v>
      </c>
      <c r="D848" s="21">
        <f>VLOOKUP(C848,'[2]05-2025'!$B$1:$D$65536,3,0)</f>
        <v>19120248.57</v>
      </c>
      <c r="E848" s="25" t="s">
        <v>1803</v>
      </c>
      <c r="F848" s="27" t="s">
        <v>1684</v>
      </c>
      <c r="G848" s="26">
        <v>278.73</v>
      </c>
      <c r="H848" s="22">
        <v>0</v>
      </c>
      <c r="I848" s="24">
        <f t="shared" si="13"/>
        <v>18719333.469999999</v>
      </c>
      <c r="J848" s="27" t="s">
        <v>85</v>
      </c>
      <c r="K848" s="2" t="s">
        <v>15</v>
      </c>
    </row>
    <row r="849" spans="1:11" ht="12" customHeight="1" x14ac:dyDescent="0.2">
      <c r="A849" s="2">
        <v>1700</v>
      </c>
      <c r="B849" s="20" t="str">
        <f>VLOOKUP(C849,'[2]05-2025'!$B$1:$C$65536,2,0)</f>
        <v xml:space="preserve">BANCO CEF AG 2512 C 794368964 - HGG </v>
      </c>
      <c r="C849" s="33" t="s">
        <v>1644</v>
      </c>
      <c r="D849" s="21">
        <f>VLOOKUP(C849,'[2]05-2025'!$B$1:$D$65536,3,0)</f>
        <v>19120248.57</v>
      </c>
      <c r="E849" s="25" t="s">
        <v>1803</v>
      </c>
      <c r="F849" s="27" t="s">
        <v>1683</v>
      </c>
      <c r="G849" s="26">
        <v>1276.48</v>
      </c>
      <c r="H849" s="22">
        <v>0</v>
      </c>
      <c r="I849" s="24">
        <f t="shared" si="13"/>
        <v>18720609.949999999</v>
      </c>
      <c r="J849" s="27" t="s">
        <v>85</v>
      </c>
      <c r="K849" s="2" t="s">
        <v>15</v>
      </c>
    </row>
    <row r="850" spans="1:11" ht="12" customHeight="1" x14ac:dyDescent="0.2">
      <c r="A850" s="2">
        <v>1700</v>
      </c>
      <c r="B850" s="20" t="str">
        <f>VLOOKUP(C850,'[2]05-2025'!$B$1:$C$65536,2,0)</f>
        <v xml:space="preserve">BANCO CEF AG 2512 C 794368964 - HGG </v>
      </c>
      <c r="C850" s="33" t="s">
        <v>1644</v>
      </c>
      <c r="D850" s="21">
        <f>VLOOKUP(C850,'[2]05-2025'!$B$1:$D$65536,3,0)</f>
        <v>19120248.57</v>
      </c>
      <c r="E850" s="25" t="s">
        <v>1814</v>
      </c>
      <c r="F850" s="27" t="s">
        <v>1684</v>
      </c>
      <c r="G850" s="26">
        <v>878.76</v>
      </c>
      <c r="H850" s="22">
        <v>0</v>
      </c>
      <c r="I850" s="24">
        <f t="shared" si="13"/>
        <v>18721488.710000001</v>
      </c>
      <c r="J850" s="27" t="s">
        <v>85</v>
      </c>
      <c r="K850" s="2" t="s">
        <v>15</v>
      </c>
    </row>
    <row r="851" spans="1:11" ht="12" customHeight="1" x14ac:dyDescent="0.2">
      <c r="A851" s="2">
        <v>1700</v>
      </c>
      <c r="B851" s="20" t="str">
        <f>VLOOKUP(C851,'[2]05-2025'!$B$1:$C$65536,2,0)</f>
        <v xml:space="preserve">BANCO CEF AG 2512 C 794368964 - HGG </v>
      </c>
      <c r="C851" s="33" t="s">
        <v>1644</v>
      </c>
      <c r="D851" s="21">
        <f>VLOOKUP(C851,'[2]05-2025'!$B$1:$D$65536,3,0)</f>
        <v>19120248.57</v>
      </c>
      <c r="E851" s="25" t="s">
        <v>1814</v>
      </c>
      <c r="F851" s="27" t="s">
        <v>1683</v>
      </c>
      <c r="G851" s="26">
        <v>3074.83</v>
      </c>
      <c r="H851" s="22">
        <v>0</v>
      </c>
      <c r="I851" s="24">
        <f t="shared" si="13"/>
        <v>18724563.539999999</v>
      </c>
      <c r="J851" s="27" t="s">
        <v>85</v>
      </c>
      <c r="K851" s="2" t="s">
        <v>15</v>
      </c>
    </row>
    <row r="852" spans="1:11" ht="12" customHeight="1" x14ac:dyDescent="0.2">
      <c r="A852" s="2">
        <v>1700</v>
      </c>
      <c r="B852" s="20" t="str">
        <f>VLOOKUP(C852,'[2]05-2025'!$B$1:$C$65536,2,0)</f>
        <v xml:space="preserve">BANCO CEF AG 2512 C 794368964 - HGG </v>
      </c>
      <c r="C852" s="33" t="s">
        <v>1644</v>
      </c>
      <c r="D852" s="21">
        <f>VLOOKUP(C852,'[2]05-2025'!$B$1:$D$65536,3,0)</f>
        <v>19120248.57</v>
      </c>
      <c r="E852" s="25" t="s">
        <v>1814</v>
      </c>
      <c r="F852" s="27" t="s">
        <v>1684</v>
      </c>
      <c r="G852" s="26">
        <v>323.3</v>
      </c>
      <c r="H852" s="22">
        <v>0</v>
      </c>
      <c r="I852" s="24">
        <f t="shared" si="13"/>
        <v>18724886.84</v>
      </c>
      <c r="J852" s="27" t="s">
        <v>85</v>
      </c>
      <c r="K852" s="2" t="s">
        <v>15</v>
      </c>
    </row>
    <row r="853" spans="1:11" ht="12" customHeight="1" x14ac:dyDescent="0.2">
      <c r="A853" s="2">
        <v>1700</v>
      </c>
      <c r="B853" s="20" t="str">
        <f>VLOOKUP(C853,'[2]05-2025'!$B$1:$C$65536,2,0)</f>
        <v xml:space="preserve">BANCO CEF AG 2512 C 794368964 - HGG </v>
      </c>
      <c r="C853" s="33" t="s">
        <v>1644</v>
      </c>
      <c r="D853" s="21">
        <f>VLOOKUP(C853,'[2]05-2025'!$B$1:$D$65536,3,0)</f>
        <v>19120248.57</v>
      </c>
      <c r="E853" s="25" t="s">
        <v>1814</v>
      </c>
      <c r="F853" s="27" t="s">
        <v>1683</v>
      </c>
      <c r="G853" s="26">
        <v>1131.23</v>
      </c>
      <c r="H853" s="22">
        <v>0</v>
      </c>
      <c r="I853" s="24">
        <f t="shared" si="13"/>
        <v>18726018.07</v>
      </c>
      <c r="J853" s="27" t="s">
        <v>85</v>
      </c>
      <c r="K853" s="2" t="s">
        <v>15</v>
      </c>
    </row>
    <row r="854" spans="1:11" ht="12" customHeight="1" x14ac:dyDescent="0.2">
      <c r="A854" s="2">
        <v>1700</v>
      </c>
      <c r="B854" s="20" t="str">
        <f>VLOOKUP(C854,'[2]05-2025'!$B$1:$C$65536,2,0)</f>
        <v xml:space="preserve">BANCO CEF AG 2512 C 794368964 - HGG </v>
      </c>
      <c r="C854" s="33" t="s">
        <v>1644</v>
      </c>
      <c r="D854" s="21">
        <f>VLOOKUP(C854,'[2]05-2025'!$B$1:$D$65536,3,0)</f>
        <v>19120248.57</v>
      </c>
      <c r="E854" s="25" t="s">
        <v>1815</v>
      </c>
      <c r="F854" s="27" t="s">
        <v>1684</v>
      </c>
      <c r="G854" s="26">
        <v>1910.19</v>
      </c>
      <c r="H854" s="22">
        <v>0</v>
      </c>
      <c r="I854" s="24">
        <f t="shared" si="13"/>
        <v>18727928.260000002</v>
      </c>
      <c r="J854" s="27" t="s">
        <v>85</v>
      </c>
      <c r="K854" s="2" t="s">
        <v>15</v>
      </c>
    </row>
    <row r="855" spans="1:11" ht="12" customHeight="1" x14ac:dyDescent="0.2">
      <c r="A855" s="2">
        <v>1700</v>
      </c>
      <c r="B855" s="20" t="str">
        <f>VLOOKUP(C855,'[2]05-2025'!$B$1:$C$65536,2,0)</f>
        <v xml:space="preserve">BANCO CEF AG 2512 C 794368964 - HGG </v>
      </c>
      <c r="C855" s="33" t="s">
        <v>1644</v>
      </c>
      <c r="D855" s="21">
        <f>VLOOKUP(C855,'[2]05-2025'!$B$1:$D$65536,3,0)</f>
        <v>19120248.57</v>
      </c>
      <c r="E855" s="25" t="s">
        <v>1815</v>
      </c>
      <c r="F855" s="27" t="s">
        <v>1683</v>
      </c>
      <c r="G855" s="26">
        <v>6669.9</v>
      </c>
      <c r="H855" s="22">
        <v>0</v>
      </c>
      <c r="I855" s="24">
        <f t="shared" si="13"/>
        <v>18734598.16</v>
      </c>
      <c r="J855" s="27" t="s">
        <v>85</v>
      </c>
      <c r="K855" s="2" t="s">
        <v>15</v>
      </c>
    </row>
    <row r="856" spans="1:11" ht="12" customHeight="1" x14ac:dyDescent="0.2">
      <c r="A856" s="2">
        <v>1700</v>
      </c>
      <c r="B856" s="20" t="str">
        <f>VLOOKUP(C856,'[2]05-2025'!$B$1:$C$65536,2,0)</f>
        <v xml:space="preserve">BANCO CEF AG 2512 C 794368964 - HGG </v>
      </c>
      <c r="C856" s="33" t="s">
        <v>1644</v>
      </c>
      <c r="D856" s="21">
        <f>VLOOKUP(C856,'[2]05-2025'!$B$1:$D$65536,3,0)</f>
        <v>19120248.57</v>
      </c>
      <c r="E856" s="25" t="s">
        <v>1816</v>
      </c>
      <c r="F856" s="27" t="s">
        <v>1684</v>
      </c>
      <c r="G856" s="26">
        <v>2440.89</v>
      </c>
      <c r="H856" s="22">
        <v>0</v>
      </c>
      <c r="I856" s="24">
        <f t="shared" si="13"/>
        <v>18737039.050000001</v>
      </c>
      <c r="J856" s="27" t="s">
        <v>85</v>
      </c>
      <c r="K856" s="2" t="s">
        <v>15</v>
      </c>
    </row>
    <row r="857" spans="1:11" ht="12" customHeight="1" x14ac:dyDescent="0.2">
      <c r="A857" s="2">
        <v>1700</v>
      </c>
      <c r="B857" s="20" t="str">
        <f>VLOOKUP(C857,'[2]05-2025'!$B$1:$C$65536,2,0)</f>
        <v xml:space="preserve">BANCO CEF AG 2512 C 794368964 - HGG </v>
      </c>
      <c r="C857" s="33" t="s">
        <v>1644</v>
      </c>
      <c r="D857" s="21">
        <f>VLOOKUP(C857,'[2]05-2025'!$B$1:$D$65536,3,0)</f>
        <v>19120248.57</v>
      </c>
      <c r="E857" s="25" t="s">
        <v>1816</v>
      </c>
      <c r="F857" s="27" t="s">
        <v>1683</v>
      </c>
      <c r="G857" s="26">
        <v>8464.0400000000009</v>
      </c>
      <c r="H857" s="22">
        <v>0</v>
      </c>
      <c r="I857" s="24">
        <f t="shared" si="13"/>
        <v>18745503.09</v>
      </c>
      <c r="J857" s="27" t="s">
        <v>85</v>
      </c>
      <c r="K857" s="2" t="s">
        <v>15</v>
      </c>
    </row>
    <row r="858" spans="1:11" ht="12" customHeight="1" x14ac:dyDescent="0.2">
      <c r="A858" s="2">
        <v>1700</v>
      </c>
      <c r="B858" s="20" t="str">
        <f>VLOOKUP(C858,'[2]05-2025'!$B$1:$C$65536,2,0)</f>
        <v xml:space="preserve">BANCO CEF AG 2512 C 794368964 - HGG </v>
      </c>
      <c r="C858" s="33" t="s">
        <v>1644</v>
      </c>
      <c r="D858" s="21">
        <f>VLOOKUP(C858,'[2]05-2025'!$B$1:$D$65536,3,0)</f>
        <v>19120248.57</v>
      </c>
      <c r="E858" s="25" t="s">
        <v>1829</v>
      </c>
      <c r="F858" s="27" t="s">
        <v>1684</v>
      </c>
      <c r="G858" s="26">
        <v>1712.56</v>
      </c>
      <c r="H858" s="22">
        <v>0</v>
      </c>
      <c r="I858" s="24">
        <f t="shared" si="13"/>
        <v>18747215.649999999</v>
      </c>
      <c r="J858" s="27" t="s">
        <v>85</v>
      </c>
      <c r="K858" s="2" t="s">
        <v>15</v>
      </c>
    </row>
    <row r="859" spans="1:11" ht="12" customHeight="1" x14ac:dyDescent="0.2">
      <c r="A859" s="2">
        <v>1700</v>
      </c>
      <c r="B859" s="20" t="str">
        <f>VLOOKUP(C859,'[2]05-2025'!$B$1:$C$65536,2,0)</f>
        <v xml:space="preserve">BANCO CEF AG 2512 C 794368964 - HGG </v>
      </c>
      <c r="C859" s="33" t="s">
        <v>1644</v>
      </c>
      <c r="D859" s="21">
        <f>VLOOKUP(C859,'[2]05-2025'!$B$1:$D$65536,3,0)</f>
        <v>19120248.57</v>
      </c>
      <c r="E859" s="25" t="s">
        <v>1829</v>
      </c>
      <c r="F859" s="27" t="s">
        <v>1683</v>
      </c>
      <c r="G859" s="26">
        <v>5922.11</v>
      </c>
      <c r="H859" s="22">
        <v>0</v>
      </c>
      <c r="I859" s="24">
        <f t="shared" si="13"/>
        <v>18753137.759999998</v>
      </c>
      <c r="J859" s="27" t="s">
        <v>85</v>
      </c>
      <c r="K859" s="2" t="s">
        <v>15</v>
      </c>
    </row>
    <row r="860" spans="1:11" ht="12" customHeight="1" x14ac:dyDescent="0.2">
      <c r="A860" s="2">
        <v>1700</v>
      </c>
      <c r="B860" s="20" t="str">
        <f>VLOOKUP(C860,'[2]05-2025'!$B$1:$C$65536,2,0)</f>
        <v xml:space="preserve">BANCO CEF AG 2512 C 794368964 - HGG </v>
      </c>
      <c r="C860" s="33" t="s">
        <v>1644</v>
      </c>
      <c r="D860" s="21">
        <f>VLOOKUP(C860,'[2]05-2025'!$B$1:$D$65536,3,0)</f>
        <v>19120248.57</v>
      </c>
      <c r="E860" s="25" t="s">
        <v>1830</v>
      </c>
      <c r="F860" s="27" t="s">
        <v>1684</v>
      </c>
      <c r="G860" s="26">
        <v>2907.21</v>
      </c>
      <c r="H860" s="22">
        <v>0</v>
      </c>
      <c r="I860" s="24">
        <f t="shared" si="13"/>
        <v>18756044.969999999</v>
      </c>
      <c r="J860" s="27" t="s">
        <v>85</v>
      </c>
      <c r="K860" s="2" t="s">
        <v>15</v>
      </c>
    </row>
    <row r="861" spans="1:11" ht="12" customHeight="1" x14ac:dyDescent="0.2">
      <c r="A861" s="2">
        <v>1700</v>
      </c>
      <c r="B861" s="20" t="str">
        <f>VLOOKUP(C861,'[2]05-2025'!$B$1:$C$65536,2,0)</f>
        <v xml:space="preserve">BANCO CEF AG 2512 C 794368964 - HGG </v>
      </c>
      <c r="C861" s="33" t="s">
        <v>1644</v>
      </c>
      <c r="D861" s="21">
        <f>VLOOKUP(C861,'[2]05-2025'!$B$1:$D$65536,3,0)</f>
        <v>19120248.57</v>
      </c>
      <c r="E861" s="25" t="s">
        <v>1830</v>
      </c>
      <c r="F861" s="27" t="s">
        <v>1683</v>
      </c>
      <c r="G861" s="26">
        <v>13051.35</v>
      </c>
      <c r="H861" s="22">
        <v>0</v>
      </c>
      <c r="I861" s="24">
        <f t="shared" si="13"/>
        <v>18769096.32</v>
      </c>
      <c r="J861" s="27" t="s">
        <v>85</v>
      </c>
      <c r="K861" s="2" t="s">
        <v>15</v>
      </c>
    </row>
    <row r="862" spans="1:11" ht="12" customHeight="1" x14ac:dyDescent="0.2">
      <c r="A862" s="2">
        <v>1700</v>
      </c>
      <c r="B862" s="20" t="str">
        <f>VLOOKUP(C862,'[2]05-2025'!$B$1:$C$65536,2,0)</f>
        <v xml:space="preserve">BANCO CEF AG 2512 C 794368964 - HGG </v>
      </c>
      <c r="C862" s="33" t="s">
        <v>1644</v>
      </c>
      <c r="D862" s="21">
        <f>VLOOKUP(C862,'[2]05-2025'!$B$1:$D$65536,3,0)</f>
        <v>19120248.57</v>
      </c>
      <c r="E862" s="25" t="s">
        <v>1819</v>
      </c>
      <c r="F862" s="27" t="s">
        <v>1684</v>
      </c>
      <c r="G862" s="26">
        <v>2553.9699999999998</v>
      </c>
      <c r="H862" s="22">
        <v>0</v>
      </c>
      <c r="I862" s="24">
        <f t="shared" si="13"/>
        <v>18771650.289999999</v>
      </c>
      <c r="J862" s="27" t="s">
        <v>85</v>
      </c>
      <c r="K862" s="2" t="s">
        <v>15</v>
      </c>
    </row>
    <row r="863" spans="1:11" ht="12" customHeight="1" x14ac:dyDescent="0.2">
      <c r="A863" s="2">
        <v>1700</v>
      </c>
      <c r="B863" s="20" t="str">
        <f>VLOOKUP(C863,'[2]05-2025'!$B$1:$C$65536,2,0)</f>
        <v xml:space="preserve">BANCO CEF AG 2512 C 794368964 - HGG </v>
      </c>
      <c r="C863" s="33" t="s">
        <v>1644</v>
      </c>
      <c r="D863" s="21">
        <f>VLOOKUP(C863,'[2]05-2025'!$B$1:$D$65536,3,0)</f>
        <v>19120248.57</v>
      </c>
      <c r="E863" s="25" t="s">
        <v>1819</v>
      </c>
      <c r="F863" s="27" t="s">
        <v>1683</v>
      </c>
      <c r="G863" s="26">
        <v>7559.96</v>
      </c>
      <c r="H863" s="22">
        <v>0</v>
      </c>
      <c r="I863" s="24">
        <f t="shared" si="13"/>
        <v>18779210.25</v>
      </c>
      <c r="J863" s="27" t="s">
        <v>85</v>
      </c>
      <c r="K863" s="2" t="s">
        <v>15</v>
      </c>
    </row>
    <row r="864" spans="1:11" ht="12" customHeight="1" x14ac:dyDescent="0.2">
      <c r="A864" s="2">
        <v>1700</v>
      </c>
      <c r="B864" s="20" t="str">
        <f>VLOOKUP(C864,'[2]05-2025'!$B$1:$C$65536,2,0)</f>
        <v xml:space="preserve">BANCO CEF AG 2512 C 794368964 - HGG </v>
      </c>
      <c r="C864" s="33" t="s">
        <v>1644</v>
      </c>
      <c r="D864" s="21">
        <f>VLOOKUP(C864,'[2]05-2025'!$B$1:$D$65536,3,0)</f>
        <v>19120248.57</v>
      </c>
      <c r="E864" s="25" t="s">
        <v>1804</v>
      </c>
      <c r="F864" s="27" t="s">
        <v>1684</v>
      </c>
      <c r="G864" s="26">
        <v>1986.9</v>
      </c>
      <c r="H864" s="22">
        <v>0</v>
      </c>
      <c r="I864" s="24">
        <f t="shared" si="13"/>
        <v>18781197.149999999</v>
      </c>
      <c r="J864" s="27" t="s">
        <v>85</v>
      </c>
      <c r="K864" s="2" t="s">
        <v>15</v>
      </c>
    </row>
    <row r="865" spans="1:11" ht="12" customHeight="1" x14ac:dyDescent="0.2">
      <c r="A865" s="2">
        <v>1700</v>
      </c>
      <c r="B865" s="20" t="str">
        <f>VLOOKUP(C865,'[2]05-2025'!$B$1:$C$65536,2,0)</f>
        <v xml:space="preserve">BANCO CEF AG 2512 C 794368964 - HGG </v>
      </c>
      <c r="C865" s="33" t="s">
        <v>1644</v>
      </c>
      <c r="D865" s="21">
        <f>VLOOKUP(C865,'[2]05-2025'!$B$1:$D$65536,3,0)</f>
        <v>19120248.57</v>
      </c>
      <c r="E865" s="25" t="s">
        <v>1804</v>
      </c>
      <c r="F865" s="27" t="s">
        <v>1683</v>
      </c>
      <c r="G865" s="26">
        <v>5816.18</v>
      </c>
      <c r="H865" s="22">
        <v>0</v>
      </c>
      <c r="I865" s="24">
        <f t="shared" si="13"/>
        <v>18787013.329999998</v>
      </c>
      <c r="J865" s="27" t="s">
        <v>85</v>
      </c>
      <c r="K865" s="2" t="s">
        <v>15</v>
      </c>
    </row>
    <row r="866" spans="1:11" ht="12" customHeight="1" x14ac:dyDescent="0.2">
      <c r="A866" s="2">
        <v>1700</v>
      </c>
      <c r="B866" s="20" t="str">
        <f>VLOOKUP(C866,'[2]05-2025'!$B$1:$C$65536,2,0)</f>
        <v xml:space="preserve">BANCO CEF AG 2512 C 794368964 - HGG </v>
      </c>
      <c r="C866" s="33" t="s">
        <v>1644</v>
      </c>
      <c r="D866" s="21">
        <f>VLOOKUP(C866,'[2]05-2025'!$B$1:$D$65536,3,0)</f>
        <v>19120248.57</v>
      </c>
      <c r="E866" s="25" t="s">
        <v>1831</v>
      </c>
      <c r="F866" s="27" t="s">
        <v>1684</v>
      </c>
      <c r="G866" s="26">
        <v>1312.52</v>
      </c>
      <c r="H866" s="22">
        <v>0</v>
      </c>
      <c r="I866" s="24">
        <f t="shared" si="13"/>
        <v>18788325.849999998</v>
      </c>
      <c r="J866" s="27" t="s">
        <v>85</v>
      </c>
      <c r="K866" s="2" t="s">
        <v>15</v>
      </c>
    </row>
    <row r="867" spans="1:11" ht="12" customHeight="1" x14ac:dyDescent="0.2">
      <c r="A867" s="2">
        <v>1700</v>
      </c>
      <c r="B867" s="20" t="str">
        <f>VLOOKUP(C867,'[2]05-2025'!$B$1:$C$65536,2,0)</f>
        <v xml:space="preserve">BANCO CEF AG 2512 C 794368964 - HGG </v>
      </c>
      <c r="C867" s="33" t="s">
        <v>1644</v>
      </c>
      <c r="D867" s="21">
        <f>VLOOKUP(C867,'[2]05-2025'!$B$1:$D$65536,3,0)</f>
        <v>19120248.57</v>
      </c>
      <c r="E867" s="25" t="s">
        <v>1831</v>
      </c>
      <c r="F867" s="27" t="s">
        <v>1683</v>
      </c>
      <c r="G867" s="26">
        <v>3842.11</v>
      </c>
      <c r="H867" s="22">
        <v>0</v>
      </c>
      <c r="I867" s="24">
        <f t="shared" si="13"/>
        <v>18792167.959999997</v>
      </c>
      <c r="J867" s="27" t="s">
        <v>85</v>
      </c>
      <c r="K867" s="2" t="s">
        <v>15</v>
      </c>
    </row>
    <row r="868" spans="1:11" ht="12" customHeight="1" x14ac:dyDescent="0.2">
      <c r="A868" s="2">
        <v>1700</v>
      </c>
      <c r="B868" s="20" t="str">
        <f>VLOOKUP(C868,'[2]05-2025'!$B$1:$C$65536,2,0)</f>
        <v xml:space="preserve">BANCO CEF AG 2512 C 794368964 - HGG </v>
      </c>
      <c r="C868" s="33" t="s">
        <v>1644</v>
      </c>
      <c r="D868" s="21">
        <f>VLOOKUP(C868,'[2]05-2025'!$B$1:$D$65536,3,0)</f>
        <v>19120248.57</v>
      </c>
      <c r="E868" s="25" t="s">
        <v>1832</v>
      </c>
      <c r="F868" s="27" t="s">
        <v>1684</v>
      </c>
      <c r="G868" s="26">
        <v>829.07</v>
      </c>
      <c r="H868" s="22">
        <v>0</v>
      </c>
      <c r="I868" s="24">
        <f t="shared" si="13"/>
        <v>18792997.029999997</v>
      </c>
      <c r="J868" s="27" t="s">
        <v>85</v>
      </c>
      <c r="K868" s="2" t="s">
        <v>15</v>
      </c>
    </row>
    <row r="869" spans="1:11" ht="12" customHeight="1" x14ac:dyDescent="0.2">
      <c r="A869" s="2">
        <v>1700</v>
      </c>
      <c r="B869" s="20" t="str">
        <f>VLOOKUP(C869,'[2]05-2025'!$B$1:$C$65536,2,0)</f>
        <v xml:space="preserve">BANCO CEF AG 2512 C 794368964 - HGG </v>
      </c>
      <c r="C869" s="33" t="s">
        <v>1644</v>
      </c>
      <c r="D869" s="21">
        <f>VLOOKUP(C869,'[2]05-2025'!$B$1:$D$65536,3,0)</f>
        <v>19120248.57</v>
      </c>
      <c r="E869" s="25" t="s">
        <v>1832</v>
      </c>
      <c r="F869" s="27" t="s">
        <v>1683</v>
      </c>
      <c r="G869" s="26">
        <v>2454.11</v>
      </c>
      <c r="H869" s="22">
        <v>0</v>
      </c>
      <c r="I869" s="24">
        <f t="shared" si="13"/>
        <v>18795451.139999997</v>
      </c>
      <c r="J869" s="27" t="s">
        <v>85</v>
      </c>
      <c r="K869" s="2" t="s">
        <v>15</v>
      </c>
    </row>
    <row r="870" spans="1:11" ht="12" customHeight="1" x14ac:dyDescent="0.2">
      <c r="A870" s="2">
        <v>1700</v>
      </c>
      <c r="B870" s="20" t="str">
        <f>VLOOKUP(C870,'[2]05-2025'!$B$1:$C$65536,2,0)</f>
        <v xml:space="preserve">BANCO CEF C/A - 1388 - INVESTIMENTO - </v>
      </c>
      <c r="C870" s="33" t="s">
        <v>1694</v>
      </c>
      <c r="D870" s="21">
        <f>VLOOKUP(C870,'[2]05-2025'!$B$1:$D$65536,3,0)</f>
        <v>4661746.41</v>
      </c>
      <c r="E870" s="25" t="s">
        <v>1808</v>
      </c>
      <c r="F870" s="27" t="s">
        <v>1695</v>
      </c>
      <c r="G870" s="26">
        <v>0</v>
      </c>
      <c r="H870" s="26">
        <v>2</v>
      </c>
      <c r="I870" s="24">
        <f t="shared" si="13"/>
        <v>4661744.41</v>
      </c>
      <c r="J870" s="27" t="s">
        <v>147</v>
      </c>
      <c r="K870" s="2" t="s">
        <v>15</v>
      </c>
    </row>
    <row r="871" spans="1:11" ht="12" customHeight="1" x14ac:dyDescent="0.2">
      <c r="A871" s="2">
        <v>1700</v>
      </c>
      <c r="B871" s="20" t="str">
        <f>VLOOKUP(C871,'[2]05-2025'!$B$1:$C$65536,2,0)</f>
        <v xml:space="preserve">BANCO CEF C/A - 1388 - INVESTIMENTO - </v>
      </c>
      <c r="C871" s="33" t="s">
        <v>1694</v>
      </c>
      <c r="D871" s="21">
        <f>VLOOKUP(C871,'[2]05-2025'!$B$1:$D$65536,3,0)</f>
        <v>4661746.41</v>
      </c>
      <c r="E871" s="25" t="s">
        <v>1808</v>
      </c>
      <c r="F871" s="27" t="s">
        <v>1695</v>
      </c>
      <c r="G871" s="26">
        <v>0</v>
      </c>
      <c r="H871" s="26">
        <v>2</v>
      </c>
      <c r="I871" s="24">
        <f t="shared" si="13"/>
        <v>4661742.41</v>
      </c>
      <c r="J871" s="27" t="s">
        <v>147</v>
      </c>
      <c r="K871" s="2" t="s">
        <v>15</v>
      </c>
    </row>
    <row r="872" spans="1:11" ht="12" customHeight="1" x14ac:dyDescent="0.2">
      <c r="A872" s="2">
        <v>1700</v>
      </c>
      <c r="B872" s="20" t="str">
        <f>VLOOKUP(C872,'[2]05-2025'!$B$1:$C$65536,2,0)</f>
        <v xml:space="preserve">BANCO CEF C/A - 1388 - INVESTIMENTO - </v>
      </c>
      <c r="C872" s="33" t="s">
        <v>1694</v>
      </c>
      <c r="D872" s="21">
        <f>VLOOKUP(C872,'[2]05-2025'!$B$1:$D$65536,3,0)</f>
        <v>4661746.41</v>
      </c>
      <c r="E872" s="25" t="s">
        <v>1808</v>
      </c>
      <c r="F872" s="27" t="s">
        <v>1721</v>
      </c>
      <c r="G872" s="26">
        <v>0</v>
      </c>
      <c r="H872" s="26">
        <v>2633.05</v>
      </c>
      <c r="I872" s="24">
        <f t="shared" si="13"/>
        <v>4659109.3600000003</v>
      </c>
      <c r="J872" s="27" t="s">
        <v>1671</v>
      </c>
      <c r="K872" s="2" t="s">
        <v>15</v>
      </c>
    </row>
    <row r="873" spans="1:11" ht="12" customHeight="1" x14ac:dyDescent="0.2">
      <c r="A873" s="2">
        <v>1700</v>
      </c>
      <c r="B873" s="20" t="str">
        <f>VLOOKUP(C873,'[2]05-2025'!$B$1:$C$65536,2,0)</f>
        <v xml:space="preserve">BANCO CEF C/A - 1388 - INVESTIMENTO - </v>
      </c>
      <c r="C873" s="33" t="s">
        <v>1694</v>
      </c>
      <c r="D873" s="21">
        <f>VLOOKUP(C873,'[2]05-2025'!$B$1:$D$65536,3,0)</f>
        <v>4661746.41</v>
      </c>
      <c r="E873" s="25" t="s">
        <v>1808</v>
      </c>
      <c r="F873" s="27" t="s">
        <v>1711</v>
      </c>
      <c r="G873" s="26">
        <v>0</v>
      </c>
      <c r="H873" s="26">
        <v>256689.22</v>
      </c>
      <c r="I873" s="24">
        <f t="shared" si="13"/>
        <v>4402420.1400000006</v>
      </c>
      <c r="J873" s="27" t="s">
        <v>1671</v>
      </c>
      <c r="K873" s="2" t="s">
        <v>15</v>
      </c>
    </row>
    <row r="874" spans="1:11" ht="12" customHeight="1" x14ac:dyDescent="0.2">
      <c r="A874" s="2">
        <v>1700</v>
      </c>
      <c r="B874" s="20" t="str">
        <f>VLOOKUP(C874,'[2]05-2025'!$B$1:$C$65536,2,0)</f>
        <v xml:space="preserve">BANCO CEF C/A - 1388 - INVESTIMENTO - </v>
      </c>
      <c r="C874" s="33" t="s">
        <v>1694</v>
      </c>
      <c r="D874" s="21">
        <f>VLOOKUP(C874,'[2]05-2025'!$B$1:$D$65536,3,0)</f>
        <v>4661746.41</v>
      </c>
      <c r="E874" s="25" t="s">
        <v>1813</v>
      </c>
      <c r="F874" s="27" t="s">
        <v>1695</v>
      </c>
      <c r="G874" s="26">
        <v>0</v>
      </c>
      <c r="H874" s="26">
        <v>2</v>
      </c>
      <c r="I874" s="24">
        <f t="shared" si="13"/>
        <v>4402418.1400000006</v>
      </c>
      <c r="J874" s="27" t="s">
        <v>147</v>
      </c>
      <c r="K874" s="2" t="s">
        <v>15</v>
      </c>
    </row>
    <row r="875" spans="1:11" ht="12" customHeight="1" x14ac:dyDescent="0.2">
      <c r="A875" s="2">
        <v>1700</v>
      </c>
      <c r="B875" s="20" t="str">
        <f>VLOOKUP(C875,'[2]05-2025'!$B$1:$C$65536,2,0)</f>
        <v xml:space="preserve">BANCO CEF C/A - 1388 - INVESTIMENTO - </v>
      </c>
      <c r="C875" s="33" t="s">
        <v>1694</v>
      </c>
      <c r="D875" s="21">
        <f>VLOOKUP(C875,'[2]05-2025'!$B$1:$D$65536,3,0)</f>
        <v>4661746.41</v>
      </c>
      <c r="E875" s="25" t="s">
        <v>1813</v>
      </c>
      <c r="F875" s="27" t="s">
        <v>1695</v>
      </c>
      <c r="G875" s="26">
        <v>0</v>
      </c>
      <c r="H875" s="26">
        <v>2</v>
      </c>
      <c r="I875" s="24">
        <f t="shared" si="13"/>
        <v>4402416.1400000006</v>
      </c>
      <c r="J875" s="27" t="s">
        <v>147</v>
      </c>
      <c r="K875" s="2" t="s">
        <v>15</v>
      </c>
    </row>
    <row r="876" spans="1:11" ht="12" customHeight="1" x14ac:dyDescent="0.2">
      <c r="A876" s="2">
        <v>1700</v>
      </c>
      <c r="B876" s="20" t="str">
        <f>VLOOKUP(C876,'[2]05-2025'!$B$1:$C$65536,2,0)</f>
        <v xml:space="preserve">BANCO CEF C/A - 1388 - INVESTIMENTO - </v>
      </c>
      <c r="C876" s="33" t="s">
        <v>1694</v>
      </c>
      <c r="D876" s="21">
        <f>VLOOKUP(C876,'[2]05-2025'!$B$1:$D$65536,3,0)</f>
        <v>4661746.41</v>
      </c>
      <c r="E876" s="25" t="s">
        <v>1813</v>
      </c>
      <c r="F876" s="27" t="s">
        <v>1695</v>
      </c>
      <c r="G876" s="26">
        <v>0</v>
      </c>
      <c r="H876" s="26">
        <v>2</v>
      </c>
      <c r="I876" s="24">
        <f t="shared" si="13"/>
        <v>4402414.1400000006</v>
      </c>
      <c r="J876" s="27" t="s">
        <v>147</v>
      </c>
      <c r="K876" s="2" t="s">
        <v>15</v>
      </c>
    </row>
    <row r="877" spans="1:11" ht="12" customHeight="1" x14ac:dyDescent="0.2">
      <c r="A877" s="2">
        <v>1700</v>
      </c>
      <c r="B877" s="20" t="str">
        <f>VLOOKUP(C877,'[2]05-2025'!$B$1:$C$65536,2,0)</f>
        <v xml:space="preserve">BANCO CEF C/A - 1388 - INVESTIMENTO - </v>
      </c>
      <c r="C877" s="33" t="s">
        <v>1694</v>
      </c>
      <c r="D877" s="21">
        <f>VLOOKUP(C877,'[2]05-2025'!$B$1:$D$65536,3,0)</f>
        <v>4661746.41</v>
      </c>
      <c r="E877" s="25" t="s">
        <v>1813</v>
      </c>
      <c r="F877" s="27" t="s">
        <v>1717</v>
      </c>
      <c r="G877" s="26">
        <v>0</v>
      </c>
      <c r="H877" s="26">
        <v>15000</v>
      </c>
      <c r="I877" s="24">
        <f t="shared" si="13"/>
        <v>4387414.1400000006</v>
      </c>
      <c r="J877" s="27" t="s">
        <v>1671</v>
      </c>
      <c r="K877" s="2" t="s">
        <v>15</v>
      </c>
    </row>
    <row r="878" spans="1:11" ht="12" customHeight="1" x14ac:dyDescent="0.2">
      <c r="A878" s="2">
        <v>1700</v>
      </c>
      <c r="B878" s="20" t="str">
        <f>VLOOKUP(C878,'[2]05-2025'!$B$1:$C$65536,2,0)</f>
        <v xml:space="preserve">BANCO CEF C/A - 1388 - INVESTIMENTO - </v>
      </c>
      <c r="C878" s="33" t="s">
        <v>1694</v>
      </c>
      <c r="D878" s="21">
        <f>VLOOKUP(C878,'[2]05-2025'!$B$1:$D$65536,3,0)</f>
        <v>4661746.41</v>
      </c>
      <c r="E878" s="25" t="s">
        <v>1813</v>
      </c>
      <c r="F878" s="27" t="s">
        <v>1721</v>
      </c>
      <c r="G878" s="26">
        <v>0</v>
      </c>
      <c r="H878" s="26">
        <v>535.1</v>
      </c>
      <c r="I878" s="24">
        <f t="shared" si="13"/>
        <v>4386879.040000001</v>
      </c>
      <c r="J878" s="27" t="s">
        <v>1671</v>
      </c>
      <c r="K878" s="2" t="s">
        <v>15</v>
      </c>
    </row>
    <row r="879" spans="1:11" ht="12" customHeight="1" x14ac:dyDescent="0.2">
      <c r="A879" s="2">
        <v>1700</v>
      </c>
      <c r="B879" s="20" t="str">
        <f>VLOOKUP(C879,'[2]05-2025'!$B$1:$C$65536,2,0)</f>
        <v xml:space="preserve">BANCO CEF C/A - 1388 - INVESTIMENTO - </v>
      </c>
      <c r="C879" s="33" t="s">
        <v>1694</v>
      </c>
      <c r="D879" s="21">
        <f>VLOOKUP(C879,'[2]05-2025'!$B$1:$D$65536,3,0)</f>
        <v>4661746.41</v>
      </c>
      <c r="E879" s="25" t="s">
        <v>1813</v>
      </c>
      <c r="F879" s="27" t="s">
        <v>1721</v>
      </c>
      <c r="G879" s="26">
        <v>0</v>
      </c>
      <c r="H879" s="26">
        <v>1673.26</v>
      </c>
      <c r="I879" s="24">
        <f t="shared" si="13"/>
        <v>4385205.7800000012</v>
      </c>
      <c r="J879" s="27" t="s">
        <v>1671</v>
      </c>
      <c r="K879" s="2" t="s">
        <v>15</v>
      </c>
    </row>
    <row r="880" spans="1:11" ht="12" customHeight="1" x14ac:dyDescent="0.2">
      <c r="A880" s="2">
        <v>1700</v>
      </c>
      <c r="B880" s="20" t="str">
        <f>VLOOKUP(C880,'[2]05-2025'!$B$1:$C$65536,2,0)</f>
        <v xml:space="preserve">BANCO CEF C/A - 1388 - INVESTIMENTO - </v>
      </c>
      <c r="C880" s="33" t="s">
        <v>1694</v>
      </c>
      <c r="D880" s="21">
        <f>VLOOKUP(C880,'[2]05-2025'!$B$1:$D$65536,3,0)</f>
        <v>4661746.41</v>
      </c>
      <c r="E880" s="25" t="s">
        <v>1817</v>
      </c>
      <c r="F880" s="27" t="s">
        <v>1695</v>
      </c>
      <c r="G880" s="26">
        <v>0</v>
      </c>
      <c r="H880" s="26">
        <v>2</v>
      </c>
      <c r="I880" s="24">
        <f t="shared" si="13"/>
        <v>4385203.7800000012</v>
      </c>
      <c r="J880" s="27" t="s">
        <v>147</v>
      </c>
      <c r="K880" s="2" t="s">
        <v>15</v>
      </c>
    </row>
    <row r="881" spans="1:11" ht="12" customHeight="1" x14ac:dyDescent="0.2">
      <c r="A881" s="2">
        <v>1700</v>
      </c>
      <c r="B881" s="20" t="str">
        <f>VLOOKUP(C881,'[2]05-2025'!$B$1:$C$65536,2,0)</f>
        <v xml:space="preserve">BANCO CEF C/A - 1388 - INVESTIMENTO - </v>
      </c>
      <c r="C881" s="33" t="s">
        <v>1694</v>
      </c>
      <c r="D881" s="21">
        <f>VLOOKUP(C881,'[2]05-2025'!$B$1:$D$65536,3,0)</f>
        <v>4661746.41</v>
      </c>
      <c r="E881" s="25" t="s">
        <v>1817</v>
      </c>
      <c r="F881" s="27" t="s">
        <v>1735</v>
      </c>
      <c r="G881" s="26">
        <v>0</v>
      </c>
      <c r="H881" s="26">
        <v>8695</v>
      </c>
      <c r="I881" s="24">
        <f t="shared" si="13"/>
        <v>4376508.7800000012</v>
      </c>
      <c r="J881" s="27" t="s">
        <v>1671</v>
      </c>
      <c r="K881" s="2" t="s">
        <v>15</v>
      </c>
    </row>
    <row r="882" spans="1:11" ht="12" customHeight="1" x14ac:dyDescent="0.2">
      <c r="A882" s="2">
        <v>1700</v>
      </c>
      <c r="B882" s="20" t="str">
        <f>VLOOKUP(C882,'[2]05-2025'!$B$1:$C$65536,2,0)</f>
        <v xml:space="preserve">BANCO CEF C/A - 1388 - INVESTIMENTO - </v>
      </c>
      <c r="C882" s="33" t="s">
        <v>1694</v>
      </c>
      <c r="D882" s="21">
        <f>VLOOKUP(C882,'[2]05-2025'!$B$1:$D$65536,3,0)</f>
        <v>4661746.41</v>
      </c>
      <c r="E882" s="25" t="s">
        <v>1803</v>
      </c>
      <c r="F882" s="27" t="s">
        <v>1684</v>
      </c>
      <c r="G882" s="26">
        <v>4793.03</v>
      </c>
      <c r="H882" s="22">
        <v>0</v>
      </c>
      <c r="I882" s="24">
        <f t="shared" si="13"/>
        <v>4381301.8100000015</v>
      </c>
      <c r="J882" s="27" t="s">
        <v>85</v>
      </c>
      <c r="K882" s="2" t="s">
        <v>15</v>
      </c>
    </row>
    <row r="883" spans="1:11" ht="12" customHeight="1" x14ac:dyDescent="0.2">
      <c r="A883" s="2">
        <v>1700</v>
      </c>
      <c r="B883" s="20" t="str">
        <f>VLOOKUP(C883,'[2]05-2025'!$B$1:$C$65536,2,0)</f>
        <v xml:space="preserve">BANCO CEF C/A - 1388 - INVESTIMENTO - </v>
      </c>
      <c r="C883" s="33" t="s">
        <v>1694</v>
      </c>
      <c r="D883" s="21">
        <f>VLOOKUP(C883,'[2]05-2025'!$B$1:$D$65536,3,0)</f>
        <v>4661746.41</v>
      </c>
      <c r="E883" s="25" t="s">
        <v>1803</v>
      </c>
      <c r="F883" s="27" t="s">
        <v>1683</v>
      </c>
      <c r="G883" s="26">
        <v>21949.99</v>
      </c>
      <c r="H883" s="22">
        <v>0</v>
      </c>
      <c r="I883" s="24">
        <f t="shared" si="13"/>
        <v>4403251.8000000017</v>
      </c>
      <c r="J883" s="27" t="s">
        <v>85</v>
      </c>
      <c r="K883" s="2" t="s">
        <v>15</v>
      </c>
    </row>
    <row r="884" spans="1:11" ht="12" customHeight="1" x14ac:dyDescent="0.2">
      <c r="A884" s="2">
        <v>1700</v>
      </c>
      <c r="B884" s="20" t="str">
        <f>VLOOKUP(C884,'[2]05-2025'!$B$1:$C$65536,2,0)</f>
        <v xml:space="preserve">BANCO CEF AG 0012 C/A FIC GIRO - </v>
      </c>
      <c r="C884" s="33" t="s">
        <v>1736</v>
      </c>
      <c r="D884" s="21">
        <f>VLOOKUP(C884,'[2]05-2025'!$B$1:$D$65536,3,0)</f>
        <v>24671452.530000001</v>
      </c>
      <c r="E884" s="25" t="s">
        <v>1813</v>
      </c>
      <c r="F884" s="27" t="s">
        <v>1692</v>
      </c>
      <c r="G884" s="26">
        <v>0</v>
      </c>
      <c r="H884" s="26">
        <v>1120409.8</v>
      </c>
      <c r="I884" s="24">
        <f t="shared" si="13"/>
        <v>23551042.73</v>
      </c>
      <c r="J884" s="27" t="s">
        <v>1671</v>
      </c>
      <c r="K884" s="2" t="s">
        <v>15</v>
      </c>
    </row>
    <row r="885" spans="1:11" ht="12" customHeight="1" x14ac:dyDescent="0.2">
      <c r="A885" s="2">
        <v>1700</v>
      </c>
      <c r="B885" s="20" t="str">
        <f>VLOOKUP(C885,'[2]05-2025'!$B$1:$C$65536,2,0)</f>
        <v xml:space="preserve">BANCO CEF AG 0012 C/A FIC GIRO - </v>
      </c>
      <c r="C885" s="33" t="s">
        <v>1736</v>
      </c>
      <c r="D885" s="21">
        <f>VLOOKUP(C885,'[2]05-2025'!$B$1:$D$65536,3,0)</f>
        <v>24671452.530000001</v>
      </c>
      <c r="E885" s="25" t="s">
        <v>1803</v>
      </c>
      <c r="F885" s="27" t="s">
        <v>1692</v>
      </c>
      <c r="G885" s="26">
        <v>0</v>
      </c>
      <c r="H885" s="26">
        <v>65730.03</v>
      </c>
      <c r="I885" s="24">
        <f t="shared" si="13"/>
        <v>23485312.699999999</v>
      </c>
      <c r="J885" s="27" t="s">
        <v>1671</v>
      </c>
      <c r="K885" s="2" t="s">
        <v>15</v>
      </c>
    </row>
    <row r="886" spans="1:11" ht="12" customHeight="1" x14ac:dyDescent="0.2">
      <c r="A886" s="2">
        <v>1700</v>
      </c>
      <c r="B886" s="20" t="str">
        <f>VLOOKUP(C886,'[2]05-2025'!$B$1:$C$65536,2,0)</f>
        <v xml:space="preserve">BANCO CEF AG 0012 C/A FIC GIRO - </v>
      </c>
      <c r="C886" s="33" t="s">
        <v>1736</v>
      </c>
      <c r="D886" s="21">
        <f>VLOOKUP(C886,'[2]05-2025'!$B$1:$D$65536,3,0)</f>
        <v>24671452.530000001</v>
      </c>
      <c r="E886" s="25" t="s">
        <v>1814</v>
      </c>
      <c r="F886" s="27" t="s">
        <v>1692</v>
      </c>
      <c r="G886" s="26">
        <v>0</v>
      </c>
      <c r="H886" s="26">
        <v>10626.37</v>
      </c>
      <c r="I886" s="24">
        <f t="shared" si="13"/>
        <v>23474686.329999998</v>
      </c>
      <c r="J886" s="27" t="s">
        <v>1671</v>
      </c>
      <c r="K886" s="2" t="s">
        <v>15</v>
      </c>
    </row>
    <row r="887" spans="1:11" ht="12" customHeight="1" x14ac:dyDescent="0.2">
      <c r="A887" s="2">
        <v>1700</v>
      </c>
      <c r="B887" s="20" t="str">
        <f>VLOOKUP(C887,'[2]05-2025'!$B$1:$C$65536,2,0)</f>
        <v xml:space="preserve">BANCO CEF AG 0012 C/A FIC GIRO - </v>
      </c>
      <c r="C887" s="33" t="s">
        <v>1736</v>
      </c>
      <c r="D887" s="21">
        <f>VLOOKUP(C887,'[2]05-2025'!$B$1:$D$65536,3,0)</f>
        <v>24671452.530000001</v>
      </c>
      <c r="E887" s="25" t="s">
        <v>1815</v>
      </c>
      <c r="F887" s="27" t="s">
        <v>1692</v>
      </c>
      <c r="G887" s="26">
        <v>0</v>
      </c>
      <c r="H887" s="26">
        <v>6681.29</v>
      </c>
      <c r="I887" s="24">
        <f t="shared" si="13"/>
        <v>23468005.039999999</v>
      </c>
      <c r="J887" s="27" t="s">
        <v>1671</v>
      </c>
      <c r="K887" s="2" t="s">
        <v>15</v>
      </c>
    </row>
    <row r="888" spans="1:11" ht="12" customHeight="1" x14ac:dyDescent="0.2">
      <c r="A888" s="2">
        <v>1700</v>
      </c>
      <c r="B888" s="20" t="str">
        <f>VLOOKUP(C888,'[2]05-2025'!$B$1:$C$65536,2,0)</f>
        <v xml:space="preserve">BANCO CEF AG 0012 C/A FIC GIRO - </v>
      </c>
      <c r="C888" s="33" t="s">
        <v>1736</v>
      </c>
      <c r="D888" s="21">
        <f>VLOOKUP(C888,'[2]05-2025'!$B$1:$D$65536,3,0)</f>
        <v>24671452.530000001</v>
      </c>
      <c r="E888" s="25" t="s">
        <v>1816</v>
      </c>
      <c r="F888" s="27" t="s">
        <v>1692</v>
      </c>
      <c r="G888" s="26">
        <v>0</v>
      </c>
      <c r="H888" s="26">
        <v>2214.4299999999998</v>
      </c>
      <c r="I888" s="24">
        <f t="shared" si="13"/>
        <v>23465790.609999999</v>
      </c>
      <c r="J888" s="27" t="s">
        <v>1671</v>
      </c>
      <c r="K888" s="2" t="s">
        <v>15</v>
      </c>
    </row>
    <row r="889" spans="1:11" ht="12" customHeight="1" x14ac:dyDescent="0.2">
      <c r="A889" s="2">
        <v>1700</v>
      </c>
      <c r="B889" s="20" t="str">
        <f>VLOOKUP(C889,'[2]05-2025'!$B$1:$C$65536,2,0)</f>
        <v xml:space="preserve">BANCO CEF AG 0012 C/A FIC GIRO - </v>
      </c>
      <c r="C889" s="33" t="s">
        <v>1736</v>
      </c>
      <c r="D889" s="21">
        <f>VLOOKUP(C889,'[2]05-2025'!$B$1:$D$65536,3,0)</f>
        <v>24671452.530000001</v>
      </c>
      <c r="E889" s="25" t="s">
        <v>1817</v>
      </c>
      <c r="F889" s="27" t="s">
        <v>1692</v>
      </c>
      <c r="G889" s="26">
        <v>0</v>
      </c>
      <c r="H889" s="26">
        <v>4285926.55</v>
      </c>
      <c r="I889" s="24">
        <f t="shared" si="13"/>
        <v>19179864.059999999</v>
      </c>
      <c r="J889" s="27" t="s">
        <v>1671</v>
      </c>
      <c r="K889" s="2" t="s">
        <v>15</v>
      </c>
    </row>
    <row r="890" spans="1:11" ht="12" customHeight="1" x14ac:dyDescent="0.2">
      <c r="A890" s="2">
        <v>1700</v>
      </c>
      <c r="B890" s="20" t="str">
        <f>VLOOKUP(C890,'[2]05-2025'!$B$1:$C$65536,2,0)</f>
        <v xml:space="preserve">BANCO CEF AG 0012 C/A FIC GIRO - </v>
      </c>
      <c r="C890" s="33" t="s">
        <v>1736</v>
      </c>
      <c r="D890" s="21">
        <f>VLOOKUP(C890,'[2]05-2025'!$B$1:$D$65536,3,0)</f>
        <v>24671452.530000001</v>
      </c>
      <c r="E890" s="25" t="s">
        <v>1818</v>
      </c>
      <c r="F890" s="27" t="s">
        <v>1692</v>
      </c>
      <c r="G890" s="26">
        <v>0</v>
      </c>
      <c r="H890" s="26">
        <v>25543</v>
      </c>
      <c r="I890" s="24">
        <f t="shared" si="13"/>
        <v>19154321.059999999</v>
      </c>
      <c r="J890" s="27" t="s">
        <v>1671</v>
      </c>
      <c r="K890" s="2" t="s">
        <v>15</v>
      </c>
    </row>
    <row r="891" spans="1:11" ht="12" customHeight="1" x14ac:dyDescent="0.2">
      <c r="A891" s="2">
        <v>1700</v>
      </c>
      <c r="B891" s="20" t="str">
        <f>VLOOKUP(C891,'[2]05-2025'!$B$1:$C$65536,2,0)</f>
        <v xml:space="preserve">BANCO CEF AG 0012 C/A FIC GIRO - </v>
      </c>
      <c r="C891" s="33" t="s">
        <v>1736</v>
      </c>
      <c r="D891" s="21">
        <f>VLOOKUP(C891,'[2]05-2025'!$B$1:$D$65536,3,0)</f>
        <v>24671452.530000001</v>
      </c>
      <c r="E891" s="25" t="s">
        <v>1819</v>
      </c>
      <c r="F891" s="27" t="s">
        <v>1692</v>
      </c>
      <c r="G891" s="26">
        <v>0</v>
      </c>
      <c r="H891" s="26">
        <v>1588.44</v>
      </c>
      <c r="I891" s="24">
        <f t="shared" si="13"/>
        <v>19152732.619999997</v>
      </c>
      <c r="J891" s="27" t="s">
        <v>1671</v>
      </c>
      <c r="K891" s="2" t="s">
        <v>15</v>
      </c>
    </row>
    <row r="892" spans="1:11" ht="12" customHeight="1" x14ac:dyDescent="0.2">
      <c r="A892" s="2">
        <v>1700</v>
      </c>
      <c r="B892" s="20" t="str">
        <f>VLOOKUP(C892,'[2]05-2025'!$B$1:$C$65536,2,0)</f>
        <v xml:space="preserve">BANCO CEF AG 0012 C/A FIC GIRO - </v>
      </c>
      <c r="C892" s="33" t="s">
        <v>1736</v>
      </c>
      <c r="D892" s="21">
        <f>VLOOKUP(C892,'[2]05-2025'!$B$1:$D$65536,3,0)</f>
        <v>24671452.530000001</v>
      </c>
      <c r="E892" s="25" t="s">
        <v>1820</v>
      </c>
      <c r="F892" s="27" t="s">
        <v>1692</v>
      </c>
      <c r="G892" s="26">
        <v>0</v>
      </c>
      <c r="H892" s="26">
        <v>71.77</v>
      </c>
      <c r="I892" s="24">
        <f t="shared" si="13"/>
        <v>19152660.849999998</v>
      </c>
      <c r="J892" s="27" t="s">
        <v>1671</v>
      </c>
      <c r="K892" s="2" t="s">
        <v>15</v>
      </c>
    </row>
    <row r="893" spans="1:11" ht="12" customHeight="1" x14ac:dyDescent="0.2">
      <c r="A893" s="2">
        <v>1700</v>
      </c>
      <c r="B893" s="20" t="str">
        <f>VLOOKUP(C893,'[2]05-2025'!$B$1:$C$65536,2,0)</f>
        <v xml:space="preserve">BANCO CEF AG 0012 C/A FIC GIRO - </v>
      </c>
      <c r="C893" s="33" t="s">
        <v>1736</v>
      </c>
      <c r="D893" s="21">
        <f>VLOOKUP(C893,'[2]05-2025'!$B$1:$D$65536,3,0)</f>
        <v>24671452.530000001</v>
      </c>
      <c r="E893" s="25" t="s">
        <v>1821</v>
      </c>
      <c r="F893" s="27" t="s">
        <v>1692</v>
      </c>
      <c r="G893" s="26">
        <v>0</v>
      </c>
      <c r="H893" s="26">
        <v>2460397.9300000002</v>
      </c>
      <c r="I893" s="24">
        <f t="shared" si="13"/>
        <v>16692262.919999998</v>
      </c>
      <c r="J893" s="27" t="s">
        <v>1671</v>
      </c>
      <c r="K893" s="2" t="s">
        <v>15</v>
      </c>
    </row>
    <row r="894" spans="1:11" ht="12" customHeight="1" x14ac:dyDescent="0.2">
      <c r="A894" s="2">
        <v>1700</v>
      </c>
      <c r="B894" s="20" t="str">
        <f>VLOOKUP(C894,'[2]05-2025'!$B$1:$C$65536,2,0)</f>
        <v xml:space="preserve">BANCO CEF AG 0012 C/A FIC GIRO - </v>
      </c>
      <c r="C894" s="33" t="s">
        <v>1736</v>
      </c>
      <c r="D894" s="21">
        <f>VLOOKUP(C894,'[2]05-2025'!$B$1:$D$65536,3,0)</f>
        <v>24671452.530000001</v>
      </c>
      <c r="E894" s="25" t="s">
        <v>1805</v>
      </c>
      <c r="F894" s="27" t="s">
        <v>1692</v>
      </c>
      <c r="G894" s="26">
        <v>0</v>
      </c>
      <c r="H894" s="26">
        <v>310547.02</v>
      </c>
      <c r="I894" s="24">
        <f t="shared" si="13"/>
        <v>16381715.899999999</v>
      </c>
      <c r="J894" s="27" t="s">
        <v>1671</v>
      </c>
      <c r="K894" s="2" t="s">
        <v>15</v>
      </c>
    </row>
    <row r="895" spans="1:11" ht="12" customHeight="1" x14ac:dyDescent="0.2">
      <c r="A895" s="2">
        <v>1700</v>
      </c>
      <c r="B895" s="20" t="str">
        <f>VLOOKUP(C895,'[2]05-2025'!$B$1:$C$65536,2,0)</f>
        <v xml:space="preserve">BANCO CEF AG 0012 C/A FIC GIRO - </v>
      </c>
      <c r="C895" s="33" t="s">
        <v>1736</v>
      </c>
      <c r="D895" s="21">
        <f>VLOOKUP(C895,'[2]05-2025'!$B$1:$D$65536,3,0)</f>
        <v>24671452.530000001</v>
      </c>
      <c r="E895" s="25" t="s">
        <v>1806</v>
      </c>
      <c r="F895" s="27" t="s">
        <v>1692</v>
      </c>
      <c r="G895" s="26">
        <v>0</v>
      </c>
      <c r="H895" s="26">
        <v>386101.89</v>
      </c>
      <c r="I895" s="24">
        <f t="shared" si="13"/>
        <v>15995614.009999998</v>
      </c>
      <c r="J895" s="27" t="s">
        <v>1671</v>
      </c>
      <c r="K895" s="2" t="s">
        <v>15</v>
      </c>
    </row>
    <row r="896" spans="1:11" ht="12" customHeight="1" x14ac:dyDescent="0.2">
      <c r="A896" s="2">
        <v>1700</v>
      </c>
      <c r="B896" s="20" t="str">
        <f>VLOOKUP(C896,'[2]05-2025'!$B$1:$C$65536,2,0)</f>
        <v xml:space="preserve">BANCO CEF AG 0012 C/A FIC GIRO - </v>
      </c>
      <c r="C896" s="33" t="s">
        <v>1736</v>
      </c>
      <c r="D896" s="21">
        <f>VLOOKUP(C896,'[2]05-2025'!$B$1:$D$65536,3,0)</f>
        <v>24671452.530000001</v>
      </c>
      <c r="E896" s="25" t="s">
        <v>1810</v>
      </c>
      <c r="F896" s="27" t="s">
        <v>1668</v>
      </c>
      <c r="G896" s="26">
        <v>8022397.8399999999</v>
      </c>
      <c r="H896" s="22">
        <v>0</v>
      </c>
      <c r="I896" s="24">
        <f t="shared" si="13"/>
        <v>24018011.849999998</v>
      </c>
      <c r="J896" s="27" t="s">
        <v>1671</v>
      </c>
      <c r="K896" s="2" t="s">
        <v>15</v>
      </c>
    </row>
    <row r="897" spans="1:11" ht="12" customHeight="1" x14ac:dyDescent="0.2">
      <c r="A897" s="2">
        <v>1700</v>
      </c>
      <c r="B897" s="20" t="str">
        <f>VLOOKUP(C897,'[2]05-2025'!$B$1:$C$65536,2,0)</f>
        <v xml:space="preserve">BANCO CEF AG 0012 C/A FIC GIRO - </v>
      </c>
      <c r="C897" s="33" t="s">
        <v>1736</v>
      </c>
      <c r="D897" s="21">
        <f>VLOOKUP(C897,'[2]05-2025'!$B$1:$D$65536,3,0)</f>
        <v>24671452.530000001</v>
      </c>
      <c r="E897" s="25" t="s">
        <v>1812</v>
      </c>
      <c r="F897" s="27" t="s">
        <v>1668</v>
      </c>
      <c r="G897" s="26">
        <v>227217.31</v>
      </c>
      <c r="H897" s="22">
        <v>0</v>
      </c>
      <c r="I897" s="24">
        <f t="shared" si="13"/>
        <v>24245229.159999996</v>
      </c>
      <c r="J897" s="27" t="s">
        <v>1671</v>
      </c>
      <c r="K897" s="2" t="s">
        <v>15</v>
      </c>
    </row>
    <row r="898" spans="1:11" ht="12" customHeight="1" x14ac:dyDescent="0.2">
      <c r="A898" s="2">
        <v>1700</v>
      </c>
      <c r="B898" s="20" t="str">
        <f>VLOOKUP(C898,'[2]05-2025'!$B$1:$C$65536,2,0)</f>
        <v xml:space="preserve">BANCO CEF AG 0012 C/A FIC GIRO - </v>
      </c>
      <c r="C898" s="33" t="s">
        <v>1736</v>
      </c>
      <c r="D898" s="21">
        <f>VLOOKUP(C898,'[2]05-2025'!$B$1:$D$65536,3,0)</f>
        <v>24671452.530000001</v>
      </c>
      <c r="E898" s="25" t="s">
        <v>1824</v>
      </c>
      <c r="F898" s="27" t="s">
        <v>3143</v>
      </c>
      <c r="G898" s="26">
        <v>309819.3</v>
      </c>
      <c r="H898" s="22">
        <v>0</v>
      </c>
      <c r="I898" s="24">
        <f t="shared" si="13"/>
        <v>24555048.459999997</v>
      </c>
      <c r="J898" s="27" t="s">
        <v>85</v>
      </c>
      <c r="K898" s="2" t="s">
        <v>15</v>
      </c>
    </row>
    <row r="899" spans="1:11" ht="12" customHeight="1" x14ac:dyDescent="0.2">
      <c r="A899" s="2">
        <v>1700</v>
      </c>
      <c r="B899" s="20" t="str">
        <f>VLOOKUP(C899,'[2]05-2025'!$B$1:$C$65536,2,0)</f>
        <v xml:space="preserve">BANCO CEF AG 012 C/A FIC GIRO - </v>
      </c>
      <c r="C899" s="33" t="s">
        <v>1737</v>
      </c>
      <c r="D899" s="21">
        <f>VLOOKUP(C899,'[2]05-2025'!$B$1:$D$65536,3,0)</f>
        <v>2621805.06</v>
      </c>
      <c r="E899" s="25" t="s">
        <v>1803</v>
      </c>
      <c r="F899" s="27" t="s">
        <v>1668</v>
      </c>
      <c r="G899" s="26">
        <v>188126.58</v>
      </c>
      <c r="H899" s="22">
        <v>0</v>
      </c>
      <c r="I899" s="24">
        <f t="shared" ref="I899:I962" si="14">IF(C899&lt;&gt;C898,D899+G899-H899,IF(C899=C898,I898+G899-H899,"falso"))</f>
        <v>2809931.64</v>
      </c>
      <c r="J899" s="27" t="s">
        <v>1672</v>
      </c>
      <c r="K899" s="2" t="s">
        <v>15</v>
      </c>
    </row>
    <row r="900" spans="1:11" ht="12" customHeight="1" x14ac:dyDescent="0.2">
      <c r="A900" s="2">
        <v>1700</v>
      </c>
      <c r="B900" s="20" t="str">
        <f>VLOOKUP(C900,'[2]05-2025'!$B$1:$C$65536,2,0)</f>
        <v xml:space="preserve">BANCO CEF AG 012 C/A FIC GIRO - </v>
      </c>
      <c r="C900" s="33" t="s">
        <v>1737</v>
      </c>
      <c r="D900" s="21">
        <f>VLOOKUP(C900,'[2]05-2025'!$B$1:$D$65536,3,0)</f>
        <v>2621805.06</v>
      </c>
      <c r="E900" s="25" t="s">
        <v>1824</v>
      </c>
      <c r="F900" s="27" t="s">
        <v>3225</v>
      </c>
      <c r="G900" s="26">
        <v>27971</v>
      </c>
      <c r="H900" s="22">
        <v>0</v>
      </c>
      <c r="I900" s="24">
        <f t="shared" si="14"/>
        <v>2837902.64</v>
      </c>
      <c r="J900" s="27" t="s">
        <v>85</v>
      </c>
      <c r="K900" s="2" t="s">
        <v>15</v>
      </c>
    </row>
    <row r="901" spans="1:11" ht="12" customHeight="1" x14ac:dyDescent="0.2">
      <c r="A901" s="2">
        <v>1700</v>
      </c>
      <c r="B901" s="20" t="str">
        <f>VLOOKUP(C901,'[2]05-2025'!$B$1:$C$65536,2,0)</f>
        <v>ADIANTAMENTO FÉRIAS</v>
      </c>
      <c r="C901" s="33" t="s">
        <v>33</v>
      </c>
      <c r="D901" s="21">
        <f>VLOOKUP(C901,'[2]05-2025'!$B$1:$D$65536,3,0)</f>
        <v>216834.78</v>
      </c>
      <c r="E901" s="25" t="s">
        <v>1824</v>
      </c>
      <c r="F901" s="27" t="s">
        <v>2303</v>
      </c>
      <c r="G901" s="26">
        <v>0</v>
      </c>
      <c r="H901" s="26">
        <v>79197.17</v>
      </c>
      <c r="I901" s="24">
        <f t="shared" si="14"/>
        <v>137637.60999999999</v>
      </c>
      <c r="J901" s="27" t="s">
        <v>64</v>
      </c>
      <c r="K901" s="2" t="s">
        <v>15</v>
      </c>
    </row>
    <row r="902" spans="1:11" ht="12" customHeight="1" x14ac:dyDescent="0.2">
      <c r="A902" s="2">
        <v>1700</v>
      </c>
      <c r="B902" s="20" t="str">
        <f>VLOOKUP(C902,'[2]05-2025'!$B$1:$C$65536,2,0)</f>
        <v>ADIANTAMENTO FÉRIAS</v>
      </c>
      <c r="C902" s="33" t="s">
        <v>33</v>
      </c>
      <c r="D902" s="21">
        <f>VLOOKUP(C902,'[2]05-2025'!$B$1:$D$65536,3,0)</f>
        <v>216834.78</v>
      </c>
      <c r="E902" s="25" t="s">
        <v>1824</v>
      </c>
      <c r="F902" s="27" t="s">
        <v>2304</v>
      </c>
      <c r="G902" s="26">
        <v>0</v>
      </c>
      <c r="H902" s="26">
        <v>23723.13</v>
      </c>
      <c r="I902" s="24">
        <f t="shared" si="14"/>
        <v>113914.47999999998</v>
      </c>
      <c r="J902" s="27" t="s">
        <v>90</v>
      </c>
      <c r="K902" s="2" t="s">
        <v>15</v>
      </c>
    </row>
    <row r="903" spans="1:11" ht="12" customHeight="1" x14ac:dyDescent="0.2">
      <c r="A903" s="2">
        <v>1700</v>
      </c>
      <c r="B903" s="20" t="str">
        <f>VLOOKUP(C903,'[2]05-2025'!$B$1:$C$65536,2,0)</f>
        <v>ADIANTAMENTO FÉRIAS</v>
      </c>
      <c r="C903" s="33" t="s">
        <v>33</v>
      </c>
      <c r="D903" s="21">
        <f>VLOOKUP(C903,'[2]05-2025'!$B$1:$D$65536,3,0)</f>
        <v>216834.78</v>
      </c>
      <c r="E903" s="25" t="s">
        <v>1824</v>
      </c>
      <c r="F903" s="27" t="s">
        <v>2305</v>
      </c>
      <c r="G903" s="26">
        <v>0</v>
      </c>
      <c r="H903" s="26">
        <v>3617618.13</v>
      </c>
      <c r="I903" s="24">
        <f t="shared" si="14"/>
        <v>-3503703.65</v>
      </c>
      <c r="J903" s="27" t="s">
        <v>89</v>
      </c>
      <c r="K903" s="2" t="s">
        <v>15</v>
      </c>
    </row>
    <row r="904" spans="1:11" ht="12" customHeight="1" x14ac:dyDescent="0.2">
      <c r="A904" s="2">
        <v>1700</v>
      </c>
      <c r="B904" s="20" t="str">
        <f>VLOOKUP(C904,'[2]05-2025'!$B$1:$C$65536,2,0)</f>
        <v>ADIANTAMENTO FÉRIAS</v>
      </c>
      <c r="C904" s="33" t="s">
        <v>33</v>
      </c>
      <c r="D904" s="21">
        <f>VLOOKUP(C904,'[2]05-2025'!$B$1:$D$65536,3,0)</f>
        <v>216834.78</v>
      </c>
      <c r="E904" s="25" t="s">
        <v>1824</v>
      </c>
      <c r="F904" s="27" t="s">
        <v>2306</v>
      </c>
      <c r="G904" s="26">
        <v>0</v>
      </c>
      <c r="H904" s="26">
        <v>374078.76</v>
      </c>
      <c r="I904" s="24">
        <f t="shared" si="14"/>
        <v>-3877782.41</v>
      </c>
      <c r="J904" s="27" t="s">
        <v>77</v>
      </c>
      <c r="K904" s="2" t="s">
        <v>15</v>
      </c>
    </row>
    <row r="905" spans="1:11" ht="12" customHeight="1" x14ac:dyDescent="0.2">
      <c r="A905" s="2">
        <v>1700</v>
      </c>
      <c r="B905" s="20" t="str">
        <f>VLOOKUP(C905,'[2]05-2025'!$B$1:$C$65536,2,0)</f>
        <v>ADIANTAMENTO FÉRIAS</v>
      </c>
      <c r="C905" s="33" t="s">
        <v>33</v>
      </c>
      <c r="D905" s="21">
        <f>VLOOKUP(C905,'[2]05-2025'!$B$1:$D$65536,3,0)</f>
        <v>216834.78</v>
      </c>
      <c r="E905" s="25" t="s">
        <v>1824</v>
      </c>
      <c r="F905" s="27" t="s">
        <v>2307</v>
      </c>
      <c r="G905" s="26">
        <v>0</v>
      </c>
      <c r="H905" s="26">
        <v>82155.13</v>
      </c>
      <c r="I905" s="24">
        <f t="shared" si="14"/>
        <v>-3959937.54</v>
      </c>
      <c r="J905" s="27" t="s">
        <v>92</v>
      </c>
      <c r="K905" s="2" t="s">
        <v>15</v>
      </c>
    </row>
    <row r="906" spans="1:11" ht="12" customHeight="1" x14ac:dyDescent="0.2">
      <c r="A906" s="2">
        <v>1700</v>
      </c>
      <c r="B906" s="20" t="str">
        <f>VLOOKUP(C906,'[2]05-2025'!$B$1:$C$65536,2,0)</f>
        <v>ADIANTAMENTO FÉRIAS</v>
      </c>
      <c r="C906" s="33" t="s">
        <v>33</v>
      </c>
      <c r="D906" s="21">
        <f>VLOOKUP(C906,'[2]05-2025'!$B$1:$D$65536,3,0)</f>
        <v>216834.78</v>
      </c>
      <c r="E906" s="25" t="s">
        <v>1824</v>
      </c>
      <c r="F906" s="27" t="s">
        <v>2308</v>
      </c>
      <c r="G906" s="26">
        <v>0</v>
      </c>
      <c r="H906" s="26">
        <v>46141.14</v>
      </c>
      <c r="I906" s="24">
        <f t="shared" si="14"/>
        <v>-4006078.68</v>
      </c>
      <c r="J906" s="27" t="s">
        <v>93</v>
      </c>
      <c r="K906" s="2" t="s">
        <v>15</v>
      </c>
    </row>
    <row r="907" spans="1:11" ht="12" customHeight="1" x14ac:dyDescent="0.2">
      <c r="A907" s="2">
        <v>1700</v>
      </c>
      <c r="B907" s="20" t="str">
        <f>VLOOKUP(C907,'[2]05-2025'!$B$1:$C$65536,2,0)</f>
        <v>ADIANTAMENTO FÉRIAS</v>
      </c>
      <c r="C907" s="33" t="s">
        <v>33</v>
      </c>
      <c r="D907" s="21">
        <f>VLOOKUP(C907,'[2]05-2025'!$B$1:$D$65536,3,0)</f>
        <v>216834.78</v>
      </c>
      <c r="E907" s="25" t="s">
        <v>1824</v>
      </c>
      <c r="F907" s="27" t="s">
        <v>2309</v>
      </c>
      <c r="G907" s="26">
        <v>0</v>
      </c>
      <c r="H907" s="26">
        <v>3690.29</v>
      </c>
      <c r="I907" s="24">
        <f t="shared" si="14"/>
        <v>-4009768.97</v>
      </c>
      <c r="J907" s="27" t="s">
        <v>94</v>
      </c>
      <c r="K907" s="2" t="s">
        <v>15</v>
      </c>
    </row>
    <row r="908" spans="1:11" ht="12" customHeight="1" x14ac:dyDescent="0.2">
      <c r="A908" s="2">
        <v>1700</v>
      </c>
      <c r="B908" s="20" t="str">
        <f>VLOOKUP(C908,'[2]05-2025'!$B$1:$C$65536,2,0)</f>
        <v>ADIANTAMENTO FÉRIAS</v>
      </c>
      <c r="C908" s="33" t="s">
        <v>33</v>
      </c>
      <c r="D908" s="21">
        <f>VLOOKUP(C908,'[2]05-2025'!$B$1:$D$65536,3,0)</f>
        <v>216834.78</v>
      </c>
      <c r="E908" s="25" t="s">
        <v>1824</v>
      </c>
      <c r="F908" s="27" t="s">
        <v>2310</v>
      </c>
      <c r="G908" s="26">
        <v>0</v>
      </c>
      <c r="H908" s="26">
        <v>14315.39</v>
      </c>
      <c r="I908" s="24">
        <f t="shared" si="14"/>
        <v>-4024084.3600000003</v>
      </c>
      <c r="J908" s="27" t="s">
        <v>78</v>
      </c>
      <c r="K908" s="2" t="s">
        <v>15</v>
      </c>
    </row>
    <row r="909" spans="1:11" ht="12" customHeight="1" x14ac:dyDescent="0.2">
      <c r="A909" s="2">
        <v>1700</v>
      </c>
      <c r="B909" s="20" t="str">
        <f>VLOOKUP(C909,'[2]05-2025'!$B$1:$C$65536,2,0)</f>
        <v>ADIANTAMENTO FÉRIAS</v>
      </c>
      <c r="C909" s="33" t="s">
        <v>33</v>
      </c>
      <c r="D909" s="21">
        <f>VLOOKUP(C909,'[2]05-2025'!$B$1:$D$65536,3,0)</f>
        <v>216834.78</v>
      </c>
      <c r="E909" s="25" t="s">
        <v>1824</v>
      </c>
      <c r="F909" s="27" t="s">
        <v>2311</v>
      </c>
      <c r="G909" s="26">
        <v>0</v>
      </c>
      <c r="H909" s="26">
        <v>529094</v>
      </c>
      <c r="I909" s="24">
        <f t="shared" si="14"/>
        <v>-4553178.3600000003</v>
      </c>
      <c r="J909" s="27" t="s">
        <v>91</v>
      </c>
      <c r="K909" s="2" t="s">
        <v>15</v>
      </c>
    </row>
    <row r="910" spans="1:11" ht="12" customHeight="1" x14ac:dyDescent="0.2">
      <c r="A910" s="2">
        <v>1700</v>
      </c>
      <c r="B910" s="20" t="str">
        <f>VLOOKUP(C910,'[2]05-2025'!$B$1:$C$65536,2,0)</f>
        <v>ADIANTAMENTO FÉRIAS</v>
      </c>
      <c r="C910" s="33" t="s">
        <v>33</v>
      </c>
      <c r="D910" s="21">
        <f>VLOOKUP(C910,'[2]05-2025'!$B$1:$D$65536,3,0)</f>
        <v>216834.78</v>
      </c>
      <c r="E910" s="25" t="s">
        <v>1810</v>
      </c>
      <c r="F910" s="27" t="s">
        <v>1894</v>
      </c>
      <c r="G910" s="26">
        <v>10302.870000000001</v>
      </c>
      <c r="H910" s="22">
        <v>0</v>
      </c>
      <c r="I910" s="24">
        <f t="shared" si="14"/>
        <v>-4542875.49</v>
      </c>
      <c r="J910" s="27" t="s">
        <v>1671</v>
      </c>
      <c r="K910" s="2" t="s">
        <v>15</v>
      </c>
    </row>
    <row r="911" spans="1:11" ht="12" customHeight="1" x14ac:dyDescent="0.2">
      <c r="A911" s="2">
        <v>1700</v>
      </c>
      <c r="B911" s="20" t="str">
        <f>VLOOKUP(C911,'[2]05-2025'!$B$1:$C$65536,2,0)</f>
        <v>ADIANTAMENTO FÉRIAS</v>
      </c>
      <c r="C911" s="33" t="s">
        <v>33</v>
      </c>
      <c r="D911" s="21">
        <f>VLOOKUP(C911,'[2]05-2025'!$B$1:$D$65536,3,0)</f>
        <v>216834.78</v>
      </c>
      <c r="E911" s="25" t="s">
        <v>1814</v>
      </c>
      <c r="F911" s="27" t="s">
        <v>2033</v>
      </c>
      <c r="G911" s="26">
        <v>10626.37</v>
      </c>
      <c r="H911" s="22">
        <v>0</v>
      </c>
      <c r="I911" s="24">
        <f t="shared" si="14"/>
        <v>-4532249.12</v>
      </c>
      <c r="J911" s="27" t="s">
        <v>1671</v>
      </c>
      <c r="K911" s="2" t="s">
        <v>15</v>
      </c>
    </row>
    <row r="912" spans="1:11" ht="12" customHeight="1" x14ac:dyDescent="0.2">
      <c r="A912" s="2">
        <v>1700</v>
      </c>
      <c r="B912" s="20" t="str">
        <f>VLOOKUP(C912,'[2]05-2025'!$B$1:$C$65536,2,0)</f>
        <v>ADIANTAMENTO FÉRIAS</v>
      </c>
      <c r="C912" s="33" t="s">
        <v>33</v>
      </c>
      <c r="D912" s="21">
        <f>VLOOKUP(C912,'[2]05-2025'!$B$1:$D$65536,3,0)</f>
        <v>216834.78</v>
      </c>
      <c r="E912" s="25" t="s">
        <v>1823</v>
      </c>
      <c r="F912" s="27" t="s">
        <v>3226</v>
      </c>
      <c r="G912" s="26">
        <v>233549.57</v>
      </c>
      <c r="H912" s="22">
        <v>0</v>
      </c>
      <c r="I912" s="24">
        <f t="shared" si="14"/>
        <v>-4298699.55</v>
      </c>
      <c r="J912" s="27" t="s">
        <v>1671</v>
      </c>
      <c r="K912" s="2" t="s">
        <v>15</v>
      </c>
    </row>
    <row r="913" spans="1:11" ht="12" customHeight="1" x14ac:dyDescent="0.2">
      <c r="A913" s="2">
        <v>1700</v>
      </c>
      <c r="B913" s="20" t="str">
        <f>VLOOKUP(C913,'[2]05-2025'!$B$1:$C$65536,2,0)</f>
        <v>ADIANTAMENTO FÉRIAS</v>
      </c>
      <c r="C913" s="33" t="s">
        <v>33</v>
      </c>
      <c r="D913" s="21">
        <f>VLOOKUP(C913,'[2]05-2025'!$B$1:$D$65536,3,0)</f>
        <v>216834.78</v>
      </c>
      <c r="E913" s="25" t="s">
        <v>1824</v>
      </c>
      <c r="F913" s="27" t="s">
        <v>3227</v>
      </c>
      <c r="G913" s="26">
        <v>90754.11</v>
      </c>
      <c r="H913" s="22">
        <v>0</v>
      </c>
      <c r="I913" s="24">
        <f t="shared" si="14"/>
        <v>-4207945.4399999995</v>
      </c>
      <c r="J913" s="27" t="s">
        <v>62</v>
      </c>
      <c r="K913" s="2" t="s">
        <v>15</v>
      </c>
    </row>
    <row r="914" spans="1:11" ht="12" customHeight="1" x14ac:dyDescent="0.2">
      <c r="A914" s="2">
        <v>1700</v>
      </c>
      <c r="B914" s="20" t="str">
        <f>VLOOKUP(C914,'[2]05-2025'!$B$1:$C$65536,2,0)</f>
        <v>ADIANTAMENTO FÉRIAS</v>
      </c>
      <c r="C914" s="33" t="s">
        <v>33</v>
      </c>
      <c r="D914" s="21">
        <f>VLOOKUP(C914,'[2]05-2025'!$B$1:$D$65536,3,0)</f>
        <v>216834.78</v>
      </c>
      <c r="E914" s="25" t="s">
        <v>1824</v>
      </c>
      <c r="F914" s="27" t="s">
        <v>3228</v>
      </c>
      <c r="G914" s="26">
        <v>6516.19</v>
      </c>
      <c r="H914" s="22">
        <v>0</v>
      </c>
      <c r="I914" s="24">
        <f t="shared" si="14"/>
        <v>-4201429.2499999991</v>
      </c>
      <c r="J914" s="27" t="s">
        <v>92</v>
      </c>
      <c r="K914" s="2" t="s">
        <v>15</v>
      </c>
    </row>
    <row r="915" spans="1:11" ht="12" customHeight="1" x14ac:dyDescent="0.2">
      <c r="A915" s="2">
        <v>1700</v>
      </c>
      <c r="B915" s="20" t="str">
        <f>VLOOKUP(C915,'[2]05-2025'!$B$1:$C$65536,2,0)</f>
        <v>ADIANTAMENTO FÉRIAS</v>
      </c>
      <c r="C915" s="33" t="s">
        <v>33</v>
      </c>
      <c r="D915" s="21">
        <f>VLOOKUP(C915,'[2]05-2025'!$B$1:$D$65536,3,0)</f>
        <v>216834.78</v>
      </c>
      <c r="E915" s="25" t="s">
        <v>1824</v>
      </c>
      <c r="F915" s="27" t="s">
        <v>3229</v>
      </c>
      <c r="G915" s="26">
        <v>3483991.9</v>
      </c>
      <c r="H915" s="22">
        <v>0</v>
      </c>
      <c r="I915" s="24">
        <f t="shared" si="14"/>
        <v>-717437.34999999916</v>
      </c>
      <c r="J915" s="27" t="s">
        <v>61</v>
      </c>
      <c r="K915" s="2" t="s">
        <v>15</v>
      </c>
    </row>
    <row r="916" spans="1:11" ht="12" customHeight="1" x14ac:dyDescent="0.2">
      <c r="A916" s="2">
        <v>1700</v>
      </c>
      <c r="B916" s="20" t="str">
        <f>VLOOKUP(C916,'[2]05-2025'!$B$1:$C$65536,2,0)</f>
        <v>ADIANTAMENTO FÉRIAS</v>
      </c>
      <c r="C916" s="33" t="s">
        <v>33</v>
      </c>
      <c r="D916" s="21">
        <f>VLOOKUP(C916,'[2]05-2025'!$B$1:$D$65536,3,0)</f>
        <v>216834.78</v>
      </c>
      <c r="E916" s="25" t="s">
        <v>1824</v>
      </c>
      <c r="F916" s="27" t="s">
        <v>3230</v>
      </c>
      <c r="G916" s="26">
        <v>2419.7199999999998</v>
      </c>
      <c r="H916" s="22">
        <v>0</v>
      </c>
      <c r="I916" s="24">
        <f t="shared" si="14"/>
        <v>-715017.62999999919</v>
      </c>
      <c r="J916" s="27" t="s">
        <v>1730</v>
      </c>
      <c r="K916" s="2" t="s">
        <v>15</v>
      </c>
    </row>
    <row r="917" spans="1:11" ht="12" customHeight="1" x14ac:dyDescent="0.2">
      <c r="A917" s="2">
        <v>1700</v>
      </c>
      <c r="B917" s="20" t="str">
        <f>VLOOKUP(C917,'[2]05-2025'!$B$1:$C$65536,2,0)</f>
        <v>ADIANTAMENTO FÉRIAS</v>
      </c>
      <c r="C917" s="33" t="s">
        <v>33</v>
      </c>
      <c r="D917" s="21">
        <f>VLOOKUP(C917,'[2]05-2025'!$B$1:$D$65536,3,0)</f>
        <v>216834.78</v>
      </c>
      <c r="E917" s="25" t="s">
        <v>1824</v>
      </c>
      <c r="F917" s="27" t="s">
        <v>3231</v>
      </c>
      <c r="G917" s="26">
        <v>3628.58</v>
      </c>
      <c r="H917" s="22">
        <v>0</v>
      </c>
      <c r="I917" s="24">
        <f t="shared" si="14"/>
        <v>-711389.04999999923</v>
      </c>
      <c r="J917" s="27" t="s">
        <v>63</v>
      </c>
      <c r="K917" s="2" t="s">
        <v>15</v>
      </c>
    </row>
    <row r="918" spans="1:11" ht="12" customHeight="1" x14ac:dyDescent="0.2">
      <c r="A918" s="2">
        <v>1700</v>
      </c>
      <c r="B918" s="20" t="str">
        <f>VLOOKUP(C918,'[2]05-2025'!$B$1:$C$65536,2,0)</f>
        <v>ADIANTAMENTO FÉRIAS</v>
      </c>
      <c r="C918" s="33" t="s">
        <v>33</v>
      </c>
      <c r="D918" s="21">
        <f>VLOOKUP(C918,'[2]05-2025'!$B$1:$D$65536,3,0)</f>
        <v>216834.78</v>
      </c>
      <c r="E918" s="25" t="s">
        <v>1824</v>
      </c>
      <c r="F918" s="27" t="s">
        <v>3232</v>
      </c>
      <c r="G918" s="26">
        <v>71.77</v>
      </c>
      <c r="H918" s="22">
        <v>0</v>
      </c>
      <c r="I918" s="24">
        <f t="shared" si="14"/>
        <v>-711317.27999999921</v>
      </c>
      <c r="J918" s="27" t="s">
        <v>89</v>
      </c>
      <c r="K918" s="2" t="s">
        <v>15</v>
      </c>
    </row>
    <row r="919" spans="1:11" ht="12" customHeight="1" x14ac:dyDescent="0.2">
      <c r="A919" s="2">
        <v>1700</v>
      </c>
      <c r="B919" s="20" t="str">
        <f>VLOOKUP(C919,'[2]05-2025'!$B$1:$C$65536,2,0)</f>
        <v>ADIANTAMENTO FÉRIAS</v>
      </c>
      <c r="C919" s="33" t="s">
        <v>33</v>
      </c>
      <c r="D919" s="21">
        <f>VLOOKUP(C919,'[2]05-2025'!$B$1:$D$65536,3,0)</f>
        <v>216834.78</v>
      </c>
      <c r="E919" s="25" t="s">
        <v>1824</v>
      </c>
      <c r="F919" s="27" t="s">
        <v>3233</v>
      </c>
      <c r="G919" s="26">
        <v>8528.2999999999993</v>
      </c>
      <c r="H919" s="22">
        <v>0</v>
      </c>
      <c r="I919" s="24">
        <f t="shared" si="14"/>
        <v>-702788.97999999917</v>
      </c>
      <c r="J919" s="27" t="s">
        <v>93</v>
      </c>
      <c r="K919" s="2" t="s">
        <v>15</v>
      </c>
    </row>
    <row r="920" spans="1:11" ht="12" customHeight="1" x14ac:dyDescent="0.2">
      <c r="A920" s="2">
        <v>1700</v>
      </c>
      <c r="B920" s="20" t="str">
        <f>VLOOKUP(C920,'[2]05-2025'!$B$1:$C$65536,2,0)</f>
        <v>ADIANTAMENTO FÉRIAS</v>
      </c>
      <c r="C920" s="33" t="s">
        <v>33</v>
      </c>
      <c r="D920" s="21">
        <f>VLOOKUP(C920,'[2]05-2025'!$B$1:$D$65536,3,0)</f>
        <v>216834.78</v>
      </c>
      <c r="E920" s="25" t="s">
        <v>1824</v>
      </c>
      <c r="F920" s="27" t="s">
        <v>3234</v>
      </c>
      <c r="G920" s="26">
        <v>3687.18</v>
      </c>
      <c r="H920" s="22">
        <v>0</v>
      </c>
      <c r="I920" s="24">
        <f t="shared" si="14"/>
        <v>-699101.79999999912</v>
      </c>
      <c r="J920" s="27" t="s">
        <v>1734</v>
      </c>
      <c r="K920" s="2" t="s">
        <v>15</v>
      </c>
    </row>
    <row r="921" spans="1:11" ht="12" customHeight="1" x14ac:dyDescent="0.2">
      <c r="A921" s="2">
        <v>1700</v>
      </c>
      <c r="B921" s="20" t="str">
        <f>VLOOKUP(C921,'[2]05-2025'!$B$1:$C$65536,2,0)</f>
        <v>ADIANTAMENTO FÉRIAS</v>
      </c>
      <c r="C921" s="33" t="s">
        <v>33</v>
      </c>
      <c r="D921" s="21">
        <f>VLOOKUP(C921,'[2]05-2025'!$B$1:$D$65536,3,0)</f>
        <v>216834.78</v>
      </c>
      <c r="E921" s="25" t="s">
        <v>1824</v>
      </c>
      <c r="F921" s="27" t="s">
        <v>3235</v>
      </c>
      <c r="G921" s="26">
        <v>406318.07</v>
      </c>
      <c r="H921" s="22">
        <v>0</v>
      </c>
      <c r="I921" s="24">
        <f t="shared" si="14"/>
        <v>-292783.72999999911</v>
      </c>
      <c r="J921" s="27" t="s">
        <v>64</v>
      </c>
      <c r="K921" s="2" t="s">
        <v>15</v>
      </c>
    </row>
    <row r="922" spans="1:11" ht="12" customHeight="1" x14ac:dyDescent="0.2">
      <c r="A922" s="2">
        <v>1700</v>
      </c>
      <c r="B922" s="20" t="str">
        <f>VLOOKUP(C922,'[2]05-2025'!$B$1:$C$65536,2,0)</f>
        <v>ADIANTAMENTO FÉRIAS</v>
      </c>
      <c r="C922" s="33" t="s">
        <v>33</v>
      </c>
      <c r="D922" s="21">
        <f>VLOOKUP(C922,'[2]05-2025'!$B$1:$D$65536,3,0)</f>
        <v>216834.78</v>
      </c>
      <c r="E922" s="25" t="s">
        <v>1824</v>
      </c>
      <c r="F922" s="27" t="s">
        <v>3236</v>
      </c>
      <c r="G922" s="26">
        <v>44834.84</v>
      </c>
      <c r="H922" s="22">
        <v>0</v>
      </c>
      <c r="I922" s="24">
        <f t="shared" si="14"/>
        <v>-247948.88999999911</v>
      </c>
      <c r="J922" s="27" t="s">
        <v>89</v>
      </c>
      <c r="K922" s="2" t="s">
        <v>15</v>
      </c>
    </row>
    <row r="923" spans="1:11" ht="12" customHeight="1" x14ac:dyDescent="0.2">
      <c r="A923" s="2">
        <v>1700</v>
      </c>
      <c r="B923" s="20" t="str">
        <f>VLOOKUP(C923,'[2]05-2025'!$B$1:$C$65536,2,0)</f>
        <v>ADIANTAMENTO FÉRIAS</v>
      </c>
      <c r="C923" s="33" t="s">
        <v>33</v>
      </c>
      <c r="D923" s="21">
        <f>VLOOKUP(C923,'[2]05-2025'!$B$1:$D$65536,3,0)</f>
        <v>216834.78</v>
      </c>
      <c r="E923" s="25" t="s">
        <v>1824</v>
      </c>
      <c r="F923" s="27" t="s">
        <v>3237</v>
      </c>
      <c r="G923" s="26">
        <v>14778.97</v>
      </c>
      <c r="H923" s="22">
        <v>0</v>
      </c>
      <c r="I923" s="24">
        <f t="shared" si="14"/>
        <v>-233169.91999999911</v>
      </c>
      <c r="J923" s="27" t="s">
        <v>1800</v>
      </c>
      <c r="K923" s="2" t="s">
        <v>15</v>
      </c>
    </row>
    <row r="924" spans="1:11" ht="12" customHeight="1" x14ac:dyDescent="0.2">
      <c r="A924" s="2">
        <v>1700</v>
      </c>
      <c r="B924" s="20" t="str">
        <f>VLOOKUP(C924,'[2]05-2025'!$B$1:$C$65536,2,0)</f>
        <v>ADIANTAMENTO FÉRIAS</v>
      </c>
      <c r="C924" s="33" t="s">
        <v>33</v>
      </c>
      <c r="D924" s="21">
        <f>VLOOKUP(C924,'[2]05-2025'!$B$1:$D$65536,3,0)</f>
        <v>216834.78</v>
      </c>
      <c r="E924" s="25" t="s">
        <v>1824</v>
      </c>
      <c r="F924" s="27" t="s">
        <v>3238</v>
      </c>
      <c r="G924" s="26">
        <v>834.44</v>
      </c>
      <c r="H924" s="22">
        <v>0</v>
      </c>
      <c r="I924" s="24">
        <f t="shared" si="14"/>
        <v>-232335.47999999911</v>
      </c>
      <c r="J924" s="27" t="s">
        <v>67</v>
      </c>
      <c r="K924" s="2" t="s">
        <v>15</v>
      </c>
    </row>
    <row r="925" spans="1:11" ht="12" customHeight="1" x14ac:dyDescent="0.2">
      <c r="A925" s="2">
        <v>1700</v>
      </c>
      <c r="B925" s="20" t="str">
        <f>VLOOKUP(C925,'[2]05-2025'!$B$1:$C$65536,2,0)</f>
        <v>ADIANTAMENTO FÉRIAS</v>
      </c>
      <c r="C925" s="33" t="s">
        <v>33</v>
      </c>
      <c r="D925" s="21">
        <f>VLOOKUP(C925,'[2]05-2025'!$B$1:$D$65536,3,0)</f>
        <v>216834.78</v>
      </c>
      <c r="E925" s="25" t="s">
        <v>1824</v>
      </c>
      <c r="F925" s="27" t="s">
        <v>3239</v>
      </c>
      <c r="G925" s="26">
        <v>465885.05</v>
      </c>
      <c r="H925" s="22">
        <v>0</v>
      </c>
      <c r="I925" s="24">
        <f t="shared" si="14"/>
        <v>233549.57000000088</v>
      </c>
      <c r="J925" s="27" t="s">
        <v>68</v>
      </c>
      <c r="K925" s="2" t="s">
        <v>15</v>
      </c>
    </row>
    <row r="926" spans="1:11" ht="12" customHeight="1" x14ac:dyDescent="0.2">
      <c r="A926" s="2">
        <v>1700</v>
      </c>
      <c r="B926" s="20" t="str">
        <f>VLOOKUP(C926,'[2]05-2025'!$B$1:$C$65536,2,0)</f>
        <v xml:space="preserve">ADIANTAMENTOS DESPESAS COM </v>
      </c>
      <c r="C926" s="33" t="s">
        <v>35</v>
      </c>
      <c r="D926" s="21">
        <f>VLOOKUP(C926,'[2]05-2025'!$B$1:$D$65536,3,0)</f>
        <v>10693.93</v>
      </c>
      <c r="E926" s="25" t="s">
        <v>1824</v>
      </c>
      <c r="F926" s="27" t="s">
        <v>1744</v>
      </c>
      <c r="G926" s="26">
        <v>0</v>
      </c>
      <c r="H926" s="26">
        <v>424.66</v>
      </c>
      <c r="I926" s="24">
        <f t="shared" si="14"/>
        <v>10269.27</v>
      </c>
      <c r="J926" s="27" t="s">
        <v>132</v>
      </c>
      <c r="K926" s="2" t="s">
        <v>15</v>
      </c>
    </row>
    <row r="927" spans="1:11" ht="12" customHeight="1" x14ac:dyDescent="0.2">
      <c r="A927" s="2">
        <v>1700</v>
      </c>
      <c r="B927" s="20" t="str">
        <f>VLOOKUP(C927,'[2]05-2025'!$B$1:$C$65536,2,0)</f>
        <v xml:space="preserve">ADIANTAMENTOS DESPESAS COM </v>
      </c>
      <c r="C927" s="33" t="s">
        <v>35</v>
      </c>
      <c r="D927" s="21">
        <f>VLOOKUP(C927,'[2]05-2025'!$B$1:$D$65536,3,0)</f>
        <v>10693.93</v>
      </c>
      <c r="E927" s="25" t="s">
        <v>1824</v>
      </c>
      <c r="F927" s="27" t="s">
        <v>2312</v>
      </c>
      <c r="G927" s="26">
        <v>0</v>
      </c>
      <c r="H927" s="26">
        <v>1267.92</v>
      </c>
      <c r="I927" s="24">
        <f t="shared" si="14"/>
        <v>9001.35</v>
      </c>
      <c r="J927" s="27" t="s">
        <v>124</v>
      </c>
      <c r="K927" s="2" t="s">
        <v>15</v>
      </c>
    </row>
    <row r="928" spans="1:11" ht="12" customHeight="1" x14ac:dyDescent="0.2">
      <c r="A928" s="2">
        <v>1700</v>
      </c>
      <c r="B928" s="20" t="str">
        <f>VLOOKUP(C928,'[2]05-2025'!$B$1:$C$65536,2,0)</f>
        <v xml:space="preserve">ADIANTAMENTOS DESPESAS COM </v>
      </c>
      <c r="C928" s="33" t="s">
        <v>35</v>
      </c>
      <c r="D928" s="21">
        <f>VLOOKUP(C928,'[2]05-2025'!$B$1:$D$65536,3,0)</f>
        <v>10693.93</v>
      </c>
      <c r="E928" s="25" t="s">
        <v>1824</v>
      </c>
      <c r="F928" s="27" t="s">
        <v>2313</v>
      </c>
      <c r="G928" s="26">
        <v>0</v>
      </c>
      <c r="H928" s="26">
        <v>151.36000000000001</v>
      </c>
      <c r="I928" s="24">
        <f t="shared" si="14"/>
        <v>8849.99</v>
      </c>
      <c r="J928" s="27" t="s">
        <v>132</v>
      </c>
      <c r="K928" s="2" t="s">
        <v>15</v>
      </c>
    </row>
    <row r="929" spans="1:11" ht="12" customHeight="1" x14ac:dyDescent="0.2">
      <c r="A929" s="2">
        <v>1700</v>
      </c>
      <c r="B929" s="20" t="str">
        <f>VLOOKUP(C929,'[2]05-2025'!$B$1:$C$65536,2,0)</f>
        <v xml:space="preserve">RESSARCIMENTOS CONTRATUAIS - </v>
      </c>
      <c r="C929" s="33" t="s">
        <v>37</v>
      </c>
      <c r="D929" s="21">
        <f>VLOOKUP(C929,'[2]05-2025'!$B$1:$D$65536,3,0)</f>
        <v>2980665.11</v>
      </c>
      <c r="E929" s="25" t="s">
        <v>1825</v>
      </c>
      <c r="F929" s="27" t="s">
        <v>3136</v>
      </c>
      <c r="G929" s="26">
        <v>251908.98</v>
      </c>
      <c r="H929" s="22">
        <v>0</v>
      </c>
      <c r="I929" s="24">
        <f t="shared" si="14"/>
        <v>3232574.09</v>
      </c>
      <c r="J929" s="27" t="s">
        <v>79</v>
      </c>
      <c r="K929" s="2" t="s">
        <v>15</v>
      </c>
    </row>
    <row r="930" spans="1:11" ht="12" customHeight="1" x14ac:dyDescent="0.2">
      <c r="A930" s="2">
        <v>1700</v>
      </c>
      <c r="B930" s="20" t="str">
        <f>VLOOKUP(C930,'[2]05-2025'!$B$1:$C$65536,2,0)</f>
        <v xml:space="preserve">RESSARCIMENTOS CONTRATUAIS - </v>
      </c>
      <c r="C930" s="33" t="s">
        <v>37</v>
      </c>
      <c r="D930" s="21">
        <f>VLOOKUP(C930,'[2]05-2025'!$B$1:$D$65536,3,0)</f>
        <v>2980665.11</v>
      </c>
      <c r="E930" s="25" t="s">
        <v>1824</v>
      </c>
      <c r="F930" s="27" t="s">
        <v>3140</v>
      </c>
      <c r="G930" s="26">
        <v>871648.4</v>
      </c>
      <c r="H930" s="22">
        <v>0</v>
      </c>
      <c r="I930" s="24">
        <f t="shared" si="14"/>
        <v>4104222.4899999998</v>
      </c>
      <c r="J930" s="27" t="s">
        <v>79</v>
      </c>
      <c r="K930" s="2" t="s">
        <v>15</v>
      </c>
    </row>
    <row r="931" spans="1:11" ht="12" customHeight="1" x14ac:dyDescent="0.2">
      <c r="A931" s="2">
        <v>1700</v>
      </c>
      <c r="B931" s="20" t="str">
        <f>VLOOKUP(C931,'[2]05-2025'!$B$1:$C$65536,2,0)</f>
        <v>VALORES ENTRE PROJETOS A RECEBER</v>
      </c>
      <c r="C931" s="33" t="s">
        <v>38</v>
      </c>
      <c r="D931" s="21">
        <f>VLOOKUP(C931,'[2]05-2025'!$B$1:$D$65536,3,0)</f>
        <v>0</v>
      </c>
      <c r="E931" s="25" t="s">
        <v>1808</v>
      </c>
      <c r="F931" s="27" t="s">
        <v>2314</v>
      </c>
      <c r="G931" s="26">
        <v>0</v>
      </c>
      <c r="H931" s="26">
        <v>114.47</v>
      </c>
      <c r="I931" s="24">
        <f t="shared" si="14"/>
        <v>-114.47</v>
      </c>
      <c r="J931" s="27" t="s">
        <v>1671</v>
      </c>
      <c r="K931" s="2" t="s">
        <v>15</v>
      </c>
    </row>
    <row r="932" spans="1:11" ht="12" customHeight="1" x14ac:dyDescent="0.2">
      <c r="A932" s="2">
        <v>1700</v>
      </c>
      <c r="B932" s="20" t="str">
        <f>VLOOKUP(C932,'[2]05-2025'!$B$1:$C$65536,2,0)</f>
        <v>VALORES ENTRE PROJETOS A RECEBER</v>
      </c>
      <c r="C932" s="33" t="s">
        <v>38</v>
      </c>
      <c r="D932" s="21">
        <f>VLOOKUP(C932,'[2]05-2025'!$B$1:$D$65536,3,0)</f>
        <v>0</v>
      </c>
      <c r="E932" s="25" t="s">
        <v>1824</v>
      </c>
      <c r="F932" s="27" t="s">
        <v>3218</v>
      </c>
      <c r="G932" s="26">
        <v>114.47</v>
      </c>
      <c r="H932" s="22">
        <v>0</v>
      </c>
      <c r="I932" s="24">
        <f t="shared" si="14"/>
        <v>0</v>
      </c>
      <c r="J932" s="27" t="s">
        <v>144</v>
      </c>
      <c r="K932" s="2" t="s">
        <v>15</v>
      </c>
    </row>
    <row r="933" spans="1:11" ht="12" customHeight="1" x14ac:dyDescent="0.2">
      <c r="A933" s="2">
        <v>1700</v>
      </c>
      <c r="B933" s="20" t="str">
        <f>VLOOKUP(C933,'[2]05-2025'!$B$1:$C$65536,2,0)</f>
        <v>EMPRÉSTIMOS DE ESTOQUE CONCEDIDOS</v>
      </c>
      <c r="C933" s="33" t="s">
        <v>1667</v>
      </c>
      <c r="D933" s="21">
        <f>VLOOKUP(C933,'[2]05-2025'!$B$1:$D$65536,3,0)</f>
        <v>1213.27</v>
      </c>
      <c r="E933" s="25" t="s">
        <v>1824</v>
      </c>
      <c r="F933" s="27" t="s">
        <v>2315</v>
      </c>
      <c r="G933" s="26">
        <v>0</v>
      </c>
      <c r="H933" s="26">
        <v>1213.27</v>
      </c>
      <c r="I933" s="24">
        <f t="shared" si="14"/>
        <v>0</v>
      </c>
      <c r="J933" s="27" t="s">
        <v>40</v>
      </c>
      <c r="K933" s="2" t="s">
        <v>15</v>
      </c>
    </row>
    <row r="934" spans="1:11" ht="12" customHeight="1" x14ac:dyDescent="0.2">
      <c r="A934" s="2">
        <v>1700</v>
      </c>
      <c r="B934" s="20" t="str">
        <f>VLOOKUP(C934,'[2]05-2025'!$B$1:$C$65536,2,0)</f>
        <v>EMPRÉSTIMOS DE ESTOQUE CONCEDIDOS</v>
      </c>
      <c r="C934" s="33" t="s">
        <v>1667</v>
      </c>
      <c r="D934" s="21">
        <f>VLOOKUP(C934,'[2]05-2025'!$B$1:$D$65536,3,0)</f>
        <v>1213.27</v>
      </c>
      <c r="E934" s="25" t="s">
        <v>1824</v>
      </c>
      <c r="F934" s="27" t="s">
        <v>2315</v>
      </c>
      <c r="G934" s="26">
        <v>0</v>
      </c>
      <c r="H934" s="26">
        <v>640.77</v>
      </c>
      <c r="I934" s="24">
        <f t="shared" si="14"/>
        <v>-640.77</v>
      </c>
      <c r="J934" s="27" t="s">
        <v>40</v>
      </c>
      <c r="K934" s="2" t="s">
        <v>15</v>
      </c>
    </row>
    <row r="935" spans="1:11" ht="12" customHeight="1" x14ac:dyDescent="0.2">
      <c r="A935" s="2">
        <v>1700</v>
      </c>
      <c r="B935" s="20" t="str">
        <f>VLOOKUP(C935,'[2]05-2025'!$B$1:$C$65536,2,0)</f>
        <v>EMPRÉSTIMOS DE ESTOQUE CONCEDIDOS</v>
      </c>
      <c r="C935" s="33" t="s">
        <v>1667</v>
      </c>
      <c r="D935" s="21">
        <f>VLOOKUP(C935,'[2]05-2025'!$B$1:$D$65536,3,0)</f>
        <v>1213.27</v>
      </c>
      <c r="E935" s="25" t="s">
        <v>1824</v>
      </c>
      <c r="F935" s="27" t="s">
        <v>2315</v>
      </c>
      <c r="G935" s="26">
        <v>0</v>
      </c>
      <c r="H935" s="26">
        <v>2796.3</v>
      </c>
      <c r="I935" s="24">
        <f t="shared" si="14"/>
        <v>-3437.07</v>
      </c>
      <c r="J935" s="27" t="s">
        <v>39</v>
      </c>
      <c r="K935" s="2" t="s">
        <v>15</v>
      </c>
    </row>
    <row r="936" spans="1:11" ht="12" customHeight="1" x14ac:dyDescent="0.2">
      <c r="A936" s="2">
        <v>1700</v>
      </c>
      <c r="B936" s="20" t="str">
        <f>VLOOKUP(C936,'[2]05-2025'!$B$1:$C$65536,2,0)</f>
        <v>EMPRÉSTIMOS DE ESTOQUE CONCEDIDOS</v>
      </c>
      <c r="C936" s="33" t="s">
        <v>1667</v>
      </c>
      <c r="D936" s="21">
        <f>VLOOKUP(C936,'[2]05-2025'!$B$1:$D$65536,3,0)</f>
        <v>1213.27</v>
      </c>
      <c r="E936" s="25" t="s">
        <v>1824</v>
      </c>
      <c r="F936" s="27" t="s">
        <v>2315</v>
      </c>
      <c r="G936" s="26">
        <v>0</v>
      </c>
      <c r="H936" s="26">
        <v>28.08</v>
      </c>
      <c r="I936" s="24">
        <f t="shared" si="14"/>
        <v>-3465.15</v>
      </c>
      <c r="J936" s="27" t="s">
        <v>103</v>
      </c>
      <c r="K936" s="2" t="s">
        <v>15</v>
      </c>
    </row>
    <row r="937" spans="1:11" ht="12" customHeight="1" x14ac:dyDescent="0.2">
      <c r="A937" s="2">
        <v>1700</v>
      </c>
      <c r="B937" s="20" t="str">
        <f>VLOOKUP(C937,'[2]05-2025'!$B$1:$C$65536,2,0)</f>
        <v>EMPRÉSTIMOS DE ESTOQUE CONCEDIDOS</v>
      </c>
      <c r="C937" s="33" t="s">
        <v>1667</v>
      </c>
      <c r="D937" s="21">
        <f>VLOOKUP(C937,'[2]05-2025'!$B$1:$D$65536,3,0)</f>
        <v>1213.27</v>
      </c>
      <c r="E937" s="25" t="s">
        <v>1824</v>
      </c>
      <c r="F937" s="27" t="s">
        <v>2315</v>
      </c>
      <c r="G937" s="26">
        <v>668.85</v>
      </c>
      <c r="H937" s="22">
        <v>0</v>
      </c>
      <c r="I937" s="24">
        <f t="shared" si="14"/>
        <v>-2796.3</v>
      </c>
      <c r="J937" s="27" t="s">
        <v>40</v>
      </c>
      <c r="K937" s="2" t="s">
        <v>15</v>
      </c>
    </row>
    <row r="938" spans="1:11" ht="12" customHeight="1" x14ac:dyDescent="0.2">
      <c r="A938" s="2">
        <v>1700</v>
      </c>
      <c r="B938" s="20" t="str">
        <f>VLOOKUP(C938,'[2]05-2025'!$B$1:$C$65536,2,0)</f>
        <v>EMPRÉSTIMOS DE ESTOQUE CONCEDIDOS</v>
      </c>
      <c r="C938" s="33" t="s">
        <v>1667</v>
      </c>
      <c r="D938" s="21">
        <f>VLOOKUP(C938,'[2]05-2025'!$B$1:$D$65536,3,0)</f>
        <v>1213.27</v>
      </c>
      <c r="E938" s="25" t="s">
        <v>1824</v>
      </c>
      <c r="F938" s="27" t="s">
        <v>2315</v>
      </c>
      <c r="G938" s="26">
        <v>2796.3</v>
      </c>
      <c r="H938" s="22">
        <v>0</v>
      </c>
      <c r="I938" s="24">
        <f t="shared" si="14"/>
        <v>0</v>
      </c>
      <c r="J938" s="27" t="s">
        <v>39</v>
      </c>
      <c r="K938" s="2" t="s">
        <v>15</v>
      </c>
    </row>
    <row r="939" spans="1:11" ht="12" customHeight="1" x14ac:dyDescent="0.2">
      <c r="A939" s="2">
        <v>1700</v>
      </c>
      <c r="B939" s="20" t="str">
        <f>VLOOKUP(C939,'[2]05-2025'!$B$1:$C$65536,2,0)</f>
        <v>MEDICAMENTOS</v>
      </c>
      <c r="C939" s="33" t="s">
        <v>39</v>
      </c>
      <c r="D939" s="21">
        <f>VLOOKUP(C939,'[2]05-2025'!$B$1:$D$65536,3,0)</f>
        <v>1562725.1</v>
      </c>
      <c r="E939" s="25" t="s">
        <v>1824</v>
      </c>
      <c r="F939" s="27" t="s">
        <v>2316</v>
      </c>
      <c r="G939" s="26">
        <v>0</v>
      </c>
      <c r="H939" s="26">
        <v>27027.599999999999</v>
      </c>
      <c r="I939" s="24">
        <f t="shared" si="14"/>
        <v>1535697.5</v>
      </c>
      <c r="J939" s="27" t="s">
        <v>57</v>
      </c>
      <c r="K939" s="2" t="s">
        <v>15</v>
      </c>
    </row>
    <row r="940" spans="1:11" ht="12" customHeight="1" x14ac:dyDescent="0.2">
      <c r="A940" s="2">
        <v>1700</v>
      </c>
      <c r="B940" s="20" t="str">
        <f>VLOOKUP(C940,'[2]05-2025'!$B$1:$C$65536,2,0)</f>
        <v>MEDICAMENTOS</v>
      </c>
      <c r="C940" s="33" t="s">
        <v>39</v>
      </c>
      <c r="D940" s="21">
        <f>VLOOKUP(C940,'[2]05-2025'!$B$1:$D$65536,3,0)</f>
        <v>1562725.1</v>
      </c>
      <c r="E940" s="25" t="s">
        <v>1824</v>
      </c>
      <c r="F940" s="27" t="s">
        <v>2316</v>
      </c>
      <c r="G940" s="26">
        <v>0</v>
      </c>
      <c r="H940" s="26">
        <v>0.02</v>
      </c>
      <c r="I940" s="24">
        <f t="shared" si="14"/>
        <v>1535697.48</v>
      </c>
      <c r="J940" s="27" t="s">
        <v>57</v>
      </c>
      <c r="K940" s="2" t="s">
        <v>15</v>
      </c>
    </row>
    <row r="941" spans="1:11" ht="12" customHeight="1" x14ac:dyDescent="0.2">
      <c r="A941" s="2">
        <v>1700</v>
      </c>
      <c r="B941" s="20" t="str">
        <f>VLOOKUP(C941,'[2]05-2025'!$B$1:$C$65536,2,0)</f>
        <v>MEDICAMENTOS</v>
      </c>
      <c r="C941" s="33" t="s">
        <v>39</v>
      </c>
      <c r="D941" s="21">
        <f>VLOOKUP(C941,'[2]05-2025'!$B$1:$D$65536,3,0)</f>
        <v>1562725.1</v>
      </c>
      <c r="E941" s="25" t="s">
        <v>1824</v>
      </c>
      <c r="F941" s="27" t="s">
        <v>2316</v>
      </c>
      <c r="G941" s="26">
        <v>0</v>
      </c>
      <c r="H941" s="26">
        <v>413.7</v>
      </c>
      <c r="I941" s="24">
        <f t="shared" si="14"/>
        <v>1535283.78</v>
      </c>
      <c r="J941" s="27" t="s">
        <v>57</v>
      </c>
      <c r="K941" s="2" t="s">
        <v>15</v>
      </c>
    </row>
    <row r="942" spans="1:11" ht="12" customHeight="1" x14ac:dyDescent="0.2">
      <c r="A942" s="2">
        <v>1700</v>
      </c>
      <c r="B942" s="20" t="str">
        <f>VLOOKUP(C942,'[2]05-2025'!$B$1:$C$65536,2,0)</f>
        <v>MEDICAMENTOS</v>
      </c>
      <c r="C942" s="33" t="s">
        <v>39</v>
      </c>
      <c r="D942" s="21">
        <f>VLOOKUP(C942,'[2]05-2025'!$B$1:$D$65536,3,0)</f>
        <v>1562725.1</v>
      </c>
      <c r="E942" s="25" t="s">
        <v>1824</v>
      </c>
      <c r="F942" s="27" t="s">
        <v>2316</v>
      </c>
      <c r="G942" s="26">
        <v>0</v>
      </c>
      <c r="H942" s="26">
        <v>4817.4399999999996</v>
      </c>
      <c r="I942" s="24">
        <f t="shared" si="14"/>
        <v>1530466.34</v>
      </c>
      <c r="J942" s="27" t="s">
        <v>57</v>
      </c>
      <c r="K942" s="2" t="s">
        <v>15</v>
      </c>
    </row>
    <row r="943" spans="1:11" ht="12" customHeight="1" x14ac:dyDescent="0.2">
      <c r="A943" s="2">
        <v>1700</v>
      </c>
      <c r="B943" s="20" t="str">
        <f>VLOOKUP(C943,'[2]05-2025'!$B$1:$C$65536,2,0)</f>
        <v>MEDICAMENTOS</v>
      </c>
      <c r="C943" s="33" t="s">
        <v>39</v>
      </c>
      <c r="D943" s="21">
        <f>VLOOKUP(C943,'[2]05-2025'!$B$1:$D$65536,3,0)</f>
        <v>1562725.1</v>
      </c>
      <c r="E943" s="25" t="s">
        <v>1824</v>
      </c>
      <c r="F943" s="27" t="s">
        <v>2316</v>
      </c>
      <c r="G943" s="26">
        <v>0</v>
      </c>
      <c r="H943" s="26">
        <v>0.45</v>
      </c>
      <c r="I943" s="24">
        <f t="shared" si="14"/>
        <v>1530465.8900000001</v>
      </c>
      <c r="J943" s="27" t="s">
        <v>57</v>
      </c>
      <c r="K943" s="2" t="s">
        <v>15</v>
      </c>
    </row>
    <row r="944" spans="1:11" ht="12" customHeight="1" x14ac:dyDescent="0.2">
      <c r="A944" s="2">
        <v>1700</v>
      </c>
      <c r="B944" s="20" t="str">
        <f>VLOOKUP(C944,'[2]05-2025'!$B$1:$C$65536,2,0)</f>
        <v>MEDICAMENTOS</v>
      </c>
      <c r="C944" s="33" t="s">
        <v>39</v>
      </c>
      <c r="D944" s="21">
        <f>VLOOKUP(C944,'[2]05-2025'!$B$1:$D$65536,3,0)</f>
        <v>1562725.1</v>
      </c>
      <c r="E944" s="25" t="s">
        <v>1824</v>
      </c>
      <c r="F944" s="27" t="s">
        <v>2316</v>
      </c>
      <c r="G944" s="26">
        <v>0</v>
      </c>
      <c r="H944" s="26">
        <v>3613.08</v>
      </c>
      <c r="I944" s="24">
        <f t="shared" si="14"/>
        <v>1526852.81</v>
      </c>
      <c r="J944" s="27" t="s">
        <v>57</v>
      </c>
      <c r="K944" s="2" t="s">
        <v>15</v>
      </c>
    </row>
    <row r="945" spans="1:11" ht="12" customHeight="1" x14ac:dyDescent="0.2">
      <c r="A945" s="2">
        <v>1700</v>
      </c>
      <c r="B945" s="20" t="str">
        <f>VLOOKUP(C945,'[2]05-2025'!$B$1:$C$65536,2,0)</f>
        <v>MEDICAMENTOS</v>
      </c>
      <c r="C945" s="33" t="s">
        <v>39</v>
      </c>
      <c r="D945" s="21">
        <f>VLOOKUP(C945,'[2]05-2025'!$B$1:$D$65536,3,0)</f>
        <v>1562725.1</v>
      </c>
      <c r="E945" s="25" t="s">
        <v>1824</v>
      </c>
      <c r="F945" s="27" t="s">
        <v>2316</v>
      </c>
      <c r="G945" s="26">
        <v>0</v>
      </c>
      <c r="H945" s="26">
        <v>0.05</v>
      </c>
      <c r="I945" s="24">
        <f t="shared" si="14"/>
        <v>1526852.76</v>
      </c>
      <c r="J945" s="27" t="s">
        <v>57</v>
      </c>
      <c r="K945" s="2" t="s">
        <v>15</v>
      </c>
    </row>
    <row r="946" spans="1:11" ht="12" customHeight="1" x14ac:dyDescent="0.2">
      <c r="A946" s="2">
        <v>1700</v>
      </c>
      <c r="B946" s="20" t="str">
        <f>VLOOKUP(C946,'[2]05-2025'!$B$1:$C$65536,2,0)</f>
        <v>MEDICAMENTOS</v>
      </c>
      <c r="C946" s="33" t="s">
        <v>39</v>
      </c>
      <c r="D946" s="21">
        <f>VLOOKUP(C946,'[2]05-2025'!$B$1:$D$65536,3,0)</f>
        <v>1562725.1</v>
      </c>
      <c r="E946" s="25" t="s">
        <v>1824</v>
      </c>
      <c r="F946" s="27" t="s">
        <v>2317</v>
      </c>
      <c r="G946" s="26">
        <v>0</v>
      </c>
      <c r="H946" s="26">
        <v>959587.23</v>
      </c>
      <c r="I946" s="24">
        <f t="shared" si="14"/>
        <v>567265.53</v>
      </c>
      <c r="J946" s="27" t="s">
        <v>103</v>
      </c>
      <c r="K946" s="2" t="s">
        <v>15</v>
      </c>
    </row>
    <row r="947" spans="1:11" ht="12" customHeight="1" x14ac:dyDescent="0.2">
      <c r="A947" s="2">
        <v>1700</v>
      </c>
      <c r="B947" s="20" t="str">
        <f>VLOOKUP(C947,'[2]05-2025'!$B$1:$C$65536,2,0)</f>
        <v>MEDICAMENTOS</v>
      </c>
      <c r="C947" s="33" t="s">
        <v>39</v>
      </c>
      <c r="D947" s="21">
        <f>VLOOKUP(C947,'[2]05-2025'!$B$1:$D$65536,3,0)</f>
        <v>1562725.1</v>
      </c>
      <c r="E947" s="25" t="s">
        <v>1824</v>
      </c>
      <c r="F947" s="27" t="s">
        <v>2318</v>
      </c>
      <c r="G947" s="26">
        <v>0</v>
      </c>
      <c r="H947" s="26">
        <v>1.39</v>
      </c>
      <c r="I947" s="24">
        <f t="shared" si="14"/>
        <v>567264.14</v>
      </c>
      <c r="J947" s="27" t="s">
        <v>103</v>
      </c>
      <c r="K947" s="2" t="s">
        <v>15</v>
      </c>
    </row>
    <row r="948" spans="1:11" ht="12" customHeight="1" x14ac:dyDescent="0.2">
      <c r="A948" s="2">
        <v>1700</v>
      </c>
      <c r="B948" s="20" t="str">
        <f>VLOOKUP(C948,'[2]05-2025'!$B$1:$C$65536,2,0)</f>
        <v>MEDICAMENTOS</v>
      </c>
      <c r="C948" s="33" t="s">
        <v>39</v>
      </c>
      <c r="D948" s="21">
        <f>VLOOKUP(C948,'[2]05-2025'!$B$1:$D$65536,3,0)</f>
        <v>1562725.1</v>
      </c>
      <c r="E948" s="25" t="s">
        <v>1824</v>
      </c>
      <c r="F948" s="27" t="s">
        <v>2318</v>
      </c>
      <c r="G948" s="26">
        <v>0</v>
      </c>
      <c r="H948" s="26">
        <v>143.43</v>
      </c>
      <c r="I948" s="24">
        <f t="shared" si="14"/>
        <v>567120.71</v>
      </c>
      <c r="J948" s="27" t="s">
        <v>103</v>
      </c>
      <c r="K948" s="2" t="s">
        <v>15</v>
      </c>
    </row>
    <row r="949" spans="1:11" ht="12" customHeight="1" x14ac:dyDescent="0.2">
      <c r="A949" s="2">
        <v>1700</v>
      </c>
      <c r="B949" s="20" t="str">
        <f>VLOOKUP(C949,'[2]05-2025'!$B$1:$C$65536,2,0)</f>
        <v>MEDICAMENTOS</v>
      </c>
      <c r="C949" s="33" t="s">
        <v>39</v>
      </c>
      <c r="D949" s="21">
        <f>VLOOKUP(C949,'[2]05-2025'!$B$1:$D$65536,3,0)</f>
        <v>1562725.1</v>
      </c>
      <c r="E949" s="25" t="s">
        <v>1824</v>
      </c>
      <c r="F949" s="27" t="s">
        <v>2318</v>
      </c>
      <c r="G949" s="26">
        <v>0</v>
      </c>
      <c r="H949" s="26">
        <v>11.08</v>
      </c>
      <c r="I949" s="24">
        <f t="shared" si="14"/>
        <v>567109.63</v>
      </c>
      <c r="J949" s="27" t="s">
        <v>103</v>
      </c>
      <c r="K949" s="2" t="s">
        <v>15</v>
      </c>
    </row>
    <row r="950" spans="1:11" ht="12" customHeight="1" x14ac:dyDescent="0.2">
      <c r="A950" s="2">
        <v>1700</v>
      </c>
      <c r="B950" s="20" t="str">
        <f>VLOOKUP(C950,'[2]05-2025'!$B$1:$C$65536,2,0)</f>
        <v>MEDICAMENTOS</v>
      </c>
      <c r="C950" s="33" t="s">
        <v>39</v>
      </c>
      <c r="D950" s="21">
        <f>VLOOKUP(C950,'[2]05-2025'!$B$1:$D$65536,3,0)</f>
        <v>1562725.1</v>
      </c>
      <c r="E950" s="25" t="s">
        <v>1824</v>
      </c>
      <c r="F950" s="27" t="s">
        <v>2318</v>
      </c>
      <c r="G950" s="26">
        <v>0</v>
      </c>
      <c r="H950" s="26">
        <v>1.85</v>
      </c>
      <c r="I950" s="24">
        <f t="shared" si="14"/>
        <v>567107.78</v>
      </c>
      <c r="J950" s="27" t="s">
        <v>103</v>
      </c>
      <c r="K950" s="2" t="s">
        <v>15</v>
      </c>
    </row>
    <row r="951" spans="1:11" ht="12" customHeight="1" x14ac:dyDescent="0.2">
      <c r="A951" s="2">
        <v>1700</v>
      </c>
      <c r="B951" s="20" t="str">
        <f>VLOOKUP(C951,'[2]05-2025'!$B$1:$C$65536,2,0)</f>
        <v>MEDICAMENTOS</v>
      </c>
      <c r="C951" s="33" t="s">
        <v>39</v>
      </c>
      <c r="D951" s="21">
        <f>VLOOKUP(C951,'[2]05-2025'!$B$1:$D$65536,3,0)</f>
        <v>1562725.1</v>
      </c>
      <c r="E951" s="25" t="s">
        <v>1824</v>
      </c>
      <c r="F951" s="27" t="s">
        <v>2318</v>
      </c>
      <c r="G951" s="26">
        <v>0</v>
      </c>
      <c r="H951" s="26">
        <v>0.75</v>
      </c>
      <c r="I951" s="24">
        <f t="shared" si="14"/>
        <v>567107.03</v>
      </c>
      <c r="J951" s="27" t="s">
        <v>103</v>
      </c>
      <c r="K951" s="2" t="s">
        <v>15</v>
      </c>
    </row>
    <row r="952" spans="1:11" ht="12" customHeight="1" x14ac:dyDescent="0.2">
      <c r="A952" s="2">
        <v>1700</v>
      </c>
      <c r="B952" s="20" t="str">
        <f>VLOOKUP(C952,'[2]05-2025'!$B$1:$C$65536,2,0)</f>
        <v>MEDICAMENTOS</v>
      </c>
      <c r="C952" s="33" t="s">
        <v>39</v>
      </c>
      <c r="D952" s="21">
        <f>VLOOKUP(C952,'[2]05-2025'!$B$1:$D$65536,3,0)</f>
        <v>1562725.1</v>
      </c>
      <c r="E952" s="25" t="s">
        <v>1824</v>
      </c>
      <c r="F952" s="27" t="s">
        <v>2318</v>
      </c>
      <c r="G952" s="26">
        <v>0</v>
      </c>
      <c r="H952" s="26">
        <v>9.16</v>
      </c>
      <c r="I952" s="24">
        <f t="shared" si="14"/>
        <v>567097.87</v>
      </c>
      <c r="J952" s="27" t="s">
        <v>103</v>
      </c>
      <c r="K952" s="2" t="s">
        <v>15</v>
      </c>
    </row>
    <row r="953" spans="1:11" ht="12" customHeight="1" x14ac:dyDescent="0.2">
      <c r="A953" s="2">
        <v>1700</v>
      </c>
      <c r="B953" s="20" t="str">
        <f>VLOOKUP(C953,'[2]05-2025'!$B$1:$C$65536,2,0)</f>
        <v>MEDICAMENTOS</v>
      </c>
      <c r="C953" s="33" t="s">
        <v>39</v>
      </c>
      <c r="D953" s="21">
        <f>VLOOKUP(C953,'[2]05-2025'!$B$1:$D$65536,3,0)</f>
        <v>1562725.1</v>
      </c>
      <c r="E953" s="25" t="s">
        <v>1824</v>
      </c>
      <c r="F953" s="27" t="s">
        <v>2317</v>
      </c>
      <c r="G953" s="26">
        <v>0</v>
      </c>
      <c r="H953" s="26">
        <v>14.53</v>
      </c>
      <c r="I953" s="24">
        <f t="shared" si="14"/>
        <v>567083.34</v>
      </c>
      <c r="J953" s="27" t="s">
        <v>103</v>
      </c>
      <c r="K953" s="2" t="s">
        <v>15</v>
      </c>
    </row>
    <row r="954" spans="1:11" ht="12" customHeight="1" x14ac:dyDescent="0.2">
      <c r="A954" s="2">
        <v>1700</v>
      </c>
      <c r="B954" s="20" t="str">
        <f>VLOOKUP(C954,'[2]05-2025'!$B$1:$C$65536,2,0)</f>
        <v>MEDICAMENTOS</v>
      </c>
      <c r="C954" s="33" t="s">
        <v>39</v>
      </c>
      <c r="D954" s="21">
        <f>VLOOKUP(C954,'[2]05-2025'!$B$1:$D$65536,3,0)</f>
        <v>1562725.1</v>
      </c>
      <c r="E954" s="25" t="s">
        <v>1824</v>
      </c>
      <c r="F954" s="27" t="s">
        <v>2318</v>
      </c>
      <c r="G954" s="26">
        <v>0</v>
      </c>
      <c r="H954" s="26">
        <v>14.51</v>
      </c>
      <c r="I954" s="24">
        <f t="shared" si="14"/>
        <v>567068.82999999996</v>
      </c>
      <c r="J954" s="27" t="s">
        <v>103</v>
      </c>
      <c r="K954" s="2" t="s">
        <v>15</v>
      </c>
    </row>
    <row r="955" spans="1:11" ht="12" customHeight="1" x14ac:dyDescent="0.2">
      <c r="A955" s="2">
        <v>1700</v>
      </c>
      <c r="B955" s="20" t="str">
        <f>VLOOKUP(C955,'[2]05-2025'!$B$1:$C$65536,2,0)</f>
        <v>MEDICAMENTOS</v>
      </c>
      <c r="C955" s="33" t="s">
        <v>39</v>
      </c>
      <c r="D955" s="21">
        <f>VLOOKUP(C955,'[2]05-2025'!$B$1:$D$65536,3,0)</f>
        <v>1562725.1</v>
      </c>
      <c r="E955" s="25" t="s">
        <v>1824</v>
      </c>
      <c r="F955" s="27" t="s">
        <v>2318</v>
      </c>
      <c r="G955" s="26">
        <v>0</v>
      </c>
      <c r="H955" s="26">
        <v>7.31</v>
      </c>
      <c r="I955" s="24">
        <f t="shared" si="14"/>
        <v>567061.5199999999</v>
      </c>
      <c r="J955" s="27" t="s">
        <v>103</v>
      </c>
      <c r="K955" s="2" t="s">
        <v>15</v>
      </c>
    </row>
    <row r="956" spans="1:11" ht="12" customHeight="1" x14ac:dyDescent="0.2">
      <c r="A956" s="2">
        <v>1700</v>
      </c>
      <c r="B956" s="20" t="str">
        <f>VLOOKUP(C956,'[2]05-2025'!$B$1:$C$65536,2,0)</f>
        <v>MEDICAMENTOS</v>
      </c>
      <c r="C956" s="33" t="s">
        <v>39</v>
      </c>
      <c r="D956" s="21">
        <f>VLOOKUP(C956,'[2]05-2025'!$B$1:$D$65536,3,0)</f>
        <v>1562725.1</v>
      </c>
      <c r="E956" s="25" t="s">
        <v>1824</v>
      </c>
      <c r="F956" s="27" t="s">
        <v>2317</v>
      </c>
      <c r="G956" s="26">
        <v>0</v>
      </c>
      <c r="H956" s="26">
        <v>32.340000000000003</v>
      </c>
      <c r="I956" s="24">
        <f t="shared" si="14"/>
        <v>567029.17999999993</v>
      </c>
      <c r="J956" s="27" t="s">
        <v>103</v>
      </c>
      <c r="K956" s="2" t="s">
        <v>15</v>
      </c>
    </row>
    <row r="957" spans="1:11" ht="12" customHeight="1" x14ac:dyDescent="0.2">
      <c r="A957" s="2">
        <v>1700</v>
      </c>
      <c r="B957" s="20" t="str">
        <f>VLOOKUP(C957,'[2]05-2025'!$B$1:$C$65536,2,0)</f>
        <v>MEDICAMENTOS</v>
      </c>
      <c r="C957" s="33" t="s">
        <v>39</v>
      </c>
      <c r="D957" s="21">
        <f>VLOOKUP(C957,'[2]05-2025'!$B$1:$D$65536,3,0)</f>
        <v>1562725.1</v>
      </c>
      <c r="E957" s="25" t="s">
        <v>1824</v>
      </c>
      <c r="F957" s="27" t="s">
        <v>2318</v>
      </c>
      <c r="G957" s="26">
        <v>0</v>
      </c>
      <c r="H957" s="26">
        <v>5.2</v>
      </c>
      <c r="I957" s="24">
        <f t="shared" si="14"/>
        <v>567023.98</v>
      </c>
      <c r="J957" s="27" t="s">
        <v>103</v>
      </c>
      <c r="K957" s="2" t="s">
        <v>15</v>
      </c>
    </row>
    <row r="958" spans="1:11" ht="12" customHeight="1" x14ac:dyDescent="0.2">
      <c r="A958" s="2">
        <v>1700</v>
      </c>
      <c r="B958" s="20" t="str">
        <f>VLOOKUP(C958,'[2]05-2025'!$B$1:$C$65536,2,0)</f>
        <v>MEDICAMENTOS</v>
      </c>
      <c r="C958" s="33" t="s">
        <v>39</v>
      </c>
      <c r="D958" s="21">
        <f>VLOOKUP(C958,'[2]05-2025'!$B$1:$D$65536,3,0)</f>
        <v>1562725.1</v>
      </c>
      <c r="E958" s="25" t="s">
        <v>1824</v>
      </c>
      <c r="F958" s="27" t="s">
        <v>2318</v>
      </c>
      <c r="G958" s="26">
        <v>0</v>
      </c>
      <c r="H958" s="26">
        <v>5.82</v>
      </c>
      <c r="I958" s="24">
        <f t="shared" si="14"/>
        <v>567018.16</v>
      </c>
      <c r="J958" s="27" t="s">
        <v>103</v>
      </c>
      <c r="K958" s="2" t="s">
        <v>15</v>
      </c>
    </row>
    <row r="959" spans="1:11" ht="12" customHeight="1" x14ac:dyDescent="0.2">
      <c r="A959" s="2">
        <v>1700</v>
      </c>
      <c r="B959" s="20" t="str">
        <f>VLOOKUP(C959,'[2]05-2025'!$B$1:$C$65536,2,0)</f>
        <v>MEDICAMENTOS</v>
      </c>
      <c r="C959" s="33" t="s">
        <v>39</v>
      </c>
      <c r="D959" s="21">
        <f>VLOOKUP(C959,'[2]05-2025'!$B$1:$D$65536,3,0)</f>
        <v>1562725.1</v>
      </c>
      <c r="E959" s="25" t="s">
        <v>1824</v>
      </c>
      <c r="F959" s="27" t="s">
        <v>2318</v>
      </c>
      <c r="G959" s="26">
        <v>0</v>
      </c>
      <c r="H959" s="26">
        <v>2.33</v>
      </c>
      <c r="I959" s="24">
        <f t="shared" si="14"/>
        <v>567015.83000000007</v>
      </c>
      <c r="J959" s="27" t="s">
        <v>103</v>
      </c>
      <c r="K959" s="2" t="s">
        <v>15</v>
      </c>
    </row>
    <row r="960" spans="1:11" ht="12" customHeight="1" x14ac:dyDescent="0.2">
      <c r="A960" s="2">
        <v>1700</v>
      </c>
      <c r="B960" s="20" t="str">
        <f>VLOOKUP(C960,'[2]05-2025'!$B$1:$C$65536,2,0)</f>
        <v>MEDICAMENTOS</v>
      </c>
      <c r="C960" s="33" t="s">
        <v>39</v>
      </c>
      <c r="D960" s="21">
        <f>VLOOKUP(C960,'[2]05-2025'!$B$1:$D$65536,3,0)</f>
        <v>1562725.1</v>
      </c>
      <c r="E960" s="25" t="s">
        <v>1824</v>
      </c>
      <c r="F960" s="27" t="s">
        <v>2318</v>
      </c>
      <c r="G960" s="26">
        <v>0</v>
      </c>
      <c r="H960" s="26">
        <v>10.29</v>
      </c>
      <c r="I960" s="24">
        <f t="shared" si="14"/>
        <v>567005.54</v>
      </c>
      <c r="J960" s="27" t="s">
        <v>103</v>
      </c>
      <c r="K960" s="2" t="s">
        <v>15</v>
      </c>
    </row>
    <row r="961" spans="1:11" ht="12" customHeight="1" x14ac:dyDescent="0.2">
      <c r="A961" s="2">
        <v>1700</v>
      </c>
      <c r="B961" s="20" t="str">
        <f>VLOOKUP(C961,'[2]05-2025'!$B$1:$C$65536,2,0)</f>
        <v>MEDICAMENTOS</v>
      </c>
      <c r="C961" s="33" t="s">
        <v>39</v>
      </c>
      <c r="D961" s="21">
        <f>VLOOKUP(C961,'[2]05-2025'!$B$1:$D$65536,3,0)</f>
        <v>1562725.1</v>
      </c>
      <c r="E961" s="25" t="s">
        <v>1824</v>
      </c>
      <c r="F961" s="27" t="s">
        <v>2318</v>
      </c>
      <c r="G961" s="26">
        <v>0</v>
      </c>
      <c r="H961" s="26">
        <v>7.41</v>
      </c>
      <c r="I961" s="24">
        <f t="shared" si="14"/>
        <v>566998.13</v>
      </c>
      <c r="J961" s="27" t="s">
        <v>103</v>
      </c>
      <c r="K961" s="2" t="s">
        <v>15</v>
      </c>
    </row>
    <row r="962" spans="1:11" ht="12" customHeight="1" x14ac:dyDescent="0.2">
      <c r="A962" s="2">
        <v>1700</v>
      </c>
      <c r="B962" s="20" t="str">
        <f>VLOOKUP(C962,'[2]05-2025'!$B$1:$C$65536,2,0)</f>
        <v>MEDICAMENTOS</v>
      </c>
      <c r="C962" s="33" t="s">
        <v>39</v>
      </c>
      <c r="D962" s="21">
        <f>VLOOKUP(C962,'[2]05-2025'!$B$1:$D$65536,3,0)</f>
        <v>1562725.1</v>
      </c>
      <c r="E962" s="25" t="s">
        <v>1824</v>
      </c>
      <c r="F962" s="27" t="s">
        <v>2318</v>
      </c>
      <c r="G962" s="26">
        <v>0</v>
      </c>
      <c r="H962" s="26">
        <v>93.68</v>
      </c>
      <c r="I962" s="24">
        <f t="shared" si="14"/>
        <v>566904.44999999995</v>
      </c>
      <c r="J962" s="27" t="s">
        <v>103</v>
      </c>
      <c r="K962" s="2" t="s">
        <v>15</v>
      </c>
    </row>
    <row r="963" spans="1:11" ht="12" customHeight="1" x14ac:dyDescent="0.2">
      <c r="A963" s="2">
        <v>1700</v>
      </c>
      <c r="B963" s="20" t="str">
        <f>VLOOKUP(C963,'[2]05-2025'!$B$1:$C$65536,2,0)</f>
        <v>MEDICAMENTOS</v>
      </c>
      <c r="C963" s="33" t="s">
        <v>39</v>
      </c>
      <c r="D963" s="21">
        <f>VLOOKUP(C963,'[2]05-2025'!$B$1:$D$65536,3,0)</f>
        <v>1562725.1</v>
      </c>
      <c r="E963" s="25" t="s">
        <v>1824</v>
      </c>
      <c r="F963" s="27" t="s">
        <v>2318</v>
      </c>
      <c r="G963" s="26">
        <v>0</v>
      </c>
      <c r="H963" s="26">
        <v>1946.69</v>
      </c>
      <c r="I963" s="24">
        <f t="shared" ref="I963:I1026" si="15">IF(C963&lt;&gt;C962,D963+G963-H963,IF(C963=C962,I962+G963-H963,"falso"))</f>
        <v>564957.76</v>
      </c>
      <c r="J963" s="27" t="s">
        <v>103</v>
      </c>
      <c r="K963" s="2" t="s">
        <v>15</v>
      </c>
    </row>
    <row r="964" spans="1:11" ht="12" customHeight="1" x14ac:dyDescent="0.2">
      <c r="A964" s="2">
        <v>1700</v>
      </c>
      <c r="B964" s="20" t="str">
        <f>VLOOKUP(C964,'[2]05-2025'!$B$1:$C$65536,2,0)</f>
        <v>MEDICAMENTOS</v>
      </c>
      <c r="C964" s="33" t="s">
        <v>39</v>
      </c>
      <c r="D964" s="21">
        <f>VLOOKUP(C964,'[2]05-2025'!$B$1:$D$65536,3,0)</f>
        <v>1562725.1</v>
      </c>
      <c r="E964" s="25" t="s">
        <v>1824</v>
      </c>
      <c r="F964" s="27" t="s">
        <v>2318</v>
      </c>
      <c r="G964" s="26">
        <v>0</v>
      </c>
      <c r="H964" s="26">
        <v>403.5</v>
      </c>
      <c r="I964" s="24">
        <f t="shared" si="15"/>
        <v>564554.26</v>
      </c>
      <c r="J964" s="27" t="s">
        <v>103</v>
      </c>
      <c r="K964" s="2" t="s">
        <v>15</v>
      </c>
    </row>
    <row r="965" spans="1:11" ht="12" customHeight="1" x14ac:dyDescent="0.2">
      <c r="A965" s="2">
        <v>1700</v>
      </c>
      <c r="B965" s="20" t="str">
        <f>VLOOKUP(C965,'[2]05-2025'!$B$1:$C$65536,2,0)</f>
        <v>MEDICAMENTOS</v>
      </c>
      <c r="C965" s="33" t="s">
        <v>39</v>
      </c>
      <c r="D965" s="21">
        <f>VLOOKUP(C965,'[2]05-2025'!$B$1:$D$65536,3,0)</f>
        <v>1562725.1</v>
      </c>
      <c r="E965" s="25" t="s">
        <v>1824</v>
      </c>
      <c r="F965" s="27" t="s">
        <v>2318</v>
      </c>
      <c r="G965" s="26">
        <v>0</v>
      </c>
      <c r="H965" s="26">
        <v>0.4</v>
      </c>
      <c r="I965" s="24">
        <f t="shared" si="15"/>
        <v>564553.86</v>
      </c>
      <c r="J965" s="27" t="s">
        <v>103</v>
      </c>
      <c r="K965" s="2" t="s">
        <v>15</v>
      </c>
    </row>
    <row r="966" spans="1:11" ht="12" customHeight="1" x14ac:dyDescent="0.2">
      <c r="A966" s="2">
        <v>1700</v>
      </c>
      <c r="B966" s="20" t="str">
        <f>VLOOKUP(C966,'[2]05-2025'!$B$1:$C$65536,2,0)</f>
        <v>MEDICAMENTOS</v>
      </c>
      <c r="C966" s="33" t="s">
        <v>39</v>
      </c>
      <c r="D966" s="21">
        <f>VLOOKUP(C966,'[2]05-2025'!$B$1:$D$65536,3,0)</f>
        <v>1562725.1</v>
      </c>
      <c r="E966" s="25" t="s">
        <v>1824</v>
      </c>
      <c r="F966" s="27" t="s">
        <v>2318</v>
      </c>
      <c r="G966" s="26">
        <v>0</v>
      </c>
      <c r="H966" s="26">
        <v>1.47</v>
      </c>
      <c r="I966" s="24">
        <f t="shared" si="15"/>
        <v>564552.39</v>
      </c>
      <c r="J966" s="27" t="s">
        <v>103</v>
      </c>
      <c r="K966" s="2" t="s">
        <v>15</v>
      </c>
    </row>
    <row r="967" spans="1:11" ht="12" customHeight="1" x14ac:dyDescent="0.2">
      <c r="A967" s="2">
        <v>1700</v>
      </c>
      <c r="B967" s="20" t="str">
        <f>VLOOKUP(C967,'[2]05-2025'!$B$1:$C$65536,2,0)</f>
        <v>MEDICAMENTOS</v>
      </c>
      <c r="C967" s="33" t="s">
        <v>39</v>
      </c>
      <c r="D967" s="21">
        <f>VLOOKUP(C967,'[2]05-2025'!$B$1:$D$65536,3,0)</f>
        <v>1562725.1</v>
      </c>
      <c r="E967" s="25" t="s">
        <v>1824</v>
      </c>
      <c r="F967" s="27" t="s">
        <v>2318</v>
      </c>
      <c r="G967" s="26">
        <v>0</v>
      </c>
      <c r="H967" s="26">
        <v>0.28000000000000003</v>
      </c>
      <c r="I967" s="24">
        <f t="shared" si="15"/>
        <v>564552.11</v>
      </c>
      <c r="J967" s="27" t="s">
        <v>103</v>
      </c>
      <c r="K967" s="2" t="s">
        <v>15</v>
      </c>
    </row>
    <row r="968" spans="1:11" ht="12" customHeight="1" x14ac:dyDescent="0.2">
      <c r="A968" s="2">
        <v>1700</v>
      </c>
      <c r="B968" s="20" t="str">
        <f>VLOOKUP(C968,'[2]05-2025'!$B$1:$C$65536,2,0)</f>
        <v>MEDICAMENTOS</v>
      </c>
      <c r="C968" s="33" t="s">
        <v>39</v>
      </c>
      <c r="D968" s="21">
        <f>VLOOKUP(C968,'[2]05-2025'!$B$1:$D$65536,3,0)</f>
        <v>1562725.1</v>
      </c>
      <c r="E968" s="25" t="s">
        <v>1824</v>
      </c>
      <c r="F968" s="27" t="s">
        <v>2318</v>
      </c>
      <c r="G968" s="26">
        <v>0</v>
      </c>
      <c r="H968" s="26">
        <v>14.7</v>
      </c>
      <c r="I968" s="24">
        <f t="shared" si="15"/>
        <v>564537.41</v>
      </c>
      <c r="J968" s="27" t="s">
        <v>103</v>
      </c>
      <c r="K968" s="2" t="s">
        <v>15</v>
      </c>
    </row>
    <row r="969" spans="1:11" ht="12" customHeight="1" x14ac:dyDescent="0.2">
      <c r="A969" s="2">
        <v>1700</v>
      </c>
      <c r="B969" s="20" t="str">
        <f>VLOOKUP(C969,'[2]05-2025'!$B$1:$C$65536,2,0)</f>
        <v>MEDICAMENTOS</v>
      </c>
      <c r="C969" s="33" t="s">
        <v>39</v>
      </c>
      <c r="D969" s="21">
        <f>VLOOKUP(C969,'[2]05-2025'!$B$1:$D$65536,3,0)</f>
        <v>1562725.1</v>
      </c>
      <c r="E969" s="25" t="s">
        <v>1824</v>
      </c>
      <c r="F969" s="27" t="s">
        <v>2318</v>
      </c>
      <c r="G969" s="26">
        <v>0</v>
      </c>
      <c r="H969" s="26">
        <v>15.56</v>
      </c>
      <c r="I969" s="24">
        <f t="shared" si="15"/>
        <v>564521.85</v>
      </c>
      <c r="J969" s="27" t="s">
        <v>103</v>
      </c>
      <c r="K969" s="2" t="s">
        <v>15</v>
      </c>
    </row>
    <row r="970" spans="1:11" ht="12" customHeight="1" x14ac:dyDescent="0.2">
      <c r="A970" s="2">
        <v>1700</v>
      </c>
      <c r="B970" s="20" t="str">
        <f>VLOOKUP(C970,'[2]05-2025'!$B$1:$C$65536,2,0)</f>
        <v>MEDICAMENTOS</v>
      </c>
      <c r="C970" s="33" t="s">
        <v>39</v>
      </c>
      <c r="D970" s="21">
        <f>VLOOKUP(C970,'[2]05-2025'!$B$1:$D$65536,3,0)</f>
        <v>1562725.1</v>
      </c>
      <c r="E970" s="25" t="s">
        <v>1824</v>
      </c>
      <c r="F970" s="27" t="s">
        <v>2318</v>
      </c>
      <c r="G970" s="26">
        <v>0</v>
      </c>
      <c r="H970" s="26">
        <v>0.4</v>
      </c>
      <c r="I970" s="24">
        <f t="shared" si="15"/>
        <v>564521.44999999995</v>
      </c>
      <c r="J970" s="27" t="s">
        <v>103</v>
      </c>
      <c r="K970" s="2" t="s">
        <v>15</v>
      </c>
    </row>
    <row r="971" spans="1:11" ht="12" customHeight="1" x14ac:dyDescent="0.2">
      <c r="A971" s="2">
        <v>1700</v>
      </c>
      <c r="B971" s="20" t="str">
        <f>VLOOKUP(C971,'[2]05-2025'!$B$1:$C$65536,2,0)</f>
        <v>MEDICAMENTOS</v>
      </c>
      <c r="C971" s="33" t="s">
        <v>39</v>
      </c>
      <c r="D971" s="21">
        <f>VLOOKUP(C971,'[2]05-2025'!$B$1:$D$65536,3,0)</f>
        <v>1562725.1</v>
      </c>
      <c r="E971" s="25" t="s">
        <v>1824</v>
      </c>
      <c r="F971" s="27" t="s">
        <v>2318</v>
      </c>
      <c r="G971" s="26">
        <v>0</v>
      </c>
      <c r="H971" s="26">
        <v>2.15</v>
      </c>
      <c r="I971" s="24">
        <f t="shared" si="15"/>
        <v>564519.29999999993</v>
      </c>
      <c r="J971" s="27" t="s">
        <v>103</v>
      </c>
      <c r="K971" s="2" t="s">
        <v>15</v>
      </c>
    </row>
    <row r="972" spans="1:11" ht="12" customHeight="1" x14ac:dyDescent="0.2">
      <c r="A972" s="2">
        <v>1700</v>
      </c>
      <c r="B972" s="20" t="str">
        <f>VLOOKUP(C972,'[2]05-2025'!$B$1:$C$65536,2,0)</f>
        <v>MEDICAMENTOS</v>
      </c>
      <c r="C972" s="33" t="s">
        <v>39</v>
      </c>
      <c r="D972" s="21">
        <f>VLOOKUP(C972,'[2]05-2025'!$B$1:$D$65536,3,0)</f>
        <v>1562725.1</v>
      </c>
      <c r="E972" s="25" t="s">
        <v>1824</v>
      </c>
      <c r="F972" s="27" t="s">
        <v>2317</v>
      </c>
      <c r="G972" s="26">
        <v>0</v>
      </c>
      <c r="H972" s="26">
        <v>183.08</v>
      </c>
      <c r="I972" s="24">
        <f t="shared" si="15"/>
        <v>564336.22</v>
      </c>
      <c r="J972" s="27" t="s">
        <v>103</v>
      </c>
      <c r="K972" s="2" t="s">
        <v>15</v>
      </c>
    </row>
    <row r="973" spans="1:11" ht="12" customHeight="1" x14ac:dyDescent="0.2">
      <c r="A973" s="2">
        <v>1700</v>
      </c>
      <c r="B973" s="20" t="str">
        <f>VLOOKUP(C973,'[2]05-2025'!$B$1:$C$65536,2,0)</f>
        <v>MEDICAMENTOS</v>
      </c>
      <c r="C973" s="33" t="s">
        <v>39</v>
      </c>
      <c r="D973" s="21">
        <f>VLOOKUP(C973,'[2]05-2025'!$B$1:$D$65536,3,0)</f>
        <v>1562725.1</v>
      </c>
      <c r="E973" s="25" t="s">
        <v>1824</v>
      </c>
      <c r="F973" s="27" t="s">
        <v>2318</v>
      </c>
      <c r="G973" s="26">
        <v>0</v>
      </c>
      <c r="H973" s="26">
        <v>0.42</v>
      </c>
      <c r="I973" s="24">
        <f t="shared" si="15"/>
        <v>564335.79999999993</v>
      </c>
      <c r="J973" s="27" t="s">
        <v>103</v>
      </c>
      <c r="K973" s="2" t="s">
        <v>15</v>
      </c>
    </row>
    <row r="974" spans="1:11" ht="12" customHeight="1" x14ac:dyDescent="0.2">
      <c r="A974" s="2">
        <v>1700</v>
      </c>
      <c r="B974" s="20" t="str">
        <f>VLOOKUP(C974,'[2]05-2025'!$B$1:$C$65536,2,0)</f>
        <v>MEDICAMENTOS</v>
      </c>
      <c r="C974" s="33" t="s">
        <v>39</v>
      </c>
      <c r="D974" s="21">
        <f>VLOOKUP(C974,'[2]05-2025'!$B$1:$D$65536,3,0)</f>
        <v>1562725.1</v>
      </c>
      <c r="E974" s="25" t="s">
        <v>1824</v>
      </c>
      <c r="F974" s="27" t="s">
        <v>2318</v>
      </c>
      <c r="G974" s="26">
        <v>0</v>
      </c>
      <c r="H974" s="26">
        <v>7.97</v>
      </c>
      <c r="I974" s="24">
        <f t="shared" si="15"/>
        <v>564327.82999999996</v>
      </c>
      <c r="J974" s="27" t="s">
        <v>103</v>
      </c>
      <c r="K974" s="2" t="s">
        <v>15</v>
      </c>
    </row>
    <row r="975" spans="1:11" ht="12" customHeight="1" x14ac:dyDescent="0.2">
      <c r="A975" s="2">
        <v>1700</v>
      </c>
      <c r="B975" s="20" t="str">
        <f>VLOOKUP(C975,'[2]05-2025'!$B$1:$C$65536,2,0)</f>
        <v>MEDICAMENTOS</v>
      </c>
      <c r="C975" s="33" t="s">
        <v>39</v>
      </c>
      <c r="D975" s="21">
        <f>VLOOKUP(C975,'[2]05-2025'!$B$1:$D$65536,3,0)</f>
        <v>1562725.1</v>
      </c>
      <c r="E975" s="25" t="s">
        <v>1824</v>
      </c>
      <c r="F975" s="27" t="s">
        <v>2317</v>
      </c>
      <c r="G975" s="26">
        <v>0</v>
      </c>
      <c r="H975" s="26">
        <v>32.33</v>
      </c>
      <c r="I975" s="24">
        <f t="shared" si="15"/>
        <v>564295.5</v>
      </c>
      <c r="J975" s="27" t="s">
        <v>103</v>
      </c>
      <c r="K975" s="2" t="s">
        <v>15</v>
      </c>
    </row>
    <row r="976" spans="1:11" ht="12" customHeight="1" x14ac:dyDescent="0.2">
      <c r="A976" s="2">
        <v>1700</v>
      </c>
      <c r="B976" s="20" t="str">
        <f>VLOOKUP(C976,'[2]05-2025'!$B$1:$C$65536,2,0)</f>
        <v>MEDICAMENTOS</v>
      </c>
      <c r="C976" s="33" t="s">
        <v>39</v>
      </c>
      <c r="D976" s="21">
        <f>VLOOKUP(C976,'[2]05-2025'!$B$1:$D$65536,3,0)</f>
        <v>1562725.1</v>
      </c>
      <c r="E976" s="25" t="s">
        <v>1824</v>
      </c>
      <c r="F976" s="27" t="s">
        <v>2318</v>
      </c>
      <c r="G976" s="26">
        <v>0</v>
      </c>
      <c r="H976" s="26">
        <v>1.54</v>
      </c>
      <c r="I976" s="24">
        <f t="shared" si="15"/>
        <v>564293.96</v>
      </c>
      <c r="J976" s="27" t="s">
        <v>103</v>
      </c>
      <c r="K976" s="2" t="s">
        <v>15</v>
      </c>
    </row>
    <row r="977" spans="1:11" ht="12" customHeight="1" x14ac:dyDescent="0.2">
      <c r="A977" s="2">
        <v>1700</v>
      </c>
      <c r="B977" s="20" t="str">
        <f>VLOOKUP(C977,'[2]05-2025'!$B$1:$C$65536,2,0)</f>
        <v>MEDICAMENTOS</v>
      </c>
      <c r="C977" s="33" t="s">
        <v>39</v>
      </c>
      <c r="D977" s="21">
        <f>VLOOKUP(C977,'[2]05-2025'!$B$1:$D$65536,3,0)</f>
        <v>1562725.1</v>
      </c>
      <c r="E977" s="25" t="s">
        <v>1824</v>
      </c>
      <c r="F977" s="27" t="s">
        <v>2318</v>
      </c>
      <c r="G977" s="26">
        <v>0</v>
      </c>
      <c r="H977" s="26">
        <v>2.17</v>
      </c>
      <c r="I977" s="24">
        <f t="shared" si="15"/>
        <v>564291.78999999992</v>
      </c>
      <c r="J977" s="27" t="s">
        <v>103</v>
      </c>
      <c r="K977" s="2" t="s">
        <v>15</v>
      </c>
    </row>
    <row r="978" spans="1:11" ht="12" customHeight="1" x14ac:dyDescent="0.2">
      <c r="A978" s="2">
        <v>1700</v>
      </c>
      <c r="B978" s="20" t="str">
        <f>VLOOKUP(C978,'[2]05-2025'!$B$1:$C$65536,2,0)</f>
        <v>MEDICAMENTOS</v>
      </c>
      <c r="C978" s="33" t="s">
        <v>39</v>
      </c>
      <c r="D978" s="21">
        <f>VLOOKUP(C978,'[2]05-2025'!$B$1:$D$65536,3,0)</f>
        <v>1562725.1</v>
      </c>
      <c r="E978" s="25" t="s">
        <v>1824</v>
      </c>
      <c r="F978" s="27" t="s">
        <v>2317</v>
      </c>
      <c r="G978" s="26">
        <v>0</v>
      </c>
      <c r="H978" s="26">
        <v>2.14</v>
      </c>
      <c r="I978" s="24">
        <f t="shared" si="15"/>
        <v>564289.64999999991</v>
      </c>
      <c r="J978" s="27" t="s">
        <v>103</v>
      </c>
      <c r="K978" s="2" t="s">
        <v>15</v>
      </c>
    </row>
    <row r="979" spans="1:11" ht="12" customHeight="1" x14ac:dyDescent="0.2">
      <c r="A979" s="2">
        <v>1700</v>
      </c>
      <c r="B979" s="20" t="str">
        <f>VLOOKUP(C979,'[2]05-2025'!$B$1:$C$65536,2,0)</f>
        <v>MEDICAMENTOS</v>
      </c>
      <c r="C979" s="33" t="s">
        <v>39</v>
      </c>
      <c r="D979" s="21">
        <f>VLOOKUP(C979,'[2]05-2025'!$B$1:$D$65536,3,0)</f>
        <v>1562725.1</v>
      </c>
      <c r="E979" s="25" t="s">
        <v>1824</v>
      </c>
      <c r="F979" s="27" t="s">
        <v>1598</v>
      </c>
      <c r="G979" s="26">
        <v>0</v>
      </c>
      <c r="H979" s="26">
        <v>0.34</v>
      </c>
      <c r="I979" s="24">
        <f t="shared" si="15"/>
        <v>564289.30999999994</v>
      </c>
      <c r="J979" s="27" t="s">
        <v>103</v>
      </c>
      <c r="K979" s="2" t="s">
        <v>15</v>
      </c>
    </row>
    <row r="980" spans="1:11" ht="12" customHeight="1" x14ac:dyDescent="0.2">
      <c r="A980" s="2">
        <v>1700</v>
      </c>
      <c r="B980" s="20" t="str">
        <f>VLOOKUP(C980,'[2]05-2025'!$B$1:$C$65536,2,0)</f>
        <v>MEDICAMENTOS</v>
      </c>
      <c r="C980" s="33" t="s">
        <v>39</v>
      </c>
      <c r="D980" s="21">
        <f>VLOOKUP(C980,'[2]05-2025'!$B$1:$D$65536,3,0)</f>
        <v>1562725.1</v>
      </c>
      <c r="E980" s="25" t="s">
        <v>1824</v>
      </c>
      <c r="F980" s="27" t="s">
        <v>2318</v>
      </c>
      <c r="G980" s="26">
        <v>0</v>
      </c>
      <c r="H980" s="26">
        <v>2.2200000000000002</v>
      </c>
      <c r="I980" s="24">
        <f t="shared" si="15"/>
        <v>564287.09</v>
      </c>
      <c r="J980" s="27" t="s">
        <v>103</v>
      </c>
      <c r="K980" s="2" t="s">
        <v>15</v>
      </c>
    </row>
    <row r="981" spans="1:11" ht="12" customHeight="1" x14ac:dyDescent="0.2">
      <c r="A981" s="2">
        <v>1700</v>
      </c>
      <c r="B981" s="20" t="str">
        <f>VLOOKUP(C981,'[2]05-2025'!$B$1:$C$65536,2,0)</f>
        <v>MEDICAMENTOS</v>
      </c>
      <c r="C981" s="33" t="s">
        <v>39</v>
      </c>
      <c r="D981" s="21">
        <f>VLOOKUP(C981,'[2]05-2025'!$B$1:$D$65536,3,0)</f>
        <v>1562725.1</v>
      </c>
      <c r="E981" s="25" t="s">
        <v>1824</v>
      </c>
      <c r="F981" s="27" t="s">
        <v>2318</v>
      </c>
      <c r="G981" s="26">
        <v>0</v>
      </c>
      <c r="H981" s="26">
        <v>30.99</v>
      </c>
      <c r="I981" s="24">
        <f t="shared" si="15"/>
        <v>564256.1</v>
      </c>
      <c r="J981" s="27" t="s">
        <v>103</v>
      </c>
      <c r="K981" s="2" t="s">
        <v>15</v>
      </c>
    </row>
    <row r="982" spans="1:11" ht="12" customHeight="1" x14ac:dyDescent="0.2">
      <c r="A982" s="2">
        <v>1700</v>
      </c>
      <c r="B982" s="20" t="str">
        <f>VLOOKUP(C982,'[2]05-2025'!$B$1:$C$65536,2,0)</f>
        <v>MEDICAMENTOS</v>
      </c>
      <c r="C982" s="33" t="s">
        <v>39</v>
      </c>
      <c r="D982" s="21">
        <f>VLOOKUP(C982,'[2]05-2025'!$B$1:$D$65536,3,0)</f>
        <v>1562725.1</v>
      </c>
      <c r="E982" s="25" t="s">
        <v>1824</v>
      </c>
      <c r="F982" s="27" t="s">
        <v>2318</v>
      </c>
      <c r="G982" s="26">
        <v>0</v>
      </c>
      <c r="H982" s="26">
        <v>0.08</v>
      </c>
      <c r="I982" s="24">
        <f t="shared" si="15"/>
        <v>564256.02</v>
      </c>
      <c r="J982" s="27" t="s">
        <v>103</v>
      </c>
      <c r="K982" s="2" t="s">
        <v>15</v>
      </c>
    </row>
    <row r="983" spans="1:11" ht="12" customHeight="1" x14ac:dyDescent="0.2">
      <c r="A983" s="2">
        <v>1700</v>
      </c>
      <c r="B983" s="20" t="str">
        <f>VLOOKUP(C983,'[2]05-2025'!$B$1:$C$65536,2,0)</f>
        <v>MEDICAMENTOS</v>
      </c>
      <c r="C983" s="33" t="s">
        <v>39</v>
      </c>
      <c r="D983" s="21">
        <f>VLOOKUP(C983,'[2]05-2025'!$B$1:$D$65536,3,0)</f>
        <v>1562725.1</v>
      </c>
      <c r="E983" s="25" t="s">
        <v>1824</v>
      </c>
      <c r="F983" s="27" t="s">
        <v>2318</v>
      </c>
      <c r="G983" s="26">
        <v>0</v>
      </c>
      <c r="H983" s="26">
        <v>3.16</v>
      </c>
      <c r="I983" s="24">
        <f t="shared" si="15"/>
        <v>564252.86</v>
      </c>
      <c r="J983" s="27" t="s">
        <v>103</v>
      </c>
      <c r="K983" s="2" t="s">
        <v>15</v>
      </c>
    </row>
    <row r="984" spans="1:11" ht="12" customHeight="1" x14ac:dyDescent="0.2">
      <c r="A984" s="2">
        <v>1700</v>
      </c>
      <c r="B984" s="20" t="str">
        <f>VLOOKUP(C984,'[2]05-2025'!$B$1:$C$65536,2,0)</f>
        <v>MEDICAMENTOS</v>
      </c>
      <c r="C984" s="33" t="s">
        <v>39</v>
      </c>
      <c r="D984" s="21">
        <f>VLOOKUP(C984,'[2]05-2025'!$B$1:$D$65536,3,0)</f>
        <v>1562725.1</v>
      </c>
      <c r="E984" s="25" t="s">
        <v>1824</v>
      </c>
      <c r="F984" s="27" t="s">
        <v>2318</v>
      </c>
      <c r="G984" s="26">
        <v>0</v>
      </c>
      <c r="H984" s="26">
        <v>0.06</v>
      </c>
      <c r="I984" s="24">
        <f t="shared" si="15"/>
        <v>564252.79999999993</v>
      </c>
      <c r="J984" s="27" t="s">
        <v>103</v>
      </c>
      <c r="K984" s="2" t="s">
        <v>15</v>
      </c>
    </row>
    <row r="985" spans="1:11" ht="12" customHeight="1" x14ac:dyDescent="0.2">
      <c r="A985" s="2">
        <v>1700</v>
      </c>
      <c r="B985" s="20" t="str">
        <f>VLOOKUP(C985,'[2]05-2025'!$B$1:$C$65536,2,0)</f>
        <v>MEDICAMENTOS</v>
      </c>
      <c r="C985" s="33" t="s">
        <v>39</v>
      </c>
      <c r="D985" s="21">
        <f>VLOOKUP(C985,'[2]05-2025'!$B$1:$D$65536,3,0)</f>
        <v>1562725.1</v>
      </c>
      <c r="E985" s="25" t="s">
        <v>1824</v>
      </c>
      <c r="F985" s="27" t="s">
        <v>2318</v>
      </c>
      <c r="G985" s="26">
        <v>0</v>
      </c>
      <c r="H985" s="26">
        <v>0.03</v>
      </c>
      <c r="I985" s="24">
        <f t="shared" si="15"/>
        <v>564252.7699999999</v>
      </c>
      <c r="J985" s="27" t="s">
        <v>103</v>
      </c>
      <c r="K985" s="2" t="s">
        <v>15</v>
      </c>
    </row>
    <row r="986" spans="1:11" ht="12" customHeight="1" x14ac:dyDescent="0.2">
      <c r="A986" s="2">
        <v>1700</v>
      </c>
      <c r="B986" s="20" t="str">
        <f>VLOOKUP(C986,'[2]05-2025'!$B$1:$C$65536,2,0)</f>
        <v>MEDICAMENTOS</v>
      </c>
      <c r="C986" s="33" t="s">
        <v>39</v>
      </c>
      <c r="D986" s="21">
        <f>VLOOKUP(C986,'[2]05-2025'!$B$1:$D$65536,3,0)</f>
        <v>1562725.1</v>
      </c>
      <c r="E986" s="25" t="s">
        <v>1824</v>
      </c>
      <c r="F986" s="27" t="s">
        <v>2318</v>
      </c>
      <c r="G986" s="26">
        <v>0</v>
      </c>
      <c r="H986" s="26">
        <v>1.23</v>
      </c>
      <c r="I986" s="24">
        <f t="shared" si="15"/>
        <v>564251.53999999992</v>
      </c>
      <c r="J986" s="27" t="s">
        <v>87</v>
      </c>
      <c r="K986" s="2" t="s">
        <v>15</v>
      </c>
    </row>
    <row r="987" spans="1:11" ht="12" customHeight="1" x14ac:dyDescent="0.2">
      <c r="A987" s="2">
        <v>1700</v>
      </c>
      <c r="B987" s="20" t="str">
        <f>VLOOKUP(C987,'[2]05-2025'!$B$1:$C$65536,2,0)</f>
        <v>MEDICAMENTOS</v>
      </c>
      <c r="C987" s="33" t="s">
        <v>39</v>
      </c>
      <c r="D987" s="21">
        <f>VLOOKUP(C987,'[2]05-2025'!$B$1:$D$65536,3,0)</f>
        <v>1562725.1</v>
      </c>
      <c r="E987" s="25" t="s">
        <v>1824</v>
      </c>
      <c r="F987" s="27" t="s">
        <v>2318</v>
      </c>
      <c r="G987" s="26">
        <v>0</v>
      </c>
      <c r="H987" s="26">
        <v>8.73</v>
      </c>
      <c r="I987" s="24">
        <f t="shared" si="15"/>
        <v>564242.80999999994</v>
      </c>
      <c r="J987" s="27" t="s">
        <v>103</v>
      </c>
      <c r="K987" s="2" t="s">
        <v>15</v>
      </c>
    </row>
    <row r="988" spans="1:11" ht="12" customHeight="1" x14ac:dyDescent="0.2">
      <c r="A988" s="2">
        <v>1700</v>
      </c>
      <c r="B988" s="20" t="str">
        <f>VLOOKUP(C988,'[2]05-2025'!$B$1:$C$65536,2,0)</f>
        <v>MEDICAMENTOS</v>
      </c>
      <c r="C988" s="33" t="s">
        <v>39</v>
      </c>
      <c r="D988" s="21">
        <f>VLOOKUP(C988,'[2]05-2025'!$B$1:$D$65536,3,0)</f>
        <v>1562725.1</v>
      </c>
      <c r="E988" s="25" t="s">
        <v>1824</v>
      </c>
      <c r="F988" s="27" t="s">
        <v>2318</v>
      </c>
      <c r="G988" s="26">
        <v>0</v>
      </c>
      <c r="H988" s="26">
        <v>38.770000000000003</v>
      </c>
      <c r="I988" s="24">
        <f t="shared" si="15"/>
        <v>564204.03999999992</v>
      </c>
      <c r="J988" s="27" t="s">
        <v>103</v>
      </c>
      <c r="K988" s="2" t="s">
        <v>15</v>
      </c>
    </row>
    <row r="989" spans="1:11" ht="12" customHeight="1" x14ac:dyDescent="0.2">
      <c r="A989" s="2">
        <v>1700</v>
      </c>
      <c r="B989" s="20" t="str">
        <f>VLOOKUP(C989,'[2]05-2025'!$B$1:$C$65536,2,0)</f>
        <v>MEDICAMENTOS</v>
      </c>
      <c r="C989" s="33" t="s">
        <v>39</v>
      </c>
      <c r="D989" s="21">
        <f>VLOOKUP(C989,'[2]05-2025'!$B$1:$D$65536,3,0)</f>
        <v>1562725.1</v>
      </c>
      <c r="E989" s="25" t="s">
        <v>1824</v>
      </c>
      <c r="F989" s="27" t="s">
        <v>2317</v>
      </c>
      <c r="G989" s="26">
        <v>0</v>
      </c>
      <c r="H989" s="26">
        <v>77.42</v>
      </c>
      <c r="I989" s="24">
        <f t="shared" si="15"/>
        <v>564126.61999999988</v>
      </c>
      <c r="J989" s="27" t="s">
        <v>103</v>
      </c>
      <c r="K989" s="2" t="s">
        <v>15</v>
      </c>
    </row>
    <row r="990" spans="1:11" ht="12" customHeight="1" x14ac:dyDescent="0.2">
      <c r="A990" s="2">
        <v>1700</v>
      </c>
      <c r="B990" s="20" t="str">
        <f>VLOOKUP(C990,'[2]05-2025'!$B$1:$C$65536,2,0)</f>
        <v>MEDICAMENTOS</v>
      </c>
      <c r="C990" s="33" t="s">
        <v>39</v>
      </c>
      <c r="D990" s="21">
        <f>VLOOKUP(C990,'[2]05-2025'!$B$1:$D$65536,3,0)</f>
        <v>1562725.1</v>
      </c>
      <c r="E990" s="25" t="s">
        <v>1824</v>
      </c>
      <c r="F990" s="27" t="s">
        <v>2318</v>
      </c>
      <c r="G990" s="26">
        <v>0</v>
      </c>
      <c r="H990" s="26">
        <v>9.4700000000000006</v>
      </c>
      <c r="I990" s="24">
        <f t="shared" si="15"/>
        <v>564117.14999999991</v>
      </c>
      <c r="J990" s="27" t="s">
        <v>103</v>
      </c>
      <c r="K990" s="2" t="s">
        <v>15</v>
      </c>
    </row>
    <row r="991" spans="1:11" ht="12" customHeight="1" x14ac:dyDescent="0.2">
      <c r="A991" s="2">
        <v>1700</v>
      </c>
      <c r="B991" s="20" t="str">
        <f>VLOOKUP(C991,'[2]05-2025'!$B$1:$C$65536,2,0)</f>
        <v>MEDICAMENTOS</v>
      </c>
      <c r="C991" s="33" t="s">
        <v>39</v>
      </c>
      <c r="D991" s="21">
        <f>VLOOKUP(C991,'[2]05-2025'!$B$1:$D$65536,3,0)</f>
        <v>1562725.1</v>
      </c>
      <c r="E991" s="25" t="s">
        <v>1824</v>
      </c>
      <c r="F991" s="27" t="s">
        <v>2318</v>
      </c>
      <c r="G991" s="26">
        <v>0</v>
      </c>
      <c r="H991" s="26">
        <v>1.75</v>
      </c>
      <c r="I991" s="24">
        <f t="shared" si="15"/>
        <v>564115.39999999991</v>
      </c>
      <c r="J991" s="27" t="s">
        <v>103</v>
      </c>
      <c r="K991" s="2" t="s">
        <v>15</v>
      </c>
    </row>
    <row r="992" spans="1:11" ht="12" customHeight="1" x14ac:dyDescent="0.2">
      <c r="A992" s="2">
        <v>1700</v>
      </c>
      <c r="B992" s="20" t="str">
        <f>VLOOKUP(C992,'[2]05-2025'!$B$1:$C$65536,2,0)</f>
        <v>MEDICAMENTOS</v>
      </c>
      <c r="C992" s="33" t="s">
        <v>39</v>
      </c>
      <c r="D992" s="21">
        <f>VLOOKUP(C992,'[2]05-2025'!$B$1:$D$65536,3,0)</f>
        <v>1562725.1</v>
      </c>
      <c r="E992" s="25" t="s">
        <v>1824</v>
      </c>
      <c r="F992" s="27" t="s">
        <v>2318</v>
      </c>
      <c r="G992" s="26">
        <v>0</v>
      </c>
      <c r="H992" s="26">
        <v>30.42</v>
      </c>
      <c r="I992" s="24">
        <f t="shared" si="15"/>
        <v>564084.97999999986</v>
      </c>
      <c r="J992" s="27" t="s">
        <v>103</v>
      </c>
      <c r="K992" s="2" t="s">
        <v>15</v>
      </c>
    </row>
    <row r="993" spans="1:11" ht="12" customHeight="1" x14ac:dyDescent="0.2">
      <c r="A993" s="2">
        <v>1700</v>
      </c>
      <c r="B993" s="20" t="str">
        <f>VLOOKUP(C993,'[2]05-2025'!$B$1:$C$65536,2,0)</f>
        <v>MEDICAMENTOS</v>
      </c>
      <c r="C993" s="33" t="s">
        <v>39</v>
      </c>
      <c r="D993" s="21">
        <f>VLOOKUP(C993,'[2]05-2025'!$B$1:$D$65536,3,0)</f>
        <v>1562725.1</v>
      </c>
      <c r="E993" s="25" t="s">
        <v>1824</v>
      </c>
      <c r="F993" s="27" t="s">
        <v>2318</v>
      </c>
      <c r="G993" s="26">
        <v>0</v>
      </c>
      <c r="H993" s="26">
        <v>0.48</v>
      </c>
      <c r="I993" s="24">
        <f t="shared" si="15"/>
        <v>564084.49999999988</v>
      </c>
      <c r="J993" s="27" t="s">
        <v>103</v>
      </c>
      <c r="K993" s="2" t="s">
        <v>15</v>
      </c>
    </row>
    <row r="994" spans="1:11" ht="12" customHeight="1" x14ac:dyDescent="0.2">
      <c r="A994" s="2">
        <v>1700</v>
      </c>
      <c r="B994" s="20" t="str">
        <f>VLOOKUP(C994,'[2]05-2025'!$B$1:$C$65536,2,0)</f>
        <v>MEDICAMENTOS</v>
      </c>
      <c r="C994" s="33" t="s">
        <v>39</v>
      </c>
      <c r="D994" s="21">
        <f>VLOOKUP(C994,'[2]05-2025'!$B$1:$D$65536,3,0)</f>
        <v>1562725.1</v>
      </c>
      <c r="E994" s="25" t="s">
        <v>1824</v>
      </c>
      <c r="F994" s="27" t="s">
        <v>2318</v>
      </c>
      <c r="G994" s="26">
        <v>0</v>
      </c>
      <c r="H994" s="26">
        <v>42.83</v>
      </c>
      <c r="I994" s="24">
        <f t="shared" si="15"/>
        <v>564041.66999999993</v>
      </c>
      <c r="J994" s="27" t="s">
        <v>103</v>
      </c>
      <c r="K994" s="2" t="s">
        <v>15</v>
      </c>
    </row>
    <row r="995" spans="1:11" ht="12" customHeight="1" x14ac:dyDescent="0.2">
      <c r="A995" s="2">
        <v>1700</v>
      </c>
      <c r="B995" s="20" t="str">
        <f>VLOOKUP(C995,'[2]05-2025'!$B$1:$C$65536,2,0)</f>
        <v>MEDICAMENTOS</v>
      </c>
      <c r="C995" s="33" t="s">
        <v>39</v>
      </c>
      <c r="D995" s="21">
        <f>VLOOKUP(C995,'[2]05-2025'!$B$1:$D$65536,3,0)</f>
        <v>1562725.1</v>
      </c>
      <c r="E995" s="25" t="s">
        <v>1824</v>
      </c>
      <c r="F995" s="27" t="s">
        <v>2318</v>
      </c>
      <c r="G995" s="26">
        <v>0</v>
      </c>
      <c r="H995" s="26">
        <v>0.48</v>
      </c>
      <c r="I995" s="24">
        <f t="shared" si="15"/>
        <v>564041.18999999994</v>
      </c>
      <c r="J995" s="27" t="s">
        <v>103</v>
      </c>
      <c r="K995" s="2" t="s">
        <v>15</v>
      </c>
    </row>
    <row r="996" spans="1:11" ht="12" customHeight="1" x14ac:dyDescent="0.2">
      <c r="A996" s="2">
        <v>1700</v>
      </c>
      <c r="B996" s="20" t="str">
        <f>VLOOKUP(C996,'[2]05-2025'!$B$1:$C$65536,2,0)</f>
        <v>MEDICAMENTOS</v>
      </c>
      <c r="C996" s="33" t="s">
        <v>39</v>
      </c>
      <c r="D996" s="21">
        <f>VLOOKUP(C996,'[2]05-2025'!$B$1:$D$65536,3,0)</f>
        <v>1562725.1</v>
      </c>
      <c r="E996" s="25" t="s">
        <v>1824</v>
      </c>
      <c r="F996" s="27" t="s">
        <v>2318</v>
      </c>
      <c r="G996" s="26">
        <v>0</v>
      </c>
      <c r="H996" s="26">
        <v>0.04</v>
      </c>
      <c r="I996" s="24">
        <f t="shared" si="15"/>
        <v>564041.14999999991</v>
      </c>
      <c r="J996" s="27" t="s">
        <v>103</v>
      </c>
      <c r="K996" s="2" t="s">
        <v>15</v>
      </c>
    </row>
    <row r="997" spans="1:11" ht="12" customHeight="1" x14ac:dyDescent="0.2">
      <c r="A997" s="2">
        <v>1700</v>
      </c>
      <c r="B997" s="20" t="str">
        <f>VLOOKUP(C997,'[2]05-2025'!$B$1:$C$65536,2,0)</f>
        <v>MEDICAMENTOS</v>
      </c>
      <c r="C997" s="33" t="s">
        <v>39</v>
      </c>
      <c r="D997" s="21">
        <f>VLOOKUP(C997,'[2]05-2025'!$B$1:$D$65536,3,0)</f>
        <v>1562725.1</v>
      </c>
      <c r="E997" s="25" t="s">
        <v>1824</v>
      </c>
      <c r="F997" s="27" t="s">
        <v>1598</v>
      </c>
      <c r="G997" s="26">
        <v>0</v>
      </c>
      <c r="H997" s="26">
        <v>0.74</v>
      </c>
      <c r="I997" s="24">
        <f t="shared" si="15"/>
        <v>564040.40999999992</v>
      </c>
      <c r="J997" s="27" t="s">
        <v>103</v>
      </c>
      <c r="K997" s="2" t="s">
        <v>15</v>
      </c>
    </row>
    <row r="998" spans="1:11" ht="12" customHeight="1" x14ac:dyDescent="0.2">
      <c r="A998" s="2">
        <v>1700</v>
      </c>
      <c r="B998" s="20" t="str">
        <f>VLOOKUP(C998,'[2]05-2025'!$B$1:$C$65536,2,0)</f>
        <v>MEDICAMENTOS</v>
      </c>
      <c r="C998" s="33" t="s">
        <v>39</v>
      </c>
      <c r="D998" s="21">
        <f>VLOOKUP(C998,'[2]05-2025'!$B$1:$D$65536,3,0)</f>
        <v>1562725.1</v>
      </c>
      <c r="E998" s="25" t="s">
        <v>1824</v>
      </c>
      <c r="F998" s="27" t="s">
        <v>2318</v>
      </c>
      <c r="G998" s="26">
        <v>0</v>
      </c>
      <c r="H998" s="26">
        <v>13.1</v>
      </c>
      <c r="I998" s="24">
        <f t="shared" si="15"/>
        <v>564027.30999999994</v>
      </c>
      <c r="J998" s="27" t="s">
        <v>103</v>
      </c>
      <c r="K998" s="2" t="s">
        <v>15</v>
      </c>
    </row>
    <row r="999" spans="1:11" ht="12" customHeight="1" x14ac:dyDescent="0.2">
      <c r="A999" s="2">
        <v>1700</v>
      </c>
      <c r="B999" s="20" t="str">
        <f>VLOOKUP(C999,'[2]05-2025'!$B$1:$C$65536,2,0)</f>
        <v>MEDICAMENTOS</v>
      </c>
      <c r="C999" s="33" t="s">
        <v>39</v>
      </c>
      <c r="D999" s="21">
        <f>VLOOKUP(C999,'[2]05-2025'!$B$1:$D$65536,3,0)</f>
        <v>1562725.1</v>
      </c>
      <c r="E999" s="25" t="s">
        <v>1824</v>
      </c>
      <c r="F999" s="27" t="s">
        <v>2318</v>
      </c>
      <c r="G999" s="26">
        <v>0</v>
      </c>
      <c r="H999" s="26">
        <v>0.04</v>
      </c>
      <c r="I999" s="24">
        <f t="shared" si="15"/>
        <v>564027.2699999999</v>
      </c>
      <c r="J999" s="27" t="s">
        <v>103</v>
      </c>
      <c r="K999" s="2" t="s">
        <v>15</v>
      </c>
    </row>
    <row r="1000" spans="1:11" ht="12" customHeight="1" x14ac:dyDescent="0.2">
      <c r="A1000" s="2">
        <v>1700</v>
      </c>
      <c r="B1000" s="20" t="str">
        <f>VLOOKUP(C1000,'[2]05-2025'!$B$1:$C$65536,2,0)</f>
        <v>MEDICAMENTOS</v>
      </c>
      <c r="C1000" s="33" t="s">
        <v>39</v>
      </c>
      <c r="D1000" s="21">
        <f>VLOOKUP(C1000,'[2]05-2025'!$B$1:$D$65536,3,0)</f>
        <v>1562725.1</v>
      </c>
      <c r="E1000" s="25" t="s">
        <v>1824</v>
      </c>
      <c r="F1000" s="27" t="s">
        <v>2318</v>
      </c>
      <c r="G1000" s="26">
        <v>0</v>
      </c>
      <c r="H1000" s="26">
        <v>38.32</v>
      </c>
      <c r="I1000" s="24">
        <f t="shared" si="15"/>
        <v>563988.94999999995</v>
      </c>
      <c r="J1000" s="27" t="s">
        <v>103</v>
      </c>
      <c r="K1000" s="2" t="s">
        <v>15</v>
      </c>
    </row>
    <row r="1001" spans="1:11" ht="12" customHeight="1" x14ac:dyDescent="0.2">
      <c r="A1001" s="2">
        <v>1700</v>
      </c>
      <c r="B1001" s="20" t="str">
        <f>VLOOKUP(C1001,'[2]05-2025'!$B$1:$C$65536,2,0)</f>
        <v>MEDICAMENTOS</v>
      </c>
      <c r="C1001" s="33" t="s">
        <v>39</v>
      </c>
      <c r="D1001" s="21">
        <f>VLOOKUP(C1001,'[2]05-2025'!$B$1:$D$65536,3,0)</f>
        <v>1562725.1</v>
      </c>
      <c r="E1001" s="25" t="s">
        <v>1824</v>
      </c>
      <c r="F1001" s="27" t="s">
        <v>2318</v>
      </c>
      <c r="G1001" s="26">
        <v>0</v>
      </c>
      <c r="H1001" s="26">
        <v>383.92</v>
      </c>
      <c r="I1001" s="24">
        <f t="shared" si="15"/>
        <v>563605.02999999991</v>
      </c>
      <c r="J1001" s="27" t="s">
        <v>103</v>
      </c>
      <c r="K1001" s="2" t="s">
        <v>15</v>
      </c>
    </row>
    <row r="1002" spans="1:11" ht="12" customHeight="1" x14ac:dyDescent="0.2">
      <c r="A1002" s="2">
        <v>1700</v>
      </c>
      <c r="B1002" s="20" t="str">
        <f>VLOOKUP(C1002,'[2]05-2025'!$B$1:$C$65536,2,0)</f>
        <v>MEDICAMENTOS</v>
      </c>
      <c r="C1002" s="33" t="s">
        <v>39</v>
      </c>
      <c r="D1002" s="21">
        <f>VLOOKUP(C1002,'[2]05-2025'!$B$1:$D$65536,3,0)</f>
        <v>1562725.1</v>
      </c>
      <c r="E1002" s="25" t="s">
        <v>1824</v>
      </c>
      <c r="F1002" s="27" t="s">
        <v>2318</v>
      </c>
      <c r="G1002" s="26">
        <v>0</v>
      </c>
      <c r="H1002" s="26">
        <v>12.75</v>
      </c>
      <c r="I1002" s="24">
        <f t="shared" si="15"/>
        <v>563592.27999999991</v>
      </c>
      <c r="J1002" s="27" t="s">
        <v>103</v>
      </c>
      <c r="K1002" s="2" t="s">
        <v>15</v>
      </c>
    </row>
    <row r="1003" spans="1:11" ht="12" customHeight="1" x14ac:dyDescent="0.2">
      <c r="A1003" s="2">
        <v>1700</v>
      </c>
      <c r="B1003" s="20" t="str">
        <f>VLOOKUP(C1003,'[2]05-2025'!$B$1:$C$65536,2,0)</f>
        <v>MEDICAMENTOS</v>
      </c>
      <c r="C1003" s="33" t="s">
        <v>39</v>
      </c>
      <c r="D1003" s="21">
        <f>VLOOKUP(C1003,'[2]05-2025'!$B$1:$D$65536,3,0)</f>
        <v>1562725.1</v>
      </c>
      <c r="E1003" s="25" t="s">
        <v>1824</v>
      </c>
      <c r="F1003" s="27" t="s">
        <v>2318</v>
      </c>
      <c r="G1003" s="26">
        <v>0</v>
      </c>
      <c r="H1003" s="26">
        <v>5.82</v>
      </c>
      <c r="I1003" s="24">
        <f t="shared" si="15"/>
        <v>563586.46</v>
      </c>
      <c r="J1003" s="27" t="s">
        <v>103</v>
      </c>
      <c r="K1003" s="2" t="s">
        <v>15</v>
      </c>
    </row>
    <row r="1004" spans="1:11" ht="12" customHeight="1" x14ac:dyDescent="0.2">
      <c r="A1004" s="2">
        <v>1700</v>
      </c>
      <c r="B1004" s="20" t="str">
        <f>VLOOKUP(C1004,'[2]05-2025'!$B$1:$C$65536,2,0)</f>
        <v>MEDICAMENTOS</v>
      </c>
      <c r="C1004" s="33" t="s">
        <v>39</v>
      </c>
      <c r="D1004" s="21">
        <f>VLOOKUP(C1004,'[2]05-2025'!$B$1:$D$65536,3,0)</f>
        <v>1562725.1</v>
      </c>
      <c r="E1004" s="25" t="s">
        <v>1824</v>
      </c>
      <c r="F1004" s="27" t="s">
        <v>2315</v>
      </c>
      <c r="G1004" s="26">
        <v>0</v>
      </c>
      <c r="H1004" s="26">
        <v>2796.3</v>
      </c>
      <c r="I1004" s="24">
        <f t="shared" si="15"/>
        <v>560790.15999999992</v>
      </c>
      <c r="J1004" s="27" t="s">
        <v>1667</v>
      </c>
      <c r="K1004" s="2" t="s">
        <v>15</v>
      </c>
    </row>
    <row r="1005" spans="1:11" ht="12" customHeight="1" x14ac:dyDescent="0.2">
      <c r="A1005" s="2">
        <v>1700</v>
      </c>
      <c r="B1005" s="20" t="str">
        <f>VLOOKUP(C1005,'[2]05-2025'!$B$1:$C$65536,2,0)</f>
        <v>MEDICAMENTOS</v>
      </c>
      <c r="C1005" s="33" t="s">
        <v>39</v>
      </c>
      <c r="D1005" s="21">
        <f>VLOOKUP(C1005,'[2]05-2025'!$B$1:$D$65536,3,0)</f>
        <v>1562725.1</v>
      </c>
      <c r="E1005" s="25" t="s">
        <v>1824</v>
      </c>
      <c r="F1005" s="27" t="s">
        <v>2318</v>
      </c>
      <c r="G1005" s="26">
        <v>0</v>
      </c>
      <c r="H1005" s="26">
        <v>0.01</v>
      </c>
      <c r="I1005" s="24">
        <f t="shared" si="15"/>
        <v>560790.14999999991</v>
      </c>
      <c r="J1005" s="27" t="s">
        <v>103</v>
      </c>
      <c r="K1005" s="2" t="s">
        <v>15</v>
      </c>
    </row>
    <row r="1006" spans="1:11" ht="12" customHeight="1" x14ac:dyDescent="0.2">
      <c r="A1006" s="2">
        <v>1700</v>
      </c>
      <c r="B1006" s="20" t="str">
        <f>VLOOKUP(C1006,'[2]05-2025'!$B$1:$C$65536,2,0)</f>
        <v>MEDICAMENTOS</v>
      </c>
      <c r="C1006" s="33" t="s">
        <v>39</v>
      </c>
      <c r="D1006" s="21">
        <f>VLOOKUP(C1006,'[2]05-2025'!$B$1:$D$65536,3,0)</f>
        <v>1562725.1</v>
      </c>
      <c r="E1006" s="25" t="s">
        <v>1824</v>
      </c>
      <c r="F1006" s="27" t="s">
        <v>2318</v>
      </c>
      <c r="G1006" s="26">
        <v>0</v>
      </c>
      <c r="H1006" s="26">
        <v>2.5099999999999998</v>
      </c>
      <c r="I1006" s="24">
        <f t="shared" si="15"/>
        <v>560787.6399999999</v>
      </c>
      <c r="J1006" s="27" t="s">
        <v>103</v>
      </c>
      <c r="K1006" s="2" t="s">
        <v>15</v>
      </c>
    </row>
    <row r="1007" spans="1:11" ht="12" customHeight="1" x14ac:dyDescent="0.2">
      <c r="A1007" s="2">
        <v>1700</v>
      </c>
      <c r="B1007" s="20" t="str">
        <f>VLOOKUP(C1007,'[2]05-2025'!$B$1:$C$65536,2,0)</f>
        <v>MEDICAMENTOS</v>
      </c>
      <c r="C1007" s="33" t="s">
        <v>39</v>
      </c>
      <c r="D1007" s="21">
        <f>VLOOKUP(C1007,'[2]05-2025'!$B$1:$D$65536,3,0)</f>
        <v>1562725.1</v>
      </c>
      <c r="E1007" s="25" t="s">
        <v>1824</v>
      </c>
      <c r="F1007" s="27" t="s">
        <v>2318</v>
      </c>
      <c r="G1007" s="26">
        <v>0</v>
      </c>
      <c r="H1007" s="26">
        <v>9.2899999999999991</v>
      </c>
      <c r="I1007" s="24">
        <f t="shared" si="15"/>
        <v>560778.34999999986</v>
      </c>
      <c r="J1007" s="27" t="s">
        <v>103</v>
      </c>
      <c r="K1007" s="2" t="s">
        <v>15</v>
      </c>
    </row>
    <row r="1008" spans="1:11" ht="12" customHeight="1" x14ac:dyDescent="0.2">
      <c r="A1008" s="2">
        <v>1700</v>
      </c>
      <c r="B1008" s="20" t="str">
        <f>VLOOKUP(C1008,'[2]05-2025'!$B$1:$C$65536,2,0)</f>
        <v>MEDICAMENTOS</v>
      </c>
      <c r="C1008" s="33" t="s">
        <v>39</v>
      </c>
      <c r="D1008" s="21">
        <f>VLOOKUP(C1008,'[2]05-2025'!$B$1:$D$65536,3,0)</f>
        <v>1562725.1</v>
      </c>
      <c r="E1008" s="25" t="s">
        <v>1824</v>
      </c>
      <c r="F1008" s="27" t="s">
        <v>2318</v>
      </c>
      <c r="G1008" s="26">
        <v>0</v>
      </c>
      <c r="H1008" s="26">
        <v>23.57</v>
      </c>
      <c r="I1008" s="24">
        <f t="shared" si="15"/>
        <v>560754.77999999991</v>
      </c>
      <c r="J1008" s="27" t="s">
        <v>103</v>
      </c>
      <c r="K1008" s="2" t="s">
        <v>15</v>
      </c>
    </row>
    <row r="1009" spans="1:11" ht="12" customHeight="1" x14ac:dyDescent="0.2">
      <c r="A1009" s="2">
        <v>1700</v>
      </c>
      <c r="B1009" s="20" t="str">
        <f>VLOOKUP(C1009,'[2]05-2025'!$B$1:$C$65536,2,0)</f>
        <v>MEDICAMENTOS</v>
      </c>
      <c r="C1009" s="33" t="s">
        <v>39</v>
      </c>
      <c r="D1009" s="21">
        <f>VLOOKUP(C1009,'[2]05-2025'!$B$1:$D$65536,3,0)</f>
        <v>1562725.1</v>
      </c>
      <c r="E1009" s="25" t="s">
        <v>1824</v>
      </c>
      <c r="F1009" s="27" t="s">
        <v>2318</v>
      </c>
      <c r="G1009" s="26">
        <v>0</v>
      </c>
      <c r="H1009" s="26">
        <v>2.4700000000000002</v>
      </c>
      <c r="I1009" s="24">
        <f t="shared" si="15"/>
        <v>560752.30999999994</v>
      </c>
      <c r="J1009" s="27" t="s">
        <v>103</v>
      </c>
      <c r="K1009" s="2" t="s">
        <v>15</v>
      </c>
    </row>
    <row r="1010" spans="1:11" ht="12" customHeight="1" x14ac:dyDescent="0.2">
      <c r="A1010" s="2">
        <v>1700</v>
      </c>
      <c r="B1010" s="20" t="str">
        <f>VLOOKUP(C1010,'[2]05-2025'!$B$1:$C$65536,2,0)</f>
        <v>MEDICAMENTOS</v>
      </c>
      <c r="C1010" s="33" t="s">
        <v>39</v>
      </c>
      <c r="D1010" s="21">
        <f>VLOOKUP(C1010,'[2]05-2025'!$B$1:$D$65536,3,0)</f>
        <v>1562725.1</v>
      </c>
      <c r="E1010" s="25" t="s">
        <v>1824</v>
      </c>
      <c r="F1010" s="27" t="s">
        <v>2318</v>
      </c>
      <c r="G1010" s="26">
        <v>0</v>
      </c>
      <c r="H1010" s="26">
        <v>0.25</v>
      </c>
      <c r="I1010" s="24">
        <f t="shared" si="15"/>
        <v>560752.05999999994</v>
      </c>
      <c r="J1010" s="27" t="s">
        <v>103</v>
      </c>
      <c r="K1010" s="2" t="s">
        <v>15</v>
      </c>
    </row>
    <row r="1011" spans="1:11" ht="12" customHeight="1" x14ac:dyDescent="0.2">
      <c r="A1011" s="2">
        <v>1700</v>
      </c>
      <c r="B1011" s="20" t="str">
        <f>VLOOKUP(C1011,'[2]05-2025'!$B$1:$C$65536,2,0)</f>
        <v>MEDICAMENTOS</v>
      </c>
      <c r="C1011" s="33" t="s">
        <v>39</v>
      </c>
      <c r="D1011" s="21">
        <f>VLOOKUP(C1011,'[2]05-2025'!$B$1:$D$65536,3,0)</f>
        <v>1562725.1</v>
      </c>
      <c r="E1011" s="25" t="s">
        <v>1824</v>
      </c>
      <c r="F1011" s="27" t="s">
        <v>2318</v>
      </c>
      <c r="G1011" s="26">
        <v>0</v>
      </c>
      <c r="H1011" s="26">
        <v>38.229999999999997</v>
      </c>
      <c r="I1011" s="24">
        <f t="shared" si="15"/>
        <v>560713.82999999996</v>
      </c>
      <c r="J1011" s="27" t="s">
        <v>103</v>
      </c>
      <c r="K1011" s="2" t="s">
        <v>15</v>
      </c>
    </row>
    <row r="1012" spans="1:11" ht="12" customHeight="1" x14ac:dyDescent="0.2">
      <c r="A1012" s="2">
        <v>1700</v>
      </c>
      <c r="B1012" s="20" t="str">
        <f>VLOOKUP(C1012,'[2]05-2025'!$B$1:$C$65536,2,0)</f>
        <v>MEDICAMENTOS</v>
      </c>
      <c r="C1012" s="33" t="s">
        <v>39</v>
      </c>
      <c r="D1012" s="21">
        <f>VLOOKUP(C1012,'[2]05-2025'!$B$1:$D$65536,3,0)</f>
        <v>1562725.1</v>
      </c>
      <c r="E1012" s="25" t="s">
        <v>1824</v>
      </c>
      <c r="F1012" s="27" t="s">
        <v>2318</v>
      </c>
      <c r="G1012" s="26">
        <v>0</v>
      </c>
      <c r="H1012" s="26">
        <v>5.24</v>
      </c>
      <c r="I1012" s="24">
        <f t="shared" si="15"/>
        <v>560708.59</v>
      </c>
      <c r="J1012" s="27" t="s">
        <v>103</v>
      </c>
      <c r="K1012" s="2" t="s">
        <v>15</v>
      </c>
    </row>
    <row r="1013" spans="1:11" ht="12" customHeight="1" x14ac:dyDescent="0.2">
      <c r="A1013" s="2">
        <v>1700</v>
      </c>
      <c r="B1013" s="20" t="str">
        <f>VLOOKUP(C1013,'[2]05-2025'!$B$1:$C$65536,2,0)</f>
        <v>MEDICAMENTOS</v>
      </c>
      <c r="C1013" s="33" t="s">
        <v>39</v>
      </c>
      <c r="D1013" s="21">
        <f>VLOOKUP(C1013,'[2]05-2025'!$B$1:$D$65536,3,0)</f>
        <v>1562725.1</v>
      </c>
      <c r="E1013" s="25" t="s">
        <v>1824</v>
      </c>
      <c r="F1013" s="27" t="s">
        <v>2318</v>
      </c>
      <c r="G1013" s="26">
        <v>0</v>
      </c>
      <c r="H1013" s="26">
        <v>0.05</v>
      </c>
      <c r="I1013" s="24">
        <f t="shared" si="15"/>
        <v>560708.53999999992</v>
      </c>
      <c r="J1013" s="27" t="s">
        <v>103</v>
      </c>
      <c r="K1013" s="2" t="s">
        <v>15</v>
      </c>
    </row>
    <row r="1014" spans="1:11" ht="12" customHeight="1" x14ac:dyDescent="0.2">
      <c r="A1014" s="2">
        <v>1700</v>
      </c>
      <c r="B1014" s="20" t="str">
        <f>VLOOKUP(C1014,'[2]05-2025'!$B$1:$C$65536,2,0)</f>
        <v>MEDICAMENTOS</v>
      </c>
      <c r="C1014" s="33" t="s">
        <v>39</v>
      </c>
      <c r="D1014" s="21">
        <f>VLOOKUP(C1014,'[2]05-2025'!$B$1:$D$65536,3,0)</f>
        <v>1562725.1</v>
      </c>
      <c r="E1014" s="25" t="s">
        <v>1824</v>
      </c>
      <c r="F1014" s="27" t="s">
        <v>2318</v>
      </c>
      <c r="G1014" s="26">
        <v>0</v>
      </c>
      <c r="H1014" s="26">
        <v>0.72</v>
      </c>
      <c r="I1014" s="24">
        <f t="shared" si="15"/>
        <v>560707.81999999995</v>
      </c>
      <c r="J1014" s="27" t="s">
        <v>103</v>
      </c>
      <c r="K1014" s="2" t="s">
        <v>15</v>
      </c>
    </row>
    <row r="1015" spans="1:11" ht="12" customHeight="1" x14ac:dyDescent="0.2">
      <c r="A1015" s="2">
        <v>1700</v>
      </c>
      <c r="B1015" s="20" t="str">
        <f>VLOOKUP(C1015,'[2]05-2025'!$B$1:$C$65536,2,0)</f>
        <v>MEDICAMENTOS</v>
      </c>
      <c r="C1015" s="33" t="s">
        <v>39</v>
      </c>
      <c r="D1015" s="21">
        <f>VLOOKUP(C1015,'[2]05-2025'!$B$1:$D$65536,3,0)</f>
        <v>1562725.1</v>
      </c>
      <c r="E1015" s="25" t="s">
        <v>1824</v>
      </c>
      <c r="F1015" s="27" t="s">
        <v>2318</v>
      </c>
      <c r="G1015" s="26">
        <v>0</v>
      </c>
      <c r="H1015" s="26">
        <v>7.0000000000000007E-2</v>
      </c>
      <c r="I1015" s="24">
        <f t="shared" si="15"/>
        <v>560707.75</v>
      </c>
      <c r="J1015" s="27" t="s">
        <v>103</v>
      </c>
      <c r="K1015" s="2" t="s">
        <v>15</v>
      </c>
    </row>
    <row r="1016" spans="1:11" ht="12" customHeight="1" x14ac:dyDescent="0.2">
      <c r="A1016" s="2">
        <v>1700</v>
      </c>
      <c r="B1016" s="20" t="str">
        <f>VLOOKUP(C1016,'[2]05-2025'!$B$1:$C$65536,2,0)</f>
        <v>MEDICAMENTOS</v>
      </c>
      <c r="C1016" s="33" t="s">
        <v>39</v>
      </c>
      <c r="D1016" s="21">
        <f>VLOOKUP(C1016,'[2]05-2025'!$B$1:$D$65536,3,0)</f>
        <v>1562725.1</v>
      </c>
      <c r="E1016" s="25" t="s">
        <v>1824</v>
      </c>
      <c r="F1016" s="27" t="s">
        <v>2318</v>
      </c>
      <c r="G1016" s="26">
        <v>0</v>
      </c>
      <c r="H1016" s="26">
        <v>0.02</v>
      </c>
      <c r="I1016" s="24">
        <f t="shared" si="15"/>
        <v>560707.73</v>
      </c>
      <c r="J1016" s="27" t="s">
        <v>103</v>
      </c>
      <c r="K1016" s="2" t="s">
        <v>15</v>
      </c>
    </row>
    <row r="1017" spans="1:11" ht="12" customHeight="1" x14ac:dyDescent="0.2">
      <c r="A1017" s="2">
        <v>1700</v>
      </c>
      <c r="B1017" s="20" t="str">
        <f>VLOOKUP(C1017,'[2]05-2025'!$B$1:$C$65536,2,0)</f>
        <v>MEDICAMENTOS</v>
      </c>
      <c r="C1017" s="33" t="s">
        <v>39</v>
      </c>
      <c r="D1017" s="21">
        <f>VLOOKUP(C1017,'[2]05-2025'!$B$1:$D$65536,3,0)</f>
        <v>1562725.1</v>
      </c>
      <c r="E1017" s="25" t="s">
        <v>1824</v>
      </c>
      <c r="F1017" s="27" t="s">
        <v>1598</v>
      </c>
      <c r="G1017" s="26">
        <v>0</v>
      </c>
      <c r="H1017" s="26">
        <v>2.41</v>
      </c>
      <c r="I1017" s="24">
        <f t="shared" si="15"/>
        <v>560705.31999999995</v>
      </c>
      <c r="J1017" s="27" t="s">
        <v>103</v>
      </c>
      <c r="K1017" s="2" t="s">
        <v>15</v>
      </c>
    </row>
    <row r="1018" spans="1:11" ht="12" customHeight="1" x14ac:dyDescent="0.2">
      <c r="A1018" s="2">
        <v>1700</v>
      </c>
      <c r="B1018" s="20" t="str">
        <f>VLOOKUP(C1018,'[2]05-2025'!$B$1:$C$65536,2,0)</f>
        <v>MEDICAMENTOS</v>
      </c>
      <c r="C1018" s="33" t="s">
        <v>39</v>
      </c>
      <c r="D1018" s="21">
        <f>VLOOKUP(C1018,'[2]05-2025'!$B$1:$D$65536,3,0)</f>
        <v>1562725.1</v>
      </c>
      <c r="E1018" s="25" t="s">
        <v>1824</v>
      </c>
      <c r="F1018" s="27" t="s">
        <v>2318</v>
      </c>
      <c r="G1018" s="26">
        <v>0</v>
      </c>
      <c r="H1018" s="26">
        <v>2.14</v>
      </c>
      <c r="I1018" s="24">
        <f t="shared" si="15"/>
        <v>560703.17999999993</v>
      </c>
      <c r="J1018" s="27" t="s">
        <v>103</v>
      </c>
      <c r="K1018" s="2" t="s">
        <v>15</v>
      </c>
    </row>
    <row r="1019" spans="1:11" ht="12" customHeight="1" x14ac:dyDescent="0.2">
      <c r="A1019" s="2">
        <v>1700</v>
      </c>
      <c r="B1019" s="20" t="str">
        <f>VLOOKUP(C1019,'[2]05-2025'!$B$1:$C$65536,2,0)</f>
        <v>MEDICAMENTOS</v>
      </c>
      <c r="C1019" s="33" t="s">
        <v>39</v>
      </c>
      <c r="D1019" s="21">
        <f>VLOOKUP(C1019,'[2]05-2025'!$B$1:$D$65536,3,0)</f>
        <v>1562725.1</v>
      </c>
      <c r="E1019" s="25" t="s">
        <v>1824</v>
      </c>
      <c r="F1019" s="27" t="s">
        <v>2318</v>
      </c>
      <c r="G1019" s="26">
        <v>0</v>
      </c>
      <c r="H1019" s="26">
        <v>14.44</v>
      </c>
      <c r="I1019" s="24">
        <f t="shared" si="15"/>
        <v>560688.74</v>
      </c>
      <c r="J1019" s="27" t="s">
        <v>103</v>
      </c>
      <c r="K1019" s="2" t="s">
        <v>15</v>
      </c>
    </row>
    <row r="1020" spans="1:11" ht="12" customHeight="1" x14ac:dyDescent="0.2">
      <c r="A1020" s="2">
        <v>1700</v>
      </c>
      <c r="B1020" s="20" t="str">
        <f>VLOOKUP(C1020,'[2]05-2025'!$B$1:$C$65536,2,0)</f>
        <v>MEDICAMENTOS</v>
      </c>
      <c r="C1020" s="33" t="s">
        <v>39</v>
      </c>
      <c r="D1020" s="21">
        <f>VLOOKUP(C1020,'[2]05-2025'!$B$1:$D$65536,3,0)</f>
        <v>1562725.1</v>
      </c>
      <c r="E1020" s="25" t="s">
        <v>1824</v>
      </c>
      <c r="F1020" s="27" t="s">
        <v>2318</v>
      </c>
      <c r="G1020" s="26">
        <v>0</v>
      </c>
      <c r="H1020" s="26">
        <v>0.76</v>
      </c>
      <c r="I1020" s="24">
        <f t="shared" si="15"/>
        <v>560687.98</v>
      </c>
      <c r="J1020" s="27" t="s">
        <v>103</v>
      </c>
      <c r="K1020" s="2" t="s">
        <v>15</v>
      </c>
    </row>
    <row r="1021" spans="1:11" ht="12" customHeight="1" x14ac:dyDescent="0.2">
      <c r="A1021" s="2">
        <v>1700</v>
      </c>
      <c r="B1021" s="20" t="str">
        <f>VLOOKUP(C1021,'[2]05-2025'!$B$1:$C$65536,2,0)</f>
        <v>MEDICAMENTOS</v>
      </c>
      <c r="C1021" s="33" t="s">
        <v>39</v>
      </c>
      <c r="D1021" s="21">
        <f>VLOOKUP(C1021,'[2]05-2025'!$B$1:$D$65536,3,0)</f>
        <v>1562725.1</v>
      </c>
      <c r="E1021" s="25" t="s">
        <v>1824</v>
      </c>
      <c r="F1021" s="27" t="s">
        <v>2318</v>
      </c>
      <c r="G1021" s="26">
        <v>0</v>
      </c>
      <c r="H1021" s="26">
        <v>64.040000000000006</v>
      </c>
      <c r="I1021" s="24">
        <f t="shared" si="15"/>
        <v>560623.93999999994</v>
      </c>
      <c r="J1021" s="27" t="s">
        <v>103</v>
      </c>
      <c r="K1021" s="2" t="s">
        <v>15</v>
      </c>
    </row>
    <row r="1022" spans="1:11" ht="12" customHeight="1" x14ac:dyDescent="0.2">
      <c r="A1022" s="2">
        <v>1700</v>
      </c>
      <c r="B1022" s="20" t="str">
        <f>VLOOKUP(C1022,'[2]05-2025'!$B$1:$C$65536,2,0)</f>
        <v>MEDICAMENTOS</v>
      </c>
      <c r="C1022" s="33" t="s">
        <v>39</v>
      </c>
      <c r="D1022" s="21">
        <f>VLOOKUP(C1022,'[2]05-2025'!$B$1:$D$65536,3,0)</f>
        <v>1562725.1</v>
      </c>
      <c r="E1022" s="25" t="s">
        <v>1824</v>
      </c>
      <c r="F1022" s="27" t="s">
        <v>2318</v>
      </c>
      <c r="G1022" s="26">
        <v>0</v>
      </c>
      <c r="H1022" s="26">
        <v>0.28999999999999998</v>
      </c>
      <c r="I1022" s="24">
        <f t="shared" si="15"/>
        <v>560623.64999999991</v>
      </c>
      <c r="J1022" s="27" t="s">
        <v>103</v>
      </c>
      <c r="K1022" s="2" t="s">
        <v>15</v>
      </c>
    </row>
    <row r="1023" spans="1:11" ht="12" customHeight="1" x14ac:dyDescent="0.2">
      <c r="A1023" s="2">
        <v>1700</v>
      </c>
      <c r="B1023" s="20" t="str">
        <f>VLOOKUP(C1023,'[2]05-2025'!$B$1:$C$65536,2,0)</f>
        <v>MEDICAMENTOS</v>
      </c>
      <c r="C1023" s="33" t="s">
        <v>39</v>
      </c>
      <c r="D1023" s="21">
        <f>VLOOKUP(C1023,'[2]05-2025'!$B$1:$D$65536,3,0)</f>
        <v>1562725.1</v>
      </c>
      <c r="E1023" s="25" t="s">
        <v>1824</v>
      </c>
      <c r="F1023" s="27" t="s">
        <v>2318</v>
      </c>
      <c r="G1023" s="26">
        <v>0</v>
      </c>
      <c r="H1023" s="26">
        <v>0.02</v>
      </c>
      <c r="I1023" s="24">
        <f t="shared" si="15"/>
        <v>560623.62999999989</v>
      </c>
      <c r="J1023" s="27" t="s">
        <v>103</v>
      </c>
      <c r="K1023" s="2" t="s">
        <v>15</v>
      </c>
    </row>
    <row r="1024" spans="1:11" ht="12" customHeight="1" x14ac:dyDescent="0.2">
      <c r="A1024" s="2">
        <v>1700</v>
      </c>
      <c r="B1024" s="20" t="str">
        <f>VLOOKUP(C1024,'[2]05-2025'!$B$1:$C$65536,2,0)</f>
        <v>MEDICAMENTOS</v>
      </c>
      <c r="C1024" s="33" t="s">
        <v>39</v>
      </c>
      <c r="D1024" s="21">
        <f>VLOOKUP(C1024,'[2]05-2025'!$B$1:$D$65536,3,0)</f>
        <v>1562725.1</v>
      </c>
      <c r="E1024" s="25" t="s">
        <v>1824</v>
      </c>
      <c r="F1024" s="27" t="s">
        <v>2318</v>
      </c>
      <c r="G1024" s="26">
        <v>0</v>
      </c>
      <c r="H1024" s="26">
        <v>28.27</v>
      </c>
      <c r="I1024" s="24">
        <f t="shared" si="15"/>
        <v>560595.35999999987</v>
      </c>
      <c r="J1024" s="27" t="s">
        <v>103</v>
      </c>
      <c r="K1024" s="2" t="s">
        <v>15</v>
      </c>
    </row>
    <row r="1025" spans="1:11" ht="12" customHeight="1" x14ac:dyDescent="0.2">
      <c r="A1025" s="2">
        <v>1700</v>
      </c>
      <c r="B1025" s="20" t="str">
        <f>VLOOKUP(C1025,'[2]05-2025'!$B$1:$C$65536,2,0)</f>
        <v>MEDICAMENTOS</v>
      </c>
      <c r="C1025" s="33" t="s">
        <v>39</v>
      </c>
      <c r="D1025" s="21">
        <f>VLOOKUP(C1025,'[2]05-2025'!$B$1:$D$65536,3,0)</f>
        <v>1562725.1</v>
      </c>
      <c r="E1025" s="25" t="s">
        <v>1824</v>
      </c>
      <c r="F1025" s="27" t="s">
        <v>2318</v>
      </c>
      <c r="G1025" s="26">
        <v>0</v>
      </c>
      <c r="H1025" s="26">
        <v>12.78</v>
      </c>
      <c r="I1025" s="24">
        <f t="shared" si="15"/>
        <v>560582.57999999984</v>
      </c>
      <c r="J1025" s="27" t="s">
        <v>103</v>
      </c>
      <c r="K1025" s="2" t="s">
        <v>15</v>
      </c>
    </row>
    <row r="1026" spans="1:11" ht="12" customHeight="1" x14ac:dyDescent="0.2">
      <c r="A1026" s="2">
        <v>1700</v>
      </c>
      <c r="B1026" s="20" t="str">
        <f>VLOOKUP(C1026,'[2]05-2025'!$B$1:$C$65536,2,0)</f>
        <v>MEDICAMENTOS</v>
      </c>
      <c r="C1026" s="33" t="s">
        <v>39</v>
      </c>
      <c r="D1026" s="21">
        <f>VLOOKUP(C1026,'[2]05-2025'!$B$1:$D$65536,3,0)</f>
        <v>1562725.1</v>
      </c>
      <c r="E1026" s="25" t="s">
        <v>1824</v>
      </c>
      <c r="F1026" s="27" t="s">
        <v>2318</v>
      </c>
      <c r="G1026" s="26">
        <v>0</v>
      </c>
      <c r="H1026" s="26">
        <v>79.599999999999994</v>
      </c>
      <c r="I1026" s="24">
        <f t="shared" si="15"/>
        <v>560502.97999999986</v>
      </c>
      <c r="J1026" s="27" t="s">
        <v>103</v>
      </c>
      <c r="K1026" s="2" t="s">
        <v>15</v>
      </c>
    </row>
    <row r="1027" spans="1:11" ht="12" customHeight="1" x14ac:dyDescent="0.2">
      <c r="A1027" s="2">
        <v>1700</v>
      </c>
      <c r="B1027" s="20" t="str">
        <f>VLOOKUP(C1027,'[2]05-2025'!$B$1:$C$65536,2,0)</f>
        <v>MEDICAMENTOS</v>
      </c>
      <c r="C1027" s="33" t="s">
        <v>39</v>
      </c>
      <c r="D1027" s="21">
        <f>VLOOKUP(C1027,'[2]05-2025'!$B$1:$D$65536,3,0)</f>
        <v>1562725.1</v>
      </c>
      <c r="E1027" s="25" t="s">
        <v>1824</v>
      </c>
      <c r="F1027" s="27" t="s">
        <v>2318</v>
      </c>
      <c r="G1027" s="26">
        <v>0</v>
      </c>
      <c r="H1027" s="26">
        <v>1.33</v>
      </c>
      <c r="I1027" s="24">
        <f t="shared" ref="I1027:I1090" si="16">IF(C1027&lt;&gt;C1026,D1027+G1027-H1027,IF(C1027=C1026,I1026+G1027-H1027,"falso"))</f>
        <v>560501.64999999991</v>
      </c>
      <c r="J1027" s="27" t="s">
        <v>103</v>
      </c>
      <c r="K1027" s="2" t="s">
        <v>15</v>
      </c>
    </row>
    <row r="1028" spans="1:11" ht="12" customHeight="1" x14ac:dyDescent="0.2">
      <c r="A1028" s="2">
        <v>1700</v>
      </c>
      <c r="B1028" s="20" t="str">
        <f>VLOOKUP(C1028,'[2]05-2025'!$B$1:$C$65536,2,0)</f>
        <v>MEDICAMENTOS</v>
      </c>
      <c r="C1028" s="33" t="s">
        <v>39</v>
      </c>
      <c r="D1028" s="21">
        <f>VLOOKUP(C1028,'[2]05-2025'!$B$1:$D$65536,3,0)</f>
        <v>1562725.1</v>
      </c>
      <c r="E1028" s="25" t="s">
        <v>1824</v>
      </c>
      <c r="F1028" s="27" t="s">
        <v>2317</v>
      </c>
      <c r="G1028" s="26">
        <v>0</v>
      </c>
      <c r="H1028" s="26">
        <v>0.38</v>
      </c>
      <c r="I1028" s="24">
        <f t="shared" si="16"/>
        <v>560501.2699999999</v>
      </c>
      <c r="J1028" s="27" t="s">
        <v>103</v>
      </c>
      <c r="K1028" s="2" t="s">
        <v>15</v>
      </c>
    </row>
    <row r="1029" spans="1:11" ht="12" customHeight="1" x14ac:dyDescent="0.2">
      <c r="A1029" s="2">
        <v>1700</v>
      </c>
      <c r="B1029" s="20" t="str">
        <f>VLOOKUP(C1029,'[2]05-2025'!$B$1:$C$65536,2,0)</f>
        <v>MEDICAMENTOS</v>
      </c>
      <c r="C1029" s="33" t="s">
        <v>39</v>
      </c>
      <c r="D1029" s="21">
        <f>VLOOKUP(C1029,'[2]05-2025'!$B$1:$D$65536,3,0)</f>
        <v>1562725.1</v>
      </c>
      <c r="E1029" s="25" t="s">
        <v>1824</v>
      </c>
      <c r="F1029" s="27" t="s">
        <v>1597</v>
      </c>
      <c r="G1029" s="26">
        <v>0</v>
      </c>
      <c r="H1029" s="26">
        <v>7.09</v>
      </c>
      <c r="I1029" s="24">
        <f t="shared" si="16"/>
        <v>560494.17999999993</v>
      </c>
      <c r="J1029" s="27" t="s">
        <v>103</v>
      </c>
      <c r="K1029" s="2" t="s">
        <v>15</v>
      </c>
    </row>
    <row r="1030" spans="1:11" ht="12" customHeight="1" x14ac:dyDescent="0.2">
      <c r="A1030" s="2">
        <v>1700</v>
      </c>
      <c r="B1030" s="20" t="str">
        <f>VLOOKUP(C1030,'[2]05-2025'!$B$1:$C$65536,2,0)</f>
        <v>MEDICAMENTOS</v>
      </c>
      <c r="C1030" s="33" t="s">
        <v>39</v>
      </c>
      <c r="D1030" s="21">
        <f>VLOOKUP(C1030,'[2]05-2025'!$B$1:$D$65536,3,0)</f>
        <v>1562725.1</v>
      </c>
      <c r="E1030" s="25" t="s">
        <v>1824</v>
      </c>
      <c r="F1030" s="27" t="s">
        <v>2318</v>
      </c>
      <c r="G1030" s="26">
        <v>0</v>
      </c>
      <c r="H1030" s="26">
        <v>6.96</v>
      </c>
      <c r="I1030" s="24">
        <f t="shared" si="16"/>
        <v>560487.22</v>
      </c>
      <c r="J1030" s="27" t="s">
        <v>103</v>
      </c>
      <c r="K1030" s="2" t="s">
        <v>15</v>
      </c>
    </row>
    <row r="1031" spans="1:11" ht="12" customHeight="1" x14ac:dyDescent="0.2">
      <c r="A1031" s="2">
        <v>1700</v>
      </c>
      <c r="B1031" s="20" t="str">
        <f>VLOOKUP(C1031,'[2]05-2025'!$B$1:$C$65536,2,0)</f>
        <v>MEDICAMENTOS</v>
      </c>
      <c r="C1031" s="33" t="s">
        <v>39</v>
      </c>
      <c r="D1031" s="21">
        <f>VLOOKUP(C1031,'[2]05-2025'!$B$1:$D$65536,3,0)</f>
        <v>1562725.1</v>
      </c>
      <c r="E1031" s="25" t="s">
        <v>1824</v>
      </c>
      <c r="F1031" s="27" t="s">
        <v>2317</v>
      </c>
      <c r="G1031" s="26">
        <v>0</v>
      </c>
      <c r="H1031" s="26">
        <v>0.26</v>
      </c>
      <c r="I1031" s="24">
        <f t="shared" si="16"/>
        <v>560486.96</v>
      </c>
      <c r="J1031" s="27" t="s">
        <v>103</v>
      </c>
      <c r="K1031" s="2" t="s">
        <v>15</v>
      </c>
    </row>
    <row r="1032" spans="1:11" ht="12" customHeight="1" x14ac:dyDescent="0.2">
      <c r="A1032" s="2">
        <v>1700</v>
      </c>
      <c r="B1032" s="20" t="str">
        <f>VLOOKUP(C1032,'[2]05-2025'!$B$1:$C$65536,2,0)</f>
        <v>MEDICAMENTOS</v>
      </c>
      <c r="C1032" s="33" t="s">
        <v>39</v>
      </c>
      <c r="D1032" s="21">
        <f>VLOOKUP(C1032,'[2]05-2025'!$B$1:$D$65536,3,0)</f>
        <v>1562725.1</v>
      </c>
      <c r="E1032" s="25" t="s">
        <v>1824</v>
      </c>
      <c r="F1032" s="27" t="s">
        <v>2318</v>
      </c>
      <c r="G1032" s="26">
        <v>0</v>
      </c>
      <c r="H1032" s="26">
        <v>0.71</v>
      </c>
      <c r="I1032" s="24">
        <f t="shared" si="16"/>
        <v>560486.25</v>
      </c>
      <c r="J1032" s="27" t="s">
        <v>103</v>
      </c>
      <c r="K1032" s="2" t="s">
        <v>15</v>
      </c>
    </row>
    <row r="1033" spans="1:11" ht="12" customHeight="1" x14ac:dyDescent="0.2">
      <c r="A1033" s="2">
        <v>1700</v>
      </c>
      <c r="B1033" s="20" t="str">
        <f>VLOOKUP(C1033,'[2]05-2025'!$B$1:$C$65536,2,0)</f>
        <v>MEDICAMENTOS</v>
      </c>
      <c r="C1033" s="33" t="s">
        <v>39</v>
      </c>
      <c r="D1033" s="21">
        <f>VLOOKUP(C1033,'[2]05-2025'!$B$1:$D$65536,3,0)</f>
        <v>1562725.1</v>
      </c>
      <c r="E1033" s="25" t="s">
        <v>1824</v>
      </c>
      <c r="F1033" s="27" t="s">
        <v>2317</v>
      </c>
      <c r="G1033" s="26">
        <v>0</v>
      </c>
      <c r="H1033" s="26">
        <v>2.67</v>
      </c>
      <c r="I1033" s="24">
        <f t="shared" si="16"/>
        <v>560483.57999999996</v>
      </c>
      <c r="J1033" s="27" t="s">
        <v>103</v>
      </c>
      <c r="K1033" s="2" t="s">
        <v>15</v>
      </c>
    </row>
    <row r="1034" spans="1:11" ht="12" customHeight="1" x14ac:dyDescent="0.2">
      <c r="A1034" s="2">
        <v>1700</v>
      </c>
      <c r="B1034" s="20" t="str">
        <f>VLOOKUP(C1034,'[2]05-2025'!$B$1:$C$65536,2,0)</f>
        <v>MEDICAMENTOS</v>
      </c>
      <c r="C1034" s="33" t="s">
        <v>39</v>
      </c>
      <c r="D1034" s="21">
        <f>VLOOKUP(C1034,'[2]05-2025'!$B$1:$D$65536,3,0)</f>
        <v>1562725.1</v>
      </c>
      <c r="E1034" s="25" t="s">
        <v>1824</v>
      </c>
      <c r="F1034" s="27" t="s">
        <v>2318</v>
      </c>
      <c r="G1034" s="26">
        <v>0</v>
      </c>
      <c r="H1034" s="26">
        <v>0.01</v>
      </c>
      <c r="I1034" s="24">
        <f t="shared" si="16"/>
        <v>560483.56999999995</v>
      </c>
      <c r="J1034" s="27" t="s">
        <v>103</v>
      </c>
      <c r="K1034" s="2" t="s">
        <v>15</v>
      </c>
    </row>
    <row r="1035" spans="1:11" ht="12" customHeight="1" x14ac:dyDescent="0.2">
      <c r="A1035" s="2">
        <v>1700</v>
      </c>
      <c r="B1035" s="20" t="str">
        <f>VLOOKUP(C1035,'[2]05-2025'!$B$1:$C$65536,2,0)</f>
        <v>MEDICAMENTOS</v>
      </c>
      <c r="C1035" s="33" t="s">
        <v>39</v>
      </c>
      <c r="D1035" s="21">
        <f>VLOOKUP(C1035,'[2]05-2025'!$B$1:$D$65536,3,0)</f>
        <v>1562725.1</v>
      </c>
      <c r="E1035" s="25" t="s">
        <v>1824</v>
      </c>
      <c r="F1035" s="27" t="s">
        <v>2317</v>
      </c>
      <c r="G1035" s="26">
        <v>0</v>
      </c>
      <c r="H1035" s="26">
        <v>0.12</v>
      </c>
      <c r="I1035" s="24">
        <f t="shared" si="16"/>
        <v>560483.44999999995</v>
      </c>
      <c r="J1035" s="27" t="s">
        <v>103</v>
      </c>
      <c r="K1035" s="2" t="s">
        <v>15</v>
      </c>
    </row>
    <row r="1036" spans="1:11" ht="12" customHeight="1" x14ac:dyDescent="0.2">
      <c r="A1036" s="2">
        <v>1700</v>
      </c>
      <c r="B1036" s="20" t="str">
        <f>VLOOKUP(C1036,'[2]05-2025'!$B$1:$C$65536,2,0)</f>
        <v>MEDICAMENTOS</v>
      </c>
      <c r="C1036" s="33" t="s">
        <v>39</v>
      </c>
      <c r="D1036" s="21">
        <f>VLOOKUP(C1036,'[2]05-2025'!$B$1:$D$65536,3,0)</f>
        <v>1562725.1</v>
      </c>
      <c r="E1036" s="25" t="s">
        <v>1824</v>
      </c>
      <c r="F1036" s="27" t="s">
        <v>2317</v>
      </c>
      <c r="G1036" s="26">
        <v>0</v>
      </c>
      <c r="H1036" s="26">
        <v>18.05</v>
      </c>
      <c r="I1036" s="24">
        <f t="shared" si="16"/>
        <v>560465.39999999991</v>
      </c>
      <c r="J1036" s="27" t="s">
        <v>103</v>
      </c>
      <c r="K1036" s="2" t="s">
        <v>15</v>
      </c>
    </row>
    <row r="1037" spans="1:11" ht="12" customHeight="1" x14ac:dyDescent="0.2">
      <c r="A1037" s="2">
        <v>1700</v>
      </c>
      <c r="B1037" s="20" t="str">
        <f>VLOOKUP(C1037,'[2]05-2025'!$B$1:$C$65536,2,0)</f>
        <v>MEDICAMENTOS</v>
      </c>
      <c r="C1037" s="33" t="s">
        <v>39</v>
      </c>
      <c r="D1037" s="21">
        <f>VLOOKUP(C1037,'[2]05-2025'!$B$1:$D$65536,3,0)</f>
        <v>1562725.1</v>
      </c>
      <c r="E1037" s="25" t="s">
        <v>1824</v>
      </c>
      <c r="F1037" s="27" t="s">
        <v>2318</v>
      </c>
      <c r="G1037" s="26">
        <v>0</v>
      </c>
      <c r="H1037" s="26">
        <v>102.16</v>
      </c>
      <c r="I1037" s="24">
        <f t="shared" si="16"/>
        <v>560363.23999999987</v>
      </c>
      <c r="J1037" s="27" t="s">
        <v>103</v>
      </c>
      <c r="K1037" s="2" t="s">
        <v>15</v>
      </c>
    </row>
    <row r="1038" spans="1:11" ht="12" customHeight="1" x14ac:dyDescent="0.2">
      <c r="A1038" s="2">
        <v>1700</v>
      </c>
      <c r="B1038" s="20" t="str">
        <f>VLOOKUP(C1038,'[2]05-2025'!$B$1:$C$65536,2,0)</f>
        <v>MEDICAMENTOS</v>
      </c>
      <c r="C1038" s="33" t="s">
        <v>39</v>
      </c>
      <c r="D1038" s="21">
        <f>VLOOKUP(C1038,'[2]05-2025'!$B$1:$D$65536,3,0)</f>
        <v>1562725.1</v>
      </c>
      <c r="E1038" s="25" t="s">
        <v>1824</v>
      </c>
      <c r="F1038" s="27" t="s">
        <v>2318</v>
      </c>
      <c r="G1038" s="26">
        <v>0</v>
      </c>
      <c r="H1038" s="26">
        <v>3.19</v>
      </c>
      <c r="I1038" s="24">
        <f t="shared" si="16"/>
        <v>560360.04999999993</v>
      </c>
      <c r="J1038" s="27" t="s">
        <v>103</v>
      </c>
      <c r="K1038" s="2" t="s">
        <v>15</v>
      </c>
    </row>
    <row r="1039" spans="1:11" ht="12" customHeight="1" x14ac:dyDescent="0.2">
      <c r="A1039" s="2">
        <v>1700</v>
      </c>
      <c r="B1039" s="20" t="str">
        <f>VLOOKUP(C1039,'[2]05-2025'!$B$1:$C$65536,2,0)</f>
        <v>MEDICAMENTOS</v>
      </c>
      <c r="C1039" s="33" t="s">
        <v>39</v>
      </c>
      <c r="D1039" s="21">
        <f>VLOOKUP(C1039,'[2]05-2025'!$B$1:$D$65536,3,0)</f>
        <v>1562725.1</v>
      </c>
      <c r="E1039" s="25" t="s">
        <v>1824</v>
      </c>
      <c r="F1039" s="27" t="s">
        <v>2317</v>
      </c>
      <c r="G1039" s="26">
        <v>0</v>
      </c>
      <c r="H1039" s="26">
        <v>1.71</v>
      </c>
      <c r="I1039" s="24">
        <f t="shared" si="16"/>
        <v>560358.34</v>
      </c>
      <c r="J1039" s="27" t="s">
        <v>103</v>
      </c>
      <c r="K1039" s="2" t="s">
        <v>15</v>
      </c>
    </row>
    <row r="1040" spans="1:11" ht="12" customHeight="1" x14ac:dyDescent="0.2">
      <c r="A1040" s="2">
        <v>1700</v>
      </c>
      <c r="B1040" s="20" t="str">
        <f>VLOOKUP(C1040,'[2]05-2025'!$B$1:$C$65536,2,0)</f>
        <v>MEDICAMENTOS</v>
      </c>
      <c r="C1040" s="33" t="s">
        <v>39</v>
      </c>
      <c r="D1040" s="21">
        <f>VLOOKUP(C1040,'[2]05-2025'!$B$1:$D$65536,3,0)</f>
        <v>1562725.1</v>
      </c>
      <c r="E1040" s="25" t="s">
        <v>1824</v>
      </c>
      <c r="F1040" s="27" t="s">
        <v>2318</v>
      </c>
      <c r="G1040" s="26">
        <v>0</v>
      </c>
      <c r="H1040" s="26">
        <v>2.17</v>
      </c>
      <c r="I1040" s="24">
        <f t="shared" si="16"/>
        <v>560356.16999999993</v>
      </c>
      <c r="J1040" s="27" t="s">
        <v>103</v>
      </c>
      <c r="K1040" s="2" t="s">
        <v>15</v>
      </c>
    </row>
    <row r="1041" spans="1:11" ht="12" customHeight="1" x14ac:dyDescent="0.2">
      <c r="A1041" s="2">
        <v>1700</v>
      </c>
      <c r="B1041" s="20" t="str">
        <f>VLOOKUP(C1041,'[2]05-2025'!$B$1:$C$65536,2,0)</f>
        <v>MEDICAMENTOS</v>
      </c>
      <c r="C1041" s="33" t="s">
        <v>39</v>
      </c>
      <c r="D1041" s="21">
        <f>VLOOKUP(C1041,'[2]05-2025'!$B$1:$D$65536,3,0)</f>
        <v>1562725.1</v>
      </c>
      <c r="E1041" s="25" t="s">
        <v>1824</v>
      </c>
      <c r="F1041" s="27" t="s">
        <v>2318</v>
      </c>
      <c r="G1041" s="26">
        <v>0</v>
      </c>
      <c r="H1041" s="26">
        <v>0.01</v>
      </c>
      <c r="I1041" s="24">
        <f t="shared" si="16"/>
        <v>560356.15999999992</v>
      </c>
      <c r="J1041" s="27" t="s">
        <v>103</v>
      </c>
      <c r="K1041" s="2" t="s">
        <v>15</v>
      </c>
    </row>
    <row r="1042" spans="1:11" ht="12" customHeight="1" x14ac:dyDescent="0.2">
      <c r="A1042" s="2">
        <v>1700</v>
      </c>
      <c r="B1042" s="20" t="str">
        <f>VLOOKUP(C1042,'[2]05-2025'!$B$1:$C$65536,2,0)</f>
        <v>MEDICAMENTOS</v>
      </c>
      <c r="C1042" s="33" t="s">
        <v>39</v>
      </c>
      <c r="D1042" s="21">
        <f>VLOOKUP(C1042,'[2]05-2025'!$B$1:$D$65536,3,0)</f>
        <v>1562725.1</v>
      </c>
      <c r="E1042" s="25" t="s">
        <v>1824</v>
      </c>
      <c r="F1042" s="27" t="s">
        <v>2318</v>
      </c>
      <c r="G1042" s="26">
        <v>0</v>
      </c>
      <c r="H1042" s="26">
        <v>30.16</v>
      </c>
      <c r="I1042" s="24">
        <f t="shared" si="16"/>
        <v>560325.99999999988</v>
      </c>
      <c r="J1042" s="27" t="s">
        <v>103</v>
      </c>
      <c r="K1042" s="2" t="s">
        <v>15</v>
      </c>
    </row>
    <row r="1043" spans="1:11" ht="12" customHeight="1" x14ac:dyDescent="0.2">
      <c r="A1043" s="2">
        <v>1700</v>
      </c>
      <c r="B1043" s="20" t="str">
        <f>VLOOKUP(C1043,'[2]05-2025'!$B$1:$C$65536,2,0)</f>
        <v>MEDICAMENTOS</v>
      </c>
      <c r="C1043" s="33" t="s">
        <v>39</v>
      </c>
      <c r="D1043" s="21">
        <f>VLOOKUP(C1043,'[2]05-2025'!$B$1:$D$65536,3,0)</f>
        <v>1562725.1</v>
      </c>
      <c r="E1043" s="25" t="s">
        <v>1824</v>
      </c>
      <c r="F1043" s="27" t="s">
        <v>2318</v>
      </c>
      <c r="G1043" s="26">
        <v>0</v>
      </c>
      <c r="H1043" s="26">
        <v>13.47</v>
      </c>
      <c r="I1043" s="24">
        <f t="shared" si="16"/>
        <v>560312.52999999991</v>
      </c>
      <c r="J1043" s="27" t="s">
        <v>103</v>
      </c>
      <c r="K1043" s="2" t="s">
        <v>15</v>
      </c>
    </row>
    <row r="1044" spans="1:11" ht="12" customHeight="1" x14ac:dyDescent="0.2">
      <c r="A1044" s="2">
        <v>1700</v>
      </c>
      <c r="B1044" s="20" t="str">
        <f>VLOOKUP(C1044,'[2]05-2025'!$B$1:$C$65536,2,0)</f>
        <v>MEDICAMENTOS</v>
      </c>
      <c r="C1044" s="33" t="s">
        <v>39</v>
      </c>
      <c r="D1044" s="21">
        <f>VLOOKUP(C1044,'[2]05-2025'!$B$1:$D$65536,3,0)</f>
        <v>1562725.1</v>
      </c>
      <c r="E1044" s="25" t="s">
        <v>1824</v>
      </c>
      <c r="F1044" s="27" t="s">
        <v>2318</v>
      </c>
      <c r="G1044" s="26">
        <v>0</v>
      </c>
      <c r="H1044" s="26">
        <v>0.55000000000000004</v>
      </c>
      <c r="I1044" s="24">
        <f t="shared" si="16"/>
        <v>560311.97999999986</v>
      </c>
      <c r="J1044" s="27" t="s">
        <v>103</v>
      </c>
      <c r="K1044" s="2" t="s">
        <v>15</v>
      </c>
    </row>
    <row r="1045" spans="1:11" ht="12" customHeight="1" x14ac:dyDescent="0.2">
      <c r="A1045" s="2">
        <v>1700</v>
      </c>
      <c r="B1045" s="20" t="str">
        <f>VLOOKUP(C1045,'[2]05-2025'!$B$1:$C$65536,2,0)</f>
        <v>MEDICAMENTOS</v>
      </c>
      <c r="C1045" s="33" t="s">
        <v>39</v>
      </c>
      <c r="D1045" s="21">
        <f>VLOOKUP(C1045,'[2]05-2025'!$B$1:$D$65536,3,0)</f>
        <v>1562725.1</v>
      </c>
      <c r="E1045" s="25" t="s">
        <v>1824</v>
      </c>
      <c r="F1045" s="27" t="s">
        <v>2318</v>
      </c>
      <c r="G1045" s="26">
        <v>0</v>
      </c>
      <c r="H1045" s="26">
        <v>1.52</v>
      </c>
      <c r="I1045" s="24">
        <f t="shared" si="16"/>
        <v>560310.45999999985</v>
      </c>
      <c r="J1045" s="27" t="s">
        <v>103</v>
      </c>
      <c r="K1045" s="2" t="s">
        <v>15</v>
      </c>
    </row>
    <row r="1046" spans="1:11" ht="12" customHeight="1" x14ac:dyDescent="0.2">
      <c r="A1046" s="2">
        <v>1700</v>
      </c>
      <c r="B1046" s="20" t="str">
        <f>VLOOKUP(C1046,'[2]05-2025'!$B$1:$C$65536,2,0)</f>
        <v>MEDICAMENTOS</v>
      </c>
      <c r="C1046" s="33" t="s">
        <v>39</v>
      </c>
      <c r="D1046" s="21">
        <f>VLOOKUP(C1046,'[2]05-2025'!$B$1:$D$65536,3,0)</f>
        <v>1562725.1</v>
      </c>
      <c r="E1046" s="25" t="s">
        <v>1824</v>
      </c>
      <c r="F1046" s="27" t="s">
        <v>2318</v>
      </c>
      <c r="G1046" s="26">
        <v>0</v>
      </c>
      <c r="H1046" s="26">
        <v>0.19</v>
      </c>
      <c r="I1046" s="24">
        <f t="shared" si="16"/>
        <v>560310.2699999999</v>
      </c>
      <c r="J1046" s="27" t="s">
        <v>103</v>
      </c>
      <c r="K1046" s="2" t="s">
        <v>15</v>
      </c>
    </row>
    <row r="1047" spans="1:11" ht="12" customHeight="1" x14ac:dyDescent="0.2">
      <c r="A1047" s="2">
        <v>1700</v>
      </c>
      <c r="B1047" s="20" t="str">
        <f>VLOOKUP(C1047,'[2]05-2025'!$B$1:$C$65536,2,0)</f>
        <v>MEDICAMENTOS</v>
      </c>
      <c r="C1047" s="33" t="s">
        <v>39</v>
      </c>
      <c r="D1047" s="21">
        <f>VLOOKUP(C1047,'[2]05-2025'!$B$1:$D$65536,3,0)</f>
        <v>1562725.1</v>
      </c>
      <c r="E1047" s="25" t="s">
        <v>1824</v>
      </c>
      <c r="F1047" s="27" t="s">
        <v>2318</v>
      </c>
      <c r="G1047" s="26">
        <v>0</v>
      </c>
      <c r="H1047" s="26">
        <v>0.87</v>
      </c>
      <c r="I1047" s="24">
        <f t="shared" si="16"/>
        <v>560309.39999999991</v>
      </c>
      <c r="J1047" s="27" t="s">
        <v>103</v>
      </c>
      <c r="K1047" s="2" t="s">
        <v>15</v>
      </c>
    </row>
    <row r="1048" spans="1:11" ht="12" customHeight="1" x14ac:dyDescent="0.2">
      <c r="A1048" s="2">
        <v>1700</v>
      </c>
      <c r="B1048" s="20" t="str">
        <f>VLOOKUP(C1048,'[2]05-2025'!$B$1:$C$65536,2,0)</f>
        <v>MEDICAMENTOS</v>
      </c>
      <c r="C1048" s="33" t="s">
        <v>39</v>
      </c>
      <c r="D1048" s="21">
        <f>VLOOKUP(C1048,'[2]05-2025'!$B$1:$D$65536,3,0)</f>
        <v>1562725.1</v>
      </c>
      <c r="E1048" s="25" t="s">
        <v>1824</v>
      </c>
      <c r="F1048" s="27" t="s">
        <v>2317</v>
      </c>
      <c r="G1048" s="26">
        <v>0</v>
      </c>
      <c r="H1048" s="26">
        <v>25.29</v>
      </c>
      <c r="I1048" s="24">
        <f t="shared" si="16"/>
        <v>560284.10999999987</v>
      </c>
      <c r="J1048" s="27" t="s">
        <v>103</v>
      </c>
      <c r="K1048" s="2" t="s">
        <v>15</v>
      </c>
    </row>
    <row r="1049" spans="1:11" ht="12" customHeight="1" x14ac:dyDescent="0.2">
      <c r="A1049" s="2">
        <v>1700</v>
      </c>
      <c r="B1049" s="20" t="str">
        <f>VLOOKUP(C1049,'[2]05-2025'!$B$1:$C$65536,2,0)</f>
        <v>MEDICAMENTOS</v>
      </c>
      <c r="C1049" s="33" t="s">
        <v>39</v>
      </c>
      <c r="D1049" s="21">
        <f>VLOOKUP(C1049,'[2]05-2025'!$B$1:$D$65536,3,0)</f>
        <v>1562725.1</v>
      </c>
      <c r="E1049" s="25" t="s">
        <v>1824</v>
      </c>
      <c r="F1049" s="27" t="s">
        <v>2318</v>
      </c>
      <c r="G1049" s="26">
        <v>0</v>
      </c>
      <c r="H1049" s="26">
        <v>17.84</v>
      </c>
      <c r="I1049" s="24">
        <f t="shared" si="16"/>
        <v>560266.2699999999</v>
      </c>
      <c r="J1049" s="27" t="s">
        <v>103</v>
      </c>
      <c r="K1049" s="2" t="s">
        <v>15</v>
      </c>
    </row>
    <row r="1050" spans="1:11" ht="12" customHeight="1" x14ac:dyDescent="0.2">
      <c r="A1050" s="2">
        <v>1700</v>
      </c>
      <c r="B1050" s="20" t="str">
        <f>VLOOKUP(C1050,'[2]05-2025'!$B$1:$C$65536,2,0)</f>
        <v>MEDICAMENTOS</v>
      </c>
      <c r="C1050" s="33" t="s">
        <v>39</v>
      </c>
      <c r="D1050" s="21">
        <f>VLOOKUP(C1050,'[2]05-2025'!$B$1:$D$65536,3,0)</f>
        <v>1562725.1</v>
      </c>
      <c r="E1050" s="25" t="s">
        <v>1824</v>
      </c>
      <c r="F1050" s="27" t="s">
        <v>2318</v>
      </c>
      <c r="G1050" s="26">
        <v>0</v>
      </c>
      <c r="H1050" s="26">
        <v>0.21</v>
      </c>
      <c r="I1050" s="24">
        <f t="shared" si="16"/>
        <v>560266.05999999994</v>
      </c>
      <c r="J1050" s="27" t="s">
        <v>103</v>
      </c>
      <c r="K1050" s="2" t="s">
        <v>15</v>
      </c>
    </row>
    <row r="1051" spans="1:11" ht="12" customHeight="1" x14ac:dyDescent="0.2">
      <c r="A1051" s="2">
        <v>1700</v>
      </c>
      <c r="B1051" s="20" t="str">
        <f>VLOOKUP(C1051,'[2]05-2025'!$B$1:$C$65536,2,0)</f>
        <v>MEDICAMENTOS</v>
      </c>
      <c r="C1051" s="33" t="s">
        <v>39</v>
      </c>
      <c r="D1051" s="21">
        <f>VLOOKUP(C1051,'[2]05-2025'!$B$1:$D$65536,3,0)</f>
        <v>1562725.1</v>
      </c>
      <c r="E1051" s="25" t="s">
        <v>1824</v>
      </c>
      <c r="F1051" s="27" t="s">
        <v>2318</v>
      </c>
      <c r="G1051" s="26">
        <v>0</v>
      </c>
      <c r="H1051" s="26">
        <v>1.38</v>
      </c>
      <c r="I1051" s="24">
        <f t="shared" si="16"/>
        <v>560264.67999999993</v>
      </c>
      <c r="J1051" s="27" t="s">
        <v>103</v>
      </c>
      <c r="K1051" s="2" t="s">
        <v>15</v>
      </c>
    </row>
    <row r="1052" spans="1:11" ht="12" customHeight="1" x14ac:dyDescent="0.2">
      <c r="A1052" s="2">
        <v>1700</v>
      </c>
      <c r="B1052" s="20" t="str">
        <f>VLOOKUP(C1052,'[2]05-2025'!$B$1:$C$65536,2,0)</f>
        <v>MEDICAMENTOS</v>
      </c>
      <c r="C1052" s="33" t="s">
        <v>39</v>
      </c>
      <c r="D1052" s="21">
        <f>VLOOKUP(C1052,'[2]05-2025'!$B$1:$D$65536,3,0)</f>
        <v>1562725.1</v>
      </c>
      <c r="E1052" s="25" t="s">
        <v>1824</v>
      </c>
      <c r="F1052" s="27" t="s">
        <v>2318</v>
      </c>
      <c r="G1052" s="26">
        <v>0</v>
      </c>
      <c r="H1052" s="26">
        <v>1.99</v>
      </c>
      <c r="I1052" s="24">
        <f t="shared" si="16"/>
        <v>560262.68999999994</v>
      </c>
      <c r="J1052" s="27" t="s">
        <v>103</v>
      </c>
      <c r="K1052" s="2" t="s">
        <v>15</v>
      </c>
    </row>
    <row r="1053" spans="1:11" ht="12" customHeight="1" x14ac:dyDescent="0.2">
      <c r="A1053" s="2">
        <v>1700</v>
      </c>
      <c r="B1053" s="20" t="str">
        <f>VLOOKUP(C1053,'[2]05-2025'!$B$1:$C$65536,2,0)</f>
        <v>MEDICAMENTOS</v>
      </c>
      <c r="C1053" s="33" t="s">
        <v>39</v>
      </c>
      <c r="D1053" s="21">
        <f>VLOOKUP(C1053,'[2]05-2025'!$B$1:$D$65536,3,0)</f>
        <v>1562725.1</v>
      </c>
      <c r="E1053" s="25" t="s">
        <v>1824</v>
      </c>
      <c r="F1053" s="27" t="s">
        <v>2318</v>
      </c>
      <c r="G1053" s="26">
        <v>0</v>
      </c>
      <c r="H1053" s="26">
        <v>0.91</v>
      </c>
      <c r="I1053" s="24">
        <f t="shared" si="16"/>
        <v>560261.77999999991</v>
      </c>
      <c r="J1053" s="27" t="s">
        <v>103</v>
      </c>
      <c r="K1053" s="2" t="s">
        <v>15</v>
      </c>
    </row>
    <row r="1054" spans="1:11" ht="12" customHeight="1" x14ac:dyDescent="0.2">
      <c r="A1054" s="2">
        <v>1700</v>
      </c>
      <c r="B1054" s="20" t="str">
        <f>VLOOKUP(C1054,'[2]05-2025'!$B$1:$C$65536,2,0)</f>
        <v>MEDICAMENTOS</v>
      </c>
      <c r="C1054" s="33" t="s">
        <v>39</v>
      </c>
      <c r="D1054" s="21">
        <f>VLOOKUP(C1054,'[2]05-2025'!$B$1:$D$65536,3,0)</f>
        <v>1562725.1</v>
      </c>
      <c r="E1054" s="25" t="s">
        <v>1824</v>
      </c>
      <c r="F1054" s="27" t="s">
        <v>2318</v>
      </c>
      <c r="G1054" s="26">
        <v>0</v>
      </c>
      <c r="H1054" s="26">
        <v>0.33</v>
      </c>
      <c r="I1054" s="24">
        <f t="shared" si="16"/>
        <v>560261.44999999995</v>
      </c>
      <c r="J1054" s="27" t="s">
        <v>103</v>
      </c>
      <c r="K1054" s="2" t="s">
        <v>15</v>
      </c>
    </row>
    <row r="1055" spans="1:11" ht="12" customHeight="1" x14ac:dyDescent="0.2">
      <c r="A1055" s="2">
        <v>1700</v>
      </c>
      <c r="B1055" s="20" t="str">
        <f>VLOOKUP(C1055,'[2]05-2025'!$B$1:$C$65536,2,0)</f>
        <v>MEDICAMENTOS</v>
      </c>
      <c r="C1055" s="33" t="s">
        <v>39</v>
      </c>
      <c r="D1055" s="21">
        <f>VLOOKUP(C1055,'[2]05-2025'!$B$1:$D$65536,3,0)</f>
        <v>1562725.1</v>
      </c>
      <c r="E1055" s="25" t="s">
        <v>1824</v>
      </c>
      <c r="F1055" s="27" t="s">
        <v>2317</v>
      </c>
      <c r="G1055" s="26">
        <v>0</v>
      </c>
      <c r="H1055" s="26">
        <v>3.84</v>
      </c>
      <c r="I1055" s="24">
        <f t="shared" si="16"/>
        <v>560257.61</v>
      </c>
      <c r="J1055" s="27" t="s">
        <v>103</v>
      </c>
      <c r="K1055" s="2" t="s">
        <v>15</v>
      </c>
    </row>
    <row r="1056" spans="1:11" ht="12" customHeight="1" x14ac:dyDescent="0.2">
      <c r="A1056" s="2">
        <v>1700</v>
      </c>
      <c r="B1056" s="20" t="str">
        <f>VLOOKUP(C1056,'[2]05-2025'!$B$1:$C$65536,2,0)</f>
        <v>MEDICAMENTOS</v>
      </c>
      <c r="C1056" s="33" t="s">
        <v>39</v>
      </c>
      <c r="D1056" s="21">
        <f>VLOOKUP(C1056,'[2]05-2025'!$B$1:$D$65536,3,0)</f>
        <v>1562725.1</v>
      </c>
      <c r="E1056" s="25" t="s">
        <v>1824</v>
      </c>
      <c r="F1056" s="27" t="s">
        <v>2317</v>
      </c>
      <c r="G1056" s="26">
        <v>0</v>
      </c>
      <c r="H1056" s="26">
        <v>0.12</v>
      </c>
      <c r="I1056" s="24">
        <f t="shared" si="16"/>
        <v>560257.49</v>
      </c>
      <c r="J1056" s="27" t="s">
        <v>103</v>
      </c>
      <c r="K1056" s="2" t="s">
        <v>15</v>
      </c>
    </row>
    <row r="1057" spans="1:11" ht="12" customHeight="1" x14ac:dyDescent="0.2">
      <c r="A1057" s="2">
        <v>1700</v>
      </c>
      <c r="B1057" s="20" t="str">
        <f>VLOOKUP(C1057,'[2]05-2025'!$B$1:$C$65536,2,0)</f>
        <v>MEDICAMENTOS</v>
      </c>
      <c r="C1057" s="33" t="s">
        <v>39</v>
      </c>
      <c r="D1057" s="21">
        <f>VLOOKUP(C1057,'[2]05-2025'!$B$1:$D$65536,3,0)</f>
        <v>1562725.1</v>
      </c>
      <c r="E1057" s="25" t="s">
        <v>1824</v>
      </c>
      <c r="F1057" s="27" t="s">
        <v>2318</v>
      </c>
      <c r="G1057" s="26">
        <v>0</v>
      </c>
      <c r="H1057" s="26">
        <v>1.99</v>
      </c>
      <c r="I1057" s="24">
        <f t="shared" si="16"/>
        <v>560255.5</v>
      </c>
      <c r="J1057" s="27" t="s">
        <v>103</v>
      </c>
      <c r="K1057" s="2" t="s">
        <v>15</v>
      </c>
    </row>
    <row r="1058" spans="1:11" ht="12" customHeight="1" x14ac:dyDescent="0.2">
      <c r="A1058" s="2">
        <v>1700</v>
      </c>
      <c r="B1058" s="20" t="str">
        <f>VLOOKUP(C1058,'[2]05-2025'!$B$1:$C$65536,2,0)</f>
        <v>MEDICAMENTOS</v>
      </c>
      <c r="C1058" s="33" t="s">
        <v>39</v>
      </c>
      <c r="D1058" s="21">
        <f>VLOOKUP(C1058,'[2]05-2025'!$B$1:$D$65536,3,0)</f>
        <v>1562725.1</v>
      </c>
      <c r="E1058" s="25" t="s">
        <v>1824</v>
      </c>
      <c r="F1058" s="27" t="s">
        <v>2318</v>
      </c>
      <c r="G1058" s="26">
        <v>0</v>
      </c>
      <c r="H1058" s="26">
        <v>11.7</v>
      </c>
      <c r="I1058" s="24">
        <f t="shared" si="16"/>
        <v>560243.80000000005</v>
      </c>
      <c r="J1058" s="27" t="s">
        <v>103</v>
      </c>
      <c r="K1058" s="2" t="s">
        <v>15</v>
      </c>
    </row>
    <row r="1059" spans="1:11" ht="12" customHeight="1" x14ac:dyDescent="0.2">
      <c r="A1059" s="2">
        <v>1700</v>
      </c>
      <c r="B1059" s="20" t="str">
        <f>VLOOKUP(C1059,'[2]05-2025'!$B$1:$C$65536,2,0)</f>
        <v>MEDICAMENTOS</v>
      </c>
      <c r="C1059" s="33" t="s">
        <v>39</v>
      </c>
      <c r="D1059" s="21">
        <f>VLOOKUP(C1059,'[2]05-2025'!$B$1:$D$65536,3,0)</f>
        <v>1562725.1</v>
      </c>
      <c r="E1059" s="25" t="s">
        <v>1824</v>
      </c>
      <c r="F1059" s="27" t="s">
        <v>2318</v>
      </c>
      <c r="G1059" s="26">
        <v>0</v>
      </c>
      <c r="H1059" s="26">
        <v>0.96</v>
      </c>
      <c r="I1059" s="24">
        <f t="shared" si="16"/>
        <v>560242.84000000008</v>
      </c>
      <c r="J1059" s="27" t="s">
        <v>103</v>
      </c>
      <c r="K1059" s="2" t="s">
        <v>15</v>
      </c>
    </row>
    <row r="1060" spans="1:11" ht="12" customHeight="1" x14ac:dyDescent="0.2">
      <c r="A1060" s="2">
        <v>1700</v>
      </c>
      <c r="B1060" s="20" t="str">
        <f>VLOOKUP(C1060,'[2]05-2025'!$B$1:$C$65536,2,0)</f>
        <v>MEDICAMENTOS</v>
      </c>
      <c r="C1060" s="33" t="s">
        <v>39</v>
      </c>
      <c r="D1060" s="21">
        <f>VLOOKUP(C1060,'[2]05-2025'!$B$1:$D$65536,3,0)</f>
        <v>1562725.1</v>
      </c>
      <c r="E1060" s="25" t="s">
        <v>1824</v>
      </c>
      <c r="F1060" s="27" t="s">
        <v>2317</v>
      </c>
      <c r="G1060" s="26">
        <v>0</v>
      </c>
      <c r="H1060" s="26">
        <v>6810.33</v>
      </c>
      <c r="I1060" s="24">
        <f t="shared" si="16"/>
        <v>553432.51000000013</v>
      </c>
      <c r="J1060" s="27" t="s">
        <v>103</v>
      </c>
      <c r="K1060" s="2" t="s">
        <v>15</v>
      </c>
    </row>
    <row r="1061" spans="1:11" ht="12" customHeight="1" x14ac:dyDescent="0.2">
      <c r="A1061" s="2">
        <v>1700</v>
      </c>
      <c r="B1061" s="20" t="str">
        <f>VLOOKUP(C1061,'[2]05-2025'!$B$1:$C$65536,2,0)</f>
        <v>MEDICAMENTOS</v>
      </c>
      <c r="C1061" s="33" t="s">
        <v>39</v>
      </c>
      <c r="D1061" s="21">
        <f>VLOOKUP(C1061,'[2]05-2025'!$B$1:$D$65536,3,0)</f>
        <v>1562725.1</v>
      </c>
      <c r="E1061" s="25" t="s">
        <v>1824</v>
      </c>
      <c r="F1061" s="27" t="s">
        <v>2317</v>
      </c>
      <c r="G1061" s="26">
        <v>0</v>
      </c>
      <c r="H1061" s="26">
        <v>0.76</v>
      </c>
      <c r="I1061" s="24">
        <f t="shared" si="16"/>
        <v>553431.75000000012</v>
      </c>
      <c r="J1061" s="27" t="s">
        <v>103</v>
      </c>
      <c r="K1061" s="2" t="s">
        <v>15</v>
      </c>
    </row>
    <row r="1062" spans="1:11" ht="12" customHeight="1" x14ac:dyDescent="0.2">
      <c r="A1062" s="2">
        <v>1700</v>
      </c>
      <c r="B1062" s="20" t="str">
        <f>VLOOKUP(C1062,'[2]05-2025'!$B$1:$C$65536,2,0)</f>
        <v>MEDICAMENTOS</v>
      </c>
      <c r="C1062" s="33" t="s">
        <v>39</v>
      </c>
      <c r="D1062" s="21">
        <f>VLOOKUP(C1062,'[2]05-2025'!$B$1:$D$65536,3,0)</f>
        <v>1562725.1</v>
      </c>
      <c r="E1062" s="25" t="s">
        <v>1824</v>
      </c>
      <c r="F1062" s="27" t="s">
        <v>2318</v>
      </c>
      <c r="G1062" s="26">
        <v>0</v>
      </c>
      <c r="H1062" s="26">
        <v>1.81</v>
      </c>
      <c r="I1062" s="24">
        <f t="shared" si="16"/>
        <v>553429.94000000006</v>
      </c>
      <c r="J1062" s="27" t="s">
        <v>103</v>
      </c>
      <c r="K1062" s="2" t="s">
        <v>15</v>
      </c>
    </row>
    <row r="1063" spans="1:11" ht="12" customHeight="1" x14ac:dyDescent="0.2">
      <c r="A1063" s="2">
        <v>1700</v>
      </c>
      <c r="B1063" s="20" t="str">
        <f>VLOOKUP(C1063,'[2]05-2025'!$B$1:$C$65536,2,0)</f>
        <v>MEDICAMENTOS</v>
      </c>
      <c r="C1063" s="33" t="s">
        <v>39</v>
      </c>
      <c r="D1063" s="21">
        <f>VLOOKUP(C1063,'[2]05-2025'!$B$1:$D$65536,3,0)</f>
        <v>1562725.1</v>
      </c>
      <c r="E1063" s="25" t="s">
        <v>1824</v>
      </c>
      <c r="F1063" s="27" t="s">
        <v>2318</v>
      </c>
      <c r="G1063" s="26">
        <v>0</v>
      </c>
      <c r="H1063" s="26">
        <v>0.03</v>
      </c>
      <c r="I1063" s="24">
        <f t="shared" si="16"/>
        <v>553429.91</v>
      </c>
      <c r="J1063" s="27" t="s">
        <v>103</v>
      </c>
      <c r="K1063" s="2" t="s">
        <v>15</v>
      </c>
    </row>
    <row r="1064" spans="1:11" ht="12" customHeight="1" x14ac:dyDescent="0.2">
      <c r="A1064" s="2">
        <v>1700</v>
      </c>
      <c r="B1064" s="20" t="str">
        <f>VLOOKUP(C1064,'[2]05-2025'!$B$1:$C$65536,2,0)</f>
        <v>MEDICAMENTOS</v>
      </c>
      <c r="C1064" s="33" t="s">
        <v>39</v>
      </c>
      <c r="D1064" s="21">
        <f>VLOOKUP(C1064,'[2]05-2025'!$B$1:$D$65536,3,0)</f>
        <v>1562725.1</v>
      </c>
      <c r="E1064" s="25" t="s">
        <v>1824</v>
      </c>
      <c r="F1064" s="27" t="s">
        <v>2318</v>
      </c>
      <c r="G1064" s="26">
        <v>0</v>
      </c>
      <c r="H1064" s="26">
        <v>0.08</v>
      </c>
      <c r="I1064" s="24">
        <f t="shared" si="16"/>
        <v>553429.83000000007</v>
      </c>
      <c r="J1064" s="27" t="s">
        <v>103</v>
      </c>
      <c r="K1064" s="2" t="s">
        <v>15</v>
      </c>
    </row>
    <row r="1065" spans="1:11" ht="12" customHeight="1" x14ac:dyDescent="0.2">
      <c r="A1065" s="2">
        <v>1700</v>
      </c>
      <c r="B1065" s="20" t="str">
        <f>VLOOKUP(C1065,'[2]05-2025'!$B$1:$C$65536,2,0)</f>
        <v>MEDICAMENTOS</v>
      </c>
      <c r="C1065" s="33" t="s">
        <v>39</v>
      </c>
      <c r="D1065" s="21">
        <f>VLOOKUP(C1065,'[2]05-2025'!$B$1:$D$65536,3,0)</f>
        <v>1562725.1</v>
      </c>
      <c r="E1065" s="25" t="s">
        <v>1824</v>
      </c>
      <c r="F1065" s="27" t="s">
        <v>2317</v>
      </c>
      <c r="G1065" s="26">
        <v>0</v>
      </c>
      <c r="H1065" s="26">
        <v>3.6</v>
      </c>
      <c r="I1065" s="24">
        <f t="shared" si="16"/>
        <v>553426.2300000001</v>
      </c>
      <c r="J1065" s="27" t="s">
        <v>103</v>
      </c>
      <c r="K1065" s="2" t="s">
        <v>15</v>
      </c>
    </row>
    <row r="1066" spans="1:11" ht="12" customHeight="1" x14ac:dyDescent="0.2">
      <c r="A1066" s="2">
        <v>1700</v>
      </c>
      <c r="B1066" s="20" t="str">
        <f>VLOOKUP(C1066,'[2]05-2025'!$B$1:$C$65536,2,0)</f>
        <v>MEDICAMENTOS</v>
      </c>
      <c r="C1066" s="33" t="s">
        <v>39</v>
      </c>
      <c r="D1066" s="21">
        <f>VLOOKUP(C1066,'[2]05-2025'!$B$1:$D$65536,3,0)</f>
        <v>1562725.1</v>
      </c>
      <c r="E1066" s="25" t="s">
        <v>1824</v>
      </c>
      <c r="F1066" s="27" t="s">
        <v>2318</v>
      </c>
      <c r="G1066" s="26">
        <v>0</v>
      </c>
      <c r="H1066" s="26">
        <v>19.57</v>
      </c>
      <c r="I1066" s="24">
        <f t="shared" si="16"/>
        <v>553406.66000000015</v>
      </c>
      <c r="J1066" s="27" t="s">
        <v>103</v>
      </c>
      <c r="K1066" s="2" t="s">
        <v>15</v>
      </c>
    </row>
    <row r="1067" spans="1:11" ht="12" customHeight="1" x14ac:dyDescent="0.2">
      <c r="A1067" s="2">
        <v>1700</v>
      </c>
      <c r="B1067" s="20" t="str">
        <f>VLOOKUP(C1067,'[2]05-2025'!$B$1:$C$65536,2,0)</f>
        <v>MEDICAMENTOS</v>
      </c>
      <c r="C1067" s="33" t="s">
        <v>39</v>
      </c>
      <c r="D1067" s="21">
        <f>VLOOKUP(C1067,'[2]05-2025'!$B$1:$D$65536,3,0)</f>
        <v>1562725.1</v>
      </c>
      <c r="E1067" s="25" t="s">
        <v>1824</v>
      </c>
      <c r="F1067" s="27" t="s">
        <v>1597</v>
      </c>
      <c r="G1067" s="26">
        <v>0</v>
      </c>
      <c r="H1067" s="26">
        <v>0.08</v>
      </c>
      <c r="I1067" s="24">
        <f t="shared" si="16"/>
        <v>553406.58000000019</v>
      </c>
      <c r="J1067" s="27" t="s">
        <v>103</v>
      </c>
      <c r="K1067" s="2" t="s">
        <v>15</v>
      </c>
    </row>
    <row r="1068" spans="1:11" ht="12" customHeight="1" x14ac:dyDescent="0.2">
      <c r="A1068" s="2">
        <v>1700</v>
      </c>
      <c r="B1068" s="20" t="str">
        <f>VLOOKUP(C1068,'[2]05-2025'!$B$1:$C$65536,2,0)</f>
        <v>MEDICAMENTOS</v>
      </c>
      <c r="C1068" s="33" t="s">
        <v>39</v>
      </c>
      <c r="D1068" s="21">
        <f>VLOOKUP(C1068,'[2]05-2025'!$B$1:$D$65536,3,0)</f>
        <v>1562725.1</v>
      </c>
      <c r="E1068" s="25" t="s">
        <v>1824</v>
      </c>
      <c r="F1068" s="27" t="s">
        <v>2318</v>
      </c>
      <c r="G1068" s="26">
        <v>0</v>
      </c>
      <c r="H1068" s="26">
        <v>0.24</v>
      </c>
      <c r="I1068" s="24">
        <f t="shared" si="16"/>
        <v>553406.3400000002</v>
      </c>
      <c r="J1068" s="27" t="s">
        <v>103</v>
      </c>
      <c r="K1068" s="2" t="s">
        <v>15</v>
      </c>
    </row>
    <row r="1069" spans="1:11" ht="12" customHeight="1" x14ac:dyDescent="0.2">
      <c r="A1069" s="2">
        <v>1700</v>
      </c>
      <c r="B1069" s="20" t="str">
        <f>VLOOKUP(C1069,'[2]05-2025'!$B$1:$C$65536,2,0)</f>
        <v>MEDICAMENTOS</v>
      </c>
      <c r="C1069" s="33" t="s">
        <v>39</v>
      </c>
      <c r="D1069" s="21">
        <f>VLOOKUP(C1069,'[2]05-2025'!$B$1:$D$65536,3,0)</f>
        <v>1562725.1</v>
      </c>
      <c r="E1069" s="25" t="s">
        <v>1824</v>
      </c>
      <c r="F1069" s="27" t="s">
        <v>2318</v>
      </c>
      <c r="G1069" s="26">
        <v>0</v>
      </c>
      <c r="H1069" s="26">
        <v>0.56999999999999995</v>
      </c>
      <c r="I1069" s="24">
        <f t="shared" si="16"/>
        <v>553405.77000000025</v>
      </c>
      <c r="J1069" s="27" t="s">
        <v>103</v>
      </c>
      <c r="K1069" s="2" t="s">
        <v>15</v>
      </c>
    </row>
    <row r="1070" spans="1:11" ht="12" customHeight="1" x14ac:dyDescent="0.2">
      <c r="A1070" s="2">
        <v>1700</v>
      </c>
      <c r="B1070" s="20" t="str">
        <f>VLOOKUP(C1070,'[2]05-2025'!$B$1:$C$65536,2,0)</f>
        <v>MEDICAMENTOS</v>
      </c>
      <c r="C1070" s="33" t="s">
        <v>39</v>
      </c>
      <c r="D1070" s="21">
        <f>VLOOKUP(C1070,'[2]05-2025'!$B$1:$D$65536,3,0)</f>
        <v>1562725.1</v>
      </c>
      <c r="E1070" s="25" t="s">
        <v>1824</v>
      </c>
      <c r="F1070" s="27" t="s">
        <v>2318</v>
      </c>
      <c r="G1070" s="26">
        <v>0</v>
      </c>
      <c r="H1070" s="26">
        <v>0.03</v>
      </c>
      <c r="I1070" s="24">
        <f t="shared" si="16"/>
        <v>553405.74000000022</v>
      </c>
      <c r="J1070" s="27" t="s">
        <v>103</v>
      </c>
      <c r="K1070" s="2" t="s">
        <v>15</v>
      </c>
    </row>
    <row r="1071" spans="1:11" ht="12" customHeight="1" x14ac:dyDescent="0.2">
      <c r="A1071" s="2">
        <v>1700</v>
      </c>
      <c r="B1071" s="20" t="str">
        <f>VLOOKUP(C1071,'[2]05-2025'!$B$1:$C$65536,2,0)</f>
        <v>MEDICAMENTOS</v>
      </c>
      <c r="C1071" s="33" t="s">
        <v>39</v>
      </c>
      <c r="D1071" s="21">
        <f>VLOOKUP(C1071,'[2]05-2025'!$B$1:$D$65536,3,0)</f>
        <v>1562725.1</v>
      </c>
      <c r="E1071" s="25" t="s">
        <v>1824</v>
      </c>
      <c r="F1071" s="27" t="s">
        <v>2317</v>
      </c>
      <c r="G1071" s="26">
        <v>0</v>
      </c>
      <c r="H1071" s="26">
        <v>1.17</v>
      </c>
      <c r="I1071" s="24">
        <f t="shared" si="16"/>
        <v>553404.57000000018</v>
      </c>
      <c r="J1071" s="27" t="s">
        <v>103</v>
      </c>
      <c r="K1071" s="2" t="s">
        <v>15</v>
      </c>
    </row>
    <row r="1072" spans="1:11" ht="12" customHeight="1" x14ac:dyDescent="0.2">
      <c r="A1072" s="2">
        <v>1700</v>
      </c>
      <c r="B1072" s="20" t="str">
        <f>VLOOKUP(C1072,'[2]05-2025'!$B$1:$C$65536,2,0)</f>
        <v>MEDICAMENTOS</v>
      </c>
      <c r="C1072" s="33" t="s">
        <v>39</v>
      </c>
      <c r="D1072" s="21">
        <f>VLOOKUP(C1072,'[2]05-2025'!$B$1:$D$65536,3,0)</f>
        <v>1562725.1</v>
      </c>
      <c r="E1072" s="25" t="s">
        <v>1824</v>
      </c>
      <c r="F1072" s="27" t="s">
        <v>2318</v>
      </c>
      <c r="G1072" s="26">
        <v>0</v>
      </c>
      <c r="H1072" s="26">
        <v>2.0699999999999998</v>
      </c>
      <c r="I1072" s="24">
        <f t="shared" si="16"/>
        <v>553402.50000000023</v>
      </c>
      <c r="J1072" s="27" t="s">
        <v>103</v>
      </c>
      <c r="K1072" s="2" t="s">
        <v>15</v>
      </c>
    </row>
    <row r="1073" spans="1:11" ht="12" customHeight="1" x14ac:dyDescent="0.2">
      <c r="A1073" s="2">
        <v>1700</v>
      </c>
      <c r="B1073" s="20" t="str">
        <f>VLOOKUP(C1073,'[2]05-2025'!$B$1:$C$65536,2,0)</f>
        <v>MEDICAMENTOS</v>
      </c>
      <c r="C1073" s="33" t="s">
        <v>39</v>
      </c>
      <c r="D1073" s="21">
        <f>VLOOKUP(C1073,'[2]05-2025'!$B$1:$D$65536,3,0)</f>
        <v>1562725.1</v>
      </c>
      <c r="E1073" s="25" t="s">
        <v>1824</v>
      </c>
      <c r="F1073" s="27" t="s">
        <v>2318</v>
      </c>
      <c r="G1073" s="26">
        <v>0</v>
      </c>
      <c r="H1073" s="26">
        <v>0.01</v>
      </c>
      <c r="I1073" s="24">
        <f t="shared" si="16"/>
        <v>553402.49000000022</v>
      </c>
      <c r="J1073" s="27" t="s">
        <v>103</v>
      </c>
      <c r="K1073" s="2" t="s">
        <v>15</v>
      </c>
    </row>
    <row r="1074" spans="1:11" ht="12" customHeight="1" x14ac:dyDescent="0.2">
      <c r="A1074" s="2">
        <v>1700</v>
      </c>
      <c r="B1074" s="20" t="str">
        <f>VLOOKUP(C1074,'[2]05-2025'!$B$1:$C$65536,2,0)</f>
        <v>MEDICAMENTOS</v>
      </c>
      <c r="C1074" s="33" t="s">
        <v>39</v>
      </c>
      <c r="D1074" s="21">
        <f>VLOOKUP(C1074,'[2]05-2025'!$B$1:$D$65536,3,0)</f>
        <v>1562725.1</v>
      </c>
      <c r="E1074" s="25" t="s">
        <v>1824</v>
      </c>
      <c r="F1074" s="27" t="s">
        <v>2317</v>
      </c>
      <c r="G1074" s="26">
        <v>0</v>
      </c>
      <c r="H1074" s="26">
        <v>0.98</v>
      </c>
      <c r="I1074" s="24">
        <f t="shared" si="16"/>
        <v>553401.51000000024</v>
      </c>
      <c r="J1074" s="27" t="s">
        <v>103</v>
      </c>
      <c r="K1074" s="2" t="s">
        <v>15</v>
      </c>
    </row>
    <row r="1075" spans="1:11" ht="12" customHeight="1" x14ac:dyDescent="0.2">
      <c r="A1075" s="2">
        <v>1700</v>
      </c>
      <c r="B1075" s="20" t="str">
        <f>VLOOKUP(C1075,'[2]05-2025'!$B$1:$C$65536,2,0)</f>
        <v>MEDICAMENTOS</v>
      </c>
      <c r="C1075" s="33" t="s">
        <v>39</v>
      </c>
      <c r="D1075" s="21">
        <f>VLOOKUP(C1075,'[2]05-2025'!$B$1:$D$65536,3,0)</f>
        <v>1562725.1</v>
      </c>
      <c r="E1075" s="25" t="s">
        <v>1824</v>
      </c>
      <c r="F1075" s="27" t="s">
        <v>2318</v>
      </c>
      <c r="G1075" s="26">
        <v>0</v>
      </c>
      <c r="H1075" s="26">
        <v>5.71</v>
      </c>
      <c r="I1075" s="24">
        <f t="shared" si="16"/>
        <v>553395.80000000028</v>
      </c>
      <c r="J1075" s="27" t="s">
        <v>103</v>
      </c>
      <c r="K1075" s="2" t="s">
        <v>15</v>
      </c>
    </row>
    <row r="1076" spans="1:11" ht="12" customHeight="1" x14ac:dyDescent="0.2">
      <c r="A1076" s="2">
        <v>1700</v>
      </c>
      <c r="B1076" s="20" t="str">
        <f>VLOOKUP(C1076,'[2]05-2025'!$B$1:$C$65536,2,0)</f>
        <v>MEDICAMENTOS</v>
      </c>
      <c r="C1076" s="33" t="s">
        <v>39</v>
      </c>
      <c r="D1076" s="21">
        <f>VLOOKUP(C1076,'[2]05-2025'!$B$1:$D$65536,3,0)</f>
        <v>1562725.1</v>
      </c>
      <c r="E1076" s="25" t="s">
        <v>1824</v>
      </c>
      <c r="F1076" s="27" t="s">
        <v>2318</v>
      </c>
      <c r="G1076" s="26">
        <v>0</v>
      </c>
      <c r="H1076" s="26">
        <v>1.27</v>
      </c>
      <c r="I1076" s="24">
        <f t="shared" si="16"/>
        <v>553394.53000000026</v>
      </c>
      <c r="J1076" s="27" t="s">
        <v>103</v>
      </c>
      <c r="K1076" s="2" t="s">
        <v>15</v>
      </c>
    </row>
    <row r="1077" spans="1:11" ht="12" customHeight="1" x14ac:dyDescent="0.2">
      <c r="A1077" s="2">
        <v>1700</v>
      </c>
      <c r="B1077" s="20" t="str">
        <f>VLOOKUP(C1077,'[2]05-2025'!$B$1:$C$65536,2,0)</f>
        <v>MEDICAMENTOS</v>
      </c>
      <c r="C1077" s="33" t="s">
        <v>39</v>
      </c>
      <c r="D1077" s="21">
        <f>VLOOKUP(C1077,'[2]05-2025'!$B$1:$D$65536,3,0)</f>
        <v>1562725.1</v>
      </c>
      <c r="E1077" s="25" t="s">
        <v>1824</v>
      </c>
      <c r="F1077" s="27" t="s">
        <v>1598</v>
      </c>
      <c r="G1077" s="26">
        <v>0</v>
      </c>
      <c r="H1077" s="26">
        <v>4.51</v>
      </c>
      <c r="I1077" s="24">
        <f t="shared" si="16"/>
        <v>553390.02000000025</v>
      </c>
      <c r="J1077" s="27" t="s">
        <v>103</v>
      </c>
      <c r="K1077" s="2" t="s">
        <v>15</v>
      </c>
    </row>
    <row r="1078" spans="1:11" ht="12" customHeight="1" x14ac:dyDescent="0.2">
      <c r="A1078" s="2">
        <v>1700</v>
      </c>
      <c r="B1078" s="20" t="str">
        <f>VLOOKUP(C1078,'[2]05-2025'!$B$1:$C$65536,2,0)</f>
        <v>MEDICAMENTOS</v>
      </c>
      <c r="C1078" s="33" t="s">
        <v>39</v>
      </c>
      <c r="D1078" s="21">
        <f>VLOOKUP(C1078,'[2]05-2025'!$B$1:$D$65536,3,0)</f>
        <v>1562725.1</v>
      </c>
      <c r="E1078" s="25" t="s">
        <v>1824</v>
      </c>
      <c r="F1078" s="27" t="s">
        <v>2318</v>
      </c>
      <c r="G1078" s="26">
        <v>0</v>
      </c>
      <c r="H1078" s="26">
        <v>9.67</v>
      </c>
      <c r="I1078" s="24">
        <f t="shared" si="16"/>
        <v>553380.35000000021</v>
      </c>
      <c r="J1078" s="27" t="s">
        <v>103</v>
      </c>
      <c r="K1078" s="2" t="s">
        <v>15</v>
      </c>
    </row>
    <row r="1079" spans="1:11" ht="12" customHeight="1" x14ac:dyDescent="0.2">
      <c r="A1079" s="2">
        <v>1700</v>
      </c>
      <c r="B1079" s="20" t="str">
        <f>VLOOKUP(C1079,'[2]05-2025'!$B$1:$C$65536,2,0)</f>
        <v>MEDICAMENTOS</v>
      </c>
      <c r="C1079" s="33" t="s">
        <v>39</v>
      </c>
      <c r="D1079" s="21">
        <f>VLOOKUP(C1079,'[2]05-2025'!$B$1:$D$65536,3,0)</f>
        <v>1562725.1</v>
      </c>
      <c r="E1079" s="25" t="s">
        <v>1824</v>
      </c>
      <c r="F1079" s="27" t="s">
        <v>2317</v>
      </c>
      <c r="G1079" s="26">
        <v>0</v>
      </c>
      <c r="H1079" s="26">
        <v>16.09</v>
      </c>
      <c r="I1079" s="24">
        <f t="shared" si="16"/>
        <v>553364.26000000024</v>
      </c>
      <c r="J1079" s="27" t="s">
        <v>103</v>
      </c>
      <c r="K1079" s="2" t="s">
        <v>15</v>
      </c>
    </row>
    <row r="1080" spans="1:11" ht="12" customHeight="1" x14ac:dyDescent="0.2">
      <c r="A1080" s="2">
        <v>1700</v>
      </c>
      <c r="B1080" s="20" t="str">
        <f>VLOOKUP(C1080,'[2]05-2025'!$B$1:$C$65536,2,0)</f>
        <v>MEDICAMENTOS</v>
      </c>
      <c r="C1080" s="33" t="s">
        <v>39</v>
      </c>
      <c r="D1080" s="21">
        <f>VLOOKUP(C1080,'[2]05-2025'!$B$1:$D$65536,3,0)</f>
        <v>1562725.1</v>
      </c>
      <c r="E1080" s="25" t="s">
        <v>1824</v>
      </c>
      <c r="F1080" s="27" t="s">
        <v>2318</v>
      </c>
      <c r="G1080" s="26">
        <v>0</v>
      </c>
      <c r="H1080" s="26">
        <v>2.4500000000000002</v>
      </c>
      <c r="I1080" s="24">
        <f t="shared" si="16"/>
        <v>553361.81000000029</v>
      </c>
      <c r="J1080" s="27" t="s">
        <v>103</v>
      </c>
      <c r="K1080" s="2" t="s">
        <v>15</v>
      </c>
    </row>
    <row r="1081" spans="1:11" ht="12" customHeight="1" x14ac:dyDescent="0.2">
      <c r="A1081" s="2">
        <v>1700</v>
      </c>
      <c r="B1081" s="20" t="str">
        <f>VLOOKUP(C1081,'[2]05-2025'!$B$1:$C$65536,2,0)</f>
        <v>MEDICAMENTOS</v>
      </c>
      <c r="C1081" s="33" t="s">
        <v>39</v>
      </c>
      <c r="D1081" s="21">
        <f>VLOOKUP(C1081,'[2]05-2025'!$B$1:$D$65536,3,0)</f>
        <v>1562725.1</v>
      </c>
      <c r="E1081" s="25" t="s">
        <v>1824</v>
      </c>
      <c r="F1081" s="27" t="s">
        <v>2318</v>
      </c>
      <c r="G1081" s="26">
        <v>0</v>
      </c>
      <c r="H1081" s="26">
        <v>1.53</v>
      </c>
      <c r="I1081" s="24">
        <f t="shared" si="16"/>
        <v>553360.28000000026</v>
      </c>
      <c r="J1081" s="27" t="s">
        <v>103</v>
      </c>
      <c r="K1081" s="2" t="s">
        <v>15</v>
      </c>
    </row>
    <row r="1082" spans="1:11" ht="12" customHeight="1" x14ac:dyDescent="0.2">
      <c r="A1082" s="2">
        <v>1700</v>
      </c>
      <c r="B1082" s="20" t="str">
        <f>VLOOKUP(C1082,'[2]05-2025'!$B$1:$C$65536,2,0)</f>
        <v>MEDICAMENTOS</v>
      </c>
      <c r="C1082" s="33" t="s">
        <v>39</v>
      </c>
      <c r="D1082" s="21">
        <f>VLOOKUP(C1082,'[2]05-2025'!$B$1:$D$65536,3,0)</f>
        <v>1562725.1</v>
      </c>
      <c r="E1082" s="25" t="s">
        <v>1824</v>
      </c>
      <c r="F1082" s="27" t="s">
        <v>2318</v>
      </c>
      <c r="G1082" s="26">
        <v>0</v>
      </c>
      <c r="H1082" s="26">
        <v>1.42</v>
      </c>
      <c r="I1082" s="24">
        <f t="shared" si="16"/>
        <v>553358.86000000022</v>
      </c>
      <c r="J1082" s="27" t="s">
        <v>103</v>
      </c>
      <c r="K1082" s="2" t="s">
        <v>15</v>
      </c>
    </row>
    <row r="1083" spans="1:11" ht="12" customHeight="1" x14ac:dyDescent="0.2">
      <c r="A1083" s="2">
        <v>1700</v>
      </c>
      <c r="B1083" s="20" t="str">
        <f>VLOOKUP(C1083,'[2]05-2025'!$B$1:$C$65536,2,0)</f>
        <v>MEDICAMENTOS</v>
      </c>
      <c r="C1083" s="33" t="s">
        <v>39</v>
      </c>
      <c r="D1083" s="21">
        <f>VLOOKUP(C1083,'[2]05-2025'!$B$1:$D$65536,3,0)</f>
        <v>1562725.1</v>
      </c>
      <c r="E1083" s="25" t="s">
        <v>1824</v>
      </c>
      <c r="F1083" s="27" t="s">
        <v>2318</v>
      </c>
      <c r="G1083" s="26">
        <v>0</v>
      </c>
      <c r="H1083" s="26">
        <v>1.67</v>
      </c>
      <c r="I1083" s="24">
        <f t="shared" si="16"/>
        <v>553357.19000000018</v>
      </c>
      <c r="J1083" s="27" t="s">
        <v>103</v>
      </c>
      <c r="K1083" s="2" t="s">
        <v>15</v>
      </c>
    </row>
    <row r="1084" spans="1:11" ht="12" customHeight="1" x14ac:dyDescent="0.2">
      <c r="A1084" s="2">
        <v>1700</v>
      </c>
      <c r="B1084" s="20" t="str">
        <f>VLOOKUP(C1084,'[2]05-2025'!$B$1:$C$65536,2,0)</f>
        <v>MEDICAMENTOS</v>
      </c>
      <c r="C1084" s="33" t="s">
        <v>39</v>
      </c>
      <c r="D1084" s="21">
        <f>VLOOKUP(C1084,'[2]05-2025'!$B$1:$D$65536,3,0)</f>
        <v>1562725.1</v>
      </c>
      <c r="E1084" s="25" t="s">
        <v>1824</v>
      </c>
      <c r="F1084" s="27" t="s">
        <v>2318</v>
      </c>
      <c r="G1084" s="26">
        <v>0</v>
      </c>
      <c r="H1084" s="26">
        <v>0.1</v>
      </c>
      <c r="I1084" s="24">
        <f t="shared" si="16"/>
        <v>553357.0900000002</v>
      </c>
      <c r="J1084" s="27" t="s">
        <v>103</v>
      </c>
      <c r="K1084" s="2" t="s">
        <v>15</v>
      </c>
    </row>
    <row r="1085" spans="1:11" ht="12" customHeight="1" x14ac:dyDescent="0.2">
      <c r="A1085" s="2">
        <v>1700</v>
      </c>
      <c r="B1085" s="20" t="str">
        <f>VLOOKUP(C1085,'[2]05-2025'!$B$1:$C$65536,2,0)</f>
        <v>MEDICAMENTOS</v>
      </c>
      <c r="C1085" s="33" t="s">
        <v>39</v>
      </c>
      <c r="D1085" s="21">
        <f>VLOOKUP(C1085,'[2]05-2025'!$B$1:$D$65536,3,0)</f>
        <v>1562725.1</v>
      </c>
      <c r="E1085" s="25" t="s">
        <v>1824</v>
      </c>
      <c r="F1085" s="27" t="s">
        <v>2318</v>
      </c>
      <c r="G1085" s="26">
        <v>0</v>
      </c>
      <c r="H1085" s="26">
        <v>0.08</v>
      </c>
      <c r="I1085" s="24">
        <f t="shared" si="16"/>
        <v>553357.01000000024</v>
      </c>
      <c r="J1085" s="27" t="s">
        <v>103</v>
      </c>
      <c r="K1085" s="2" t="s">
        <v>15</v>
      </c>
    </row>
    <row r="1086" spans="1:11" ht="12" customHeight="1" x14ac:dyDescent="0.2">
      <c r="A1086" s="2">
        <v>1700</v>
      </c>
      <c r="B1086" s="20" t="str">
        <f>VLOOKUP(C1086,'[2]05-2025'!$B$1:$C$65536,2,0)</f>
        <v>MEDICAMENTOS</v>
      </c>
      <c r="C1086" s="33" t="s">
        <v>39</v>
      </c>
      <c r="D1086" s="21">
        <f>VLOOKUP(C1086,'[2]05-2025'!$B$1:$D$65536,3,0)</f>
        <v>1562725.1</v>
      </c>
      <c r="E1086" s="25" t="s">
        <v>1824</v>
      </c>
      <c r="F1086" s="27" t="s">
        <v>2317</v>
      </c>
      <c r="G1086" s="26">
        <v>0</v>
      </c>
      <c r="H1086" s="26">
        <v>0.34</v>
      </c>
      <c r="I1086" s="24">
        <f t="shared" si="16"/>
        <v>553356.67000000027</v>
      </c>
      <c r="J1086" s="27" t="s">
        <v>103</v>
      </c>
      <c r="K1086" s="2" t="s">
        <v>15</v>
      </c>
    </row>
    <row r="1087" spans="1:11" ht="12" customHeight="1" x14ac:dyDescent="0.2">
      <c r="A1087" s="2">
        <v>1700</v>
      </c>
      <c r="B1087" s="20" t="str">
        <f>VLOOKUP(C1087,'[2]05-2025'!$B$1:$C$65536,2,0)</f>
        <v>MEDICAMENTOS</v>
      </c>
      <c r="C1087" s="33" t="s">
        <v>39</v>
      </c>
      <c r="D1087" s="21">
        <f>VLOOKUP(C1087,'[2]05-2025'!$B$1:$D$65536,3,0)</f>
        <v>1562725.1</v>
      </c>
      <c r="E1087" s="25" t="s">
        <v>1824</v>
      </c>
      <c r="F1087" s="27" t="s">
        <v>2318</v>
      </c>
      <c r="G1087" s="26">
        <v>0</v>
      </c>
      <c r="H1087" s="26">
        <v>0.27</v>
      </c>
      <c r="I1087" s="24">
        <f t="shared" si="16"/>
        <v>553356.40000000026</v>
      </c>
      <c r="J1087" s="27" t="s">
        <v>103</v>
      </c>
      <c r="K1087" s="2" t="s">
        <v>15</v>
      </c>
    </row>
    <row r="1088" spans="1:11" ht="12" customHeight="1" x14ac:dyDescent="0.2">
      <c r="A1088" s="2">
        <v>1700</v>
      </c>
      <c r="B1088" s="20" t="str">
        <f>VLOOKUP(C1088,'[2]05-2025'!$B$1:$C$65536,2,0)</f>
        <v>MEDICAMENTOS</v>
      </c>
      <c r="C1088" s="33" t="s">
        <v>39</v>
      </c>
      <c r="D1088" s="21">
        <f>VLOOKUP(C1088,'[2]05-2025'!$B$1:$D$65536,3,0)</f>
        <v>1562725.1</v>
      </c>
      <c r="E1088" s="25" t="s">
        <v>1824</v>
      </c>
      <c r="F1088" s="27" t="s">
        <v>2318</v>
      </c>
      <c r="G1088" s="26">
        <v>0</v>
      </c>
      <c r="H1088" s="26">
        <v>15.53</v>
      </c>
      <c r="I1088" s="24">
        <f t="shared" si="16"/>
        <v>553340.87000000023</v>
      </c>
      <c r="J1088" s="27" t="s">
        <v>103</v>
      </c>
      <c r="K1088" s="2" t="s">
        <v>15</v>
      </c>
    </row>
    <row r="1089" spans="1:11" ht="12" customHeight="1" x14ac:dyDescent="0.2">
      <c r="A1089" s="2">
        <v>1700</v>
      </c>
      <c r="B1089" s="20" t="str">
        <f>VLOOKUP(C1089,'[2]05-2025'!$B$1:$C$65536,2,0)</f>
        <v>MEDICAMENTOS</v>
      </c>
      <c r="C1089" s="33" t="s">
        <v>39</v>
      </c>
      <c r="D1089" s="21">
        <f>VLOOKUP(C1089,'[2]05-2025'!$B$1:$D$65536,3,0)</f>
        <v>1562725.1</v>
      </c>
      <c r="E1089" s="25" t="s">
        <v>1824</v>
      </c>
      <c r="F1089" s="27" t="s">
        <v>2318</v>
      </c>
      <c r="G1089" s="26">
        <v>0</v>
      </c>
      <c r="H1089" s="26">
        <v>4.0999999999999996</v>
      </c>
      <c r="I1089" s="24">
        <f t="shared" si="16"/>
        <v>553336.77000000025</v>
      </c>
      <c r="J1089" s="27" t="s">
        <v>103</v>
      </c>
      <c r="K1089" s="2" t="s">
        <v>15</v>
      </c>
    </row>
    <row r="1090" spans="1:11" ht="12" customHeight="1" x14ac:dyDescent="0.2">
      <c r="A1090" s="2">
        <v>1700</v>
      </c>
      <c r="B1090" s="20" t="str">
        <f>VLOOKUP(C1090,'[2]05-2025'!$B$1:$C$65536,2,0)</f>
        <v>MEDICAMENTOS</v>
      </c>
      <c r="C1090" s="33" t="s">
        <v>39</v>
      </c>
      <c r="D1090" s="21">
        <f>VLOOKUP(C1090,'[2]05-2025'!$B$1:$D$65536,3,0)</f>
        <v>1562725.1</v>
      </c>
      <c r="E1090" s="25" t="s">
        <v>1824</v>
      </c>
      <c r="F1090" s="27" t="s">
        <v>2317</v>
      </c>
      <c r="G1090" s="26">
        <v>0</v>
      </c>
      <c r="H1090" s="26">
        <v>12.21</v>
      </c>
      <c r="I1090" s="24">
        <f t="shared" si="16"/>
        <v>553324.56000000029</v>
      </c>
      <c r="J1090" s="27" t="s">
        <v>103</v>
      </c>
      <c r="K1090" s="2" t="s">
        <v>15</v>
      </c>
    </row>
    <row r="1091" spans="1:11" ht="12" customHeight="1" x14ac:dyDescent="0.2">
      <c r="A1091" s="2">
        <v>1700</v>
      </c>
      <c r="B1091" s="20" t="str">
        <f>VLOOKUP(C1091,'[2]05-2025'!$B$1:$C$65536,2,0)</f>
        <v>MEDICAMENTOS</v>
      </c>
      <c r="C1091" s="33" t="s">
        <v>39</v>
      </c>
      <c r="D1091" s="21">
        <f>VLOOKUP(C1091,'[2]05-2025'!$B$1:$D$65536,3,0)</f>
        <v>1562725.1</v>
      </c>
      <c r="E1091" s="25" t="s">
        <v>1824</v>
      </c>
      <c r="F1091" s="27" t="s">
        <v>2317</v>
      </c>
      <c r="G1091" s="26">
        <v>0</v>
      </c>
      <c r="H1091" s="26">
        <v>11.81</v>
      </c>
      <c r="I1091" s="24">
        <f t="shared" ref="I1091:I1154" si="17">IF(C1091&lt;&gt;C1090,D1091+G1091-H1091,IF(C1091=C1090,I1090+G1091-H1091,"falso"))</f>
        <v>553312.75000000023</v>
      </c>
      <c r="J1091" s="27" t="s">
        <v>103</v>
      </c>
      <c r="K1091" s="2" t="s">
        <v>15</v>
      </c>
    </row>
    <row r="1092" spans="1:11" ht="12" customHeight="1" x14ac:dyDescent="0.2">
      <c r="A1092" s="2">
        <v>1700</v>
      </c>
      <c r="B1092" s="20" t="str">
        <f>VLOOKUP(C1092,'[2]05-2025'!$B$1:$C$65536,2,0)</f>
        <v>MEDICAMENTOS</v>
      </c>
      <c r="C1092" s="33" t="s">
        <v>39</v>
      </c>
      <c r="D1092" s="21">
        <f>VLOOKUP(C1092,'[2]05-2025'!$B$1:$D$65536,3,0)</f>
        <v>1562725.1</v>
      </c>
      <c r="E1092" s="25" t="s">
        <v>1824</v>
      </c>
      <c r="F1092" s="27" t="s">
        <v>2317</v>
      </c>
      <c r="G1092" s="26">
        <v>0</v>
      </c>
      <c r="H1092" s="26">
        <v>0.06</v>
      </c>
      <c r="I1092" s="24">
        <f t="shared" si="17"/>
        <v>553312.69000000018</v>
      </c>
      <c r="J1092" s="27" t="s">
        <v>103</v>
      </c>
      <c r="K1092" s="2" t="s">
        <v>15</v>
      </c>
    </row>
    <row r="1093" spans="1:11" ht="12" customHeight="1" x14ac:dyDescent="0.2">
      <c r="A1093" s="2">
        <v>1700</v>
      </c>
      <c r="B1093" s="20" t="str">
        <f>VLOOKUP(C1093,'[2]05-2025'!$B$1:$C$65536,2,0)</f>
        <v>MEDICAMENTOS</v>
      </c>
      <c r="C1093" s="33" t="s">
        <v>39</v>
      </c>
      <c r="D1093" s="21">
        <f>VLOOKUP(C1093,'[2]05-2025'!$B$1:$D$65536,3,0)</f>
        <v>1562725.1</v>
      </c>
      <c r="E1093" s="25" t="s">
        <v>1824</v>
      </c>
      <c r="F1093" s="27" t="s">
        <v>2317</v>
      </c>
      <c r="G1093" s="26">
        <v>0</v>
      </c>
      <c r="H1093" s="26">
        <v>2.2400000000000002</v>
      </c>
      <c r="I1093" s="24">
        <f t="shared" si="17"/>
        <v>553310.45000000019</v>
      </c>
      <c r="J1093" s="27" t="s">
        <v>103</v>
      </c>
      <c r="K1093" s="2" t="s">
        <v>15</v>
      </c>
    </row>
    <row r="1094" spans="1:11" ht="12" customHeight="1" x14ac:dyDescent="0.2">
      <c r="A1094" s="2">
        <v>1700</v>
      </c>
      <c r="B1094" s="20" t="str">
        <f>VLOOKUP(C1094,'[2]05-2025'!$B$1:$C$65536,2,0)</f>
        <v>MEDICAMENTOS</v>
      </c>
      <c r="C1094" s="33" t="s">
        <v>39</v>
      </c>
      <c r="D1094" s="21">
        <f>VLOOKUP(C1094,'[2]05-2025'!$B$1:$D$65536,3,0)</f>
        <v>1562725.1</v>
      </c>
      <c r="E1094" s="25" t="s">
        <v>1824</v>
      </c>
      <c r="F1094" s="27" t="s">
        <v>2318</v>
      </c>
      <c r="G1094" s="26">
        <v>0</v>
      </c>
      <c r="H1094" s="26">
        <v>20.32</v>
      </c>
      <c r="I1094" s="24">
        <f t="shared" si="17"/>
        <v>553290.13000000024</v>
      </c>
      <c r="J1094" s="27" t="s">
        <v>103</v>
      </c>
      <c r="K1094" s="2" t="s">
        <v>15</v>
      </c>
    </row>
    <row r="1095" spans="1:11" ht="12" customHeight="1" x14ac:dyDescent="0.2">
      <c r="A1095" s="2">
        <v>1700</v>
      </c>
      <c r="B1095" s="20" t="str">
        <f>VLOOKUP(C1095,'[2]05-2025'!$B$1:$C$65536,2,0)</f>
        <v>MEDICAMENTOS</v>
      </c>
      <c r="C1095" s="33" t="s">
        <v>39</v>
      </c>
      <c r="D1095" s="21">
        <f>VLOOKUP(C1095,'[2]05-2025'!$B$1:$D$65536,3,0)</f>
        <v>1562725.1</v>
      </c>
      <c r="E1095" s="25" t="s">
        <v>1824</v>
      </c>
      <c r="F1095" s="27" t="s">
        <v>2318</v>
      </c>
      <c r="G1095" s="26">
        <v>0</v>
      </c>
      <c r="H1095" s="26">
        <v>1.59</v>
      </c>
      <c r="I1095" s="24">
        <f t="shared" si="17"/>
        <v>553288.54000000027</v>
      </c>
      <c r="J1095" s="27" t="s">
        <v>103</v>
      </c>
      <c r="K1095" s="2" t="s">
        <v>15</v>
      </c>
    </row>
    <row r="1096" spans="1:11" ht="12" customHeight="1" x14ac:dyDescent="0.2">
      <c r="A1096" s="2">
        <v>1700</v>
      </c>
      <c r="B1096" s="20" t="str">
        <f>VLOOKUP(C1096,'[2]05-2025'!$B$1:$C$65536,2,0)</f>
        <v>MEDICAMENTOS</v>
      </c>
      <c r="C1096" s="33" t="s">
        <v>39</v>
      </c>
      <c r="D1096" s="21">
        <f>VLOOKUP(C1096,'[2]05-2025'!$B$1:$D$65536,3,0)</f>
        <v>1562725.1</v>
      </c>
      <c r="E1096" s="25" t="s">
        <v>1824</v>
      </c>
      <c r="F1096" s="27" t="s">
        <v>2317</v>
      </c>
      <c r="G1096" s="26">
        <v>0</v>
      </c>
      <c r="H1096" s="26">
        <v>44.2</v>
      </c>
      <c r="I1096" s="24">
        <f t="shared" si="17"/>
        <v>553244.34000000032</v>
      </c>
      <c r="J1096" s="27" t="s">
        <v>103</v>
      </c>
      <c r="K1096" s="2" t="s">
        <v>15</v>
      </c>
    </row>
    <row r="1097" spans="1:11" ht="12" customHeight="1" x14ac:dyDescent="0.2">
      <c r="A1097" s="2">
        <v>1700</v>
      </c>
      <c r="B1097" s="20" t="str">
        <f>VLOOKUP(C1097,'[2]05-2025'!$B$1:$C$65536,2,0)</f>
        <v>MEDICAMENTOS</v>
      </c>
      <c r="C1097" s="33" t="s">
        <v>39</v>
      </c>
      <c r="D1097" s="21">
        <f>VLOOKUP(C1097,'[2]05-2025'!$B$1:$D$65536,3,0)</f>
        <v>1562725.1</v>
      </c>
      <c r="E1097" s="25" t="s">
        <v>1824</v>
      </c>
      <c r="F1097" s="27" t="s">
        <v>2318</v>
      </c>
      <c r="G1097" s="26">
        <v>0</v>
      </c>
      <c r="H1097" s="26">
        <v>0.53</v>
      </c>
      <c r="I1097" s="24">
        <f t="shared" si="17"/>
        <v>553243.81000000029</v>
      </c>
      <c r="J1097" s="27" t="s">
        <v>103</v>
      </c>
      <c r="K1097" s="2" t="s">
        <v>15</v>
      </c>
    </row>
    <row r="1098" spans="1:11" ht="12" customHeight="1" x14ac:dyDescent="0.2">
      <c r="A1098" s="2">
        <v>1700</v>
      </c>
      <c r="B1098" s="20" t="str">
        <f>VLOOKUP(C1098,'[2]05-2025'!$B$1:$C$65536,2,0)</f>
        <v>MEDICAMENTOS</v>
      </c>
      <c r="C1098" s="33" t="s">
        <v>39</v>
      </c>
      <c r="D1098" s="21">
        <f>VLOOKUP(C1098,'[2]05-2025'!$B$1:$D$65536,3,0)</f>
        <v>1562725.1</v>
      </c>
      <c r="E1098" s="25" t="s">
        <v>1824</v>
      </c>
      <c r="F1098" s="27" t="s">
        <v>2318</v>
      </c>
      <c r="G1098" s="26">
        <v>0</v>
      </c>
      <c r="H1098" s="26">
        <v>1.94</v>
      </c>
      <c r="I1098" s="24">
        <f t="shared" si="17"/>
        <v>553241.87000000034</v>
      </c>
      <c r="J1098" s="27" t="s">
        <v>103</v>
      </c>
      <c r="K1098" s="2" t="s">
        <v>15</v>
      </c>
    </row>
    <row r="1099" spans="1:11" ht="12" customHeight="1" x14ac:dyDescent="0.2">
      <c r="A1099" s="2">
        <v>1700</v>
      </c>
      <c r="B1099" s="20" t="str">
        <f>VLOOKUP(C1099,'[2]05-2025'!$B$1:$C$65536,2,0)</f>
        <v>MEDICAMENTOS</v>
      </c>
      <c r="C1099" s="33" t="s">
        <v>39</v>
      </c>
      <c r="D1099" s="21">
        <f>VLOOKUP(C1099,'[2]05-2025'!$B$1:$D$65536,3,0)</f>
        <v>1562725.1</v>
      </c>
      <c r="E1099" s="25" t="s">
        <v>1824</v>
      </c>
      <c r="F1099" s="27" t="s">
        <v>2317</v>
      </c>
      <c r="G1099" s="26">
        <v>0</v>
      </c>
      <c r="H1099" s="26">
        <v>7.79</v>
      </c>
      <c r="I1099" s="24">
        <f t="shared" si="17"/>
        <v>553234.08000000031</v>
      </c>
      <c r="J1099" s="27" t="s">
        <v>103</v>
      </c>
      <c r="K1099" s="2" t="s">
        <v>15</v>
      </c>
    </row>
    <row r="1100" spans="1:11" ht="12" customHeight="1" x14ac:dyDescent="0.2">
      <c r="A1100" s="2">
        <v>1700</v>
      </c>
      <c r="B1100" s="20" t="str">
        <f>VLOOKUP(C1100,'[2]05-2025'!$B$1:$C$65536,2,0)</f>
        <v>MEDICAMENTOS</v>
      </c>
      <c r="C1100" s="33" t="s">
        <v>39</v>
      </c>
      <c r="D1100" s="21">
        <f>VLOOKUP(C1100,'[2]05-2025'!$B$1:$D$65536,3,0)</f>
        <v>1562725.1</v>
      </c>
      <c r="E1100" s="25" t="s">
        <v>1824</v>
      </c>
      <c r="F1100" s="27" t="s">
        <v>2318</v>
      </c>
      <c r="G1100" s="26">
        <v>0</v>
      </c>
      <c r="H1100" s="26">
        <v>16.55</v>
      </c>
      <c r="I1100" s="24">
        <f t="shared" si="17"/>
        <v>553217.53000000026</v>
      </c>
      <c r="J1100" s="27" t="s">
        <v>103</v>
      </c>
      <c r="K1100" s="2" t="s">
        <v>15</v>
      </c>
    </row>
    <row r="1101" spans="1:11" ht="12" customHeight="1" x14ac:dyDescent="0.2">
      <c r="A1101" s="2">
        <v>1700</v>
      </c>
      <c r="B1101" s="20" t="str">
        <f>VLOOKUP(C1101,'[2]05-2025'!$B$1:$C$65536,2,0)</f>
        <v>MEDICAMENTOS</v>
      </c>
      <c r="C1101" s="33" t="s">
        <v>39</v>
      </c>
      <c r="D1101" s="21">
        <f>VLOOKUP(C1101,'[2]05-2025'!$B$1:$D$65536,3,0)</f>
        <v>1562725.1</v>
      </c>
      <c r="E1101" s="25" t="s">
        <v>1824</v>
      </c>
      <c r="F1101" s="27" t="s">
        <v>2317</v>
      </c>
      <c r="G1101" s="26">
        <v>0</v>
      </c>
      <c r="H1101" s="26">
        <v>3.11</v>
      </c>
      <c r="I1101" s="24">
        <f t="shared" si="17"/>
        <v>553214.42000000027</v>
      </c>
      <c r="J1101" s="27" t="s">
        <v>103</v>
      </c>
      <c r="K1101" s="2" t="s">
        <v>15</v>
      </c>
    </row>
    <row r="1102" spans="1:11" ht="12" customHeight="1" x14ac:dyDescent="0.2">
      <c r="A1102" s="2">
        <v>1700</v>
      </c>
      <c r="B1102" s="20" t="str">
        <f>VLOOKUP(C1102,'[2]05-2025'!$B$1:$C$65536,2,0)</f>
        <v>MEDICAMENTOS</v>
      </c>
      <c r="C1102" s="33" t="s">
        <v>39</v>
      </c>
      <c r="D1102" s="21">
        <f>VLOOKUP(C1102,'[2]05-2025'!$B$1:$D$65536,3,0)</f>
        <v>1562725.1</v>
      </c>
      <c r="E1102" s="25" t="s">
        <v>1824</v>
      </c>
      <c r="F1102" s="27" t="s">
        <v>2318</v>
      </c>
      <c r="G1102" s="26">
        <v>0</v>
      </c>
      <c r="H1102" s="26">
        <v>1.84</v>
      </c>
      <c r="I1102" s="24">
        <f t="shared" si="17"/>
        <v>553212.58000000031</v>
      </c>
      <c r="J1102" s="27" t="s">
        <v>103</v>
      </c>
      <c r="K1102" s="2" t="s">
        <v>15</v>
      </c>
    </row>
    <row r="1103" spans="1:11" ht="12" customHeight="1" x14ac:dyDescent="0.2">
      <c r="A1103" s="2">
        <v>1700</v>
      </c>
      <c r="B1103" s="20" t="str">
        <f>VLOOKUP(C1103,'[2]05-2025'!$B$1:$C$65536,2,0)</f>
        <v>MEDICAMENTOS</v>
      </c>
      <c r="C1103" s="33" t="s">
        <v>39</v>
      </c>
      <c r="D1103" s="21">
        <f>VLOOKUP(C1103,'[2]05-2025'!$B$1:$D$65536,3,0)</f>
        <v>1562725.1</v>
      </c>
      <c r="E1103" s="25" t="s">
        <v>1824</v>
      </c>
      <c r="F1103" s="27" t="s">
        <v>2317</v>
      </c>
      <c r="G1103" s="26">
        <v>0</v>
      </c>
      <c r="H1103" s="26">
        <v>0.36</v>
      </c>
      <c r="I1103" s="24">
        <f t="shared" si="17"/>
        <v>553212.22000000032</v>
      </c>
      <c r="J1103" s="27" t="s">
        <v>103</v>
      </c>
      <c r="K1103" s="2" t="s">
        <v>15</v>
      </c>
    </row>
    <row r="1104" spans="1:11" ht="12" customHeight="1" x14ac:dyDescent="0.2">
      <c r="A1104" s="2">
        <v>1700</v>
      </c>
      <c r="B1104" s="20" t="str">
        <f>VLOOKUP(C1104,'[2]05-2025'!$B$1:$C$65536,2,0)</f>
        <v>MEDICAMENTOS</v>
      </c>
      <c r="C1104" s="33" t="s">
        <v>39</v>
      </c>
      <c r="D1104" s="21">
        <f>VLOOKUP(C1104,'[2]05-2025'!$B$1:$D$65536,3,0)</f>
        <v>1562725.1</v>
      </c>
      <c r="E1104" s="25" t="s">
        <v>1824</v>
      </c>
      <c r="F1104" s="27" t="s">
        <v>2318</v>
      </c>
      <c r="G1104" s="26">
        <v>0</v>
      </c>
      <c r="H1104" s="26">
        <v>2.21</v>
      </c>
      <c r="I1104" s="24">
        <f t="shared" si="17"/>
        <v>553210.01000000036</v>
      </c>
      <c r="J1104" s="27" t="s">
        <v>103</v>
      </c>
      <c r="K1104" s="2" t="s">
        <v>15</v>
      </c>
    </row>
    <row r="1105" spans="1:11" ht="12" customHeight="1" x14ac:dyDescent="0.2">
      <c r="A1105" s="2">
        <v>1700</v>
      </c>
      <c r="B1105" s="20" t="str">
        <f>VLOOKUP(C1105,'[2]05-2025'!$B$1:$C$65536,2,0)</f>
        <v>MEDICAMENTOS</v>
      </c>
      <c r="C1105" s="33" t="s">
        <v>39</v>
      </c>
      <c r="D1105" s="21">
        <f>VLOOKUP(C1105,'[2]05-2025'!$B$1:$D$65536,3,0)</f>
        <v>1562725.1</v>
      </c>
      <c r="E1105" s="25" t="s">
        <v>1824</v>
      </c>
      <c r="F1105" s="27" t="s">
        <v>2317</v>
      </c>
      <c r="G1105" s="26">
        <v>0</v>
      </c>
      <c r="H1105" s="26">
        <v>13.05</v>
      </c>
      <c r="I1105" s="24">
        <f t="shared" si="17"/>
        <v>553196.96000000031</v>
      </c>
      <c r="J1105" s="27" t="s">
        <v>103</v>
      </c>
      <c r="K1105" s="2" t="s">
        <v>15</v>
      </c>
    </row>
    <row r="1106" spans="1:11" ht="12" customHeight="1" x14ac:dyDescent="0.2">
      <c r="A1106" s="2">
        <v>1700</v>
      </c>
      <c r="B1106" s="20" t="str">
        <f>VLOOKUP(C1106,'[2]05-2025'!$B$1:$C$65536,2,0)</f>
        <v>MEDICAMENTOS</v>
      </c>
      <c r="C1106" s="33" t="s">
        <v>39</v>
      </c>
      <c r="D1106" s="21">
        <f>VLOOKUP(C1106,'[2]05-2025'!$B$1:$D$65536,3,0)</f>
        <v>1562725.1</v>
      </c>
      <c r="E1106" s="25" t="s">
        <v>1824</v>
      </c>
      <c r="F1106" s="27" t="s">
        <v>2318</v>
      </c>
      <c r="G1106" s="26">
        <v>0</v>
      </c>
      <c r="H1106" s="26">
        <v>9.84</v>
      </c>
      <c r="I1106" s="24">
        <f t="shared" si="17"/>
        <v>553187.12000000034</v>
      </c>
      <c r="J1106" s="27" t="s">
        <v>103</v>
      </c>
      <c r="K1106" s="2" t="s">
        <v>15</v>
      </c>
    </row>
    <row r="1107" spans="1:11" ht="12" customHeight="1" x14ac:dyDescent="0.2">
      <c r="A1107" s="2">
        <v>1700</v>
      </c>
      <c r="B1107" s="20" t="str">
        <f>VLOOKUP(C1107,'[2]05-2025'!$B$1:$C$65536,2,0)</f>
        <v>MEDICAMENTOS</v>
      </c>
      <c r="C1107" s="33" t="s">
        <v>39</v>
      </c>
      <c r="D1107" s="21">
        <f>VLOOKUP(C1107,'[2]05-2025'!$B$1:$D$65536,3,0)</f>
        <v>1562725.1</v>
      </c>
      <c r="E1107" s="25" t="s">
        <v>1824</v>
      </c>
      <c r="F1107" s="27" t="s">
        <v>2318</v>
      </c>
      <c r="G1107" s="26">
        <v>0</v>
      </c>
      <c r="H1107" s="26">
        <v>0.38</v>
      </c>
      <c r="I1107" s="24">
        <f t="shared" si="17"/>
        <v>553186.74000000034</v>
      </c>
      <c r="J1107" s="27" t="s">
        <v>103</v>
      </c>
      <c r="K1107" s="2" t="s">
        <v>15</v>
      </c>
    </row>
    <row r="1108" spans="1:11" ht="12" customHeight="1" x14ac:dyDescent="0.2">
      <c r="A1108" s="2">
        <v>1700</v>
      </c>
      <c r="B1108" s="20" t="str">
        <f>VLOOKUP(C1108,'[2]05-2025'!$B$1:$C$65536,2,0)</f>
        <v>MEDICAMENTOS</v>
      </c>
      <c r="C1108" s="33" t="s">
        <v>39</v>
      </c>
      <c r="D1108" s="21">
        <f>VLOOKUP(C1108,'[2]05-2025'!$B$1:$D$65536,3,0)</f>
        <v>1562725.1</v>
      </c>
      <c r="E1108" s="25" t="s">
        <v>1824</v>
      </c>
      <c r="F1108" s="27" t="s">
        <v>2317</v>
      </c>
      <c r="G1108" s="26">
        <v>0</v>
      </c>
      <c r="H1108" s="26">
        <v>2.13</v>
      </c>
      <c r="I1108" s="24">
        <f t="shared" si="17"/>
        <v>553184.61000000034</v>
      </c>
      <c r="J1108" s="27" t="s">
        <v>103</v>
      </c>
      <c r="K1108" s="2" t="s">
        <v>15</v>
      </c>
    </row>
    <row r="1109" spans="1:11" ht="12" customHeight="1" x14ac:dyDescent="0.2">
      <c r="A1109" s="2">
        <v>1700</v>
      </c>
      <c r="B1109" s="20" t="str">
        <f>VLOOKUP(C1109,'[2]05-2025'!$B$1:$C$65536,2,0)</f>
        <v>MEDICAMENTOS</v>
      </c>
      <c r="C1109" s="33" t="s">
        <v>39</v>
      </c>
      <c r="D1109" s="21">
        <f>VLOOKUP(C1109,'[2]05-2025'!$B$1:$D$65536,3,0)</f>
        <v>1562725.1</v>
      </c>
      <c r="E1109" s="25" t="s">
        <v>1824</v>
      </c>
      <c r="F1109" s="27" t="s">
        <v>2318</v>
      </c>
      <c r="G1109" s="26">
        <v>0</v>
      </c>
      <c r="H1109" s="26">
        <v>5.61</v>
      </c>
      <c r="I1109" s="24">
        <f t="shared" si="17"/>
        <v>553179.00000000035</v>
      </c>
      <c r="J1109" s="27" t="s">
        <v>103</v>
      </c>
      <c r="K1109" s="2" t="s">
        <v>15</v>
      </c>
    </row>
    <row r="1110" spans="1:11" ht="12" customHeight="1" x14ac:dyDescent="0.2">
      <c r="A1110" s="2">
        <v>1700</v>
      </c>
      <c r="B1110" s="20" t="str">
        <f>VLOOKUP(C1110,'[2]05-2025'!$B$1:$C$65536,2,0)</f>
        <v>MEDICAMENTOS</v>
      </c>
      <c r="C1110" s="33" t="s">
        <v>39</v>
      </c>
      <c r="D1110" s="21">
        <f>VLOOKUP(C1110,'[2]05-2025'!$B$1:$D$65536,3,0)</f>
        <v>1562725.1</v>
      </c>
      <c r="E1110" s="25" t="s">
        <v>1824</v>
      </c>
      <c r="F1110" s="27" t="s">
        <v>2318</v>
      </c>
      <c r="G1110" s="26">
        <v>0</v>
      </c>
      <c r="H1110" s="26">
        <v>0.47</v>
      </c>
      <c r="I1110" s="24">
        <f t="shared" si="17"/>
        <v>553178.53000000038</v>
      </c>
      <c r="J1110" s="27" t="s">
        <v>103</v>
      </c>
      <c r="K1110" s="2" t="s">
        <v>15</v>
      </c>
    </row>
    <row r="1111" spans="1:11" ht="12" customHeight="1" x14ac:dyDescent="0.2">
      <c r="A1111" s="2">
        <v>1700</v>
      </c>
      <c r="B1111" s="20" t="str">
        <f>VLOOKUP(C1111,'[2]05-2025'!$B$1:$C$65536,2,0)</f>
        <v>MEDICAMENTOS</v>
      </c>
      <c r="C1111" s="33" t="s">
        <v>39</v>
      </c>
      <c r="D1111" s="21">
        <f>VLOOKUP(C1111,'[2]05-2025'!$B$1:$D$65536,3,0)</f>
        <v>1562725.1</v>
      </c>
      <c r="E1111" s="25" t="s">
        <v>1824</v>
      </c>
      <c r="F1111" s="27" t="s">
        <v>2318</v>
      </c>
      <c r="G1111" s="26">
        <v>0</v>
      </c>
      <c r="H1111" s="26">
        <v>5.28</v>
      </c>
      <c r="I1111" s="24">
        <f t="shared" si="17"/>
        <v>553173.25000000035</v>
      </c>
      <c r="J1111" s="27" t="s">
        <v>103</v>
      </c>
      <c r="K1111" s="2" t="s">
        <v>15</v>
      </c>
    </row>
    <row r="1112" spans="1:11" ht="12" customHeight="1" x14ac:dyDescent="0.2">
      <c r="A1112" s="2">
        <v>1700</v>
      </c>
      <c r="B1112" s="20" t="str">
        <f>VLOOKUP(C1112,'[2]05-2025'!$B$1:$C$65536,2,0)</f>
        <v>MEDICAMENTOS</v>
      </c>
      <c r="C1112" s="33" t="s">
        <v>39</v>
      </c>
      <c r="D1112" s="21">
        <f>VLOOKUP(C1112,'[2]05-2025'!$B$1:$D$65536,3,0)</f>
        <v>1562725.1</v>
      </c>
      <c r="E1112" s="25" t="s">
        <v>1824</v>
      </c>
      <c r="F1112" s="27" t="s">
        <v>2317</v>
      </c>
      <c r="G1112" s="26">
        <v>0</v>
      </c>
      <c r="H1112" s="26">
        <v>30.46</v>
      </c>
      <c r="I1112" s="24">
        <f t="shared" si="17"/>
        <v>553142.79000000039</v>
      </c>
      <c r="J1112" s="27" t="s">
        <v>103</v>
      </c>
      <c r="K1112" s="2" t="s">
        <v>15</v>
      </c>
    </row>
    <row r="1113" spans="1:11" ht="12" customHeight="1" x14ac:dyDescent="0.2">
      <c r="A1113" s="2">
        <v>1700</v>
      </c>
      <c r="B1113" s="20" t="str">
        <f>VLOOKUP(C1113,'[2]05-2025'!$B$1:$C$65536,2,0)</f>
        <v>MEDICAMENTOS</v>
      </c>
      <c r="C1113" s="33" t="s">
        <v>39</v>
      </c>
      <c r="D1113" s="21">
        <f>VLOOKUP(C1113,'[2]05-2025'!$B$1:$D$65536,3,0)</f>
        <v>1562725.1</v>
      </c>
      <c r="E1113" s="25" t="s">
        <v>1824</v>
      </c>
      <c r="F1113" s="27" t="s">
        <v>2318</v>
      </c>
      <c r="G1113" s="26">
        <v>0</v>
      </c>
      <c r="H1113" s="26">
        <v>1.94</v>
      </c>
      <c r="I1113" s="24">
        <f t="shared" si="17"/>
        <v>553140.85000000044</v>
      </c>
      <c r="J1113" s="27" t="s">
        <v>103</v>
      </c>
      <c r="K1113" s="2" t="s">
        <v>15</v>
      </c>
    </row>
    <row r="1114" spans="1:11" ht="12" customHeight="1" x14ac:dyDescent="0.2">
      <c r="A1114" s="2">
        <v>1700</v>
      </c>
      <c r="B1114" s="20" t="str">
        <f>VLOOKUP(C1114,'[2]05-2025'!$B$1:$C$65536,2,0)</f>
        <v>MEDICAMENTOS</v>
      </c>
      <c r="C1114" s="33" t="s">
        <v>39</v>
      </c>
      <c r="D1114" s="21">
        <f>VLOOKUP(C1114,'[2]05-2025'!$B$1:$D$65536,3,0)</f>
        <v>1562725.1</v>
      </c>
      <c r="E1114" s="25" t="s">
        <v>1824</v>
      </c>
      <c r="F1114" s="27" t="s">
        <v>2318</v>
      </c>
      <c r="G1114" s="26">
        <v>0</v>
      </c>
      <c r="H1114" s="26">
        <v>11</v>
      </c>
      <c r="I1114" s="24">
        <f t="shared" si="17"/>
        <v>553129.85000000044</v>
      </c>
      <c r="J1114" s="27" t="s">
        <v>103</v>
      </c>
      <c r="K1114" s="2" t="s">
        <v>15</v>
      </c>
    </row>
    <row r="1115" spans="1:11" ht="12" customHeight="1" x14ac:dyDescent="0.2">
      <c r="A1115" s="2">
        <v>1700</v>
      </c>
      <c r="B1115" s="20" t="str">
        <f>VLOOKUP(C1115,'[2]05-2025'!$B$1:$C$65536,2,0)</f>
        <v>MEDICAMENTOS</v>
      </c>
      <c r="C1115" s="33" t="s">
        <v>39</v>
      </c>
      <c r="D1115" s="21">
        <f>VLOOKUP(C1115,'[2]05-2025'!$B$1:$D$65536,3,0)</f>
        <v>1562725.1</v>
      </c>
      <c r="E1115" s="25" t="s">
        <v>1824</v>
      </c>
      <c r="F1115" s="27" t="s">
        <v>2318</v>
      </c>
      <c r="G1115" s="26">
        <v>0</v>
      </c>
      <c r="H1115" s="26">
        <v>0.04</v>
      </c>
      <c r="I1115" s="24">
        <f t="shared" si="17"/>
        <v>553129.81000000041</v>
      </c>
      <c r="J1115" s="27" t="s">
        <v>103</v>
      </c>
      <c r="K1115" s="2" t="s">
        <v>15</v>
      </c>
    </row>
    <row r="1116" spans="1:11" ht="12" customHeight="1" x14ac:dyDescent="0.2">
      <c r="A1116" s="2">
        <v>1700</v>
      </c>
      <c r="B1116" s="20" t="str">
        <f>VLOOKUP(C1116,'[2]05-2025'!$B$1:$C$65536,2,0)</f>
        <v>MEDICAMENTOS</v>
      </c>
      <c r="C1116" s="33" t="s">
        <v>39</v>
      </c>
      <c r="D1116" s="21">
        <f>VLOOKUP(C1116,'[2]05-2025'!$B$1:$D$65536,3,0)</f>
        <v>1562725.1</v>
      </c>
      <c r="E1116" s="25" t="s">
        <v>1824</v>
      </c>
      <c r="F1116" s="27" t="s">
        <v>2318</v>
      </c>
      <c r="G1116" s="26">
        <v>0</v>
      </c>
      <c r="H1116" s="26">
        <v>45.78</v>
      </c>
      <c r="I1116" s="24">
        <f t="shared" si="17"/>
        <v>553084.03000000038</v>
      </c>
      <c r="J1116" s="27" t="s">
        <v>103</v>
      </c>
      <c r="K1116" s="2" t="s">
        <v>15</v>
      </c>
    </row>
    <row r="1117" spans="1:11" ht="12" customHeight="1" x14ac:dyDescent="0.2">
      <c r="A1117" s="2">
        <v>1700</v>
      </c>
      <c r="B1117" s="20" t="str">
        <f>VLOOKUP(C1117,'[2]05-2025'!$B$1:$C$65536,2,0)</f>
        <v>MEDICAMENTOS</v>
      </c>
      <c r="C1117" s="33" t="s">
        <v>39</v>
      </c>
      <c r="D1117" s="21">
        <f>VLOOKUP(C1117,'[2]05-2025'!$B$1:$D$65536,3,0)</f>
        <v>1562725.1</v>
      </c>
      <c r="E1117" s="25" t="s">
        <v>1824</v>
      </c>
      <c r="F1117" s="27" t="s">
        <v>2318</v>
      </c>
      <c r="G1117" s="26">
        <v>0</v>
      </c>
      <c r="H1117" s="26">
        <v>65.010000000000005</v>
      </c>
      <c r="I1117" s="24">
        <f t="shared" si="17"/>
        <v>553019.02000000037</v>
      </c>
      <c r="J1117" s="27" t="s">
        <v>103</v>
      </c>
      <c r="K1117" s="2" t="s">
        <v>15</v>
      </c>
    </row>
    <row r="1118" spans="1:11" ht="12" customHeight="1" x14ac:dyDescent="0.2">
      <c r="A1118" s="2">
        <v>1700</v>
      </c>
      <c r="B1118" s="20" t="str">
        <f>VLOOKUP(C1118,'[2]05-2025'!$B$1:$C$65536,2,0)</f>
        <v>MEDICAMENTOS</v>
      </c>
      <c r="C1118" s="33" t="s">
        <v>39</v>
      </c>
      <c r="D1118" s="21">
        <f>VLOOKUP(C1118,'[2]05-2025'!$B$1:$D$65536,3,0)</f>
        <v>1562725.1</v>
      </c>
      <c r="E1118" s="25" t="s">
        <v>1824</v>
      </c>
      <c r="F1118" s="27" t="s">
        <v>2317</v>
      </c>
      <c r="G1118" s="26">
        <v>0</v>
      </c>
      <c r="H1118" s="26">
        <v>71.989999999999995</v>
      </c>
      <c r="I1118" s="24">
        <f t="shared" si="17"/>
        <v>552947.03000000038</v>
      </c>
      <c r="J1118" s="27" t="s">
        <v>103</v>
      </c>
      <c r="K1118" s="2" t="s">
        <v>15</v>
      </c>
    </row>
    <row r="1119" spans="1:11" ht="12" customHeight="1" x14ac:dyDescent="0.2">
      <c r="A1119" s="2">
        <v>1700</v>
      </c>
      <c r="B1119" s="20" t="str">
        <f>VLOOKUP(C1119,'[2]05-2025'!$B$1:$C$65536,2,0)</f>
        <v>MEDICAMENTOS</v>
      </c>
      <c r="C1119" s="33" t="s">
        <v>39</v>
      </c>
      <c r="D1119" s="21">
        <f>VLOOKUP(C1119,'[2]05-2025'!$B$1:$D$65536,3,0)</f>
        <v>1562725.1</v>
      </c>
      <c r="E1119" s="25" t="s">
        <v>1824</v>
      </c>
      <c r="F1119" s="27" t="s">
        <v>2317</v>
      </c>
      <c r="G1119" s="26">
        <v>0</v>
      </c>
      <c r="H1119" s="26">
        <v>21.89</v>
      </c>
      <c r="I1119" s="24">
        <f t="shared" si="17"/>
        <v>552925.14000000036</v>
      </c>
      <c r="J1119" s="27" t="s">
        <v>103</v>
      </c>
      <c r="K1119" s="2" t="s">
        <v>15</v>
      </c>
    </row>
    <row r="1120" spans="1:11" ht="12" customHeight="1" x14ac:dyDescent="0.2">
      <c r="A1120" s="2">
        <v>1700</v>
      </c>
      <c r="B1120" s="20" t="str">
        <f>VLOOKUP(C1120,'[2]05-2025'!$B$1:$C$65536,2,0)</f>
        <v>MEDICAMENTOS</v>
      </c>
      <c r="C1120" s="33" t="s">
        <v>39</v>
      </c>
      <c r="D1120" s="21">
        <f>VLOOKUP(C1120,'[2]05-2025'!$B$1:$D$65536,3,0)</f>
        <v>1562725.1</v>
      </c>
      <c r="E1120" s="25" t="s">
        <v>1824</v>
      </c>
      <c r="F1120" s="27" t="s">
        <v>2318</v>
      </c>
      <c r="G1120" s="26">
        <v>0</v>
      </c>
      <c r="H1120" s="26">
        <v>1.2</v>
      </c>
      <c r="I1120" s="24">
        <f t="shared" si="17"/>
        <v>552923.94000000041</v>
      </c>
      <c r="J1120" s="27" t="s">
        <v>103</v>
      </c>
      <c r="K1120" s="2" t="s">
        <v>15</v>
      </c>
    </row>
    <row r="1121" spans="1:11" ht="12" customHeight="1" x14ac:dyDescent="0.2">
      <c r="A1121" s="2">
        <v>1700</v>
      </c>
      <c r="B1121" s="20" t="str">
        <f>VLOOKUP(C1121,'[2]05-2025'!$B$1:$C$65536,2,0)</f>
        <v>MEDICAMENTOS</v>
      </c>
      <c r="C1121" s="33" t="s">
        <v>39</v>
      </c>
      <c r="D1121" s="21">
        <f>VLOOKUP(C1121,'[2]05-2025'!$B$1:$D$65536,3,0)</f>
        <v>1562725.1</v>
      </c>
      <c r="E1121" s="25" t="s">
        <v>1824</v>
      </c>
      <c r="F1121" s="27" t="s">
        <v>2318</v>
      </c>
      <c r="G1121" s="26">
        <v>0</v>
      </c>
      <c r="H1121" s="26">
        <v>0.3</v>
      </c>
      <c r="I1121" s="24">
        <f t="shared" si="17"/>
        <v>552923.64000000036</v>
      </c>
      <c r="J1121" s="27" t="s">
        <v>103</v>
      </c>
      <c r="K1121" s="2" t="s">
        <v>15</v>
      </c>
    </row>
    <row r="1122" spans="1:11" ht="12" customHeight="1" x14ac:dyDescent="0.2">
      <c r="A1122" s="2">
        <v>1700</v>
      </c>
      <c r="B1122" s="20" t="str">
        <f>VLOOKUP(C1122,'[2]05-2025'!$B$1:$C$65536,2,0)</f>
        <v>MEDICAMENTOS</v>
      </c>
      <c r="C1122" s="33" t="s">
        <v>39</v>
      </c>
      <c r="D1122" s="21">
        <f>VLOOKUP(C1122,'[2]05-2025'!$B$1:$D$65536,3,0)</f>
        <v>1562725.1</v>
      </c>
      <c r="E1122" s="25" t="s">
        <v>1824</v>
      </c>
      <c r="F1122" s="27" t="s">
        <v>2318</v>
      </c>
      <c r="G1122" s="26">
        <v>0</v>
      </c>
      <c r="H1122" s="26">
        <v>0.38</v>
      </c>
      <c r="I1122" s="24">
        <f t="shared" si="17"/>
        <v>552923.26000000036</v>
      </c>
      <c r="J1122" s="27" t="s">
        <v>103</v>
      </c>
      <c r="K1122" s="2" t="s">
        <v>15</v>
      </c>
    </row>
    <row r="1123" spans="1:11" ht="12" customHeight="1" x14ac:dyDescent="0.2">
      <c r="A1123" s="2">
        <v>1700</v>
      </c>
      <c r="B1123" s="20" t="str">
        <f>VLOOKUP(C1123,'[2]05-2025'!$B$1:$C$65536,2,0)</f>
        <v>MEDICAMENTOS</v>
      </c>
      <c r="C1123" s="33" t="s">
        <v>39</v>
      </c>
      <c r="D1123" s="21">
        <f>VLOOKUP(C1123,'[2]05-2025'!$B$1:$D$65536,3,0)</f>
        <v>1562725.1</v>
      </c>
      <c r="E1123" s="25" t="s">
        <v>1824</v>
      </c>
      <c r="F1123" s="27" t="s">
        <v>2318</v>
      </c>
      <c r="G1123" s="26">
        <v>0</v>
      </c>
      <c r="H1123" s="26">
        <v>3.06</v>
      </c>
      <c r="I1123" s="24">
        <f t="shared" si="17"/>
        <v>552920.2000000003</v>
      </c>
      <c r="J1123" s="27" t="s">
        <v>103</v>
      </c>
      <c r="K1123" s="2" t="s">
        <v>15</v>
      </c>
    </row>
    <row r="1124" spans="1:11" ht="12" customHeight="1" x14ac:dyDescent="0.2">
      <c r="A1124" s="2">
        <v>1700</v>
      </c>
      <c r="B1124" s="20" t="str">
        <f>VLOOKUP(C1124,'[2]05-2025'!$B$1:$C$65536,2,0)</f>
        <v>MEDICAMENTOS</v>
      </c>
      <c r="C1124" s="33" t="s">
        <v>39</v>
      </c>
      <c r="D1124" s="21">
        <f>VLOOKUP(C1124,'[2]05-2025'!$B$1:$D$65536,3,0)</f>
        <v>1562725.1</v>
      </c>
      <c r="E1124" s="25" t="s">
        <v>1824</v>
      </c>
      <c r="F1124" s="27" t="s">
        <v>2317</v>
      </c>
      <c r="G1124" s="26">
        <v>0</v>
      </c>
      <c r="H1124" s="26">
        <v>0.98</v>
      </c>
      <c r="I1124" s="24">
        <f t="shared" si="17"/>
        <v>552919.22000000032</v>
      </c>
      <c r="J1124" s="27" t="s">
        <v>103</v>
      </c>
      <c r="K1124" s="2" t="s">
        <v>15</v>
      </c>
    </row>
    <row r="1125" spans="1:11" ht="12" customHeight="1" x14ac:dyDescent="0.2">
      <c r="A1125" s="2">
        <v>1700</v>
      </c>
      <c r="B1125" s="20" t="str">
        <f>VLOOKUP(C1125,'[2]05-2025'!$B$1:$C$65536,2,0)</f>
        <v>MEDICAMENTOS</v>
      </c>
      <c r="C1125" s="33" t="s">
        <v>39</v>
      </c>
      <c r="D1125" s="21">
        <f>VLOOKUP(C1125,'[2]05-2025'!$B$1:$D$65536,3,0)</f>
        <v>1562725.1</v>
      </c>
      <c r="E1125" s="25" t="s">
        <v>1824</v>
      </c>
      <c r="F1125" s="27" t="s">
        <v>2318</v>
      </c>
      <c r="G1125" s="26">
        <v>0</v>
      </c>
      <c r="H1125" s="26">
        <v>11.06</v>
      </c>
      <c r="I1125" s="24">
        <f t="shared" si="17"/>
        <v>552908.16000000027</v>
      </c>
      <c r="J1125" s="27" t="s">
        <v>103</v>
      </c>
      <c r="K1125" s="2" t="s">
        <v>15</v>
      </c>
    </row>
    <row r="1126" spans="1:11" ht="12" customHeight="1" x14ac:dyDescent="0.2">
      <c r="A1126" s="2">
        <v>1700</v>
      </c>
      <c r="B1126" s="20" t="str">
        <f>VLOOKUP(C1126,'[2]05-2025'!$B$1:$C$65536,2,0)</f>
        <v>MEDICAMENTOS</v>
      </c>
      <c r="C1126" s="33" t="s">
        <v>39</v>
      </c>
      <c r="D1126" s="21">
        <f>VLOOKUP(C1126,'[2]05-2025'!$B$1:$D$65536,3,0)</f>
        <v>1562725.1</v>
      </c>
      <c r="E1126" s="25" t="s">
        <v>1824</v>
      </c>
      <c r="F1126" s="27" t="s">
        <v>2317</v>
      </c>
      <c r="G1126" s="26">
        <v>0</v>
      </c>
      <c r="H1126" s="26">
        <v>2.2799999999999998</v>
      </c>
      <c r="I1126" s="24">
        <f t="shared" si="17"/>
        <v>552905.88000000024</v>
      </c>
      <c r="J1126" s="27" t="s">
        <v>103</v>
      </c>
      <c r="K1126" s="2" t="s">
        <v>15</v>
      </c>
    </row>
    <row r="1127" spans="1:11" ht="12" customHeight="1" x14ac:dyDescent="0.2">
      <c r="A1127" s="2">
        <v>1700</v>
      </c>
      <c r="B1127" s="20" t="str">
        <f>VLOOKUP(C1127,'[2]05-2025'!$B$1:$C$65536,2,0)</f>
        <v>MEDICAMENTOS</v>
      </c>
      <c r="C1127" s="33" t="s">
        <v>39</v>
      </c>
      <c r="D1127" s="21">
        <f>VLOOKUP(C1127,'[2]05-2025'!$B$1:$D$65536,3,0)</f>
        <v>1562725.1</v>
      </c>
      <c r="E1127" s="25" t="s">
        <v>1824</v>
      </c>
      <c r="F1127" s="27" t="s">
        <v>2318</v>
      </c>
      <c r="G1127" s="26">
        <v>0</v>
      </c>
      <c r="H1127" s="26">
        <v>55</v>
      </c>
      <c r="I1127" s="24">
        <f t="shared" si="17"/>
        <v>552850.88000000024</v>
      </c>
      <c r="J1127" s="27" t="s">
        <v>103</v>
      </c>
      <c r="K1127" s="2" t="s">
        <v>15</v>
      </c>
    </row>
    <row r="1128" spans="1:11" ht="12" customHeight="1" x14ac:dyDescent="0.2">
      <c r="A1128" s="2">
        <v>1700</v>
      </c>
      <c r="B1128" s="20" t="str">
        <f>VLOOKUP(C1128,'[2]05-2025'!$B$1:$C$65536,2,0)</f>
        <v>MEDICAMENTOS</v>
      </c>
      <c r="C1128" s="33" t="s">
        <v>39</v>
      </c>
      <c r="D1128" s="21">
        <f>VLOOKUP(C1128,'[2]05-2025'!$B$1:$D$65536,3,0)</f>
        <v>1562725.1</v>
      </c>
      <c r="E1128" s="25" t="s">
        <v>1824</v>
      </c>
      <c r="F1128" s="27" t="s">
        <v>2318</v>
      </c>
      <c r="G1128" s="26">
        <v>0</v>
      </c>
      <c r="H1128" s="26">
        <v>5.74</v>
      </c>
      <c r="I1128" s="24">
        <f t="shared" si="17"/>
        <v>552845.14000000025</v>
      </c>
      <c r="J1128" s="27" t="s">
        <v>103</v>
      </c>
      <c r="K1128" s="2" t="s">
        <v>15</v>
      </c>
    </row>
    <row r="1129" spans="1:11" ht="12" customHeight="1" x14ac:dyDescent="0.2">
      <c r="A1129" s="2">
        <v>1700</v>
      </c>
      <c r="B1129" s="20" t="str">
        <f>VLOOKUP(C1129,'[2]05-2025'!$B$1:$C$65536,2,0)</f>
        <v>MEDICAMENTOS</v>
      </c>
      <c r="C1129" s="33" t="s">
        <v>39</v>
      </c>
      <c r="D1129" s="21">
        <f>VLOOKUP(C1129,'[2]05-2025'!$B$1:$D$65536,3,0)</f>
        <v>1562725.1</v>
      </c>
      <c r="E1129" s="25" t="s">
        <v>1824</v>
      </c>
      <c r="F1129" s="27" t="s">
        <v>2317</v>
      </c>
      <c r="G1129" s="26">
        <v>0</v>
      </c>
      <c r="H1129" s="26">
        <v>0.04</v>
      </c>
      <c r="I1129" s="24">
        <f t="shared" si="17"/>
        <v>552845.10000000021</v>
      </c>
      <c r="J1129" s="27" t="s">
        <v>103</v>
      </c>
      <c r="K1129" s="2" t="s">
        <v>15</v>
      </c>
    </row>
    <row r="1130" spans="1:11" ht="12" customHeight="1" x14ac:dyDescent="0.2">
      <c r="A1130" s="2">
        <v>1700</v>
      </c>
      <c r="B1130" s="20" t="str">
        <f>VLOOKUP(C1130,'[2]05-2025'!$B$1:$C$65536,2,0)</f>
        <v>MEDICAMENTOS</v>
      </c>
      <c r="C1130" s="33" t="s">
        <v>39</v>
      </c>
      <c r="D1130" s="21">
        <f>VLOOKUP(C1130,'[2]05-2025'!$B$1:$D$65536,3,0)</f>
        <v>1562725.1</v>
      </c>
      <c r="E1130" s="25" t="s">
        <v>1824</v>
      </c>
      <c r="F1130" s="27" t="s">
        <v>2318</v>
      </c>
      <c r="G1130" s="26">
        <v>0</v>
      </c>
      <c r="H1130" s="26">
        <v>0.22</v>
      </c>
      <c r="I1130" s="24">
        <f t="shared" si="17"/>
        <v>552844.88000000024</v>
      </c>
      <c r="J1130" s="27" t="s">
        <v>103</v>
      </c>
      <c r="K1130" s="2" t="s">
        <v>15</v>
      </c>
    </row>
    <row r="1131" spans="1:11" ht="12" customHeight="1" x14ac:dyDescent="0.2">
      <c r="A1131" s="2">
        <v>1700</v>
      </c>
      <c r="B1131" s="20" t="str">
        <f>VLOOKUP(C1131,'[2]05-2025'!$B$1:$C$65536,2,0)</f>
        <v>MEDICAMENTOS</v>
      </c>
      <c r="C1131" s="33" t="s">
        <v>39</v>
      </c>
      <c r="D1131" s="21">
        <f>VLOOKUP(C1131,'[2]05-2025'!$B$1:$D$65536,3,0)</f>
        <v>1562725.1</v>
      </c>
      <c r="E1131" s="25" t="s">
        <v>1824</v>
      </c>
      <c r="F1131" s="27" t="s">
        <v>2317</v>
      </c>
      <c r="G1131" s="26">
        <v>0</v>
      </c>
      <c r="H1131" s="26">
        <v>2.4700000000000002</v>
      </c>
      <c r="I1131" s="24">
        <f t="shared" si="17"/>
        <v>552842.41000000027</v>
      </c>
      <c r="J1131" s="27" t="s">
        <v>103</v>
      </c>
      <c r="K1131" s="2" t="s">
        <v>15</v>
      </c>
    </row>
    <row r="1132" spans="1:11" ht="12" customHeight="1" x14ac:dyDescent="0.2">
      <c r="A1132" s="2">
        <v>1700</v>
      </c>
      <c r="B1132" s="20" t="str">
        <f>VLOOKUP(C1132,'[2]05-2025'!$B$1:$C$65536,2,0)</f>
        <v>MEDICAMENTOS</v>
      </c>
      <c r="C1132" s="33" t="s">
        <v>39</v>
      </c>
      <c r="D1132" s="21">
        <f>VLOOKUP(C1132,'[2]05-2025'!$B$1:$D$65536,3,0)</f>
        <v>1562725.1</v>
      </c>
      <c r="E1132" s="25" t="s">
        <v>1824</v>
      </c>
      <c r="F1132" s="27" t="s">
        <v>2318</v>
      </c>
      <c r="G1132" s="26">
        <v>0</v>
      </c>
      <c r="H1132" s="26">
        <v>4.3600000000000003</v>
      </c>
      <c r="I1132" s="24">
        <f t="shared" si="17"/>
        <v>552838.05000000028</v>
      </c>
      <c r="J1132" s="27" t="s">
        <v>103</v>
      </c>
      <c r="K1132" s="2" t="s">
        <v>15</v>
      </c>
    </row>
    <row r="1133" spans="1:11" ht="12" customHeight="1" x14ac:dyDescent="0.2">
      <c r="A1133" s="2">
        <v>1700</v>
      </c>
      <c r="B1133" s="20" t="str">
        <f>VLOOKUP(C1133,'[2]05-2025'!$B$1:$C$65536,2,0)</f>
        <v>MEDICAMENTOS</v>
      </c>
      <c r="C1133" s="33" t="s">
        <v>39</v>
      </c>
      <c r="D1133" s="21">
        <f>VLOOKUP(C1133,'[2]05-2025'!$B$1:$D$65536,3,0)</f>
        <v>1562725.1</v>
      </c>
      <c r="E1133" s="25" t="s">
        <v>1824</v>
      </c>
      <c r="F1133" s="27" t="s">
        <v>2318</v>
      </c>
      <c r="G1133" s="26">
        <v>0</v>
      </c>
      <c r="H1133" s="26">
        <v>0.28999999999999998</v>
      </c>
      <c r="I1133" s="24">
        <f t="shared" si="17"/>
        <v>552837.76000000024</v>
      </c>
      <c r="J1133" s="27" t="s">
        <v>103</v>
      </c>
      <c r="K1133" s="2" t="s">
        <v>15</v>
      </c>
    </row>
    <row r="1134" spans="1:11" ht="12" customHeight="1" x14ac:dyDescent="0.2">
      <c r="A1134" s="2">
        <v>1700</v>
      </c>
      <c r="B1134" s="20" t="str">
        <f>VLOOKUP(C1134,'[2]05-2025'!$B$1:$C$65536,2,0)</f>
        <v>MEDICAMENTOS</v>
      </c>
      <c r="C1134" s="33" t="s">
        <v>39</v>
      </c>
      <c r="D1134" s="21">
        <f>VLOOKUP(C1134,'[2]05-2025'!$B$1:$D$65536,3,0)</f>
        <v>1562725.1</v>
      </c>
      <c r="E1134" s="25" t="s">
        <v>1824</v>
      </c>
      <c r="F1134" s="27" t="s">
        <v>2318</v>
      </c>
      <c r="G1134" s="26">
        <v>0</v>
      </c>
      <c r="H1134" s="26">
        <v>0.13</v>
      </c>
      <c r="I1134" s="24">
        <f t="shared" si="17"/>
        <v>552837.63000000024</v>
      </c>
      <c r="J1134" s="27" t="s">
        <v>103</v>
      </c>
      <c r="K1134" s="2" t="s">
        <v>15</v>
      </c>
    </row>
    <row r="1135" spans="1:11" ht="12" customHeight="1" x14ac:dyDescent="0.2">
      <c r="A1135" s="2">
        <v>1700</v>
      </c>
      <c r="B1135" s="20" t="str">
        <f>VLOOKUP(C1135,'[2]05-2025'!$B$1:$C$65536,2,0)</f>
        <v>MEDICAMENTOS</v>
      </c>
      <c r="C1135" s="33" t="s">
        <v>39</v>
      </c>
      <c r="D1135" s="21">
        <f>VLOOKUP(C1135,'[2]05-2025'!$B$1:$D$65536,3,0)</f>
        <v>1562725.1</v>
      </c>
      <c r="E1135" s="25" t="s">
        <v>1824</v>
      </c>
      <c r="F1135" s="27" t="s">
        <v>2318</v>
      </c>
      <c r="G1135" s="26">
        <v>0</v>
      </c>
      <c r="H1135" s="26">
        <v>0.09</v>
      </c>
      <c r="I1135" s="24">
        <f t="shared" si="17"/>
        <v>552837.54000000027</v>
      </c>
      <c r="J1135" s="27" t="s">
        <v>103</v>
      </c>
      <c r="K1135" s="2" t="s">
        <v>15</v>
      </c>
    </row>
    <row r="1136" spans="1:11" ht="12" customHeight="1" x14ac:dyDescent="0.2">
      <c r="A1136" s="2">
        <v>1700</v>
      </c>
      <c r="B1136" s="20" t="str">
        <f>VLOOKUP(C1136,'[2]05-2025'!$B$1:$C$65536,2,0)</f>
        <v>MEDICAMENTOS</v>
      </c>
      <c r="C1136" s="33" t="s">
        <v>39</v>
      </c>
      <c r="D1136" s="21">
        <f>VLOOKUP(C1136,'[2]05-2025'!$B$1:$D$65536,3,0)</f>
        <v>1562725.1</v>
      </c>
      <c r="E1136" s="25" t="s">
        <v>1824</v>
      </c>
      <c r="F1136" s="27" t="s">
        <v>2318</v>
      </c>
      <c r="G1136" s="26">
        <v>0</v>
      </c>
      <c r="H1136" s="26">
        <v>64.69</v>
      </c>
      <c r="I1136" s="24">
        <f t="shared" si="17"/>
        <v>552772.85000000033</v>
      </c>
      <c r="J1136" s="27" t="s">
        <v>103</v>
      </c>
      <c r="K1136" s="2" t="s">
        <v>15</v>
      </c>
    </row>
    <row r="1137" spans="1:11" ht="12" customHeight="1" x14ac:dyDescent="0.2">
      <c r="A1137" s="2">
        <v>1700</v>
      </c>
      <c r="B1137" s="20" t="str">
        <f>VLOOKUP(C1137,'[2]05-2025'!$B$1:$C$65536,2,0)</f>
        <v>MEDICAMENTOS</v>
      </c>
      <c r="C1137" s="33" t="s">
        <v>39</v>
      </c>
      <c r="D1137" s="21">
        <f>VLOOKUP(C1137,'[2]05-2025'!$B$1:$D$65536,3,0)</f>
        <v>1562725.1</v>
      </c>
      <c r="E1137" s="25" t="s">
        <v>1824</v>
      </c>
      <c r="F1137" s="27" t="s">
        <v>2318</v>
      </c>
      <c r="G1137" s="26">
        <v>0</v>
      </c>
      <c r="H1137" s="26">
        <v>10.63</v>
      </c>
      <c r="I1137" s="24">
        <f t="shared" si="17"/>
        <v>552762.22000000032</v>
      </c>
      <c r="J1137" s="27" t="s">
        <v>103</v>
      </c>
      <c r="K1137" s="2" t="s">
        <v>15</v>
      </c>
    </row>
    <row r="1138" spans="1:11" ht="12" customHeight="1" x14ac:dyDescent="0.2">
      <c r="A1138" s="2">
        <v>1700</v>
      </c>
      <c r="B1138" s="20" t="str">
        <f>VLOOKUP(C1138,'[2]05-2025'!$B$1:$C$65536,2,0)</f>
        <v>MEDICAMENTOS</v>
      </c>
      <c r="C1138" s="33" t="s">
        <v>39</v>
      </c>
      <c r="D1138" s="21">
        <f>VLOOKUP(C1138,'[2]05-2025'!$B$1:$D$65536,3,0)</f>
        <v>1562725.1</v>
      </c>
      <c r="E1138" s="25" t="s">
        <v>1824</v>
      </c>
      <c r="F1138" s="27" t="s">
        <v>2318</v>
      </c>
      <c r="G1138" s="26">
        <v>0</v>
      </c>
      <c r="H1138" s="26">
        <v>23.85</v>
      </c>
      <c r="I1138" s="24">
        <f t="shared" si="17"/>
        <v>552738.37000000034</v>
      </c>
      <c r="J1138" s="27" t="s">
        <v>103</v>
      </c>
      <c r="K1138" s="2" t="s">
        <v>15</v>
      </c>
    </row>
    <row r="1139" spans="1:11" ht="12" customHeight="1" x14ac:dyDescent="0.2">
      <c r="A1139" s="2">
        <v>1700</v>
      </c>
      <c r="B1139" s="20" t="str">
        <f>VLOOKUP(C1139,'[2]05-2025'!$B$1:$C$65536,2,0)</f>
        <v>MEDICAMENTOS</v>
      </c>
      <c r="C1139" s="33" t="s">
        <v>39</v>
      </c>
      <c r="D1139" s="21">
        <f>VLOOKUP(C1139,'[2]05-2025'!$B$1:$D$65536,3,0)</f>
        <v>1562725.1</v>
      </c>
      <c r="E1139" s="25" t="s">
        <v>1824</v>
      </c>
      <c r="F1139" s="27" t="s">
        <v>2317</v>
      </c>
      <c r="G1139" s="26">
        <v>0</v>
      </c>
      <c r="H1139" s="26">
        <v>1.07</v>
      </c>
      <c r="I1139" s="24">
        <f t="shared" si="17"/>
        <v>552737.3000000004</v>
      </c>
      <c r="J1139" s="27" t="s">
        <v>103</v>
      </c>
      <c r="K1139" s="2" t="s">
        <v>15</v>
      </c>
    </row>
    <row r="1140" spans="1:11" ht="12" customHeight="1" x14ac:dyDescent="0.2">
      <c r="A1140" s="2">
        <v>1700</v>
      </c>
      <c r="B1140" s="20" t="str">
        <f>VLOOKUP(C1140,'[2]05-2025'!$B$1:$C$65536,2,0)</f>
        <v>MEDICAMENTOS</v>
      </c>
      <c r="C1140" s="33" t="s">
        <v>39</v>
      </c>
      <c r="D1140" s="21">
        <f>VLOOKUP(C1140,'[2]05-2025'!$B$1:$D$65536,3,0)</f>
        <v>1562725.1</v>
      </c>
      <c r="E1140" s="25" t="s">
        <v>1824</v>
      </c>
      <c r="F1140" s="27" t="s">
        <v>2318</v>
      </c>
      <c r="G1140" s="26">
        <v>0</v>
      </c>
      <c r="H1140" s="26">
        <v>6.54</v>
      </c>
      <c r="I1140" s="24">
        <f t="shared" si="17"/>
        <v>552730.76000000036</v>
      </c>
      <c r="J1140" s="27" t="s">
        <v>103</v>
      </c>
      <c r="K1140" s="2" t="s">
        <v>15</v>
      </c>
    </row>
    <row r="1141" spans="1:11" ht="12" customHeight="1" x14ac:dyDescent="0.2">
      <c r="A1141" s="2">
        <v>1700</v>
      </c>
      <c r="B1141" s="20" t="str">
        <f>VLOOKUP(C1141,'[2]05-2025'!$B$1:$C$65536,2,0)</f>
        <v>MEDICAMENTOS</v>
      </c>
      <c r="C1141" s="33" t="s">
        <v>39</v>
      </c>
      <c r="D1141" s="21">
        <f>VLOOKUP(C1141,'[2]05-2025'!$B$1:$D$65536,3,0)</f>
        <v>1562725.1</v>
      </c>
      <c r="E1141" s="25" t="s">
        <v>1824</v>
      </c>
      <c r="F1141" s="27" t="s">
        <v>2318</v>
      </c>
      <c r="G1141" s="26">
        <v>0</v>
      </c>
      <c r="H1141" s="26">
        <v>0.91</v>
      </c>
      <c r="I1141" s="24">
        <f t="shared" si="17"/>
        <v>552729.85000000033</v>
      </c>
      <c r="J1141" s="27" t="s">
        <v>103</v>
      </c>
      <c r="K1141" s="2" t="s">
        <v>15</v>
      </c>
    </row>
    <row r="1142" spans="1:11" ht="12" customHeight="1" x14ac:dyDescent="0.2">
      <c r="A1142" s="2">
        <v>1700</v>
      </c>
      <c r="B1142" s="20" t="str">
        <f>VLOOKUP(C1142,'[2]05-2025'!$B$1:$C$65536,2,0)</f>
        <v>MEDICAMENTOS</v>
      </c>
      <c r="C1142" s="33" t="s">
        <v>39</v>
      </c>
      <c r="D1142" s="21">
        <f>VLOOKUP(C1142,'[2]05-2025'!$B$1:$D$65536,3,0)</f>
        <v>1562725.1</v>
      </c>
      <c r="E1142" s="25" t="s">
        <v>1824</v>
      </c>
      <c r="F1142" s="27" t="s">
        <v>2318</v>
      </c>
      <c r="G1142" s="26">
        <v>0</v>
      </c>
      <c r="H1142" s="26">
        <v>7.73</v>
      </c>
      <c r="I1142" s="24">
        <f t="shared" si="17"/>
        <v>552722.12000000034</v>
      </c>
      <c r="J1142" s="27" t="s">
        <v>103</v>
      </c>
      <c r="K1142" s="2" t="s">
        <v>15</v>
      </c>
    </row>
    <row r="1143" spans="1:11" ht="12" customHeight="1" x14ac:dyDescent="0.2">
      <c r="A1143" s="2">
        <v>1700</v>
      </c>
      <c r="B1143" s="20" t="str">
        <f>VLOOKUP(C1143,'[2]05-2025'!$B$1:$C$65536,2,0)</f>
        <v>MEDICAMENTOS</v>
      </c>
      <c r="C1143" s="33" t="s">
        <v>39</v>
      </c>
      <c r="D1143" s="21">
        <f>VLOOKUP(C1143,'[2]05-2025'!$B$1:$D$65536,3,0)</f>
        <v>1562725.1</v>
      </c>
      <c r="E1143" s="25" t="s">
        <v>1824</v>
      </c>
      <c r="F1143" s="27" t="s">
        <v>2318</v>
      </c>
      <c r="G1143" s="26">
        <v>0</v>
      </c>
      <c r="H1143" s="26">
        <v>0.02</v>
      </c>
      <c r="I1143" s="24">
        <f t="shared" si="17"/>
        <v>552722.10000000033</v>
      </c>
      <c r="J1143" s="27" t="s">
        <v>103</v>
      </c>
      <c r="K1143" s="2" t="s">
        <v>15</v>
      </c>
    </row>
    <row r="1144" spans="1:11" ht="12" customHeight="1" x14ac:dyDescent="0.2">
      <c r="A1144" s="2">
        <v>1700</v>
      </c>
      <c r="B1144" s="20" t="str">
        <f>VLOOKUP(C1144,'[2]05-2025'!$B$1:$C$65536,2,0)</f>
        <v>MEDICAMENTOS</v>
      </c>
      <c r="C1144" s="33" t="s">
        <v>39</v>
      </c>
      <c r="D1144" s="21">
        <f>VLOOKUP(C1144,'[2]05-2025'!$B$1:$D$65536,3,0)</f>
        <v>1562725.1</v>
      </c>
      <c r="E1144" s="25" t="s">
        <v>1824</v>
      </c>
      <c r="F1144" s="27" t="s">
        <v>2318</v>
      </c>
      <c r="G1144" s="26">
        <v>0</v>
      </c>
      <c r="H1144" s="26">
        <v>1.39</v>
      </c>
      <c r="I1144" s="24">
        <f t="shared" si="17"/>
        <v>552720.71000000031</v>
      </c>
      <c r="J1144" s="27" t="s">
        <v>103</v>
      </c>
      <c r="K1144" s="2" t="s">
        <v>15</v>
      </c>
    </row>
    <row r="1145" spans="1:11" ht="12" customHeight="1" x14ac:dyDescent="0.2">
      <c r="A1145" s="2">
        <v>1700</v>
      </c>
      <c r="B1145" s="20" t="str">
        <f>VLOOKUP(C1145,'[2]05-2025'!$B$1:$C$65536,2,0)</f>
        <v>MEDICAMENTOS</v>
      </c>
      <c r="C1145" s="33" t="s">
        <v>39</v>
      </c>
      <c r="D1145" s="21">
        <f>VLOOKUP(C1145,'[2]05-2025'!$B$1:$D$65536,3,0)</f>
        <v>1562725.1</v>
      </c>
      <c r="E1145" s="25" t="s">
        <v>1824</v>
      </c>
      <c r="F1145" s="27" t="s">
        <v>2317</v>
      </c>
      <c r="G1145" s="26">
        <v>0</v>
      </c>
      <c r="H1145" s="26">
        <v>32.69</v>
      </c>
      <c r="I1145" s="24">
        <f t="shared" si="17"/>
        <v>552688.02000000037</v>
      </c>
      <c r="J1145" s="27" t="s">
        <v>103</v>
      </c>
      <c r="K1145" s="2" t="s">
        <v>15</v>
      </c>
    </row>
    <row r="1146" spans="1:11" ht="12" customHeight="1" x14ac:dyDescent="0.2">
      <c r="A1146" s="2">
        <v>1700</v>
      </c>
      <c r="B1146" s="20" t="str">
        <f>VLOOKUP(C1146,'[2]05-2025'!$B$1:$C$65536,2,0)</f>
        <v>MEDICAMENTOS</v>
      </c>
      <c r="C1146" s="33" t="s">
        <v>39</v>
      </c>
      <c r="D1146" s="21">
        <f>VLOOKUP(C1146,'[2]05-2025'!$B$1:$D$65536,3,0)</f>
        <v>1562725.1</v>
      </c>
      <c r="E1146" s="25" t="s">
        <v>1824</v>
      </c>
      <c r="F1146" s="27" t="s">
        <v>2318</v>
      </c>
      <c r="G1146" s="26">
        <v>0</v>
      </c>
      <c r="H1146" s="26">
        <v>1.65</v>
      </c>
      <c r="I1146" s="24">
        <f t="shared" si="17"/>
        <v>552686.37000000034</v>
      </c>
      <c r="J1146" s="27" t="s">
        <v>103</v>
      </c>
      <c r="K1146" s="2" t="s">
        <v>15</v>
      </c>
    </row>
    <row r="1147" spans="1:11" ht="12" customHeight="1" x14ac:dyDescent="0.2">
      <c r="A1147" s="2">
        <v>1700</v>
      </c>
      <c r="B1147" s="20" t="str">
        <f>VLOOKUP(C1147,'[2]05-2025'!$B$1:$C$65536,2,0)</f>
        <v>MEDICAMENTOS</v>
      </c>
      <c r="C1147" s="33" t="s">
        <v>39</v>
      </c>
      <c r="D1147" s="21">
        <f>VLOOKUP(C1147,'[2]05-2025'!$B$1:$D$65536,3,0)</f>
        <v>1562725.1</v>
      </c>
      <c r="E1147" s="25" t="s">
        <v>1824</v>
      </c>
      <c r="F1147" s="27" t="s">
        <v>2318</v>
      </c>
      <c r="G1147" s="26">
        <v>0</v>
      </c>
      <c r="H1147" s="26">
        <v>0.16</v>
      </c>
      <c r="I1147" s="24">
        <f t="shared" si="17"/>
        <v>552686.21000000031</v>
      </c>
      <c r="J1147" s="27" t="s">
        <v>103</v>
      </c>
      <c r="K1147" s="2" t="s">
        <v>15</v>
      </c>
    </row>
    <row r="1148" spans="1:11" ht="12" customHeight="1" x14ac:dyDescent="0.2">
      <c r="A1148" s="2">
        <v>1700</v>
      </c>
      <c r="B1148" s="20" t="str">
        <f>VLOOKUP(C1148,'[2]05-2025'!$B$1:$C$65536,2,0)</f>
        <v>MEDICAMENTOS</v>
      </c>
      <c r="C1148" s="33" t="s">
        <v>39</v>
      </c>
      <c r="D1148" s="21">
        <f>VLOOKUP(C1148,'[2]05-2025'!$B$1:$D$65536,3,0)</f>
        <v>1562725.1</v>
      </c>
      <c r="E1148" s="25" t="s">
        <v>1824</v>
      </c>
      <c r="F1148" s="27" t="s">
        <v>1598</v>
      </c>
      <c r="G1148" s="26">
        <v>0</v>
      </c>
      <c r="H1148" s="26">
        <v>0.42</v>
      </c>
      <c r="I1148" s="24">
        <f t="shared" si="17"/>
        <v>552685.79000000027</v>
      </c>
      <c r="J1148" s="27" t="s">
        <v>103</v>
      </c>
      <c r="K1148" s="2" t="s">
        <v>15</v>
      </c>
    </row>
    <row r="1149" spans="1:11" ht="12" customHeight="1" x14ac:dyDescent="0.2">
      <c r="A1149" s="2">
        <v>1700</v>
      </c>
      <c r="B1149" s="20" t="str">
        <f>VLOOKUP(C1149,'[2]05-2025'!$B$1:$C$65536,2,0)</f>
        <v>MEDICAMENTOS</v>
      </c>
      <c r="C1149" s="33" t="s">
        <v>39</v>
      </c>
      <c r="D1149" s="21">
        <f>VLOOKUP(C1149,'[2]05-2025'!$B$1:$D$65536,3,0)</f>
        <v>1562725.1</v>
      </c>
      <c r="E1149" s="25" t="s">
        <v>1824</v>
      </c>
      <c r="F1149" s="27" t="s">
        <v>2318</v>
      </c>
      <c r="G1149" s="26">
        <v>0</v>
      </c>
      <c r="H1149" s="26">
        <v>0.49</v>
      </c>
      <c r="I1149" s="24">
        <f t="shared" si="17"/>
        <v>552685.30000000028</v>
      </c>
      <c r="J1149" s="27" t="s">
        <v>103</v>
      </c>
      <c r="K1149" s="2" t="s">
        <v>15</v>
      </c>
    </row>
    <row r="1150" spans="1:11" ht="12" customHeight="1" x14ac:dyDescent="0.2">
      <c r="A1150" s="2">
        <v>1700</v>
      </c>
      <c r="B1150" s="20" t="str">
        <f>VLOOKUP(C1150,'[2]05-2025'!$B$1:$C$65536,2,0)</f>
        <v>MEDICAMENTOS</v>
      </c>
      <c r="C1150" s="33" t="s">
        <v>39</v>
      </c>
      <c r="D1150" s="21">
        <f>VLOOKUP(C1150,'[2]05-2025'!$B$1:$D$65536,3,0)</f>
        <v>1562725.1</v>
      </c>
      <c r="E1150" s="25" t="s">
        <v>1824</v>
      </c>
      <c r="F1150" s="27" t="s">
        <v>2318</v>
      </c>
      <c r="G1150" s="26">
        <v>0</v>
      </c>
      <c r="H1150" s="26">
        <v>0.87</v>
      </c>
      <c r="I1150" s="24">
        <f t="shared" si="17"/>
        <v>552684.43000000028</v>
      </c>
      <c r="J1150" s="27" t="s">
        <v>103</v>
      </c>
      <c r="K1150" s="2" t="s">
        <v>15</v>
      </c>
    </row>
    <row r="1151" spans="1:11" ht="12" customHeight="1" x14ac:dyDescent="0.2">
      <c r="A1151" s="2">
        <v>1700</v>
      </c>
      <c r="B1151" s="20" t="str">
        <f>VLOOKUP(C1151,'[2]05-2025'!$B$1:$C$65536,2,0)</f>
        <v>MEDICAMENTOS</v>
      </c>
      <c r="C1151" s="33" t="s">
        <v>39</v>
      </c>
      <c r="D1151" s="21">
        <f>VLOOKUP(C1151,'[2]05-2025'!$B$1:$D$65536,3,0)</f>
        <v>1562725.1</v>
      </c>
      <c r="E1151" s="25" t="s">
        <v>1824</v>
      </c>
      <c r="F1151" s="27" t="s">
        <v>2318</v>
      </c>
      <c r="G1151" s="26">
        <v>0</v>
      </c>
      <c r="H1151" s="26">
        <v>0.06</v>
      </c>
      <c r="I1151" s="24">
        <f t="shared" si="17"/>
        <v>552684.37000000023</v>
      </c>
      <c r="J1151" s="27" t="s">
        <v>103</v>
      </c>
      <c r="K1151" s="2" t="s">
        <v>15</v>
      </c>
    </row>
    <row r="1152" spans="1:11" ht="12" customHeight="1" x14ac:dyDescent="0.2">
      <c r="A1152" s="2">
        <v>1700</v>
      </c>
      <c r="B1152" s="20" t="str">
        <f>VLOOKUP(C1152,'[2]05-2025'!$B$1:$C$65536,2,0)</f>
        <v>MEDICAMENTOS</v>
      </c>
      <c r="C1152" s="33" t="s">
        <v>39</v>
      </c>
      <c r="D1152" s="21">
        <f>VLOOKUP(C1152,'[2]05-2025'!$B$1:$D$65536,3,0)</f>
        <v>1562725.1</v>
      </c>
      <c r="E1152" s="25" t="s">
        <v>1824</v>
      </c>
      <c r="F1152" s="27" t="s">
        <v>2317</v>
      </c>
      <c r="G1152" s="26">
        <v>0</v>
      </c>
      <c r="H1152" s="26">
        <v>2.83</v>
      </c>
      <c r="I1152" s="24">
        <f t="shared" si="17"/>
        <v>552681.54000000027</v>
      </c>
      <c r="J1152" s="27" t="s">
        <v>103</v>
      </c>
      <c r="K1152" s="2" t="s">
        <v>15</v>
      </c>
    </row>
    <row r="1153" spans="1:11" ht="12" customHeight="1" x14ac:dyDescent="0.2">
      <c r="A1153" s="2">
        <v>1700</v>
      </c>
      <c r="B1153" s="20" t="str">
        <f>VLOOKUP(C1153,'[2]05-2025'!$B$1:$C$65536,2,0)</f>
        <v>MEDICAMENTOS</v>
      </c>
      <c r="C1153" s="33" t="s">
        <v>39</v>
      </c>
      <c r="D1153" s="21">
        <f>VLOOKUP(C1153,'[2]05-2025'!$B$1:$D$65536,3,0)</f>
        <v>1562725.1</v>
      </c>
      <c r="E1153" s="25" t="s">
        <v>1824</v>
      </c>
      <c r="F1153" s="27" t="s">
        <v>2318</v>
      </c>
      <c r="G1153" s="26">
        <v>0</v>
      </c>
      <c r="H1153" s="26">
        <v>116.93</v>
      </c>
      <c r="I1153" s="24">
        <f t="shared" si="17"/>
        <v>552564.61000000022</v>
      </c>
      <c r="J1153" s="27" t="s">
        <v>103</v>
      </c>
      <c r="K1153" s="2" t="s">
        <v>15</v>
      </c>
    </row>
    <row r="1154" spans="1:11" ht="12" customHeight="1" x14ac:dyDescent="0.2">
      <c r="A1154" s="2">
        <v>1700</v>
      </c>
      <c r="B1154" s="20" t="str">
        <f>VLOOKUP(C1154,'[2]05-2025'!$B$1:$C$65536,2,0)</f>
        <v>MEDICAMENTOS</v>
      </c>
      <c r="C1154" s="33" t="s">
        <v>39</v>
      </c>
      <c r="D1154" s="21">
        <f>VLOOKUP(C1154,'[2]05-2025'!$B$1:$D$65536,3,0)</f>
        <v>1562725.1</v>
      </c>
      <c r="E1154" s="25" t="s">
        <v>1824</v>
      </c>
      <c r="F1154" s="27" t="s">
        <v>2318</v>
      </c>
      <c r="G1154" s="26">
        <v>0</v>
      </c>
      <c r="H1154" s="26">
        <v>82.9</v>
      </c>
      <c r="I1154" s="24">
        <f t="shared" si="17"/>
        <v>552481.7100000002</v>
      </c>
      <c r="J1154" s="27" t="s">
        <v>103</v>
      </c>
      <c r="K1154" s="2" t="s">
        <v>15</v>
      </c>
    </row>
    <row r="1155" spans="1:11" ht="12" customHeight="1" x14ac:dyDescent="0.2">
      <c r="A1155" s="2">
        <v>1700</v>
      </c>
      <c r="B1155" s="20" t="str">
        <f>VLOOKUP(C1155,'[2]05-2025'!$B$1:$C$65536,2,0)</f>
        <v>MEDICAMENTOS</v>
      </c>
      <c r="C1155" s="33" t="s">
        <v>39</v>
      </c>
      <c r="D1155" s="21">
        <f>VLOOKUP(C1155,'[2]05-2025'!$B$1:$D$65536,3,0)</f>
        <v>1562725.1</v>
      </c>
      <c r="E1155" s="25" t="s">
        <v>1824</v>
      </c>
      <c r="F1155" s="27" t="s">
        <v>2318</v>
      </c>
      <c r="G1155" s="26">
        <v>0</v>
      </c>
      <c r="H1155" s="26">
        <v>166.03</v>
      </c>
      <c r="I1155" s="24">
        <f t="shared" ref="I1155:I1218" si="18">IF(C1155&lt;&gt;C1154,D1155+G1155-H1155,IF(C1155=C1154,I1154+G1155-H1155,"falso"))</f>
        <v>552315.68000000017</v>
      </c>
      <c r="J1155" s="27" t="s">
        <v>103</v>
      </c>
      <c r="K1155" s="2" t="s">
        <v>15</v>
      </c>
    </row>
    <row r="1156" spans="1:11" ht="12" customHeight="1" x14ac:dyDescent="0.2">
      <c r="A1156" s="2">
        <v>1700</v>
      </c>
      <c r="B1156" s="20" t="str">
        <f>VLOOKUP(C1156,'[2]05-2025'!$B$1:$C$65536,2,0)</f>
        <v>MEDICAMENTOS</v>
      </c>
      <c r="C1156" s="33" t="s">
        <v>39</v>
      </c>
      <c r="D1156" s="21">
        <f>VLOOKUP(C1156,'[2]05-2025'!$B$1:$D$65536,3,0)</f>
        <v>1562725.1</v>
      </c>
      <c r="E1156" s="25" t="s">
        <v>1824</v>
      </c>
      <c r="F1156" s="27" t="s">
        <v>2318</v>
      </c>
      <c r="G1156" s="26">
        <v>0</v>
      </c>
      <c r="H1156" s="26">
        <v>23.63</v>
      </c>
      <c r="I1156" s="24">
        <f t="shared" si="18"/>
        <v>552292.05000000016</v>
      </c>
      <c r="J1156" s="27" t="s">
        <v>103</v>
      </c>
      <c r="K1156" s="2" t="s">
        <v>15</v>
      </c>
    </row>
    <row r="1157" spans="1:11" ht="12" customHeight="1" x14ac:dyDescent="0.2">
      <c r="A1157" s="2">
        <v>1700</v>
      </c>
      <c r="B1157" s="20" t="str">
        <f>VLOOKUP(C1157,'[2]05-2025'!$B$1:$C$65536,2,0)</f>
        <v>MEDICAMENTOS</v>
      </c>
      <c r="C1157" s="33" t="s">
        <v>39</v>
      </c>
      <c r="D1157" s="21">
        <f>VLOOKUP(C1157,'[2]05-2025'!$B$1:$D$65536,3,0)</f>
        <v>1562725.1</v>
      </c>
      <c r="E1157" s="25" t="s">
        <v>1824</v>
      </c>
      <c r="F1157" s="27" t="s">
        <v>2318</v>
      </c>
      <c r="G1157" s="26">
        <v>0</v>
      </c>
      <c r="H1157" s="26">
        <v>3.69</v>
      </c>
      <c r="I1157" s="24">
        <f t="shared" si="18"/>
        <v>552288.36000000022</v>
      </c>
      <c r="J1157" s="27" t="s">
        <v>103</v>
      </c>
      <c r="K1157" s="2" t="s">
        <v>15</v>
      </c>
    </row>
    <row r="1158" spans="1:11" ht="12" customHeight="1" x14ac:dyDescent="0.2">
      <c r="A1158" s="2">
        <v>1700</v>
      </c>
      <c r="B1158" s="20" t="str">
        <f>VLOOKUP(C1158,'[2]05-2025'!$B$1:$C$65536,2,0)</f>
        <v>MEDICAMENTOS</v>
      </c>
      <c r="C1158" s="33" t="s">
        <v>39</v>
      </c>
      <c r="D1158" s="21">
        <f>VLOOKUP(C1158,'[2]05-2025'!$B$1:$D$65536,3,0)</f>
        <v>1562725.1</v>
      </c>
      <c r="E1158" s="25" t="s">
        <v>1824</v>
      </c>
      <c r="F1158" s="27" t="s">
        <v>2318</v>
      </c>
      <c r="G1158" s="26">
        <v>0</v>
      </c>
      <c r="H1158" s="26">
        <v>21.99</v>
      </c>
      <c r="I1158" s="24">
        <f t="shared" si="18"/>
        <v>552266.37000000023</v>
      </c>
      <c r="J1158" s="27" t="s">
        <v>103</v>
      </c>
      <c r="K1158" s="2" t="s">
        <v>15</v>
      </c>
    </row>
    <row r="1159" spans="1:11" ht="12" customHeight="1" x14ac:dyDescent="0.2">
      <c r="A1159" s="2">
        <v>1700</v>
      </c>
      <c r="B1159" s="20" t="str">
        <f>VLOOKUP(C1159,'[2]05-2025'!$B$1:$C$65536,2,0)</f>
        <v>MEDICAMENTOS</v>
      </c>
      <c r="C1159" s="33" t="s">
        <v>39</v>
      </c>
      <c r="D1159" s="21">
        <f>VLOOKUP(C1159,'[2]05-2025'!$B$1:$D$65536,3,0)</f>
        <v>1562725.1</v>
      </c>
      <c r="E1159" s="25" t="s">
        <v>1824</v>
      </c>
      <c r="F1159" s="27" t="s">
        <v>1598</v>
      </c>
      <c r="G1159" s="26">
        <v>0</v>
      </c>
      <c r="H1159" s="26">
        <v>0.03</v>
      </c>
      <c r="I1159" s="24">
        <f t="shared" si="18"/>
        <v>552266.3400000002</v>
      </c>
      <c r="J1159" s="27" t="s">
        <v>103</v>
      </c>
      <c r="K1159" s="2" t="s">
        <v>15</v>
      </c>
    </row>
    <row r="1160" spans="1:11" ht="12" customHeight="1" x14ac:dyDescent="0.2">
      <c r="A1160" s="2">
        <v>1700</v>
      </c>
      <c r="B1160" s="20" t="str">
        <f>VLOOKUP(C1160,'[2]05-2025'!$B$1:$C$65536,2,0)</f>
        <v>MEDICAMENTOS</v>
      </c>
      <c r="C1160" s="33" t="s">
        <v>39</v>
      </c>
      <c r="D1160" s="21">
        <f>VLOOKUP(C1160,'[2]05-2025'!$B$1:$D$65536,3,0)</f>
        <v>1562725.1</v>
      </c>
      <c r="E1160" s="25" t="s">
        <v>1824</v>
      </c>
      <c r="F1160" s="27" t="s">
        <v>2317</v>
      </c>
      <c r="G1160" s="26">
        <v>0</v>
      </c>
      <c r="H1160" s="26">
        <v>6.32</v>
      </c>
      <c r="I1160" s="24">
        <f t="shared" si="18"/>
        <v>552260.02000000025</v>
      </c>
      <c r="J1160" s="27" t="s">
        <v>103</v>
      </c>
      <c r="K1160" s="2" t="s">
        <v>15</v>
      </c>
    </row>
    <row r="1161" spans="1:11" ht="12" customHeight="1" x14ac:dyDescent="0.2">
      <c r="A1161" s="2">
        <v>1700</v>
      </c>
      <c r="B1161" s="20" t="str">
        <f>VLOOKUP(C1161,'[2]05-2025'!$B$1:$C$65536,2,0)</f>
        <v>MEDICAMENTOS</v>
      </c>
      <c r="C1161" s="33" t="s">
        <v>39</v>
      </c>
      <c r="D1161" s="21">
        <f>VLOOKUP(C1161,'[2]05-2025'!$B$1:$D$65536,3,0)</f>
        <v>1562725.1</v>
      </c>
      <c r="E1161" s="25" t="s">
        <v>1824</v>
      </c>
      <c r="F1161" s="27" t="s">
        <v>2318</v>
      </c>
      <c r="G1161" s="26">
        <v>0</v>
      </c>
      <c r="H1161" s="26">
        <v>0.78</v>
      </c>
      <c r="I1161" s="24">
        <f t="shared" si="18"/>
        <v>552259.24000000022</v>
      </c>
      <c r="J1161" s="27" t="s">
        <v>103</v>
      </c>
      <c r="K1161" s="2" t="s">
        <v>15</v>
      </c>
    </row>
    <row r="1162" spans="1:11" ht="12" customHeight="1" x14ac:dyDescent="0.2">
      <c r="A1162" s="2">
        <v>1700</v>
      </c>
      <c r="B1162" s="20" t="str">
        <f>VLOOKUP(C1162,'[2]05-2025'!$B$1:$C$65536,2,0)</f>
        <v>MEDICAMENTOS</v>
      </c>
      <c r="C1162" s="33" t="s">
        <v>39</v>
      </c>
      <c r="D1162" s="21">
        <f>VLOOKUP(C1162,'[2]05-2025'!$B$1:$D$65536,3,0)</f>
        <v>1562725.1</v>
      </c>
      <c r="E1162" s="25" t="s">
        <v>1824</v>
      </c>
      <c r="F1162" s="27" t="s">
        <v>2318</v>
      </c>
      <c r="G1162" s="26">
        <v>0</v>
      </c>
      <c r="H1162" s="26">
        <v>25.28</v>
      </c>
      <c r="I1162" s="24">
        <f t="shared" si="18"/>
        <v>552233.9600000002</v>
      </c>
      <c r="J1162" s="27" t="s">
        <v>103</v>
      </c>
      <c r="K1162" s="2" t="s">
        <v>15</v>
      </c>
    </row>
    <row r="1163" spans="1:11" ht="12" customHeight="1" x14ac:dyDescent="0.2">
      <c r="A1163" s="2">
        <v>1700</v>
      </c>
      <c r="B1163" s="20" t="str">
        <f>VLOOKUP(C1163,'[2]05-2025'!$B$1:$C$65536,2,0)</f>
        <v>MEDICAMENTOS</v>
      </c>
      <c r="C1163" s="33" t="s">
        <v>39</v>
      </c>
      <c r="D1163" s="21">
        <f>VLOOKUP(C1163,'[2]05-2025'!$B$1:$D$65536,3,0)</f>
        <v>1562725.1</v>
      </c>
      <c r="E1163" s="25" t="s">
        <v>1824</v>
      </c>
      <c r="F1163" s="27" t="s">
        <v>2318</v>
      </c>
      <c r="G1163" s="26">
        <v>0</v>
      </c>
      <c r="H1163" s="26">
        <v>27</v>
      </c>
      <c r="I1163" s="24">
        <f t="shared" si="18"/>
        <v>552206.9600000002</v>
      </c>
      <c r="J1163" s="27" t="s">
        <v>103</v>
      </c>
      <c r="K1163" s="2" t="s">
        <v>15</v>
      </c>
    </row>
    <row r="1164" spans="1:11" ht="12" customHeight="1" x14ac:dyDescent="0.2">
      <c r="A1164" s="2">
        <v>1700</v>
      </c>
      <c r="B1164" s="20" t="str">
        <f>VLOOKUP(C1164,'[2]05-2025'!$B$1:$C$65536,2,0)</f>
        <v>MEDICAMENTOS</v>
      </c>
      <c r="C1164" s="33" t="s">
        <v>39</v>
      </c>
      <c r="D1164" s="21">
        <f>VLOOKUP(C1164,'[2]05-2025'!$B$1:$D$65536,3,0)</f>
        <v>1562725.1</v>
      </c>
      <c r="E1164" s="25" t="s">
        <v>1824</v>
      </c>
      <c r="F1164" s="27" t="s">
        <v>2318</v>
      </c>
      <c r="G1164" s="26">
        <v>0</v>
      </c>
      <c r="H1164" s="26">
        <v>0.37</v>
      </c>
      <c r="I1164" s="24">
        <f t="shared" si="18"/>
        <v>552206.5900000002</v>
      </c>
      <c r="J1164" s="27" t="s">
        <v>103</v>
      </c>
      <c r="K1164" s="2" t="s">
        <v>15</v>
      </c>
    </row>
    <row r="1165" spans="1:11" ht="12" customHeight="1" x14ac:dyDescent="0.2">
      <c r="A1165" s="2">
        <v>1700</v>
      </c>
      <c r="B1165" s="20" t="str">
        <f>VLOOKUP(C1165,'[2]05-2025'!$B$1:$C$65536,2,0)</f>
        <v>MEDICAMENTOS</v>
      </c>
      <c r="C1165" s="33" t="s">
        <v>39</v>
      </c>
      <c r="D1165" s="21">
        <f>VLOOKUP(C1165,'[2]05-2025'!$B$1:$D$65536,3,0)</f>
        <v>1562725.1</v>
      </c>
      <c r="E1165" s="25" t="s">
        <v>1824</v>
      </c>
      <c r="F1165" s="27" t="s">
        <v>2318</v>
      </c>
      <c r="G1165" s="26">
        <v>0</v>
      </c>
      <c r="H1165" s="26">
        <v>3.52</v>
      </c>
      <c r="I1165" s="24">
        <f t="shared" si="18"/>
        <v>552203.07000000018</v>
      </c>
      <c r="J1165" s="27" t="s">
        <v>103</v>
      </c>
      <c r="K1165" s="2" t="s">
        <v>15</v>
      </c>
    </row>
    <row r="1166" spans="1:11" ht="12" customHeight="1" x14ac:dyDescent="0.2">
      <c r="A1166" s="2">
        <v>1700</v>
      </c>
      <c r="B1166" s="20" t="str">
        <f>VLOOKUP(C1166,'[2]05-2025'!$B$1:$C$65536,2,0)</f>
        <v>MEDICAMENTOS</v>
      </c>
      <c r="C1166" s="33" t="s">
        <v>39</v>
      </c>
      <c r="D1166" s="21">
        <f>VLOOKUP(C1166,'[2]05-2025'!$B$1:$D$65536,3,0)</f>
        <v>1562725.1</v>
      </c>
      <c r="E1166" s="25" t="s">
        <v>1824</v>
      </c>
      <c r="F1166" s="27" t="s">
        <v>2318</v>
      </c>
      <c r="G1166" s="26">
        <v>0</v>
      </c>
      <c r="H1166" s="26">
        <v>0.04</v>
      </c>
      <c r="I1166" s="24">
        <f t="shared" si="18"/>
        <v>552203.03000000014</v>
      </c>
      <c r="J1166" s="27" t="s">
        <v>103</v>
      </c>
      <c r="K1166" s="2" t="s">
        <v>15</v>
      </c>
    </row>
    <row r="1167" spans="1:11" ht="12" customHeight="1" x14ac:dyDescent="0.2">
      <c r="A1167" s="2">
        <v>1700</v>
      </c>
      <c r="B1167" s="20" t="str">
        <f>VLOOKUP(C1167,'[2]05-2025'!$B$1:$C$65536,2,0)</f>
        <v>MEDICAMENTOS</v>
      </c>
      <c r="C1167" s="33" t="s">
        <v>39</v>
      </c>
      <c r="D1167" s="21">
        <f>VLOOKUP(C1167,'[2]05-2025'!$B$1:$D$65536,3,0)</f>
        <v>1562725.1</v>
      </c>
      <c r="E1167" s="25" t="s">
        <v>1824</v>
      </c>
      <c r="F1167" s="27" t="s">
        <v>2318</v>
      </c>
      <c r="G1167" s="26">
        <v>0</v>
      </c>
      <c r="H1167" s="26">
        <v>0.87</v>
      </c>
      <c r="I1167" s="24">
        <f t="shared" si="18"/>
        <v>552202.16000000015</v>
      </c>
      <c r="J1167" s="27" t="s">
        <v>103</v>
      </c>
      <c r="K1167" s="2" t="s">
        <v>15</v>
      </c>
    </row>
    <row r="1168" spans="1:11" ht="12" customHeight="1" x14ac:dyDescent="0.2">
      <c r="A1168" s="2">
        <v>1700</v>
      </c>
      <c r="B1168" s="20" t="str">
        <f>VLOOKUP(C1168,'[2]05-2025'!$B$1:$C$65536,2,0)</f>
        <v>MEDICAMENTOS</v>
      </c>
      <c r="C1168" s="33" t="s">
        <v>39</v>
      </c>
      <c r="D1168" s="21">
        <f>VLOOKUP(C1168,'[2]05-2025'!$B$1:$D$65536,3,0)</f>
        <v>1562725.1</v>
      </c>
      <c r="E1168" s="25" t="s">
        <v>1824</v>
      </c>
      <c r="F1168" s="27" t="s">
        <v>2318</v>
      </c>
      <c r="G1168" s="26">
        <v>0</v>
      </c>
      <c r="H1168" s="26">
        <v>7.85</v>
      </c>
      <c r="I1168" s="24">
        <f t="shared" si="18"/>
        <v>552194.31000000017</v>
      </c>
      <c r="J1168" s="27" t="s">
        <v>103</v>
      </c>
      <c r="K1168" s="2" t="s">
        <v>15</v>
      </c>
    </row>
    <row r="1169" spans="1:11" ht="12" customHeight="1" x14ac:dyDescent="0.2">
      <c r="A1169" s="2">
        <v>1700</v>
      </c>
      <c r="B1169" s="20" t="str">
        <f>VLOOKUP(C1169,'[2]05-2025'!$B$1:$C$65536,2,0)</f>
        <v>MEDICAMENTOS</v>
      </c>
      <c r="C1169" s="33" t="s">
        <v>39</v>
      </c>
      <c r="D1169" s="21">
        <f>VLOOKUP(C1169,'[2]05-2025'!$B$1:$D$65536,3,0)</f>
        <v>1562725.1</v>
      </c>
      <c r="E1169" s="25" t="s">
        <v>1824</v>
      </c>
      <c r="F1169" s="27" t="s">
        <v>2318</v>
      </c>
      <c r="G1169" s="26">
        <v>0</v>
      </c>
      <c r="H1169" s="26">
        <v>0.5</v>
      </c>
      <c r="I1169" s="24">
        <f t="shared" si="18"/>
        <v>552193.81000000017</v>
      </c>
      <c r="J1169" s="27" t="s">
        <v>103</v>
      </c>
      <c r="K1169" s="2" t="s">
        <v>15</v>
      </c>
    </row>
    <row r="1170" spans="1:11" ht="12" customHeight="1" x14ac:dyDescent="0.2">
      <c r="A1170" s="2">
        <v>1700</v>
      </c>
      <c r="B1170" s="20" t="str">
        <f>VLOOKUP(C1170,'[2]05-2025'!$B$1:$C$65536,2,0)</f>
        <v>MEDICAMENTOS</v>
      </c>
      <c r="C1170" s="33" t="s">
        <v>39</v>
      </c>
      <c r="D1170" s="21">
        <f>VLOOKUP(C1170,'[2]05-2025'!$B$1:$D$65536,3,0)</f>
        <v>1562725.1</v>
      </c>
      <c r="E1170" s="25" t="s">
        <v>1824</v>
      </c>
      <c r="F1170" s="27" t="s">
        <v>2318</v>
      </c>
      <c r="G1170" s="26">
        <v>0</v>
      </c>
      <c r="H1170" s="26">
        <v>17.48</v>
      </c>
      <c r="I1170" s="24">
        <f t="shared" si="18"/>
        <v>552176.33000000019</v>
      </c>
      <c r="J1170" s="27" t="s">
        <v>103</v>
      </c>
      <c r="K1170" s="2" t="s">
        <v>15</v>
      </c>
    </row>
    <row r="1171" spans="1:11" ht="12" customHeight="1" x14ac:dyDescent="0.2">
      <c r="A1171" s="2">
        <v>1700</v>
      </c>
      <c r="B1171" s="20" t="str">
        <f>VLOOKUP(C1171,'[2]05-2025'!$B$1:$C$65536,2,0)</f>
        <v>MEDICAMENTOS</v>
      </c>
      <c r="C1171" s="33" t="s">
        <v>39</v>
      </c>
      <c r="D1171" s="21">
        <f>VLOOKUP(C1171,'[2]05-2025'!$B$1:$D$65536,3,0)</f>
        <v>1562725.1</v>
      </c>
      <c r="E1171" s="25" t="s">
        <v>1824</v>
      </c>
      <c r="F1171" s="27" t="s">
        <v>2318</v>
      </c>
      <c r="G1171" s="34">
        <v>0</v>
      </c>
      <c r="H1171" s="26">
        <v>2.21</v>
      </c>
      <c r="I1171" s="24">
        <f t="shared" si="18"/>
        <v>552174.12000000023</v>
      </c>
      <c r="J1171" s="27" t="s">
        <v>103</v>
      </c>
      <c r="K1171" s="2" t="s">
        <v>15</v>
      </c>
    </row>
    <row r="1172" spans="1:11" ht="12" customHeight="1" x14ac:dyDescent="0.2">
      <c r="A1172" s="2">
        <v>1700</v>
      </c>
      <c r="B1172" s="20" t="str">
        <f>VLOOKUP(C1172,'[2]05-2025'!$B$1:$C$65536,2,0)</f>
        <v>MEDICAMENTOS</v>
      </c>
      <c r="C1172" s="33" t="s">
        <v>39</v>
      </c>
      <c r="D1172" s="21">
        <f>VLOOKUP(C1172,'[2]05-2025'!$B$1:$D$65536,3,0)</f>
        <v>1562725.1</v>
      </c>
      <c r="E1172" s="25" t="s">
        <v>1824</v>
      </c>
      <c r="F1172" s="27" t="s">
        <v>2318</v>
      </c>
      <c r="G1172" s="34">
        <v>0</v>
      </c>
      <c r="H1172" s="26">
        <v>2.2999999999999998</v>
      </c>
      <c r="I1172" s="24">
        <f t="shared" si="18"/>
        <v>552171.82000000018</v>
      </c>
      <c r="J1172" s="27" t="s">
        <v>103</v>
      </c>
      <c r="K1172" s="2" t="s">
        <v>15</v>
      </c>
    </row>
    <row r="1173" spans="1:11" ht="12" customHeight="1" x14ac:dyDescent="0.2">
      <c r="A1173" s="2">
        <v>1700</v>
      </c>
      <c r="B1173" s="20" t="str">
        <f>VLOOKUP(C1173,'[2]05-2025'!$B$1:$C$65536,2,0)</f>
        <v>MEDICAMENTOS</v>
      </c>
      <c r="C1173" s="33" t="s">
        <v>39</v>
      </c>
      <c r="D1173" s="21">
        <f>VLOOKUP(C1173,'[2]05-2025'!$B$1:$D$65536,3,0)</f>
        <v>1562725.1</v>
      </c>
      <c r="E1173" s="25" t="s">
        <v>1824</v>
      </c>
      <c r="F1173" s="27" t="s">
        <v>2318</v>
      </c>
      <c r="G1173" s="34">
        <v>0</v>
      </c>
      <c r="H1173" s="26">
        <v>0.01</v>
      </c>
      <c r="I1173" s="24">
        <f t="shared" si="18"/>
        <v>552171.81000000017</v>
      </c>
      <c r="J1173" s="27" t="s">
        <v>103</v>
      </c>
      <c r="K1173" s="2" t="s">
        <v>15</v>
      </c>
    </row>
    <row r="1174" spans="1:11" ht="12" customHeight="1" x14ac:dyDescent="0.2">
      <c r="A1174" s="2">
        <v>1700</v>
      </c>
      <c r="B1174" s="20" t="str">
        <f>VLOOKUP(C1174,'[2]05-2025'!$B$1:$C$65536,2,0)</f>
        <v>MEDICAMENTOS</v>
      </c>
      <c r="C1174" s="33" t="s">
        <v>39</v>
      </c>
      <c r="D1174" s="21">
        <f>VLOOKUP(C1174,'[2]05-2025'!$B$1:$D$65536,3,0)</f>
        <v>1562725.1</v>
      </c>
      <c r="E1174" s="25" t="s">
        <v>1824</v>
      </c>
      <c r="F1174" s="27" t="s">
        <v>2318</v>
      </c>
      <c r="G1174" s="34">
        <v>0</v>
      </c>
      <c r="H1174" s="26">
        <v>0.01</v>
      </c>
      <c r="I1174" s="24">
        <f t="shared" si="18"/>
        <v>552171.80000000016</v>
      </c>
      <c r="J1174" s="27" t="s">
        <v>103</v>
      </c>
      <c r="K1174" s="2" t="s">
        <v>15</v>
      </c>
    </row>
    <row r="1175" spans="1:11" ht="12" customHeight="1" x14ac:dyDescent="0.2">
      <c r="A1175" s="2">
        <v>1700</v>
      </c>
      <c r="B1175" s="20" t="str">
        <f>VLOOKUP(C1175,'[2]05-2025'!$B$1:$C$65536,2,0)</f>
        <v>MEDICAMENTOS</v>
      </c>
      <c r="C1175" s="33" t="s">
        <v>39</v>
      </c>
      <c r="D1175" s="21">
        <f>VLOOKUP(C1175,'[2]05-2025'!$B$1:$D$65536,3,0)</f>
        <v>1562725.1</v>
      </c>
      <c r="E1175" s="25" t="s">
        <v>1824</v>
      </c>
      <c r="F1175" s="27" t="s">
        <v>2318</v>
      </c>
      <c r="G1175" s="34">
        <v>0</v>
      </c>
      <c r="H1175" s="26">
        <v>1.63</v>
      </c>
      <c r="I1175" s="24">
        <f t="shared" si="18"/>
        <v>552170.17000000016</v>
      </c>
      <c r="J1175" s="27" t="s">
        <v>103</v>
      </c>
      <c r="K1175" s="2" t="s">
        <v>15</v>
      </c>
    </row>
    <row r="1176" spans="1:11" ht="12" customHeight="1" x14ac:dyDescent="0.2">
      <c r="A1176" s="2">
        <v>1700</v>
      </c>
      <c r="B1176" s="20" t="str">
        <f>VLOOKUP(C1176,'[2]05-2025'!$B$1:$C$65536,2,0)</f>
        <v>MEDICAMENTOS</v>
      </c>
      <c r="C1176" s="33" t="s">
        <v>39</v>
      </c>
      <c r="D1176" s="21">
        <f>VLOOKUP(C1176,'[2]05-2025'!$B$1:$D$65536,3,0)</f>
        <v>1562725.1</v>
      </c>
      <c r="E1176" s="25" t="s">
        <v>1824</v>
      </c>
      <c r="F1176" s="27" t="s">
        <v>2318</v>
      </c>
      <c r="G1176" s="34">
        <v>0</v>
      </c>
      <c r="H1176" s="26">
        <v>0.18</v>
      </c>
      <c r="I1176" s="24">
        <f t="shared" si="18"/>
        <v>552169.99000000011</v>
      </c>
      <c r="J1176" s="27" t="s">
        <v>103</v>
      </c>
      <c r="K1176" s="2" t="s">
        <v>15</v>
      </c>
    </row>
    <row r="1177" spans="1:11" ht="12" customHeight="1" x14ac:dyDescent="0.2">
      <c r="A1177" s="2">
        <v>1700</v>
      </c>
      <c r="B1177" s="20" t="str">
        <f>VLOOKUP(C1177,'[2]05-2025'!$B$1:$C$65536,2,0)</f>
        <v>MEDICAMENTOS</v>
      </c>
      <c r="C1177" s="33" t="s">
        <v>39</v>
      </c>
      <c r="D1177" s="21">
        <f>VLOOKUP(C1177,'[2]05-2025'!$B$1:$D$65536,3,0)</f>
        <v>1562725.1</v>
      </c>
      <c r="E1177" s="25" t="s">
        <v>1824</v>
      </c>
      <c r="F1177" s="27" t="s">
        <v>2318</v>
      </c>
      <c r="G1177" s="34">
        <v>0</v>
      </c>
      <c r="H1177" s="26">
        <v>0.83</v>
      </c>
      <c r="I1177" s="24">
        <f t="shared" si="18"/>
        <v>552169.16000000015</v>
      </c>
      <c r="J1177" s="27" t="s">
        <v>103</v>
      </c>
      <c r="K1177" s="2" t="s">
        <v>15</v>
      </c>
    </row>
    <row r="1178" spans="1:11" ht="12" customHeight="1" x14ac:dyDescent="0.2">
      <c r="A1178" s="2">
        <v>1700</v>
      </c>
      <c r="B1178" s="20" t="str">
        <f>VLOOKUP(C1178,'[2]05-2025'!$B$1:$C$65536,2,0)</f>
        <v>MEDICAMENTOS</v>
      </c>
      <c r="C1178" s="33" t="s">
        <v>39</v>
      </c>
      <c r="D1178" s="21">
        <f>VLOOKUP(C1178,'[2]05-2025'!$B$1:$D$65536,3,0)</f>
        <v>1562725.1</v>
      </c>
      <c r="E1178" s="25" t="s">
        <v>1824</v>
      </c>
      <c r="F1178" s="27" t="s">
        <v>2318</v>
      </c>
      <c r="G1178" s="34">
        <v>0</v>
      </c>
      <c r="H1178" s="26">
        <v>2.2200000000000002</v>
      </c>
      <c r="I1178" s="24">
        <f t="shared" si="18"/>
        <v>552166.94000000018</v>
      </c>
      <c r="J1178" s="27" t="s">
        <v>103</v>
      </c>
      <c r="K1178" s="2" t="s">
        <v>15</v>
      </c>
    </row>
    <row r="1179" spans="1:11" ht="12" customHeight="1" x14ac:dyDescent="0.2">
      <c r="A1179" s="2">
        <v>1700</v>
      </c>
      <c r="B1179" s="20" t="str">
        <f>VLOOKUP(C1179,'[2]05-2025'!$B$1:$C$65536,2,0)</f>
        <v>MEDICAMENTOS</v>
      </c>
      <c r="C1179" s="33" t="s">
        <v>39</v>
      </c>
      <c r="D1179" s="21">
        <f>VLOOKUP(C1179,'[2]05-2025'!$B$1:$D$65536,3,0)</f>
        <v>1562725.1</v>
      </c>
      <c r="E1179" s="25" t="s">
        <v>1824</v>
      </c>
      <c r="F1179" s="27" t="s">
        <v>2318</v>
      </c>
      <c r="G1179" s="34">
        <v>0</v>
      </c>
      <c r="H1179" s="26">
        <v>1.52</v>
      </c>
      <c r="I1179" s="24">
        <f t="shared" si="18"/>
        <v>552165.42000000016</v>
      </c>
      <c r="J1179" s="27" t="s">
        <v>103</v>
      </c>
      <c r="K1179" s="2" t="s">
        <v>15</v>
      </c>
    </row>
    <row r="1180" spans="1:11" ht="12" customHeight="1" x14ac:dyDescent="0.2">
      <c r="A1180" s="2">
        <v>1700</v>
      </c>
      <c r="B1180" s="20" t="str">
        <f>VLOOKUP(C1180,'[2]05-2025'!$B$1:$C$65536,2,0)</f>
        <v>MEDICAMENTOS</v>
      </c>
      <c r="C1180" s="33" t="s">
        <v>39</v>
      </c>
      <c r="D1180" s="21">
        <f>VLOOKUP(C1180,'[2]05-2025'!$B$1:$D$65536,3,0)</f>
        <v>1562725.1</v>
      </c>
      <c r="E1180" s="25" t="s">
        <v>1824</v>
      </c>
      <c r="F1180" s="27" t="s">
        <v>2318</v>
      </c>
      <c r="G1180" s="34">
        <v>0</v>
      </c>
      <c r="H1180" s="26">
        <v>7.0000000000000007E-2</v>
      </c>
      <c r="I1180" s="24">
        <f t="shared" si="18"/>
        <v>552165.35000000021</v>
      </c>
      <c r="J1180" s="27" t="s">
        <v>103</v>
      </c>
      <c r="K1180" s="2" t="s">
        <v>15</v>
      </c>
    </row>
    <row r="1181" spans="1:11" ht="12" customHeight="1" x14ac:dyDescent="0.2">
      <c r="A1181" s="2">
        <v>1700</v>
      </c>
      <c r="B1181" s="20" t="str">
        <f>VLOOKUP(C1181,'[2]05-2025'!$B$1:$C$65536,2,0)</f>
        <v>MEDICAMENTOS</v>
      </c>
      <c r="C1181" s="33" t="s">
        <v>39</v>
      </c>
      <c r="D1181" s="21">
        <f>VLOOKUP(C1181,'[2]05-2025'!$B$1:$D$65536,3,0)</f>
        <v>1562725.1</v>
      </c>
      <c r="E1181" s="25" t="s">
        <v>1824</v>
      </c>
      <c r="F1181" s="27" t="s">
        <v>2318</v>
      </c>
      <c r="G1181" s="34">
        <v>0</v>
      </c>
      <c r="H1181" s="26">
        <v>2.68</v>
      </c>
      <c r="I1181" s="24">
        <f t="shared" si="18"/>
        <v>552162.67000000016</v>
      </c>
      <c r="J1181" s="27" t="s">
        <v>103</v>
      </c>
      <c r="K1181" s="2" t="s">
        <v>15</v>
      </c>
    </row>
    <row r="1182" spans="1:11" ht="12" customHeight="1" x14ac:dyDescent="0.2">
      <c r="A1182" s="2">
        <v>1700</v>
      </c>
      <c r="B1182" s="20" t="str">
        <f>VLOOKUP(C1182,'[2]05-2025'!$B$1:$C$65536,2,0)</f>
        <v>MEDICAMENTOS</v>
      </c>
      <c r="C1182" s="33" t="s">
        <v>39</v>
      </c>
      <c r="D1182" s="21">
        <f>VLOOKUP(C1182,'[2]05-2025'!$B$1:$D$65536,3,0)</f>
        <v>1562725.1</v>
      </c>
      <c r="E1182" s="25" t="s">
        <v>1824</v>
      </c>
      <c r="F1182" s="27" t="s">
        <v>2318</v>
      </c>
      <c r="G1182" s="34">
        <v>0</v>
      </c>
      <c r="H1182" s="26">
        <v>1.48</v>
      </c>
      <c r="I1182" s="24">
        <f t="shared" si="18"/>
        <v>552161.19000000018</v>
      </c>
      <c r="J1182" s="27" t="s">
        <v>103</v>
      </c>
      <c r="K1182" s="2" t="s">
        <v>15</v>
      </c>
    </row>
    <row r="1183" spans="1:11" ht="12" customHeight="1" x14ac:dyDescent="0.2">
      <c r="A1183" s="2">
        <v>1700</v>
      </c>
      <c r="B1183" s="20" t="str">
        <f>VLOOKUP(C1183,'[2]05-2025'!$B$1:$C$65536,2,0)</f>
        <v>MEDICAMENTOS</v>
      </c>
      <c r="C1183" s="33" t="s">
        <v>39</v>
      </c>
      <c r="D1183" s="21">
        <f>VLOOKUP(C1183,'[2]05-2025'!$B$1:$D$65536,3,0)</f>
        <v>1562725.1</v>
      </c>
      <c r="E1183" s="25" t="s">
        <v>1824</v>
      </c>
      <c r="F1183" s="27" t="s">
        <v>2318</v>
      </c>
      <c r="G1183" s="34">
        <v>0</v>
      </c>
      <c r="H1183" s="26">
        <v>0.26</v>
      </c>
      <c r="I1183" s="24">
        <f t="shared" si="18"/>
        <v>552160.93000000017</v>
      </c>
      <c r="J1183" s="27" t="s">
        <v>103</v>
      </c>
      <c r="K1183" s="2" t="s">
        <v>15</v>
      </c>
    </row>
    <row r="1184" spans="1:11" ht="12" customHeight="1" x14ac:dyDescent="0.2">
      <c r="A1184" s="2">
        <v>1700</v>
      </c>
      <c r="B1184" s="20" t="str">
        <f>VLOOKUP(C1184,'[2]05-2025'!$B$1:$C$65536,2,0)</f>
        <v>MEDICAMENTOS</v>
      </c>
      <c r="C1184" s="33" t="s">
        <v>39</v>
      </c>
      <c r="D1184" s="21">
        <f>VLOOKUP(C1184,'[2]05-2025'!$B$1:$D$65536,3,0)</f>
        <v>1562725.1</v>
      </c>
      <c r="E1184" s="25" t="s">
        <v>1824</v>
      </c>
      <c r="F1184" s="27" t="s">
        <v>2318</v>
      </c>
      <c r="G1184" s="34">
        <v>0</v>
      </c>
      <c r="H1184" s="26">
        <v>1.0900000000000001</v>
      </c>
      <c r="I1184" s="24">
        <f t="shared" si="18"/>
        <v>552159.8400000002</v>
      </c>
      <c r="J1184" s="27" t="s">
        <v>103</v>
      </c>
      <c r="K1184" s="2" t="s">
        <v>15</v>
      </c>
    </row>
    <row r="1185" spans="1:11" ht="12" customHeight="1" x14ac:dyDescent="0.2">
      <c r="A1185" s="2">
        <v>1700</v>
      </c>
      <c r="B1185" s="20" t="str">
        <f>VLOOKUP(C1185,'[2]05-2025'!$B$1:$C$65536,2,0)</f>
        <v>MEDICAMENTOS</v>
      </c>
      <c r="C1185" s="33" t="s">
        <v>39</v>
      </c>
      <c r="D1185" s="21">
        <f>VLOOKUP(C1185,'[2]05-2025'!$B$1:$D$65536,3,0)</f>
        <v>1562725.1</v>
      </c>
      <c r="E1185" s="25" t="s">
        <v>1824</v>
      </c>
      <c r="F1185" s="27" t="s">
        <v>2318</v>
      </c>
      <c r="G1185" s="34">
        <v>0</v>
      </c>
      <c r="H1185" s="26">
        <v>0.41</v>
      </c>
      <c r="I1185" s="24">
        <f t="shared" si="18"/>
        <v>552159.43000000017</v>
      </c>
      <c r="J1185" s="27" t="s">
        <v>103</v>
      </c>
      <c r="K1185" s="2" t="s">
        <v>15</v>
      </c>
    </row>
    <row r="1186" spans="1:11" ht="12" customHeight="1" x14ac:dyDescent="0.2">
      <c r="A1186" s="2">
        <v>1700</v>
      </c>
      <c r="B1186" s="20" t="str">
        <f>VLOOKUP(C1186,'[2]05-2025'!$B$1:$C$65536,2,0)</f>
        <v>MEDICAMENTOS</v>
      </c>
      <c r="C1186" s="33" t="s">
        <v>39</v>
      </c>
      <c r="D1186" s="21">
        <f>VLOOKUP(C1186,'[2]05-2025'!$B$1:$D$65536,3,0)</f>
        <v>1562725.1</v>
      </c>
      <c r="E1186" s="25" t="s">
        <v>1824</v>
      </c>
      <c r="F1186" s="27" t="s">
        <v>2318</v>
      </c>
      <c r="G1186" s="34">
        <v>0</v>
      </c>
      <c r="H1186" s="26">
        <v>2.95</v>
      </c>
      <c r="I1186" s="24">
        <f t="shared" si="18"/>
        <v>552156.48000000021</v>
      </c>
      <c r="J1186" s="27" t="s">
        <v>103</v>
      </c>
      <c r="K1186" s="2" t="s">
        <v>15</v>
      </c>
    </row>
    <row r="1187" spans="1:11" ht="12" customHeight="1" x14ac:dyDescent="0.2">
      <c r="A1187" s="2">
        <v>1700</v>
      </c>
      <c r="B1187" s="20" t="str">
        <f>VLOOKUP(C1187,'[2]05-2025'!$B$1:$C$65536,2,0)</f>
        <v>MEDICAMENTOS</v>
      </c>
      <c r="C1187" s="33" t="s">
        <v>39</v>
      </c>
      <c r="D1187" s="21">
        <f>VLOOKUP(C1187,'[2]05-2025'!$B$1:$D$65536,3,0)</f>
        <v>1562725.1</v>
      </c>
      <c r="E1187" s="25" t="s">
        <v>1824</v>
      </c>
      <c r="F1187" s="27" t="s">
        <v>2318</v>
      </c>
      <c r="G1187" s="34">
        <v>0</v>
      </c>
      <c r="H1187" s="26">
        <v>17.8</v>
      </c>
      <c r="I1187" s="24">
        <f t="shared" si="18"/>
        <v>552138.68000000017</v>
      </c>
      <c r="J1187" s="27" t="s">
        <v>103</v>
      </c>
      <c r="K1187" s="2" t="s">
        <v>15</v>
      </c>
    </row>
    <row r="1188" spans="1:11" ht="12" customHeight="1" x14ac:dyDescent="0.2">
      <c r="A1188" s="2">
        <v>1700</v>
      </c>
      <c r="B1188" s="20" t="str">
        <f>VLOOKUP(C1188,'[2]05-2025'!$B$1:$C$65536,2,0)</f>
        <v>MEDICAMENTOS</v>
      </c>
      <c r="C1188" s="33" t="s">
        <v>39</v>
      </c>
      <c r="D1188" s="21">
        <f>VLOOKUP(C1188,'[2]05-2025'!$B$1:$D$65536,3,0)</f>
        <v>1562725.1</v>
      </c>
      <c r="E1188" s="25" t="s">
        <v>1824</v>
      </c>
      <c r="F1188" s="27" t="s">
        <v>2318</v>
      </c>
      <c r="G1188" s="34">
        <v>0</v>
      </c>
      <c r="H1188" s="26">
        <v>4.88</v>
      </c>
      <c r="I1188" s="24">
        <f t="shared" si="18"/>
        <v>552133.80000000016</v>
      </c>
      <c r="J1188" s="27" t="s">
        <v>103</v>
      </c>
      <c r="K1188" s="2" t="s">
        <v>15</v>
      </c>
    </row>
    <row r="1189" spans="1:11" ht="12" customHeight="1" x14ac:dyDescent="0.2">
      <c r="A1189" s="2">
        <v>1700</v>
      </c>
      <c r="B1189" s="20" t="str">
        <f>VLOOKUP(C1189,'[2]05-2025'!$B$1:$C$65536,2,0)</f>
        <v>MEDICAMENTOS</v>
      </c>
      <c r="C1189" s="33" t="s">
        <v>39</v>
      </c>
      <c r="D1189" s="21">
        <f>VLOOKUP(C1189,'[2]05-2025'!$B$1:$D$65536,3,0)</f>
        <v>1562725.1</v>
      </c>
      <c r="E1189" s="25" t="s">
        <v>1824</v>
      </c>
      <c r="F1189" s="27" t="s">
        <v>2318</v>
      </c>
      <c r="G1189" s="34">
        <v>0</v>
      </c>
      <c r="H1189" s="26">
        <v>17.52</v>
      </c>
      <c r="I1189" s="24">
        <f t="shared" si="18"/>
        <v>552116.28000000014</v>
      </c>
      <c r="J1189" s="27" t="s">
        <v>103</v>
      </c>
      <c r="K1189" s="2" t="s">
        <v>15</v>
      </c>
    </row>
    <row r="1190" spans="1:11" ht="12" customHeight="1" x14ac:dyDescent="0.2">
      <c r="A1190" s="2">
        <v>1700</v>
      </c>
      <c r="B1190" s="20" t="str">
        <f>VLOOKUP(C1190,'[2]05-2025'!$B$1:$C$65536,2,0)</f>
        <v>MEDICAMENTOS</v>
      </c>
      <c r="C1190" s="33" t="s">
        <v>39</v>
      </c>
      <c r="D1190" s="21">
        <f>VLOOKUP(C1190,'[2]05-2025'!$B$1:$D$65536,3,0)</f>
        <v>1562725.1</v>
      </c>
      <c r="E1190" s="25" t="s">
        <v>1824</v>
      </c>
      <c r="F1190" s="27" t="s">
        <v>2318</v>
      </c>
      <c r="G1190" s="34">
        <v>0</v>
      </c>
      <c r="H1190" s="26">
        <v>70.64</v>
      </c>
      <c r="I1190" s="24">
        <f t="shared" si="18"/>
        <v>552045.64000000013</v>
      </c>
      <c r="J1190" s="27" t="s">
        <v>103</v>
      </c>
      <c r="K1190" s="2" t="s">
        <v>15</v>
      </c>
    </row>
    <row r="1191" spans="1:11" ht="12" customHeight="1" x14ac:dyDescent="0.2">
      <c r="A1191" s="2">
        <v>1700</v>
      </c>
      <c r="B1191" s="20" t="str">
        <f>VLOOKUP(C1191,'[2]05-2025'!$B$1:$C$65536,2,0)</f>
        <v>MEDICAMENTOS</v>
      </c>
      <c r="C1191" s="33" t="s">
        <v>39</v>
      </c>
      <c r="D1191" s="21">
        <f>VLOOKUP(C1191,'[2]05-2025'!$B$1:$D$65536,3,0)</f>
        <v>1562725.1</v>
      </c>
      <c r="E1191" s="25" t="s">
        <v>1824</v>
      </c>
      <c r="F1191" s="27" t="s">
        <v>2318</v>
      </c>
      <c r="G1191" s="34">
        <v>0</v>
      </c>
      <c r="H1191" s="26">
        <v>0.1</v>
      </c>
      <c r="I1191" s="24">
        <f t="shared" si="18"/>
        <v>552045.54000000015</v>
      </c>
      <c r="J1191" s="27" t="s">
        <v>103</v>
      </c>
      <c r="K1191" s="2" t="s">
        <v>15</v>
      </c>
    </row>
    <row r="1192" spans="1:11" ht="12" customHeight="1" x14ac:dyDescent="0.2">
      <c r="A1192" s="2">
        <v>1700</v>
      </c>
      <c r="B1192" s="20" t="str">
        <f>VLOOKUP(C1192,'[2]05-2025'!$B$1:$C$65536,2,0)</f>
        <v>MEDICAMENTOS</v>
      </c>
      <c r="C1192" s="33" t="s">
        <v>39</v>
      </c>
      <c r="D1192" s="21">
        <f>VLOOKUP(C1192,'[2]05-2025'!$B$1:$D$65536,3,0)</f>
        <v>1562725.1</v>
      </c>
      <c r="E1192" s="25" t="s">
        <v>1824</v>
      </c>
      <c r="F1192" s="27" t="s">
        <v>2318</v>
      </c>
      <c r="G1192" s="34">
        <v>0</v>
      </c>
      <c r="H1192" s="26">
        <v>7.11</v>
      </c>
      <c r="I1192" s="24">
        <f t="shared" si="18"/>
        <v>552038.43000000017</v>
      </c>
      <c r="J1192" s="27" t="s">
        <v>103</v>
      </c>
      <c r="K1192" s="2" t="s">
        <v>15</v>
      </c>
    </row>
    <row r="1193" spans="1:11" ht="12" customHeight="1" x14ac:dyDescent="0.2">
      <c r="A1193" s="2">
        <v>1700</v>
      </c>
      <c r="B1193" s="20" t="str">
        <f>VLOOKUP(C1193,'[2]05-2025'!$B$1:$C$65536,2,0)</f>
        <v>MEDICAMENTOS</v>
      </c>
      <c r="C1193" s="33" t="s">
        <v>39</v>
      </c>
      <c r="D1193" s="21">
        <f>VLOOKUP(C1193,'[2]05-2025'!$B$1:$D$65536,3,0)</f>
        <v>1562725.1</v>
      </c>
      <c r="E1193" s="25" t="s">
        <v>1824</v>
      </c>
      <c r="F1193" s="27" t="s">
        <v>2318</v>
      </c>
      <c r="G1193" s="34">
        <v>0</v>
      </c>
      <c r="H1193" s="26">
        <v>1.81</v>
      </c>
      <c r="I1193" s="24">
        <f t="shared" si="18"/>
        <v>552036.62000000011</v>
      </c>
      <c r="J1193" s="27" t="s">
        <v>103</v>
      </c>
      <c r="K1193" s="2" t="s">
        <v>15</v>
      </c>
    </row>
    <row r="1194" spans="1:11" ht="12" customHeight="1" x14ac:dyDescent="0.2">
      <c r="A1194" s="2">
        <v>1700</v>
      </c>
      <c r="B1194" s="20" t="str">
        <f>VLOOKUP(C1194,'[2]05-2025'!$B$1:$C$65536,2,0)</f>
        <v>MEDICAMENTOS</v>
      </c>
      <c r="C1194" s="33" t="s">
        <v>39</v>
      </c>
      <c r="D1194" s="21">
        <f>VLOOKUP(C1194,'[2]05-2025'!$B$1:$D$65536,3,0)</f>
        <v>1562725.1</v>
      </c>
      <c r="E1194" s="25" t="s">
        <v>1824</v>
      </c>
      <c r="F1194" s="27" t="s">
        <v>2318</v>
      </c>
      <c r="G1194" s="34">
        <v>0</v>
      </c>
      <c r="H1194" s="26">
        <v>3.24</v>
      </c>
      <c r="I1194" s="24">
        <f t="shared" si="18"/>
        <v>552033.38000000012</v>
      </c>
      <c r="J1194" s="27" t="s">
        <v>103</v>
      </c>
      <c r="K1194" s="2" t="s">
        <v>15</v>
      </c>
    </row>
    <row r="1195" spans="1:11" ht="12" customHeight="1" x14ac:dyDescent="0.2">
      <c r="A1195" s="2">
        <v>1700</v>
      </c>
      <c r="B1195" s="20" t="str">
        <f>VLOOKUP(C1195,'[2]05-2025'!$B$1:$C$65536,2,0)</f>
        <v>MEDICAMENTOS</v>
      </c>
      <c r="C1195" s="33" t="s">
        <v>39</v>
      </c>
      <c r="D1195" s="21">
        <f>VLOOKUP(C1195,'[2]05-2025'!$B$1:$D$65536,3,0)</f>
        <v>1562725.1</v>
      </c>
      <c r="E1195" s="25" t="s">
        <v>1824</v>
      </c>
      <c r="F1195" s="27" t="s">
        <v>2318</v>
      </c>
      <c r="G1195" s="34">
        <v>0</v>
      </c>
      <c r="H1195" s="26">
        <v>6.83</v>
      </c>
      <c r="I1195" s="24">
        <f t="shared" si="18"/>
        <v>552026.55000000016</v>
      </c>
      <c r="J1195" s="27" t="s">
        <v>103</v>
      </c>
      <c r="K1195" s="2" t="s">
        <v>15</v>
      </c>
    </row>
    <row r="1196" spans="1:11" ht="12" customHeight="1" x14ac:dyDescent="0.2">
      <c r="A1196" s="2">
        <v>1700</v>
      </c>
      <c r="B1196" s="20" t="str">
        <f>VLOOKUP(C1196,'[2]05-2025'!$B$1:$C$65536,2,0)</f>
        <v>MEDICAMENTOS</v>
      </c>
      <c r="C1196" s="33" t="s">
        <v>39</v>
      </c>
      <c r="D1196" s="21">
        <f>VLOOKUP(C1196,'[2]05-2025'!$B$1:$D$65536,3,0)</f>
        <v>1562725.1</v>
      </c>
      <c r="E1196" s="25" t="s">
        <v>1824</v>
      </c>
      <c r="F1196" s="27" t="s">
        <v>2318</v>
      </c>
      <c r="G1196" s="34">
        <v>0</v>
      </c>
      <c r="H1196" s="26">
        <v>1</v>
      </c>
      <c r="I1196" s="24">
        <f t="shared" si="18"/>
        <v>552025.55000000016</v>
      </c>
      <c r="J1196" s="27" t="s">
        <v>103</v>
      </c>
      <c r="K1196" s="2" t="s">
        <v>15</v>
      </c>
    </row>
    <row r="1197" spans="1:11" ht="12" customHeight="1" x14ac:dyDescent="0.2">
      <c r="A1197" s="2">
        <v>1700</v>
      </c>
      <c r="B1197" s="20" t="str">
        <f>VLOOKUP(C1197,'[2]05-2025'!$B$1:$C$65536,2,0)</f>
        <v>MEDICAMENTOS</v>
      </c>
      <c r="C1197" s="33" t="s">
        <v>39</v>
      </c>
      <c r="D1197" s="21">
        <f>VLOOKUP(C1197,'[2]05-2025'!$B$1:$D$65536,3,0)</f>
        <v>1562725.1</v>
      </c>
      <c r="E1197" s="25" t="s">
        <v>1824</v>
      </c>
      <c r="F1197" s="27" t="s">
        <v>2318</v>
      </c>
      <c r="G1197" s="34">
        <v>0</v>
      </c>
      <c r="H1197" s="26">
        <v>29.22</v>
      </c>
      <c r="I1197" s="24">
        <f t="shared" si="18"/>
        <v>551996.33000000019</v>
      </c>
      <c r="J1197" s="27" t="s">
        <v>103</v>
      </c>
      <c r="K1197" s="2" t="s">
        <v>15</v>
      </c>
    </row>
    <row r="1198" spans="1:11" ht="12" customHeight="1" x14ac:dyDescent="0.2">
      <c r="A1198" s="2">
        <v>1700</v>
      </c>
      <c r="B1198" s="20" t="str">
        <f>VLOOKUP(C1198,'[2]05-2025'!$B$1:$C$65536,2,0)</f>
        <v>MEDICAMENTOS</v>
      </c>
      <c r="C1198" s="33" t="s">
        <v>39</v>
      </c>
      <c r="D1198" s="21">
        <f>VLOOKUP(C1198,'[2]05-2025'!$B$1:$D$65536,3,0)</f>
        <v>1562725.1</v>
      </c>
      <c r="E1198" s="25" t="s">
        <v>1824</v>
      </c>
      <c r="F1198" s="27" t="s">
        <v>2318</v>
      </c>
      <c r="G1198" s="34">
        <v>0</v>
      </c>
      <c r="H1198" s="26">
        <v>1.89</v>
      </c>
      <c r="I1198" s="24">
        <f t="shared" si="18"/>
        <v>551994.44000000018</v>
      </c>
      <c r="J1198" s="27" t="s">
        <v>103</v>
      </c>
      <c r="K1198" s="2" t="s">
        <v>15</v>
      </c>
    </row>
    <row r="1199" spans="1:11" ht="12" customHeight="1" x14ac:dyDescent="0.2">
      <c r="A1199" s="2">
        <v>1700</v>
      </c>
      <c r="B1199" s="20" t="str">
        <f>VLOOKUP(C1199,'[2]05-2025'!$B$1:$C$65536,2,0)</f>
        <v>MEDICAMENTOS</v>
      </c>
      <c r="C1199" s="33" t="s">
        <v>39</v>
      </c>
      <c r="D1199" s="21">
        <f>VLOOKUP(C1199,'[2]05-2025'!$B$1:$D$65536,3,0)</f>
        <v>1562725.1</v>
      </c>
      <c r="E1199" s="25" t="s">
        <v>1824</v>
      </c>
      <c r="F1199" s="27" t="s">
        <v>2318</v>
      </c>
      <c r="G1199" s="34">
        <v>0</v>
      </c>
      <c r="H1199" s="26">
        <v>0.05</v>
      </c>
      <c r="I1199" s="24">
        <f t="shared" si="18"/>
        <v>551994.39000000013</v>
      </c>
      <c r="J1199" s="27" t="s">
        <v>103</v>
      </c>
      <c r="K1199" s="2" t="s">
        <v>15</v>
      </c>
    </row>
    <row r="1200" spans="1:11" ht="12" customHeight="1" x14ac:dyDescent="0.2">
      <c r="A1200" s="2">
        <v>1700</v>
      </c>
      <c r="B1200" s="20" t="str">
        <f>VLOOKUP(C1200,'[2]05-2025'!$B$1:$C$65536,2,0)</f>
        <v>MEDICAMENTOS</v>
      </c>
      <c r="C1200" s="33" t="s">
        <v>39</v>
      </c>
      <c r="D1200" s="21">
        <f>VLOOKUP(C1200,'[2]05-2025'!$B$1:$D$65536,3,0)</f>
        <v>1562725.1</v>
      </c>
      <c r="E1200" s="25" t="s">
        <v>1824</v>
      </c>
      <c r="F1200" s="27" t="s">
        <v>2318</v>
      </c>
      <c r="G1200" s="34">
        <v>0</v>
      </c>
      <c r="H1200" s="26">
        <v>1.17</v>
      </c>
      <c r="I1200" s="24">
        <f t="shared" si="18"/>
        <v>551993.22000000009</v>
      </c>
      <c r="J1200" s="27" t="s">
        <v>103</v>
      </c>
      <c r="K1200" s="2" t="s">
        <v>15</v>
      </c>
    </row>
    <row r="1201" spans="1:11" ht="12" customHeight="1" x14ac:dyDescent="0.2">
      <c r="A1201" s="2">
        <v>1700</v>
      </c>
      <c r="B1201" s="20" t="str">
        <f>VLOOKUP(C1201,'[2]05-2025'!$B$1:$C$65536,2,0)</f>
        <v>MEDICAMENTOS</v>
      </c>
      <c r="C1201" s="33" t="s">
        <v>39</v>
      </c>
      <c r="D1201" s="21">
        <f>VLOOKUP(C1201,'[2]05-2025'!$B$1:$D$65536,3,0)</f>
        <v>1562725.1</v>
      </c>
      <c r="E1201" s="25" t="s">
        <v>1824</v>
      </c>
      <c r="F1201" s="27" t="s">
        <v>2318</v>
      </c>
      <c r="G1201" s="34">
        <v>0</v>
      </c>
      <c r="H1201" s="26">
        <v>0.24</v>
      </c>
      <c r="I1201" s="24">
        <f t="shared" si="18"/>
        <v>551992.9800000001</v>
      </c>
      <c r="J1201" s="27" t="s">
        <v>103</v>
      </c>
      <c r="K1201" s="2" t="s">
        <v>15</v>
      </c>
    </row>
    <row r="1202" spans="1:11" ht="12" customHeight="1" x14ac:dyDescent="0.2">
      <c r="A1202" s="2">
        <v>1700</v>
      </c>
      <c r="B1202" s="20" t="str">
        <f>VLOOKUP(C1202,'[2]05-2025'!$B$1:$C$65536,2,0)</f>
        <v>MEDICAMENTOS</v>
      </c>
      <c r="C1202" s="33" t="s">
        <v>39</v>
      </c>
      <c r="D1202" s="21">
        <f>VLOOKUP(C1202,'[2]05-2025'!$B$1:$D$65536,3,0)</f>
        <v>1562725.1</v>
      </c>
      <c r="E1202" s="25" t="s">
        <v>1824</v>
      </c>
      <c r="F1202" s="27" t="s">
        <v>2318</v>
      </c>
      <c r="G1202" s="34">
        <v>0</v>
      </c>
      <c r="H1202" s="26">
        <v>1.95</v>
      </c>
      <c r="I1202" s="24">
        <f t="shared" si="18"/>
        <v>551991.03000000014</v>
      </c>
      <c r="J1202" s="27" t="s">
        <v>103</v>
      </c>
      <c r="K1202" s="2" t="s">
        <v>15</v>
      </c>
    </row>
    <row r="1203" spans="1:11" ht="12" customHeight="1" x14ac:dyDescent="0.2">
      <c r="A1203" s="2">
        <v>1700</v>
      </c>
      <c r="B1203" s="20" t="str">
        <f>VLOOKUP(C1203,'[2]05-2025'!$B$1:$C$65536,2,0)</f>
        <v>MEDICAMENTOS</v>
      </c>
      <c r="C1203" s="33" t="s">
        <v>39</v>
      </c>
      <c r="D1203" s="21">
        <f>VLOOKUP(C1203,'[2]05-2025'!$B$1:$D$65536,3,0)</f>
        <v>1562725.1</v>
      </c>
      <c r="E1203" s="25" t="s">
        <v>1824</v>
      </c>
      <c r="F1203" s="27" t="s">
        <v>2318</v>
      </c>
      <c r="G1203" s="34">
        <v>0</v>
      </c>
      <c r="H1203" s="26">
        <v>33.21</v>
      </c>
      <c r="I1203" s="24">
        <f t="shared" si="18"/>
        <v>551957.82000000018</v>
      </c>
      <c r="J1203" s="27" t="s">
        <v>103</v>
      </c>
      <c r="K1203" s="2" t="s">
        <v>15</v>
      </c>
    </row>
    <row r="1204" spans="1:11" ht="12" customHeight="1" x14ac:dyDescent="0.2">
      <c r="A1204" s="2">
        <v>1700</v>
      </c>
      <c r="B1204" s="20" t="str">
        <f>VLOOKUP(C1204,'[2]05-2025'!$B$1:$C$65536,2,0)</f>
        <v>MEDICAMENTOS</v>
      </c>
      <c r="C1204" s="33" t="s">
        <v>39</v>
      </c>
      <c r="D1204" s="21">
        <f>VLOOKUP(C1204,'[2]05-2025'!$B$1:$D$65536,3,0)</f>
        <v>1562725.1</v>
      </c>
      <c r="E1204" s="25" t="s">
        <v>1824</v>
      </c>
      <c r="F1204" s="27" t="s">
        <v>1598</v>
      </c>
      <c r="G1204" s="34">
        <v>0</v>
      </c>
      <c r="H1204" s="26">
        <v>2.33</v>
      </c>
      <c r="I1204" s="24">
        <f t="shared" si="18"/>
        <v>551955.49000000022</v>
      </c>
      <c r="J1204" s="27" t="s">
        <v>103</v>
      </c>
      <c r="K1204" s="2" t="s">
        <v>15</v>
      </c>
    </row>
    <row r="1205" spans="1:11" ht="12" customHeight="1" x14ac:dyDescent="0.2">
      <c r="A1205" s="2">
        <v>1700</v>
      </c>
      <c r="B1205" s="20" t="str">
        <f>VLOOKUP(C1205,'[2]05-2025'!$B$1:$C$65536,2,0)</f>
        <v>MEDICAMENTOS</v>
      </c>
      <c r="C1205" s="33" t="s">
        <v>39</v>
      </c>
      <c r="D1205" s="21">
        <f>VLOOKUP(C1205,'[2]05-2025'!$B$1:$D$65536,3,0)</f>
        <v>1562725.1</v>
      </c>
      <c r="E1205" s="25" t="s">
        <v>1824</v>
      </c>
      <c r="F1205" s="27" t="s">
        <v>2318</v>
      </c>
      <c r="G1205" s="26">
        <v>0</v>
      </c>
      <c r="H1205" s="26">
        <v>0.33</v>
      </c>
      <c r="I1205" s="24">
        <f t="shared" si="18"/>
        <v>551955.16000000027</v>
      </c>
      <c r="J1205" s="27" t="s">
        <v>103</v>
      </c>
      <c r="K1205" s="2" t="s">
        <v>15</v>
      </c>
    </row>
    <row r="1206" spans="1:11" ht="12" customHeight="1" x14ac:dyDescent="0.2">
      <c r="A1206" s="2">
        <v>1700</v>
      </c>
      <c r="B1206" s="20" t="str">
        <f>VLOOKUP(C1206,'[2]05-2025'!$B$1:$C$65536,2,0)</f>
        <v>MEDICAMENTOS</v>
      </c>
      <c r="C1206" s="33" t="s">
        <v>39</v>
      </c>
      <c r="D1206" s="21">
        <f>VLOOKUP(C1206,'[2]05-2025'!$B$1:$D$65536,3,0)</f>
        <v>1562725.1</v>
      </c>
      <c r="E1206" s="25" t="s">
        <v>1824</v>
      </c>
      <c r="F1206" s="27" t="s">
        <v>2318</v>
      </c>
      <c r="G1206" s="26">
        <v>0</v>
      </c>
      <c r="H1206" s="26">
        <v>1.03</v>
      </c>
      <c r="I1206" s="24">
        <f t="shared" si="18"/>
        <v>551954.13000000024</v>
      </c>
      <c r="J1206" s="27" t="s">
        <v>103</v>
      </c>
      <c r="K1206" s="2" t="s">
        <v>15</v>
      </c>
    </row>
    <row r="1207" spans="1:11" ht="12" customHeight="1" x14ac:dyDescent="0.2">
      <c r="A1207" s="2">
        <v>1700</v>
      </c>
      <c r="B1207" s="20" t="str">
        <f>VLOOKUP(C1207,'[2]05-2025'!$B$1:$C$65536,2,0)</f>
        <v>MEDICAMENTOS</v>
      </c>
      <c r="C1207" s="33" t="s">
        <v>39</v>
      </c>
      <c r="D1207" s="21">
        <f>VLOOKUP(C1207,'[2]05-2025'!$B$1:$D$65536,3,0)</f>
        <v>1562725.1</v>
      </c>
      <c r="E1207" s="25" t="s">
        <v>1824</v>
      </c>
      <c r="F1207" s="27" t="s">
        <v>2318</v>
      </c>
      <c r="G1207" s="26">
        <v>0</v>
      </c>
      <c r="H1207" s="26">
        <v>61.86</v>
      </c>
      <c r="I1207" s="24">
        <f t="shared" si="18"/>
        <v>551892.27000000025</v>
      </c>
      <c r="J1207" s="27" t="s">
        <v>103</v>
      </c>
      <c r="K1207" s="2" t="s">
        <v>15</v>
      </c>
    </row>
    <row r="1208" spans="1:11" ht="12" customHeight="1" x14ac:dyDescent="0.2">
      <c r="A1208" s="2">
        <v>1700</v>
      </c>
      <c r="B1208" s="20" t="str">
        <f>VLOOKUP(C1208,'[2]05-2025'!$B$1:$C$65536,2,0)</f>
        <v>MEDICAMENTOS</v>
      </c>
      <c r="C1208" s="33" t="s">
        <v>39</v>
      </c>
      <c r="D1208" s="21">
        <f>VLOOKUP(C1208,'[2]05-2025'!$B$1:$D$65536,3,0)</f>
        <v>1562725.1</v>
      </c>
      <c r="E1208" s="25" t="s">
        <v>1824</v>
      </c>
      <c r="F1208" s="27" t="s">
        <v>2318</v>
      </c>
      <c r="G1208" s="26">
        <v>0</v>
      </c>
      <c r="H1208" s="26">
        <v>1.17</v>
      </c>
      <c r="I1208" s="24">
        <f t="shared" si="18"/>
        <v>551891.10000000021</v>
      </c>
      <c r="J1208" s="27" t="s">
        <v>103</v>
      </c>
      <c r="K1208" s="2" t="s">
        <v>15</v>
      </c>
    </row>
    <row r="1209" spans="1:11" ht="12" customHeight="1" x14ac:dyDescent="0.2">
      <c r="A1209" s="2">
        <v>1700</v>
      </c>
      <c r="B1209" s="20" t="str">
        <f>VLOOKUP(C1209,'[2]05-2025'!$B$1:$C$65536,2,0)</f>
        <v>MEDICAMENTOS</v>
      </c>
      <c r="C1209" s="33" t="s">
        <v>39</v>
      </c>
      <c r="D1209" s="21">
        <f>VLOOKUP(C1209,'[2]05-2025'!$B$1:$D$65536,3,0)</f>
        <v>1562725.1</v>
      </c>
      <c r="E1209" s="25" t="s">
        <v>1824</v>
      </c>
      <c r="F1209" s="27" t="s">
        <v>2318</v>
      </c>
      <c r="G1209" s="26">
        <v>0</v>
      </c>
      <c r="H1209" s="26">
        <v>7.46</v>
      </c>
      <c r="I1209" s="24">
        <f t="shared" si="18"/>
        <v>551883.64000000025</v>
      </c>
      <c r="J1209" s="27" t="s">
        <v>103</v>
      </c>
      <c r="K1209" s="2" t="s">
        <v>15</v>
      </c>
    </row>
    <row r="1210" spans="1:11" ht="12" customHeight="1" x14ac:dyDescent="0.2">
      <c r="A1210" s="2">
        <v>1700</v>
      </c>
      <c r="B1210" s="20" t="str">
        <f>VLOOKUP(C1210,'[2]05-2025'!$B$1:$C$65536,2,0)</f>
        <v>MEDICAMENTOS</v>
      </c>
      <c r="C1210" s="33" t="s">
        <v>39</v>
      </c>
      <c r="D1210" s="21">
        <f>VLOOKUP(C1210,'[2]05-2025'!$B$1:$D$65536,3,0)</f>
        <v>1562725.1</v>
      </c>
      <c r="E1210" s="25" t="s">
        <v>1824</v>
      </c>
      <c r="F1210" s="27" t="s">
        <v>2318</v>
      </c>
      <c r="G1210" s="26">
        <v>0</v>
      </c>
      <c r="H1210" s="26">
        <v>1.29</v>
      </c>
      <c r="I1210" s="24">
        <f t="shared" si="18"/>
        <v>551882.35000000021</v>
      </c>
      <c r="J1210" s="27" t="s">
        <v>103</v>
      </c>
      <c r="K1210" s="2" t="s">
        <v>15</v>
      </c>
    </row>
    <row r="1211" spans="1:11" ht="12" customHeight="1" x14ac:dyDescent="0.2">
      <c r="A1211" s="2">
        <v>1700</v>
      </c>
      <c r="B1211" s="20" t="str">
        <f>VLOOKUP(C1211,'[2]05-2025'!$B$1:$C$65536,2,0)</f>
        <v>MEDICAMENTOS</v>
      </c>
      <c r="C1211" s="33" t="s">
        <v>39</v>
      </c>
      <c r="D1211" s="21">
        <f>VLOOKUP(C1211,'[2]05-2025'!$B$1:$D$65536,3,0)</f>
        <v>1562725.1</v>
      </c>
      <c r="E1211" s="25" t="s">
        <v>1824</v>
      </c>
      <c r="F1211" s="27" t="s">
        <v>2318</v>
      </c>
      <c r="G1211" s="26">
        <v>0</v>
      </c>
      <c r="H1211" s="26">
        <v>0.04</v>
      </c>
      <c r="I1211" s="24">
        <f t="shared" si="18"/>
        <v>551882.31000000017</v>
      </c>
      <c r="J1211" s="27" t="s">
        <v>103</v>
      </c>
      <c r="K1211" s="2" t="s">
        <v>15</v>
      </c>
    </row>
    <row r="1212" spans="1:11" ht="12" customHeight="1" x14ac:dyDescent="0.2">
      <c r="A1212" s="2">
        <v>1700</v>
      </c>
      <c r="B1212" s="20" t="str">
        <f>VLOOKUP(C1212,'[2]05-2025'!$B$1:$C$65536,2,0)</f>
        <v>MEDICAMENTOS</v>
      </c>
      <c r="C1212" s="33" t="s">
        <v>39</v>
      </c>
      <c r="D1212" s="21">
        <f>VLOOKUP(C1212,'[2]05-2025'!$B$1:$D$65536,3,0)</f>
        <v>1562725.1</v>
      </c>
      <c r="E1212" s="25" t="s">
        <v>1824</v>
      </c>
      <c r="F1212" s="27" t="s">
        <v>2318</v>
      </c>
      <c r="G1212" s="26">
        <v>0</v>
      </c>
      <c r="H1212" s="26">
        <v>1.28</v>
      </c>
      <c r="I1212" s="24">
        <f t="shared" si="18"/>
        <v>551881.03000000014</v>
      </c>
      <c r="J1212" s="27" t="s">
        <v>103</v>
      </c>
      <c r="K1212" s="2" t="s">
        <v>15</v>
      </c>
    </row>
    <row r="1213" spans="1:11" ht="12" customHeight="1" x14ac:dyDescent="0.2">
      <c r="A1213" s="2">
        <v>1700</v>
      </c>
      <c r="B1213" s="20" t="str">
        <f>VLOOKUP(C1213,'[2]05-2025'!$B$1:$C$65536,2,0)</f>
        <v>MEDICAMENTOS</v>
      </c>
      <c r="C1213" s="33" t="s">
        <v>39</v>
      </c>
      <c r="D1213" s="21">
        <f>VLOOKUP(C1213,'[2]05-2025'!$B$1:$D$65536,3,0)</f>
        <v>1562725.1</v>
      </c>
      <c r="E1213" s="25" t="s">
        <v>1824</v>
      </c>
      <c r="F1213" s="27" t="s">
        <v>2318</v>
      </c>
      <c r="G1213" s="26">
        <v>0</v>
      </c>
      <c r="H1213" s="26">
        <v>22.64</v>
      </c>
      <c r="I1213" s="24">
        <f t="shared" si="18"/>
        <v>551858.39000000013</v>
      </c>
      <c r="J1213" s="27" t="s">
        <v>103</v>
      </c>
      <c r="K1213" s="2" t="s">
        <v>15</v>
      </c>
    </row>
    <row r="1214" spans="1:11" ht="12" customHeight="1" x14ac:dyDescent="0.2">
      <c r="A1214" s="2">
        <v>1700</v>
      </c>
      <c r="B1214" s="20" t="str">
        <f>VLOOKUP(C1214,'[2]05-2025'!$B$1:$C$65536,2,0)</f>
        <v>MEDICAMENTOS</v>
      </c>
      <c r="C1214" s="33" t="s">
        <v>39</v>
      </c>
      <c r="D1214" s="21">
        <f>VLOOKUP(C1214,'[2]05-2025'!$B$1:$D$65536,3,0)</f>
        <v>1562725.1</v>
      </c>
      <c r="E1214" s="25" t="s">
        <v>1824</v>
      </c>
      <c r="F1214" s="27" t="s">
        <v>2318</v>
      </c>
      <c r="G1214" s="26">
        <v>0</v>
      </c>
      <c r="H1214" s="26">
        <v>2.69</v>
      </c>
      <c r="I1214" s="24">
        <f t="shared" si="18"/>
        <v>551855.70000000019</v>
      </c>
      <c r="J1214" s="27" t="s">
        <v>103</v>
      </c>
      <c r="K1214" s="2" t="s">
        <v>15</v>
      </c>
    </row>
    <row r="1215" spans="1:11" ht="12" customHeight="1" x14ac:dyDescent="0.2">
      <c r="A1215" s="2">
        <v>1700</v>
      </c>
      <c r="B1215" s="20" t="str">
        <f>VLOOKUP(C1215,'[2]05-2025'!$B$1:$C$65536,2,0)</f>
        <v>MEDICAMENTOS</v>
      </c>
      <c r="C1215" s="33" t="s">
        <v>39</v>
      </c>
      <c r="D1215" s="21">
        <f>VLOOKUP(C1215,'[2]05-2025'!$B$1:$D$65536,3,0)</f>
        <v>1562725.1</v>
      </c>
      <c r="E1215" s="25" t="s">
        <v>1824</v>
      </c>
      <c r="F1215" s="27" t="s">
        <v>2318</v>
      </c>
      <c r="G1215" s="26">
        <v>0</v>
      </c>
      <c r="H1215" s="26">
        <v>5.24</v>
      </c>
      <c r="I1215" s="24">
        <f t="shared" si="18"/>
        <v>551850.4600000002</v>
      </c>
      <c r="J1215" s="27" t="s">
        <v>103</v>
      </c>
      <c r="K1215" s="2" t="s">
        <v>15</v>
      </c>
    </row>
    <row r="1216" spans="1:11" ht="12" customHeight="1" x14ac:dyDescent="0.2">
      <c r="A1216" s="2">
        <v>1700</v>
      </c>
      <c r="B1216" s="20" t="str">
        <f>VLOOKUP(C1216,'[2]05-2025'!$B$1:$C$65536,2,0)</f>
        <v>MEDICAMENTOS</v>
      </c>
      <c r="C1216" s="33" t="s">
        <v>39</v>
      </c>
      <c r="D1216" s="21">
        <f>VLOOKUP(C1216,'[2]05-2025'!$B$1:$D$65536,3,0)</f>
        <v>1562725.1</v>
      </c>
      <c r="E1216" s="25" t="s">
        <v>1824</v>
      </c>
      <c r="F1216" s="27" t="s">
        <v>2318</v>
      </c>
      <c r="G1216" s="26">
        <v>0</v>
      </c>
      <c r="H1216" s="26">
        <v>14.49</v>
      </c>
      <c r="I1216" s="24">
        <f t="shared" si="18"/>
        <v>551835.9700000002</v>
      </c>
      <c r="J1216" s="27" t="s">
        <v>103</v>
      </c>
      <c r="K1216" s="2" t="s">
        <v>15</v>
      </c>
    </row>
    <row r="1217" spans="1:11" ht="12" customHeight="1" x14ac:dyDescent="0.2">
      <c r="A1217" s="2">
        <v>1700</v>
      </c>
      <c r="B1217" s="20" t="str">
        <f>VLOOKUP(C1217,'[2]05-2025'!$B$1:$C$65536,2,0)</f>
        <v>MEDICAMENTOS</v>
      </c>
      <c r="C1217" s="33" t="s">
        <v>39</v>
      </c>
      <c r="D1217" s="21">
        <f>VLOOKUP(C1217,'[2]05-2025'!$B$1:$D$65536,3,0)</f>
        <v>1562725.1</v>
      </c>
      <c r="E1217" s="25" t="s">
        <v>1824</v>
      </c>
      <c r="F1217" s="27" t="s">
        <v>2318</v>
      </c>
      <c r="G1217" s="26">
        <v>0</v>
      </c>
      <c r="H1217" s="26">
        <v>16.52</v>
      </c>
      <c r="I1217" s="24">
        <f t="shared" si="18"/>
        <v>551819.45000000019</v>
      </c>
      <c r="J1217" s="27" t="s">
        <v>103</v>
      </c>
      <c r="K1217" s="2" t="s">
        <v>15</v>
      </c>
    </row>
    <row r="1218" spans="1:11" ht="12" customHeight="1" x14ac:dyDescent="0.2">
      <c r="A1218" s="2">
        <v>1700</v>
      </c>
      <c r="B1218" s="20" t="str">
        <f>VLOOKUP(C1218,'[2]05-2025'!$B$1:$C$65536,2,0)</f>
        <v>MEDICAMENTOS</v>
      </c>
      <c r="C1218" s="33" t="s">
        <v>39</v>
      </c>
      <c r="D1218" s="21">
        <f>VLOOKUP(C1218,'[2]05-2025'!$B$1:$D$65536,3,0)</f>
        <v>1562725.1</v>
      </c>
      <c r="E1218" s="25" t="s">
        <v>1824</v>
      </c>
      <c r="F1218" s="27" t="s">
        <v>2318</v>
      </c>
      <c r="G1218" s="26">
        <v>0</v>
      </c>
      <c r="H1218" s="26">
        <v>0.42</v>
      </c>
      <c r="I1218" s="24">
        <f t="shared" si="18"/>
        <v>551819.03000000014</v>
      </c>
      <c r="J1218" s="27" t="s">
        <v>103</v>
      </c>
      <c r="K1218" s="2" t="s">
        <v>15</v>
      </c>
    </row>
    <row r="1219" spans="1:11" ht="12" customHeight="1" x14ac:dyDescent="0.2">
      <c r="A1219" s="2">
        <v>1700</v>
      </c>
      <c r="B1219" s="20" t="str">
        <f>VLOOKUP(C1219,'[2]05-2025'!$B$1:$C$65536,2,0)</f>
        <v>MEDICAMENTOS</v>
      </c>
      <c r="C1219" s="33" t="s">
        <v>39</v>
      </c>
      <c r="D1219" s="21">
        <f>VLOOKUP(C1219,'[2]05-2025'!$B$1:$D$65536,3,0)</f>
        <v>1562725.1</v>
      </c>
      <c r="E1219" s="25" t="s">
        <v>1824</v>
      </c>
      <c r="F1219" s="27" t="s">
        <v>2318</v>
      </c>
      <c r="G1219" s="26">
        <v>0</v>
      </c>
      <c r="H1219" s="26">
        <v>0.1</v>
      </c>
      <c r="I1219" s="24">
        <f t="shared" ref="I1219:I1282" si="19">IF(C1219&lt;&gt;C1218,D1219+G1219-H1219,IF(C1219=C1218,I1218+G1219-H1219,"falso"))</f>
        <v>551818.93000000017</v>
      </c>
      <c r="J1219" s="27" t="s">
        <v>103</v>
      </c>
      <c r="K1219" s="2" t="s">
        <v>15</v>
      </c>
    </row>
    <row r="1220" spans="1:11" ht="12" customHeight="1" x14ac:dyDescent="0.2">
      <c r="A1220" s="2">
        <v>1700</v>
      </c>
      <c r="B1220" s="20" t="str">
        <f>VLOOKUP(C1220,'[2]05-2025'!$B$1:$C$65536,2,0)</f>
        <v>MEDICAMENTOS</v>
      </c>
      <c r="C1220" s="33" t="s">
        <v>39</v>
      </c>
      <c r="D1220" s="21">
        <f>VLOOKUP(C1220,'[2]05-2025'!$B$1:$D$65536,3,0)</f>
        <v>1562725.1</v>
      </c>
      <c r="E1220" s="25" t="s">
        <v>1824</v>
      </c>
      <c r="F1220" s="27" t="s">
        <v>2318</v>
      </c>
      <c r="G1220" s="26">
        <v>0</v>
      </c>
      <c r="H1220" s="26">
        <v>0.39</v>
      </c>
      <c r="I1220" s="24">
        <f t="shared" si="19"/>
        <v>551818.54000000015</v>
      </c>
      <c r="J1220" s="27" t="s">
        <v>103</v>
      </c>
      <c r="K1220" s="2" t="s">
        <v>15</v>
      </c>
    </row>
    <row r="1221" spans="1:11" ht="12" customHeight="1" x14ac:dyDescent="0.2">
      <c r="A1221" s="2">
        <v>1700</v>
      </c>
      <c r="B1221" s="20" t="str">
        <f>VLOOKUP(C1221,'[2]05-2025'!$B$1:$C$65536,2,0)</f>
        <v>MEDICAMENTOS</v>
      </c>
      <c r="C1221" s="33" t="s">
        <v>39</v>
      </c>
      <c r="D1221" s="21">
        <f>VLOOKUP(C1221,'[2]05-2025'!$B$1:$D$65536,3,0)</f>
        <v>1562725.1</v>
      </c>
      <c r="E1221" s="25" t="s">
        <v>1824</v>
      </c>
      <c r="F1221" s="27" t="s">
        <v>2318</v>
      </c>
      <c r="G1221" s="26">
        <v>0</v>
      </c>
      <c r="H1221" s="26">
        <v>0.01</v>
      </c>
      <c r="I1221" s="24">
        <f t="shared" si="19"/>
        <v>551818.53000000014</v>
      </c>
      <c r="J1221" s="27" t="s">
        <v>103</v>
      </c>
      <c r="K1221" s="2" t="s">
        <v>15</v>
      </c>
    </row>
    <row r="1222" spans="1:11" ht="12" customHeight="1" x14ac:dyDescent="0.2">
      <c r="A1222" s="2">
        <v>1700</v>
      </c>
      <c r="B1222" s="20" t="str">
        <f>VLOOKUP(C1222,'[2]05-2025'!$B$1:$C$65536,2,0)</f>
        <v>MEDICAMENTOS</v>
      </c>
      <c r="C1222" s="33" t="s">
        <v>39</v>
      </c>
      <c r="D1222" s="21">
        <f>VLOOKUP(C1222,'[2]05-2025'!$B$1:$D$65536,3,0)</f>
        <v>1562725.1</v>
      </c>
      <c r="E1222" s="25" t="s">
        <v>1824</v>
      </c>
      <c r="F1222" s="27" t="s">
        <v>2318</v>
      </c>
      <c r="G1222" s="26">
        <v>0</v>
      </c>
      <c r="H1222" s="26">
        <v>0.24</v>
      </c>
      <c r="I1222" s="24">
        <f t="shared" si="19"/>
        <v>551818.29000000015</v>
      </c>
      <c r="J1222" s="27" t="s">
        <v>103</v>
      </c>
      <c r="K1222" s="2" t="s">
        <v>15</v>
      </c>
    </row>
    <row r="1223" spans="1:11" ht="12" customHeight="1" x14ac:dyDescent="0.2">
      <c r="A1223" s="2">
        <v>1700</v>
      </c>
      <c r="B1223" s="20" t="str">
        <f>VLOOKUP(C1223,'[2]05-2025'!$B$1:$C$65536,2,0)</f>
        <v>MEDICAMENTOS</v>
      </c>
      <c r="C1223" s="33" t="s">
        <v>39</v>
      </c>
      <c r="D1223" s="21">
        <f>VLOOKUP(C1223,'[2]05-2025'!$B$1:$D$65536,3,0)</f>
        <v>1562725.1</v>
      </c>
      <c r="E1223" s="25" t="s">
        <v>1824</v>
      </c>
      <c r="F1223" s="27" t="s">
        <v>2318</v>
      </c>
      <c r="G1223" s="26">
        <v>0</v>
      </c>
      <c r="H1223" s="26">
        <v>0.11</v>
      </c>
      <c r="I1223" s="24">
        <f t="shared" si="19"/>
        <v>551818.18000000017</v>
      </c>
      <c r="J1223" s="27" t="s">
        <v>103</v>
      </c>
      <c r="K1223" s="2" t="s">
        <v>15</v>
      </c>
    </row>
    <row r="1224" spans="1:11" ht="12" customHeight="1" x14ac:dyDescent="0.2">
      <c r="A1224" s="2">
        <v>1700</v>
      </c>
      <c r="B1224" s="20" t="str">
        <f>VLOOKUP(C1224,'[2]05-2025'!$B$1:$C$65536,2,0)</f>
        <v>MEDICAMENTOS</v>
      </c>
      <c r="C1224" s="33" t="s">
        <v>39</v>
      </c>
      <c r="D1224" s="21">
        <f>VLOOKUP(C1224,'[2]05-2025'!$B$1:$D$65536,3,0)</f>
        <v>1562725.1</v>
      </c>
      <c r="E1224" s="25" t="s">
        <v>1824</v>
      </c>
      <c r="F1224" s="27" t="s">
        <v>2318</v>
      </c>
      <c r="G1224" s="26">
        <v>0</v>
      </c>
      <c r="H1224" s="26">
        <v>0.12</v>
      </c>
      <c r="I1224" s="24">
        <f t="shared" si="19"/>
        <v>551818.06000000017</v>
      </c>
      <c r="J1224" s="27" t="s">
        <v>103</v>
      </c>
      <c r="K1224" s="2" t="s">
        <v>15</v>
      </c>
    </row>
    <row r="1225" spans="1:11" ht="12" customHeight="1" x14ac:dyDescent="0.2">
      <c r="A1225" s="2">
        <v>1700</v>
      </c>
      <c r="B1225" s="20" t="str">
        <f>VLOOKUP(C1225,'[2]05-2025'!$B$1:$C$65536,2,0)</f>
        <v>MEDICAMENTOS</v>
      </c>
      <c r="C1225" s="33" t="s">
        <v>39</v>
      </c>
      <c r="D1225" s="21">
        <f>VLOOKUP(C1225,'[2]05-2025'!$B$1:$D$65536,3,0)</f>
        <v>1562725.1</v>
      </c>
      <c r="E1225" s="25" t="s">
        <v>1824</v>
      </c>
      <c r="F1225" s="27" t="s">
        <v>2318</v>
      </c>
      <c r="G1225" s="26">
        <v>0</v>
      </c>
      <c r="H1225" s="26">
        <v>0.17</v>
      </c>
      <c r="I1225" s="24">
        <f t="shared" si="19"/>
        <v>551817.89000000013</v>
      </c>
      <c r="J1225" s="27" t="s">
        <v>103</v>
      </c>
      <c r="K1225" s="2" t="s">
        <v>15</v>
      </c>
    </row>
    <row r="1226" spans="1:11" ht="12" customHeight="1" x14ac:dyDescent="0.2">
      <c r="A1226" s="2">
        <v>1700</v>
      </c>
      <c r="B1226" s="20" t="str">
        <f>VLOOKUP(C1226,'[2]05-2025'!$B$1:$C$65536,2,0)</f>
        <v>MEDICAMENTOS</v>
      </c>
      <c r="C1226" s="33" t="s">
        <v>39</v>
      </c>
      <c r="D1226" s="21">
        <f>VLOOKUP(C1226,'[2]05-2025'!$B$1:$D$65536,3,0)</f>
        <v>1562725.1</v>
      </c>
      <c r="E1226" s="25" t="s">
        <v>1824</v>
      </c>
      <c r="F1226" s="27" t="s">
        <v>2318</v>
      </c>
      <c r="G1226" s="26">
        <v>0</v>
      </c>
      <c r="H1226" s="26">
        <v>0.02</v>
      </c>
      <c r="I1226" s="24">
        <f t="shared" si="19"/>
        <v>551817.87000000011</v>
      </c>
      <c r="J1226" s="27" t="s">
        <v>103</v>
      </c>
      <c r="K1226" s="2" t="s">
        <v>15</v>
      </c>
    </row>
    <row r="1227" spans="1:11" ht="12" customHeight="1" x14ac:dyDescent="0.2">
      <c r="A1227" s="2">
        <v>1700</v>
      </c>
      <c r="B1227" s="20" t="str">
        <f>VLOOKUP(C1227,'[2]05-2025'!$B$1:$C$65536,2,0)</f>
        <v>MEDICAMENTOS</v>
      </c>
      <c r="C1227" s="33" t="s">
        <v>39</v>
      </c>
      <c r="D1227" s="21">
        <f>VLOOKUP(C1227,'[2]05-2025'!$B$1:$D$65536,3,0)</f>
        <v>1562725.1</v>
      </c>
      <c r="E1227" s="25" t="s">
        <v>1824</v>
      </c>
      <c r="F1227" s="27" t="s">
        <v>2318</v>
      </c>
      <c r="G1227" s="26">
        <v>0</v>
      </c>
      <c r="H1227" s="26">
        <v>0.02</v>
      </c>
      <c r="I1227" s="24">
        <f t="shared" si="19"/>
        <v>551817.85000000009</v>
      </c>
      <c r="J1227" s="27" t="s">
        <v>103</v>
      </c>
      <c r="K1227" s="2" t="s">
        <v>15</v>
      </c>
    </row>
    <row r="1228" spans="1:11" ht="12" customHeight="1" x14ac:dyDescent="0.2">
      <c r="A1228" s="2">
        <v>1700</v>
      </c>
      <c r="B1228" s="20" t="str">
        <f>VLOOKUP(C1228,'[2]05-2025'!$B$1:$C$65536,2,0)</f>
        <v>MEDICAMENTOS</v>
      </c>
      <c r="C1228" s="33" t="s">
        <v>39</v>
      </c>
      <c r="D1228" s="21">
        <f>VLOOKUP(C1228,'[2]05-2025'!$B$1:$D$65536,3,0)</f>
        <v>1562725.1</v>
      </c>
      <c r="E1228" s="25" t="s">
        <v>1824</v>
      </c>
      <c r="F1228" s="27" t="s">
        <v>2318</v>
      </c>
      <c r="G1228" s="26">
        <v>0</v>
      </c>
      <c r="H1228" s="26">
        <v>0.79</v>
      </c>
      <c r="I1228" s="24">
        <f t="shared" si="19"/>
        <v>551817.06000000006</v>
      </c>
      <c r="J1228" s="27" t="s">
        <v>103</v>
      </c>
      <c r="K1228" s="2" t="s">
        <v>15</v>
      </c>
    </row>
    <row r="1229" spans="1:11" ht="12" customHeight="1" x14ac:dyDescent="0.2">
      <c r="A1229" s="2">
        <v>1700</v>
      </c>
      <c r="B1229" s="20" t="str">
        <f>VLOOKUP(C1229,'[2]05-2025'!$B$1:$C$65536,2,0)</f>
        <v>MEDICAMENTOS</v>
      </c>
      <c r="C1229" s="33" t="s">
        <v>39</v>
      </c>
      <c r="D1229" s="21">
        <f>VLOOKUP(C1229,'[2]05-2025'!$B$1:$D$65536,3,0)</f>
        <v>1562725.1</v>
      </c>
      <c r="E1229" s="25" t="s">
        <v>1824</v>
      </c>
      <c r="F1229" s="27" t="s">
        <v>2318</v>
      </c>
      <c r="G1229" s="26">
        <v>0</v>
      </c>
      <c r="H1229" s="26">
        <v>0.1</v>
      </c>
      <c r="I1229" s="24">
        <f t="shared" si="19"/>
        <v>551816.96000000008</v>
      </c>
      <c r="J1229" s="27" t="s">
        <v>103</v>
      </c>
      <c r="K1229" s="2" t="s">
        <v>15</v>
      </c>
    </row>
    <row r="1230" spans="1:11" ht="12" customHeight="1" x14ac:dyDescent="0.2">
      <c r="A1230" s="2">
        <v>1700</v>
      </c>
      <c r="B1230" s="20" t="str">
        <f>VLOOKUP(C1230,'[2]05-2025'!$B$1:$C$65536,2,0)</f>
        <v>MEDICAMENTOS</v>
      </c>
      <c r="C1230" s="33" t="s">
        <v>39</v>
      </c>
      <c r="D1230" s="21">
        <f>VLOOKUP(C1230,'[2]05-2025'!$B$1:$D$65536,3,0)</f>
        <v>1562725.1</v>
      </c>
      <c r="E1230" s="25" t="s">
        <v>1824</v>
      </c>
      <c r="F1230" s="27" t="s">
        <v>2318</v>
      </c>
      <c r="G1230" s="26">
        <v>0</v>
      </c>
      <c r="H1230" s="26">
        <v>0.42</v>
      </c>
      <c r="I1230" s="24">
        <f t="shared" si="19"/>
        <v>551816.54</v>
      </c>
      <c r="J1230" s="27" t="s">
        <v>103</v>
      </c>
      <c r="K1230" s="2" t="s">
        <v>15</v>
      </c>
    </row>
    <row r="1231" spans="1:11" ht="12" customHeight="1" x14ac:dyDescent="0.2">
      <c r="A1231" s="2">
        <v>1700</v>
      </c>
      <c r="B1231" s="20" t="str">
        <f>VLOOKUP(C1231,'[2]05-2025'!$B$1:$C$65536,2,0)</f>
        <v>MEDICAMENTOS</v>
      </c>
      <c r="C1231" s="33" t="s">
        <v>39</v>
      </c>
      <c r="D1231" s="21">
        <f>VLOOKUP(C1231,'[2]05-2025'!$B$1:$D$65536,3,0)</f>
        <v>1562725.1</v>
      </c>
      <c r="E1231" s="25" t="s">
        <v>1824</v>
      </c>
      <c r="F1231" s="27" t="s">
        <v>2318</v>
      </c>
      <c r="G1231" s="26">
        <v>0</v>
      </c>
      <c r="H1231" s="26">
        <v>0.39</v>
      </c>
      <c r="I1231" s="24">
        <f t="shared" si="19"/>
        <v>551816.15</v>
      </c>
      <c r="J1231" s="27" t="s">
        <v>103</v>
      </c>
      <c r="K1231" s="2" t="s">
        <v>15</v>
      </c>
    </row>
    <row r="1232" spans="1:11" ht="12" customHeight="1" x14ac:dyDescent="0.2">
      <c r="A1232" s="2">
        <v>1700</v>
      </c>
      <c r="B1232" s="20" t="str">
        <f>VLOOKUP(C1232,'[2]05-2025'!$B$1:$C$65536,2,0)</f>
        <v>MEDICAMENTOS</v>
      </c>
      <c r="C1232" s="33" t="s">
        <v>39</v>
      </c>
      <c r="D1232" s="21">
        <f>VLOOKUP(C1232,'[2]05-2025'!$B$1:$D$65536,3,0)</f>
        <v>1562725.1</v>
      </c>
      <c r="E1232" s="25" t="s">
        <v>1824</v>
      </c>
      <c r="F1232" s="27" t="s">
        <v>2318</v>
      </c>
      <c r="G1232" s="26">
        <v>0</v>
      </c>
      <c r="H1232" s="26">
        <v>0.06</v>
      </c>
      <c r="I1232" s="24">
        <f t="shared" si="19"/>
        <v>551816.09</v>
      </c>
      <c r="J1232" s="27" t="s">
        <v>103</v>
      </c>
      <c r="K1232" s="2" t="s">
        <v>15</v>
      </c>
    </row>
    <row r="1233" spans="1:11" ht="12" customHeight="1" x14ac:dyDescent="0.2">
      <c r="A1233" s="2">
        <v>1700</v>
      </c>
      <c r="B1233" s="20" t="str">
        <f>VLOOKUP(C1233,'[2]05-2025'!$B$1:$C$65536,2,0)</f>
        <v>MEDICAMENTOS</v>
      </c>
      <c r="C1233" s="33" t="s">
        <v>39</v>
      </c>
      <c r="D1233" s="21">
        <f>VLOOKUP(C1233,'[2]05-2025'!$B$1:$D$65536,3,0)</f>
        <v>1562725.1</v>
      </c>
      <c r="E1233" s="25" t="s">
        <v>1824</v>
      </c>
      <c r="F1233" s="27" t="s">
        <v>2318</v>
      </c>
      <c r="G1233" s="26">
        <v>0</v>
      </c>
      <c r="H1233" s="26">
        <v>0.85</v>
      </c>
      <c r="I1233" s="24">
        <f t="shared" si="19"/>
        <v>551815.24</v>
      </c>
      <c r="J1233" s="27" t="s">
        <v>103</v>
      </c>
      <c r="K1233" s="2" t="s">
        <v>15</v>
      </c>
    </row>
    <row r="1234" spans="1:11" ht="12" customHeight="1" x14ac:dyDescent="0.2">
      <c r="A1234" s="2">
        <v>1700</v>
      </c>
      <c r="B1234" s="20" t="str">
        <f>VLOOKUP(C1234,'[2]05-2025'!$B$1:$C$65536,2,0)</f>
        <v>MEDICAMENTOS</v>
      </c>
      <c r="C1234" s="33" t="s">
        <v>39</v>
      </c>
      <c r="D1234" s="21">
        <f>VLOOKUP(C1234,'[2]05-2025'!$B$1:$D$65536,3,0)</f>
        <v>1562725.1</v>
      </c>
      <c r="E1234" s="25" t="s">
        <v>1824</v>
      </c>
      <c r="F1234" s="27" t="s">
        <v>2318</v>
      </c>
      <c r="G1234" s="26">
        <v>0</v>
      </c>
      <c r="H1234" s="26">
        <v>0.32</v>
      </c>
      <c r="I1234" s="24">
        <f t="shared" si="19"/>
        <v>551814.92000000004</v>
      </c>
      <c r="J1234" s="27" t="s">
        <v>103</v>
      </c>
      <c r="K1234" s="2" t="s">
        <v>15</v>
      </c>
    </row>
    <row r="1235" spans="1:11" ht="12" customHeight="1" x14ac:dyDescent="0.2">
      <c r="A1235" s="2">
        <v>1700</v>
      </c>
      <c r="B1235" s="20" t="str">
        <f>VLOOKUP(C1235,'[2]05-2025'!$B$1:$C$65536,2,0)</f>
        <v>MEDICAMENTOS</v>
      </c>
      <c r="C1235" s="33" t="s">
        <v>39</v>
      </c>
      <c r="D1235" s="21">
        <f>VLOOKUP(C1235,'[2]05-2025'!$B$1:$D$65536,3,0)</f>
        <v>1562725.1</v>
      </c>
      <c r="E1235" s="25" t="s">
        <v>1824</v>
      </c>
      <c r="F1235" s="27" t="s">
        <v>2318</v>
      </c>
      <c r="G1235" s="26">
        <v>0</v>
      </c>
      <c r="H1235" s="26">
        <v>0.78</v>
      </c>
      <c r="I1235" s="24">
        <f t="shared" si="19"/>
        <v>551814.14</v>
      </c>
      <c r="J1235" s="27" t="s">
        <v>103</v>
      </c>
      <c r="K1235" s="2" t="s">
        <v>15</v>
      </c>
    </row>
    <row r="1236" spans="1:11" ht="12" customHeight="1" x14ac:dyDescent="0.2">
      <c r="A1236" s="2">
        <v>1700</v>
      </c>
      <c r="B1236" s="20" t="str">
        <f>VLOOKUP(C1236,'[2]05-2025'!$B$1:$C$65536,2,0)</f>
        <v>MEDICAMENTOS</v>
      </c>
      <c r="C1236" s="33" t="s">
        <v>39</v>
      </c>
      <c r="D1236" s="21">
        <f>VLOOKUP(C1236,'[2]05-2025'!$B$1:$D$65536,3,0)</f>
        <v>1562725.1</v>
      </c>
      <c r="E1236" s="25" t="s">
        <v>1824</v>
      </c>
      <c r="F1236" s="27" t="s">
        <v>2318</v>
      </c>
      <c r="G1236" s="26">
        <v>0</v>
      </c>
      <c r="H1236" s="26">
        <v>0.43</v>
      </c>
      <c r="I1236" s="24">
        <f t="shared" si="19"/>
        <v>551813.71</v>
      </c>
      <c r="J1236" s="27" t="s">
        <v>103</v>
      </c>
      <c r="K1236" s="2" t="s">
        <v>15</v>
      </c>
    </row>
    <row r="1237" spans="1:11" ht="12" customHeight="1" x14ac:dyDescent="0.2">
      <c r="A1237" s="2">
        <v>1700</v>
      </c>
      <c r="B1237" s="20" t="str">
        <f>VLOOKUP(C1237,'[2]05-2025'!$B$1:$C$65536,2,0)</f>
        <v>MEDICAMENTOS</v>
      </c>
      <c r="C1237" s="33" t="s">
        <v>39</v>
      </c>
      <c r="D1237" s="21">
        <f>VLOOKUP(C1237,'[2]05-2025'!$B$1:$D$65536,3,0)</f>
        <v>1562725.1</v>
      </c>
      <c r="E1237" s="25" t="s">
        <v>1824</v>
      </c>
      <c r="F1237" s="27" t="s">
        <v>2318</v>
      </c>
      <c r="G1237" s="26">
        <v>0</v>
      </c>
      <c r="H1237" s="26">
        <v>0.11</v>
      </c>
      <c r="I1237" s="24">
        <f t="shared" si="19"/>
        <v>551813.6</v>
      </c>
      <c r="J1237" s="27" t="s">
        <v>103</v>
      </c>
      <c r="K1237" s="2" t="s">
        <v>15</v>
      </c>
    </row>
    <row r="1238" spans="1:11" ht="12" customHeight="1" x14ac:dyDescent="0.2">
      <c r="A1238" s="2">
        <v>1700</v>
      </c>
      <c r="B1238" s="20" t="str">
        <f>VLOOKUP(C1238,'[2]05-2025'!$B$1:$C$65536,2,0)</f>
        <v>MEDICAMENTOS</v>
      </c>
      <c r="C1238" s="33" t="s">
        <v>39</v>
      </c>
      <c r="D1238" s="21">
        <f>VLOOKUP(C1238,'[2]05-2025'!$B$1:$D$65536,3,0)</f>
        <v>1562725.1</v>
      </c>
      <c r="E1238" s="25" t="s">
        <v>1824</v>
      </c>
      <c r="F1238" s="27" t="s">
        <v>2318</v>
      </c>
      <c r="G1238" s="26">
        <v>0</v>
      </c>
      <c r="H1238" s="26">
        <v>0.01</v>
      </c>
      <c r="I1238" s="24">
        <f t="shared" si="19"/>
        <v>551813.59</v>
      </c>
      <c r="J1238" s="27" t="s">
        <v>103</v>
      </c>
      <c r="K1238" s="2" t="s">
        <v>15</v>
      </c>
    </row>
    <row r="1239" spans="1:11" ht="12" customHeight="1" x14ac:dyDescent="0.2">
      <c r="A1239" s="2">
        <v>1700</v>
      </c>
      <c r="B1239" s="20" t="str">
        <f>VLOOKUP(C1239,'[2]05-2025'!$B$1:$C$65536,2,0)</f>
        <v>MEDICAMENTOS</v>
      </c>
      <c r="C1239" s="33" t="s">
        <v>39</v>
      </c>
      <c r="D1239" s="21">
        <f>VLOOKUP(C1239,'[2]05-2025'!$B$1:$D$65536,3,0)</f>
        <v>1562725.1</v>
      </c>
      <c r="E1239" s="25" t="s">
        <v>1824</v>
      </c>
      <c r="F1239" s="27" t="s">
        <v>2318</v>
      </c>
      <c r="G1239" s="26">
        <v>0</v>
      </c>
      <c r="H1239" s="26">
        <v>0.78</v>
      </c>
      <c r="I1239" s="24">
        <f t="shared" si="19"/>
        <v>551812.80999999994</v>
      </c>
      <c r="J1239" s="27" t="s">
        <v>103</v>
      </c>
      <c r="K1239" s="2" t="s">
        <v>15</v>
      </c>
    </row>
    <row r="1240" spans="1:11" ht="12" customHeight="1" x14ac:dyDescent="0.2">
      <c r="A1240" s="2">
        <v>1700</v>
      </c>
      <c r="B1240" s="20" t="str">
        <f>VLOOKUP(C1240,'[2]05-2025'!$B$1:$C$65536,2,0)</f>
        <v>MEDICAMENTOS</v>
      </c>
      <c r="C1240" s="33" t="s">
        <v>39</v>
      </c>
      <c r="D1240" s="21">
        <f>VLOOKUP(C1240,'[2]05-2025'!$B$1:$D$65536,3,0)</f>
        <v>1562725.1</v>
      </c>
      <c r="E1240" s="25" t="s">
        <v>1824</v>
      </c>
      <c r="F1240" s="27" t="s">
        <v>2318</v>
      </c>
      <c r="G1240" s="26">
        <v>0</v>
      </c>
      <c r="H1240" s="26">
        <v>0.67</v>
      </c>
      <c r="I1240" s="24">
        <f t="shared" si="19"/>
        <v>551812.1399999999</v>
      </c>
      <c r="J1240" s="27" t="s">
        <v>103</v>
      </c>
      <c r="K1240" s="2" t="s">
        <v>15</v>
      </c>
    </row>
    <row r="1241" spans="1:11" ht="12" customHeight="1" x14ac:dyDescent="0.2">
      <c r="A1241" s="2">
        <v>1700</v>
      </c>
      <c r="B1241" s="20" t="str">
        <f>VLOOKUP(C1241,'[2]05-2025'!$B$1:$C$65536,2,0)</f>
        <v>MEDICAMENTOS</v>
      </c>
      <c r="C1241" s="33" t="s">
        <v>39</v>
      </c>
      <c r="D1241" s="21">
        <f>VLOOKUP(C1241,'[2]05-2025'!$B$1:$D$65536,3,0)</f>
        <v>1562725.1</v>
      </c>
      <c r="E1241" s="25" t="s">
        <v>1824</v>
      </c>
      <c r="F1241" s="27" t="s">
        <v>2318</v>
      </c>
      <c r="G1241" s="26">
        <v>0</v>
      </c>
      <c r="H1241" s="26">
        <v>1.27</v>
      </c>
      <c r="I1241" s="24">
        <f t="shared" si="19"/>
        <v>551810.86999999988</v>
      </c>
      <c r="J1241" s="27" t="s">
        <v>103</v>
      </c>
      <c r="K1241" s="2" t="s">
        <v>15</v>
      </c>
    </row>
    <row r="1242" spans="1:11" ht="12" customHeight="1" x14ac:dyDescent="0.2">
      <c r="A1242" s="2">
        <v>1700</v>
      </c>
      <c r="B1242" s="20" t="str">
        <f>VLOOKUP(C1242,'[2]05-2025'!$B$1:$C$65536,2,0)</f>
        <v>MEDICAMENTOS</v>
      </c>
      <c r="C1242" s="33" t="s">
        <v>39</v>
      </c>
      <c r="D1242" s="21">
        <f>VLOOKUP(C1242,'[2]05-2025'!$B$1:$D$65536,3,0)</f>
        <v>1562725.1</v>
      </c>
      <c r="E1242" s="25" t="s">
        <v>1824</v>
      </c>
      <c r="F1242" s="27" t="s">
        <v>2318</v>
      </c>
      <c r="G1242" s="26">
        <v>0</v>
      </c>
      <c r="H1242" s="26">
        <v>0.1</v>
      </c>
      <c r="I1242" s="24">
        <f t="shared" si="19"/>
        <v>551810.7699999999</v>
      </c>
      <c r="J1242" s="27" t="s">
        <v>103</v>
      </c>
      <c r="K1242" s="2" t="s">
        <v>15</v>
      </c>
    </row>
    <row r="1243" spans="1:11" ht="12" customHeight="1" x14ac:dyDescent="0.2">
      <c r="A1243" s="2">
        <v>1700</v>
      </c>
      <c r="B1243" s="20" t="str">
        <f>VLOOKUP(C1243,'[2]05-2025'!$B$1:$C$65536,2,0)</f>
        <v>MEDICAMENTOS</v>
      </c>
      <c r="C1243" s="33" t="s">
        <v>39</v>
      </c>
      <c r="D1243" s="21">
        <f>VLOOKUP(C1243,'[2]05-2025'!$B$1:$D$65536,3,0)</f>
        <v>1562725.1</v>
      </c>
      <c r="E1243" s="25" t="s">
        <v>1824</v>
      </c>
      <c r="F1243" s="27" t="s">
        <v>2318</v>
      </c>
      <c r="G1243" s="26">
        <v>0</v>
      </c>
      <c r="H1243" s="26">
        <v>0.12</v>
      </c>
      <c r="I1243" s="24">
        <f t="shared" si="19"/>
        <v>551810.64999999991</v>
      </c>
      <c r="J1243" s="27" t="s">
        <v>103</v>
      </c>
      <c r="K1243" s="2" t="s">
        <v>15</v>
      </c>
    </row>
    <row r="1244" spans="1:11" ht="12" customHeight="1" x14ac:dyDescent="0.2">
      <c r="A1244" s="2">
        <v>1700</v>
      </c>
      <c r="B1244" s="20" t="str">
        <f>VLOOKUP(C1244,'[2]05-2025'!$B$1:$C$65536,2,0)</f>
        <v>MEDICAMENTOS</v>
      </c>
      <c r="C1244" s="33" t="s">
        <v>39</v>
      </c>
      <c r="D1244" s="21">
        <f>VLOOKUP(C1244,'[2]05-2025'!$B$1:$D$65536,3,0)</f>
        <v>1562725.1</v>
      </c>
      <c r="E1244" s="25" t="s">
        <v>1824</v>
      </c>
      <c r="F1244" s="27" t="s">
        <v>2318</v>
      </c>
      <c r="G1244" s="26">
        <v>0</v>
      </c>
      <c r="H1244" s="26">
        <v>0.28000000000000003</v>
      </c>
      <c r="I1244" s="24">
        <f t="shared" si="19"/>
        <v>551810.36999999988</v>
      </c>
      <c r="J1244" s="27" t="s">
        <v>103</v>
      </c>
      <c r="K1244" s="2" t="s">
        <v>15</v>
      </c>
    </row>
    <row r="1245" spans="1:11" ht="12" customHeight="1" x14ac:dyDescent="0.2">
      <c r="A1245" s="2">
        <v>1700</v>
      </c>
      <c r="B1245" s="20" t="str">
        <f>VLOOKUP(C1245,'[2]05-2025'!$B$1:$C$65536,2,0)</f>
        <v>MEDICAMENTOS</v>
      </c>
      <c r="C1245" s="33" t="s">
        <v>39</v>
      </c>
      <c r="D1245" s="21">
        <f>VLOOKUP(C1245,'[2]05-2025'!$B$1:$D$65536,3,0)</f>
        <v>1562725.1</v>
      </c>
      <c r="E1245" s="25" t="s">
        <v>1824</v>
      </c>
      <c r="F1245" s="27" t="s">
        <v>2318</v>
      </c>
      <c r="G1245" s="26">
        <v>0</v>
      </c>
      <c r="H1245" s="26">
        <v>0.5</v>
      </c>
      <c r="I1245" s="24">
        <f t="shared" si="19"/>
        <v>551809.86999999988</v>
      </c>
      <c r="J1245" s="27" t="s">
        <v>103</v>
      </c>
      <c r="K1245" s="2" t="s">
        <v>15</v>
      </c>
    </row>
    <row r="1246" spans="1:11" ht="12" customHeight="1" x14ac:dyDescent="0.2">
      <c r="A1246" s="2">
        <v>1700</v>
      </c>
      <c r="B1246" s="20" t="str">
        <f>VLOOKUP(C1246,'[2]05-2025'!$B$1:$C$65536,2,0)</f>
        <v>MEDICAMENTOS</v>
      </c>
      <c r="C1246" s="33" t="s">
        <v>39</v>
      </c>
      <c r="D1246" s="21">
        <f>VLOOKUP(C1246,'[2]05-2025'!$B$1:$D$65536,3,0)</f>
        <v>1562725.1</v>
      </c>
      <c r="E1246" s="25" t="s">
        <v>1824</v>
      </c>
      <c r="F1246" s="27" t="s">
        <v>2318</v>
      </c>
      <c r="G1246" s="26">
        <v>0</v>
      </c>
      <c r="H1246" s="26">
        <v>0.25</v>
      </c>
      <c r="I1246" s="24">
        <f t="shared" si="19"/>
        <v>551809.61999999988</v>
      </c>
      <c r="J1246" s="27" t="s">
        <v>103</v>
      </c>
      <c r="K1246" s="2" t="s">
        <v>15</v>
      </c>
    </row>
    <row r="1247" spans="1:11" ht="12" customHeight="1" x14ac:dyDescent="0.2">
      <c r="A1247" s="2">
        <v>1700</v>
      </c>
      <c r="B1247" s="20" t="str">
        <f>VLOOKUP(C1247,'[2]05-2025'!$B$1:$C$65536,2,0)</f>
        <v>MEDICAMENTOS</v>
      </c>
      <c r="C1247" s="33" t="s">
        <v>39</v>
      </c>
      <c r="D1247" s="21">
        <f>VLOOKUP(C1247,'[2]05-2025'!$B$1:$D$65536,3,0)</f>
        <v>1562725.1</v>
      </c>
      <c r="E1247" s="25" t="s">
        <v>1824</v>
      </c>
      <c r="F1247" s="27" t="s">
        <v>2318</v>
      </c>
      <c r="G1247" s="26">
        <v>0</v>
      </c>
      <c r="H1247" s="26">
        <v>0.42</v>
      </c>
      <c r="I1247" s="24">
        <f t="shared" si="19"/>
        <v>551809.19999999984</v>
      </c>
      <c r="J1247" s="27" t="s">
        <v>103</v>
      </c>
      <c r="K1247" s="2" t="s">
        <v>15</v>
      </c>
    </row>
    <row r="1248" spans="1:11" ht="12" customHeight="1" x14ac:dyDescent="0.2">
      <c r="A1248" s="2">
        <v>1700</v>
      </c>
      <c r="B1248" s="20" t="str">
        <f>VLOOKUP(C1248,'[2]05-2025'!$B$1:$C$65536,2,0)</f>
        <v>MEDICAMENTOS</v>
      </c>
      <c r="C1248" s="33" t="s">
        <v>39</v>
      </c>
      <c r="D1248" s="21">
        <f>VLOOKUP(C1248,'[2]05-2025'!$B$1:$D$65536,3,0)</f>
        <v>1562725.1</v>
      </c>
      <c r="E1248" s="25" t="s">
        <v>1824</v>
      </c>
      <c r="F1248" s="27" t="s">
        <v>2318</v>
      </c>
      <c r="G1248" s="26">
        <v>0</v>
      </c>
      <c r="H1248" s="26">
        <v>0.27</v>
      </c>
      <c r="I1248" s="24">
        <f t="shared" si="19"/>
        <v>551808.92999999982</v>
      </c>
      <c r="J1248" s="27" t="s">
        <v>103</v>
      </c>
      <c r="K1248" s="2" t="s">
        <v>15</v>
      </c>
    </row>
    <row r="1249" spans="1:11" ht="12" customHeight="1" x14ac:dyDescent="0.2">
      <c r="A1249" s="2">
        <v>1700</v>
      </c>
      <c r="B1249" s="20" t="str">
        <f>VLOOKUP(C1249,'[2]05-2025'!$B$1:$C$65536,2,0)</f>
        <v>MEDICAMENTOS</v>
      </c>
      <c r="C1249" s="33" t="s">
        <v>39</v>
      </c>
      <c r="D1249" s="21">
        <f>VLOOKUP(C1249,'[2]05-2025'!$B$1:$D$65536,3,0)</f>
        <v>1562725.1</v>
      </c>
      <c r="E1249" s="25" t="s">
        <v>1824</v>
      </c>
      <c r="F1249" s="27" t="s">
        <v>2318</v>
      </c>
      <c r="G1249" s="26">
        <v>0</v>
      </c>
      <c r="H1249" s="26">
        <v>0.05</v>
      </c>
      <c r="I1249" s="24">
        <f t="shared" si="19"/>
        <v>551808.87999999977</v>
      </c>
      <c r="J1249" s="27" t="s">
        <v>103</v>
      </c>
      <c r="K1249" s="2" t="s">
        <v>15</v>
      </c>
    </row>
    <row r="1250" spans="1:11" ht="12" customHeight="1" x14ac:dyDescent="0.2">
      <c r="A1250" s="2">
        <v>1700</v>
      </c>
      <c r="B1250" s="20" t="str">
        <f>VLOOKUP(C1250,'[2]05-2025'!$B$1:$C$65536,2,0)</f>
        <v>MEDICAMENTOS</v>
      </c>
      <c r="C1250" s="33" t="s">
        <v>39</v>
      </c>
      <c r="D1250" s="21">
        <f>VLOOKUP(C1250,'[2]05-2025'!$B$1:$D$65536,3,0)</f>
        <v>1562725.1</v>
      </c>
      <c r="E1250" s="25" t="s">
        <v>1824</v>
      </c>
      <c r="F1250" s="27" t="s">
        <v>2318</v>
      </c>
      <c r="G1250" s="26">
        <v>0</v>
      </c>
      <c r="H1250" s="26">
        <v>0.39</v>
      </c>
      <c r="I1250" s="24">
        <f t="shared" si="19"/>
        <v>551808.48999999976</v>
      </c>
      <c r="J1250" s="27" t="s">
        <v>103</v>
      </c>
      <c r="K1250" s="2" t="s">
        <v>15</v>
      </c>
    </row>
    <row r="1251" spans="1:11" ht="12" customHeight="1" x14ac:dyDescent="0.2">
      <c r="A1251" s="2">
        <v>1700</v>
      </c>
      <c r="B1251" s="20" t="str">
        <f>VLOOKUP(C1251,'[2]05-2025'!$B$1:$C$65536,2,0)</f>
        <v>MEDICAMENTOS</v>
      </c>
      <c r="C1251" s="33" t="s">
        <v>39</v>
      </c>
      <c r="D1251" s="21">
        <f>VLOOKUP(C1251,'[2]05-2025'!$B$1:$D$65536,3,0)</f>
        <v>1562725.1</v>
      </c>
      <c r="E1251" s="25" t="s">
        <v>1824</v>
      </c>
      <c r="F1251" s="27" t="s">
        <v>2318</v>
      </c>
      <c r="G1251" s="26">
        <v>0</v>
      </c>
      <c r="H1251" s="26">
        <v>0.04</v>
      </c>
      <c r="I1251" s="24">
        <f t="shared" si="19"/>
        <v>551808.44999999972</v>
      </c>
      <c r="J1251" s="27" t="s">
        <v>103</v>
      </c>
      <c r="K1251" s="2" t="s">
        <v>15</v>
      </c>
    </row>
    <row r="1252" spans="1:11" ht="12" customHeight="1" x14ac:dyDescent="0.2">
      <c r="A1252" s="2">
        <v>1700</v>
      </c>
      <c r="B1252" s="20" t="str">
        <f>VLOOKUP(C1252,'[2]05-2025'!$B$1:$C$65536,2,0)</f>
        <v>MEDICAMENTOS</v>
      </c>
      <c r="C1252" s="33" t="s">
        <v>39</v>
      </c>
      <c r="D1252" s="21">
        <f>VLOOKUP(C1252,'[2]05-2025'!$B$1:$D$65536,3,0)</f>
        <v>1562725.1</v>
      </c>
      <c r="E1252" s="25" t="s">
        <v>1824</v>
      </c>
      <c r="F1252" s="27" t="s">
        <v>2318</v>
      </c>
      <c r="G1252" s="26">
        <v>0</v>
      </c>
      <c r="H1252" s="26">
        <v>0.06</v>
      </c>
      <c r="I1252" s="24">
        <f t="shared" si="19"/>
        <v>551808.38999999966</v>
      </c>
      <c r="J1252" s="27" t="s">
        <v>103</v>
      </c>
      <c r="K1252" s="2" t="s">
        <v>15</v>
      </c>
    </row>
    <row r="1253" spans="1:11" ht="12" customHeight="1" x14ac:dyDescent="0.2">
      <c r="A1253" s="2">
        <v>1700</v>
      </c>
      <c r="B1253" s="20" t="str">
        <f>VLOOKUP(C1253,'[2]05-2025'!$B$1:$C$65536,2,0)</f>
        <v>MEDICAMENTOS</v>
      </c>
      <c r="C1253" s="33" t="s">
        <v>39</v>
      </c>
      <c r="D1253" s="21">
        <f>VLOOKUP(C1253,'[2]05-2025'!$B$1:$D$65536,3,0)</f>
        <v>1562725.1</v>
      </c>
      <c r="E1253" s="25" t="s">
        <v>1824</v>
      </c>
      <c r="F1253" s="27" t="s">
        <v>2318</v>
      </c>
      <c r="G1253" s="26">
        <v>0</v>
      </c>
      <c r="H1253" s="26">
        <v>0.39</v>
      </c>
      <c r="I1253" s="24">
        <f t="shared" si="19"/>
        <v>551807.99999999965</v>
      </c>
      <c r="J1253" s="27" t="s">
        <v>103</v>
      </c>
      <c r="K1253" s="2" t="s">
        <v>15</v>
      </c>
    </row>
    <row r="1254" spans="1:11" ht="12" customHeight="1" x14ac:dyDescent="0.2">
      <c r="A1254" s="2">
        <v>1700</v>
      </c>
      <c r="B1254" s="20" t="str">
        <f>VLOOKUP(C1254,'[2]05-2025'!$B$1:$C$65536,2,0)</f>
        <v>MEDICAMENTOS</v>
      </c>
      <c r="C1254" s="33" t="s">
        <v>39</v>
      </c>
      <c r="D1254" s="21">
        <f>VLOOKUP(C1254,'[2]05-2025'!$B$1:$D$65536,3,0)</f>
        <v>1562725.1</v>
      </c>
      <c r="E1254" s="25" t="s">
        <v>1824</v>
      </c>
      <c r="F1254" s="27" t="s">
        <v>2318</v>
      </c>
      <c r="G1254" s="26">
        <v>0</v>
      </c>
      <c r="H1254" s="26">
        <v>0.21</v>
      </c>
      <c r="I1254" s="24">
        <f t="shared" si="19"/>
        <v>551807.78999999969</v>
      </c>
      <c r="J1254" s="27" t="s">
        <v>103</v>
      </c>
      <c r="K1254" s="2" t="s">
        <v>15</v>
      </c>
    </row>
    <row r="1255" spans="1:11" ht="12" customHeight="1" x14ac:dyDescent="0.2">
      <c r="A1255" s="2">
        <v>1700</v>
      </c>
      <c r="B1255" s="20" t="str">
        <f>VLOOKUP(C1255,'[2]05-2025'!$B$1:$C$65536,2,0)</f>
        <v>MEDICAMENTOS</v>
      </c>
      <c r="C1255" s="33" t="s">
        <v>39</v>
      </c>
      <c r="D1255" s="21">
        <f>VLOOKUP(C1255,'[2]05-2025'!$B$1:$D$65536,3,0)</f>
        <v>1562725.1</v>
      </c>
      <c r="E1255" s="25" t="s">
        <v>1824</v>
      </c>
      <c r="F1255" s="27" t="s">
        <v>2318</v>
      </c>
      <c r="G1255" s="26">
        <v>0</v>
      </c>
      <c r="H1255" s="26">
        <v>0.18</v>
      </c>
      <c r="I1255" s="24">
        <f t="shared" si="19"/>
        <v>551807.60999999964</v>
      </c>
      <c r="J1255" s="27" t="s">
        <v>103</v>
      </c>
      <c r="K1255" s="2" t="s">
        <v>15</v>
      </c>
    </row>
    <row r="1256" spans="1:11" ht="12" customHeight="1" x14ac:dyDescent="0.2">
      <c r="A1256" s="2">
        <v>1700</v>
      </c>
      <c r="B1256" s="20" t="str">
        <f>VLOOKUP(C1256,'[2]05-2025'!$B$1:$C$65536,2,0)</f>
        <v>MEDICAMENTOS</v>
      </c>
      <c r="C1256" s="33" t="s">
        <v>39</v>
      </c>
      <c r="D1256" s="21">
        <f>VLOOKUP(C1256,'[2]05-2025'!$B$1:$D$65536,3,0)</f>
        <v>1562725.1</v>
      </c>
      <c r="E1256" s="25" t="s">
        <v>1824</v>
      </c>
      <c r="F1256" s="27" t="s">
        <v>1598</v>
      </c>
      <c r="G1256" s="26">
        <v>0</v>
      </c>
      <c r="H1256" s="26">
        <v>0.42</v>
      </c>
      <c r="I1256" s="24">
        <f t="shared" si="19"/>
        <v>551807.18999999959</v>
      </c>
      <c r="J1256" s="27" t="s">
        <v>103</v>
      </c>
      <c r="K1256" s="2" t="s">
        <v>15</v>
      </c>
    </row>
    <row r="1257" spans="1:11" ht="12" customHeight="1" x14ac:dyDescent="0.2">
      <c r="A1257" s="2">
        <v>1700</v>
      </c>
      <c r="B1257" s="20" t="str">
        <f>VLOOKUP(C1257,'[2]05-2025'!$B$1:$C$65536,2,0)</f>
        <v>MEDICAMENTOS</v>
      </c>
      <c r="C1257" s="33" t="s">
        <v>39</v>
      </c>
      <c r="D1257" s="21">
        <f>VLOOKUP(C1257,'[2]05-2025'!$B$1:$D$65536,3,0)</f>
        <v>1562725.1</v>
      </c>
      <c r="E1257" s="25" t="s">
        <v>1824</v>
      </c>
      <c r="F1257" s="27" t="s">
        <v>2318</v>
      </c>
      <c r="G1257" s="26">
        <v>0</v>
      </c>
      <c r="H1257" s="26">
        <v>0.5</v>
      </c>
      <c r="I1257" s="24">
        <f t="shared" si="19"/>
        <v>551806.68999999959</v>
      </c>
      <c r="J1257" s="27" t="s">
        <v>103</v>
      </c>
      <c r="K1257" s="2" t="s">
        <v>15</v>
      </c>
    </row>
    <row r="1258" spans="1:11" ht="12" customHeight="1" x14ac:dyDescent="0.2">
      <c r="A1258" s="2">
        <v>1700</v>
      </c>
      <c r="B1258" s="20" t="str">
        <f>VLOOKUP(C1258,'[2]05-2025'!$B$1:$C$65536,2,0)</f>
        <v>MEDICAMENTOS</v>
      </c>
      <c r="C1258" s="33" t="s">
        <v>39</v>
      </c>
      <c r="D1258" s="21">
        <f>VLOOKUP(C1258,'[2]05-2025'!$B$1:$D$65536,3,0)</f>
        <v>1562725.1</v>
      </c>
      <c r="E1258" s="25" t="s">
        <v>1824</v>
      </c>
      <c r="F1258" s="27" t="s">
        <v>2318</v>
      </c>
      <c r="G1258" s="26">
        <v>0</v>
      </c>
      <c r="H1258" s="26">
        <v>0.39</v>
      </c>
      <c r="I1258" s="24">
        <f t="shared" si="19"/>
        <v>551806.29999999958</v>
      </c>
      <c r="J1258" s="27" t="s">
        <v>103</v>
      </c>
      <c r="K1258" s="2" t="s">
        <v>15</v>
      </c>
    </row>
    <row r="1259" spans="1:11" ht="12" customHeight="1" x14ac:dyDescent="0.2">
      <c r="A1259" s="2">
        <v>1700</v>
      </c>
      <c r="B1259" s="20" t="str">
        <f>VLOOKUP(C1259,'[2]05-2025'!$B$1:$C$65536,2,0)</f>
        <v>MEDICAMENTOS</v>
      </c>
      <c r="C1259" s="33" t="s">
        <v>39</v>
      </c>
      <c r="D1259" s="21">
        <f>VLOOKUP(C1259,'[2]05-2025'!$B$1:$D$65536,3,0)</f>
        <v>1562725.1</v>
      </c>
      <c r="E1259" s="25" t="s">
        <v>1824</v>
      </c>
      <c r="F1259" s="27" t="s">
        <v>2318</v>
      </c>
      <c r="G1259" s="26">
        <v>0</v>
      </c>
      <c r="H1259" s="26">
        <v>0.18</v>
      </c>
      <c r="I1259" s="24">
        <f t="shared" si="19"/>
        <v>551806.11999999953</v>
      </c>
      <c r="J1259" s="27" t="s">
        <v>103</v>
      </c>
      <c r="K1259" s="2" t="s">
        <v>15</v>
      </c>
    </row>
    <row r="1260" spans="1:11" ht="12" customHeight="1" x14ac:dyDescent="0.2">
      <c r="A1260" s="2">
        <v>1700</v>
      </c>
      <c r="B1260" s="20" t="str">
        <f>VLOOKUP(C1260,'[2]05-2025'!$B$1:$C$65536,2,0)</f>
        <v>MEDICAMENTOS</v>
      </c>
      <c r="C1260" s="33" t="s">
        <v>39</v>
      </c>
      <c r="D1260" s="21">
        <f>VLOOKUP(C1260,'[2]05-2025'!$B$1:$D$65536,3,0)</f>
        <v>1562725.1</v>
      </c>
      <c r="E1260" s="25" t="s">
        <v>1824</v>
      </c>
      <c r="F1260" s="27" t="s">
        <v>2318</v>
      </c>
      <c r="G1260" s="26">
        <v>0</v>
      </c>
      <c r="H1260" s="26">
        <v>0.85</v>
      </c>
      <c r="I1260" s="24">
        <f t="shared" si="19"/>
        <v>551805.26999999955</v>
      </c>
      <c r="J1260" s="27" t="s">
        <v>103</v>
      </c>
      <c r="K1260" s="2" t="s">
        <v>15</v>
      </c>
    </row>
    <row r="1261" spans="1:11" ht="12" customHeight="1" x14ac:dyDescent="0.2">
      <c r="A1261" s="2">
        <v>1700</v>
      </c>
      <c r="B1261" s="20" t="str">
        <f>VLOOKUP(C1261,'[2]05-2025'!$B$1:$C$65536,2,0)</f>
        <v>MEDICAMENTOS</v>
      </c>
      <c r="C1261" s="33" t="s">
        <v>39</v>
      </c>
      <c r="D1261" s="21">
        <f>VLOOKUP(C1261,'[2]05-2025'!$B$1:$D$65536,3,0)</f>
        <v>1562725.1</v>
      </c>
      <c r="E1261" s="25" t="s">
        <v>1824</v>
      </c>
      <c r="F1261" s="27" t="s">
        <v>2318</v>
      </c>
      <c r="G1261" s="26">
        <v>0</v>
      </c>
      <c r="H1261" s="26">
        <v>0.08</v>
      </c>
      <c r="I1261" s="24">
        <f t="shared" si="19"/>
        <v>551805.18999999959</v>
      </c>
      <c r="J1261" s="27" t="s">
        <v>103</v>
      </c>
      <c r="K1261" s="2" t="s">
        <v>15</v>
      </c>
    </row>
    <row r="1262" spans="1:11" ht="12" customHeight="1" x14ac:dyDescent="0.2">
      <c r="A1262" s="2">
        <v>1700</v>
      </c>
      <c r="B1262" s="20" t="str">
        <f>VLOOKUP(C1262,'[2]05-2025'!$B$1:$C$65536,2,0)</f>
        <v>MEDICAMENTOS</v>
      </c>
      <c r="C1262" s="33" t="s">
        <v>39</v>
      </c>
      <c r="D1262" s="21">
        <f>VLOOKUP(C1262,'[2]05-2025'!$B$1:$D$65536,3,0)</f>
        <v>1562725.1</v>
      </c>
      <c r="E1262" s="25" t="s">
        <v>1824</v>
      </c>
      <c r="F1262" s="27" t="s">
        <v>2318</v>
      </c>
      <c r="G1262" s="26">
        <v>0</v>
      </c>
      <c r="H1262" s="26">
        <v>0.28000000000000003</v>
      </c>
      <c r="I1262" s="24">
        <f t="shared" si="19"/>
        <v>551804.90999999957</v>
      </c>
      <c r="J1262" s="27" t="s">
        <v>103</v>
      </c>
      <c r="K1262" s="2" t="s">
        <v>15</v>
      </c>
    </row>
    <row r="1263" spans="1:11" ht="12" customHeight="1" x14ac:dyDescent="0.2">
      <c r="A1263" s="2">
        <v>1700</v>
      </c>
      <c r="B1263" s="20" t="str">
        <f>VLOOKUP(C1263,'[2]05-2025'!$B$1:$C$65536,2,0)</f>
        <v>MEDICAMENTOS</v>
      </c>
      <c r="C1263" s="33" t="s">
        <v>39</v>
      </c>
      <c r="D1263" s="21">
        <f>VLOOKUP(C1263,'[2]05-2025'!$B$1:$D$65536,3,0)</f>
        <v>1562725.1</v>
      </c>
      <c r="E1263" s="25" t="s">
        <v>1824</v>
      </c>
      <c r="F1263" s="27" t="s">
        <v>2318</v>
      </c>
      <c r="G1263" s="26">
        <v>0</v>
      </c>
      <c r="H1263" s="26">
        <v>0.1</v>
      </c>
      <c r="I1263" s="24">
        <f t="shared" si="19"/>
        <v>551804.80999999959</v>
      </c>
      <c r="J1263" s="27" t="s">
        <v>103</v>
      </c>
      <c r="K1263" s="2" t="s">
        <v>15</v>
      </c>
    </row>
    <row r="1264" spans="1:11" ht="12" customHeight="1" x14ac:dyDescent="0.2">
      <c r="A1264" s="2">
        <v>1700</v>
      </c>
      <c r="B1264" s="20" t="str">
        <f>VLOOKUP(C1264,'[2]05-2025'!$B$1:$C$65536,2,0)</f>
        <v>MEDICAMENTOS</v>
      </c>
      <c r="C1264" s="33" t="s">
        <v>39</v>
      </c>
      <c r="D1264" s="21">
        <f>VLOOKUP(C1264,'[2]05-2025'!$B$1:$D$65536,3,0)</f>
        <v>1562725.1</v>
      </c>
      <c r="E1264" s="25" t="s">
        <v>1824</v>
      </c>
      <c r="F1264" s="27" t="s">
        <v>2318</v>
      </c>
      <c r="G1264" s="26">
        <v>0</v>
      </c>
      <c r="H1264" s="26">
        <v>0.11</v>
      </c>
      <c r="I1264" s="24">
        <f t="shared" si="19"/>
        <v>551804.6999999996</v>
      </c>
      <c r="J1264" s="27" t="s">
        <v>103</v>
      </c>
      <c r="K1264" s="2" t="s">
        <v>15</v>
      </c>
    </row>
    <row r="1265" spans="1:11" ht="12" customHeight="1" x14ac:dyDescent="0.2">
      <c r="A1265" s="2">
        <v>1700</v>
      </c>
      <c r="B1265" s="20" t="str">
        <f>VLOOKUP(C1265,'[2]05-2025'!$B$1:$C$65536,2,0)</f>
        <v>MEDICAMENTOS</v>
      </c>
      <c r="C1265" s="33" t="s">
        <v>39</v>
      </c>
      <c r="D1265" s="21">
        <f>VLOOKUP(C1265,'[2]05-2025'!$B$1:$D$65536,3,0)</f>
        <v>1562725.1</v>
      </c>
      <c r="E1265" s="25" t="s">
        <v>1824</v>
      </c>
      <c r="F1265" s="27" t="s">
        <v>2318</v>
      </c>
      <c r="G1265" s="26">
        <v>0</v>
      </c>
      <c r="H1265" s="26">
        <v>0.52</v>
      </c>
      <c r="I1265" s="24">
        <f t="shared" si="19"/>
        <v>551804.17999999959</v>
      </c>
      <c r="J1265" s="27" t="s">
        <v>103</v>
      </c>
      <c r="K1265" s="2" t="s">
        <v>15</v>
      </c>
    </row>
    <row r="1266" spans="1:11" ht="12" customHeight="1" x14ac:dyDescent="0.2">
      <c r="A1266" s="2">
        <v>1700</v>
      </c>
      <c r="B1266" s="20" t="str">
        <f>VLOOKUP(C1266,'[2]05-2025'!$B$1:$C$65536,2,0)</f>
        <v>MEDICAMENTOS</v>
      </c>
      <c r="C1266" s="33" t="s">
        <v>39</v>
      </c>
      <c r="D1266" s="21">
        <f>VLOOKUP(C1266,'[2]05-2025'!$B$1:$D$65536,3,0)</f>
        <v>1562725.1</v>
      </c>
      <c r="E1266" s="25" t="s">
        <v>1824</v>
      </c>
      <c r="F1266" s="27" t="s">
        <v>2317</v>
      </c>
      <c r="G1266" s="26">
        <v>0</v>
      </c>
      <c r="H1266" s="26">
        <v>20.12</v>
      </c>
      <c r="I1266" s="24">
        <f t="shared" si="19"/>
        <v>551784.05999999959</v>
      </c>
      <c r="J1266" s="27" t="s">
        <v>103</v>
      </c>
      <c r="K1266" s="2" t="s">
        <v>15</v>
      </c>
    </row>
    <row r="1267" spans="1:11" ht="12" customHeight="1" x14ac:dyDescent="0.2">
      <c r="A1267" s="2">
        <v>1700</v>
      </c>
      <c r="B1267" s="20" t="str">
        <f>VLOOKUP(C1267,'[2]05-2025'!$B$1:$C$65536,2,0)</f>
        <v>MEDICAMENTOS</v>
      </c>
      <c r="C1267" s="33" t="s">
        <v>39</v>
      </c>
      <c r="D1267" s="21">
        <f>VLOOKUP(C1267,'[2]05-2025'!$B$1:$D$65536,3,0)</f>
        <v>1562725.1</v>
      </c>
      <c r="E1267" s="25" t="s">
        <v>1824</v>
      </c>
      <c r="F1267" s="27" t="s">
        <v>2318</v>
      </c>
      <c r="G1267" s="26">
        <v>0</v>
      </c>
      <c r="H1267" s="26">
        <v>0.56000000000000005</v>
      </c>
      <c r="I1267" s="24">
        <f t="shared" si="19"/>
        <v>551783.49999999953</v>
      </c>
      <c r="J1267" s="27" t="s">
        <v>103</v>
      </c>
      <c r="K1267" s="2" t="s">
        <v>15</v>
      </c>
    </row>
    <row r="1268" spans="1:11" ht="12" customHeight="1" x14ac:dyDescent="0.2">
      <c r="A1268" s="2">
        <v>1700</v>
      </c>
      <c r="B1268" s="20" t="str">
        <f>VLOOKUP(C1268,'[2]05-2025'!$B$1:$C$65536,2,0)</f>
        <v>MEDICAMENTOS</v>
      </c>
      <c r="C1268" s="33" t="s">
        <v>39</v>
      </c>
      <c r="D1268" s="21">
        <f>VLOOKUP(C1268,'[2]05-2025'!$B$1:$D$65536,3,0)</f>
        <v>1562725.1</v>
      </c>
      <c r="E1268" s="25" t="s">
        <v>1824</v>
      </c>
      <c r="F1268" s="27" t="s">
        <v>2318</v>
      </c>
      <c r="G1268" s="26">
        <v>0</v>
      </c>
      <c r="H1268" s="26">
        <v>0.2</v>
      </c>
      <c r="I1268" s="24">
        <f t="shared" si="19"/>
        <v>551783.29999999958</v>
      </c>
      <c r="J1268" s="27" t="s">
        <v>103</v>
      </c>
      <c r="K1268" s="2" t="s">
        <v>15</v>
      </c>
    </row>
    <row r="1269" spans="1:11" ht="12" customHeight="1" x14ac:dyDescent="0.2">
      <c r="A1269" s="2">
        <v>1700</v>
      </c>
      <c r="B1269" s="20" t="str">
        <f>VLOOKUP(C1269,'[2]05-2025'!$B$1:$C$65536,2,0)</f>
        <v>MEDICAMENTOS</v>
      </c>
      <c r="C1269" s="33" t="s">
        <v>39</v>
      </c>
      <c r="D1269" s="21">
        <f>VLOOKUP(C1269,'[2]05-2025'!$B$1:$D$65536,3,0)</f>
        <v>1562725.1</v>
      </c>
      <c r="E1269" s="25" t="s">
        <v>1824</v>
      </c>
      <c r="F1269" s="27" t="s">
        <v>2318</v>
      </c>
      <c r="G1269" s="26">
        <v>0</v>
      </c>
      <c r="H1269" s="26">
        <v>0.05</v>
      </c>
      <c r="I1269" s="24">
        <f t="shared" si="19"/>
        <v>551783.24999999953</v>
      </c>
      <c r="J1269" s="27" t="s">
        <v>103</v>
      </c>
      <c r="K1269" s="2" t="s">
        <v>15</v>
      </c>
    </row>
    <row r="1270" spans="1:11" ht="12" customHeight="1" x14ac:dyDescent="0.2">
      <c r="A1270" s="2">
        <v>1700</v>
      </c>
      <c r="B1270" s="20" t="str">
        <f>VLOOKUP(C1270,'[2]05-2025'!$B$1:$C$65536,2,0)</f>
        <v>MEDICAMENTOS</v>
      </c>
      <c r="C1270" s="33" t="s">
        <v>39</v>
      </c>
      <c r="D1270" s="21">
        <f>VLOOKUP(C1270,'[2]05-2025'!$B$1:$D$65536,3,0)</f>
        <v>1562725.1</v>
      </c>
      <c r="E1270" s="25" t="s">
        <v>1824</v>
      </c>
      <c r="F1270" s="27" t="s">
        <v>2318</v>
      </c>
      <c r="G1270" s="26">
        <v>0</v>
      </c>
      <c r="H1270" s="26">
        <v>0.82</v>
      </c>
      <c r="I1270" s="24">
        <f t="shared" si="19"/>
        <v>551782.42999999959</v>
      </c>
      <c r="J1270" s="27" t="s">
        <v>103</v>
      </c>
      <c r="K1270" s="2" t="s">
        <v>15</v>
      </c>
    </row>
    <row r="1271" spans="1:11" ht="12" customHeight="1" x14ac:dyDescent="0.2">
      <c r="A1271" s="2">
        <v>1700</v>
      </c>
      <c r="B1271" s="20" t="str">
        <f>VLOOKUP(C1271,'[2]05-2025'!$B$1:$C$65536,2,0)</f>
        <v>MEDICAMENTOS</v>
      </c>
      <c r="C1271" s="33" t="s">
        <v>39</v>
      </c>
      <c r="D1271" s="21">
        <f>VLOOKUP(C1271,'[2]05-2025'!$B$1:$D$65536,3,0)</f>
        <v>1562725.1</v>
      </c>
      <c r="E1271" s="25" t="s">
        <v>1824</v>
      </c>
      <c r="F1271" s="27" t="s">
        <v>2318</v>
      </c>
      <c r="G1271" s="26">
        <v>0</v>
      </c>
      <c r="H1271" s="26">
        <v>0.03</v>
      </c>
      <c r="I1271" s="24">
        <f t="shared" si="19"/>
        <v>551782.39999999956</v>
      </c>
      <c r="J1271" s="27" t="s">
        <v>103</v>
      </c>
      <c r="K1271" s="2" t="s">
        <v>15</v>
      </c>
    </row>
    <row r="1272" spans="1:11" ht="12" customHeight="1" x14ac:dyDescent="0.2">
      <c r="A1272" s="2">
        <v>1700</v>
      </c>
      <c r="B1272" s="20" t="str">
        <f>VLOOKUP(C1272,'[2]05-2025'!$B$1:$C$65536,2,0)</f>
        <v>MEDICAMENTOS</v>
      </c>
      <c r="C1272" s="33" t="s">
        <v>39</v>
      </c>
      <c r="D1272" s="21">
        <f>VLOOKUP(C1272,'[2]05-2025'!$B$1:$D$65536,3,0)</f>
        <v>1562725.1</v>
      </c>
      <c r="E1272" s="25" t="s">
        <v>1824</v>
      </c>
      <c r="F1272" s="27" t="s">
        <v>2318</v>
      </c>
      <c r="G1272" s="26">
        <v>0</v>
      </c>
      <c r="H1272" s="26">
        <v>0.03</v>
      </c>
      <c r="I1272" s="24">
        <f t="shared" si="19"/>
        <v>551782.36999999953</v>
      </c>
      <c r="J1272" s="27" t="s">
        <v>103</v>
      </c>
      <c r="K1272" s="2" t="s">
        <v>15</v>
      </c>
    </row>
    <row r="1273" spans="1:11" ht="12" customHeight="1" x14ac:dyDescent="0.2">
      <c r="A1273" s="2">
        <v>1700</v>
      </c>
      <c r="B1273" s="20" t="str">
        <f>VLOOKUP(C1273,'[2]05-2025'!$B$1:$C$65536,2,0)</f>
        <v>MEDICAMENTOS</v>
      </c>
      <c r="C1273" s="33" t="s">
        <v>39</v>
      </c>
      <c r="D1273" s="21">
        <f>VLOOKUP(C1273,'[2]05-2025'!$B$1:$D$65536,3,0)</f>
        <v>1562725.1</v>
      </c>
      <c r="E1273" s="25" t="s">
        <v>1824</v>
      </c>
      <c r="F1273" s="27" t="s">
        <v>2318</v>
      </c>
      <c r="G1273" s="26">
        <v>0</v>
      </c>
      <c r="H1273" s="26">
        <v>0.03</v>
      </c>
      <c r="I1273" s="24">
        <f t="shared" si="19"/>
        <v>551782.3399999995</v>
      </c>
      <c r="J1273" s="27" t="s">
        <v>103</v>
      </c>
      <c r="K1273" s="2" t="s">
        <v>15</v>
      </c>
    </row>
    <row r="1274" spans="1:11" ht="12" customHeight="1" x14ac:dyDescent="0.2">
      <c r="A1274" s="2">
        <v>1700</v>
      </c>
      <c r="B1274" s="20" t="str">
        <f>VLOOKUP(C1274,'[2]05-2025'!$B$1:$C$65536,2,0)</f>
        <v>MEDICAMENTOS</v>
      </c>
      <c r="C1274" s="33" t="s">
        <v>39</v>
      </c>
      <c r="D1274" s="21">
        <f>VLOOKUP(C1274,'[2]05-2025'!$B$1:$D$65536,3,0)</f>
        <v>1562725.1</v>
      </c>
      <c r="E1274" s="25" t="s">
        <v>1824</v>
      </c>
      <c r="F1274" s="27" t="s">
        <v>2318</v>
      </c>
      <c r="G1274" s="26">
        <v>0</v>
      </c>
      <c r="H1274" s="26">
        <v>0.06</v>
      </c>
      <c r="I1274" s="24">
        <f t="shared" si="19"/>
        <v>551782.27999999945</v>
      </c>
      <c r="J1274" s="27" t="s">
        <v>103</v>
      </c>
      <c r="K1274" s="2" t="s">
        <v>15</v>
      </c>
    </row>
    <row r="1275" spans="1:11" ht="12" customHeight="1" x14ac:dyDescent="0.2">
      <c r="A1275" s="2">
        <v>1700</v>
      </c>
      <c r="B1275" s="20" t="str">
        <f>VLOOKUP(C1275,'[2]05-2025'!$B$1:$C$65536,2,0)</f>
        <v>MEDICAMENTOS</v>
      </c>
      <c r="C1275" s="33" t="s">
        <v>39</v>
      </c>
      <c r="D1275" s="21">
        <f>VLOOKUP(C1275,'[2]05-2025'!$B$1:$D$65536,3,0)</f>
        <v>1562725.1</v>
      </c>
      <c r="E1275" s="25" t="s">
        <v>1824</v>
      </c>
      <c r="F1275" s="27" t="s">
        <v>2318</v>
      </c>
      <c r="G1275" s="26">
        <v>0</v>
      </c>
      <c r="H1275" s="26">
        <v>0.47</v>
      </c>
      <c r="I1275" s="24">
        <f t="shared" si="19"/>
        <v>551781.80999999947</v>
      </c>
      <c r="J1275" s="27" t="s">
        <v>103</v>
      </c>
      <c r="K1275" s="2" t="s">
        <v>15</v>
      </c>
    </row>
    <row r="1276" spans="1:11" ht="12" customHeight="1" x14ac:dyDescent="0.2">
      <c r="A1276" s="2">
        <v>1700</v>
      </c>
      <c r="B1276" s="20" t="str">
        <f>VLOOKUP(C1276,'[2]05-2025'!$B$1:$C$65536,2,0)</f>
        <v>MEDICAMENTOS</v>
      </c>
      <c r="C1276" s="33" t="s">
        <v>39</v>
      </c>
      <c r="D1276" s="21">
        <f>VLOOKUP(C1276,'[2]05-2025'!$B$1:$D$65536,3,0)</f>
        <v>1562725.1</v>
      </c>
      <c r="E1276" s="25" t="s">
        <v>1824</v>
      </c>
      <c r="F1276" s="27" t="s">
        <v>2318</v>
      </c>
      <c r="G1276" s="26">
        <v>0</v>
      </c>
      <c r="H1276" s="26">
        <v>0.56000000000000005</v>
      </c>
      <c r="I1276" s="24">
        <f t="shared" si="19"/>
        <v>551781.24999999942</v>
      </c>
      <c r="J1276" s="27" t="s">
        <v>103</v>
      </c>
      <c r="K1276" s="2" t="s">
        <v>15</v>
      </c>
    </row>
    <row r="1277" spans="1:11" ht="12" customHeight="1" x14ac:dyDescent="0.2">
      <c r="A1277" s="2">
        <v>1700</v>
      </c>
      <c r="B1277" s="20" t="str">
        <f>VLOOKUP(C1277,'[2]05-2025'!$B$1:$C$65536,2,0)</f>
        <v>MEDICAMENTOS</v>
      </c>
      <c r="C1277" s="33" t="s">
        <v>39</v>
      </c>
      <c r="D1277" s="21">
        <f>VLOOKUP(C1277,'[2]05-2025'!$B$1:$D$65536,3,0)</f>
        <v>1562725.1</v>
      </c>
      <c r="E1277" s="25" t="s">
        <v>1824</v>
      </c>
      <c r="F1277" s="27" t="s">
        <v>2318</v>
      </c>
      <c r="G1277" s="26">
        <v>0</v>
      </c>
      <c r="H1277" s="26">
        <v>0.82</v>
      </c>
      <c r="I1277" s="24">
        <f t="shared" si="19"/>
        <v>551780.42999999947</v>
      </c>
      <c r="J1277" s="27" t="s">
        <v>103</v>
      </c>
      <c r="K1277" s="2" t="s">
        <v>15</v>
      </c>
    </row>
    <row r="1278" spans="1:11" ht="12" customHeight="1" x14ac:dyDescent="0.2">
      <c r="A1278" s="2">
        <v>1700</v>
      </c>
      <c r="B1278" s="20" t="str">
        <f>VLOOKUP(C1278,'[2]05-2025'!$B$1:$C$65536,2,0)</f>
        <v>MEDICAMENTOS</v>
      </c>
      <c r="C1278" s="33" t="s">
        <v>39</v>
      </c>
      <c r="D1278" s="21">
        <f>VLOOKUP(C1278,'[2]05-2025'!$B$1:$D$65536,3,0)</f>
        <v>1562725.1</v>
      </c>
      <c r="E1278" s="25" t="s">
        <v>1824</v>
      </c>
      <c r="F1278" s="27" t="s">
        <v>2318</v>
      </c>
      <c r="G1278" s="26">
        <v>0</v>
      </c>
      <c r="H1278" s="26">
        <v>0.12</v>
      </c>
      <c r="I1278" s="24">
        <f t="shared" si="19"/>
        <v>551780.30999999947</v>
      </c>
      <c r="J1278" s="27" t="s">
        <v>103</v>
      </c>
      <c r="K1278" s="2" t="s">
        <v>15</v>
      </c>
    </row>
    <row r="1279" spans="1:11" ht="12" customHeight="1" x14ac:dyDescent="0.2">
      <c r="A1279" s="2">
        <v>1700</v>
      </c>
      <c r="B1279" s="20" t="str">
        <f>VLOOKUP(C1279,'[2]05-2025'!$B$1:$C$65536,2,0)</f>
        <v>MEDICAMENTOS</v>
      </c>
      <c r="C1279" s="33" t="s">
        <v>39</v>
      </c>
      <c r="D1279" s="21">
        <f>VLOOKUP(C1279,'[2]05-2025'!$B$1:$D$65536,3,0)</f>
        <v>1562725.1</v>
      </c>
      <c r="E1279" s="25" t="s">
        <v>1824</v>
      </c>
      <c r="F1279" s="27" t="s">
        <v>2318</v>
      </c>
      <c r="G1279" s="26">
        <v>0</v>
      </c>
      <c r="H1279" s="26">
        <v>0.35</v>
      </c>
      <c r="I1279" s="24">
        <f t="shared" si="19"/>
        <v>551779.9599999995</v>
      </c>
      <c r="J1279" s="27" t="s">
        <v>103</v>
      </c>
      <c r="K1279" s="2" t="s">
        <v>15</v>
      </c>
    </row>
    <row r="1280" spans="1:11" ht="12" customHeight="1" x14ac:dyDescent="0.2">
      <c r="A1280" s="2">
        <v>1700</v>
      </c>
      <c r="B1280" s="20" t="str">
        <f>VLOOKUP(C1280,'[2]05-2025'!$B$1:$C$65536,2,0)</f>
        <v>MEDICAMENTOS</v>
      </c>
      <c r="C1280" s="33" t="s">
        <v>39</v>
      </c>
      <c r="D1280" s="21">
        <f>VLOOKUP(C1280,'[2]05-2025'!$B$1:$D$65536,3,0)</f>
        <v>1562725.1</v>
      </c>
      <c r="E1280" s="25" t="s">
        <v>1824</v>
      </c>
      <c r="F1280" s="27" t="s">
        <v>1597</v>
      </c>
      <c r="G1280" s="26">
        <v>0</v>
      </c>
      <c r="H1280" s="26">
        <v>3.51</v>
      </c>
      <c r="I1280" s="24">
        <f t="shared" si="19"/>
        <v>551776.44999999949</v>
      </c>
      <c r="J1280" s="27" t="s">
        <v>103</v>
      </c>
      <c r="K1280" s="2" t="s">
        <v>15</v>
      </c>
    </row>
    <row r="1281" spans="1:11" ht="12" customHeight="1" x14ac:dyDescent="0.2">
      <c r="A1281" s="2">
        <v>1700</v>
      </c>
      <c r="B1281" s="20" t="str">
        <f>VLOOKUP(C1281,'[2]05-2025'!$B$1:$C$65536,2,0)</f>
        <v>MEDICAMENTOS</v>
      </c>
      <c r="C1281" s="33" t="s">
        <v>39</v>
      </c>
      <c r="D1281" s="21">
        <f>VLOOKUP(C1281,'[2]05-2025'!$B$1:$D$65536,3,0)</f>
        <v>1562725.1</v>
      </c>
      <c r="E1281" s="25" t="s">
        <v>1824</v>
      </c>
      <c r="F1281" s="27" t="s">
        <v>2318</v>
      </c>
      <c r="G1281" s="26">
        <v>0</v>
      </c>
      <c r="H1281" s="26">
        <v>0.03</v>
      </c>
      <c r="I1281" s="24">
        <f t="shared" si="19"/>
        <v>551776.41999999946</v>
      </c>
      <c r="J1281" s="27" t="s">
        <v>103</v>
      </c>
      <c r="K1281" s="2" t="s">
        <v>15</v>
      </c>
    </row>
    <row r="1282" spans="1:11" ht="12" customHeight="1" x14ac:dyDescent="0.2">
      <c r="A1282" s="2">
        <v>1700</v>
      </c>
      <c r="B1282" s="20" t="str">
        <f>VLOOKUP(C1282,'[2]05-2025'!$B$1:$C$65536,2,0)</f>
        <v>MEDICAMENTOS</v>
      </c>
      <c r="C1282" s="33" t="s">
        <v>39</v>
      </c>
      <c r="D1282" s="21">
        <f>VLOOKUP(C1282,'[2]05-2025'!$B$1:$D$65536,3,0)</f>
        <v>1562725.1</v>
      </c>
      <c r="E1282" s="25" t="s">
        <v>1824</v>
      </c>
      <c r="F1282" s="27" t="s">
        <v>2318</v>
      </c>
      <c r="G1282" s="26">
        <v>0</v>
      </c>
      <c r="H1282" s="26">
        <v>0.06</v>
      </c>
      <c r="I1282" s="24">
        <f t="shared" si="19"/>
        <v>551776.3599999994</v>
      </c>
      <c r="J1282" s="27" t="s">
        <v>103</v>
      </c>
      <c r="K1282" s="2" t="s">
        <v>15</v>
      </c>
    </row>
    <row r="1283" spans="1:11" ht="12" customHeight="1" x14ac:dyDescent="0.2">
      <c r="A1283" s="2">
        <v>1700</v>
      </c>
      <c r="B1283" s="20" t="str">
        <f>VLOOKUP(C1283,'[2]05-2025'!$B$1:$C$65536,2,0)</f>
        <v>MEDICAMENTOS</v>
      </c>
      <c r="C1283" s="33" t="s">
        <v>39</v>
      </c>
      <c r="D1283" s="21">
        <f>VLOOKUP(C1283,'[2]05-2025'!$B$1:$D$65536,3,0)</f>
        <v>1562725.1</v>
      </c>
      <c r="E1283" s="25" t="s">
        <v>1824</v>
      </c>
      <c r="F1283" s="27" t="s">
        <v>2318</v>
      </c>
      <c r="G1283" s="26">
        <v>0</v>
      </c>
      <c r="H1283" s="26">
        <v>0.03</v>
      </c>
      <c r="I1283" s="24">
        <f t="shared" ref="I1283:I1346" si="20">IF(C1283&lt;&gt;C1282,D1283+G1283-H1283,IF(C1283=C1282,I1282+G1283-H1283,"falso"))</f>
        <v>551776.32999999938</v>
      </c>
      <c r="J1283" s="27" t="s">
        <v>103</v>
      </c>
      <c r="K1283" s="2" t="s">
        <v>15</v>
      </c>
    </row>
    <row r="1284" spans="1:11" ht="12" customHeight="1" x14ac:dyDescent="0.2">
      <c r="A1284" s="2">
        <v>1700</v>
      </c>
      <c r="B1284" s="20" t="str">
        <f>VLOOKUP(C1284,'[2]05-2025'!$B$1:$C$65536,2,0)</f>
        <v>MEDICAMENTOS</v>
      </c>
      <c r="C1284" s="33" t="s">
        <v>39</v>
      </c>
      <c r="D1284" s="21">
        <f>VLOOKUP(C1284,'[2]05-2025'!$B$1:$D$65536,3,0)</f>
        <v>1562725.1</v>
      </c>
      <c r="E1284" s="25" t="s">
        <v>1824</v>
      </c>
      <c r="F1284" s="27" t="s">
        <v>2317</v>
      </c>
      <c r="G1284" s="26">
        <v>0</v>
      </c>
      <c r="H1284" s="26">
        <v>14.2</v>
      </c>
      <c r="I1284" s="24">
        <f t="shared" si="20"/>
        <v>551762.12999999942</v>
      </c>
      <c r="J1284" s="27" t="s">
        <v>103</v>
      </c>
      <c r="K1284" s="2" t="s">
        <v>15</v>
      </c>
    </row>
    <row r="1285" spans="1:11" ht="12" customHeight="1" x14ac:dyDescent="0.2">
      <c r="A1285" s="2">
        <v>1700</v>
      </c>
      <c r="B1285" s="20" t="str">
        <f>VLOOKUP(C1285,'[2]05-2025'!$B$1:$C$65536,2,0)</f>
        <v>MEDICAMENTOS</v>
      </c>
      <c r="C1285" s="33" t="s">
        <v>39</v>
      </c>
      <c r="D1285" s="21">
        <f>VLOOKUP(C1285,'[2]05-2025'!$B$1:$D$65536,3,0)</f>
        <v>1562725.1</v>
      </c>
      <c r="E1285" s="25" t="s">
        <v>1824</v>
      </c>
      <c r="F1285" s="27" t="s">
        <v>2318</v>
      </c>
      <c r="G1285" s="26">
        <v>0</v>
      </c>
      <c r="H1285" s="26">
        <v>0.06</v>
      </c>
      <c r="I1285" s="24">
        <f t="shared" si="20"/>
        <v>551762.06999999937</v>
      </c>
      <c r="J1285" s="27" t="s">
        <v>103</v>
      </c>
      <c r="K1285" s="2" t="s">
        <v>15</v>
      </c>
    </row>
    <row r="1286" spans="1:11" ht="12" customHeight="1" x14ac:dyDescent="0.2">
      <c r="A1286" s="2">
        <v>1700</v>
      </c>
      <c r="B1286" s="20" t="str">
        <f>VLOOKUP(C1286,'[2]05-2025'!$B$1:$C$65536,2,0)</f>
        <v>MEDICAMENTOS</v>
      </c>
      <c r="C1286" s="33" t="s">
        <v>39</v>
      </c>
      <c r="D1286" s="21">
        <f>VLOOKUP(C1286,'[2]05-2025'!$B$1:$D$65536,3,0)</f>
        <v>1562725.1</v>
      </c>
      <c r="E1286" s="25" t="s">
        <v>1824</v>
      </c>
      <c r="F1286" s="27" t="s">
        <v>2318</v>
      </c>
      <c r="G1286" s="26">
        <v>0</v>
      </c>
      <c r="H1286" s="26">
        <v>0.52</v>
      </c>
      <c r="I1286" s="24">
        <f t="shared" si="20"/>
        <v>551761.54999999935</v>
      </c>
      <c r="J1286" s="27" t="s">
        <v>103</v>
      </c>
      <c r="K1286" s="2" t="s">
        <v>15</v>
      </c>
    </row>
    <row r="1287" spans="1:11" ht="12" customHeight="1" x14ac:dyDescent="0.2">
      <c r="A1287" s="2">
        <v>1700</v>
      </c>
      <c r="B1287" s="20" t="str">
        <f>VLOOKUP(C1287,'[2]05-2025'!$B$1:$C$65536,2,0)</f>
        <v>MEDICAMENTOS</v>
      </c>
      <c r="C1287" s="33" t="s">
        <v>39</v>
      </c>
      <c r="D1287" s="21">
        <f>VLOOKUP(C1287,'[2]05-2025'!$B$1:$D$65536,3,0)</f>
        <v>1562725.1</v>
      </c>
      <c r="E1287" s="25" t="s">
        <v>1824</v>
      </c>
      <c r="F1287" s="27" t="s">
        <v>2318</v>
      </c>
      <c r="G1287" s="26">
        <v>0</v>
      </c>
      <c r="H1287" s="26">
        <v>0.03</v>
      </c>
      <c r="I1287" s="24">
        <f t="shared" si="20"/>
        <v>551761.51999999932</v>
      </c>
      <c r="J1287" s="27" t="s">
        <v>103</v>
      </c>
      <c r="K1287" s="2" t="s">
        <v>15</v>
      </c>
    </row>
    <row r="1288" spans="1:11" ht="12" customHeight="1" x14ac:dyDescent="0.2">
      <c r="A1288" s="2">
        <v>1700</v>
      </c>
      <c r="B1288" s="20" t="str">
        <f>VLOOKUP(C1288,'[2]05-2025'!$B$1:$C$65536,2,0)</f>
        <v>MEDICAMENTOS</v>
      </c>
      <c r="C1288" s="33" t="s">
        <v>39</v>
      </c>
      <c r="D1288" s="21">
        <f>VLOOKUP(C1288,'[2]05-2025'!$B$1:$D$65536,3,0)</f>
        <v>1562725.1</v>
      </c>
      <c r="E1288" s="25" t="s">
        <v>1824</v>
      </c>
      <c r="F1288" s="27" t="s">
        <v>2318</v>
      </c>
      <c r="G1288" s="26">
        <v>0</v>
      </c>
      <c r="H1288" s="26">
        <v>0.05</v>
      </c>
      <c r="I1288" s="24">
        <f t="shared" si="20"/>
        <v>551761.46999999927</v>
      </c>
      <c r="J1288" s="27" t="s">
        <v>103</v>
      </c>
      <c r="K1288" s="2" t="s">
        <v>15</v>
      </c>
    </row>
    <row r="1289" spans="1:11" ht="12" customHeight="1" x14ac:dyDescent="0.2">
      <c r="A1289" s="2">
        <v>1700</v>
      </c>
      <c r="B1289" s="20" t="str">
        <f>VLOOKUP(C1289,'[2]05-2025'!$B$1:$C$65536,2,0)</f>
        <v>MEDICAMENTOS</v>
      </c>
      <c r="C1289" s="33" t="s">
        <v>39</v>
      </c>
      <c r="D1289" s="21">
        <f>VLOOKUP(C1289,'[2]05-2025'!$B$1:$D$65536,3,0)</f>
        <v>1562725.1</v>
      </c>
      <c r="E1289" s="25" t="s">
        <v>1824</v>
      </c>
      <c r="F1289" s="27" t="s">
        <v>2318</v>
      </c>
      <c r="G1289" s="26">
        <v>0</v>
      </c>
      <c r="H1289" s="26">
        <v>0.05</v>
      </c>
      <c r="I1289" s="24">
        <f t="shared" si="20"/>
        <v>551761.41999999923</v>
      </c>
      <c r="J1289" s="27" t="s">
        <v>103</v>
      </c>
      <c r="K1289" s="2" t="s">
        <v>15</v>
      </c>
    </row>
    <row r="1290" spans="1:11" ht="12" customHeight="1" x14ac:dyDescent="0.2">
      <c r="A1290" s="2">
        <v>1700</v>
      </c>
      <c r="B1290" s="20" t="str">
        <f>VLOOKUP(C1290,'[2]05-2025'!$B$1:$C$65536,2,0)</f>
        <v>MEDICAMENTOS</v>
      </c>
      <c r="C1290" s="33" t="s">
        <v>39</v>
      </c>
      <c r="D1290" s="21">
        <f>VLOOKUP(C1290,'[2]05-2025'!$B$1:$D$65536,3,0)</f>
        <v>1562725.1</v>
      </c>
      <c r="E1290" s="25" t="s">
        <v>1824</v>
      </c>
      <c r="F1290" s="27" t="s">
        <v>2318</v>
      </c>
      <c r="G1290" s="26">
        <v>0</v>
      </c>
      <c r="H1290" s="26">
        <v>0.82</v>
      </c>
      <c r="I1290" s="24">
        <f t="shared" si="20"/>
        <v>551760.59999999928</v>
      </c>
      <c r="J1290" s="27" t="s">
        <v>103</v>
      </c>
      <c r="K1290" s="2" t="s">
        <v>15</v>
      </c>
    </row>
    <row r="1291" spans="1:11" ht="12" customHeight="1" x14ac:dyDescent="0.2">
      <c r="A1291" s="2">
        <v>1700</v>
      </c>
      <c r="B1291" s="20" t="str">
        <f>VLOOKUP(C1291,'[2]05-2025'!$B$1:$C$65536,2,0)</f>
        <v>MEDICAMENTOS</v>
      </c>
      <c r="C1291" s="33" t="s">
        <v>39</v>
      </c>
      <c r="D1291" s="21">
        <f>VLOOKUP(C1291,'[2]05-2025'!$B$1:$D$65536,3,0)</f>
        <v>1562725.1</v>
      </c>
      <c r="E1291" s="25" t="s">
        <v>1824</v>
      </c>
      <c r="F1291" s="27" t="s">
        <v>2318</v>
      </c>
      <c r="G1291" s="26">
        <v>0</v>
      </c>
      <c r="H1291" s="26">
        <v>0.06</v>
      </c>
      <c r="I1291" s="24">
        <f t="shared" si="20"/>
        <v>551760.53999999922</v>
      </c>
      <c r="J1291" s="27" t="s">
        <v>103</v>
      </c>
      <c r="K1291" s="2" t="s">
        <v>15</v>
      </c>
    </row>
    <row r="1292" spans="1:11" ht="12" customHeight="1" x14ac:dyDescent="0.2">
      <c r="A1292" s="2">
        <v>1700</v>
      </c>
      <c r="B1292" s="20" t="str">
        <f>VLOOKUP(C1292,'[2]05-2025'!$B$1:$C$65536,2,0)</f>
        <v>MEDICAMENTOS</v>
      </c>
      <c r="C1292" s="33" t="s">
        <v>39</v>
      </c>
      <c r="D1292" s="21">
        <f>VLOOKUP(C1292,'[2]05-2025'!$B$1:$D$65536,3,0)</f>
        <v>1562725.1</v>
      </c>
      <c r="E1292" s="25" t="s">
        <v>1824</v>
      </c>
      <c r="F1292" s="27" t="s">
        <v>2318</v>
      </c>
      <c r="G1292" s="26">
        <v>0</v>
      </c>
      <c r="H1292" s="26">
        <v>0.17</v>
      </c>
      <c r="I1292" s="24">
        <f t="shared" si="20"/>
        <v>551760.36999999918</v>
      </c>
      <c r="J1292" s="27" t="s">
        <v>103</v>
      </c>
      <c r="K1292" s="2" t="s">
        <v>15</v>
      </c>
    </row>
    <row r="1293" spans="1:11" ht="12" customHeight="1" x14ac:dyDescent="0.2">
      <c r="A1293" s="2">
        <v>1700</v>
      </c>
      <c r="B1293" s="20" t="str">
        <f>VLOOKUP(C1293,'[2]05-2025'!$B$1:$C$65536,2,0)</f>
        <v>MEDICAMENTOS</v>
      </c>
      <c r="C1293" s="33" t="s">
        <v>39</v>
      </c>
      <c r="D1293" s="21">
        <f>VLOOKUP(C1293,'[2]05-2025'!$B$1:$D$65536,3,0)</f>
        <v>1562725.1</v>
      </c>
      <c r="E1293" s="25" t="s">
        <v>1824</v>
      </c>
      <c r="F1293" s="27" t="s">
        <v>2318</v>
      </c>
      <c r="G1293" s="26">
        <v>0</v>
      </c>
      <c r="H1293" s="26">
        <v>0.1</v>
      </c>
      <c r="I1293" s="24">
        <f t="shared" si="20"/>
        <v>551760.2699999992</v>
      </c>
      <c r="J1293" s="27" t="s">
        <v>103</v>
      </c>
      <c r="K1293" s="2" t="s">
        <v>15</v>
      </c>
    </row>
    <row r="1294" spans="1:11" ht="12" customHeight="1" x14ac:dyDescent="0.2">
      <c r="A1294" s="2">
        <v>1700</v>
      </c>
      <c r="B1294" s="20" t="str">
        <f>VLOOKUP(C1294,'[2]05-2025'!$B$1:$C$65536,2,0)</f>
        <v>MEDICAMENTOS</v>
      </c>
      <c r="C1294" s="33" t="s">
        <v>39</v>
      </c>
      <c r="D1294" s="21">
        <f>VLOOKUP(C1294,'[2]05-2025'!$B$1:$D$65536,3,0)</f>
        <v>1562725.1</v>
      </c>
      <c r="E1294" s="25" t="s">
        <v>1824</v>
      </c>
      <c r="F1294" s="27" t="s">
        <v>2317</v>
      </c>
      <c r="G1294" s="26">
        <v>0</v>
      </c>
      <c r="H1294" s="26">
        <v>2.86</v>
      </c>
      <c r="I1294" s="24">
        <f t="shared" si="20"/>
        <v>551757.40999999922</v>
      </c>
      <c r="J1294" s="27" t="s">
        <v>103</v>
      </c>
      <c r="K1294" s="2" t="s">
        <v>15</v>
      </c>
    </row>
    <row r="1295" spans="1:11" ht="12" customHeight="1" x14ac:dyDescent="0.2">
      <c r="A1295" s="2">
        <v>1700</v>
      </c>
      <c r="B1295" s="20" t="str">
        <f>VLOOKUP(C1295,'[2]05-2025'!$B$1:$C$65536,2,0)</f>
        <v>MEDICAMENTOS</v>
      </c>
      <c r="C1295" s="33" t="s">
        <v>39</v>
      </c>
      <c r="D1295" s="21">
        <f>VLOOKUP(C1295,'[2]05-2025'!$B$1:$D$65536,3,0)</f>
        <v>1562725.1</v>
      </c>
      <c r="E1295" s="25" t="s">
        <v>1824</v>
      </c>
      <c r="F1295" s="27" t="s">
        <v>2318</v>
      </c>
      <c r="G1295" s="26">
        <v>0</v>
      </c>
      <c r="H1295" s="26">
        <v>0.03</v>
      </c>
      <c r="I1295" s="24">
        <f t="shared" si="20"/>
        <v>551757.37999999919</v>
      </c>
      <c r="J1295" s="27" t="s">
        <v>103</v>
      </c>
      <c r="K1295" s="2" t="s">
        <v>15</v>
      </c>
    </row>
    <row r="1296" spans="1:11" ht="12" customHeight="1" x14ac:dyDescent="0.2">
      <c r="A1296" s="2">
        <v>1700</v>
      </c>
      <c r="B1296" s="20" t="str">
        <f>VLOOKUP(C1296,'[2]05-2025'!$B$1:$C$65536,2,0)</f>
        <v>MEDICAMENTOS</v>
      </c>
      <c r="C1296" s="33" t="s">
        <v>39</v>
      </c>
      <c r="D1296" s="21">
        <f>VLOOKUP(C1296,'[2]05-2025'!$B$1:$D$65536,3,0)</f>
        <v>1562725.1</v>
      </c>
      <c r="E1296" s="25" t="s">
        <v>1824</v>
      </c>
      <c r="F1296" s="27" t="s">
        <v>2317</v>
      </c>
      <c r="G1296" s="26">
        <v>0</v>
      </c>
      <c r="H1296" s="26">
        <v>3.58</v>
      </c>
      <c r="I1296" s="24">
        <f t="shared" si="20"/>
        <v>551753.79999999923</v>
      </c>
      <c r="J1296" s="27" t="s">
        <v>103</v>
      </c>
      <c r="K1296" s="2" t="s">
        <v>15</v>
      </c>
    </row>
    <row r="1297" spans="1:11" ht="12" customHeight="1" x14ac:dyDescent="0.2">
      <c r="A1297" s="2">
        <v>1700</v>
      </c>
      <c r="B1297" s="20" t="str">
        <f>VLOOKUP(C1297,'[2]05-2025'!$B$1:$C$65536,2,0)</f>
        <v>MEDICAMENTOS</v>
      </c>
      <c r="C1297" s="33" t="s">
        <v>39</v>
      </c>
      <c r="D1297" s="21">
        <f>VLOOKUP(C1297,'[2]05-2025'!$B$1:$D$65536,3,0)</f>
        <v>1562725.1</v>
      </c>
      <c r="E1297" s="25" t="s">
        <v>1824</v>
      </c>
      <c r="F1297" s="27" t="s">
        <v>2318</v>
      </c>
      <c r="G1297" s="26">
        <v>0</v>
      </c>
      <c r="H1297" s="26">
        <v>0.28000000000000003</v>
      </c>
      <c r="I1297" s="24">
        <f t="shared" si="20"/>
        <v>551753.5199999992</v>
      </c>
      <c r="J1297" s="27" t="s">
        <v>103</v>
      </c>
      <c r="K1297" s="2" t="s">
        <v>15</v>
      </c>
    </row>
    <row r="1298" spans="1:11" ht="12" customHeight="1" x14ac:dyDescent="0.2">
      <c r="A1298" s="2">
        <v>1700</v>
      </c>
      <c r="B1298" s="20" t="str">
        <f>VLOOKUP(C1298,'[2]05-2025'!$B$1:$C$65536,2,0)</f>
        <v>MEDICAMENTOS</v>
      </c>
      <c r="C1298" s="33" t="s">
        <v>39</v>
      </c>
      <c r="D1298" s="21">
        <f>VLOOKUP(C1298,'[2]05-2025'!$B$1:$D$65536,3,0)</f>
        <v>1562725.1</v>
      </c>
      <c r="E1298" s="25" t="s">
        <v>1824</v>
      </c>
      <c r="F1298" s="27" t="s">
        <v>2317</v>
      </c>
      <c r="G1298" s="26">
        <v>0</v>
      </c>
      <c r="H1298" s="26">
        <v>4.16</v>
      </c>
      <c r="I1298" s="24">
        <f t="shared" si="20"/>
        <v>551749.35999999917</v>
      </c>
      <c r="J1298" s="27" t="s">
        <v>103</v>
      </c>
      <c r="K1298" s="2" t="s">
        <v>15</v>
      </c>
    </row>
    <row r="1299" spans="1:11" ht="12" customHeight="1" x14ac:dyDescent="0.2">
      <c r="A1299" s="2">
        <v>1700</v>
      </c>
      <c r="B1299" s="20" t="str">
        <f>VLOOKUP(C1299,'[2]05-2025'!$B$1:$C$65536,2,0)</f>
        <v>MEDICAMENTOS</v>
      </c>
      <c r="C1299" s="33" t="s">
        <v>39</v>
      </c>
      <c r="D1299" s="21">
        <f>VLOOKUP(C1299,'[2]05-2025'!$B$1:$D$65536,3,0)</f>
        <v>1562725.1</v>
      </c>
      <c r="E1299" s="25" t="s">
        <v>1824</v>
      </c>
      <c r="F1299" s="27" t="s">
        <v>2318</v>
      </c>
      <c r="G1299" s="26">
        <v>0</v>
      </c>
      <c r="H1299" s="26">
        <v>0.03</v>
      </c>
      <c r="I1299" s="24">
        <f t="shared" si="20"/>
        <v>551749.32999999914</v>
      </c>
      <c r="J1299" s="27" t="s">
        <v>103</v>
      </c>
      <c r="K1299" s="2" t="s">
        <v>15</v>
      </c>
    </row>
    <row r="1300" spans="1:11" ht="12" customHeight="1" x14ac:dyDescent="0.2">
      <c r="A1300" s="2">
        <v>1700</v>
      </c>
      <c r="B1300" s="20" t="str">
        <f>VLOOKUP(C1300,'[2]05-2025'!$B$1:$C$65536,2,0)</f>
        <v>MEDICAMENTOS</v>
      </c>
      <c r="C1300" s="33" t="s">
        <v>39</v>
      </c>
      <c r="D1300" s="21">
        <f>VLOOKUP(C1300,'[2]05-2025'!$B$1:$D$65536,3,0)</f>
        <v>1562725.1</v>
      </c>
      <c r="E1300" s="25" t="s">
        <v>1824</v>
      </c>
      <c r="F1300" s="27" t="s">
        <v>2317</v>
      </c>
      <c r="G1300" s="26">
        <v>0</v>
      </c>
      <c r="H1300" s="26">
        <v>42.6</v>
      </c>
      <c r="I1300" s="24">
        <f t="shared" si="20"/>
        <v>551706.72999999917</v>
      </c>
      <c r="J1300" s="27" t="s">
        <v>103</v>
      </c>
      <c r="K1300" s="2" t="s">
        <v>15</v>
      </c>
    </row>
    <row r="1301" spans="1:11" ht="12" customHeight="1" x14ac:dyDescent="0.2">
      <c r="A1301" s="2">
        <v>1700</v>
      </c>
      <c r="B1301" s="20" t="str">
        <f>VLOOKUP(C1301,'[2]05-2025'!$B$1:$C$65536,2,0)</f>
        <v>MEDICAMENTOS</v>
      </c>
      <c r="C1301" s="33" t="s">
        <v>39</v>
      </c>
      <c r="D1301" s="21">
        <f>VLOOKUP(C1301,'[2]05-2025'!$B$1:$D$65536,3,0)</f>
        <v>1562725.1</v>
      </c>
      <c r="E1301" s="25" t="s">
        <v>1824</v>
      </c>
      <c r="F1301" s="27" t="s">
        <v>2318</v>
      </c>
      <c r="G1301" s="26">
        <v>0</v>
      </c>
      <c r="H1301" s="26">
        <v>1.3</v>
      </c>
      <c r="I1301" s="24">
        <f t="shared" si="20"/>
        <v>551705.42999999912</v>
      </c>
      <c r="J1301" s="27" t="s">
        <v>103</v>
      </c>
      <c r="K1301" s="2" t="s">
        <v>15</v>
      </c>
    </row>
    <row r="1302" spans="1:11" ht="12" customHeight="1" x14ac:dyDescent="0.2">
      <c r="A1302" s="2">
        <v>1700</v>
      </c>
      <c r="B1302" s="20" t="str">
        <f>VLOOKUP(C1302,'[2]05-2025'!$B$1:$C$65536,2,0)</f>
        <v>MEDICAMENTOS</v>
      </c>
      <c r="C1302" s="33" t="s">
        <v>39</v>
      </c>
      <c r="D1302" s="21">
        <f>VLOOKUP(C1302,'[2]05-2025'!$B$1:$D$65536,3,0)</f>
        <v>1562725.1</v>
      </c>
      <c r="E1302" s="25" t="s">
        <v>1824</v>
      </c>
      <c r="F1302" s="27" t="s">
        <v>2318</v>
      </c>
      <c r="G1302" s="26">
        <v>0</v>
      </c>
      <c r="H1302" s="26">
        <v>0.06</v>
      </c>
      <c r="I1302" s="24">
        <f t="shared" si="20"/>
        <v>551705.36999999906</v>
      </c>
      <c r="J1302" s="27" t="s">
        <v>103</v>
      </c>
      <c r="K1302" s="2" t="s">
        <v>15</v>
      </c>
    </row>
    <row r="1303" spans="1:11" ht="12" customHeight="1" x14ac:dyDescent="0.2">
      <c r="A1303" s="2">
        <v>1700</v>
      </c>
      <c r="B1303" s="20" t="str">
        <f>VLOOKUP(C1303,'[2]05-2025'!$B$1:$C$65536,2,0)</f>
        <v>MEDICAMENTOS</v>
      </c>
      <c r="C1303" s="33" t="s">
        <v>39</v>
      </c>
      <c r="D1303" s="21">
        <f>VLOOKUP(C1303,'[2]05-2025'!$B$1:$D$65536,3,0)</f>
        <v>1562725.1</v>
      </c>
      <c r="E1303" s="25" t="s">
        <v>1824</v>
      </c>
      <c r="F1303" s="27" t="s">
        <v>2318</v>
      </c>
      <c r="G1303" s="26">
        <v>0</v>
      </c>
      <c r="H1303" s="26">
        <v>0.06</v>
      </c>
      <c r="I1303" s="24">
        <f t="shared" si="20"/>
        <v>551705.30999999901</v>
      </c>
      <c r="J1303" s="27" t="s">
        <v>103</v>
      </c>
      <c r="K1303" s="2" t="s">
        <v>15</v>
      </c>
    </row>
    <row r="1304" spans="1:11" ht="12" customHeight="1" x14ac:dyDescent="0.2">
      <c r="A1304" s="2">
        <v>1700</v>
      </c>
      <c r="B1304" s="20" t="str">
        <f>VLOOKUP(C1304,'[2]05-2025'!$B$1:$C$65536,2,0)</f>
        <v>MEDICAMENTOS</v>
      </c>
      <c r="C1304" s="33" t="s">
        <v>39</v>
      </c>
      <c r="D1304" s="21">
        <f>VLOOKUP(C1304,'[2]05-2025'!$B$1:$D$65536,3,0)</f>
        <v>1562725.1</v>
      </c>
      <c r="E1304" s="25" t="s">
        <v>1824</v>
      </c>
      <c r="F1304" s="27" t="s">
        <v>2318</v>
      </c>
      <c r="G1304" s="26">
        <v>0</v>
      </c>
      <c r="H1304" s="26">
        <v>0.52</v>
      </c>
      <c r="I1304" s="24">
        <f t="shared" si="20"/>
        <v>551704.78999999899</v>
      </c>
      <c r="J1304" s="27" t="s">
        <v>103</v>
      </c>
      <c r="K1304" s="2" t="s">
        <v>15</v>
      </c>
    </row>
    <row r="1305" spans="1:11" ht="12" customHeight="1" x14ac:dyDescent="0.2">
      <c r="A1305" s="2">
        <v>1700</v>
      </c>
      <c r="B1305" s="20" t="str">
        <f>VLOOKUP(C1305,'[2]05-2025'!$B$1:$C$65536,2,0)</f>
        <v>MEDICAMENTOS</v>
      </c>
      <c r="C1305" s="33" t="s">
        <v>39</v>
      </c>
      <c r="D1305" s="21">
        <f>VLOOKUP(C1305,'[2]05-2025'!$B$1:$D$65536,3,0)</f>
        <v>1562725.1</v>
      </c>
      <c r="E1305" s="25" t="s">
        <v>1824</v>
      </c>
      <c r="F1305" s="27" t="s">
        <v>2318</v>
      </c>
      <c r="G1305" s="26">
        <v>0</v>
      </c>
      <c r="H1305" s="26">
        <v>0.28000000000000003</v>
      </c>
      <c r="I1305" s="24">
        <f t="shared" si="20"/>
        <v>551704.50999999896</v>
      </c>
      <c r="J1305" s="27" t="s">
        <v>103</v>
      </c>
      <c r="K1305" s="2" t="s">
        <v>15</v>
      </c>
    </row>
    <row r="1306" spans="1:11" ht="12" customHeight="1" x14ac:dyDescent="0.2">
      <c r="A1306" s="2">
        <v>1700</v>
      </c>
      <c r="B1306" s="20" t="str">
        <f>VLOOKUP(C1306,'[2]05-2025'!$B$1:$C$65536,2,0)</f>
        <v>MEDICAMENTOS</v>
      </c>
      <c r="C1306" s="33" t="s">
        <v>39</v>
      </c>
      <c r="D1306" s="21">
        <f>VLOOKUP(C1306,'[2]05-2025'!$B$1:$D$65536,3,0)</f>
        <v>1562725.1</v>
      </c>
      <c r="E1306" s="25" t="s">
        <v>1824</v>
      </c>
      <c r="F1306" s="27" t="s">
        <v>2318</v>
      </c>
      <c r="G1306" s="26">
        <v>0</v>
      </c>
      <c r="H1306" s="26">
        <v>0.06</v>
      </c>
      <c r="I1306" s="24">
        <f t="shared" si="20"/>
        <v>551704.44999999891</v>
      </c>
      <c r="J1306" s="27" t="s">
        <v>103</v>
      </c>
      <c r="K1306" s="2" t="s">
        <v>15</v>
      </c>
    </row>
    <row r="1307" spans="1:11" ht="12" customHeight="1" x14ac:dyDescent="0.2">
      <c r="A1307" s="2">
        <v>1700</v>
      </c>
      <c r="B1307" s="20" t="str">
        <f>VLOOKUP(C1307,'[2]05-2025'!$B$1:$C$65536,2,0)</f>
        <v>MEDICAMENTOS</v>
      </c>
      <c r="C1307" s="33" t="s">
        <v>39</v>
      </c>
      <c r="D1307" s="21">
        <f>VLOOKUP(C1307,'[2]05-2025'!$B$1:$D$65536,3,0)</f>
        <v>1562725.1</v>
      </c>
      <c r="E1307" s="25" t="s">
        <v>1824</v>
      </c>
      <c r="F1307" s="27" t="s">
        <v>1598</v>
      </c>
      <c r="G1307" s="26">
        <v>0</v>
      </c>
      <c r="H1307" s="26">
        <v>0.03</v>
      </c>
      <c r="I1307" s="24">
        <f t="shared" si="20"/>
        <v>551704.41999999888</v>
      </c>
      <c r="J1307" s="27" t="s">
        <v>103</v>
      </c>
      <c r="K1307" s="2" t="s">
        <v>15</v>
      </c>
    </row>
    <row r="1308" spans="1:11" ht="12" customHeight="1" x14ac:dyDescent="0.2">
      <c r="A1308" s="2">
        <v>1700</v>
      </c>
      <c r="B1308" s="20" t="str">
        <f>VLOOKUP(C1308,'[2]05-2025'!$B$1:$C$65536,2,0)</f>
        <v>MEDICAMENTOS</v>
      </c>
      <c r="C1308" s="33" t="s">
        <v>39</v>
      </c>
      <c r="D1308" s="21">
        <f>VLOOKUP(C1308,'[2]05-2025'!$B$1:$D$65536,3,0)</f>
        <v>1562725.1</v>
      </c>
      <c r="E1308" s="25" t="s">
        <v>1824</v>
      </c>
      <c r="F1308" s="27" t="s">
        <v>2318</v>
      </c>
      <c r="G1308" s="26">
        <v>0</v>
      </c>
      <c r="H1308" s="26">
        <v>0.05</v>
      </c>
      <c r="I1308" s="24">
        <f t="shared" si="20"/>
        <v>551704.36999999883</v>
      </c>
      <c r="J1308" s="27" t="s">
        <v>103</v>
      </c>
      <c r="K1308" s="2" t="s">
        <v>15</v>
      </c>
    </row>
    <row r="1309" spans="1:11" ht="12" customHeight="1" x14ac:dyDescent="0.2">
      <c r="A1309" s="2">
        <v>1700</v>
      </c>
      <c r="B1309" s="20" t="str">
        <f>VLOOKUP(C1309,'[2]05-2025'!$B$1:$C$65536,2,0)</f>
        <v>MEDICAMENTOS</v>
      </c>
      <c r="C1309" s="33" t="s">
        <v>39</v>
      </c>
      <c r="D1309" s="21">
        <f>VLOOKUP(C1309,'[2]05-2025'!$B$1:$D$65536,3,0)</f>
        <v>1562725.1</v>
      </c>
      <c r="E1309" s="25" t="s">
        <v>1824</v>
      </c>
      <c r="F1309" s="27" t="s">
        <v>2318</v>
      </c>
      <c r="G1309" s="26">
        <v>0</v>
      </c>
      <c r="H1309" s="26">
        <v>0.82</v>
      </c>
      <c r="I1309" s="24">
        <f t="shared" si="20"/>
        <v>551703.54999999888</v>
      </c>
      <c r="J1309" s="27" t="s">
        <v>103</v>
      </c>
      <c r="K1309" s="2" t="s">
        <v>15</v>
      </c>
    </row>
    <row r="1310" spans="1:11" ht="12" customHeight="1" x14ac:dyDescent="0.2">
      <c r="A1310" s="2">
        <v>1700</v>
      </c>
      <c r="B1310" s="20" t="str">
        <f>VLOOKUP(C1310,'[2]05-2025'!$B$1:$C$65536,2,0)</f>
        <v>MEDICAMENTOS</v>
      </c>
      <c r="C1310" s="33" t="s">
        <v>39</v>
      </c>
      <c r="D1310" s="21">
        <f>VLOOKUP(C1310,'[2]05-2025'!$B$1:$D$65536,3,0)</f>
        <v>1562725.1</v>
      </c>
      <c r="E1310" s="25" t="s">
        <v>1824</v>
      </c>
      <c r="F1310" s="27" t="s">
        <v>2318</v>
      </c>
      <c r="G1310" s="26">
        <v>0</v>
      </c>
      <c r="H1310" s="26">
        <v>0.03</v>
      </c>
      <c r="I1310" s="24">
        <f t="shared" si="20"/>
        <v>551703.51999999885</v>
      </c>
      <c r="J1310" s="27" t="s">
        <v>103</v>
      </c>
      <c r="K1310" s="2" t="s">
        <v>15</v>
      </c>
    </row>
    <row r="1311" spans="1:11" ht="12" customHeight="1" x14ac:dyDescent="0.2">
      <c r="A1311" s="2">
        <v>1700</v>
      </c>
      <c r="B1311" s="20" t="str">
        <f>VLOOKUP(C1311,'[2]05-2025'!$B$1:$C$65536,2,0)</f>
        <v>MEDICAMENTOS</v>
      </c>
      <c r="C1311" s="33" t="s">
        <v>39</v>
      </c>
      <c r="D1311" s="21">
        <f>VLOOKUP(C1311,'[2]05-2025'!$B$1:$D$65536,3,0)</f>
        <v>1562725.1</v>
      </c>
      <c r="E1311" s="25" t="s">
        <v>1824</v>
      </c>
      <c r="F1311" s="27" t="s">
        <v>2318</v>
      </c>
      <c r="G1311" s="26">
        <v>0</v>
      </c>
      <c r="H1311" s="26">
        <v>0.14000000000000001</v>
      </c>
      <c r="I1311" s="24">
        <f t="shared" si="20"/>
        <v>551703.37999999884</v>
      </c>
      <c r="J1311" s="27" t="s">
        <v>103</v>
      </c>
      <c r="K1311" s="2" t="s">
        <v>15</v>
      </c>
    </row>
    <row r="1312" spans="1:11" ht="12" customHeight="1" x14ac:dyDescent="0.2">
      <c r="A1312" s="2">
        <v>1700</v>
      </c>
      <c r="B1312" s="20" t="str">
        <f>VLOOKUP(C1312,'[2]05-2025'!$B$1:$C$65536,2,0)</f>
        <v>MEDICAMENTOS</v>
      </c>
      <c r="C1312" s="33" t="s">
        <v>39</v>
      </c>
      <c r="D1312" s="21">
        <f>VLOOKUP(C1312,'[2]05-2025'!$B$1:$D$65536,3,0)</f>
        <v>1562725.1</v>
      </c>
      <c r="E1312" s="25" t="s">
        <v>1824</v>
      </c>
      <c r="F1312" s="27" t="s">
        <v>2318</v>
      </c>
      <c r="G1312" s="26">
        <v>0</v>
      </c>
      <c r="H1312" s="26">
        <v>0.14000000000000001</v>
      </c>
      <c r="I1312" s="24">
        <f t="shared" si="20"/>
        <v>551703.23999999883</v>
      </c>
      <c r="J1312" s="27" t="s">
        <v>103</v>
      </c>
      <c r="K1312" s="2" t="s">
        <v>15</v>
      </c>
    </row>
    <row r="1313" spans="1:11" ht="12" customHeight="1" x14ac:dyDescent="0.2">
      <c r="A1313" s="2">
        <v>1700</v>
      </c>
      <c r="B1313" s="20" t="str">
        <f>VLOOKUP(C1313,'[2]05-2025'!$B$1:$C$65536,2,0)</f>
        <v>MEDICAMENTOS</v>
      </c>
      <c r="C1313" s="33" t="s">
        <v>39</v>
      </c>
      <c r="D1313" s="21">
        <f>VLOOKUP(C1313,'[2]05-2025'!$B$1:$D$65536,3,0)</f>
        <v>1562725.1</v>
      </c>
      <c r="E1313" s="25" t="s">
        <v>1824</v>
      </c>
      <c r="F1313" s="27" t="s">
        <v>2318</v>
      </c>
      <c r="G1313" s="26">
        <v>0</v>
      </c>
      <c r="H1313" s="26">
        <v>0.12</v>
      </c>
      <c r="I1313" s="24">
        <f t="shared" si="20"/>
        <v>551703.11999999883</v>
      </c>
      <c r="J1313" s="27" t="s">
        <v>103</v>
      </c>
      <c r="K1313" s="2" t="s">
        <v>15</v>
      </c>
    </row>
    <row r="1314" spans="1:11" ht="12" customHeight="1" x14ac:dyDescent="0.2">
      <c r="A1314" s="2">
        <v>1700</v>
      </c>
      <c r="B1314" s="20" t="str">
        <f>VLOOKUP(C1314,'[2]05-2025'!$B$1:$C$65536,2,0)</f>
        <v>MEDICAMENTOS</v>
      </c>
      <c r="C1314" s="33" t="s">
        <v>39</v>
      </c>
      <c r="D1314" s="21">
        <f>VLOOKUP(C1314,'[2]05-2025'!$B$1:$D$65536,3,0)</f>
        <v>1562725.1</v>
      </c>
      <c r="E1314" s="25" t="s">
        <v>1824</v>
      </c>
      <c r="F1314" s="27" t="s">
        <v>2318</v>
      </c>
      <c r="G1314" s="26">
        <v>0</v>
      </c>
      <c r="H1314" s="26">
        <v>0.06</v>
      </c>
      <c r="I1314" s="24">
        <f t="shared" si="20"/>
        <v>551703.05999999878</v>
      </c>
      <c r="J1314" s="27" t="s">
        <v>103</v>
      </c>
      <c r="K1314" s="2" t="s">
        <v>15</v>
      </c>
    </row>
    <row r="1315" spans="1:11" ht="12" customHeight="1" x14ac:dyDescent="0.2">
      <c r="A1315" s="2">
        <v>1700</v>
      </c>
      <c r="B1315" s="20" t="str">
        <f>VLOOKUP(C1315,'[2]05-2025'!$B$1:$C$65536,2,0)</f>
        <v>MEDICAMENTOS</v>
      </c>
      <c r="C1315" s="33" t="s">
        <v>39</v>
      </c>
      <c r="D1315" s="21">
        <f>VLOOKUP(C1315,'[2]05-2025'!$B$1:$D$65536,3,0)</f>
        <v>1562725.1</v>
      </c>
      <c r="E1315" s="25" t="s">
        <v>1824</v>
      </c>
      <c r="F1315" s="27" t="s">
        <v>2317</v>
      </c>
      <c r="G1315" s="26">
        <v>0</v>
      </c>
      <c r="H1315" s="26">
        <v>0.62</v>
      </c>
      <c r="I1315" s="24">
        <f t="shared" si="20"/>
        <v>551702.43999999878</v>
      </c>
      <c r="J1315" s="27" t="s">
        <v>103</v>
      </c>
      <c r="K1315" s="2" t="s">
        <v>15</v>
      </c>
    </row>
    <row r="1316" spans="1:11" ht="12" customHeight="1" x14ac:dyDescent="0.2">
      <c r="A1316" s="2">
        <v>1700</v>
      </c>
      <c r="B1316" s="20" t="str">
        <f>VLOOKUP(C1316,'[2]05-2025'!$B$1:$C$65536,2,0)</f>
        <v>MEDICAMENTOS</v>
      </c>
      <c r="C1316" s="33" t="s">
        <v>39</v>
      </c>
      <c r="D1316" s="21">
        <f>VLOOKUP(C1316,'[2]05-2025'!$B$1:$D$65536,3,0)</f>
        <v>1562725.1</v>
      </c>
      <c r="E1316" s="25" t="s">
        <v>1824</v>
      </c>
      <c r="F1316" s="27" t="s">
        <v>2318</v>
      </c>
      <c r="G1316" s="26">
        <v>0</v>
      </c>
      <c r="H1316" s="26">
        <v>0.05</v>
      </c>
      <c r="I1316" s="24">
        <f t="shared" si="20"/>
        <v>551702.38999999873</v>
      </c>
      <c r="J1316" s="27" t="s">
        <v>103</v>
      </c>
      <c r="K1316" s="2" t="s">
        <v>15</v>
      </c>
    </row>
    <row r="1317" spans="1:11" ht="12" customHeight="1" x14ac:dyDescent="0.2">
      <c r="A1317" s="2">
        <v>1700</v>
      </c>
      <c r="B1317" s="20" t="str">
        <f>VLOOKUP(C1317,'[2]05-2025'!$B$1:$C$65536,2,0)</f>
        <v>MEDICAMENTOS</v>
      </c>
      <c r="C1317" s="33" t="s">
        <v>39</v>
      </c>
      <c r="D1317" s="21">
        <f>VLOOKUP(C1317,'[2]05-2025'!$B$1:$D$65536,3,0)</f>
        <v>1562725.1</v>
      </c>
      <c r="E1317" s="25" t="s">
        <v>1824</v>
      </c>
      <c r="F1317" s="27" t="s">
        <v>2318</v>
      </c>
      <c r="G1317" s="26">
        <v>0</v>
      </c>
      <c r="H1317" s="26">
        <v>0.52</v>
      </c>
      <c r="I1317" s="24">
        <f t="shared" si="20"/>
        <v>551701.86999999871</v>
      </c>
      <c r="J1317" s="27" t="s">
        <v>103</v>
      </c>
      <c r="K1317" s="2" t="s">
        <v>15</v>
      </c>
    </row>
    <row r="1318" spans="1:11" ht="12" customHeight="1" x14ac:dyDescent="0.2">
      <c r="A1318" s="2">
        <v>1700</v>
      </c>
      <c r="B1318" s="20" t="str">
        <f>VLOOKUP(C1318,'[2]05-2025'!$B$1:$C$65536,2,0)</f>
        <v>MEDICAMENTOS</v>
      </c>
      <c r="C1318" s="33" t="s">
        <v>39</v>
      </c>
      <c r="D1318" s="21">
        <f>VLOOKUP(C1318,'[2]05-2025'!$B$1:$D$65536,3,0)</f>
        <v>1562725.1</v>
      </c>
      <c r="E1318" s="25" t="s">
        <v>1824</v>
      </c>
      <c r="F1318" s="27" t="s">
        <v>2318</v>
      </c>
      <c r="G1318" s="26">
        <v>0</v>
      </c>
      <c r="H1318" s="26">
        <v>0.03</v>
      </c>
      <c r="I1318" s="24">
        <f t="shared" si="20"/>
        <v>551701.83999999869</v>
      </c>
      <c r="J1318" s="27" t="s">
        <v>103</v>
      </c>
      <c r="K1318" s="2" t="s">
        <v>15</v>
      </c>
    </row>
    <row r="1319" spans="1:11" ht="12" customHeight="1" x14ac:dyDescent="0.2">
      <c r="A1319" s="2">
        <v>1700</v>
      </c>
      <c r="B1319" s="20" t="str">
        <f>VLOOKUP(C1319,'[2]05-2025'!$B$1:$C$65536,2,0)</f>
        <v>MEDICAMENTOS</v>
      </c>
      <c r="C1319" s="33" t="s">
        <v>39</v>
      </c>
      <c r="D1319" s="21">
        <f>VLOOKUP(C1319,'[2]05-2025'!$B$1:$D$65536,3,0)</f>
        <v>1562725.1</v>
      </c>
      <c r="E1319" s="25" t="s">
        <v>1824</v>
      </c>
      <c r="F1319" s="27" t="s">
        <v>2318</v>
      </c>
      <c r="G1319" s="26">
        <v>0</v>
      </c>
      <c r="H1319" s="26">
        <v>0.02</v>
      </c>
      <c r="I1319" s="24">
        <f t="shared" si="20"/>
        <v>551701.81999999867</v>
      </c>
      <c r="J1319" s="27" t="s">
        <v>103</v>
      </c>
      <c r="K1319" s="2" t="s">
        <v>15</v>
      </c>
    </row>
    <row r="1320" spans="1:11" ht="12" customHeight="1" x14ac:dyDescent="0.2">
      <c r="A1320" s="2">
        <v>1700</v>
      </c>
      <c r="B1320" s="20" t="str">
        <f>VLOOKUP(C1320,'[2]05-2025'!$B$1:$C$65536,2,0)</f>
        <v>MEDICAMENTOS</v>
      </c>
      <c r="C1320" s="33" t="s">
        <v>39</v>
      </c>
      <c r="D1320" s="21">
        <f>VLOOKUP(C1320,'[2]05-2025'!$B$1:$D$65536,3,0)</f>
        <v>1562725.1</v>
      </c>
      <c r="E1320" s="25" t="s">
        <v>1824</v>
      </c>
      <c r="F1320" s="27" t="s">
        <v>2318</v>
      </c>
      <c r="G1320" s="26">
        <v>0</v>
      </c>
      <c r="H1320" s="26">
        <v>0.56000000000000005</v>
      </c>
      <c r="I1320" s="24">
        <f t="shared" si="20"/>
        <v>551701.25999999861</v>
      </c>
      <c r="J1320" s="27" t="s">
        <v>103</v>
      </c>
      <c r="K1320" s="2" t="s">
        <v>15</v>
      </c>
    </row>
    <row r="1321" spans="1:11" ht="12" customHeight="1" x14ac:dyDescent="0.2">
      <c r="A1321" s="2">
        <v>1700</v>
      </c>
      <c r="B1321" s="20" t="str">
        <f>VLOOKUP(C1321,'[2]05-2025'!$B$1:$C$65536,2,0)</f>
        <v>MEDICAMENTOS</v>
      </c>
      <c r="C1321" s="33" t="s">
        <v>39</v>
      </c>
      <c r="D1321" s="21">
        <f>VLOOKUP(C1321,'[2]05-2025'!$B$1:$D$65536,3,0)</f>
        <v>1562725.1</v>
      </c>
      <c r="E1321" s="25" t="s">
        <v>1824</v>
      </c>
      <c r="F1321" s="27" t="s">
        <v>2318</v>
      </c>
      <c r="G1321" s="26">
        <v>0</v>
      </c>
      <c r="H1321" s="26">
        <v>0.05</v>
      </c>
      <c r="I1321" s="24">
        <f t="shared" si="20"/>
        <v>551701.20999999857</v>
      </c>
      <c r="J1321" s="27" t="s">
        <v>103</v>
      </c>
      <c r="K1321" s="2" t="s">
        <v>15</v>
      </c>
    </row>
    <row r="1322" spans="1:11" ht="12" customHeight="1" x14ac:dyDescent="0.2">
      <c r="A1322" s="2">
        <v>1700</v>
      </c>
      <c r="B1322" s="20" t="str">
        <f>VLOOKUP(C1322,'[2]05-2025'!$B$1:$C$65536,2,0)</f>
        <v>MEDICAMENTOS</v>
      </c>
      <c r="C1322" s="33" t="s">
        <v>39</v>
      </c>
      <c r="D1322" s="21">
        <f>VLOOKUP(C1322,'[2]05-2025'!$B$1:$D$65536,3,0)</f>
        <v>1562725.1</v>
      </c>
      <c r="E1322" s="25" t="s">
        <v>1824</v>
      </c>
      <c r="F1322" s="27" t="s">
        <v>2317</v>
      </c>
      <c r="G1322" s="26">
        <v>0</v>
      </c>
      <c r="H1322" s="26">
        <v>17.170000000000002</v>
      </c>
      <c r="I1322" s="24">
        <f t="shared" si="20"/>
        <v>551684.03999999852</v>
      </c>
      <c r="J1322" s="27" t="s">
        <v>103</v>
      </c>
      <c r="K1322" s="2" t="s">
        <v>15</v>
      </c>
    </row>
    <row r="1323" spans="1:11" ht="12" customHeight="1" x14ac:dyDescent="0.2">
      <c r="A1323" s="2">
        <v>1700</v>
      </c>
      <c r="B1323" s="20" t="str">
        <f>VLOOKUP(C1323,'[2]05-2025'!$B$1:$C$65536,2,0)</f>
        <v>MEDICAMENTOS</v>
      </c>
      <c r="C1323" s="33" t="s">
        <v>39</v>
      </c>
      <c r="D1323" s="21">
        <f>VLOOKUP(C1323,'[2]05-2025'!$B$1:$D$65536,3,0)</f>
        <v>1562725.1</v>
      </c>
      <c r="E1323" s="25" t="s">
        <v>1824</v>
      </c>
      <c r="F1323" s="27" t="s">
        <v>2318</v>
      </c>
      <c r="G1323" s="26">
        <v>0</v>
      </c>
      <c r="H1323" s="26">
        <v>0.78</v>
      </c>
      <c r="I1323" s="24">
        <f t="shared" si="20"/>
        <v>551683.2599999985</v>
      </c>
      <c r="J1323" s="27" t="s">
        <v>103</v>
      </c>
      <c r="K1323" s="2" t="s">
        <v>15</v>
      </c>
    </row>
    <row r="1324" spans="1:11" ht="12" customHeight="1" x14ac:dyDescent="0.2">
      <c r="A1324" s="2">
        <v>1700</v>
      </c>
      <c r="B1324" s="20" t="str">
        <f>VLOOKUP(C1324,'[2]05-2025'!$B$1:$C$65536,2,0)</f>
        <v>MEDICAMENTOS</v>
      </c>
      <c r="C1324" s="33" t="s">
        <v>39</v>
      </c>
      <c r="D1324" s="21">
        <f>VLOOKUP(C1324,'[2]05-2025'!$B$1:$D$65536,3,0)</f>
        <v>1562725.1</v>
      </c>
      <c r="E1324" s="25" t="s">
        <v>1824</v>
      </c>
      <c r="F1324" s="27" t="s">
        <v>2318</v>
      </c>
      <c r="G1324" s="26">
        <v>0</v>
      </c>
      <c r="H1324" s="26">
        <v>0.05</v>
      </c>
      <c r="I1324" s="24">
        <f t="shared" si="20"/>
        <v>551683.20999999845</v>
      </c>
      <c r="J1324" s="27" t="s">
        <v>103</v>
      </c>
      <c r="K1324" s="2" t="s">
        <v>15</v>
      </c>
    </row>
    <row r="1325" spans="1:11" ht="12" customHeight="1" x14ac:dyDescent="0.2">
      <c r="A1325" s="2">
        <v>1700</v>
      </c>
      <c r="B1325" s="20" t="str">
        <f>VLOOKUP(C1325,'[2]05-2025'!$B$1:$C$65536,2,0)</f>
        <v>MEDICAMENTOS</v>
      </c>
      <c r="C1325" s="33" t="s">
        <v>39</v>
      </c>
      <c r="D1325" s="21">
        <f>VLOOKUP(C1325,'[2]05-2025'!$B$1:$D$65536,3,0)</f>
        <v>1562725.1</v>
      </c>
      <c r="E1325" s="25" t="s">
        <v>1824</v>
      </c>
      <c r="F1325" s="27" t="s">
        <v>2318</v>
      </c>
      <c r="G1325" s="26">
        <v>0</v>
      </c>
      <c r="H1325" s="26">
        <v>0.06</v>
      </c>
      <c r="I1325" s="24">
        <f t="shared" si="20"/>
        <v>551683.14999999839</v>
      </c>
      <c r="J1325" s="27" t="s">
        <v>103</v>
      </c>
      <c r="K1325" s="2" t="s">
        <v>15</v>
      </c>
    </row>
    <row r="1326" spans="1:11" ht="12" customHeight="1" x14ac:dyDescent="0.2">
      <c r="A1326" s="2">
        <v>1700</v>
      </c>
      <c r="B1326" s="20" t="str">
        <f>VLOOKUP(C1326,'[2]05-2025'!$B$1:$C$65536,2,0)</f>
        <v>MEDICAMENTOS</v>
      </c>
      <c r="C1326" s="33" t="s">
        <v>39</v>
      </c>
      <c r="D1326" s="21">
        <f>VLOOKUP(C1326,'[2]05-2025'!$B$1:$D$65536,3,0)</f>
        <v>1562725.1</v>
      </c>
      <c r="E1326" s="25" t="s">
        <v>1824</v>
      </c>
      <c r="F1326" s="27" t="s">
        <v>2318</v>
      </c>
      <c r="G1326" s="26">
        <v>0</v>
      </c>
      <c r="H1326" s="26">
        <v>0.02</v>
      </c>
      <c r="I1326" s="24">
        <f t="shared" si="20"/>
        <v>551683.12999999837</v>
      </c>
      <c r="J1326" s="27" t="s">
        <v>103</v>
      </c>
      <c r="K1326" s="2" t="s">
        <v>15</v>
      </c>
    </row>
    <row r="1327" spans="1:11" ht="12" customHeight="1" x14ac:dyDescent="0.2">
      <c r="A1327" s="2">
        <v>1700</v>
      </c>
      <c r="B1327" s="20" t="str">
        <f>VLOOKUP(C1327,'[2]05-2025'!$B$1:$C$65536,2,0)</f>
        <v>MEDICAMENTOS</v>
      </c>
      <c r="C1327" s="33" t="s">
        <v>39</v>
      </c>
      <c r="D1327" s="21">
        <f>VLOOKUP(C1327,'[2]05-2025'!$B$1:$D$65536,3,0)</f>
        <v>1562725.1</v>
      </c>
      <c r="E1327" s="25" t="s">
        <v>1824</v>
      </c>
      <c r="F1327" s="27" t="s">
        <v>2317</v>
      </c>
      <c r="G1327" s="26">
        <v>0</v>
      </c>
      <c r="H1327" s="26">
        <v>3.51</v>
      </c>
      <c r="I1327" s="24">
        <f t="shared" si="20"/>
        <v>551679.61999999837</v>
      </c>
      <c r="J1327" s="27" t="s">
        <v>103</v>
      </c>
      <c r="K1327" s="2" t="s">
        <v>15</v>
      </c>
    </row>
    <row r="1328" spans="1:11" ht="12" customHeight="1" x14ac:dyDescent="0.2">
      <c r="A1328" s="2">
        <v>1700</v>
      </c>
      <c r="B1328" s="20" t="str">
        <f>VLOOKUP(C1328,'[2]05-2025'!$B$1:$C$65536,2,0)</f>
        <v>MEDICAMENTOS</v>
      </c>
      <c r="C1328" s="33" t="s">
        <v>39</v>
      </c>
      <c r="D1328" s="21">
        <f>VLOOKUP(C1328,'[2]05-2025'!$B$1:$D$65536,3,0)</f>
        <v>1562725.1</v>
      </c>
      <c r="E1328" s="25" t="s">
        <v>1824</v>
      </c>
      <c r="F1328" s="27" t="s">
        <v>2318</v>
      </c>
      <c r="G1328" s="26">
        <v>0</v>
      </c>
      <c r="H1328" s="26">
        <v>0.03</v>
      </c>
      <c r="I1328" s="24">
        <f t="shared" si="20"/>
        <v>551679.58999999834</v>
      </c>
      <c r="J1328" s="27" t="s">
        <v>103</v>
      </c>
      <c r="K1328" s="2" t="s">
        <v>15</v>
      </c>
    </row>
    <row r="1329" spans="1:11" ht="12" customHeight="1" x14ac:dyDescent="0.2">
      <c r="A1329" s="2">
        <v>1700</v>
      </c>
      <c r="B1329" s="20" t="str">
        <f>VLOOKUP(C1329,'[2]05-2025'!$B$1:$C$65536,2,0)</f>
        <v>MEDICAMENTOS</v>
      </c>
      <c r="C1329" s="33" t="s">
        <v>39</v>
      </c>
      <c r="D1329" s="21">
        <f>VLOOKUP(C1329,'[2]05-2025'!$B$1:$D$65536,3,0)</f>
        <v>1562725.1</v>
      </c>
      <c r="E1329" s="25" t="s">
        <v>1824</v>
      </c>
      <c r="F1329" s="27" t="s">
        <v>2318</v>
      </c>
      <c r="G1329" s="26">
        <v>0</v>
      </c>
      <c r="H1329" s="26">
        <v>0.08</v>
      </c>
      <c r="I1329" s="24">
        <f t="shared" si="20"/>
        <v>551679.50999999838</v>
      </c>
      <c r="J1329" s="27" t="s">
        <v>103</v>
      </c>
      <c r="K1329" s="2" t="s">
        <v>15</v>
      </c>
    </row>
    <row r="1330" spans="1:11" ht="12" customHeight="1" x14ac:dyDescent="0.2">
      <c r="A1330" s="2">
        <v>1700</v>
      </c>
      <c r="B1330" s="20" t="str">
        <f>VLOOKUP(C1330,'[2]05-2025'!$B$1:$C$65536,2,0)</f>
        <v>MEDICAMENTOS</v>
      </c>
      <c r="C1330" s="33" t="s">
        <v>39</v>
      </c>
      <c r="D1330" s="21">
        <f>VLOOKUP(C1330,'[2]05-2025'!$B$1:$D$65536,3,0)</f>
        <v>1562725.1</v>
      </c>
      <c r="E1330" s="25" t="s">
        <v>1824</v>
      </c>
      <c r="F1330" s="27" t="s">
        <v>2318</v>
      </c>
      <c r="G1330" s="26">
        <v>0</v>
      </c>
      <c r="H1330" s="26">
        <v>0.03</v>
      </c>
      <c r="I1330" s="24">
        <f t="shared" si="20"/>
        <v>551679.47999999835</v>
      </c>
      <c r="J1330" s="27" t="s">
        <v>103</v>
      </c>
      <c r="K1330" s="2" t="s">
        <v>15</v>
      </c>
    </row>
    <row r="1331" spans="1:11" ht="12" customHeight="1" x14ac:dyDescent="0.2">
      <c r="A1331" s="2">
        <v>1700</v>
      </c>
      <c r="B1331" s="20" t="str">
        <f>VLOOKUP(C1331,'[2]05-2025'!$B$1:$C$65536,2,0)</f>
        <v>MEDICAMENTOS</v>
      </c>
      <c r="C1331" s="33" t="s">
        <v>39</v>
      </c>
      <c r="D1331" s="21">
        <f>VLOOKUP(C1331,'[2]05-2025'!$B$1:$D$65536,3,0)</f>
        <v>1562725.1</v>
      </c>
      <c r="E1331" s="25" t="s">
        <v>1824</v>
      </c>
      <c r="F1331" s="27" t="s">
        <v>2318</v>
      </c>
      <c r="G1331" s="26">
        <v>0</v>
      </c>
      <c r="H1331" s="26">
        <v>0.56000000000000005</v>
      </c>
      <c r="I1331" s="24">
        <f t="shared" si="20"/>
        <v>551678.9199999983</v>
      </c>
      <c r="J1331" s="27" t="s">
        <v>103</v>
      </c>
      <c r="K1331" s="2" t="s">
        <v>15</v>
      </c>
    </row>
    <row r="1332" spans="1:11" ht="12" customHeight="1" x14ac:dyDescent="0.2">
      <c r="A1332" s="2">
        <v>1700</v>
      </c>
      <c r="B1332" s="20" t="str">
        <f>VLOOKUP(C1332,'[2]05-2025'!$B$1:$C$65536,2,0)</f>
        <v>MEDICAMENTOS</v>
      </c>
      <c r="C1332" s="33" t="s">
        <v>39</v>
      </c>
      <c r="D1332" s="21">
        <f>VLOOKUP(C1332,'[2]05-2025'!$B$1:$D$65536,3,0)</f>
        <v>1562725.1</v>
      </c>
      <c r="E1332" s="25" t="s">
        <v>1824</v>
      </c>
      <c r="F1332" s="27" t="s">
        <v>2318</v>
      </c>
      <c r="G1332" s="26">
        <v>0</v>
      </c>
      <c r="H1332" s="26">
        <v>0.35</v>
      </c>
      <c r="I1332" s="24">
        <f t="shared" si="20"/>
        <v>551678.56999999832</v>
      </c>
      <c r="J1332" s="27" t="s">
        <v>103</v>
      </c>
      <c r="K1332" s="2" t="s">
        <v>15</v>
      </c>
    </row>
    <row r="1333" spans="1:11" ht="12" customHeight="1" x14ac:dyDescent="0.2">
      <c r="A1333" s="2">
        <v>1700</v>
      </c>
      <c r="B1333" s="20" t="str">
        <f>VLOOKUP(C1333,'[2]05-2025'!$B$1:$C$65536,2,0)</f>
        <v>MEDICAMENTOS</v>
      </c>
      <c r="C1333" s="33" t="s">
        <v>39</v>
      </c>
      <c r="D1333" s="21">
        <f>VLOOKUP(C1333,'[2]05-2025'!$B$1:$D$65536,3,0)</f>
        <v>1562725.1</v>
      </c>
      <c r="E1333" s="25" t="s">
        <v>1824</v>
      </c>
      <c r="F1333" s="27" t="s">
        <v>2318</v>
      </c>
      <c r="G1333" s="26">
        <v>0</v>
      </c>
      <c r="H1333" s="26">
        <v>0.05</v>
      </c>
      <c r="I1333" s="24">
        <f t="shared" si="20"/>
        <v>551678.51999999827</v>
      </c>
      <c r="J1333" s="27" t="s">
        <v>103</v>
      </c>
      <c r="K1333" s="2" t="s">
        <v>15</v>
      </c>
    </row>
    <row r="1334" spans="1:11" ht="12" customHeight="1" x14ac:dyDescent="0.2">
      <c r="A1334" s="2">
        <v>1700</v>
      </c>
      <c r="B1334" s="20" t="str">
        <f>VLOOKUP(C1334,'[2]05-2025'!$B$1:$C$65536,2,0)</f>
        <v>MEDICAMENTOS</v>
      </c>
      <c r="C1334" s="33" t="s">
        <v>39</v>
      </c>
      <c r="D1334" s="21">
        <f>VLOOKUP(C1334,'[2]05-2025'!$B$1:$D$65536,3,0)</f>
        <v>1562725.1</v>
      </c>
      <c r="E1334" s="25" t="s">
        <v>1824</v>
      </c>
      <c r="F1334" s="27" t="s">
        <v>2317</v>
      </c>
      <c r="G1334" s="26">
        <v>0</v>
      </c>
      <c r="H1334" s="26">
        <v>10.63</v>
      </c>
      <c r="I1334" s="24">
        <f t="shared" si="20"/>
        <v>551667.88999999827</v>
      </c>
      <c r="J1334" s="27" t="s">
        <v>103</v>
      </c>
      <c r="K1334" s="2" t="s">
        <v>15</v>
      </c>
    </row>
    <row r="1335" spans="1:11" ht="12" customHeight="1" x14ac:dyDescent="0.2">
      <c r="A1335" s="2">
        <v>1700</v>
      </c>
      <c r="B1335" s="20" t="str">
        <f>VLOOKUP(C1335,'[2]05-2025'!$B$1:$C$65536,2,0)</f>
        <v>MEDICAMENTOS</v>
      </c>
      <c r="C1335" s="33" t="s">
        <v>39</v>
      </c>
      <c r="D1335" s="21">
        <f>VLOOKUP(C1335,'[2]05-2025'!$B$1:$D$65536,3,0)</f>
        <v>1562725.1</v>
      </c>
      <c r="E1335" s="25" t="s">
        <v>1824</v>
      </c>
      <c r="F1335" s="27" t="s">
        <v>2318</v>
      </c>
      <c r="G1335" s="26">
        <v>0</v>
      </c>
      <c r="H1335" s="26">
        <v>0.52</v>
      </c>
      <c r="I1335" s="24">
        <f t="shared" si="20"/>
        <v>551667.36999999825</v>
      </c>
      <c r="J1335" s="27" t="s">
        <v>103</v>
      </c>
      <c r="K1335" s="2" t="s">
        <v>15</v>
      </c>
    </row>
    <row r="1336" spans="1:11" ht="12" customHeight="1" x14ac:dyDescent="0.2">
      <c r="A1336" s="2">
        <v>1700</v>
      </c>
      <c r="B1336" s="20" t="str">
        <f>VLOOKUP(C1336,'[2]05-2025'!$B$1:$C$65536,2,0)</f>
        <v>MEDICAMENTOS</v>
      </c>
      <c r="C1336" s="33" t="s">
        <v>39</v>
      </c>
      <c r="D1336" s="21">
        <f>VLOOKUP(C1336,'[2]05-2025'!$B$1:$D$65536,3,0)</f>
        <v>1562725.1</v>
      </c>
      <c r="E1336" s="25" t="s">
        <v>1824</v>
      </c>
      <c r="F1336" s="27" t="s">
        <v>2318</v>
      </c>
      <c r="G1336" s="26">
        <v>0</v>
      </c>
      <c r="H1336" s="26">
        <v>0.82</v>
      </c>
      <c r="I1336" s="24">
        <f t="shared" si="20"/>
        <v>551666.5499999983</v>
      </c>
      <c r="J1336" s="27" t="s">
        <v>103</v>
      </c>
      <c r="K1336" s="2" t="s">
        <v>15</v>
      </c>
    </row>
    <row r="1337" spans="1:11" ht="12" customHeight="1" x14ac:dyDescent="0.2">
      <c r="A1337" s="2">
        <v>1700</v>
      </c>
      <c r="B1337" s="20" t="str">
        <f>VLOOKUP(C1337,'[2]05-2025'!$B$1:$C$65536,2,0)</f>
        <v>MEDICAMENTOS</v>
      </c>
      <c r="C1337" s="33" t="s">
        <v>39</v>
      </c>
      <c r="D1337" s="21">
        <f>VLOOKUP(C1337,'[2]05-2025'!$B$1:$D$65536,3,0)</f>
        <v>1562725.1</v>
      </c>
      <c r="E1337" s="25" t="s">
        <v>1824</v>
      </c>
      <c r="F1337" s="27" t="s">
        <v>2318</v>
      </c>
      <c r="G1337" s="26">
        <v>0</v>
      </c>
      <c r="H1337" s="26">
        <v>0.03</v>
      </c>
      <c r="I1337" s="24">
        <f t="shared" si="20"/>
        <v>551666.51999999827</v>
      </c>
      <c r="J1337" s="27" t="s">
        <v>103</v>
      </c>
      <c r="K1337" s="2" t="s">
        <v>15</v>
      </c>
    </row>
    <row r="1338" spans="1:11" ht="12" customHeight="1" x14ac:dyDescent="0.2">
      <c r="A1338" s="2">
        <v>1700</v>
      </c>
      <c r="B1338" s="20" t="str">
        <f>VLOOKUP(C1338,'[2]05-2025'!$B$1:$C$65536,2,0)</f>
        <v>MEDICAMENTOS</v>
      </c>
      <c r="C1338" s="33" t="s">
        <v>39</v>
      </c>
      <c r="D1338" s="21">
        <f>VLOOKUP(C1338,'[2]05-2025'!$B$1:$D$65536,3,0)</f>
        <v>1562725.1</v>
      </c>
      <c r="E1338" s="25" t="s">
        <v>1824</v>
      </c>
      <c r="F1338" s="27" t="s">
        <v>2318</v>
      </c>
      <c r="G1338" s="26">
        <v>0</v>
      </c>
      <c r="H1338" s="26">
        <v>0.35</v>
      </c>
      <c r="I1338" s="24">
        <f t="shared" si="20"/>
        <v>551666.1699999983</v>
      </c>
      <c r="J1338" s="27" t="s">
        <v>103</v>
      </c>
      <c r="K1338" s="2" t="s">
        <v>15</v>
      </c>
    </row>
    <row r="1339" spans="1:11" ht="12" customHeight="1" x14ac:dyDescent="0.2">
      <c r="A1339" s="2">
        <v>1700</v>
      </c>
      <c r="B1339" s="20" t="str">
        <f>VLOOKUP(C1339,'[2]05-2025'!$B$1:$C$65536,2,0)</f>
        <v>MEDICAMENTOS</v>
      </c>
      <c r="C1339" s="33" t="s">
        <v>39</v>
      </c>
      <c r="D1339" s="21">
        <f>VLOOKUP(C1339,'[2]05-2025'!$B$1:$D$65536,3,0)</f>
        <v>1562725.1</v>
      </c>
      <c r="E1339" s="25" t="s">
        <v>1824</v>
      </c>
      <c r="F1339" s="27" t="s">
        <v>2318</v>
      </c>
      <c r="G1339" s="26">
        <v>0</v>
      </c>
      <c r="H1339" s="26">
        <v>0.03</v>
      </c>
      <c r="I1339" s="24">
        <f t="shared" si="20"/>
        <v>551666.13999999827</v>
      </c>
      <c r="J1339" s="27" t="s">
        <v>103</v>
      </c>
      <c r="K1339" s="2" t="s">
        <v>15</v>
      </c>
    </row>
    <row r="1340" spans="1:11" ht="12" customHeight="1" x14ac:dyDescent="0.2">
      <c r="A1340" s="2">
        <v>1700</v>
      </c>
      <c r="B1340" s="20" t="str">
        <f>VLOOKUP(C1340,'[2]05-2025'!$B$1:$C$65536,2,0)</f>
        <v>MEDICAMENTOS</v>
      </c>
      <c r="C1340" s="33" t="s">
        <v>39</v>
      </c>
      <c r="D1340" s="21">
        <f>VLOOKUP(C1340,'[2]05-2025'!$B$1:$D$65536,3,0)</f>
        <v>1562725.1</v>
      </c>
      <c r="E1340" s="25" t="s">
        <v>1824</v>
      </c>
      <c r="F1340" s="27" t="s">
        <v>2318</v>
      </c>
      <c r="G1340" s="26">
        <v>0</v>
      </c>
      <c r="H1340" s="26">
        <v>0.06</v>
      </c>
      <c r="I1340" s="24">
        <f t="shared" si="20"/>
        <v>551666.07999999821</v>
      </c>
      <c r="J1340" s="27" t="s">
        <v>103</v>
      </c>
      <c r="K1340" s="2" t="s">
        <v>15</v>
      </c>
    </row>
    <row r="1341" spans="1:11" ht="12" customHeight="1" x14ac:dyDescent="0.2">
      <c r="A1341" s="2">
        <v>1700</v>
      </c>
      <c r="B1341" s="20" t="str">
        <f>VLOOKUP(C1341,'[2]05-2025'!$B$1:$C$65536,2,0)</f>
        <v>MEDICAMENTOS</v>
      </c>
      <c r="C1341" s="33" t="s">
        <v>39</v>
      </c>
      <c r="D1341" s="21">
        <f>VLOOKUP(C1341,'[2]05-2025'!$B$1:$D$65536,3,0)</f>
        <v>1562725.1</v>
      </c>
      <c r="E1341" s="25" t="s">
        <v>1824</v>
      </c>
      <c r="F1341" s="27" t="s">
        <v>2318</v>
      </c>
      <c r="G1341" s="26">
        <v>0</v>
      </c>
      <c r="H1341" s="26">
        <v>0.56000000000000005</v>
      </c>
      <c r="I1341" s="24">
        <f t="shared" si="20"/>
        <v>551665.51999999816</v>
      </c>
      <c r="J1341" s="27" t="s">
        <v>103</v>
      </c>
      <c r="K1341" s="2" t="s">
        <v>15</v>
      </c>
    </row>
    <row r="1342" spans="1:11" ht="12" customHeight="1" x14ac:dyDescent="0.2">
      <c r="A1342" s="2">
        <v>1700</v>
      </c>
      <c r="B1342" s="20" t="str">
        <f>VLOOKUP(C1342,'[2]05-2025'!$B$1:$C$65536,2,0)</f>
        <v>MEDICAMENTOS</v>
      </c>
      <c r="C1342" s="33" t="s">
        <v>39</v>
      </c>
      <c r="D1342" s="21">
        <f>VLOOKUP(C1342,'[2]05-2025'!$B$1:$D$65536,3,0)</f>
        <v>1562725.1</v>
      </c>
      <c r="E1342" s="25" t="s">
        <v>1824</v>
      </c>
      <c r="F1342" s="27" t="s">
        <v>2318</v>
      </c>
      <c r="G1342" s="26">
        <v>0</v>
      </c>
      <c r="H1342" s="26">
        <v>0.12</v>
      </c>
      <c r="I1342" s="24">
        <f t="shared" si="20"/>
        <v>551665.39999999816</v>
      </c>
      <c r="J1342" s="27" t="s">
        <v>103</v>
      </c>
      <c r="K1342" s="2" t="s">
        <v>15</v>
      </c>
    </row>
    <row r="1343" spans="1:11" ht="12" customHeight="1" x14ac:dyDescent="0.2">
      <c r="A1343" s="2">
        <v>1700</v>
      </c>
      <c r="B1343" s="20" t="str">
        <f>VLOOKUP(C1343,'[2]05-2025'!$B$1:$C$65536,2,0)</f>
        <v>MEDICAMENTOS</v>
      </c>
      <c r="C1343" s="33" t="s">
        <v>39</v>
      </c>
      <c r="D1343" s="21">
        <f>VLOOKUP(C1343,'[2]05-2025'!$B$1:$D$65536,3,0)</f>
        <v>1562725.1</v>
      </c>
      <c r="E1343" s="25" t="s">
        <v>1824</v>
      </c>
      <c r="F1343" s="27" t="s">
        <v>2318</v>
      </c>
      <c r="G1343" s="26">
        <v>0</v>
      </c>
      <c r="H1343" s="26">
        <v>0.52</v>
      </c>
      <c r="I1343" s="24">
        <f t="shared" si="20"/>
        <v>551664.87999999814</v>
      </c>
      <c r="J1343" s="27" t="s">
        <v>103</v>
      </c>
      <c r="K1343" s="2" t="s">
        <v>15</v>
      </c>
    </row>
    <row r="1344" spans="1:11" ht="12" customHeight="1" x14ac:dyDescent="0.2">
      <c r="A1344" s="2">
        <v>1700</v>
      </c>
      <c r="B1344" s="20" t="str">
        <f>VLOOKUP(C1344,'[2]05-2025'!$B$1:$C$65536,2,0)</f>
        <v>MEDICAMENTOS</v>
      </c>
      <c r="C1344" s="33" t="s">
        <v>39</v>
      </c>
      <c r="D1344" s="21">
        <f>VLOOKUP(C1344,'[2]05-2025'!$B$1:$D$65536,3,0)</f>
        <v>1562725.1</v>
      </c>
      <c r="E1344" s="25" t="s">
        <v>1824</v>
      </c>
      <c r="F1344" s="27" t="s">
        <v>2318</v>
      </c>
      <c r="G1344" s="26">
        <v>0</v>
      </c>
      <c r="H1344" s="26">
        <v>0.03</v>
      </c>
      <c r="I1344" s="24">
        <f t="shared" si="20"/>
        <v>551664.84999999811</v>
      </c>
      <c r="J1344" s="27" t="s">
        <v>103</v>
      </c>
      <c r="K1344" s="2" t="s">
        <v>15</v>
      </c>
    </row>
    <row r="1345" spans="1:11" ht="12" customHeight="1" x14ac:dyDescent="0.2">
      <c r="A1345" s="2">
        <v>1700</v>
      </c>
      <c r="B1345" s="20" t="str">
        <f>VLOOKUP(C1345,'[2]05-2025'!$B$1:$C$65536,2,0)</f>
        <v>MEDICAMENTOS</v>
      </c>
      <c r="C1345" s="33" t="s">
        <v>39</v>
      </c>
      <c r="D1345" s="21">
        <f>VLOOKUP(C1345,'[2]05-2025'!$B$1:$D$65536,3,0)</f>
        <v>1562725.1</v>
      </c>
      <c r="E1345" s="25" t="s">
        <v>1824</v>
      </c>
      <c r="F1345" s="27" t="s">
        <v>2318</v>
      </c>
      <c r="G1345" s="26">
        <v>0</v>
      </c>
      <c r="H1345" s="26">
        <v>0.05</v>
      </c>
      <c r="I1345" s="24">
        <f t="shared" si="20"/>
        <v>551664.79999999807</v>
      </c>
      <c r="J1345" s="27" t="s">
        <v>103</v>
      </c>
      <c r="K1345" s="2" t="s">
        <v>15</v>
      </c>
    </row>
    <row r="1346" spans="1:11" ht="12" customHeight="1" x14ac:dyDescent="0.2">
      <c r="A1346" s="2">
        <v>1700</v>
      </c>
      <c r="B1346" s="20" t="str">
        <f>VLOOKUP(C1346,'[2]05-2025'!$B$1:$C$65536,2,0)</f>
        <v>MEDICAMENTOS</v>
      </c>
      <c r="C1346" s="33" t="s">
        <v>39</v>
      </c>
      <c r="D1346" s="21">
        <f>VLOOKUP(C1346,'[2]05-2025'!$B$1:$D$65536,3,0)</f>
        <v>1562725.1</v>
      </c>
      <c r="E1346" s="25" t="s">
        <v>1824</v>
      </c>
      <c r="F1346" s="27" t="s">
        <v>2318</v>
      </c>
      <c r="G1346" s="26">
        <v>0</v>
      </c>
      <c r="H1346" s="26">
        <v>0.49</v>
      </c>
      <c r="I1346" s="24">
        <f t="shared" si="20"/>
        <v>551664.30999999808</v>
      </c>
      <c r="J1346" s="27" t="s">
        <v>103</v>
      </c>
      <c r="K1346" s="2" t="s">
        <v>15</v>
      </c>
    </row>
    <row r="1347" spans="1:11" ht="12" customHeight="1" x14ac:dyDescent="0.2">
      <c r="A1347" s="2">
        <v>1700</v>
      </c>
      <c r="B1347" s="20" t="str">
        <f>VLOOKUP(C1347,'[2]05-2025'!$B$1:$C$65536,2,0)</f>
        <v>MEDICAMENTOS</v>
      </c>
      <c r="C1347" s="33" t="s">
        <v>39</v>
      </c>
      <c r="D1347" s="21">
        <f>VLOOKUP(C1347,'[2]05-2025'!$B$1:$D$65536,3,0)</f>
        <v>1562725.1</v>
      </c>
      <c r="E1347" s="25" t="s">
        <v>1824</v>
      </c>
      <c r="F1347" s="27" t="s">
        <v>2318</v>
      </c>
      <c r="G1347" s="26">
        <v>0</v>
      </c>
      <c r="H1347" s="26">
        <v>0.06</v>
      </c>
      <c r="I1347" s="24">
        <f t="shared" ref="I1347:I1410" si="21">IF(C1347&lt;&gt;C1346,D1347+G1347-H1347,IF(C1347=C1346,I1346+G1347-H1347,"falso"))</f>
        <v>551664.24999999802</v>
      </c>
      <c r="J1347" s="27" t="s">
        <v>103</v>
      </c>
      <c r="K1347" s="2" t="s">
        <v>15</v>
      </c>
    </row>
    <row r="1348" spans="1:11" ht="12" customHeight="1" x14ac:dyDescent="0.2">
      <c r="A1348" s="2">
        <v>1700</v>
      </c>
      <c r="B1348" s="20" t="str">
        <f>VLOOKUP(C1348,'[2]05-2025'!$B$1:$C$65536,2,0)</f>
        <v>MEDICAMENTOS</v>
      </c>
      <c r="C1348" s="33" t="s">
        <v>39</v>
      </c>
      <c r="D1348" s="21">
        <f>VLOOKUP(C1348,'[2]05-2025'!$B$1:$D$65536,3,0)</f>
        <v>1562725.1</v>
      </c>
      <c r="E1348" s="25" t="s">
        <v>1824</v>
      </c>
      <c r="F1348" s="27" t="s">
        <v>2318</v>
      </c>
      <c r="G1348" s="26">
        <v>0</v>
      </c>
      <c r="H1348" s="26">
        <v>0.4</v>
      </c>
      <c r="I1348" s="24">
        <f t="shared" si="21"/>
        <v>551663.849999998</v>
      </c>
      <c r="J1348" s="27" t="s">
        <v>103</v>
      </c>
      <c r="K1348" s="2" t="s">
        <v>15</v>
      </c>
    </row>
    <row r="1349" spans="1:11" ht="12" customHeight="1" x14ac:dyDescent="0.2">
      <c r="A1349" s="2">
        <v>1700</v>
      </c>
      <c r="B1349" s="20" t="str">
        <f>VLOOKUP(C1349,'[2]05-2025'!$B$1:$C$65536,2,0)</f>
        <v>MEDICAMENTOS</v>
      </c>
      <c r="C1349" s="33" t="s">
        <v>39</v>
      </c>
      <c r="D1349" s="21">
        <f>VLOOKUP(C1349,'[2]05-2025'!$B$1:$D$65536,3,0)</f>
        <v>1562725.1</v>
      </c>
      <c r="E1349" s="25" t="s">
        <v>1824</v>
      </c>
      <c r="F1349" s="27" t="s">
        <v>2318</v>
      </c>
      <c r="G1349" s="26">
        <v>0</v>
      </c>
      <c r="H1349" s="26">
        <v>0.56000000000000005</v>
      </c>
      <c r="I1349" s="24">
        <f t="shared" si="21"/>
        <v>551663.28999999794</v>
      </c>
      <c r="J1349" s="27" t="s">
        <v>103</v>
      </c>
      <c r="K1349" s="2" t="s">
        <v>15</v>
      </c>
    </row>
    <row r="1350" spans="1:11" ht="12" customHeight="1" x14ac:dyDescent="0.2">
      <c r="A1350" s="2">
        <v>1700</v>
      </c>
      <c r="B1350" s="20" t="str">
        <f>VLOOKUP(C1350,'[2]05-2025'!$B$1:$C$65536,2,0)</f>
        <v>MEDICAMENTOS</v>
      </c>
      <c r="C1350" s="33" t="s">
        <v>39</v>
      </c>
      <c r="D1350" s="21">
        <f>VLOOKUP(C1350,'[2]05-2025'!$B$1:$D$65536,3,0)</f>
        <v>1562725.1</v>
      </c>
      <c r="E1350" s="25" t="s">
        <v>1824</v>
      </c>
      <c r="F1350" s="27" t="s">
        <v>2318</v>
      </c>
      <c r="G1350" s="26">
        <v>0</v>
      </c>
      <c r="H1350" s="26">
        <v>0.82</v>
      </c>
      <c r="I1350" s="24">
        <f t="shared" si="21"/>
        <v>551662.46999999799</v>
      </c>
      <c r="J1350" s="27" t="s">
        <v>103</v>
      </c>
      <c r="K1350" s="2" t="s">
        <v>15</v>
      </c>
    </row>
    <row r="1351" spans="1:11" ht="12" customHeight="1" x14ac:dyDescent="0.2">
      <c r="A1351" s="2">
        <v>1700</v>
      </c>
      <c r="B1351" s="20" t="str">
        <f>VLOOKUP(C1351,'[2]05-2025'!$B$1:$C$65536,2,0)</f>
        <v>MEDICAMENTOS</v>
      </c>
      <c r="C1351" s="33" t="s">
        <v>39</v>
      </c>
      <c r="D1351" s="21">
        <f>VLOOKUP(C1351,'[2]05-2025'!$B$1:$D$65536,3,0)</f>
        <v>1562725.1</v>
      </c>
      <c r="E1351" s="25" t="s">
        <v>1824</v>
      </c>
      <c r="F1351" s="27" t="s">
        <v>2318</v>
      </c>
      <c r="G1351" s="26">
        <v>0</v>
      </c>
      <c r="H1351" s="26">
        <v>0.03</v>
      </c>
      <c r="I1351" s="24">
        <f t="shared" si="21"/>
        <v>551662.43999999797</v>
      </c>
      <c r="J1351" s="27" t="s">
        <v>103</v>
      </c>
      <c r="K1351" s="2" t="s">
        <v>15</v>
      </c>
    </row>
    <row r="1352" spans="1:11" ht="12" customHeight="1" x14ac:dyDescent="0.2">
      <c r="A1352" s="2">
        <v>1700</v>
      </c>
      <c r="B1352" s="20" t="str">
        <f>VLOOKUP(C1352,'[2]05-2025'!$B$1:$C$65536,2,0)</f>
        <v>MEDICAMENTOS</v>
      </c>
      <c r="C1352" s="33" t="s">
        <v>39</v>
      </c>
      <c r="D1352" s="21">
        <f>VLOOKUP(C1352,'[2]05-2025'!$B$1:$D$65536,3,0)</f>
        <v>1562725.1</v>
      </c>
      <c r="E1352" s="25" t="s">
        <v>1824</v>
      </c>
      <c r="F1352" s="27" t="s">
        <v>2318</v>
      </c>
      <c r="G1352" s="26">
        <v>0</v>
      </c>
      <c r="H1352" s="26">
        <v>0.03</v>
      </c>
      <c r="I1352" s="24">
        <f t="shared" si="21"/>
        <v>551662.40999999794</v>
      </c>
      <c r="J1352" s="27" t="s">
        <v>103</v>
      </c>
      <c r="K1352" s="2" t="s">
        <v>15</v>
      </c>
    </row>
    <row r="1353" spans="1:11" ht="12" customHeight="1" x14ac:dyDescent="0.2">
      <c r="A1353" s="2">
        <v>1700</v>
      </c>
      <c r="B1353" s="20" t="str">
        <f>VLOOKUP(C1353,'[2]05-2025'!$B$1:$C$65536,2,0)</f>
        <v>MEDICAMENTOS</v>
      </c>
      <c r="C1353" s="33" t="s">
        <v>39</v>
      </c>
      <c r="D1353" s="21">
        <f>VLOOKUP(C1353,'[2]05-2025'!$B$1:$D$65536,3,0)</f>
        <v>1562725.1</v>
      </c>
      <c r="E1353" s="25" t="s">
        <v>1824</v>
      </c>
      <c r="F1353" s="27" t="s">
        <v>2318</v>
      </c>
      <c r="G1353" s="26">
        <v>0</v>
      </c>
      <c r="H1353" s="26">
        <v>0.52</v>
      </c>
      <c r="I1353" s="24">
        <f t="shared" si="21"/>
        <v>551661.88999999792</v>
      </c>
      <c r="J1353" s="27" t="s">
        <v>103</v>
      </c>
      <c r="K1353" s="2" t="s">
        <v>15</v>
      </c>
    </row>
    <row r="1354" spans="1:11" ht="12" customHeight="1" x14ac:dyDescent="0.2">
      <c r="A1354" s="2">
        <v>1700</v>
      </c>
      <c r="B1354" s="20" t="str">
        <f>VLOOKUP(C1354,'[2]05-2025'!$B$1:$C$65536,2,0)</f>
        <v>MEDICAMENTOS</v>
      </c>
      <c r="C1354" s="33" t="s">
        <v>39</v>
      </c>
      <c r="D1354" s="21">
        <f>VLOOKUP(C1354,'[2]05-2025'!$B$1:$D$65536,3,0)</f>
        <v>1562725.1</v>
      </c>
      <c r="E1354" s="25" t="s">
        <v>1824</v>
      </c>
      <c r="F1354" s="27" t="s">
        <v>2318</v>
      </c>
      <c r="G1354" s="26">
        <v>0</v>
      </c>
      <c r="H1354" s="26">
        <v>0.06</v>
      </c>
      <c r="I1354" s="24">
        <f t="shared" si="21"/>
        <v>551661.82999999786</v>
      </c>
      <c r="J1354" s="27" t="s">
        <v>103</v>
      </c>
      <c r="K1354" s="2" t="s">
        <v>15</v>
      </c>
    </row>
    <row r="1355" spans="1:11" ht="12" customHeight="1" x14ac:dyDescent="0.2">
      <c r="A1355" s="2">
        <v>1700</v>
      </c>
      <c r="B1355" s="20" t="str">
        <f>VLOOKUP(C1355,'[2]05-2025'!$B$1:$C$65536,2,0)</f>
        <v>MEDICAMENTOS</v>
      </c>
      <c r="C1355" s="33" t="s">
        <v>39</v>
      </c>
      <c r="D1355" s="21">
        <f>VLOOKUP(C1355,'[2]05-2025'!$B$1:$D$65536,3,0)</f>
        <v>1562725.1</v>
      </c>
      <c r="E1355" s="25" t="s">
        <v>1824</v>
      </c>
      <c r="F1355" s="27" t="s">
        <v>2318</v>
      </c>
      <c r="G1355" s="26">
        <v>0</v>
      </c>
      <c r="H1355" s="26">
        <v>0.03</v>
      </c>
      <c r="I1355" s="24">
        <f t="shared" si="21"/>
        <v>551661.79999999783</v>
      </c>
      <c r="J1355" s="27" t="s">
        <v>103</v>
      </c>
      <c r="K1355" s="2" t="s">
        <v>15</v>
      </c>
    </row>
    <row r="1356" spans="1:11" ht="12" customHeight="1" x14ac:dyDescent="0.2">
      <c r="A1356" s="2">
        <v>1700</v>
      </c>
      <c r="B1356" s="20" t="str">
        <f>VLOOKUP(C1356,'[2]05-2025'!$B$1:$C$65536,2,0)</f>
        <v>MEDICAMENTOS</v>
      </c>
      <c r="C1356" s="33" t="s">
        <v>39</v>
      </c>
      <c r="D1356" s="21">
        <f>VLOOKUP(C1356,'[2]05-2025'!$B$1:$D$65536,3,0)</f>
        <v>1562725.1</v>
      </c>
      <c r="E1356" s="25" t="s">
        <v>1824</v>
      </c>
      <c r="F1356" s="27" t="s">
        <v>2318</v>
      </c>
      <c r="G1356" s="26">
        <v>0</v>
      </c>
      <c r="H1356" s="26">
        <v>0.05</v>
      </c>
      <c r="I1356" s="24">
        <f t="shared" si="21"/>
        <v>551661.74999999779</v>
      </c>
      <c r="J1356" s="27" t="s">
        <v>103</v>
      </c>
      <c r="K1356" s="2" t="s">
        <v>15</v>
      </c>
    </row>
    <row r="1357" spans="1:11" ht="12" customHeight="1" x14ac:dyDescent="0.2">
      <c r="A1357" s="2">
        <v>1700</v>
      </c>
      <c r="B1357" s="20" t="str">
        <f>VLOOKUP(C1357,'[2]05-2025'!$B$1:$C$65536,2,0)</f>
        <v>MEDICAMENTOS</v>
      </c>
      <c r="C1357" s="33" t="s">
        <v>39</v>
      </c>
      <c r="D1357" s="21">
        <f>VLOOKUP(C1357,'[2]05-2025'!$B$1:$D$65536,3,0)</f>
        <v>1562725.1</v>
      </c>
      <c r="E1357" s="25" t="s">
        <v>1824</v>
      </c>
      <c r="F1357" s="27" t="s">
        <v>2318</v>
      </c>
      <c r="G1357" s="26">
        <v>0</v>
      </c>
      <c r="H1357" s="26">
        <v>0.12</v>
      </c>
      <c r="I1357" s="24">
        <f t="shared" si="21"/>
        <v>551661.62999999779</v>
      </c>
      <c r="J1357" s="27" t="s">
        <v>103</v>
      </c>
      <c r="K1357" s="2" t="s">
        <v>15</v>
      </c>
    </row>
    <row r="1358" spans="1:11" ht="12" customHeight="1" x14ac:dyDescent="0.2">
      <c r="A1358" s="2">
        <v>1700</v>
      </c>
      <c r="B1358" s="20" t="str">
        <f>VLOOKUP(C1358,'[2]05-2025'!$B$1:$C$65536,2,0)</f>
        <v>MEDICAMENTOS</v>
      </c>
      <c r="C1358" s="33" t="s">
        <v>39</v>
      </c>
      <c r="D1358" s="21">
        <f>VLOOKUP(C1358,'[2]05-2025'!$B$1:$D$65536,3,0)</f>
        <v>1562725.1</v>
      </c>
      <c r="E1358" s="25" t="s">
        <v>1824</v>
      </c>
      <c r="F1358" s="27" t="s">
        <v>2318</v>
      </c>
      <c r="G1358" s="26">
        <v>0</v>
      </c>
      <c r="H1358" s="26">
        <v>0.03</v>
      </c>
      <c r="I1358" s="24">
        <f t="shared" si="21"/>
        <v>551661.59999999776</v>
      </c>
      <c r="J1358" s="27" t="s">
        <v>103</v>
      </c>
      <c r="K1358" s="2" t="s">
        <v>15</v>
      </c>
    </row>
    <row r="1359" spans="1:11" ht="12" customHeight="1" x14ac:dyDescent="0.2">
      <c r="A1359" s="2">
        <v>1700</v>
      </c>
      <c r="B1359" s="20" t="str">
        <f>VLOOKUP(C1359,'[2]05-2025'!$B$1:$C$65536,2,0)</f>
        <v>MEDICAMENTOS</v>
      </c>
      <c r="C1359" s="33" t="s">
        <v>39</v>
      </c>
      <c r="D1359" s="21">
        <f>VLOOKUP(C1359,'[2]05-2025'!$B$1:$D$65536,3,0)</f>
        <v>1562725.1</v>
      </c>
      <c r="E1359" s="25" t="s">
        <v>1824</v>
      </c>
      <c r="F1359" s="27" t="s">
        <v>2318</v>
      </c>
      <c r="G1359" s="26">
        <v>0</v>
      </c>
      <c r="H1359" s="26">
        <v>0.06</v>
      </c>
      <c r="I1359" s="24">
        <f t="shared" si="21"/>
        <v>551661.53999999771</v>
      </c>
      <c r="J1359" s="27" t="s">
        <v>103</v>
      </c>
      <c r="K1359" s="2" t="s">
        <v>15</v>
      </c>
    </row>
    <row r="1360" spans="1:11" ht="12" customHeight="1" x14ac:dyDescent="0.2">
      <c r="A1360" s="2">
        <v>1700</v>
      </c>
      <c r="B1360" s="20" t="str">
        <f>VLOOKUP(C1360,'[2]05-2025'!$B$1:$C$65536,2,0)</f>
        <v>MEDICAMENTOS</v>
      </c>
      <c r="C1360" s="33" t="s">
        <v>39</v>
      </c>
      <c r="D1360" s="21">
        <f>VLOOKUP(C1360,'[2]05-2025'!$B$1:$D$65536,3,0)</f>
        <v>1562725.1</v>
      </c>
      <c r="E1360" s="25" t="s">
        <v>1824</v>
      </c>
      <c r="F1360" s="27" t="s">
        <v>1598</v>
      </c>
      <c r="G1360" s="26">
        <v>0</v>
      </c>
      <c r="H1360" s="26">
        <v>0.12</v>
      </c>
      <c r="I1360" s="24">
        <f t="shared" si="21"/>
        <v>551661.41999999771</v>
      </c>
      <c r="J1360" s="27" t="s">
        <v>103</v>
      </c>
      <c r="K1360" s="2" t="s">
        <v>15</v>
      </c>
    </row>
    <row r="1361" spans="1:11" ht="12" customHeight="1" x14ac:dyDescent="0.2">
      <c r="A1361" s="2">
        <v>1700</v>
      </c>
      <c r="B1361" s="20" t="str">
        <f>VLOOKUP(C1361,'[2]05-2025'!$B$1:$C$65536,2,0)</f>
        <v>MEDICAMENTOS</v>
      </c>
      <c r="C1361" s="33" t="s">
        <v>39</v>
      </c>
      <c r="D1361" s="21">
        <f>VLOOKUP(C1361,'[2]05-2025'!$B$1:$D$65536,3,0)</f>
        <v>1562725.1</v>
      </c>
      <c r="E1361" s="25" t="s">
        <v>1824</v>
      </c>
      <c r="F1361" s="27" t="s">
        <v>2318</v>
      </c>
      <c r="G1361" s="26">
        <v>0</v>
      </c>
      <c r="H1361" s="26">
        <v>0.56000000000000005</v>
      </c>
      <c r="I1361" s="24">
        <f t="shared" si="21"/>
        <v>551660.85999999766</v>
      </c>
      <c r="J1361" s="27" t="s">
        <v>103</v>
      </c>
      <c r="K1361" s="2" t="s">
        <v>15</v>
      </c>
    </row>
    <row r="1362" spans="1:11" ht="12" customHeight="1" x14ac:dyDescent="0.2">
      <c r="A1362" s="2">
        <v>1700</v>
      </c>
      <c r="B1362" s="20" t="str">
        <f>VLOOKUP(C1362,'[2]05-2025'!$B$1:$C$65536,2,0)</f>
        <v>MEDICAMENTOS</v>
      </c>
      <c r="C1362" s="33" t="s">
        <v>39</v>
      </c>
      <c r="D1362" s="21">
        <f>VLOOKUP(C1362,'[2]05-2025'!$B$1:$D$65536,3,0)</f>
        <v>1562725.1</v>
      </c>
      <c r="E1362" s="25" t="s">
        <v>1824</v>
      </c>
      <c r="F1362" s="27" t="s">
        <v>2318</v>
      </c>
      <c r="G1362" s="26">
        <v>0</v>
      </c>
      <c r="H1362" s="26">
        <v>0.06</v>
      </c>
      <c r="I1362" s="24">
        <f t="shared" si="21"/>
        <v>551660.7999999976</v>
      </c>
      <c r="J1362" s="27" t="s">
        <v>103</v>
      </c>
      <c r="K1362" s="2" t="s">
        <v>15</v>
      </c>
    </row>
    <row r="1363" spans="1:11" ht="12" customHeight="1" x14ac:dyDescent="0.2">
      <c r="A1363" s="2">
        <v>1700</v>
      </c>
      <c r="B1363" s="20" t="str">
        <f>VLOOKUP(C1363,'[2]05-2025'!$B$1:$C$65536,2,0)</f>
        <v>MEDICAMENTOS</v>
      </c>
      <c r="C1363" s="33" t="s">
        <v>39</v>
      </c>
      <c r="D1363" s="21">
        <f>VLOOKUP(C1363,'[2]05-2025'!$B$1:$D$65536,3,0)</f>
        <v>1562725.1</v>
      </c>
      <c r="E1363" s="25" t="s">
        <v>1824</v>
      </c>
      <c r="F1363" s="27" t="s">
        <v>2318</v>
      </c>
      <c r="G1363" s="26">
        <v>0</v>
      </c>
      <c r="H1363" s="26">
        <v>0.35</v>
      </c>
      <c r="I1363" s="24">
        <f t="shared" si="21"/>
        <v>551660.44999999763</v>
      </c>
      <c r="J1363" s="27" t="s">
        <v>103</v>
      </c>
      <c r="K1363" s="2" t="s">
        <v>15</v>
      </c>
    </row>
    <row r="1364" spans="1:11" ht="12" customHeight="1" x14ac:dyDescent="0.2">
      <c r="A1364" s="2">
        <v>1700</v>
      </c>
      <c r="B1364" s="20" t="str">
        <f>VLOOKUP(C1364,'[2]05-2025'!$B$1:$C$65536,2,0)</f>
        <v>MEDICAMENTOS</v>
      </c>
      <c r="C1364" s="33" t="s">
        <v>39</v>
      </c>
      <c r="D1364" s="21">
        <f>VLOOKUP(C1364,'[2]05-2025'!$B$1:$D$65536,3,0)</f>
        <v>1562725.1</v>
      </c>
      <c r="E1364" s="25" t="s">
        <v>1824</v>
      </c>
      <c r="F1364" s="27" t="s">
        <v>2318</v>
      </c>
      <c r="G1364" s="26">
        <v>0</v>
      </c>
      <c r="H1364" s="26">
        <v>0.03</v>
      </c>
      <c r="I1364" s="24">
        <f t="shared" si="21"/>
        <v>551660.4199999976</v>
      </c>
      <c r="J1364" s="27" t="s">
        <v>103</v>
      </c>
      <c r="K1364" s="2" t="s">
        <v>15</v>
      </c>
    </row>
    <row r="1365" spans="1:11" ht="12" customHeight="1" x14ac:dyDescent="0.2">
      <c r="A1365" s="2">
        <v>1700</v>
      </c>
      <c r="B1365" s="20" t="str">
        <f>VLOOKUP(C1365,'[2]05-2025'!$B$1:$C$65536,2,0)</f>
        <v>MEDICAMENTOS</v>
      </c>
      <c r="C1365" s="33" t="s">
        <v>39</v>
      </c>
      <c r="D1365" s="21">
        <f>VLOOKUP(C1365,'[2]05-2025'!$B$1:$D$65536,3,0)</f>
        <v>1562725.1</v>
      </c>
      <c r="E1365" s="25" t="s">
        <v>1824</v>
      </c>
      <c r="F1365" s="27" t="s">
        <v>2318</v>
      </c>
      <c r="G1365" s="26">
        <v>0</v>
      </c>
      <c r="H1365" s="26">
        <v>0.05</v>
      </c>
      <c r="I1365" s="24">
        <f t="shared" si="21"/>
        <v>551660.36999999755</v>
      </c>
      <c r="J1365" s="27" t="s">
        <v>103</v>
      </c>
      <c r="K1365" s="2" t="s">
        <v>15</v>
      </c>
    </row>
    <row r="1366" spans="1:11" ht="12" customHeight="1" x14ac:dyDescent="0.2">
      <c r="A1366" s="2">
        <v>1700</v>
      </c>
      <c r="B1366" s="20" t="str">
        <f>VLOOKUP(C1366,'[2]05-2025'!$B$1:$C$65536,2,0)</f>
        <v>MEDICAMENTOS</v>
      </c>
      <c r="C1366" s="33" t="s">
        <v>39</v>
      </c>
      <c r="D1366" s="21">
        <f>VLOOKUP(C1366,'[2]05-2025'!$B$1:$D$65536,3,0)</f>
        <v>1562725.1</v>
      </c>
      <c r="E1366" s="25" t="s">
        <v>1824</v>
      </c>
      <c r="F1366" s="27" t="s">
        <v>2318</v>
      </c>
      <c r="G1366" s="26">
        <v>0</v>
      </c>
      <c r="H1366" s="26">
        <v>0.52</v>
      </c>
      <c r="I1366" s="24">
        <f t="shared" si="21"/>
        <v>551659.84999999753</v>
      </c>
      <c r="J1366" s="27" t="s">
        <v>103</v>
      </c>
      <c r="K1366" s="2" t="s">
        <v>15</v>
      </c>
    </row>
    <row r="1367" spans="1:11" ht="12" customHeight="1" x14ac:dyDescent="0.2">
      <c r="A1367" s="2">
        <v>1700</v>
      </c>
      <c r="B1367" s="20" t="str">
        <f>VLOOKUP(C1367,'[2]05-2025'!$B$1:$C$65536,2,0)</f>
        <v>MEDICAMENTOS</v>
      </c>
      <c r="C1367" s="33" t="s">
        <v>39</v>
      </c>
      <c r="D1367" s="21">
        <f>VLOOKUP(C1367,'[2]05-2025'!$B$1:$D$65536,3,0)</f>
        <v>1562725.1</v>
      </c>
      <c r="E1367" s="25" t="s">
        <v>1824</v>
      </c>
      <c r="F1367" s="27" t="s">
        <v>2318</v>
      </c>
      <c r="G1367" s="26">
        <v>0</v>
      </c>
      <c r="H1367" s="26">
        <v>0.56000000000000005</v>
      </c>
      <c r="I1367" s="24">
        <f t="shared" si="21"/>
        <v>551659.28999999748</v>
      </c>
      <c r="J1367" s="27" t="s">
        <v>103</v>
      </c>
      <c r="K1367" s="2" t="s">
        <v>15</v>
      </c>
    </row>
    <row r="1368" spans="1:11" ht="12" customHeight="1" x14ac:dyDescent="0.2">
      <c r="A1368" s="2">
        <v>1700</v>
      </c>
      <c r="B1368" s="20" t="str">
        <f>VLOOKUP(C1368,'[2]05-2025'!$B$1:$C$65536,2,0)</f>
        <v>MEDICAMENTOS</v>
      </c>
      <c r="C1368" s="33" t="s">
        <v>39</v>
      </c>
      <c r="D1368" s="21">
        <f>VLOOKUP(C1368,'[2]05-2025'!$B$1:$D$65536,3,0)</f>
        <v>1562725.1</v>
      </c>
      <c r="E1368" s="25" t="s">
        <v>1824</v>
      </c>
      <c r="F1368" s="27" t="s">
        <v>2318</v>
      </c>
      <c r="G1368" s="26">
        <v>0</v>
      </c>
      <c r="H1368" s="26">
        <v>0.12</v>
      </c>
      <c r="I1368" s="24">
        <f t="shared" si="21"/>
        <v>551659.16999999748</v>
      </c>
      <c r="J1368" s="27" t="s">
        <v>103</v>
      </c>
      <c r="K1368" s="2" t="s">
        <v>15</v>
      </c>
    </row>
    <row r="1369" spans="1:11" ht="12" customHeight="1" x14ac:dyDescent="0.2">
      <c r="A1369" s="2">
        <v>1700</v>
      </c>
      <c r="B1369" s="20" t="str">
        <f>VLOOKUP(C1369,'[2]05-2025'!$B$1:$C$65536,2,0)</f>
        <v>MEDICAMENTOS</v>
      </c>
      <c r="C1369" s="33" t="s">
        <v>39</v>
      </c>
      <c r="D1369" s="21">
        <f>VLOOKUP(C1369,'[2]05-2025'!$B$1:$D$65536,3,0)</f>
        <v>1562725.1</v>
      </c>
      <c r="E1369" s="25" t="s">
        <v>1824</v>
      </c>
      <c r="F1369" s="27" t="s">
        <v>2318</v>
      </c>
      <c r="G1369" s="26">
        <v>0</v>
      </c>
      <c r="H1369" s="26">
        <v>0.03</v>
      </c>
      <c r="I1369" s="24">
        <f t="shared" si="21"/>
        <v>551659.13999999745</v>
      </c>
      <c r="J1369" s="27" t="s">
        <v>103</v>
      </c>
      <c r="K1369" s="2" t="s">
        <v>15</v>
      </c>
    </row>
    <row r="1370" spans="1:11" ht="12" customHeight="1" x14ac:dyDescent="0.2">
      <c r="A1370" s="2">
        <v>1700</v>
      </c>
      <c r="B1370" s="20" t="str">
        <f>VLOOKUP(C1370,'[2]05-2025'!$B$1:$C$65536,2,0)</f>
        <v>MEDICAMENTOS</v>
      </c>
      <c r="C1370" s="33" t="s">
        <v>39</v>
      </c>
      <c r="D1370" s="21">
        <f>VLOOKUP(C1370,'[2]05-2025'!$B$1:$D$65536,3,0)</f>
        <v>1562725.1</v>
      </c>
      <c r="E1370" s="25" t="s">
        <v>1824</v>
      </c>
      <c r="F1370" s="27" t="s">
        <v>2318</v>
      </c>
      <c r="G1370" s="26">
        <v>0</v>
      </c>
      <c r="H1370" s="26">
        <v>0.05</v>
      </c>
      <c r="I1370" s="24">
        <f t="shared" si="21"/>
        <v>551659.08999999741</v>
      </c>
      <c r="J1370" s="27" t="s">
        <v>103</v>
      </c>
      <c r="K1370" s="2" t="s">
        <v>15</v>
      </c>
    </row>
    <row r="1371" spans="1:11" ht="12" customHeight="1" x14ac:dyDescent="0.2">
      <c r="A1371" s="2">
        <v>1700</v>
      </c>
      <c r="B1371" s="20" t="str">
        <f>VLOOKUP(C1371,'[2]05-2025'!$B$1:$C$65536,2,0)</f>
        <v>MEDICAMENTOS</v>
      </c>
      <c r="C1371" s="33" t="s">
        <v>39</v>
      </c>
      <c r="D1371" s="21">
        <f>VLOOKUP(C1371,'[2]05-2025'!$B$1:$D$65536,3,0)</f>
        <v>1562725.1</v>
      </c>
      <c r="E1371" s="25" t="s">
        <v>1824</v>
      </c>
      <c r="F1371" s="27" t="s">
        <v>2318</v>
      </c>
      <c r="G1371" s="26">
        <v>0</v>
      </c>
      <c r="H1371" s="26">
        <v>0.35</v>
      </c>
      <c r="I1371" s="24">
        <f t="shared" si="21"/>
        <v>551658.73999999743</v>
      </c>
      <c r="J1371" s="27" t="s">
        <v>103</v>
      </c>
      <c r="K1371" s="2" t="s">
        <v>15</v>
      </c>
    </row>
    <row r="1372" spans="1:11" ht="12" customHeight="1" x14ac:dyDescent="0.2">
      <c r="A1372" s="2">
        <v>1700</v>
      </c>
      <c r="B1372" s="20" t="str">
        <f>VLOOKUP(C1372,'[2]05-2025'!$B$1:$C$65536,2,0)</f>
        <v>MEDICAMENTOS</v>
      </c>
      <c r="C1372" s="33" t="s">
        <v>39</v>
      </c>
      <c r="D1372" s="21">
        <f>VLOOKUP(C1372,'[2]05-2025'!$B$1:$D$65536,3,0)</f>
        <v>1562725.1</v>
      </c>
      <c r="E1372" s="25" t="s">
        <v>1824</v>
      </c>
      <c r="F1372" s="27" t="s">
        <v>2318</v>
      </c>
      <c r="G1372" s="26">
        <v>0</v>
      </c>
      <c r="H1372" s="26">
        <v>0.06</v>
      </c>
      <c r="I1372" s="24">
        <f t="shared" si="21"/>
        <v>551658.67999999737</v>
      </c>
      <c r="J1372" s="27" t="s">
        <v>103</v>
      </c>
      <c r="K1372" s="2" t="s">
        <v>15</v>
      </c>
    </row>
    <row r="1373" spans="1:11" ht="12" customHeight="1" x14ac:dyDescent="0.2">
      <c r="A1373" s="2">
        <v>1700</v>
      </c>
      <c r="B1373" s="20" t="str">
        <f>VLOOKUP(C1373,'[2]05-2025'!$B$1:$C$65536,2,0)</f>
        <v>MEDICAMENTOS</v>
      </c>
      <c r="C1373" s="33" t="s">
        <v>39</v>
      </c>
      <c r="D1373" s="21">
        <f>VLOOKUP(C1373,'[2]05-2025'!$B$1:$D$65536,3,0)</f>
        <v>1562725.1</v>
      </c>
      <c r="E1373" s="25" t="s">
        <v>1824</v>
      </c>
      <c r="F1373" s="27" t="s">
        <v>2318</v>
      </c>
      <c r="G1373" s="26">
        <v>0</v>
      </c>
      <c r="H1373" s="26">
        <v>0.06</v>
      </c>
      <c r="I1373" s="24">
        <f t="shared" si="21"/>
        <v>551658.61999999732</v>
      </c>
      <c r="J1373" s="27" t="s">
        <v>103</v>
      </c>
      <c r="K1373" s="2" t="s">
        <v>15</v>
      </c>
    </row>
    <row r="1374" spans="1:11" ht="12" customHeight="1" x14ac:dyDescent="0.2">
      <c r="A1374" s="2">
        <v>1700</v>
      </c>
      <c r="B1374" s="20" t="str">
        <f>VLOOKUP(C1374,'[2]05-2025'!$B$1:$C$65536,2,0)</f>
        <v>MEDICAMENTOS</v>
      </c>
      <c r="C1374" s="33" t="s">
        <v>39</v>
      </c>
      <c r="D1374" s="21">
        <f>VLOOKUP(C1374,'[2]05-2025'!$B$1:$D$65536,3,0)</f>
        <v>1562725.1</v>
      </c>
      <c r="E1374" s="25" t="s">
        <v>1824</v>
      </c>
      <c r="F1374" s="27" t="s">
        <v>2318</v>
      </c>
      <c r="G1374" s="26">
        <v>0</v>
      </c>
      <c r="H1374" s="26">
        <v>0.03</v>
      </c>
      <c r="I1374" s="24">
        <f t="shared" si="21"/>
        <v>551658.58999999729</v>
      </c>
      <c r="J1374" s="27" t="s">
        <v>103</v>
      </c>
      <c r="K1374" s="2" t="s">
        <v>15</v>
      </c>
    </row>
    <row r="1375" spans="1:11" ht="12" customHeight="1" x14ac:dyDescent="0.2">
      <c r="A1375" s="2">
        <v>1700</v>
      </c>
      <c r="B1375" s="20" t="str">
        <f>VLOOKUP(C1375,'[2]05-2025'!$B$1:$C$65536,2,0)</f>
        <v>MEDICAMENTOS</v>
      </c>
      <c r="C1375" s="33" t="s">
        <v>39</v>
      </c>
      <c r="D1375" s="21">
        <f>VLOOKUP(C1375,'[2]05-2025'!$B$1:$D$65536,3,0)</f>
        <v>1562725.1</v>
      </c>
      <c r="E1375" s="25" t="s">
        <v>1824</v>
      </c>
      <c r="F1375" s="27" t="s">
        <v>2318</v>
      </c>
      <c r="G1375" s="26">
        <v>0</v>
      </c>
      <c r="H1375" s="26">
        <v>0.52</v>
      </c>
      <c r="I1375" s="24">
        <f t="shared" si="21"/>
        <v>551658.06999999727</v>
      </c>
      <c r="J1375" s="27" t="s">
        <v>103</v>
      </c>
      <c r="K1375" s="2" t="s">
        <v>15</v>
      </c>
    </row>
    <row r="1376" spans="1:11" ht="12" customHeight="1" x14ac:dyDescent="0.2">
      <c r="A1376" s="2">
        <v>1700</v>
      </c>
      <c r="B1376" s="20" t="str">
        <f>VLOOKUP(C1376,'[2]05-2025'!$B$1:$C$65536,2,0)</f>
        <v>MEDICAMENTOS</v>
      </c>
      <c r="C1376" s="33" t="s">
        <v>39</v>
      </c>
      <c r="D1376" s="21">
        <f>VLOOKUP(C1376,'[2]05-2025'!$B$1:$D$65536,3,0)</f>
        <v>1562725.1</v>
      </c>
      <c r="E1376" s="25" t="s">
        <v>1824</v>
      </c>
      <c r="F1376" s="27" t="s">
        <v>2318</v>
      </c>
      <c r="G1376" s="26">
        <v>0</v>
      </c>
      <c r="H1376" s="26">
        <v>0.35</v>
      </c>
      <c r="I1376" s="24">
        <f t="shared" si="21"/>
        <v>551657.71999999729</v>
      </c>
      <c r="J1376" s="27" t="s">
        <v>103</v>
      </c>
      <c r="K1376" s="2" t="s">
        <v>15</v>
      </c>
    </row>
    <row r="1377" spans="1:11" ht="12" customHeight="1" x14ac:dyDescent="0.2">
      <c r="A1377" s="2">
        <v>1700</v>
      </c>
      <c r="B1377" s="20" t="str">
        <f>VLOOKUP(C1377,'[2]05-2025'!$B$1:$C$65536,2,0)</f>
        <v>MEDICAMENTOS</v>
      </c>
      <c r="C1377" s="33" t="s">
        <v>39</v>
      </c>
      <c r="D1377" s="21">
        <f>VLOOKUP(C1377,'[2]05-2025'!$B$1:$D$65536,3,0)</f>
        <v>1562725.1</v>
      </c>
      <c r="E1377" s="25" t="s">
        <v>1824</v>
      </c>
      <c r="F1377" s="27" t="s">
        <v>2318</v>
      </c>
      <c r="G1377" s="26">
        <v>0</v>
      </c>
      <c r="H1377" s="26">
        <v>0.03</v>
      </c>
      <c r="I1377" s="24">
        <f t="shared" si="21"/>
        <v>551657.68999999727</v>
      </c>
      <c r="J1377" s="27" t="s">
        <v>103</v>
      </c>
      <c r="K1377" s="2" t="s">
        <v>15</v>
      </c>
    </row>
    <row r="1378" spans="1:11" ht="12" customHeight="1" x14ac:dyDescent="0.2">
      <c r="A1378" s="2">
        <v>1700</v>
      </c>
      <c r="B1378" s="20" t="str">
        <f>VLOOKUP(C1378,'[2]05-2025'!$B$1:$C$65536,2,0)</f>
        <v>MEDICAMENTOS</v>
      </c>
      <c r="C1378" s="33" t="s">
        <v>39</v>
      </c>
      <c r="D1378" s="21">
        <f>VLOOKUP(C1378,'[2]05-2025'!$B$1:$D$65536,3,0)</f>
        <v>1562725.1</v>
      </c>
      <c r="E1378" s="25" t="s">
        <v>1824</v>
      </c>
      <c r="F1378" s="27" t="s">
        <v>2318</v>
      </c>
      <c r="G1378" s="26">
        <v>0</v>
      </c>
      <c r="H1378" s="26">
        <v>0.06</v>
      </c>
      <c r="I1378" s="24">
        <f t="shared" si="21"/>
        <v>551657.62999999721</v>
      </c>
      <c r="J1378" s="27" t="s">
        <v>103</v>
      </c>
      <c r="K1378" s="2" t="s">
        <v>15</v>
      </c>
    </row>
    <row r="1379" spans="1:11" ht="12" customHeight="1" x14ac:dyDescent="0.2">
      <c r="A1379" s="2">
        <v>1700</v>
      </c>
      <c r="B1379" s="20" t="str">
        <f>VLOOKUP(C1379,'[2]05-2025'!$B$1:$C$65536,2,0)</f>
        <v>MEDICAMENTOS</v>
      </c>
      <c r="C1379" s="33" t="s">
        <v>39</v>
      </c>
      <c r="D1379" s="21">
        <f>VLOOKUP(C1379,'[2]05-2025'!$B$1:$D$65536,3,0)</f>
        <v>1562725.1</v>
      </c>
      <c r="E1379" s="25" t="s">
        <v>1824</v>
      </c>
      <c r="F1379" s="27" t="s">
        <v>2318</v>
      </c>
      <c r="G1379" s="26">
        <v>0</v>
      </c>
      <c r="H1379" s="26">
        <v>0.56000000000000005</v>
      </c>
      <c r="I1379" s="24">
        <f t="shared" si="21"/>
        <v>551657.06999999715</v>
      </c>
      <c r="J1379" s="27" t="s">
        <v>103</v>
      </c>
      <c r="K1379" s="2" t="s">
        <v>15</v>
      </c>
    </row>
    <row r="1380" spans="1:11" ht="12" customHeight="1" x14ac:dyDescent="0.2">
      <c r="A1380" s="2">
        <v>1700</v>
      </c>
      <c r="B1380" s="20" t="str">
        <f>VLOOKUP(C1380,'[2]05-2025'!$B$1:$C$65536,2,0)</f>
        <v>MEDICAMENTOS</v>
      </c>
      <c r="C1380" s="33" t="s">
        <v>39</v>
      </c>
      <c r="D1380" s="21">
        <f>VLOOKUP(C1380,'[2]05-2025'!$B$1:$D$65536,3,0)</f>
        <v>1562725.1</v>
      </c>
      <c r="E1380" s="25" t="s">
        <v>1824</v>
      </c>
      <c r="F1380" s="27" t="s">
        <v>2318</v>
      </c>
      <c r="G1380" s="26">
        <v>0</v>
      </c>
      <c r="H1380" s="26">
        <v>0.52</v>
      </c>
      <c r="I1380" s="24">
        <f t="shared" si="21"/>
        <v>551656.54999999714</v>
      </c>
      <c r="J1380" s="27" t="s">
        <v>103</v>
      </c>
      <c r="K1380" s="2" t="s">
        <v>15</v>
      </c>
    </row>
    <row r="1381" spans="1:11" ht="12" customHeight="1" x14ac:dyDescent="0.2">
      <c r="A1381" s="2">
        <v>1700</v>
      </c>
      <c r="B1381" s="20" t="str">
        <f>VLOOKUP(C1381,'[2]05-2025'!$B$1:$C$65536,2,0)</f>
        <v>MEDICAMENTOS</v>
      </c>
      <c r="C1381" s="33" t="s">
        <v>39</v>
      </c>
      <c r="D1381" s="21">
        <f>VLOOKUP(C1381,'[2]05-2025'!$B$1:$D$65536,3,0)</f>
        <v>1562725.1</v>
      </c>
      <c r="E1381" s="25" t="s">
        <v>1824</v>
      </c>
      <c r="F1381" s="27" t="s">
        <v>2318</v>
      </c>
      <c r="G1381" s="26">
        <v>0</v>
      </c>
      <c r="H1381" s="26">
        <v>0.12</v>
      </c>
      <c r="I1381" s="24">
        <f t="shared" si="21"/>
        <v>551656.42999999714</v>
      </c>
      <c r="J1381" s="27" t="s">
        <v>103</v>
      </c>
      <c r="K1381" s="2" t="s">
        <v>15</v>
      </c>
    </row>
    <row r="1382" spans="1:11" ht="12" customHeight="1" x14ac:dyDescent="0.2">
      <c r="A1382" s="2">
        <v>1700</v>
      </c>
      <c r="B1382" s="20" t="str">
        <f>VLOOKUP(C1382,'[2]05-2025'!$B$1:$C$65536,2,0)</f>
        <v>MEDICAMENTOS</v>
      </c>
      <c r="C1382" s="33" t="s">
        <v>39</v>
      </c>
      <c r="D1382" s="21">
        <f>VLOOKUP(C1382,'[2]05-2025'!$B$1:$D$65536,3,0)</f>
        <v>1562725.1</v>
      </c>
      <c r="E1382" s="25" t="s">
        <v>1824</v>
      </c>
      <c r="F1382" s="27" t="s">
        <v>2318</v>
      </c>
      <c r="G1382" s="26">
        <v>0</v>
      </c>
      <c r="H1382" s="26">
        <v>0.03</v>
      </c>
      <c r="I1382" s="24">
        <f t="shared" si="21"/>
        <v>551656.39999999711</v>
      </c>
      <c r="J1382" s="27" t="s">
        <v>103</v>
      </c>
      <c r="K1382" s="2" t="s">
        <v>15</v>
      </c>
    </row>
    <row r="1383" spans="1:11" ht="12" customHeight="1" x14ac:dyDescent="0.2">
      <c r="A1383" s="2">
        <v>1700</v>
      </c>
      <c r="B1383" s="20" t="str">
        <f>VLOOKUP(C1383,'[2]05-2025'!$B$1:$C$65536,2,0)</f>
        <v>MEDICAMENTOS</v>
      </c>
      <c r="C1383" s="33" t="s">
        <v>39</v>
      </c>
      <c r="D1383" s="21">
        <f>VLOOKUP(C1383,'[2]05-2025'!$B$1:$D$65536,3,0)</f>
        <v>1562725.1</v>
      </c>
      <c r="E1383" s="25" t="s">
        <v>1824</v>
      </c>
      <c r="F1383" s="27" t="s">
        <v>2318</v>
      </c>
      <c r="G1383" s="26">
        <v>0</v>
      </c>
      <c r="H1383" s="26">
        <v>0.06</v>
      </c>
      <c r="I1383" s="24">
        <f t="shared" si="21"/>
        <v>551656.33999999706</v>
      </c>
      <c r="J1383" s="27" t="s">
        <v>103</v>
      </c>
      <c r="K1383" s="2" t="s">
        <v>15</v>
      </c>
    </row>
    <row r="1384" spans="1:11" ht="12" customHeight="1" x14ac:dyDescent="0.2">
      <c r="A1384" s="2">
        <v>1700</v>
      </c>
      <c r="B1384" s="20" t="str">
        <f>VLOOKUP(C1384,'[2]05-2025'!$B$1:$C$65536,2,0)</f>
        <v>MEDICAMENTOS</v>
      </c>
      <c r="C1384" s="33" t="s">
        <v>39</v>
      </c>
      <c r="D1384" s="21">
        <f>VLOOKUP(C1384,'[2]05-2025'!$B$1:$D$65536,3,0)</f>
        <v>1562725.1</v>
      </c>
      <c r="E1384" s="25" t="s">
        <v>1824</v>
      </c>
      <c r="F1384" s="27" t="s">
        <v>2318</v>
      </c>
      <c r="G1384" s="26">
        <v>0</v>
      </c>
      <c r="H1384" s="26">
        <v>0.05</v>
      </c>
      <c r="I1384" s="24">
        <f t="shared" si="21"/>
        <v>551656.28999999701</v>
      </c>
      <c r="J1384" s="27" t="s">
        <v>103</v>
      </c>
      <c r="K1384" s="2" t="s">
        <v>15</v>
      </c>
    </row>
    <row r="1385" spans="1:11" ht="12" customHeight="1" x14ac:dyDescent="0.2">
      <c r="A1385" s="2">
        <v>1700</v>
      </c>
      <c r="B1385" s="20" t="str">
        <f>VLOOKUP(C1385,'[2]05-2025'!$B$1:$C$65536,2,0)</f>
        <v>MEDICAMENTOS</v>
      </c>
      <c r="C1385" s="33" t="s">
        <v>39</v>
      </c>
      <c r="D1385" s="21">
        <f>VLOOKUP(C1385,'[2]05-2025'!$B$1:$D$65536,3,0)</f>
        <v>1562725.1</v>
      </c>
      <c r="E1385" s="25" t="s">
        <v>1824</v>
      </c>
      <c r="F1385" s="27" t="s">
        <v>2318</v>
      </c>
      <c r="G1385" s="26">
        <v>0</v>
      </c>
      <c r="H1385" s="26">
        <v>0.12</v>
      </c>
      <c r="I1385" s="24">
        <f t="shared" si="21"/>
        <v>551656.16999999702</v>
      </c>
      <c r="J1385" s="27" t="s">
        <v>103</v>
      </c>
      <c r="K1385" s="2" t="s">
        <v>15</v>
      </c>
    </row>
    <row r="1386" spans="1:11" ht="12" customHeight="1" x14ac:dyDescent="0.2">
      <c r="A1386" s="2">
        <v>1700</v>
      </c>
      <c r="B1386" s="20" t="str">
        <f>VLOOKUP(C1386,'[2]05-2025'!$B$1:$C$65536,2,0)</f>
        <v>MEDICAMENTOS</v>
      </c>
      <c r="C1386" s="33" t="s">
        <v>39</v>
      </c>
      <c r="D1386" s="21">
        <f>VLOOKUP(C1386,'[2]05-2025'!$B$1:$D$65536,3,0)</f>
        <v>1562725.1</v>
      </c>
      <c r="E1386" s="25" t="s">
        <v>1824</v>
      </c>
      <c r="F1386" s="27" t="s">
        <v>2318</v>
      </c>
      <c r="G1386" s="26">
        <v>0</v>
      </c>
      <c r="H1386" s="26">
        <v>0.03</v>
      </c>
      <c r="I1386" s="24">
        <f t="shared" si="21"/>
        <v>551656.13999999699</v>
      </c>
      <c r="J1386" s="27" t="s">
        <v>103</v>
      </c>
      <c r="K1386" s="2" t="s">
        <v>15</v>
      </c>
    </row>
    <row r="1387" spans="1:11" ht="12" customHeight="1" x14ac:dyDescent="0.2">
      <c r="A1387" s="2">
        <v>1700</v>
      </c>
      <c r="B1387" s="20" t="str">
        <f>VLOOKUP(C1387,'[2]05-2025'!$B$1:$C$65536,2,0)</f>
        <v>MEDICAMENTOS</v>
      </c>
      <c r="C1387" s="33" t="s">
        <v>39</v>
      </c>
      <c r="D1387" s="21">
        <f>VLOOKUP(C1387,'[2]05-2025'!$B$1:$D$65536,3,0)</f>
        <v>1562725.1</v>
      </c>
      <c r="E1387" s="25" t="s">
        <v>1824</v>
      </c>
      <c r="F1387" s="27" t="s">
        <v>2318</v>
      </c>
      <c r="G1387" s="26">
        <v>0</v>
      </c>
      <c r="H1387" s="26">
        <v>0.05</v>
      </c>
      <c r="I1387" s="24">
        <f t="shared" si="21"/>
        <v>551656.08999999694</v>
      </c>
      <c r="J1387" s="27" t="s">
        <v>103</v>
      </c>
      <c r="K1387" s="2" t="s">
        <v>15</v>
      </c>
    </row>
    <row r="1388" spans="1:11" ht="12" customHeight="1" x14ac:dyDescent="0.2">
      <c r="A1388" s="2">
        <v>1700</v>
      </c>
      <c r="B1388" s="20" t="str">
        <f>VLOOKUP(C1388,'[2]05-2025'!$B$1:$C$65536,2,0)</f>
        <v>MEDICAMENTOS</v>
      </c>
      <c r="C1388" s="33" t="s">
        <v>39</v>
      </c>
      <c r="D1388" s="21">
        <f>VLOOKUP(C1388,'[2]05-2025'!$B$1:$D$65536,3,0)</f>
        <v>1562725.1</v>
      </c>
      <c r="E1388" s="25" t="s">
        <v>1824</v>
      </c>
      <c r="F1388" s="27" t="s">
        <v>2318</v>
      </c>
      <c r="G1388" s="26">
        <v>0</v>
      </c>
      <c r="H1388" s="26">
        <v>0.35</v>
      </c>
      <c r="I1388" s="24">
        <f t="shared" si="21"/>
        <v>551655.73999999696</v>
      </c>
      <c r="J1388" s="27" t="s">
        <v>103</v>
      </c>
      <c r="K1388" s="2" t="s">
        <v>15</v>
      </c>
    </row>
    <row r="1389" spans="1:11" ht="12" customHeight="1" x14ac:dyDescent="0.2">
      <c r="A1389" s="2">
        <v>1700</v>
      </c>
      <c r="B1389" s="20" t="str">
        <f>VLOOKUP(C1389,'[2]05-2025'!$B$1:$C$65536,2,0)</f>
        <v>MEDICAMENTOS</v>
      </c>
      <c r="C1389" s="33" t="s">
        <v>39</v>
      </c>
      <c r="D1389" s="21">
        <f>VLOOKUP(C1389,'[2]05-2025'!$B$1:$D$65536,3,0)</f>
        <v>1562725.1</v>
      </c>
      <c r="E1389" s="25" t="s">
        <v>1824</v>
      </c>
      <c r="F1389" s="27" t="s">
        <v>2318</v>
      </c>
      <c r="G1389" s="26">
        <v>0</v>
      </c>
      <c r="H1389" s="26">
        <v>0.56000000000000005</v>
      </c>
      <c r="I1389" s="24">
        <f t="shared" si="21"/>
        <v>551655.17999999691</v>
      </c>
      <c r="J1389" s="27" t="s">
        <v>103</v>
      </c>
      <c r="K1389" s="2" t="s">
        <v>15</v>
      </c>
    </row>
    <row r="1390" spans="1:11" ht="12" customHeight="1" x14ac:dyDescent="0.2">
      <c r="A1390" s="2">
        <v>1700</v>
      </c>
      <c r="B1390" s="20" t="str">
        <f>VLOOKUP(C1390,'[2]05-2025'!$B$1:$C$65536,2,0)</f>
        <v>MEDICAMENTOS</v>
      </c>
      <c r="C1390" s="33" t="s">
        <v>39</v>
      </c>
      <c r="D1390" s="21">
        <f>VLOOKUP(C1390,'[2]05-2025'!$B$1:$D$65536,3,0)</f>
        <v>1562725.1</v>
      </c>
      <c r="E1390" s="25" t="s">
        <v>1824</v>
      </c>
      <c r="F1390" s="27" t="s">
        <v>2318</v>
      </c>
      <c r="G1390" s="26">
        <v>0</v>
      </c>
      <c r="H1390" s="26">
        <v>0.06</v>
      </c>
      <c r="I1390" s="24">
        <f t="shared" si="21"/>
        <v>551655.11999999685</v>
      </c>
      <c r="J1390" s="27" t="s">
        <v>103</v>
      </c>
      <c r="K1390" s="2" t="s">
        <v>15</v>
      </c>
    </row>
    <row r="1391" spans="1:11" ht="12" customHeight="1" x14ac:dyDescent="0.2">
      <c r="A1391" s="2">
        <v>1700</v>
      </c>
      <c r="B1391" s="20" t="str">
        <f>VLOOKUP(C1391,'[2]05-2025'!$B$1:$C$65536,2,0)</f>
        <v>MEDICAMENTOS</v>
      </c>
      <c r="C1391" s="33" t="s">
        <v>39</v>
      </c>
      <c r="D1391" s="21">
        <f>VLOOKUP(C1391,'[2]05-2025'!$B$1:$D$65536,3,0)</f>
        <v>1562725.1</v>
      </c>
      <c r="E1391" s="25" t="s">
        <v>1824</v>
      </c>
      <c r="F1391" s="27" t="s">
        <v>2318</v>
      </c>
      <c r="G1391" s="26">
        <v>0</v>
      </c>
      <c r="H1391" s="26">
        <v>0.03</v>
      </c>
      <c r="I1391" s="24">
        <f t="shared" si="21"/>
        <v>551655.08999999682</v>
      </c>
      <c r="J1391" s="27" t="s">
        <v>103</v>
      </c>
      <c r="K1391" s="2" t="s">
        <v>15</v>
      </c>
    </row>
    <row r="1392" spans="1:11" ht="12" customHeight="1" x14ac:dyDescent="0.2">
      <c r="A1392" s="2">
        <v>1700</v>
      </c>
      <c r="B1392" s="20" t="str">
        <f>VLOOKUP(C1392,'[2]05-2025'!$B$1:$C$65536,2,0)</f>
        <v>MEDICAMENTOS</v>
      </c>
      <c r="C1392" s="33" t="s">
        <v>39</v>
      </c>
      <c r="D1392" s="21">
        <f>VLOOKUP(C1392,'[2]05-2025'!$B$1:$D$65536,3,0)</f>
        <v>1562725.1</v>
      </c>
      <c r="E1392" s="25" t="s">
        <v>1824</v>
      </c>
      <c r="F1392" s="27" t="s">
        <v>2318</v>
      </c>
      <c r="G1392" s="26">
        <v>0</v>
      </c>
      <c r="H1392" s="26">
        <v>0.06</v>
      </c>
      <c r="I1392" s="24">
        <f t="shared" si="21"/>
        <v>551655.02999999677</v>
      </c>
      <c r="J1392" s="27" t="s">
        <v>103</v>
      </c>
      <c r="K1392" s="2" t="s">
        <v>15</v>
      </c>
    </row>
    <row r="1393" spans="1:11" ht="12" customHeight="1" x14ac:dyDescent="0.2">
      <c r="A1393" s="2">
        <v>1700</v>
      </c>
      <c r="B1393" s="20" t="str">
        <f>VLOOKUP(C1393,'[2]05-2025'!$B$1:$C$65536,2,0)</f>
        <v>MEDICAMENTOS</v>
      </c>
      <c r="C1393" s="33" t="s">
        <v>39</v>
      </c>
      <c r="D1393" s="21">
        <f>VLOOKUP(C1393,'[2]05-2025'!$B$1:$D$65536,3,0)</f>
        <v>1562725.1</v>
      </c>
      <c r="E1393" s="25" t="s">
        <v>1824</v>
      </c>
      <c r="F1393" s="27" t="s">
        <v>2318</v>
      </c>
      <c r="G1393" s="26">
        <v>0</v>
      </c>
      <c r="H1393" s="26">
        <v>0.52</v>
      </c>
      <c r="I1393" s="24">
        <f t="shared" si="21"/>
        <v>551654.50999999675</v>
      </c>
      <c r="J1393" s="27" t="s">
        <v>103</v>
      </c>
      <c r="K1393" s="2" t="s">
        <v>15</v>
      </c>
    </row>
    <row r="1394" spans="1:11" ht="12" customHeight="1" x14ac:dyDescent="0.2">
      <c r="A1394" s="2">
        <v>1700</v>
      </c>
      <c r="B1394" s="20" t="str">
        <f>VLOOKUP(C1394,'[2]05-2025'!$B$1:$C$65536,2,0)</f>
        <v>MEDICAMENTOS</v>
      </c>
      <c r="C1394" s="33" t="s">
        <v>39</v>
      </c>
      <c r="D1394" s="21">
        <f>VLOOKUP(C1394,'[2]05-2025'!$B$1:$D$65536,3,0)</f>
        <v>1562725.1</v>
      </c>
      <c r="E1394" s="25" t="s">
        <v>1824</v>
      </c>
      <c r="F1394" s="27" t="s">
        <v>2318</v>
      </c>
      <c r="G1394" s="26">
        <v>0</v>
      </c>
      <c r="H1394" s="26">
        <v>0.82</v>
      </c>
      <c r="I1394" s="24">
        <f t="shared" si="21"/>
        <v>551653.6899999968</v>
      </c>
      <c r="J1394" s="27" t="s">
        <v>103</v>
      </c>
      <c r="K1394" s="2" t="s">
        <v>15</v>
      </c>
    </row>
    <row r="1395" spans="1:11" ht="12" customHeight="1" x14ac:dyDescent="0.2">
      <c r="A1395" s="2">
        <v>1700</v>
      </c>
      <c r="B1395" s="20" t="str">
        <f>VLOOKUP(C1395,'[2]05-2025'!$B$1:$C$65536,2,0)</f>
        <v>MEDICAMENTOS</v>
      </c>
      <c r="C1395" s="33" t="s">
        <v>39</v>
      </c>
      <c r="D1395" s="21">
        <f>VLOOKUP(C1395,'[2]05-2025'!$B$1:$D$65536,3,0)</f>
        <v>1562725.1</v>
      </c>
      <c r="E1395" s="25" t="s">
        <v>1824</v>
      </c>
      <c r="F1395" s="27" t="s">
        <v>2318</v>
      </c>
      <c r="G1395" s="26">
        <v>0</v>
      </c>
      <c r="H1395" s="26">
        <v>0.03</v>
      </c>
      <c r="I1395" s="24">
        <f t="shared" si="21"/>
        <v>551653.65999999677</v>
      </c>
      <c r="J1395" s="27" t="s">
        <v>103</v>
      </c>
      <c r="K1395" s="2" t="s">
        <v>15</v>
      </c>
    </row>
    <row r="1396" spans="1:11" ht="12" customHeight="1" x14ac:dyDescent="0.2">
      <c r="A1396" s="2">
        <v>1700</v>
      </c>
      <c r="B1396" s="20" t="str">
        <f>VLOOKUP(C1396,'[2]05-2025'!$B$1:$C$65536,2,0)</f>
        <v>MEDICAMENTOS</v>
      </c>
      <c r="C1396" s="33" t="s">
        <v>39</v>
      </c>
      <c r="D1396" s="21">
        <f>VLOOKUP(C1396,'[2]05-2025'!$B$1:$D$65536,3,0)</f>
        <v>1562725.1</v>
      </c>
      <c r="E1396" s="25" t="s">
        <v>1824</v>
      </c>
      <c r="F1396" s="27" t="s">
        <v>2318</v>
      </c>
      <c r="G1396" s="26">
        <v>0</v>
      </c>
      <c r="H1396" s="26">
        <v>0.03</v>
      </c>
      <c r="I1396" s="24">
        <f t="shared" si="21"/>
        <v>551653.62999999675</v>
      </c>
      <c r="J1396" s="27" t="s">
        <v>103</v>
      </c>
      <c r="K1396" s="2" t="s">
        <v>15</v>
      </c>
    </row>
    <row r="1397" spans="1:11" ht="12" customHeight="1" x14ac:dyDescent="0.2">
      <c r="A1397" s="2">
        <v>1700</v>
      </c>
      <c r="B1397" s="20" t="str">
        <f>VLOOKUP(C1397,'[2]05-2025'!$B$1:$C$65536,2,0)</f>
        <v>MEDICAMENTOS</v>
      </c>
      <c r="C1397" s="33" t="s">
        <v>39</v>
      </c>
      <c r="D1397" s="21">
        <f>VLOOKUP(C1397,'[2]05-2025'!$B$1:$D$65536,3,0)</f>
        <v>1562725.1</v>
      </c>
      <c r="E1397" s="25" t="s">
        <v>1824</v>
      </c>
      <c r="F1397" s="27" t="s">
        <v>2318</v>
      </c>
      <c r="G1397" s="26">
        <v>0</v>
      </c>
      <c r="H1397" s="26">
        <v>0.52</v>
      </c>
      <c r="I1397" s="24">
        <f t="shared" si="21"/>
        <v>551653.10999999673</v>
      </c>
      <c r="J1397" s="27" t="s">
        <v>103</v>
      </c>
      <c r="K1397" s="2" t="s">
        <v>15</v>
      </c>
    </row>
    <row r="1398" spans="1:11" ht="12" customHeight="1" x14ac:dyDescent="0.2">
      <c r="A1398" s="2">
        <v>1700</v>
      </c>
      <c r="B1398" s="20" t="str">
        <f>VLOOKUP(C1398,'[2]05-2025'!$B$1:$C$65536,2,0)</f>
        <v>MEDICAMENTOS</v>
      </c>
      <c r="C1398" s="33" t="s">
        <v>39</v>
      </c>
      <c r="D1398" s="21">
        <f>VLOOKUP(C1398,'[2]05-2025'!$B$1:$D$65536,3,0)</f>
        <v>1562725.1</v>
      </c>
      <c r="E1398" s="25" t="s">
        <v>1824</v>
      </c>
      <c r="F1398" s="27" t="s">
        <v>2318</v>
      </c>
      <c r="G1398" s="26">
        <v>0</v>
      </c>
      <c r="H1398" s="26">
        <v>0.03</v>
      </c>
      <c r="I1398" s="24">
        <f t="shared" si="21"/>
        <v>551653.0799999967</v>
      </c>
      <c r="J1398" s="27" t="s">
        <v>103</v>
      </c>
      <c r="K1398" s="2" t="s">
        <v>15</v>
      </c>
    </row>
    <row r="1399" spans="1:11" ht="12" customHeight="1" x14ac:dyDescent="0.2">
      <c r="A1399" s="2">
        <v>1700</v>
      </c>
      <c r="B1399" s="20" t="str">
        <f>VLOOKUP(C1399,'[2]05-2025'!$B$1:$C$65536,2,0)</f>
        <v>MEDICAMENTOS</v>
      </c>
      <c r="C1399" s="33" t="s">
        <v>39</v>
      </c>
      <c r="D1399" s="21">
        <f>VLOOKUP(C1399,'[2]05-2025'!$B$1:$D$65536,3,0)</f>
        <v>1562725.1</v>
      </c>
      <c r="E1399" s="25" t="s">
        <v>1824</v>
      </c>
      <c r="F1399" s="27" t="s">
        <v>2318</v>
      </c>
      <c r="G1399" s="26">
        <v>0</v>
      </c>
      <c r="H1399" s="26">
        <v>0.35</v>
      </c>
      <c r="I1399" s="24">
        <f t="shared" si="21"/>
        <v>551652.72999999672</v>
      </c>
      <c r="J1399" s="27" t="s">
        <v>103</v>
      </c>
      <c r="K1399" s="2" t="s">
        <v>15</v>
      </c>
    </row>
    <row r="1400" spans="1:11" ht="12" customHeight="1" x14ac:dyDescent="0.2">
      <c r="A1400" s="2">
        <v>1700</v>
      </c>
      <c r="B1400" s="20" t="str">
        <f>VLOOKUP(C1400,'[2]05-2025'!$B$1:$C$65536,2,0)</f>
        <v>MEDICAMENTOS</v>
      </c>
      <c r="C1400" s="33" t="s">
        <v>39</v>
      </c>
      <c r="D1400" s="21">
        <f>VLOOKUP(C1400,'[2]05-2025'!$B$1:$D$65536,3,0)</f>
        <v>1562725.1</v>
      </c>
      <c r="E1400" s="25" t="s">
        <v>1824</v>
      </c>
      <c r="F1400" s="27" t="s">
        <v>2318</v>
      </c>
      <c r="G1400" s="26">
        <v>0</v>
      </c>
      <c r="H1400" s="26">
        <v>0.56000000000000005</v>
      </c>
      <c r="I1400" s="24">
        <f t="shared" si="21"/>
        <v>551652.16999999667</v>
      </c>
      <c r="J1400" s="27" t="s">
        <v>103</v>
      </c>
      <c r="K1400" s="2" t="s">
        <v>15</v>
      </c>
    </row>
    <row r="1401" spans="1:11" ht="12" customHeight="1" x14ac:dyDescent="0.2">
      <c r="A1401" s="2">
        <v>1700</v>
      </c>
      <c r="B1401" s="20" t="str">
        <f>VLOOKUP(C1401,'[2]05-2025'!$B$1:$C$65536,2,0)</f>
        <v>MEDICAMENTOS</v>
      </c>
      <c r="C1401" s="33" t="s">
        <v>39</v>
      </c>
      <c r="D1401" s="21">
        <f>VLOOKUP(C1401,'[2]05-2025'!$B$1:$D$65536,3,0)</f>
        <v>1562725.1</v>
      </c>
      <c r="E1401" s="25" t="s">
        <v>1824</v>
      </c>
      <c r="F1401" s="27" t="s">
        <v>2318</v>
      </c>
      <c r="G1401" s="26">
        <v>0</v>
      </c>
      <c r="H1401" s="26">
        <v>0.06</v>
      </c>
      <c r="I1401" s="24">
        <f t="shared" si="21"/>
        <v>551652.10999999661</v>
      </c>
      <c r="J1401" s="27" t="s">
        <v>103</v>
      </c>
      <c r="K1401" s="2" t="s">
        <v>15</v>
      </c>
    </row>
    <row r="1402" spans="1:11" ht="12" customHeight="1" x14ac:dyDescent="0.2">
      <c r="A1402" s="2">
        <v>1700</v>
      </c>
      <c r="B1402" s="20" t="str">
        <f>VLOOKUP(C1402,'[2]05-2025'!$B$1:$C$65536,2,0)</f>
        <v>MEDICAMENTOS</v>
      </c>
      <c r="C1402" s="33" t="s">
        <v>39</v>
      </c>
      <c r="D1402" s="21">
        <f>VLOOKUP(C1402,'[2]05-2025'!$B$1:$D$65536,3,0)</f>
        <v>1562725.1</v>
      </c>
      <c r="E1402" s="25" t="s">
        <v>1824</v>
      </c>
      <c r="F1402" s="27" t="s">
        <v>2318</v>
      </c>
      <c r="G1402" s="26">
        <v>0</v>
      </c>
      <c r="H1402" s="26">
        <v>0.03</v>
      </c>
      <c r="I1402" s="24">
        <f t="shared" si="21"/>
        <v>551652.07999999658</v>
      </c>
      <c r="J1402" s="27" t="s">
        <v>103</v>
      </c>
      <c r="K1402" s="2" t="s">
        <v>15</v>
      </c>
    </row>
    <row r="1403" spans="1:11" ht="12" customHeight="1" x14ac:dyDescent="0.2">
      <c r="A1403" s="2">
        <v>1700</v>
      </c>
      <c r="B1403" s="20" t="str">
        <f>VLOOKUP(C1403,'[2]05-2025'!$B$1:$C$65536,2,0)</f>
        <v>MEDICAMENTOS</v>
      </c>
      <c r="C1403" s="33" t="s">
        <v>39</v>
      </c>
      <c r="D1403" s="21">
        <f>VLOOKUP(C1403,'[2]05-2025'!$B$1:$D$65536,3,0)</f>
        <v>1562725.1</v>
      </c>
      <c r="E1403" s="25" t="s">
        <v>1824</v>
      </c>
      <c r="F1403" s="27" t="s">
        <v>2318</v>
      </c>
      <c r="G1403" s="26">
        <v>0</v>
      </c>
      <c r="H1403" s="26">
        <v>0.05</v>
      </c>
      <c r="I1403" s="24">
        <f t="shared" si="21"/>
        <v>551652.02999999654</v>
      </c>
      <c r="J1403" s="27" t="s">
        <v>103</v>
      </c>
      <c r="K1403" s="2" t="s">
        <v>15</v>
      </c>
    </row>
    <row r="1404" spans="1:11" ht="12" customHeight="1" x14ac:dyDescent="0.2">
      <c r="A1404" s="2">
        <v>1700</v>
      </c>
      <c r="B1404" s="20" t="str">
        <f>VLOOKUP(C1404,'[2]05-2025'!$B$1:$C$65536,2,0)</f>
        <v>MEDICAMENTOS</v>
      </c>
      <c r="C1404" s="33" t="s">
        <v>39</v>
      </c>
      <c r="D1404" s="21">
        <f>VLOOKUP(C1404,'[2]05-2025'!$B$1:$D$65536,3,0)</f>
        <v>1562725.1</v>
      </c>
      <c r="E1404" s="25" t="s">
        <v>1824</v>
      </c>
      <c r="F1404" s="27" t="s">
        <v>2318</v>
      </c>
      <c r="G1404" s="26">
        <v>0</v>
      </c>
      <c r="H1404" s="26">
        <v>0.82</v>
      </c>
      <c r="I1404" s="24">
        <f t="shared" si="21"/>
        <v>551651.20999999659</v>
      </c>
      <c r="J1404" s="27" t="s">
        <v>103</v>
      </c>
      <c r="K1404" s="2" t="s">
        <v>15</v>
      </c>
    </row>
    <row r="1405" spans="1:11" ht="12" customHeight="1" x14ac:dyDescent="0.2">
      <c r="A1405" s="2">
        <v>1700</v>
      </c>
      <c r="B1405" s="20" t="str">
        <f>VLOOKUP(C1405,'[2]05-2025'!$B$1:$C$65536,2,0)</f>
        <v>MEDICAMENTOS</v>
      </c>
      <c r="C1405" s="33" t="s">
        <v>39</v>
      </c>
      <c r="D1405" s="21">
        <f>VLOOKUP(C1405,'[2]05-2025'!$B$1:$D$65536,3,0)</f>
        <v>1562725.1</v>
      </c>
      <c r="E1405" s="25" t="s">
        <v>1824</v>
      </c>
      <c r="F1405" s="27" t="s">
        <v>2318</v>
      </c>
      <c r="G1405" s="26">
        <v>0</v>
      </c>
      <c r="H1405" s="26">
        <v>0.12</v>
      </c>
      <c r="I1405" s="24">
        <f t="shared" si="21"/>
        <v>551651.08999999659</v>
      </c>
      <c r="J1405" s="27" t="s">
        <v>103</v>
      </c>
      <c r="K1405" s="2" t="s">
        <v>15</v>
      </c>
    </row>
    <row r="1406" spans="1:11" ht="12" customHeight="1" x14ac:dyDescent="0.2">
      <c r="A1406" s="2">
        <v>1700</v>
      </c>
      <c r="B1406" s="20" t="str">
        <f>VLOOKUP(C1406,'[2]05-2025'!$B$1:$C$65536,2,0)</f>
        <v>MEDICAMENTOS</v>
      </c>
      <c r="C1406" s="33" t="s">
        <v>39</v>
      </c>
      <c r="D1406" s="21">
        <f>VLOOKUP(C1406,'[2]05-2025'!$B$1:$D$65536,3,0)</f>
        <v>1562725.1</v>
      </c>
      <c r="E1406" s="25" t="s">
        <v>1824</v>
      </c>
      <c r="F1406" s="27" t="s">
        <v>2318</v>
      </c>
      <c r="G1406" s="26">
        <v>0</v>
      </c>
      <c r="H1406" s="26">
        <v>0.06</v>
      </c>
      <c r="I1406" s="24">
        <f t="shared" si="21"/>
        <v>551651.02999999654</v>
      </c>
      <c r="J1406" s="27" t="s">
        <v>103</v>
      </c>
      <c r="K1406" s="2" t="s">
        <v>15</v>
      </c>
    </row>
    <row r="1407" spans="1:11" ht="12" customHeight="1" x14ac:dyDescent="0.2">
      <c r="A1407" s="2">
        <v>1700</v>
      </c>
      <c r="B1407" s="20" t="str">
        <f>VLOOKUP(C1407,'[2]05-2025'!$B$1:$C$65536,2,0)</f>
        <v>MEDICAMENTOS</v>
      </c>
      <c r="C1407" s="33" t="s">
        <v>39</v>
      </c>
      <c r="D1407" s="21">
        <f>VLOOKUP(C1407,'[2]05-2025'!$B$1:$D$65536,3,0)</f>
        <v>1562725.1</v>
      </c>
      <c r="E1407" s="25" t="s">
        <v>1824</v>
      </c>
      <c r="F1407" s="27" t="s">
        <v>2318</v>
      </c>
      <c r="G1407" s="26">
        <v>0</v>
      </c>
      <c r="H1407" s="26">
        <v>0.03</v>
      </c>
      <c r="I1407" s="24">
        <f t="shared" si="21"/>
        <v>551650.99999999651</v>
      </c>
      <c r="J1407" s="27" t="s">
        <v>103</v>
      </c>
      <c r="K1407" s="2" t="s">
        <v>15</v>
      </c>
    </row>
    <row r="1408" spans="1:11" ht="12" customHeight="1" x14ac:dyDescent="0.2">
      <c r="A1408" s="2">
        <v>1700</v>
      </c>
      <c r="B1408" s="20" t="str">
        <f>VLOOKUP(C1408,'[2]05-2025'!$B$1:$C$65536,2,0)</f>
        <v>MEDICAMENTOS</v>
      </c>
      <c r="C1408" s="33" t="s">
        <v>39</v>
      </c>
      <c r="D1408" s="21">
        <f>VLOOKUP(C1408,'[2]05-2025'!$B$1:$D$65536,3,0)</f>
        <v>1562725.1</v>
      </c>
      <c r="E1408" s="25" t="s">
        <v>1824</v>
      </c>
      <c r="F1408" s="27" t="s">
        <v>2318</v>
      </c>
      <c r="G1408" s="26">
        <v>0</v>
      </c>
      <c r="H1408" s="26">
        <v>0.52</v>
      </c>
      <c r="I1408" s="24">
        <f t="shared" si="21"/>
        <v>551650.47999999649</v>
      </c>
      <c r="J1408" s="27" t="s">
        <v>103</v>
      </c>
      <c r="K1408" s="2" t="s">
        <v>15</v>
      </c>
    </row>
    <row r="1409" spans="1:11" ht="12" customHeight="1" x14ac:dyDescent="0.2">
      <c r="A1409" s="2">
        <v>1700</v>
      </c>
      <c r="B1409" s="20" t="str">
        <f>VLOOKUP(C1409,'[2]05-2025'!$B$1:$C$65536,2,0)</f>
        <v>MEDICAMENTOS</v>
      </c>
      <c r="C1409" s="33" t="s">
        <v>39</v>
      </c>
      <c r="D1409" s="21">
        <f>VLOOKUP(C1409,'[2]05-2025'!$B$1:$D$65536,3,0)</f>
        <v>1562725.1</v>
      </c>
      <c r="E1409" s="25" t="s">
        <v>1824</v>
      </c>
      <c r="F1409" s="27" t="s">
        <v>2318</v>
      </c>
      <c r="G1409" s="26">
        <v>0</v>
      </c>
      <c r="H1409" s="26">
        <v>0.49</v>
      </c>
      <c r="I1409" s="24">
        <f t="shared" si="21"/>
        <v>551649.9899999965</v>
      </c>
      <c r="J1409" s="27" t="s">
        <v>103</v>
      </c>
      <c r="K1409" s="2" t="s">
        <v>15</v>
      </c>
    </row>
    <row r="1410" spans="1:11" ht="12" customHeight="1" x14ac:dyDescent="0.2">
      <c r="A1410" s="2">
        <v>1700</v>
      </c>
      <c r="B1410" s="20" t="str">
        <f>VLOOKUP(C1410,'[2]05-2025'!$B$1:$C$65536,2,0)</f>
        <v>MEDICAMENTOS</v>
      </c>
      <c r="C1410" s="33" t="s">
        <v>39</v>
      </c>
      <c r="D1410" s="21">
        <f>VLOOKUP(C1410,'[2]05-2025'!$B$1:$D$65536,3,0)</f>
        <v>1562725.1</v>
      </c>
      <c r="E1410" s="25" t="s">
        <v>1824</v>
      </c>
      <c r="F1410" s="27" t="s">
        <v>2318</v>
      </c>
      <c r="G1410" s="26">
        <v>0</v>
      </c>
      <c r="H1410" s="26">
        <v>0.56000000000000005</v>
      </c>
      <c r="I1410" s="24">
        <f t="shared" si="21"/>
        <v>551649.42999999644</v>
      </c>
      <c r="J1410" s="27" t="s">
        <v>103</v>
      </c>
      <c r="K1410" s="2" t="s">
        <v>15</v>
      </c>
    </row>
    <row r="1411" spans="1:11" ht="12" customHeight="1" x14ac:dyDescent="0.2">
      <c r="A1411" s="2">
        <v>1700</v>
      </c>
      <c r="B1411" s="20" t="str">
        <f>VLOOKUP(C1411,'[2]05-2025'!$B$1:$C$65536,2,0)</f>
        <v>MEDICAMENTOS</v>
      </c>
      <c r="C1411" s="33" t="s">
        <v>39</v>
      </c>
      <c r="D1411" s="21">
        <f>VLOOKUP(C1411,'[2]05-2025'!$B$1:$D$65536,3,0)</f>
        <v>1562725.1</v>
      </c>
      <c r="E1411" s="25" t="s">
        <v>1824</v>
      </c>
      <c r="F1411" s="27" t="s">
        <v>2318</v>
      </c>
      <c r="G1411" s="26">
        <v>0</v>
      </c>
      <c r="H1411" s="26">
        <v>0.12</v>
      </c>
      <c r="I1411" s="24">
        <f t="shared" ref="I1411:I1474" si="22">IF(C1411&lt;&gt;C1410,D1411+G1411-H1411,IF(C1411=C1410,I1410+G1411-H1411,"falso"))</f>
        <v>551649.30999999645</v>
      </c>
      <c r="J1411" s="27" t="s">
        <v>103</v>
      </c>
      <c r="K1411" s="2" t="s">
        <v>15</v>
      </c>
    </row>
    <row r="1412" spans="1:11" ht="12" customHeight="1" x14ac:dyDescent="0.2">
      <c r="A1412" s="2">
        <v>1700</v>
      </c>
      <c r="B1412" s="20" t="str">
        <f>VLOOKUP(C1412,'[2]05-2025'!$B$1:$C$65536,2,0)</f>
        <v>MEDICAMENTOS</v>
      </c>
      <c r="C1412" s="33" t="s">
        <v>39</v>
      </c>
      <c r="D1412" s="21">
        <f>VLOOKUP(C1412,'[2]05-2025'!$B$1:$D$65536,3,0)</f>
        <v>1562725.1</v>
      </c>
      <c r="E1412" s="25" t="s">
        <v>1824</v>
      </c>
      <c r="F1412" s="27" t="s">
        <v>2318</v>
      </c>
      <c r="G1412" s="26">
        <v>0</v>
      </c>
      <c r="H1412" s="26">
        <v>0.03</v>
      </c>
      <c r="I1412" s="24">
        <f t="shared" si="22"/>
        <v>551649.27999999642</v>
      </c>
      <c r="J1412" s="27" t="s">
        <v>103</v>
      </c>
      <c r="K1412" s="2" t="s">
        <v>15</v>
      </c>
    </row>
    <row r="1413" spans="1:11" ht="12" customHeight="1" x14ac:dyDescent="0.2">
      <c r="A1413" s="2">
        <v>1700</v>
      </c>
      <c r="B1413" s="20" t="str">
        <f>VLOOKUP(C1413,'[2]05-2025'!$B$1:$C$65536,2,0)</f>
        <v>MEDICAMENTOS</v>
      </c>
      <c r="C1413" s="33" t="s">
        <v>39</v>
      </c>
      <c r="D1413" s="21">
        <f>VLOOKUP(C1413,'[2]05-2025'!$B$1:$D$65536,3,0)</f>
        <v>1562725.1</v>
      </c>
      <c r="E1413" s="25" t="s">
        <v>1824</v>
      </c>
      <c r="F1413" s="27" t="s">
        <v>2318</v>
      </c>
      <c r="G1413" s="26">
        <v>0</v>
      </c>
      <c r="H1413" s="26">
        <v>0.05</v>
      </c>
      <c r="I1413" s="24">
        <f t="shared" si="22"/>
        <v>551649.22999999637</v>
      </c>
      <c r="J1413" s="27" t="s">
        <v>103</v>
      </c>
      <c r="K1413" s="2" t="s">
        <v>15</v>
      </c>
    </row>
    <row r="1414" spans="1:11" ht="12" customHeight="1" x14ac:dyDescent="0.2">
      <c r="A1414" s="2">
        <v>1700</v>
      </c>
      <c r="B1414" s="20" t="str">
        <f>VLOOKUP(C1414,'[2]05-2025'!$B$1:$C$65536,2,0)</f>
        <v>MEDICAMENTOS</v>
      </c>
      <c r="C1414" s="33" t="s">
        <v>39</v>
      </c>
      <c r="D1414" s="21">
        <f>VLOOKUP(C1414,'[2]05-2025'!$B$1:$D$65536,3,0)</f>
        <v>1562725.1</v>
      </c>
      <c r="E1414" s="25" t="s">
        <v>1824</v>
      </c>
      <c r="F1414" s="27" t="s">
        <v>2318</v>
      </c>
      <c r="G1414" s="26">
        <v>0</v>
      </c>
      <c r="H1414" s="26">
        <v>0.06</v>
      </c>
      <c r="I1414" s="24">
        <f t="shared" si="22"/>
        <v>551649.16999999632</v>
      </c>
      <c r="J1414" s="27" t="s">
        <v>103</v>
      </c>
      <c r="K1414" s="2" t="s">
        <v>15</v>
      </c>
    </row>
    <row r="1415" spans="1:11" ht="12" customHeight="1" x14ac:dyDescent="0.2">
      <c r="A1415" s="2">
        <v>1700</v>
      </c>
      <c r="B1415" s="20" t="str">
        <f>VLOOKUP(C1415,'[2]05-2025'!$B$1:$C$65536,2,0)</f>
        <v>MEDICAMENTOS</v>
      </c>
      <c r="C1415" s="33" t="s">
        <v>39</v>
      </c>
      <c r="D1415" s="21">
        <f>VLOOKUP(C1415,'[2]05-2025'!$B$1:$D$65536,3,0)</f>
        <v>1562725.1</v>
      </c>
      <c r="E1415" s="25" t="s">
        <v>1824</v>
      </c>
      <c r="F1415" s="27" t="s">
        <v>2318</v>
      </c>
      <c r="G1415" s="26">
        <v>0</v>
      </c>
      <c r="H1415" s="26">
        <v>0.05</v>
      </c>
      <c r="I1415" s="24">
        <f t="shared" si="22"/>
        <v>551649.11999999627</v>
      </c>
      <c r="J1415" s="27" t="s">
        <v>103</v>
      </c>
      <c r="K1415" s="2" t="s">
        <v>15</v>
      </c>
    </row>
    <row r="1416" spans="1:11" ht="12" customHeight="1" x14ac:dyDescent="0.2">
      <c r="A1416" s="2">
        <v>1700</v>
      </c>
      <c r="B1416" s="20" t="str">
        <f>VLOOKUP(C1416,'[2]05-2025'!$B$1:$C$65536,2,0)</f>
        <v>MEDICAMENTOS</v>
      </c>
      <c r="C1416" s="33" t="s">
        <v>39</v>
      </c>
      <c r="D1416" s="21">
        <f>VLOOKUP(C1416,'[2]05-2025'!$B$1:$D$65536,3,0)</f>
        <v>1562725.1</v>
      </c>
      <c r="E1416" s="25" t="s">
        <v>1824</v>
      </c>
      <c r="F1416" s="27" t="s">
        <v>2318</v>
      </c>
      <c r="G1416" s="26">
        <v>0</v>
      </c>
      <c r="H1416" s="26">
        <v>0.35</v>
      </c>
      <c r="I1416" s="24">
        <f t="shared" si="22"/>
        <v>551648.76999999629</v>
      </c>
      <c r="J1416" s="27" t="s">
        <v>103</v>
      </c>
      <c r="K1416" s="2" t="s">
        <v>15</v>
      </c>
    </row>
    <row r="1417" spans="1:11" ht="12" customHeight="1" x14ac:dyDescent="0.2">
      <c r="A1417" s="2">
        <v>1700</v>
      </c>
      <c r="B1417" s="20" t="str">
        <f>VLOOKUP(C1417,'[2]05-2025'!$B$1:$C$65536,2,0)</f>
        <v>MEDICAMENTOS</v>
      </c>
      <c r="C1417" s="33" t="s">
        <v>39</v>
      </c>
      <c r="D1417" s="21">
        <f>VLOOKUP(C1417,'[2]05-2025'!$B$1:$D$65536,3,0)</f>
        <v>1562725.1</v>
      </c>
      <c r="E1417" s="25" t="s">
        <v>1824</v>
      </c>
      <c r="F1417" s="27" t="s">
        <v>2318</v>
      </c>
      <c r="G1417" s="26">
        <v>0</v>
      </c>
      <c r="H1417" s="26">
        <v>0.03</v>
      </c>
      <c r="I1417" s="24">
        <f t="shared" si="22"/>
        <v>551648.73999999627</v>
      </c>
      <c r="J1417" s="27" t="s">
        <v>103</v>
      </c>
      <c r="K1417" s="2" t="s">
        <v>15</v>
      </c>
    </row>
    <row r="1418" spans="1:11" ht="12" customHeight="1" x14ac:dyDescent="0.2">
      <c r="A1418" s="2">
        <v>1700</v>
      </c>
      <c r="B1418" s="20" t="str">
        <f>VLOOKUP(C1418,'[2]05-2025'!$B$1:$C$65536,2,0)</f>
        <v>MEDICAMENTOS</v>
      </c>
      <c r="C1418" s="33" t="s">
        <v>39</v>
      </c>
      <c r="D1418" s="21">
        <f>VLOOKUP(C1418,'[2]05-2025'!$B$1:$D$65536,3,0)</f>
        <v>1562725.1</v>
      </c>
      <c r="E1418" s="25" t="s">
        <v>1824</v>
      </c>
      <c r="F1418" s="27" t="s">
        <v>2318</v>
      </c>
      <c r="G1418" s="26">
        <v>0</v>
      </c>
      <c r="H1418" s="26">
        <v>0.12</v>
      </c>
      <c r="I1418" s="24">
        <f t="shared" si="22"/>
        <v>551648.61999999627</v>
      </c>
      <c r="J1418" s="27" t="s">
        <v>103</v>
      </c>
      <c r="K1418" s="2" t="s">
        <v>15</v>
      </c>
    </row>
    <row r="1419" spans="1:11" ht="12" customHeight="1" x14ac:dyDescent="0.2">
      <c r="A1419" s="2">
        <v>1700</v>
      </c>
      <c r="B1419" s="20" t="str">
        <f>VLOOKUP(C1419,'[2]05-2025'!$B$1:$C$65536,2,0)</f>
        <v>MEDICAMENTOS</v>
      </c>
      <c r="C1419" s="33" t="s">
        <v>39</v>
      </c>
      <c r="D1419" s="21">
        <f>VLOOKUP(C1419,'[2]05-2025'!$B$1:$D$65536,3,0)</f>
        <v>1562725.1</v>
      </c>
      <c r="E1419" s="25" t="s">
        <v>1824</v>
      </c>
      <c r="F1419" s="27" t="s">
        <v>2318</v>
      </c>
      <c r="G1419" s="26">
        <v>0</v>
      </c>
      <c r="H1419" s="26">
        <v>0.03</v>
      </c>
      <c r="I1419" s="24">
        <f t="shared" si="22"/>
        <v>551648.58999999624</v>
      </c>
      <c r="J1419" s="27" t="s">
        <v>103</v>
      </c>
      <c r="K1419" s="2" t="s">
        <v>15</v>
      </c>
    </row>
    <row r="1420" spans="1:11" ht="12" customHeight="1" x14ac:dyDescent="0.2">
      <c r="A1420" s="2">
        <v>1700</v>
      </c>
      <c r="B1420" s="20" t="str">
        <f>VLOOKUP(C1420,'[2]05-2025'!$B$1:$C$65536,2,0)</f>
        <v>MEDICAMENTOS</v>
      </c>
      <c r="C1420" s="33" t="s">
        <v>39</v>
      </c>
      <c r="D1420" s="21">
        <f>VLOOKUP(C1420,'[2]05-2025'!$B$1:$D$65536,3,0)</f>
        <v>1562725.1</v>
      </c>
      <c r="E1420" s="25" t="s">
        <v>1824</v>
      </c>
      <c r="F1420" s="27" t="s">
        <v>2318</v>
      </c>
      <c r="G1420" s="26">
        <v>0</v>
      </c>
      <c r="H1420" s="26">
        <v>0.06</v>
      </c>
      <c r="I1420" s="24">
        <f t="shared" si="22"/>
        <v>551648.52999999619</v>
      </c>
      <c r="J1420" s="27" t="s">
        <v>103</v>
      </c>
      <c r="K1420" s="2" t="s">
        <v>15</v>
      </c>
    </row>
    <row r="1421" spans="1:11" ht="12" customHeight="1" x14ac:dyDescent="0.2">
      <c r="A1421" s="2">
        <v>1700</v>
      </c>
      <c r="B1421" s="20" t="str">
        <f>VLOOKUP(C1421,'[2]05-2025'!$B$1:$C$65536,2,0)</f>
        <v>MEDICAMENTOS</v>
      </c>
      <c r="C1421" s="33" t="s">
        <v>39</v>
      </c>
      <c r="D1421" s="21">
        <f>VLOOKUP(C1421,'[2]05-2025'!$B$1:$D$65536,3,0)</f>
        <v>1562725.1</v>
      </c>
      <c r="E1421" s="25" t="s">
        <v>1824</v>
      </c>
      <c r="F1421" s="27" t="s">
        <v>2318</v>
      </c>
      <c r="G1421" s="26">
        <v>0</v>
      </c>
      <c r="H1421" s="26">
        <v>0.82</v>
      </c>
      <c r="I1421" s="24">
        <f t="shared" si="22"/>
        <v>551647.70999999624</v>
      </c>
      <c r="J1421" s="27" t="s">
        <v>103</v>
      </c>
      <c r="K1421" s="2" t="s">
        <v>15</v>
      </c>
    </row>
    <row r="1422" spans="1:11" ht="12" customHeight="1" x14ac:dyDescent="0.2">
      <c r="A1422" s="2">
        <v>1700</v>
      </c>
      <c r="B1422" s="20" t="str">
        <f>VLOOKUP(C1422,'[2]05-2025'!$B$1:$C$65536,2,0)</f>
        <v>MEDICAMENTOS</v>
      </c>
      <c r="C1422" s="33" t="s">
        <v>39</v>
      </c>
      <c r="D1422" s="21">
        <f>VLOOKUP(C1422,'[2]05-2025'!$B$1:$D$65536,3,0)</f>
        <v>1562725.1</v>
      </c>
      <c r="E1422" s="25" t="s">
        <v>1824</v>
      </c>
      <c r="F1422" s="27" t="s">
        <v>2318</v>
      </c>
      <c r="G1422" s="26">
        <v>0</v>
      </c>
      <c r="H1422" s="26">
        <v>0.35</v>
      </c>
      <c r="I1422" s="24">
        <f t="shared" si="22"/>
        <v>551647.35999999626</v>
      </c>
      <c r="J1422" s="27" t="s">
        <v>103</v>
      </c>
      <c r="K1422" s="2" t="s">
        <v>15</v>
      </c>
    </row>
    <row r="1423" spans="1:11" ht="12" customHeight="1" x14ac:dyDescent="0.2">
      <c r="A1423" s="2">
        <v>1700</v>
      </c>
      <c r="B1423" s="20" t="str">
        <f>VLOOKUP(C1423,'[2]05-2025'!$B$1:$C$65536,2,0)</f>
        <v>MEDICAMENTOS</v>
      </c>
      <c r="C1423" s="33" t="s">
        <v>39</v>
      </c>
      <c r="D1423" s="21">
        <f>VLOOKUP(C1423,'[2]05-2025'!$B$1:$D$65536,3,0)</f>
        <v>1562725.1</v>
      </c>
      <c r="E1423" s="25" t="s">
        <v>1824</v>
      </c>
      <c r="F1423" s="27" t="s">
        <v>2318</v>
      </c>
      <c r="G1423" s="26">
        <v>0</v>
      </c>
      <c r="H1423" s="26">
        <v>0.56000000000000005</v>
      </c>
      <c r="I1423" s="24">
        <f t="shared" si="22"/>
        <v>551646.7999999962</v>
      </c>
      <c r="J1423" s="27" t="s">
        <v>103</v>
      </c>
      <c r="K1423" s="2" t="s">
        <v>15</v>
      </c>
    </row>
    <row r="1424" spans="1:11" ht="12" customHeight="1" x14ac:dyDescent="0.2">
      <c r="A1424" s="2">
        <v>1700</v>
      </c>
      <c r="B1424" s="20" t="str">
        <f>VLOOKUP(C1424,'[2]05-2025'!$B$1:$C$65536,2,0)</f>
        <v>MEDICAMENTOS</v>
      </c>
      <c r="C1424" s="33" t="s">
        <v>39</v>
      </c>
      <c r="D1424" s="21">
        <f>VLOOKUP(C1424,'[2]05-2025'!$B$1:$D$65536,3,0)</f>
        <v>1562725.1</v>
      </c>
      <c r="E1424" s="25" t="s">
        <v>1824</v>
      </c>
      <c r="F1424" s="27" t="s">
        <v>2318</v>
      </c>
      <c r="G1424" s="26">
        <v>0</v>
      </c>
      <c r="H1424" s="26">
        <v>0.06</v>
      </c>
      <c r="I1424" s="24">
        <f t="shared" si="22"/>
        <v>551646.73999999615</v>
      </c>
      <c r="J1424" s="27" t="s">
        <v>103</v>
      </c>
      <c r="K1424" s="2" t="s">
        <v>15</v>
      </c>
    </row>
    <row r="1425" spans="1:11" ht="12" customHeight="1" x14ac:dyDescent="0.2">
      <c r="A1425" s="2">
        <v>1700</v>
      </c>
      <c r="B1425" s="20" t="str">
        <f>VLOOKUP(C1425,'[2]05-2025'!$B$1:$C$65536,2,0)</f>
        <v>MEDICAMENTOS</v>
      </c>
      <c r="C1425" s="33" t="s">
        <v>39</v>
      </c>
      <c r="D1425" s="21">
        <f>VLOOKUP(C1425,'[2]05-2025'!$B$1:$D$65536,3,0)</f>
        <v>1562725.1</v>
      </c>
      <c r="E1425" s="25" t="s">
        <v>1824</v>
      </c>
      <c r="F1425" s="27" t="s">
        <v>2318</v>
      </c>
      <c r="G1425" s="26">
        <v>0</v>
      </c>
      <c r="H1425" s="26">
        <v>0.05</v>
      </c>
      <c r="I1425" s="24">
        <f t="shared" si="22"/>
        <v>551646.6899999961</v>
      </c>
      <c r="J1425" s="27" t="s">
        <v>103</v>
      </c>
      <c r="K1425" s="2" t="s">
        <v>15</v>
      </c>
    </row>
    <row r="1426" spans="1:11" ht="12" customHeight="1" x14ac:dyDescent="0.2">
      <c r="A1426" s="2">
        <v>1700</v>
      </c>
      <c r="B1426" s="20" t="str">
        <f>VLOOKUP(C1426,'[2]05-2025'!$B$1:$C$65536,2,0)</f>
        <v>MEDICAMENTOS</v>
      </c>
      <c r="C1426" s="33" t="s">
        <v>39</v>
      </c>
      <c r="D1426" s="21">
        <f>VLOOKUP(C1426,'[2]05-2025'!$B$1:$D$65536,3,0)</f>
        <v>1562725.1</v>
      </c>
      <c r="E1426" s="25" t="s">
        <v>1824</v>
      </c>
      <c r="F1426" s="27" t="s">
        <v>2318</v>
      </c>
      <c r="G1426" s="26">
        <v>0</v>
      </c>
      <c r="H1426" s="26">
        <v>0.03</v>
      </c>
      <c r="I1426" s="24">
        <f t="shared" si="22"/>
        <v>551646.65999999607</v>
      </c>
      <c r="J1426" s="27" t="s">
        <v>103</v>
      </c>
      <c r="K1426" s="2" t="s">
        <v>15</v>
      </c>
    </row>
    <row r="1427" spans="1:11" ht="12" customHeight="1" x14ac:dyDescent="0.2">
      <c r="A1427" s="2">
        <v>1700</v>
      </c>
      <c r="B1427" s="20" t="str">
        <f>VLOOKUP(C1427,'[2]05-2025'!$B$1:$C$65536,2,0)</f>
        <v>MEDICAMENTOS</v>
      </c>
      <c r="C1427" s="33" t="s">
        <v>39</v>
      </c>
      <c r="D1427" s="21">
        <f>VLOOKUP(C1427,'[2]05-2025'!$B$1:$D$65536,3,0)</f>
        <v>1562725.1</v>
      </c>
      <c r="E1427" s="25" t="s">
        <v>1824</v>
      </c>
      <c r="F1427" s="27" t="s">
        <v>2318</v>
      </c>
      <c r="G1427" s="26">
        <v>0</v>
      </c>
      <c r="H1427" s="26">
        <v>0.52</v>
      </c>
      <c r="I1427" s="24">
        <f t="shared" si="22"/>
        <v>551646.13999999606</v>
      </c>
      <c r="J1427" s="27" t="s">
        <v>103</v>
      </c>
      <c r="K1427" s="2" t="s">
        <v>15</v>
      </c>
    </row>
    <row r="1428" spans="1:11" ht="12" customHeight="1" x14ac:dyDescent="0.2">
      <c r="A1428" s="2">
        <v>1700</v>
      </c>
      <c r="B1428" s="20" t="str">
        <f>VLOOKUP(C1428,'[2]05-2025'!$B$1:$C$65536,2,0)</f>
        <v>MEDICAMENTOS</v>
      </c>
      <c r="C1428" s="33" t="s">
        <v>39</v>
      </c>
      <c r="D1428" s="21">
        <f>VLOOKUP(C1428,'[2]05-2025'!$B$1:$D$65536,3,0)</f>
        <v>1562725.1</v>
      </c>
      <c r="E1428" s="25" t="s">
        <v>1824</v>
      </c>
      <c r="F1428" s="27" t="s">
        <v>2318</v>
      </c>
      <c r="G1428" s="26">
        <v>0</v>
      </c>
      <c r="H1428" s="26">
        <v>0.03</v>
      </c>
      <c r="I1428" s="24">
        <f t="shared" si="22"/>
        <v>551646.10999999603</v>
      </c>
      <c r="J1428" s="27" t="s">
        <v>103</v>
      </c>
      <c r="K1428" s="2" t="s">
        <v>15</v>
      </c>
    </row>
    <row r="1429" spans="1:11" ht="12" customHeight="1" x14ac:dyDescent="0.2">
      <c r="A1429" s="2">
        <v>1700</v>
      </c>
      <c r="B1429" s="20" t="str">
        <f>VLOOKUP(C1429,'[2]05-2025'!$B$1:$C$65536,2,0)</f>
        <v>MEDICAMENTOS</v>
      </c>
      <c r="C1429" s="33" t="s">
        <v>39</v>
      </c>
      <c r="D1429" s="21">
        <f>VLOOKUP(C1429,'[2]05-2025'!$B$1:$D$65536,3,0)</f>
        <v>1562725.1</v>
      </c>
      <c r="E1429" s="25" t="s">
        <v>1824</v>
      </c>
      <c r="F1429" s="27" t="s">
        <v>2318</v>
      </c>
      <c r="G1429" s="26">
        <v>0</v>
      </c>
      <c r="H1429" s="26">
        <v>0.04</v>
      </c>
      <c r="I1429" s="24">
        <f t="shared" si="22"/>
        <v>551646.06999999599</v>
      </c>
      <c r="J1429" s="27" t="s">
        <v>103</v>
      </c>
      <c r="K1429" s="2" t="s">
        <v>15</v>
      </c>
    </row>
    <row r="1430" spans="1:11" ht="12" customHeight="1" x14ac:dyDescent="0.2">
      <c r="A1430" s="2">
        <v>1700</v>
      </c>
      <c r="B1430" s="20" t="str">
        <f>VLOOKUP(C1430,'[2]05-2025'!$B$1:$C$65536,2,0)</f>
        <v>MEDICAMENTOS</v>
      </c>
      <c r="C1430" s="33" t="s">
        <v>39</v>
      </c>
      <c r="D1430" s="21">
        <f>VLOOKUP(C1430,'[2]05-2025'!$B$1:$D$65536,3,0)</f>
        <v>1562725.1</v>
      </c>
      <c r="E1430" s="25" t="s">
        <v>1824</v>
      </c>
      <c r="F1430" s="27" t="s">
        <v>2318</v>
      </c>
      <c r="G1430" s="26">
        <v>0</v>
      </c>
      <c r="H1430" s="26">
        <v>0.66</v>
      </c>
      <c r="I1430" s="24">
        <f t="shared" si="22"/>
        <v>551645.40999999596</v>
      </c>
      <c r="J1430" s="27" t="s">
        <v>103</v>
      </c>
      <c r="K1430" s="2" t="s">
        <v>15</v>
      </c>
    </row>
    <row r="1431" spans="1:11" ht="12" customHeight="1" x14ac:dyDescent="0.2">
      <c r="A1431" s="2">
        <v>1700</v>
      </c>
      <c r="B1431" s="20" t="str">
        <f>VLOOKUP(C1431,'[2]05-2025'!$B$1:$C$65536,2,0)</f>
        <v>MEDICAMENTOS</v>
      </c>
      <c r="C1431" s="33" t="s">
        <v>39</v>
      </c>
      <c r="D1431" s="21">
        <f>VLOOKUP(C1431,'[2]05-2025'!$B$1:$D$65536,3,0)</f>
        <v>1562725.1</v>
      </c>
      <c r="E1431" s="25" t="s">
        <v>1824</v>
      </c>
      <c r="F1431" s="27" t="s">
        <v>2318</v>
      </c>
      <c r="G1431" s="26">
        <v>0</v>
      </c>
      <c r="H1431" s="26">
        <v>0.35</v>
      </c>
      <c r="I1431" s="24">
        <f t="shared" si="22"/>
        <v>551645.05999999598</v>
      </c>
      <c r="J1431" s="27" t="s">
        <v>103</v>
      </c>
      <c r="K1431" s="2" t="s">
        <v>15</v>
      </c>
    </row>
    <row r="1432" spans="1:11" ht="12" customHeight="1" x14ac:dyDescent="0.2">
      <c r="A1432" s="2">
        <v>1700</v>
      </c>
      <c r="B1432" s="20" t="str">
        <f>VLOOKUP(C1432,'[2]05-2025'!$B$1:$C$65536,2,0)</f>
        <v>MEDICAMENTOS</v>
      </c>
      <c r="C1432" s="33" t="s">
        <v>39</v>
      </c>
      <c r="D1432" s="21">
        <f>VLOOKUP(C1432,'[2]05-2025'!$B$1:$D$65536,3,0)</f>
        <v>1562725.1</v>
      </c>
      <c r="E1432" s="25" t="s">
        <v>1824</v>
      </c>
      <c r="F1432" s="27" t="s">
        <v>2318</v>
      </c>
      <c r="G1432" s="26">
        <v>0</v>
      </c>
      <c r="H1432" s="26">
        <v>0.03</v>
      </c>
      <c r="I1432" s="24">
        <f t="shared" si="22"/>
        <v>551645.02999999595</v>
      </c>
      <c r="J1432" s="27" t="s">
        <v>103</v>
      </c>
      <c r="K1432" s="2" t="s">
        <v>15</v>
      </c>
    </row>
    <row r="1433" spans="1:11" ht="12" customHeight="1" x14ac:dyDescent="0.2">
      <c r="A1433" s="2">
        <v>1700</v>
      </c>
      <c r="B1433" s="20" t="str">
        <f>VLOOKUP(C1433,'[2]05-2025'!$B$1:$C$65536,2,0)</f>
        <v>MEDICAMENTOS</v>
      </c>
      <c r="C1433" s="33" t="s">
        <v>39</v>
      </c>
      <c r="D1433" s="21">
        <f>VLOOKUP(C1433,'[2]05-2025'!$B$1:$D$65536,3,0)</f>
        <v>1562725.1</v>
      </c>
      <c r="E1433" s="25" t="s">
        <v>1824</v>
      </c>
      <c r="F1433" s="27" t="s">
        <v>2318</v>
      </c>
      <c r="G1433" s="26">
        <v>0</v>
      </c>
      <c r="H1433" s="26">
        <v>0.56000000000000005</v>
      </c>
      <c r="I1433" s="24">
        <f t="shared" si="22"/>
        <v>551644.4699999959</v>
      </c>
      <c r="J1433" s="27" t="s">
        <v>103</v>
      </c>
      <c r="K1433" s="2" t="s">
        <v>15</v>
      </c>
    </row>
    <row r="1434" spans="1:11" ht="12" customHeight="1" x14ac:dyDescent="0.2">
      <c r="A1434" s="2">
        <v>1700</v>
      </c>
      <c r="B1434" s="20" t="str">
        <f>VLOOKUP(C1434,'[2]05-2025'!$B$1:$C$65536,2,0)</f>
        <v>MEDICAMENTOS</v>
      </c>
      <c r="C1434" s="33" t="s">
        <v>39</v>
      </c>
      <c r="D1434" s="21">
        <f>VLOOKUP(C1434,'[2]05-2025'!$B$1:$D$65536,3,0)</f>
        <v>1562725.1</v>
      </c>
      <c r="E1434" s="25" t="s">
        <v>1824</v>
      </c>
      <c r="F1434" s="27" t="s">
        <v>2318</v>
      </c>
      <c r="G1434" s="26">
        <v>0</v>
      </c>
      <c r="H1434" s="26">
        <v>0.52</v>
      </c>
      <c r="I1434" s="24">
        <f t="shared" si="22"/>
        <v>551643.94999999588</v>
      </c>
      <c r="J1434" s="27" t="s">
        <v>103</v>
      </c>
      <c r="K1434" s="2" t="s">
        <v>15</v>
      </c>
    </row>
    <row r="1435" spans="1:11" ht="12" customHeight="1" x14ac:dyDescent="0.2">
      <c r="A1435" s="2">
        <v>1700</v>
      </c>
      <c r="B1435" s="20" t="str">
        <f>VLOOKUP(C1435,'[2]05-2025'!$B$1:$C$65536,2,0)</f>
        <v>MEDICAMENTOS</v>
      </c>
      <c r="C1435" s="33" t="s">
        <v>39</v>
      </c>
      <c r="D1435" s="21">
        <f>VLOOKUP(C1435,'[2]05-2025'!$B$1:$D$65536,3,0)</f>
        <v>1562725.1</v>
      </c>
      <c r="E1435" s="25" t="s">
        <v>1824</v>
      </c>
      <c r="F1435" s="27" t="s">
        <v>2318</v>
      </c>
      <c r="G1435" s="26">
        <v>0</v>
      </c>
      <c r="H1435" s="26">
        <v>0.12</v>
      </c>
      <c r="I1435" s="24">
        <f t="shared" si="22"/>
        <v>551643.82999999588</v>
      </c>
      <c r="J1435" s="27" t="s">
        <v>103</v>
      </c>
      <c r="K1435" s="2" t="s">
        <v>15</v>
      </c>
    </row>
    <row r="1436" spans="1:11" ht="12" customHeight="1" x14ac:dyDescent="0.2">
      <c r="A1436" s="2">
        <v>1700</v>
      </c>
      <c r="B1436" s="20" t="str">
        <f>VLOOKUP(C1436,'[2]05-2025'!$B$1:$C$65536,2,0)</f>
        <v>MEDICAMENTOS</v>
      </c>
      <c r="C1436" s="33" t="s">
        <v>39</v>
      </c>
      <c r="D1436" s="21">
        <f>VLOOKUP(C1436,'[2]05-2025'!$B$1:$D$65536,3,0)</f>
        <v>1562725.1</v>
      </c>
      <c r="E1436" s="25" t="s">
        <v>1824</v>
      </c>
      <c r="F1436" s="27" t="s">
        <v>1598</v>
      </c>
      <c r="G1436" s="26">
        <v>0</v>
      </c>
      <c r="H1436" s="26">
        <v>0.02</v>
      </c>
      <c r="I1436" s="24">
        <f t="shared" si="22"/>
        <v>551643.80999999586</v>
      </c>
      <c r="J1436" s="27" t="s">
        <v>103</v>
      </c>
      <c r="K1436" s="2" t="s">
        <v>15</v>
      </c>
    </row>
    <row r="1437" spans="1:11" ht="12" customHeight="1" x14ac:dyDescent="0.2">
      <c r="A1437" s="2">
        <v>1700</v>
      </c>
      <c r="B1437" s="20" t="str">
        <f>VLOOKUP(C1437,'[2]05-2025'!$B$1:$C$65536,2,0)</f>
        <v>MEDICAMENTOS</v>
      </c>
      <c r="C1437" s="33" t="s">
        <v>39</v>
      </c>
      <c r="D1437" s="21">
        <f>VLOOKUP(C1437,'[2]05-2025'!$B$1:$D$65536,3,0)</f>
        <v>1562725.1</v>
      </c>
      <c r="E1437" s="25" t="s">
        <v>1824</v>
      </c>
      <c r="F1437" s="27" t="s">
        <v>2318</v>
      </c>
      <c r="G1437" s="26">
        <v>0</v>
      </c>
      <c r="H1437" s="26">
        <v>0.06</v>
      </c>
      <c r="I1437" s="24">
        <f t="shared" si="22"/>
        <v>551643.74999999581</v>
      </c>
      <c r="J1437" s="27" t="s">
        <v>103</v>
      </c>
      <c r="K1437" s="2" t="s">
        <v>15</v>
      </c>
    </row>
    <row r="1438" spans="1:11" ht="12" customHeight="1" x14ac:dyDescent="0.2">
      <c r="A1438" s="2">
        <v>1700</v>
      </c>
      <c r="B1438" s="20" t="str">
        <f>VLOOKUP(C1438,'[2]05-2025'!$B$1:$C$65536,2,0)</f>
        <v>MEDICAMENTOS</v>
      </c>
      <c r="C1438" s="33" t="s">
        <v>39</v>
      </c>
      <c r="D1438" s="21">
        <f>VLOOKUP(C1438,'[2]05-2025'!$B$1:$D$65536,3,0)</f>
        <v>1562725.1</v>
      </c>
      <c r="E1438" s="25" t="s">
        <v>1824</v>
      </c>
      <c r="F1438" s="27" t="s">
        <v>2318</v>
      </c>
      <c r="G1438" s="26">
        <v>0</v>
      </c>
      <c r="H1438" s="26">
        <v>0.03</v>
      </c>
      <c r="I1438" s="24">
        <f t="shared" si="22"/>
        <v>551643.71999999578</v>
      </c>
      <c r="J1438" s="27" t="s">
        <v>103</v>
      </c>
      <c r="K1438" s="2" t="s">
        <v>15</v>
      </c>
    </row>
    <row r="1439" spans="1:11" ht="12" customHeight="1" x14ac:dyDescent="0.2">
      <c r="A1439" s="2">
        <v>1700</v>
      </c>
      <c r="B1439" s="20" t="str">
        <f>VLOOKUP(C1439,'[2]05-2025'!$B$1:$C$65536,2,0)</f>
        <v>MEDICAMENTOS</v>
      </c>
      <c r="C1439" s="33" t="s">
        <v>39</v>
      </c>
      <c r="D1439" s="21">
        <f>VLOOKUP(C1439,'[2]05-2025'!$B$1:$D$65536,3,0)</f>
        <v>1562725.1</v>
      </c>
      <c r="E1439" s="25" t="s">
        <v>1824</v>
      </c>
      <c r="F1439" s="27" t="s">
        <v>2318</v>
      </c>
      <c r="G1439" s="26">
        <v>0</v>
      </c>
      <c r="H1439" s="26">
        <v>0.03</v>
      </c>
      <c r="I1439" s="24">
        <f t="shared" si="22"/>
        <v>551643.68999999575</v>
      </c>
      <c r="J1439" s="27" t="s">
        <v>103</v>
      </c>
      <c r="K1439" s="2" t="s">
        <v>15</v>
      </c>
    </row>
    <row r="1440" spans="1:11" ht="12" customHeight="1" x14ac:dyDescent="0.2">
      <c r="A1440" s="2">
        <v>1700</v>
      </c>
      <c r="B1440" s="20" t="str">
        <f>VLOOKUP(C1440,'[2]05-2025'!$B$1:$C$65536,2,0)</f>
        <v>MEDICAMENTOS</v>
      </c>
      <c r="C1440" s="33" t="s">
        <v>39</v>
      </c>
      <c r="D1440" s="21">
        <f>VLOOKUP(C1440,'[2]05-2025'!$B$1:$D$65536,3,0)</f>
        <v>1562725.1</v>
      </c>
      <c r="E1440" s="25" t="s">
        <v>1824</v>
      </c>
      <c r="F1440" s="27" t="s">
        <v>2318</v>
      </c>
      <c r="G1440" s="26">
        <v>0</v>
      </c>
      <c r="H1440" s="26">
        <v>0.42</v>
      </c>
      <c r="I1440" s="24">
        <f t="shared" si="22"/>
        <v>551643.26999999571</v>
      </c>
      <c r="J1440" s="27" t="s">
        <v>103</v>
      </c>
      <c r="K1440" s="2" t="s">
        <v>15</v>
      </c>
    </row>
    <row r="1441" spans="1:11" ht="12" customHeight="1" x14ac:dyDescent="0.2">
      <c r="A1441" s="2">
        <v>1700</v>
      </c>
      <c r="B1441" s="20" t="str">
        <f>VLOOKUP(C1441,'[2]05-2025'!$B$1:$C$65536,2,0)</f>
        <v>MEDICAMENTOS</v>
      </c>
      <c r="C1441" s="33" t="s">
        <v>39</v>
      </c>
      <c r="D1441" s="21">
        <f>VLOOKUP(C1441,'[2]05-2025'!$B$1:$D$65536,3,0)</f>
        <v>1562725.1</v>
      </c>
      <c r="E1441" s="25" t="s">
        <v>1824</v>
      </c>
      <c r="F1441" s="27" t="s">
        <v>2318</v>
      </c>
      <c r="G1441" s="26">
        <v>0</v>
      </c>
      <c r="H1441" s="26">
        <v>0.78</v>
      </c>
      <c r="I1441" s="24">
        <f t="shared" si="22"/>
        <v>551642.48999999568</v>
      </c>
      <c r="J1441" s="27" t="s">
        <v>103</v>
      </c>
      <c r="K1441" s="2" t="s">
        <v>15</v>
      </c>
    </row>
    <row r="1442" spans="1:11" ht="12" customHeight="1" x14ac:dyDescent="0.2">
      <c r="A1442" s="2">
        <v>1700</v>
      </c>
      <c r="B1442" s="20" t="str">
        <f>VLOOKUP(C1442,'[2]05-2025'!$B$1:$C$65536,2,0)</f>
        <v>MEDICAMENTOS</v>
      </c>
      <c r="C1442" s="33" t="s">
        <v>39</v>
      </c>
      <c r="D1442" s="21">
        <f>VLOOKUP(C1442,'[2]05-2025'!$B$1:$D$65536,3,0)</f>
        <v>1562725.1</v>
      </c>
      <c r="E1442" s="25" t="s">
        <v>1824</v>
      </c>
      <c r="F1442" s="27" t="s">
        <v>2318</v>
      </c>
      <c r="G1442" s="26">
        <v>0</v>
      </c>
      <c r="H1442" s="26">
        <v>7.0000000000000007E-2</v>
      </c>
      <c r="I1442" s="24">
        <f t="shared" si="22"/>
        <v>551642.41999999573</v>
      </c>
      <c r="J1442" s="27" t="s">
        <v>103</v>
      </c>
      <c r="K1442" s="2" t="s">
        <v>15</v>
      </c>
    </row>
    <row r="1443" spans="1:11" ht="12" customHeight="1" x14ac:dyDescent="0.2">
      <c r="A1443" s="2">
        <v>1700</v>
      </c>
      <c r="B1443" s="20" t="str">
        <f>VLOOKUP(C1443,'[2]05-2025'!$B$1:$C$65536,2,0)</f>
        <v>MEDICAMENTOS</v>
      </c>
      <c r="C1443" s="33" t="s">
        <v>39</v>
      </c>
      <c r="D1443" s="21">
        <f>VLOOKUP(C1443,'[2]05-2025'!$B$1:$D$65536,3,0)</f>
        <v>1562725.1</v>
      </c>
      <c r="E1443" s="25" t="s">
        <v>1824</v>
      </c>
      <c r="F1443" s="27" t="s">
        <v>2318</v>
      </c>
      <c r="G1443" s="26">
        <v>0</v>
      </c>
      <c r="H1443" s="26">
        <v>0.82</v>
      </c>
      <c r="I1443" s="24">
        <f t="shared" si="22"/>
        <v>551641.59999999579</v>
      </c>
      <c r="J1443" s="27" t="s">
        <v>103</v>
      </c>
      <c r="K1443" s="2" t="s">
        <v>15</v>
      </c>
    </row>
    <row r="1444" spans="1:11" ht="12" customHeight="1" x14ac:dyDescent="0.2">
      <c r="A1444" s="2">
        <v>1700</v>
      </c>
      <c r="B1444" s="20" t="str">
        <f>VLOOKUP(C1444,'[2]05-2025'!$B$1:$C$65536,2,0)</f>
        <v>MEDICAMENTOS</v>
      </c>
      <c r="C1444" s="33" t="s">
        <v>39</v>
      </c>
      <c r="D1444" s="21">
        <f>VLOOKUP(C1444,'[2]05-2025'!$B$1:$D$65536,3,0)</f>
        <v>1562725.1</v>
      </c>
      <c r="E1444" s="25" t="s">
        <v>1824</v>
      </c>
      <c r="F1444" s="27" t="s">
        <v>2318</v>
      </c>
      <c r="G1444" s="26">
        <v>0</v>
      </c>
      <c r="H1444" s="26">
        <v>0.16</v>
      </c>
      <c r="I1444" s="24">
        <f t="shared" si="22"/>
        <v>551641.43999999575</v>
      </c>
      <c r="J1444" s="27" t="s">
        <v>103</v>
      </c>
      <c r="K1444" s="2" t="s">
        <v>15</v>
      </c>
    </row>
    <row r="1445" spans="1:11" ht="12" customHeight="1" x14ac:dyDescent="0.2">
      <c r="A1445" s="2">
        <v>1700</v>
      </c>
      <c r="B1445" s="20" t="str">
        <f>VLOOKUP(C1445,'[2]05-2025'!$B$1:$C$65536,2,0)</f>
        <v>MEDICAMENTOS</v>
      </c>
      <c r="C1445" s="33" t="s">
        <v>39</v>
      </c>
      <c r="D1445" s="21">
        <f>VLOOKUP(C1445,'[2]05-2025'!$B$1:$D$65536,3,0)</f>
        <v>1562725.1</v>
      </c>
      <c r="E1445" s="25" t="s">
        <v>1824</v>
      </c>
      <c r="F1445" s="27" t="s">
        <v>2318</v>
      </c>
      <c r="G1445" s="26">
        <v>0</v>
      </c>
      <c r="H1445" s="26">
        <v>0.56000000000000005</v>
      </c>
      <c r="I1445" s="24">
        <f t="shared" si="22"/>
        <v>551640.8799999957</v>
      </c>
      <c r="J1445" s="27" t="s">
        <v>103</v>
      </c>
      <c r="K1445" s="2" t="s">
        <v>15</v>
      </c>
    </row>
    <row r="1446" spans="1:11" ht="12" customHeight="1" x14ac:dyDescent="0.2">
      <c r="A1446" s="2">
        <v>1700</v>
      </c>
      <c r="B1446" s="20" t="str">
        <f>VLOOKUP(C1446,'[2]05-2025'!$B$1:$C$65536,2,0)</f>
        <v>MEDICAMENTOS</v>
      </c>
      <c r="C1446" s="33" t="s">
        <v>39</v>
      </c>
      <c r="D1446" s="21">
        <f>VLOOKUP(C1446,'[2]05-2025'!$B$1:$D$65536,3,0)</f>
        <v>1562725.1</v>
      </c>
      <c r="E1446" s="25" t="s">
        <v>1824</v>
      </c>
      <c r="F1446" s="27" t="s">
        <v>2318</v>
      </c>
      <c r="G1446" s="26">
        <v>0</v>
      </c>
      <c r="H1446" s="26">
        <v>0.1</v>
      </c>
      <c r="I1446" s="24">
        <f t="shared" si="22"/>
        <v>551640.77999999572</v>
      </c>
      <c r="J1446" s="27" t="s">
        <v>103</v>
      </c>
      <c r="K1446" s="2" t="s">
        <v>15</v>
      </c>
    </row>
    <row r="1447" spans="1:11" ht="12" customHeight="1" x14ac:dyDescent="0.2">
      <c r="A1447" s="2">
        <v>1700</v>
      </c>
      <c r="B1447" s="20" t="str">
        <f>VLOOKUP(C1447,'[2]05-2025'!$B$1:$C$65536,2,0)</f>
        <v>MEDICAMENTOS</v>
      </c>
      <c r="C1447" s="33" t="s">
        <v>39</v>
      </c>
      <c r="D1447" s="21">
        <f>VLOOKUP(C1447,'[2]05-2025'!$B$1:$D$65536,3,0)</f>
        <v>1562725.1</v>
      </c>
      <c r="E1447" s="25" t="s">
        <v>1824</v>
      </c>
      <c r="F1447" s="27" t="s">
        <v>2318</v>
      </c>
      <c r="G1447" s="26">
        <v>0</v>
      </c>
      <c r="H1447" s="26">
        <v>0.06</v>
      </c>
      <c r="I1447" s="24">
        <f t="shared" si="22"/>
        <v>551640.71999999566</v>
      </c>
      <c r="J1447" s="27" t="s">
        <v>103</v>
      </c>
      <c r="K1447" s="2" t="s">
        <v>15</v>
      </c>
    </row>
    <row r="1448" spans="1:11" ht="12" customHeight="1" x14ac:dyDescent="0.2">
      <c r="A1448" s="2">
        <v>1700</v>
      </c>
      <c r="B1448" s="20" t="str">
        <f>VLOOKUP(C1448,'[2]05-2025'!$B$1:$C$65536,2,0)</f>
        <v>MEDICAMENTOS</v>
      </c>
      <c r="C1448" s="33" t="s">
        <v>39</v>
      </c>
      <c r="D1448" s="21">
        <f>VLOOKUP(C1448,'[2]05-2025'!$B$1:$D$65536,3,0)</f>
        <v>1562725.1</v>
      </c>
      <c r="E1448" s="25" t="s">
        <v>1824</v>
      </c>
      <c r="F1448" s="27" t="s">
        <v>2318</v>
      </c>
      <c r="G1448" s="26">
        <v>0</v>
      </c>
      <c r="H1448" s="26">
        <v>0.03</v>
      </c>
      <c r="I1448" s="24">
        <f t="shared" si="22"/>
        <v>551640.68999999564</v>
      </c>
      <c r="J1448" s="27" t="s">
        <v>103</v>
      </c>
      <c r="K1448" s="2" t="s">
        <v>15</v>
      </c>
    </row>
    <row r="1449" spans="1:11" ht="12" customHeight="1" x14ac:dyDescent="0.2">
      <c r="A1449" s="2">
        <v>1700</v>
      </c>
      <c r="B1449" s="20" t="str">
        <f>VLOOKUP(C1449,'[2]05-2025'!$B$1:$C$65536,2,0)</f>
        <v>MEDICAMENTOS</v>
      </c>
      <c r="C1449" s="33" t="s">
        <v>39</v>
      </c>
      <c r="D1449" s="21">
        <f>VLOOKUP(C1449,'[2]05-2025'!$B$1:$D$65536,3,0)</f>
        <v>1562725.1</v>
      </c>
      <c r="E1449" s="25" t="s">
        <v>1824</v>
      </c>
      <c r="F1449" s="27" t="s">
        <v>2318</v>
      </c>
      <c r="G1449" s="26">
        <v>0</v>
      </c>
      <c r="H1449" s="26">
        <v>0.26</v>
      </c>
      <c r="I1449" s="24">
        <f t="shared" si="22"/>
        <v>551640.42999999563</v>
      </c>
      <c r="J1449" s="27" t="s">
        <v>103</v>
      </c>
      <c r="K1449" s="2" t="s">
        <v>15</v>
      </c>
    </row>
    <row r="1450" spans="1:11" ht="12" customHeight="1" x14ac:dyDescent="0.2">
      <c r="A1450" s="2">
        <v>1700</v>
      </c>
      <c r="B1450" s="20" t="str">
        <f>VLOOKUP(C1450,'[2]05-2025'!$B$1:$C$65536,2,0)</f>
        <v>MEDICAMENTOS</v>
      </c>
      <c r="C1450" s="33" t="s">
        <v>39</v>
      </c>
      <c r="D1450" s="21">
        <f>VLOOKUP(C1450,'[2]05-2025'!$B$1:$D$65536,3,0)</f>
        <v>1562725.1</v>
      </c>
      <c r="E1450" s="25" t="s">
        <v>1824</v>
      </c>
      <c r="F1450" s="27" t="s">
        <v>2318</v>
      </c>
      <c r="G1450" s="26">
        <v>0</v>
      </c>
      <c r="H1450" s="26">
        <v>0.52</v>
      </c>
      <c r="I1450" s="24">
        <f t="shared" si="22"/>
        <v>551639.90999999561</v>
      </c>
      <c r="J1450" s="27" t="s">
        <v>103</v>
      </c>
      <c r="K1450" s="2" t="s">
        <v>15</v>
      </c>
    </row>
    <row r="1451" spans="1:11" ht="12" customHeight="1" x14ac:dyDescent="0.2">
      <c r="A1451" s="2">
        <v>1700</v>
      </c>
      <c r="B1451" s="20" t="str">
        <f>VLOOKUP(C1451,'[2]05-2025'!$B$1:$C$65536,2,0)</f>
        <v>MEDICAMENTOS</v>
      </c>
      <c r="C1451" s="33" t="s">
        <v>39</v>
      </c>
      <c r="D1451" s="21">
        <f>VLOOKUP(C1451,'[2]05-2025'!$B$1:$D$65536,3,0)</f>
        <v>1562725.1</v>
      </c>
      <c r="E1451" s="25" t="s">
        <v>1824</v>
      </c>
      <c r="F1451" s="27" t="s">
        <v>2318</v>
      </c>
      <c r="G1451" s="26">
        <v>0</v>
      </c>
      <c r="H1451" s="26">
        <v>0.12</v>
      </c>
      <c r="I1451" s="24">
        <f t="shared" si="22"/>
        <v>551639.78999999561</v>
      </c>
      <c r="J1451" s="27" t="s">
        <v>103</v>
      </c>
      <c r="K1451" s="2" t="s">
        <v>15</v>
      </c>
    </row>
    <row r="1452" spans="1:11" ht="12" customHeight="1" x14ac:dyDescent="0.2">
      <c r="A1452" s="2">
        <v>1700</v>
      </c>
      <c r="B1452" s="20" t="str">
        <f>VLOOKUP(C1452,'[2]05-2025'!$B$1:$C$65536,2,0)</f>
        <v>MEDICAMENTOS</v>
      </c>
      <c r="C1452" s="33" t="s">
        <v>39</v>
      </c>
      <c r="D1452" s="21">
        <f>VLOOKUP(C1452,'[2]05-2025'!$B$1:$D$65536,3,0)</f>
        <v>1562725.1</v>
      </c>
      <c r="E1452" s="25" t="s">
        <v>1824</v>
      </c>
      <c r="F1452" s="27" t="s">
        <v>2318</v>
      </c>
      <c r="G1452" s="26">
        <v>0</v>
      </c>
      <c r="H1452" s="26">
        <v>0.03</v>
      </c>
      <c r="I1452" s="24">
        <f t="shared" si="22"/>
        <v>551639.75999999559</v>
      </c>
      <c r="J1452" s="27" t="s">
        <v>103</v>
      </c>
      <c r="K1452" s="2" t="s">
        <v>15</v>
      </c>
    </row>
    <row r="1453" spans="1:11" ht="12" customHeight="1" x14ac:dyDescent="0.2">
      <c r="A1453" s="2">
        <v>1700</v>
      </c>
      <c r="B1453" s="20" t="str">
        <f>VLOOKUP(C1453,'[2]05-2025'!$B$1:$C$65536,2,0)</f>
        <v>MEDICAMENTOS</v>
      </c>
      <c r="C1453" s="33" t="s">
        <v>39</v>
      </c>
      <c r="D1453" s="21">
        <f>VLOOKUP(C1453,'[2]05-2025'!$B$1:$D$65536,3,0)</f>
        <v>1562725.1</v>
      </c>
      <c r="E1453" s="25" t="s">
        <v>1824</v>
      </c>
      <c r="F1453" s="27" t="s">
        <v>2318</v>
      </c>
      <c r="G1453" s="26">
        <v>0</v>
      </c>
      <c r="H1453" s="26">
        <v>0.56000000000000005</v>
      </c>
      <c r="I1453" s="24">
        <f t="shared" si="22"/>
        <v>551639.19999999553</v>
      </c>
      <c r="J1453" s="27" t="s">
        <v>103</v>
      </c>
      <c r="K1453" s="2" t="s">
        <v>15</v>
      </c>
    </row>
    <row r="1454" spans="1:11" ht="12" customHeight="1" x14ac:dyDescent="0.2">
      <c r="A1454" s="2">
        <v>1700</v>
      </c>
      <c r="B1454" s="20" t="str">
        <f>VLOOKUP(C1454,'[2]05-2025'!$B$1:$C$65536,2,0)</f>
        <v>MEDICAMENTOS</v>
      </c>
      <c r="C1454" s="33" t="s">
        <v>39</v>
      </c>
      <c r="D1454" s="21">
        <f>VLOOKUP(C1454,'[2]05-2025'!$B$1:$D$65536,3,0)</f>
        <v>1562725.1</v>
      </c>
      <c r="E1454" s="25" t="s">
        <v>1824</v>
      </c>
      <c r="F1454" s="27" t="s">
        <v>2318</v>
      </c>
      <c r="G1454" s="26">
        <v>0</v>
      </c>
      <c r="H1454" s="26">
        <v>0.35</v>
      </c>
      <c r="I1454" s="24">
        <f t="shared" si="22"/>
        <v>551638.84999999555</v>
      </c>
      <c r="J1454" s="27" t="s">
        <v>103</v>
      </c>
      <c r="K1454" s="2" t="s">
        <v>15</v>
      </c>
    </row>
    <row r="1455" spans="1:11" ht="12" customHeight="1" x14ac:dyDescent="0.2">
      <c r="A1455" s="2">
        <v>1700</v>
      </c>
      <c r="B1455" s="20" t="str">
        <f>VLOOKUP(C1455,'[2]05-2025'!$B$1:$C$65536,2,0)</f>
        <v>MEDICAMENTOS</v>
      </c>
      <c r="C1455" s="33" t="s">
        <v>39</v>
      </c>
      <c r="D1455" s="21">
        <f>VLOOKUP(C1455,'[2]05-2025'!$B$1:$D$65536,3,0)</f>
        <v>1562725.1</v>
      </c>
      <c r="E1455" s="25" t="s">
        <v>1824</v>
      </c>
      <c r="F1455" s="27" t="s">
        <v>2318</v>
      </c>
      <c r="G1455" s="26">
        <v>0</v>
      </c>
      <c r="H1455" s="26">
        <v>0.03</v>
      </c>
      <c r="I1455" s="24">
        <f t="shared" si="22"/>
        <v>551638.81999999552</v>
      </c>
      <c r="J1455" s="27" t="s">
        <v>103</v>
      </c>
      <c r="K1455" s="2" t="s">
        <v>15</v>
      </c>
    </row>
    <row r="1456" spans="1:11" ht="12" customHeight="1" x14ac:dyDescent="0.2">
      <c r="A1456" s="2">
        <v>1700</v>
      </c>
      <c r="B1456" s="20" t="str">
        <f>VLOOKUP(C1456,'[2]05-2025'!$B$1:$C$65536,2,0)</f>
        <v>MEDICAMENTOS</v>
      </c>
      <c r="C1456" s="33" t="s">
        <v>39</v>
      </c>
      <c r="D1456" s="21">
        <f>VLOOKUP(C1456,'[2]05-2025'!$B$1:$D$65536,3,0)</f>
        <v>1562725.1</v>
      </c>
      <c r="E1456" s="25" t="s">
        <v>1824</v>
      </c>
      <c r="F1456" s="27" t="s">
        <v>2318</v>
      </c>
      <c r="G1456" s="26">
        <v>0</v>
      </c>
      <c r="H1456" s="26">
        <v>0.05</v>
      </c>
      <c r="I1456" s="24">
        <f t="shared" si="22"/>
        <v>551638.76999999548</v>
      </c>
      <c r="J1456" s="27" t="s">
        <v>103</v>
      </c>
      <c r="K1456" s="2" t="s">
        <v>15</v>
      </c>
    </row>
    <row r="1457" spans="1:11" ht="12" customHeight="1" x14ac:dyDescent="0.2">
      <c r="A1457" s="2">
        <v>1700</v>
      </c>
      <c r="B1457" s="20" t="str">
        <f>VLOOKUP(C1457,'[2]05-2025'!$B$1:$C$65536,2,0)</f>
        <v>MEDICAMENTOS</v>
      </c>
      <c r="C1457" s="33" t="s">
        <v>39</v>
      </c>
      <c r="D1457" s="21">
        <f>VLOOKUP(C1457,'[2]05-2025'!$B$1:$D$65536,3,0)</f>
        <v>1562725.1</v>
      </c>
      <c r="E1457" s="25" t="s">
        <v>1824</v>
      </c>
      <c r="F1457" s="27" t="s">
        <v>2318</v>
      </c>
      <c r="G1457" s="26">
        <v>0</v>
      </c>
      <c r="H1457" s="26">
        <v>0.06</v>
      </c>
      <c r="I1457" s="24">
        <f t="shared" si="22"/>
        <v>551638.70999999542</v>
      </c>
      <c r="J1457" s="27" t="s">
        <v>103</v>
      </c>
      <c r="K1457" s="2" t="s">
        <v>15</v>
      </c>
    </row>
    <row r="1458" spans="1:11" ht="12" customHeight="1" x14ac:dyDescent="0.2">
      <c r="A1458" s="2">
        <v>1700</v>
      </c>
      <c r="B1458" s="20" t="str">
        <f>VLOOKUP(C1458,'[2]05-2025'!$B$1:$C$65536,2,0)</f>
        <v>MEDICAMENTOS</v>
      </c>
      <c r="C1458" s="33" t="s">
        <v>39</v>
      </c>
      <c r="D1458" s="21">
        <f>VLOOKUP(C1458,'[2]05-2025'!$B$1:$D$65536,3,0)</f>
        <v>1562725.1</v>
      </c>
      <c r="E1458" s="25" t="s">
        <v>1824</v>
      </c>
      <c r="F1458" s="27" t="s">
        <v>2318</v>
      </c>
      <c r="G1458" s="26">
        <v>0</v>
      </c>
      <c r="H1458" s="26">
        <v>0.03</v>
      </c>
      <c r="I1458" s="24">
        <f t="shared" si="22"/>
        <v>551638.67999999539</v>
      </c>
      <c r="J1458" s="27" t="s">
        <v>103</v>
      </c>
      <c r="K1458" s="2" t="s">
        <v>15</v>
      </c>
    </row>
    <row r="1459" spans="1:11" ht="12" customHeight="1" x14ac:dyDescent="0.2">
      <c r="A1459" s="2">
        <v>1700</v>
      </c>
      <c r="B1459" s="20" t="str">
        <f>VLOOKUP(C1459,'[2]05-2025'!$B$1:$C$65536,2,0)</f>
        <v>MEDICAMENTOS</v>
      </c>
      <c r="C1459" s="33" t="s">
        <v>39</v>
      </c>
      <c r="D1459" s="21">
        <f>VLOOKUP(C1459,'[2]05-2025'!$B$1:$D$65536,3,0)</f>
        <v>1562725.1</v>
      </c>
      <c r="E1459" s="25" t="s">
        <v>1824</v>
      </c>
      <c r="F1459" s="27" t="s">
        <v>2318</v>
      </c>
      <c r="G1459" s="26">
        <v>0</v>
      </c>
      <c r="H1459" s="26">
        <v>0.06</v>
      </c>
      <c r="I1459" s="24">
        <f t="shared" si="22"/>
        <v>551638.61999999534</v>
      </c>
      <c r="J1459" s="27" t="s">
        <v>103</v>
      </c>
      <c r="K1459" s="2" t="s">
        <v>15</v>
      </c>
    </row>
    <row r="1460" spans="1:11" ht="12" customHeight="1" x14ac:dyDescent="0.2">
      <c r="A1460" s="2">
        <v>1700</v>
      </c>
      <c r="B1460" s="20" t="str">
        <f>VLOOKUP(C1460,'[2]05-2025'!$B$1:$C$65536,2,0)</f>
        <v>MEDICAMENTOS</v>
      </c>
      <c r="C1460" s="33" t="s">
        <v>39</v>
      </c>
      <c r="D1460" s="21">
        <f>VLOOKUP(C1460,'[2]05-2025'!$B$1:$D$65536,3,0)</f>
        <v>1562725.1</v>
      </c>
      <c r="E1460" s="25" t="s">
        <v>1824</v>
      </c>
      <c r="F1460" s="27" t="s">
        <v>2318</v>
      </c>
      <c r="G1460" s="34">
        <v>0</v>
      </c>
      <c r="H1460" s="26">
        <v>0.82</v>
      </c>
      <c r="I1460" s="24">
        <f t="shared" si="22"/>
        <v>551637.79999999539</v>
      </c>
      <c r="J1460" s="27" t="s">
        <v>103</v>
      </c>
      <c r="K1460" s="2" t="s">
        <v>15</v>
      </c>
    </row>
    <row r="1461" spans="1:11" ht="12" customHeight="1" x14ac:dyDescent="0.2">
      <c r="A1461" s="2">
        <v>1700</v>
      </c>
      <c r="B1461" s="20" t="str">
        <f>VLOOKUP(C1461,'[2]05-2025'!$B$1:$C$65536,2,0)</f>
        <v>MEDICAMENTOS</v>
      </c>
      <c r="C1461" s="33" t="s">
        <v>39</v>
      </c>
      <c r="D1461" s="21">
        <f>VLOOKUP(C1461,'[2]05-2025'!$B$1:$D$65536,3,0)</f>
        <v>1562725.1</v>
      </c>
      <c r="E1461" s="25" t="s">
        <v>1824</v>
      </c>
      <c r="F1461" s="27" t="s">
        <v>2318</v>
      </c>
      <c r="G1461" s="34">
        <v>0</v>
      </c>
      <c r="H1461" s="26">
        <v>0.01</v>
      </c>
      <c r="I1461" s="24">
        <f t="shared" si="22"/>
        <v>551637.78999999538</v>
      </c>
      <c r="J1461" s="27" t="s">
        <v>103</v>
      </c>
      <c r="K1461" s="2" t="s">
        <v>15</v>
      </c>
    </row>
    <row r="1462" spans="1:11" ht="12" customHeight="1" x14ac:dyDescent="0.2">
      <c r="A1462" s="2">
        <v>1700</v>
      </c>
      <c r="B1462" s="20" t="str">
        <f>VLOOKUP(C1462,'[2]05-2025'!$B$1:$C$65536,2,0)</f>
        <v>MEDICAMENTOS</v>
      </c>
      <c r="C1462" s="33" t="s">
        <v>39</v>
      </c>
      <c r="D1462" s="21">
        <f>VLOOKUP(C1462,'[2]05-2025'!$B$1:$D$65536,3,0)</f>
        <v>1562725.1</v>
      </c>
      <c r="E1462" s="25" t="s">
        <v>1824</v>
      </c>
      <c r="F1462" s="27" t="s">
        <v>2318</v>
      </c>
      <c r="G1462" s="26">
        <v>0</v>
      </c>
      <c r="H1462" s="26">
        <v>3.06</v>
      </c>
      <c r="I1462" s="24">
        <f t="shared" si="22"/>
        <v>551634.72999999532</v>
      </c>
      <c r="J1462" s="27" t="s">
        <v>103</v>
      </c>
      <c r="K1462" s="2" t="s">
        <v>15</v>
      </c>
    </row>
    <row r="1463" spans="1:11" ht="12" customHeight="1" x14ac:dyDescent="0.2">
      <c r="A1463" s="2">
        <v>1700</v>
      </c>
      <c r="B1463" s="20" t="str">
        <f>VLOOKUP(C1463,'[2]05-2025'!$B$1:$C$65536,2,0)</f>
        <v>MEDICAMENTOS</v>
      </c>
      <c r="C1463" s="33" t="s">
        <v>39</v>
      </c>
      <c r="D1463" s="21">
        <f>VLOOKUP(C1463,'[2]05-2025'!$B$1:$D$65536,3,0)</f>
        <v>1562725.1</v>
      </c>
      <c r="E1463" s="25" t="s">
        <v>1824</v>
      </c>
      <c r="F1463" s="27" t="s">
        <v>2318</v>
      </c>
      <c r="G1463" s="26">
        <v>0</v>
      </c>
      <c r="H1463" s="26">
        <v>0.55000000000000004</v>
      </c>
      <c r="I1463" s="24">
        <f t="shared" si="22"/>
        <v>551634.17999999528</v>
      </c>
      <c r="J1463" s="27" t="s">
        <v>103</v>
      </c>
      <c r="K1463" s="2" t="s">
        <v>15</v>
      </c>
    </row>
    <row r="1464" spans="1:11" ht="12" customHeight="1" x14ac:dyDescent="0.2">
      <c r="A1464" s="2">
        <v>1700</v>
      </c>
      <c r="B1464" s="20" t="str">
        <f>VLOOKUP(C1464,'[2]05-2025'!$B$1:$C$65536,2,0)</f>
        <v>MEDICAMENTOS</v>
      </c>
      <c r="C1464" s="33" t="s">
        <v>39</v>
      </c>
      <c r="D1464" s="21">
        <f>VLOOKUP(C1464,'[2]05-2025'!$B$1:$D$65536,3,0)</f>
        <v>1562725.1</v>
      </c>
      <c r="E1464" s="25" t="s">
        <v>1824</v>
      </c>
      <c r="F1464" s="27" t="s">
        <v>2318</v>
      </c>
      <c r="G1464" s="26">
        <v>0</v>
      </c>
      <c r="H1464" s="26">
        <v>0.15</v>
      </c>
      <c r="I1464" s="24">
        <f t="shared" si="22"/>
        <v>551634.02999999525</v>
      </c>
      <c r="J1464" s="27" t="s">
        <v>103</v>
      </c>
      <c r="K1464" s="2" t="s">
        <v>15</v>
      </c>
    </row>
    <row r="1465" spans="1:11" ht="12" customHeight="1" x14ac:dyDescent="0.2">
      <c r="A1465" s="2">
        <v>1700</v>
      </c>
      <c r="B1465" s="20" t="str">
        <f>VLOOKUP(C1465,'[2]05-2025'!$B$1:$C$65536,2,0)</f>
        <v>MEDICAMENTOS</v>
      </c>
      <c r="C1465" s="33" t="s">
        <v>39</v>
      </c>
      <c r="D1465" s="21">
        <f>VLOOKUP(C1465,'[2]05-2025'!$B$1:$D$65536,3,0)</f>
        <v>1562725.1</v>
      </c>
      <c r="E1465" s="25" t="s">
        <v>1824</v>
      </c>
      <c r="F1465" s="27" t="s">
        <v>2318</v>
      </c>
      <c r="G1465" s="26">
        <v>0</v>
      </c>
      <c r="H1465" s="26">
        <v>1.43</v>
      </c>
      <c r="I1465" s="24">
        <f t="shared" si="22"/>
        <v>551632.5999999952</v>
      </c>
      <c r="J1465" s="27" t="s">
        <v>103</v>
      </c>
      <c r="K1465" s="2" t="s">
        <v>15</v>
      </c>
    </row>
    <row r="1466" spans="1:11" ht="12" customHeight="1" x14ac:dyDescent="0.2">
      <c r="A1466" s="2">
        <v>1700</v>
      </c>
      <c r="B1466" s="20" t="str">
        <f>VLOOKUP(C1466,'[2]05-2025'!$B$1:$C$65536,2,0)</f>
        <v>MEDICAMENTOS</v>
      </c>
      <c r="C1466" s="33" t="s">
        <v>39</v>
      </c>
      <c r="D1466" s="21">
        <f>VLOOKUP(C1466,'[2]05-2025'!$B$1:$D$65536,3,0)</f>
        <v>1562725.1</v>
      </c>
      <c r="E1466" s="25" t="s">
        <v>1824</v>
      </c>
      <c r="F1466" s="27" t="s">
        <v>2318</v>
      </c>
      <c r="G1466" s="34">
        <v>0</v>
      </c>
      <c r="H1466" s="26">
        <v>0.11</v>
      </c>
      <c r="I1466" s="24">
        <f t="shared" si="22"/>
        <v>551632.48999999522</v>
      </c>
      <c r="J1466" s="27" t="s">
        <v>103</v>
      </c>
      <c r="K1466" s="2" t="s">
        <v>15</v>
      </c>
    </row>
    <row r="1467" spans="1:11" ht="12" customHeight="1" x14ac:dyDescent="0.2">
      <c r="A1467" s="2">
        <v>1700</v>
      </c>
      <c r="B1467" s="20" t="str">
        <f>VLOOKUP(C1467,'[2]05-2025'!$B$1:$C$65536,2,0)</f>
        <v>MEDICAMENTOS</v>
      </c>
      <c r="C1467" s="33" t="s">
        <v>39</v>
      </c>
      <c r="D1467" s="21">
        <f>VLOOKUP(C1467,'[2]05-2025'!$B$1:$D$65536,3,0)</f>
        <v>1562725.1</v>
      </c>
      <c r="E1467" s="25" t="s">
        <v>1824</v>
      </c>
      <c r="F1467" s="27" t="s">
        <v>2318</v>
      </c>
      <c r="G1467" s="34">
        <v>0</v>
      </c>
      <c r="H1467" s="26">
        <v>0.5</v>
      </c>
      <c r="I1467" s="24">
        <f t="shared" si="22"/>
        <v>551631.98999999522</v>
      </c>
      <c r="J1467" s="27" t="s">
        <v>103</v>
      </c>
      <c r="K1467" s="2" t="s">
        <v>15</v>
      </c>
    </row>
    <row r="1468" spans="1:11" ht="12" customHeight="1" x14ac:dyDescent="0.2">
      <c r="A1468" s="2">
        <v>1700</v>
      </c>
      <c r="B1468" s="20" t="str">
        <f>VLOOKUP(C1468,'[2]05-2025'!$B$1:$C$65536,2,0)</f>
        <v>MEDICAMENTOS</v>
      </c>
      <c r="C1468" s="33" t="s">
        <v>39</v>
      </c>
      <c r="D1468" s="21">
        <f>VLOOKUP(C1468,'[2]05-2025'!$B$1:$D$65536,3,0)</f>
        <v>1562725.1</v>
      </c>
      <c r="E1468" s="25" t="s">
        <v>1824</v>
      </c>
      <c r="F1468" s="27" t="s">
        <v>2318</v>
      </c>
      <c r="G1468" s="34">
        <v>0</v>
      </c>
      <c r="H1468" s="26">
        <v>0.95</v>
      </c>
      <c r="I1468" s="24">
        <f t="shared" si="22"/>
        <v>551631.03999999526</v>
      </c>
      <c r="J1468" s="27" t="s">
        <v>103</v>
      </c>
      <c r="K1468" s="2" t="s">
        <v>15</v>
      </c>
    </row>
    <row r="1469" spans="1:11" ht="12" customHeight="1" x14ac:dyDescent="0.2">
      <c r="A1469" s="2">
        <v>1700</v>
      </c>
      <c r="B1469" s="20" t="str">
        <f>VLOOKUP(C1469,'[2]05-2025'!$B$1:$C$65536,2,0)</f>
        <v>MEDICAMENTOS</v>
      </c>
      <c r="C1469" s="33" t="s">
        <v>39</v>
      </c>
      <c r="D1469" s="21">
        <f>VLOOKUP(C1469,'[2]05-2025'!$B$1:$D$65536,3,0)</f>
        <v>1562725.1</v>
      </c>
      <c r="E1469" s="25" t="s">
        <v>1824</v>
      </c>
      <c r="F1469" s="27" t="s">
        <v>2318</v>
      </c>
      <c r="G1469" s="34">
        <v>0</v>
      </c>
      <c r="H1469" s="26">
        <v>6.81</v>
      </c>
      <c r="I1469" s="24">
        <f t="shared" si="22"/>
        <v>551624.22999999521</v>
      </c>
      <c r="J1469" s="27" t="s">
        <v>103</v>
      </c>
      <c r="K1469" s="2" t="s">
        <v>15</v>
      </c>
    </row>
    <row r="1470" spans="1:11" ht="12" customHeight="1" x14ac:dyDescent="0.2">
      <c r="A1470" s="2">
        <v>1700</v>
      </c>
      <c r="B1470" s="20" t="str">
        <f>VLOOKUP(C1470,'[2]05-2025'!$B$1:$C$65536,2,0)</f>
        <v>MEDICAMENTOS</v>
      </c>
      <c r="C1470" s="33" t="s">
        <v>39</v>
      </c>
      <c r="D1470" s="21">
        <f>VLOOKUP(C1470,'[2]05-2025'!$B$1:$D$65536,3,0)</f>
        <v>1562725.1</v>
      </c>
      <c r="E1470" s="25" t="s">
        <v>1824</v>
      </c>
      <c r="F1470" s="27" t="s">
        <v>2318</v>
      </c>
      <c r="G1470" s="22">
        <v>0</v>
      </c>
      <c r="H1470" s="26">
        <v>0.15</v>
      </c>
      <c r="I1470" s="24">
        <f t="shared" si="22"/>
        <v>551624.07999999519</v>
      </c>
      <c r="J1470" s="27" t="s">
        <v>103</v>
      </c>
      <c r="K1470" s="2" t="s">
        <v>15</v>
      </c>
    </row>
    <row r="1471" spans="1:11" ht="12" customHeight="1" x14ac:dyDescent="0.2">
      <c r="A1471" s="2">
        <v>1700</v>
      </c>
      <c r="B1471" s="20" t="str">
        <f>VLOOKUP(C1471,'[2]05-2025'!$B$1:$C$65536,2,0)</f>
        <v>MEDICAMENTOS</v>
      </c>
      <c r="C1471" s="33" t="s">
        <v>39</v>
      </c>
      <c r="D1471" s="21">
        <f>VLOOKUP(C1471,'[2]05-2025'!$B$1:$D$65536,3,0)</f>
        <v>1562725.1</v>
      </c>
      <c r="E1471" s="25" t="s">
        <v>1824</v>
      </c>
      <c r="F1471" s="27" t="s">
        <v>2318</v>
      </c>
      <c r="G1471" s="22">
        <v>0</v>
      </c>
      <c r="H1471" s="26">
        <v>3.86</v>
      </c>
      <c r="I1471" s="24">
        <f t="shared" si="22"/>
        <v>551620.2199999952</v>
      </c>
      <c r="J1471" s="27" t="s">
        <v>103</v>
      </c>
      <c r="K1471" s="2" t="s">
        <v>15</v>
      </c>
    </row>
    <row r="1472" spans="1:11" ht="12" customHeight="1" x14ac:dyDescent="0.2">
      <c r="A1472" s="2">
        <v>1700</v>
      </c>
      <c r="B1472" s="20" t="str">
        <f>VLOOKUP(C1472,'[2]05-2025'!$B$1:$C$65536,2,0)</f>
        <v>MEDICAMENTOS</v>
      </c>
      <c r="C1472" s="33" t="s">
        <v>39</v>
      </c>
      <c r="D1472" s="21">
        <f>VLOOKUP(C1472,'[2]05-2025'!$B$1:$D$65536,3,0)</f>
        <v>1562725.1</v>
      </c>
      <c r="E1472" s="25" t="s">
        <v>1824</v>
      </c>
      <c r="F1472" s="27" t="s">
        <v>2318</v>
      </c>
      <c r="G1472" s="26">
        <v>0</v>
      </c>
      <c r="H1472" s="26">
        <v>2.35</v>
      </c>
      <c r="I1472" s="24">
        <f t="shared" si="22"/>
        <v>551617.86999999522</v>
      </c>
      <c r="J1472" s="27" t="s">
        <v>103</v>
      </c>
      <c r="K1472" s="2" t="s">
        <v>15</v>
      </c>
    </row>
    <row r="1473" spans="1:11" ht="12" customHeight="1" x14ac:dyDescent="0.2">
      <c r="A1473" s="2">
        <v>1700</v>
      </c>
      <c r="B1473" s="20" t="str">
        <f>VLOOKUP(C1473,'[2]05-2025'!$B$1:$C$65536,2,0)</f>
        <v>MEDICAMENTOS</v>
      </c>
      <c r="C1473" s="33" t="s">
        <v>39</v>
      </c>
      <c r="D1473" s="21">
        <f>VLOOKUP(C1473,'[2]05-2025'!$B$1:$D$65536,3,0)</f>
        <v>1562725.1</v>
      </c>
      <c r="E1473" s="25" t="s">
        <v>1824</v>
      </c>
      <c r="F1473" s="27" t="s">
        <v>2318</v>
      </c>
      <c r="G1473" s="26">
        <v>0</v>
      </c>
      <c r="H1473" s="26">
        <v>0.18</v>
      </c>
      <c r="I1473" s="24">
        <f t="shared" si="22"/>
        <v>551617.68999999517</v>
      </c>
      <c r="J1473" s="27" t="s">
        <v>103</v>
      </c>
      <c r="K1473" s="2" t="s">
        <v>15</v>
      </c>
    </row>
    <row r="1474" spans="1:11" ht="12" customHeight="1" x14ac:dyDescent="0.2">
      <c r="A1474" s="2">
        <v>1700</v>
      </c>
      <c r="B1474" s="20" t="str">
        <f>VLOOKUP(C1474,'[2]05-2025'!$B$1:$C$65536,2,0)</f>
        <v>MEDICAMENTOS</v>
      </c>
      <c r="C1474" s="33" t="s">
        <v>39</v>
      </c>
      <c r="D1474" s="21">
        <f>VLOOKUP(C1474,'[2]05-2025'!$B$1:$D$65536,3,0)</f>
        <v>1562725.1</v>
      </c>
      <c r="E1474" s="25" t="s">
        <v>1824</v>
      </c>
      <c r="F1474" s="27" t="s">
        <v>2318</v>
      </c>
      <c r="G1474" s="26">
        <v>0</v>
      </c>
      <c r="H1474" s="26">
        <v>1.02</v>
      </c>
      <c r="I1474" s="24">
        <f t="shared" si="22"/>
        <v>551616.66999999515</v>
      </c>
      <c r="J1474" s="27" t="s">
        <v>103</v>
      </c>
      <c r="K1474" s="2" t="s">
        <v>15</v>
      </c>
    </row>
    <row r="1475" spans="1:11" ht="12" customHeight="1" x14ac:dyDescent="0.2">
      <c r="A1475" s="2">
        <v>1700</v>
      </c>
      <c r="B1475" s="20" t="str">
        <f>VLOOKUP(C1475,'[2]05-2025'!$B$1:$C$65536,2,0)</f>
        <v>MEDICAMENTOS</v>
      </c>
      <c r="C1475" s="33" t="s">
        <v>39</v>
      </c>
      <c r="D1475" s="21">
        <f>VLOOKUP(C1475,'[2]05-2025'!$B$1:$D$65536,3,0)</f>
        <v>1562725.1</v>
      </c>
      <c r="E1475" s="25" t="s">
        <v>1824</v>
      </c>
      <c r="F1475" s="27" t="s">
        <v>2318</v>
      </c>
      <c r="G1475" s="26">
        <v>0</v>
      </c>
      <c r="H1475" s="26">
        <v>0.2</v>
      </c>
      <c r="I1475" s="24">
        <f t="shared" ref="I1475:I1538" si="23">IF(C1475&lt;&gt;C1474,D1475+G1475-H1475,IF(C1475=C1474,I1474+G1475-H1475,"falso"))</f>
        <v>551616.4699999952</v>
      </c>
      <c r="J1475" s="27" t="s">
        <v>103</v>
      </c>
      <c r="K1475" s="2" t="s">
        <v>15</v>
      </c>
    </row>
    <row r="1476" spans="1:11" ht="12" customHeight="1" x14ac:dyDescent="0.2">
      <c r="A1476" s="2">
        <v>1700</v>
      </c>
      <c r="B1476" s="20" t="str">
        <f>VLOOKUP(C1476,'[2]05-2025'!$B$1:$C$65536,2,0)</f>
        <v>MEDICAMENTOS</v>
      </c>
      <c r="C1476" s="33" t="s">
        <v>39</v>
      </c>
      <c r="D1476" s="21">
        <f>VLOOKUP(C1476,'[2]05-2025'!$B$1:$D$65536,3,0)</f>
        <v>1562725.1</v>
      </c>
      <c r="E1476" s="25" t="s">
        <v>1824</v>
      </c>
      <c r="F1476" s="27" t="s">
        <v>2318</v>
      </c>
      <c r="G1476" s="26">
        <v>0</v>
      </c>
      <c r="H1476" s="26">
        <v>1.1299999999999999</v>
      </c>
      <c r="I1476" s="24">
        <f t="shared" si="23"/>
        <v>551615.33999999519</v>
      </c>
      <c r="J1476" s="27" t="s">
        <v>103</v>
      </c>
      <c r="K1476" s="2" t="s">
        <v>15</v>
      </c>
    </row>
    <row r="1477" spans="1:11" ht="12" customHeight="1" x14ac:dyDescent="0.2">
      <c r="A1477" s="2">
        <v>1700</v>
      </c>
      <c r="B1477" s="20" t="str">
        <f>VLOOKUP(C1477,'[2]05-2025'!$B$1:$C$65536,2,0)</f>
        <v>MEDICAMENTOS</v>
      </c>
      <c r="C1477" s="33" t="s">
        <v>39</v>
      </c>
      <c r="D1477" s="21">
        <f>VLOOKUP(C1477,'[2]05-2025'!$B$1:$D$65536,3,0)</f>
        <v>1562725.1</v>
      </c>
      <c r="E1477" s="25" t="s">
        <v>1824</v>
      </c>
      <c r="F1477" s="27" t="s">
        <v>2318</v>
      </c>
      <c r="G1477" s="26">
        <v>0</v>
      </c>
      <c r="H1477" s="26">
        <v>0.89</v>
      </c>
      <c r="I1477" s="24">
        <f t="shared" si="23"/>
        <v>551614.44999999518</v>
      </c>
      <c r="J1477" s="27" t="s">
        <v>103</v>
      </c>
      <c r="K1477" s="2" t="s">
        <v>15</v>
      </c>
    </row>
    <row r="1478" spans="1:11" ht="12" customHeight="1" x14ac:dyDescent="0.2">
      <c r="A1478" s="2">
        <v>1700</v>
      </c>
      <c r="B1478" s="20" t="str">
        <f>VLOOKUP(C1478,'[2]05-2025'!$B$1:$C$65536,2,0)</f>
        <v>MEDICAMENTOS</v>
      </c>
      <c r="C1478" s="33" t="s">
        <v>39</v>
      </c>
      <c r="D1478" s="21">
        <f>VLOOKUP(C1478,'[2]05-2025'!$B$1:$D$65536,3,0)</f>
        <v>1562725.1</v>
      </c>
      <c r="E1478" s="25" t="s">
        <v>1824</v>
      </c>
      <c r="F1478" s="27" t="s">
        <v>2318</v>
      </c>
      <c r="G1478" s="26">
        <v>0</v>
      </c>
      <c r="H1478" s="26">
        <v>0.52</v>
      </c>
      <c r="I1478" s="24">
        <f t="shared" si="23"/>
        <v>551613.92999999516</v>
      </c>
      <c r="J1478" s="27" t="s">
        <v>103</v>
      </c>
      <c r="K1478" s="2" t="s">
        <v>15</v>
      </c>
    </row>
    <row r="1479" spans="1:11" ht="12" customHeight="1" x14ac:dyDescent="0.2">
      <c r="A1479" s="2">
        <v>1700</v>
      </c>
      <c r="B1479" s="20" t="str">
        <f>VLOOKUP(C1479,'[2]05-2025'!$B$1:$C$65536,2,0)</f>
        <v>MEDICAMENTOS</v>
      </c>
      <c r="C1479" s="33" t="s">
        <v>39</v>
      </c>
      <c r="D1479" s="21">
        <f>VLOOKUP(C1479,'[2]05-2025'!$B$1:$D$65536,3,0)</f>
        <v>1562725.1</v>
      </c>
      <c r="E1479" s="25" t="s">
        <v>1824</v>
      </c>
      <c r="F1479" s="27" t="s">
        <v>2318</v>
      </c>
      <c r="G1479" s="26">
        <v>0</v>
      </c>
      <c r="H1479" s="26">
        <v>0.03</v>
      </c>
      <c r="I1479" s="24">
        <f t="shared" si="23"/>
        <v>551613.89999999513</v>
      </c>
      <c r="J1479" s="27" t="s">
        <v>103</v>
      </c>
      <c r="K1479" s="2" t="s">
        <v>15</v>
      </c>
    </row>
    <row r="1480" spans="1:11" ht="12" customHeight="1" x14ac:dyDescent="0.2">
      <c r="A1480" s="2">
        <v>1700</v>
      </c>
      <c r="B1480" s="20" t="str">
        <f>VLOOKUP(C1480,'[2]05-2025'!$B$1:$C$65536,2,0)</f>
        <v>MEDICAMENTOS</v>
      </c>
      <c r="C1480" s="33" t="s">
        <v>39</v>
      </c>
      <c r="D1480" s="21">
        <f>VLOOKUP(C1480,'[2]05-2025'!$B$1:$D$65536,3,0)</f>
        <v>1562725.1</v>
      </c>
      <c r="E1480" s="25" t="s">
        <v>1824</v>
      </c>
      <c r="F1480" s="27" t="s">
        <v>2318</v>
      </c>
      <c r="G1480" s="26">
        <v>0</v>
      </c>
      <c r="H1480" s="26">
        <v>4.03</v>
      </c>
      <c r="I1480" s="24">
        <f t="shared" si="23"/>
        <v>551609.86999999511</v>
      </c>
      <c r="J1480" s="27" t="s">
        <v>103</v>
      </c>
      <c r="K1480" s="2" t="s">
        <v>15</v>
      </c>
    </row>
    <row r="1481" spans="1:11" ht="12" customHeight="1" x14ac:dyDescent="0.2">
      <c r="A1481" s="2">
        <v>1700</v>
      </c>
      <c r="B1481" s="20" t="str">
        <f>VLOOKUP(C1481,'[2]05-2025'!$B$1:$C$65536,2,0)</f>
        <v>MEDICAMENTOS</v>
      </c>
      <c r="C1481" s="33" t="s">
        <v>39</v>
      </c>
      <c r="D1481" s="21">
        <f>VLOOKUP(C1481,'[2]05-2025'!$B$1:$D$65536,3,0)</f>
        <v>1562725.1</v>
      </c>
      <c r="E1481" s="25" t="s">
        <v>1824</v>
      </c>
      <c r="F1481" s="27" t="s">
        <v>2318</v>
      </c>
      <c r="G1481" s="26">
        <v>0</v>
      </c>
      <c r="H1481" s="26">
        <v>0.32</v>
      </c>
      <c r="I1481" s="24">
        <f t="shared" si="23"/>
        <v>551609.54999999516</v>
      </c>
      <c r="J1481" s="27" t="s">
        <v>103</v>
      </c>
      <c r="K1481" s="2" t="s">
        <v>15</v>
      </c>
    </row>
    <row r="1482" spans="1:11" ht="12" customHeight="1" x14ac:dyDescent="0.2">
      <c r="A1482" s="2">
        <v>1700</v>
      </c>
      <c r="B1482" s="20" t="str">
        <f>VLOOKUP(C1482,'[2]05-2025'!$B$1:$C$65536,2,0)</f>
        <v>MEDICAMENTOS</v>
      </c>
      <c r="C1482" s="33" t="s">
        <v>39</v>
      </c>
      <c r="D1482" s="21">
        <f>VLOOKUP(C1482,'[2]05-2025'!$B$1:$D$65536,3,0)</f>
        <v>1562725.1</v>
      </c>
      <c r="E1482" s="25" t="s">
        <v>1824</v>
      </c>
      <c r="F1482" s="27" t="s">
        <v>2318</v>
      </c>
      <c r="G1482" s="26">
        <v>0</v>
      </c>
      <c r="H1482" s="26">
        <v>29.67</v>
      </c>
      <c r="I1482" s="24">
        <f t="shared" si="23"/>
        <v>551579.87999999512</v>
      </c>
      <c r="J1482" s="27" t="s">
        <v>103</v>
      </c>
      <c r="K1482" s="2" t="s">
        <v>15</v>
      </c>
    </row>
    <row r="1483" spans="1:11" ht="12" customHeight="1" x14ac:dyDescent="0.2">
      <c r="A1483" s="2">
        <v>1700</v>
      </c>
      <c r="B1483" s="20" t="str">
        <f>VLOOKUP(C1483,'[2]05-2025'!$B$1:$C$65536,2,0)</f>
        <v>MEDICAMENTOS</v>
      </c>
      <c r="C1483" s="33" t="s">
        <v>39</v>
      </c>
      <c r="D1483" s="21">
        <f>VLOOKUP(C1483,'[2]05-2025'!$B$1:$D$65536,3,0)</f>
        <v>1562725.1</v>
      </c>
      <c r="E1483" s="25" t="s">
        <v>1824</v>
      </c>
      <c r="F1483" s="27" t="s">
        <v>2318</v>
      </c>
      <c r="G1483" s="26">
        <v>0</v>
      </c>
      <c r="H1483" s="26">
        <v>0.75</v>
      </c>
      <c r="I1483" s="24">
        <f t="shared" si="23"/>
        <v>551579.12999999512</v>
      </c>
      <c r="J1483" s="27" t="s">
        <v>103</v>
      </c>
      <c r="K1483" s="2" t="s">
        <v>15</v>
      </c>
    </row>
    <row r="1484" spans="1:11" ht="12" customHeight="1" x14ac:dyDescent="0.2">
      <c r="A1484" s="2">
        <v>1700</v>
      </c>
      <c r="B1484" s="20" t="str">
        <f>VLOOKUP(C1484,'[2]05-2025'!$B$1:$C$65536,2,0)</f>
        <v>MEDICAMENTOS</v>
      </c>
      <c r="C1484" s="33" t="s">
        <v>39</v>
      </c>
      <c r="D1484" s="21">
        <f>VLOOKUP(C1484,'[2]05-2025'!$B$1:$D$65536,3,0)</f>
        <v>1562725.1</v>
      </c>
      <c r="E1484" s="25" t="s">
        <v>1824</v>
      </c>
      <c r="F1484" s="27" t="s">
        <v>1598</v>
      </c>
      <c r="G1484" s="26">
        <v>0</v>
      </c>
      <c r="H1484" s="26">
        <v>2.13</v>
      </c>
      <c r="I1484" s="24">
        <f t="shared" si="23"/>
        <v>551576.99999999511</v>
      </c>
      <c r="J1484" s="27" t="s">
        <v>103</v>
      </c>
      <c r="K1484" s="2" t="s">
        <v>15</v>
      </c>
    </row>
    <row r="1485" spans="1:11" ht="12" customHeight="1" x14ac:dyDescent="0.2">
      <c r="A1485" s="2">
        <v>1700</v>
      </c>
      <c r="B1485" s="20" t="str">
        <f>VLOOKUP(C1485,'[2]05-2025'!$B$1:$C$65536,2,0)</f>
        <v>MEDICAMENTOS</v>
      </c>
      <c r="C1485" s="33" t="s">
        <v>39</v>
      </c>
      <c r="D1485" s="21">
        <f>VLOOKUP(C1485,'[2]05-2025'!$B$1:$D$65536,3,0)</f>
        <v>1562725.1</v>
      </c>
      <c r="E1485" s="25" t="s">
        <v>1824</v>
      </c>
      <c r="F1485" s="27" t="s">
        <v>2318</v>
      </c>
      <c r="G1485" s="26">
        <v>0</v>
      </c>
      <c r="H1485" s="26">
        <v>0.42</v>
      </c>
      <c r="I1485" s="24">
        <f t="shared" si="23"/>
        <v>551576.57999999507</v>
      </c>
      <c r="J1485" s="27" t="s">
        <v>103</v>
      </c>
      <c r="K1485" s="2" t="s">
        <v>15</v>
      </c>
    </row>
    <row r="1486" spans="1:11" ht="12" customHeight="1" x14ac:dyDescent="0.2">
      <c r="A1486" s="2">
        <v>1700</v>
      </c>
      <c r="B1486" s="20" t="str">
        <f>VLOOKUP(C1486,'[2]05-2025'!$B$1:$C$65536,2,0)</f>
        <v>MEDICAMENTOS</v>
      </c>
      <c r="C1486" s="33" t="s">
        <v>39</v>
      </c>
      <c r="D1486" s="21">
        <f>VLOOKUP(C1486,'[2]05-2025'!$B$1:$D$65536,3,0)</f>
        <v>1562725.1</v>
      </c>
      <c r="E1486" s="25" t="s">
        <v>1824</v>
      </c>
      <c r="F1486" s="27" t="s">
        <v>2318</v>
      </c>
      <c r="G1486" s="34">
        <v>0</v>
      </c>
      <c r="H1486" s="26">
        <v>0.66</v>
      </c>
      <c r="I1486" s="24">
        <f t="shared" si="23"/>
        <v>551575.91999999504</v>
      </c>
      <c r="J1486" s="27" t="s">
        <v>103</v>
      </c>
      <c r="K1486" s="2" t="s">
        <v>15</v>
      </c>
    </row>
    <row r="1487" spans="1:11" ht="12" customHeight="1" x14ac:dyDescent="0.2">
      <c r="A1487" s="2">
        <v>1700</v>
      </c>
      <c r="B1487" s="20" t="str">
        <f>VLOOKUP(C1487,'[2]05-2025'!$B$1:$C$65536,2,0)</f>
        <v>MEDICAMENTOS</v>
      </c>
      <c r="C1487" s="33" t="s">
        <v>39</v>
      </c>
      <c r="D1487" s="21">
        <f>VLOOKUP(C1487,'[2]05-2025'!$B$1:$D$65536,3,0)</f>
        <v>1562725.1</v>
      </c>
      <c r="E1487" s="25" t="s">
        <v>1824</v>
      </c>
      <c r="F1487" s="27" t="s">
        <v>2318</v>
      </c>
      <c r="G1487" s="34">
        <v>0</v>
      </c>
      <c r="H1487" s="26">
        <v>0.04</v>
      </c>
      <c r="I1487" s="24">
        <f t="shared" si="23"/>
        <v>551575.879999995</v>
      </c>
      <c r="J1487" s="27" t="s">
        <v>103</v>
      </c>
      <c r="K1487" s="2" t="s">
        <v>15</v>
      </c>
    </row>
    <row r="1488" spans="1:11" ht="12" customHeight="1" x14ac:dyDescent="0.2">
      <c r="A1488" s="2">
        <v>1700</v>
      </c>
      <c r="B1488" s="20" t="str">
        <f>VLOOKUP(C1488,'[2]05-2025'!$B$1:$C$65536,2,0)</f>
        <v>MEDICAMENTOS</v>
      </c>
      <c r="C1488" s="33" t="s">
        <v>39</v>
      </c>
      <c r="D1488" s="21">
        <f>VLOOKUP(C1488,'[2]05-2025'!$B$1:$D$65536,3,0)</f>
        <v>1562725.1</v>
      </c>
      <c r="E1488" s="25" t="s">
        <v>1824</v>
      </c>
      <c r="F1488" s="27" t="s">
        <v>2318</v>
      </c>
      <c r="G1488" s="34">
        <v>0</v>
      </c>
      <c r="H1488" s="26">
        <v>4.45</v>
      </c>
      <c r="I1488" s="24">
        <f t="shared" si="23"/>
        <v>551571.42999999505</v>
      </c>
      <c r="J1488" s="27" t="s">
        <v>103</v>
      </c>
      <c r="K1488" s="2" t="s">
        <v>15</v>
      </c>
    </row>
    <row r="1489" spans="1:11" ht="12" customHeight="1" x14ac:dyDescent="0.2">
      <c r="A1489" s="2">
        <v>1700</v>
      </c>
      <c r="B1489" s="20" t="str">
        <f>VLOOKUP(C1489,'[2]05-2025'!$B$1:$C$65536,2,0)</f>
        <v>MEDICAMENTOS</v>
      </c>
      <c r="C1489" s="33" t="s">
        <v>39</v>
      </c>
      <c r="D1489" s="21">
        <f>VLOOKUP(C1489,'[2]05-2025'!$B$1:$D$65536,3,0)</f>
        <v>1562725.1</v>
      </c>
      <c r="E1489" s="25" t="s">
        <v>1824</v>
      </c>
      <c r="F1489" s="27" t="s">
        <v>2318</v>
      </c>
      <c r="G1489" s="34">
        <v>0</v>
      </c>
      <c r="H1489" s="26">
        <v>1.22</v>
      </c>
      <c r="I1489" s="24">
        <f t="shared" si="23"/>
        <v>551570.20999999507</v>
      </c>
      <c r="J1489" s="27" t="s">
        <v>103</v>
      </c>
      <c r="K1489" s="2" t="s">
        <v>15</v>
      </c>
    </row>
    <row r="1490" spans="1:11" ht="12" customHeight="1" x14ac:dyDescent="0.2">
      <c r="A1490" s="2">
        <v>1700</v>
      </c>
      <c r="B1490" s="20" t="str">
        <f>VLOOKUP(C1490,'[2]05-2025'!$B$1:$C$65536,2,0)</f>
        <v>MEDICAMENTOS</v>
      </c>
      <c r="C1490" s="33" t="s">
        <v>39</v>
      </c>
      <c r="D1490" s="21">
        <f>VLOOKUP(C1490,'[2]05-2025'!$B$1:$D$65536,3,0)</f>
        <v>1562725.1</v>
      </c>
      <c r="E1490" s="25" t="s">
        <v>1824</v>
      </c>
      <c r="F1490" s="27" t="s">
        <v>2318</v>
      </c>
      <c r="G1490" s="22">
        <v>0</v>
      </c>
      <c r="H1490" s="26">
        <v>1.75</v>
      </c>
      <c r="I1490" s="24">
        <f t="shared" si="23"/>
        <v>551568.45999999507</v>
      </c>
      <c r="J1490" s="27" t="s">
        <v>103</v>
      </c>
      <c r="K1490" s="2" t="s">
        <v>15</v>
      </c>
    </row>
    <row r="1491" spans="1:11" ht="12" customHeight="1" x14ac:dyDescent="0.2">
      <c r="A1491" s="2">
        <v>1700</v>
      </c>
      <c r="B1491" s="20" t="str">
        <f>VLOOKUP(C1491,'[2]05-2025'!$B$1:$C$65536,2,0)</f>
        <v>MEDICAMENTOS</v>
      </c>
      <c r="C1491" s="33" t="s">
        <v>39</v>
      </c>
      <c r="D1491" s="21">
        <f>VLOOKUP(C1491,'[2]05-2025'!$B$1:$D$65536,3,0)</f>
        <v>1562725.1</v>
      </c>
      <c r="E1491" s="25" t="s">
        <v>1824</v>
      </c>
      <c r="F1491" s="27" t="s">
        <v>2318</v>
      </c>
      <c r="G1491" s="22">
        <v>0</v>
      </c>
      <c r="H1491" s="26">
        <v>0.48</v>
      </c>
      <c r="I1491" s="24">
        <f t="shared" si="23"/>
        <v>551567.97999999509</v>
      </c>
      <c r="J1491" s="27" t="s">
        <v>103</v>
      </c>
      <c r="K1491" s="2" t="s">
        <v>15</v>
      </c>
    </row>
    <row r="1492" spans="1:11" ht="12" customHeight="1" x14ac:dyDescent="0.2">
      <c r="A1492" s="2">
        <v>1700</v>
      </c>
      <c r="B1492" s="20" t="str">
        <f>VLOOKUP(C1492,'[2]05-2025'!$B$1:$C$65536,2,0)</f>
        <v>MEDICAMENTOS</v>
      </c>
      <c r="C1492" s="33" t="s">
        <v>39</v>
      </c>
      <c r="D1492" s="21">
        <f>VLOOKUP(C1492,'[2]05-2025'!$B$1:$D$65536,3,0)</f>
        <v>1562725.1</v>
      </c>
      <c r="E1492" s="25" t="s">
        <v>1824</v>
      </c>
      <c r="F1492" s="27" t="s">
        <v>2318</v>
      </c>
      <c r="G1492" s="22">
        <v>0</v>
      </c>
      <c r="H1492" s="26">
        <v>0.3</v>
      </c>
      <c r="I1492" s="24">
        <f t="shared" si="23"/>
        <v>551567.67999999505</v>
      </c>
      <c r="J1492" s="27" t="s">
        <v>103</v>
      </c>
      <c r="K1492" s="2" t="s">
        <v>15</v>
      </c>
    </row>
    <row r="1493" spans="1:11" ht="12" customHeight="1" x14ac:dyDescent="0.2">
      <c r="A1493" s="2">
        <v>1700</v>
      </c>
      <c r="B1493" s="20" t="str">
        <f>VLOOKUP(C1493,'[2]05-2025'!$B$1:$C$65536,2,0)</f>
        <v>MEDICAMENTOS</v>
      </c>
      <c r="C1493" s="33" t="s">
        <v>39</v>
      </c>
      <c r="D1493" s="21">
        <f>VLOOKUP(C1493,'[2]05-2025'!$B$1:$D$65536,3,0)</f>
        <v>1562725.1</v>
      </c>
      <c r="E1493" s="25" t="s">
        <v>1824</v>
      </c>
      <c r="F1493" s="27" t="s">
        <v>2318</v>
      </c>
      <c r="G1493" s="22">
        <v>0</v>
      </c>
      <c r="H1493" s="26">
        <v>0.09</v>
      </c>
      <c r="I1493" s="24">
        <f t="shared" si="23"/>
        <v>551567.58999999508</v>
      </c>
      <c r="J1493" s="27" t="s">
        <v>103</v>
      </c>
      <c r="K1493" s="2" t="s">
        <v>15</v>
      </c>
    </row>
    <row r="1494" spans="1:11" ht="12" customHeight="1" x14ac:dyDescent="0.2">
      <c r="A1494" s="2">
        <v>1700</v>
      </c>
      <c r="B1494" s="20" t="str">
        <f>VLOOKUP(C1494,'[2]05-2025'!$B$1:$C$65536,2,0)</f>
        <v>MEDICAMENTOS</v>
      </c>
      <c r="C1494" s="33" t="s">
        <v>39</v>
      </c>
      <c r="D1494" s="21">
        <f>VLOOKUP(C1494,'[2]05-2025'!$B$1:$D$65536,3,0)</f>
        <v>1562725.1</v>
      </c>
      <c r="E1494" s="25" t="s">
        <v>1824</v>
      </c>
      <c r="F1494" s="27" t="s">
        <v>2318</v>
      </c>
      <c r="G1494" s="22">
        <v>0</v>
      </c>
      <c r="H1494" s="26">
        <v>0.36</v>
      </c>
      <c r="I1494" s="24">
        <f t="shared" si="23"/>
        <v>551567.22999999509</v>
      </c>
      <c r="J1494" s="27" t="s">
        <v>103</v>
      </c>
      <c r="K1494" s="2" t="s">
        <v>15</v>
      </c>
    </row>
    <row r="1495" spans="1:11" ht="12" customHeight="1" x14ac:dyDescent="0.2">
      <c r="A1495" s="2">
        <v>1700</v>
      </c>
      <c r="B1495" s="20" t="str">
        <f>VLOOKUP(C1495,'[2]05-2025'!$B$1:$C$65536,2,0)</f>
        <v>MEDICAMENTOS</v>
      </c>
      <c r="C1495" s="33" t="s">
        <v>39</v>
      </c>
      <c r="D1495" s="21">
        <f>VLOOKUP(C1495,'[2]05-2025'!$B$1:$D$65536,3,0)</f>
        <v>1562725.1</v>
      </c>
      <c r="E1495" s="25" t="s">
        <v>1824</v>
      </c>
      <c r="F1495" s="27" t="s">
        <v>2318</v>
      </c>
      <c r="G1495" s="22">
        <v>0</v>
      </c>
      <c r="H1495" s="26">
        <v>2.68</v>
      </c>
      <c r="I1495" s="24">
        <f t="shared" si="23"/>
        <v>551564.54999999504</v>
      </c>
      <c r="J1495" s="27" t="s">
        <v>103</v>
      </c>
      <c r="K1495" s="2" t="s">
        <v>15</v>
      </c>
    </row>
    <row r="1496" spans="1:11" ht="12" customHeight="1" x14ac:dyDescent="0.2">
      <c r="A1496" s="2">
        <v>1700</v>
      </c>
      <c r="B1496" s="20" t="str">
        <f>VLOOKUP(C1496,'[2]05-2025'!$B$1:$C$65536,2,0)</f>
        <v>MEDICAMENTOS</v>
      </c>
      <c r="C1496" s="33" t="s">
        <v>39</v>
      </c>
      <c r="D1496" s="21">
        <f>VLOOKUP(C1496,'[2]05-2025'!$B$1:$D$65536,3,0)</f>
        <v>1562725.1</v>
      </c>
      <c r="E1496" s="25" t="s">
        <v>1824</v>
      </c>
      <c r="F1496" s="27" t="s">
        <v>2318</v>
      </c>
      <c r="G1496" s="22">
        <v>0</v>
      </c>
      <c r="H1496" s="26">
        <v>0.01</v>
      </c>
      <c r="I1496" s="24">
        <f t="shared" si="23"/>
        <v>551564.53999999503</v>
      </c>
      <c r="J1496" s="27" t="s">
        <v>103</v>
      </c>
      <c r="K1496" s="2" t="s">
        <v>15</v>
      </c>
    </row>
    <row r="1497" spans="1:11" ht="12" customHeight="1" x14ac:dyDescent="0.2">
      <c r="A1497" s="2">
        <v>1700</v>
      </c>
      <c r="B1497" s="20" t="str">
        <f>VLOOKUP(C1497,'[2]05-2025'!$B$1:$C$65536,2,0)</f>
        <v>MEDICAMENTOS</v>
      </c>
      <c r="C1497" s="33" t="s">
        <v>39</v>
      </c>
      <c r="D1497" s="21">
        <f>VLOOKUP(C1497,'[2]05-2025'!$B$1:$D$65536,3,0)</f>
        <v>1562725.1</v>
      </c>
      <c r="E1497" s="25" t="s">
        <v>1824</v>
      </c>
      <c r="F1497" s="27" t="s">
        <v>2318</v>
      </c>
      <c r="G1497" s="22">
        <v>0</v>
      </c>
      <c r="H1497" s="26">
        <v>0.48</v>
      </c>
      <c r="I1497" s="24">
        <f t="shared" si="23"/>
        <v>551564.05999999505</v>
      </c>
      <c r="J1497" s="27" t="s">
        <v>103</v>
      </c>
      <c r="K1497" s="2" t="s">
        <v>15</v>
      </c>
    </row>
    <row r="1498" spans="1:11" ht="12" customHeight="1" x14ac:dyDescent="0.2">
      <c r="A1498" s="2">
        <v>1700</v>
      </c>
      <c r="B1498" s="20" t="str">
        <f>VLOOKUP(C1498,'[2]05-2025'!$B$1:$C$65536,2,0)</f>
        <v>MEDICAMENTOS</v>
      </c>
      <c r="C1498" s="33" t="s">
        <v>39</v>
      </c>
      <c r="D1498" s="21">
        <f>VLOOKUP(C1498,'[2]05-2025'!$B$1:$D$65536,3,0)</f>
        <v>1562725.1</v>
      </c>
      <c r="E1498" s="25" t="s">
        <v>1824</v>
      </c>
      <c r="F1498" s="27" t="s">
        <v>2318</v>
      </c>
      <c r="G1498" s="22">
        <v>0</v>
      </c>
      <c r="H1498" s="26">
        <v>1.1200000000000001</v>
      </c>
      <c r="I1498" s="24">
        <f t="shared" si="23"/>
        <v>551562.93999999505</v>
      </c>
      <c r="J1498" s="27" t="s">
        <v>103</v>
      </c>
      <c r="K1498" s="2" t="s">
        <v>15</v>
      </c>
    </row>
    <row r="1499" spans="1:11" ht="12" customHeight="1" x14ac:dyDescent="0.2">
      <c r="A1499" s="2">
        <v>1700</v>
      </c>
      <c r="B1499" s="20" t="str">
        <f>VLOOKUP(C1499,'[2]05-2025'!$B$1:$C$65536,2,0)</f>
        <v>MEDICAMENTOS</v>
      </c>
      <c r="C1499" s="33" t="s">
        <v>39</v>
      </c>
      <c r="D1499" s="21">
        <f>VLOOKUP(C1499,'[2]05-2025'!$B$1:$D$65536,3,0)</f>
        <v>1562725.1</v>
      </c>
      <c r="E1499" s="25" t="s">
        <v>1824</v>
      </c>
      <c r="F1499" s="27" t="s">
        <v>2318</v>
      </c>
      <c r="G1499" s="22">
        <v>0</v>
      </c>
      <c r="H1499" s="26">
        <v>0.8</v>
      </c>
      <c r="I1499" s="24">
        <f t="shared" si="23"/>
        <v>551562.13999999501</v>
      </c>
      <c r="J1499" s="27" t="s">
        <v>103</v>
      </c>
      <c r="K1499" s="2" t="s">
        <v>15</v>
      </c>
    </row>
    <row r="1500" spans="1:11" ht="12" customHeight="1" x14ac:dyDescent="0.2">
      <c r="A1500" s="2">
        <v>1700</v>
      </c>
      <c r="B1500" s="20" t="str">
        <f>VLOOKUP(C1500,'[2]05-2025'!$B$1:$C$65536,2,0)</f>
        <v>MEDICAMENTOS</v>
      </c>
      <c r="C1500" s="33" t="s">
        <v>39</v>
      </c>
      <c r="D1500" s="21">
        <f>VLOOKUP(C1500,'[2]05-2025'!$B$1:$D$65536,3,0)</f>
        <v>1562725.1</v>
      </c>
      <c r="E1500" s="25" t="s">
        <v>1824</v>
      </c>
      <c r="F1500" s="27" t="s">
        <v>2318</v>
      </c>
      <c r="G1500" s="26">
        <v>0</v>
      </c>
      <c r="H1500" s="26">
        <v>0.22</v>
      </c>
      <c r="I1500" s="24">
        <f t="shared" si="23"/>
        <v>551561.91999999504</v>
      </c>
      <c r="J1500" s="27" t="s">
        <v>103</v>
      </c>
      <c r="K1500" s="2" t="s">
        <v>15</v>
      </c>
    </row>
    <row r="1501" spans="1:11" ht="12" customHeight="1" x14ac:dyDescent="0.2">
      <c r="A1501" s="2">
        <v>1700</v>
      </c>
      <c r="B1501" s="20" t="str">
        <f>VLOOKUP(C1501,'[2]05-2025'!$B$1:$C$65536,2,0)</f>
        <v>MEDICAMENTOS</v>
      </c>
      <c r="C1501" s="33" t="s">
        <v>39</v>
      </c>
      <c r="D1501" s="21">
        <f>VLOOKUP(C1501,'[2]05-2025'!$B$1:$D$65536,3,0)</f>
        <v>1562725.1</v>
      </c>
      <c r="E1501" s="25" t="s">
        <v>1824</v>
      </c>
      <c r="F1501" s="27" t="s">
        <v>2318</v>
      </c>
      <c r="G1501" s="26">
        <v>0</v>
      </c>
      <c r="H1501" s="26">
        <v>0.54</v>
      </c>
      <c r="I1501" s="24">
        <f t="shared" si="23"/>
        <v>551561.379999995</v>
      </c>
      <c r="J1501" s="27" t="s">
        <v>103</v>
      </c>
      <c r="K1501" s="2" t="s">
        <v>15</v>
      </c>
    </row>
    <row r="1502" spans="1:11" ht="12" customHeight="1" x14ac:dyDescent="0.2">
      <c r="A1502" s="2">
        <v>1700</v>
      </c>
      <c r="B1502" s="20" t="str">
        <f>VLOOKUP(C1502,'[2]05-2025'!$B$1:$C$65536,2,0)</f>
        <v>MEDICAMENTOS</v>
      </c>
      <c r="C1502" s="33" t="s">
        <v>39</v>
      </c>
      <c r="D1502" s="21">
        <f>VLOOKUP(C1502,'[2]05-2025'!$B$1:$D$65536,3,0)</f>
        <v>1562725.1</v>
      </c>
      <c r="E1502" s="25" t="s">
        <v>1824</v>
      </c>
      <c r="F1502" s="27" t="s">
        <v>2318</v>
      </c>
      <c r="G1502" s="26">
        <v>0</v>
      </c>
      <c r="H1502" s="26">
        <v>0.01</v>
      </c>
      <c r="I1502" s="24">
        <f t="shared" si="23"/>
        <v>551561.36999999499</v>
      </c>
      <c r="J1502" s="27" t="s">
        <v>103</v>
      </c>
      <c r="K1502" s="2" t="s">
        <v>15</v>
      </c>
    </row>
    <row r="1503" spans="1:11" ht="12" customHeight="1" x14ac:dyDescent="0.2">
      <c r="A1503" s="2">
        <v>1700</v>
      </c>
      <c r="B1503" s="20" t="str">
        <f>VLOOKUP(C1503,'[2]05-2025'!$B$1:$C$65536,2,0)</f>
        <v>MEDICAMENTOS</v>
      </c>
      <c r="C1503" s="33" t="s">
        <v>39</v>
      </c>
      <c r="D1503" s="21">
        <f>VLOOKUP(C1503,'[2]05-2025'!$B$1:$D$65536,3,0)</f>
        <v>1562725.1</v>
      </c>
      <c r="E1503" s="25" t="s">
        <v>1824</v>
      </c>
      <c r="F1503" s="27" t="s">
        <v>2318</v>
      </c>
      <c r="G1503" s="26">
        <v>0</v>
      </c>
      <c r="H1503" s="26">
        <v>5.28</v>
      </c>
      <c r="I1503" s="24">
        <f t="shared" si="23"/>
        <v>551556.08999999496</v>
      </c>
      <c r="J1503" s="27" t="s">
        <v>103</v>
      </c>
      <c r="K1503" s="2" t="s">
        <v>15</v>
      </c>
    </row>
    <row r="1504" spans="1:11" ht="12" customHeight="1" x14ac:dyDescent="0.2">
      <c r="A1504" s="2">
        <v>1700</v>
      </c>
      <c r="B1504" s="20" t="str">
        <f>VLOOKUP(C1504,'[2]05-2025'!$B$1:$C$65536,2,0)</f>
        <v>MEDICAMENTOS</v>
      </c>
      <c r="C1504" s="33" t="s">
        <v>39</v>
      </c>
      <c r="D1504" s="21">
        <f>VLOOKUP(C1504,'[2]05-2025'!$B$1:$D$65536,3,0)</f>
        <v>1562725.1</v>
      </c>
      <c r="E1504" s="25" t="s">
        <v>1824</v>
      </c>
      <c r="F1504" s="27" t="s">
        <v>2318</v>
      </c>
      <c r="G1504" s="26">
        <v>0</v>
      </c>
      <c r="H1504" s="26">
        <v>0.3</v>
      </c>
      <c r="I1504" s="24">
        <f t="shared" si="23"/>
        <v>551555.78999999491</v>
      </c>
      <c r="J1504" s="27" t="s">
        <v>103</v>
      </c>
      <c r="K1504" s="2" t="s">
        <v>15</v>
      </c>
    </row>
    <row r="1505" spans="1:11" ht="12" customHeight="1" x14ac:dyDescent="0.2">
      <c r="A1505" s="2">
        <v>1700</v>
      </c>
      <c r="B1505" s="20" t="str">
        <f>VLOOKUP(C1505,'[2]05-2025'!$B$1:$C$65536,2,0)</f>
        <v>MEDICAMENTOS</v>
      </c>
      <c r="C1505" s="33" t="s">
        <v>39</v>
      </c>
      <c r="D1505" s="21">
        <f>VLOOKUP(C1505,'[2]05-2025'!$B$1:$D$65536,3,0)</f>
        <v>1562725.1</v>
      </c>
      <c r="E1505" s="25" t="s">
        <v>1824</v>
      </c>
      <c r="F1505" s="27" t="s">
        <v>2318</v>
      </c>
      <c r="G1505" s="26">
        <v>0</v>
      </c>
      <c r="H1505" s="26">
        <v>1.54</v>
      </c>
      <c r="I1505" s="24">
        <f t="shared" si="23"/>
        <v>551554.24999999488</v>
      </c>
      <c r="J1505" s="27" t="s">
        <v>103</v>
      </c>
      <c r="K1505" s="2" t="s">
        <v>15</v>
      </c>
    </row>
    <row r="1506" spans="1:11" ht="12" customHeight="1" x14ac:dyDescent="0.2">
      <c r="A1506" s="2">
        <v>1700</v>
      </c>
      <c r="B1506" s="20" t="str">
        <f>VLOOKUP(C1506,'[2]05-2025'!$B$1:$C$65536,2,0)</f>
        <v>MEDICAMENTOS</v>
      </c>
      <c r="C1506" s="33" t="s">
        <v>39</v>
      </c>
      <c r="D1506" s="21">
        <f>VLOOKUP(C1506,'[2]05-2025'!$B$1:$D$65536,3,0)</f>
        <v>1562725.1</v>
      </c>
      <c r="E1506" s="25" t="s">
        <v>1824</v>
      </c>
      <c r="F1506" s="27" t="s">
        <v>2318</v>
      </c>
      <c r="G1506" s="26">
        <v>0</v>
      </c>
      <c r="H1506" s="26">
        <v>0.75</v>
      </c>
      <c r="I1506" s="24">
        <f t="shared" si="23"/>
        <v>551553.49999999488</v>
      </c>
      <c r="J1506" s="27" t="s">
        <v>103</v>
      </c>
      <c r="K1506" s="2" t="s">
        <v>15</v>
      </c>
    </row>
    <row r="1507" spans="1:11" ht="12" customHeight="1" x14ac:dyDescent="0.2">
      <c r="A1507" s="2">
        <v>1700</v>
      </c>
      <c r="B1507" s="20" t="str">
        <f>VLOOKUP(C1507,'[2]05-2025'!$B$1:$C$65536,2,0)</f>
        <v>MEDICAMENTOS</v>
      </c>
      <c r="C1507" s="33" t="s">
        <v>39</v>
      </c>
      <c r="D1507" s="21">
        <f>VLOOKUP(C1507,'[2]05-2025'!$B$1:$D$65536,3,0)</f>
        <v>1562725.1</v>
      </c>
      <c r="E1507" s="25" t="s">
        <v>1824</v>
      </c>
      <c r="F1507" s="27" t="s">
        <v>2318</v>
      </c>
      <c r="G1507" s="26">
        <v>0</v>
      </c>
      <c r="H1507" s="26">
        <v>0.06</v>
      </c>
      <c r="I1507" s="24">
        <f t="shared" si="23"/>
        <v>551553.43999999482</v>
      </c>
      <c r="J1507" s="27" t="s">
        <v>39</v>
      </c>
      <c r="K1507" s="2" t="s">
        <v>15</v>
      </c>
    </row>
    <row r="1508" spans="1:11" ht="12" customHeight="1" x14ac:dyDescent="0.2">
      <c r="A1508" s="2">
        <v>1700</v>
      </c>
      <c r="B1508" s="20" t="str">
        <f>VLOOKUP(C1508,'[2]05-2025'!$B$1:$C$65536,2,0)</f>
        <v>MEDICAMENTOS</v>
      </c>
      <c r="C1508" s="33" t="s">
        <v>39</v>
      </c>
      <c r="D1508" s="21">
        <f>VLOOKUP(C1508,'[2]05-2025'!$B$1:$D$65536,3,0)</f>
        <v>1562725.1</v>
      </c>
      <c r="E1508" s="25" t="s">
        <v>1824</v>
      </c>
      <c r="F1508" s="27" t="s">
        <v>2318</v>
      </c>
      <c r="G1508" s="26">
        <v>0</v>
      </c>
      <c r="H1508" s="26">
        <v>1.85</v>
      </c>
      <c r="I1508" s="24">
        <f t="shared" si="23"/>
        <v>551551.58999999485</v>
      </c>
      <c r="J1508" s="27" t="s">
        <v>103</v>
      </c>
      <c r="K1508" s="2" t="s">
        <v>15</v>
      </c>
    </row>
    <row r="1509" spans="1:11" ht="12" customHeight="1" x14ac:dyDescent="0.2">
      <c r="A1509" s="2">
        <v>1700</v>
      </c>
      <c r="B1509" s="20" t="str">
        <f>VLOOKUP(C1509,'[2]05-2025'!$B$1:$C$65536,2,0)</f>
        <v>MEDICAMENTOS</v>
      </c>
      <c r="C1509" s="33" t="s">
        <v>39</v>
      </c>
      <c r="D1509" s="21">
        <f>VLOOKUP(C1509,'[2]05-2025'!$B$1:$D$65536,3,0)</f>
        <v>1562725.1</v>
      </c>
      <c r="E1509" s="25" t="s">
        <v>1824</v>
      </c>
      <c r="F1509" s="27" t="s">
        <v>2318</v>
      </c>
      <c r="G1509" s="26">
        <v>0</v>
      </c>
      <c r="H1509" s="26">
        <v>0.33</v>
      </c>
      <c r="I1509" s="24">
        <f t="shared" si="23"/>
        <v>551551.25999999489</v>
      </c>
      <c r="J1509" s="27" t="s">
        <v>103</v>
      </c>
      <c r="K1509" s="2" t="s">
        <v>15</v>
      </c>
    </row>
    <row r="1510" spans="1:11" ht="12" customHeight="1" x14ac:dyDescent="0.2">
      <c r="A1510" s="2">
        <v>1700</v>
      </c>
      <c r="B1510" s="20" t="str">
        <f>VLOOKUP(C1510,'[2]05-2025'!$B$1:$C$65536,2,0)</f>
        <v>MEDICAMENTOS</v>
      </c>
      <c r="C1510" s="33" t="s">
        <v>39</v>
      </c>
      <c r="D1510" s="21">
        <f>VLOOKUP(C1510,'[2]05-2025'!$B$1:$D$65536,3,0)</f>
        <v>1562725.1</v>
      </c>
      <c r="E1510" s="25" t="s">
        <v>1824</v>
      </c>
      <c r="F1510" s="27" t="s">
        <v>2318</v>
      </c>
      <c r="G1510" s="26">
        <v>0</v>
      </c>
      <c r="H1510" s="26">
        <v>0.05</v>
      </c>
      <c r="I1510" s="24">
        <f t="shared" si="23"/>
        <v>551551.20999999484</v>
      </c>
      <c r="J1510" s="27" t="s">
        <v>103</v>
      </c>
      <c r="K1510" s="2" t="s">
        <v>15</v>
      </c>
    </row>
    <row r="1511" spans="1:11" ht="12" customHeight="1" x14ac:dyDescent="0.2">
      <c r="A1511" s="2">
        <v>1700</v>
      </c>
      <c r="B1511" s="20" t="str">
        <f>VLOOKUP(C1511,'[2]05-2025'!$B$1:$C$65536,2,0)</f>
        <v>MEDICAMENTOS</v>
      </c>
      <c r="C1511" s="33" t="s">
        <v>39</v>
      </c>
      <c r="D1511" s="21">
        <f>VLOOKUP(C1511,'[2]05-2025'!$B$1:$D$65536,3,0)</f>
        <v>1562725.1</v>
      </c>
      <c r="E1511" s="25" t="s">
        <v>1824</v>
      </c>
      <c r="F1511" s="27" t="s">
        <v>2318</v>
      </c>
      <c r="G1511" s="26">
        <v>0</v>
      </c>
      <c r="H1511" s="26">
        <v>1.23</v>
      </c>
      <c r="I1511" s="24">
        <f t="shared" si="23"/>
        <v>551549.97999999486</v>
      </c>
      <c r="J1511" s="27" t="s">
        <v>103</v>
      </c>
      <c r="K1511" s="2" t="s">
        <v>15</v>
      </c>
    </row>
    <row r="1512" spans="1:11" ht="12" customHeight="1" x14ac:dyDescent="0.2">
      <c r="A1512" s="2">
        <v>1700</v>
      </c>
      <c r="B1512" s="20" t="str">
        <f>VLOOKUP(C1512,'[2]05-2025'!$B$1:$C$65536,2,0)</f>
        <v>MEDICAMENTOS</v>
      </c>
      <c r="C1512" s="33" t="s">
        <v>39</v>
      </c>
      <c r="D1512" s="21">
        <f>VLOOKUP(C1512,'[2]05-2025'!$B$1:$D$65536,3,0)</f>
        <v>1562725.1</v>
      </c>
      <c r="E1512" s="25" t="s">
        <v>1824</v>
      </c>
      <c r="F1512" s="27" t="s">
        <v>2318</v>
      </c>
      <c r="G1512" s="26">
        <v>0</v>
      </c>
      <c r="H1512" s="26">
        <v>0.25</v>
      </c>
      <c r="I1512" s="24">
        <f t="shared" si="23"/>
        <v>551549.72999999486</v>
      </c>
      <c r="J1512" s="27" t="s">
        <v>103</v>
      </c>
      <c r="K1512" s="2" t="s">
        <v>15</v>
      </c>
    </row>
    <row r="1513" spans="1:11" ht="12" customHeight="1" x14ac:dyDescent="0.2">
      <c r="A1513" s="2">
        <v>1700</v>
      </c>
      <c r="B1513" s="20" t="str">
        <f>VLOOKUP(C1513,'[2]05-2025'!$B$1:$C$65536,2,0)</f>
        <v>MEDICAMENTOS</v>
      </c>
      <c r="C1513" s="33" t="s">
        <v>39</v>
      </c>
      <c r="D1513" s="21">
        <f>VLOOKUP(C1513,'[2]05-2025'!$B$1:$D$65536,3,0)</f>
        <v>1562725.1</v>
      </c>
      <c r="E1513" s="25" t="s">
        <v>1824</v>
      </c>
      <c r="F1513" s="27" t="s">
        <v>2318</v>
      </c>
      <c r="G1513" s="26">
        <v>0</v>
      </c>
      <c r="H1513" s="26">
        <v>0.01</v>
      </c>
      <c r="I1513" s="24">
        <f t="shared" si="23"/>
        <v>551549.71999999485</v>
      </c>
      <c r="J1513" s="27" t="s">
        <v>103</v>
      </c>
      <c r="K1513" s="2" t="s">
        <v>15</v>
      </c>
    </row>
    <row r="1514" spans="1:11" ht="12" customHeight="1" x14ac:dyDescent="0.2">
      <c r="A1514" s="2">
        <v>1700</v>
      </c>
      <c r="B1514" s="20" t="str">
        <f>VLOOKUP(C1514,'[2]05-2025'!$B$1:$C$65536,2,0)</f>
        <v>MEDICAMENTOS</v>
      </c>
      <c r="C1514" s="33" t="s">
        <v>39</v>
      </c>
      <c r="D1514" s="21">
        <f>VLOOKUP(C1514,'[2]05-2025'!$B$1:$D$65536,3,0)</f>
        <v>1562725.1</v>
      </c>
      <c r="E1514" s="25" t="s">
        <v>1824</v>
      </c>
      <c r="F1514" s="27" t="s">
        <v>1598</v>
      </c>
      <c r="G1514" s="26">
        <v>0</v>
      </c>
      <c r="H1514" s="26">
        <v>0.53</v>
      </c>
      <c r="I1514" s="24">
        <f t="shared" si="23"/>
        <v>551549.18999999482</v>
      </c>
      <c r="J1514" s="27" t="s">
        <v>103</v>
      </c>
      <c r="K1514" s="2" t="s">
        <v>15</v>
      </c>
    </row>
    <row r="1515" spans="1:11" ht="12" customHeight="1" x14ac:dyDescent="0.2">
      <c r="A1515" s="2">
        <v>1700</v>
      </c>
      <c r="B1515" s="20" t="str">
        <f>VLOOKUP(C1515,'[2]05-2025'!$B$1:$C$65536,2,0)</f>
        <v>MEDICAMENTOS</v>
      </c>
      <c r="C1515" s="33" t="s">
        <v>39</v>
      </c>
      <c r="D1515" s="21">
        <f>VLOOKUP(C1515,'[2]05-2025'!$B$1:$D$65536,3,0)</f>
        <v>1562725.1</v>
      </c>
      <c r="E1515" s="25" t="s">
        <v>1824</v>
      </c>
      <c r="F1515" s="27" t="s">
        <v>2318</v>
      </c>
      <c r="G1515" s="26">
        <v>0</v>
      </c>
      <c r="H1515" s="26">
        <v>1.46</v>
      </c>
      <c r="I1515" s="24">
        <f t="shared" si="23"/>
        <v>551547.72999999486</v>
      </c>
      <c r="J1515" s="27" t="s">
        <v>103</v>
      </c>
      <c r="K1515" s="2" t="s">
        <v>15</v>
      </c>
    </row>
    <row r="1516" spans="1:11" ht="12" customHeight="1" x14ac:dyDescent="0.2">
      <c r="A1516" s="2">
        <v>1700</v>
      </c>
      <c r="B1516" s="20" t="str">
        <f>VLOOKUP(C1516,'[2]05-2025'!$B$1:$C$65536,2,0)</f>
        <v>MEDICAMENTOS</v>
      </c>
      <c r="C1516" s="33" t="s">
        <v>39</v>
      </c>
      <c r="D1516" s="21">
        <f>VLOOKUP(C1516,'[2]05-2025'!$B$1:$D$65536,3,0)</f>
        <v>1562725.1</v>
      </c>
      <c r="E1516" s="25" t="s">
        <v>1824</v>
      </c>
      <c r="F1516" s="27" t="s">
        <v>2318</v>
      </c>
      <c r="G1516" s="26">
        <v>0</v>
      </c>
      <c r="H1516" s="26">
        <v>1.1499999999999999</v>
      </c>
      <c r="I1516" s="24">
        <f t="shared" si="23"/>
        <v>551546.57999999484</v>
      </c>
      <c r="J1516" s="27" t="s">
        <v>103</v>
      </c>
      <c r="K1516" s="2" t="s">
        <v>15</v>
      </c>
    </row>
    <row r="1517" spans="1:11" ht="12" customHeight="1" x14ac:dyDescent="0.2">
      <c r="A1517" s="2">
        <v>1700</v>
      </c>
      <c r="B1517" s="20" t="str">
        <f>VLOOKUP(C1517,'[2]05-2025'!$B$1:$C$65536,2,0)</f>
        <v>MEDICAMENTOS</v>
      </c>
      <c r="C1517" s="33" t="s">
        <v>39</v>
      </c>
      <c r="D1517" s="21">
        <f>VLOOKUP(C1517,'[2]05-2025'!$B$1:$D$65536,3,0)</f>
        <v>1562725.1</v>
      </c>
      <c r="E1517" s="25" t="s">
        <v>1824</v>
      </c>
      <c r="F1517" s="27" t="s">
        <v>2318</v>
      </c>
      <c r="G1517" s="26">
        <v>0</v>
      </c>
      <c r="H1517" s="26">
        <v>0.48</v>
      </c>
      <c r="I1517" s="24">
        <f t="shared" si="23"/>
        <v>551546.09999999485</v>
      </c>
      <c r="J1517" s="27" t="s">
        <v>103</v>
      </c>
      <c r="K1517" s="2" t="s">
        <v>15</v>
      </c>
    </row>
    <row r="1518" spans="1:11" ht="12" customHeight="1" x14ac:dyDescent="0.2">
      <c r="A1518" s="2">
        <v>1700</v>
      </c>
      <c r="B1518" s="20" t="str">
        <f>VLOOKUP(C1518,'[2]05-2025'!$B$1:$C$65536,2,0)</f>
        <v>MEDICAMENTOS</v>
      </c>
      <c r="C1518" s="33" t="s">
        <v>39</v>
      </c>
      <c r="D1518" s="21">
        <f>VLOOKUP(C1518,'[2]05-2025'!$B$1:$D$65536,3,0)</f>
        <v>1562725.1</v>
      </c>
      <c r="E1518" s="25" t="s">
        <v>1824</v>
      </c>
      <c r="F1518" s="27" t="s">
        <v>2318</v>
      </c>
      <c r="G1518" s="26">
        <v>0</v>
      </c>
      <c r="H1518" s="26">
        <v>0.01</v>
      </c>
      <c r="I1518" s="24">
        <f t="shared" si="23"/>
        <v>551546.08999999485</v>
      </c>
      <c r="J1518" s="27" t="s">
        <v>103</v>
      </c>
      <c r="K1518" s="2" t="s">
        <v>15</v>
      </c>
    </row>
    <row r="1519" spans="1:11" ht="12" customHeight="1" x14ac:dyDescent="0.2">
      <c r="A1519" s="2">
        <v>1700</v>
      </c>
      <c r="B1519" s="20" t="str">
        <f>VLOOKUP(C1519,'[2]05-2025'!$B$1:$C$65536,2,0)</f>
        <v>MEDICAMENTOS</v>
      </c>
      <c r="C1519" s="33" t="s">
        <v>39</v>
      </c>
      <c r="D1519" s="21">
        <f>VLOOKUP(C1519,'[2]05-2025'!$B$1:$D$65536,3,0)</f>
        <v>1562725.1</v>
      </c>
      <c r="E1519" s="25" t="s">
        <v>1824</v>
      </c>
      <c r="F1519" s="27" t="s">
        <v>2318</v>
      </c>
      <c r="G1519" s="26">
        <v>0</v>
      </c>
      <c r="H1519" s="26">
        <v>0.37</v>
      </c>
      <c r="I1519" s="24">
        <f t="shared" si="23"/>
        <v>551545.71999999485</v>
      </c>
      <c r="J1519" s="27" t="s">
        <v>103</v>
      </c>
      <c r="K1519" s="2" t="s">
        <v>15</v>
      </c>
    </row>
    <row r="1520" spans="1:11" ht="12" customHeight="1" x14ac:dyDescent="0.2">
      <c r="A1520" s="2">
        <v>1700</v>
      </c>
      <c r="B1520" s="20" t="str">
        <f>VLOOKUP(C1520,'[2]05-2025'!$B$1:$C$65536,2,0)</f>
        <v>MEDICAMENTOS</v>
      </c>
      <c r="C1520" s="33" t="s">
        <v>39</v>
      </c>
      <c r="D1520" s="21">
        <f>VLOOKUP(C1520,'[2]05-2025'!$B$1:$D$65536,3,0)</f>
        <v>1562725.1</v>
      </c>
      <c r="E1520" s="25" t="s">
        <v>1824</v>
      </c>
      <c r="F1520" s="27" t="s">
        <v>2318</v>
      </c>
      <c r="G1520" s="26">
        <v>0</v>
      </c>
      <c r="H1520" s="26">
        <v>4.17</v>
      </c>
      <c r="I1520" s="24">
        <f t="shared" si="23"/>
        <v>551541.54999999481</v>
      </c>
      <c r="J1520" s="27" t="s">
        <v>103</v>
      </c>
      <c r="K1520" s="2" t="s">
        <v>15</v>
      </c>
    </row>
    <row r="1521" spans="1:11" ht="12" customHeight="1" x14ac:dyDescent="0.2">
      <c r="A1521" s="2">
        <v>1700</v>
      </c>
      <c r="B1521" s="20" t="str">
        <f>VLOOKUP(C1521,'[2]05-2025'!$B$1:$C$65536,2,0)</f>
        <v>MEDICAMENTOS</v>
      </c>
      <c r="C1521" s="33" t="s">
        <v>39</v>
      </c>
      <c r="D1521" s="21">
        <f>VLOOKUP(C1521,'[2]05-2025'!$B$1:$D$65536,3,0)</f>
        <v>1562725.1</v>
      </c>
      <c r="E1521" s="25" t="s">
        <v>1824</v>
      </c>
      <c r="F1521" s="27" t="s">
        <v>2318</v>
      </c>
      <c r="G1521" s="26">
        <v>0</v>
      </c>
      <c r="H1521" s="26">
        <v>0.91</v>
      </c>
      <c r="I1521" s="24">
        <f t="shared" si="23"/>
        <v>551540.63999999478</v>
      </c>
      <c r="J1521" s="27" t="s">
        <v>103</v>
      </c>
      <c r="K1521" s="2" t="s">
        <v>15</v>
      </c>
    </row>
    <row r="1522" spans="1:11" ht="12" customHeight="1" x14ac:dyDescent="0.2">
      <c r="A1522" s="2">
        <v>1700</v>
      </c>
      <c r="B1522" s="20" t="str">
        <f>VLOOKUP(C1522,'[2]05-2025'!$B$1:$C$65536,2,0)</f>
        <v>MEDICAMENTOS</v>
      </c>
      <c r="C1522" s="33" t="s">
        <v>39</v>
      </c>
      <c r="D1522" s="21">
        <f>VLOOKUP(C1522,'[2]05-2025'!$B$1:$D$65536,3,0)</f>
        <v>1562725.1</v>
      </c>
      <c r="E1522" s="25" t="s">
        <v>1824</v>
      </c>
      <c r="F1522" s="27" t="s">
        <v>2318</v>
      </c>
      <c r="G1522" s="26">
        <v>0</v>
      </c>
      <c r="H1522" s="26">
        <v>0.74</v>
      </c>
      <c r="I1522" s="24">
        <f t="shared" si="23"/>
        <v>551539.89999999478</v>
      </c>
      <c r="J1522" s="27" t="s">
        <v>103</v>
      </c>
      <c r="K1522" s="2" t="s">
        <v>15</v>
      </c>
    </row>
    <row r="1523" spans="1:11" ht="12" customHeight="1" x14ac:dyDescent="0.2">
      <c r="A1523" s="2">
        <v>1700</v>
      </c>
      <c r="B1523" s="20" t="str">
        <f>VLOOKUP(C1523,'[2]05-2025'!$B$1:$C$65536,2,0)</f>
        <v>MEDICAMENTOS</v>
      </c>
      <c r="C1523" s="33" t="s">
        <v>39</v>
      </c>
      <c r="D1523" s="21">
        <f>VLOOKUP(C1523,'[2]05-2025'!$B$1:$D$65536,3,0)</f>
        <v>1562725.1</v>
      </c>
      <c r="E1523" s="25" t="s">
        <v>1824</v>
      </c>
      <c r="F1523" s="27" t="s">
        <v>2318</v>
      </c>
      <c r="G1523" s="26">
        <v>0</v>
      </c>
      <c r="H1523" s="26">
        <v>0.06</v>
      </c>
      <c r="I1523" s="24">
        <f t="shared" si="23"/>
        <v>551539.83999999473</v>
      </c>
      <c r="J1523" s="27" t="s">
        <v>103</v>
      </c>
      <c r="K1523" s="2" t="s">
        <v>15</v>
      </c>
    </row>
    <row r="1524" spans="1:11" ht="12" customHeight="1" x14ac:dyDescent="0.2">
      <c r="A1524" s="2">
        <v>1700</v>
      </c>
      <c r="B1524" s="20" t="str">
        <f>VLOOKUP(C1524,'[2]05-2025'!$B$1:$C$65536,2,0)</f>
        <v>MEDICAMENTOS</v>
      </c>
      <c r="C1524" s="33" t="s">
        <v>39</v>
      </c>
      <c r="D1524" s="21">
        <f>VLOOKUP(C1524,'[2]05-2025'!$B$1:$D$65536,3,0)</f>
        <v>1562725.1</v>
      </c>
      <c r="E1524" s="25" t="s">
        <v>1824</v>
      </c>
      <c r="F1524" s="27" t="s">
        <v>2318</v>
      </c>
      <c r="G1524" s="26">
        <v>0</v>
      </c>
      <c r="H1524" s="26">
        <v>0.11</v>
      </c>
      <c r="I1524" s="24">
        <f t="shared" si="23"/>
        <v>551539.72999999474</v>
      </c>
      <c r="J1524" s="27" t="s">
        <v>103</v>
      </c>
      <c r="K1524" s="2" t="s">
        <v>15</v>
      </c>
    </row>
    <row r="1525" spans="1:11" ht="12" customHeight="1" x14ac:dyDescent="0.2">
      <c r="A1525" s="2">
        <v>1700</v>
      </c>
      <c r="B1525" s="20" t="str">
        <f>VLOOKUP(C1525,'[2]05-2025'!$B$1:$C$65536,2,0)</f>
        <v>MEDICAMENTOS</v>
      </c>
      <c r="C1525" s="33" t="s">
        <v>39</v>
      </c>
      <c r="D1525" s="21">
        <f>VLOOKUP(C1525,'[2]05-2025'!$B$1:$D$65536,3,0)</f>
        <v>1562725.1</v>
      </c>
      <c r="E1525" s="25" t="s">
        <v>1824</v>
      </c>
      <c r="F1525" s="27" t="s">
        <v>2318</v>
      </c>
      <c r="G1525" s="26">
        <v>0</v>
      </c>
      <c r="H1525" s="26">
        <v>0.75</v>
      </c>
      <c r="I1525" s="24">
        <f t="shared" si="23"/>
        <v>551538.97999999474</v>
      </c>
      <c r="J1525" s="27" t="s">
        <v>103</v>
      </c>
      <c r="K1525" s="2" t="s">
        <v>15</v>
      </c>
    </row>
    <row r="1526" spans="1:11" ht="12" customHeight="1" x14ac:dyDescent="0.2">
      <c r="A1526" s="2">
        <v>1700</v>
      </c>
      <c r="B1526" s="20" t="str">
        <f>VLOOKUP(C1526,'[2]05-2025'!$B$1:$C$65536,2,0)</f>
        <v>MEDICAMENTOS</v>
      </c>
      <c r="C1526" s="33" t="s">
        <v>39</v>
      </c>
      <c r="D1526" s="21">
        <f>VLOOKUP(C1526,'[2]05-2025'!$B$1:$D$65536,3,0)</f>
        <v>1562725.1</v>
      </c>
      <c r="E1526" s="25" t="s">
        <v>1824</v>
      </c>
      <c r="F1526" s="27" t="s">
        <v>2318</v>
      </c>
      <c r="G1526" s="26">
        <v>0</v>
      </c>
      <c r="H1526" s="26">
        <v>0.95</v>
      </c>
      <c r="I1526" s="24">
        <f t="shared" si="23"/>
        <v>551538.02999999479</v>
      </c>
      <c r="J1526" s="27" t="s">
        <v>103</v>
      </c>
      <c r="K1526" s="2" t="s">
        <v>15</v>
      </c>
    </row>
    <row r="1527" spans="1:11" ht="12" customHeight="1" x14ac:dyDescent="0.2">
      <c r="A1527" s="2">
        <v>1700</v>
      </c>
      <c r="B1527" s="20" t="str">
        <f>VLOOKUP(C1527,'[2]05-2025'!$B$1:$C$65536,2,0)</f>
        <v>MEDICAMENTOS</v>
      </c>
      <c r="C1527" s="33" t="s">
        <v>39</v>
      </c>
      <c r="D1527" s="21">
        <f>VLOOKUP(C1527,'[2]05-2025'!$B$1:$D$65536,3,0)</f>
        <v>1562725.1</v>
      </c>
      <c r="E1527" s="25" t="s">
        <v>1824</v>
      </c>
      <c r="F1527" s="27" t="s">
        <v>2318</v>
      </c>
      <c r="G1527" s="26">
        <v>0</v>
      </c>
      <c r="H1527" s="26">
        <v>0.22</v>
      </c>
      <c r="I1527" s="24">
        <f t="shared" si="23"/>
        <v>551537.80999999482</v>
      </c>
      <c r="J1527" s="27" t="s">
        <v>103</v>
      </c>
      <c r="K1527" s="2" t="s">
        <v>15</v>
      </c>
    </row>
    <row r="1528" spans="1:11" ht="12" customHeight="1" x14ac:dyDescent="0.2">
      <c r="A1528" s="2">
        <v>1700</v>
      </c>
      <c r="B1528" s="20" t="str">
        <f>VLOOKUP(C1528,'[2]05-2025'!$B$1:$C$65536,2,0)</f>
        <v>MEDICAMENTOS</v>
      </c>
      <c r="C1528" s="33" t="s">
        <v>39</v>
      </c>
      <c r="D1528" s="21">
        <f>VLOOKUP(C1528,'[2]05-2025'!$B$1:$D$65536,3,0)</f>
        <v>1562725.1</v>
      </c>
      <c r="E1528" s="25" t="s">
        <v>1824</v>
      </c>
      <c r="F1528" s="27" t="s">
        <v>2318</v>
      </c>
      <c r="G1528" s="26">
        <v>0</v>
      </c>
      <c r="H1528" s="26">
        <v>0.12</v>
      </c>
      <c r="I1528" s="24">
        <f t="shared" si="23"/>
        <v>551537.68999999482</v>
      </c>
      <c r="J1528" s="27" t="s">
        <v>103</v>
      </c>
      <c r="K1528" s="2" t="s">
        <v>15</v>
      </c>
    </row>
    <row r="1529" spans="1:11" ht="12" customHeight="1" x14ac:dyDescent="0.2">
      <c r="A1529" s="2">
        <v>1700</v>
      </c>
      <c r="B1529" s="20" t="str">
        <f>VLOOKUP(C1529,'[2]05-2025'!$B$1:$C$65536,2,0)</f>
        <v>MEDICAMENTOS</v>
      </c>
      <c r="C1529" s="33" t="s">
        <v>39</v>
      </c>
      <c r="D1529" s="21">
        <f>VLOOKUP(C1529,'[2]05-2025'!$B$1:$D$65536,3,0)</f>
        <v>1562725.1</v>
      </c>
      <c r="E1529" s="25" t="s">
        <v>1824</v>
      </c>
      <c r="F1529" s="27" t="s">
        <v>2318</v>
      </c>
      <c r="G1529" s="26">
        <v>0</v>
      </c>
      <c r="H1529" s="26">
        <v>1.07</v>
      </c>
      <c r="I1529" s="24">
        <f t="shared" si="23"/>
        <v>551536.61999999487</v>
      </c>
      <c r="J1529" s="27" t="s">
        <v>103</v>
      </c>
      <c r="K1529" s="2" t="s">
        <v>15</v>
      </c>
    </row>
    <row r="1530" spans="1:11" ht="12" customHeight="1" x14ac:dyDescent="0.2">
      <c r="A1530" s="2">
        <v>1700</v>
      </c>
      <c r="B1530" s="20" t="str">
        <f>VLOOKUP(C1530,'[2]05-2025'!$B$1:$C$65536,2,0)</f>
        <v>MEDICAMENTOS</v>
      </c>
      <c r="C1530" s="33" t="s">
        <v>39</v>
      </c>
      <c r="D1530" s="21">
        <f>VLOOKUP(C1530,'[2]05-2025'!$B$1:$D$65536,3,0)</f>
        <v>1562725.1</v>
      </c>
      <c r="E1530" s="25" t="s">
        <v>1824</v>
      </c>
      <c r="F1530" s="27" t="s">
        <v>2318</v>
      </c>
      <c r="G1530" s="26">
        <v>0</v>
      </c>
      <c r="H1530" s="26">
        <v>0.61</v>
      </c>
      <c r="I1530" s="24">
        <f t="shared" si="23"/>
        <v>551536.00999999489</v>
      </c>
      <c r="J1530" s="27" t="s">
        <v>103</v>
      </c>
      <c r="K1530" s="2" t="s">
        <v>15</v>
      </c>
    </row>
    <row r="1531" spans="1:11" ht="12" customHeight="1" x14ac:dyDescent="0.2">
      <c r="A1531" s="2">
        <v>1700</v>
      </c>
      <c r="B1531" s="20" t="str">
        <f>VLOOKUP(C1531,'[2]05-2025'!$B$1:$C$65536,2,0)</f>
        <v>MEDICAMENTOS</v>
      </c>
      <c r="C1531" s="33" t="s">
        <v>39</v>
      </c>
      <c r="D1531" s="21">
        <f>VLOOKUP(C1531,'[2]05-2025'!$B$1:$D$65536,3,0)</f>
        <v>1562725.1</v>
      </c>
      <c r="E1531" s="25" t="s">
        <v>1824</v>
      </c>
      <c r="F1531" s="27" t="s">
        <v>2318</v>
      </c>
      <c r="G1531" s="26">
        <v>0</v>
      </c>
      <c r="H1531" s="26">
        <v>0.03</v>
      </c>
      <c r="I1531" s="24">
        <f t="shared" si="23"/>
        <v>551535.97999999486</v>
      </c>
      <c r="J1531" s="27" t="s">
        <v>103</v>
      </c>
      <c r="K1531" s="2" t="s">
        <v>15</v>
      </c>
    </row>
    <row r="1532" spans="1:11" ht="12" customHeight="1" x14ac:dyDescent="0.2">
      <c r="A1532" s="2">
        <v>1700</v>
      </c>
      <c r="B1532" s="20" t="str">
        <f>VLOOKUP(C1532,'[2]05-2025'!$B$1:$C$65536,2,0)</f>
        <v>MEDICAMENTOS</v>
      </c>
      <c r="C1532" s="33" t="s">
        <v>39</v>
      </c>
      <c r="D1532" s="21">
        <f>VLOOKUP(C1532,'[2]05-2025'!$B$1:$D$65536,3,0)</f>
        <v>1562725.1</v>
      </c>
      <c r="E1532" s="25" t="s">
        <v>1824</v>
      </c>
      <c r="F1532" s="27" t="s">
        <v>2318</v>
      </c>
      <c r="G1532" s="26">
        <v>0</v>
      </c>
      <c r="H1532" s="26">
        <v>7.0000000000000007E-2</v>
      </c>
      <c r="I1532" s="24">
        <f t="shared" si="23"/>
        <v>551535.90999999491</v>
      </c>
      <c r="J1532" s="27" t="s">
        <v>103</v>
      </c>
      <c r="K1532" s="2" t="s">
        <v>15</v>
      </c>
    </row>
    <row r="1533" spans="1:11" ht="12" customHeight="1" x14ac:dyDescent="0.2">
      <c r="A1533" s="2">
        <v>1700</v>
      </c>
      <c r="B1533" s="20" t="str">
        <f>VLOOKUP(C1533,'[2]05-2025'!$B$1:$C$65536,2,0)</f>
        <v>MEDICAMENTOS</v>
      </c>
      <c r="C1533" s="33" t="s">
        <v>39</v>
      </c>
      <c r="D1533" s="21">
        <f>VLOOKUP(C1533,'[2]05-2025'!$B$1:$D$65536,3,0)</f>
        <v>1562725.1</v>
      </c>
      <c r="E1533" s="25" t="s">
        <v>1824</v>
      </c>
      <c r="F1533" s="27" t="s">
        <v>2318</v>
      </c>
      <c r="G1533" s="26">
        <v>0</v>
      </c>
      <c r="H1533" s="26">
        <v>0.4</v>
      </c>
      <c r="I1533" s="24">
        <f t="shared" si="23"/>
        <v>551535.50999999489</v>
      </c>
      <c r="J1533" s="27" t="s">
        <v>103</v>
      </c>
      <c r="K1533" s="2" t="s">
        <v>15</v>
      </c>
    </row>
    <row r="1534" spans="1:11" ht="12" customHeight="1" x14ac:dyDescent="0.2">
      <c r="A1534" s="2">
        <v>1700</v>
      </c>
      <c r="B1534" s="20" t="str">
        <f>VLOOKUP(C1534,'[2]05-2025'!$B$1:$C$65536,2,0)</f>
        <v>MEDICAMENTOS</v>
      </c>
      <c r="C1534" s="33" t="s">
        <v>39</v>
      </c>
      <c r="D1534" s="21">
        <f>VLOOKUP(C1534,'[2]05-2025'!$B$1:$D$65536,3,0)</f>
        <v>1562725.1</v>
      </c>
      <c r="E1534" s="25" t="s">
        <v>1824</v>
      </c>
      <c r="F1534" s="27" t="s">
        <v>2318</v>
      </c>
      <c r="G1534" s="26">
        <v>0</v>
      </c>
      <c r="H1534" s="26">
        <v>0.48</v>
      </c>
      <c r="I1534" s="24">
        <f t="shared" si="23"/>
        <v>551535.02999999491</v>
      </c>
      <c r="J1534" s="27" t="s">
        <v>103</v>
      </c>
      <c r="K1534" s="2" t="s">
        <v>15</v>
      </c>
    </row>
    <row r="1535" spans="1:11" ht="12" customHeight="1" x14ac:dyDescent="0.2">
      <c r="A1535" s="2">
        <v>1700</v>
      </c>
      <c r="B1535" s="20" t="str">
        <f>VLOOKUP(C1535,'[2]05-2025'!$B$1:$C$65536,2,0)</f>
        <v>MEDICAMENTOS</v>
      </c>
      <c r="C1535" s="33" t="s">
        <v>39</v>
      </c>
      <c r="D1535" s="21">
        <f>VLOOKUP(C1535,'[2]05-2025'!$B$1:$D$65536,3,0)</f>
        <v>1562725.1</v>
      </c>
      <c r="E1535" s="25" t="s">
        <v>1824</v>
      </c>
      <c r="F1535" s="27" t="s">
        <v>2318</v>
      </c>
      <c r="G1535" s="26">
        <v>0</v>
      </c>
      <c r="H1535" s="26">
        <v>1.59</v>
      </c>
      <c r="I1535" s="24">
        <f t="shared" si="23"/>
        <v>551533.43999999494</v>
      </c>
      <c r="J1535" s="27" t="s">
        <v>103</v>
      </c>
      <c r="K1535" s="2" t="s">
        <v>15</v>
      </c>
    </row>
    <row r="1536" spans="1:11" ht="12" customHeight="1" x14ac:dyDescent="0.2">
      <c r="A1536" s="2">
        <v>1700</v>
      </c>
      <c r="B1536" s="20" t="str">
        <f>VLOOKUP(C1536,'[2]05-2025'!$B$1:$C$65536,2,0)</f>
        <v>MEDICAMENTOS</v>
      </c>
      <c r="C1536" s="33" t="s">
        <v>39</v>
      </c>
      <c r="D1536" s="21">
        <f>VLOOKUP(C1536,'[2]05-2025'!$B$1:$D$65536,3,0)</f>
        <v>1562725.1</v>
      </c>
      <c r="E1536" s="25" t="s">
        <v>1824</v>
      </c>
      <c r="F1536" s="27" t="s">
        <v>2318</v>
      </c>
      <c r="G1536" s="26">
        <v>0</v>
      </c>
      <c r="H1536" s="26">
        <v>0.56000000000000005</v>
      </c>
      <c r="I1536" s="24">
        <f t="shared" si="23"/>
        <v>551532.87999999488</v>
      </c>
      <c r="J1536" s="27" t="s">
        <v>1801</v>
      </c>
      <c r="K1536" s="2" t="s">
        <v>15</v>
      </c>
    </row>
    <row r="1537" spans="1:11" ht="12" customHeight="1" x14ac:dyDescent="0.2">
      <c r="A1537" s="2">
        <v>1700</v>
      </c>
      <c r="B1537" s="20" t="str">
        <f>VLOOKUP(C1537,'[2]05-2025'!$B$1:$C$65536,2,0)</f>
        <v>MEDICAMENTOS</v>
      </c>
      <c r="C1537" s="33" t="s">
        <v>39</v>
      </c>
      <c r="D1537" s="21">
        <f>VLOOKUP(C1537,'[2]05-2025'!$B$1:$D$65536,3,0)</f>
        <v>1562725.1</v>
      </c>
      <c r="E1537" s="25" t="s">
        <v>1824</v>
      </c>
      <c r="F1537" s="27" t="s">
        <v>2318</v>
      </c>
      <c r="G1537" s="26">
        <v>0</v>
      </c>
      <c r="H1537" s="26">
        <v>0.06</v>
      </c>
      <c r="I1537" s="24">
        <f t="shared" si="23"/>
        <v>551532.81999999483</v>
      </c>
      <c r="J1537" s="27" t="s">
        <v>1801</v>
      </c>
      <c r="K1537" s="2" t="s">
        <v>15</v>
      </c>
    </row>
    <row r="1538" spans="1:11" ht="12" customHeight="1" x14ac:dyDescent="0.2">
      <c r="A1538" s="2">
        <v>1700</v>
      </c>
      <c r="B1538" s="20" t="str">
        <f>VLOOKUP(C1538,'[2]05-2025'!$B$1:$C$65536,2,0)</f>
        <v>MEDICAMENTOS</v>
      </c>
      <c r="C1538" s="33" t="s">
        <v>39</v>
      </c>
      <c r="D1538" s="21">
        <f>VLOOKUP(C1538,'[2]05-2025'!$B$1:$D$65536,3,0)</f>
        <v>1562725.1</v>
      </c>
      <c r="E1538" s="25" t="s">
        <v>1824</v>
      </c>
      <c r="F1538" s="27" t="s">
        <v>2318</v>
      </c>
      <c r="G1538" s="26">
        <v>0</v>
      </c>
      <c r="H1538" s="26">
        <v>0.06</v>
      </c>
      <c r="I1538" s="24">
        <f t="shared" si="23"/>
        <v>551532.75999999477</v>
      </c>
      <c r="J1538" s="27" t="s">
        <v>1801</v>
      </c>
      <c r="K1538" s="2" t="s">
        <v>15</v>
      </c>
    </row>
    <row r="1539" spans="1:11" ht="12" customHeight="1" x14ac:dyDescent="0.2">
      <c r="A1539" s="2">
        <v>1700</v>
      </c>
      <c r="B1539" s="20" t="str">
        <f>VLOOKUP(C1539,'[2]05-2025'!$B$1:$C$65536,2,0)</f>
        <v>MEDICAMENTOS</v>
      </c>
      <c r="C1539" s="33" t="s">
        <v>39</v>
      </c>
      <c r="D1539" s="21">
        <f>VLOOKUP(C1539,'[2]05-2025'!$B$1:$D$65536,3,0)</f>
        <v>1562725.1</v>
      </c>
      <c r="E1539" s="25" t="s">
        <v>1824</v>
      </c>
      <c r="F1539" s="27" t="s">
        <v>2318</v>
      </c>
      <c r="G1539" s="26">
        <v>0</v>
      </c>
      <c r="H1539" s="26">
        <v>0.35</v>
      </c>
      <c r="I1539" s="24">
        <f t="shared" ref="I1539:I1602" si="24">IF(C1539&lt;&gt;C1538,D1539+G1539-H1539,IF(C1539=C1538,I1538+G1539-H1539,"falso"))</f>
        <v>551532.40999999479</v>
      </c>
      <c r="J1539" s="27" t="s">
        <v>1801</v>
      </c>
      <c r="K1539" s="2" t="s">
        <v>15</v>
      </c>
    </row>
    <row r="1540" spans="1:11" ht="12" customHeight="1" x14ac:dyDescent="0.2">
      <c r="A1540" s="2">
        <v>1700</v>
      </c>
      <c r="B1540" s="20" t="str">
        <f>VLOOKUP(C1540,'[2]05-2025'!$B$1:$C$65536,2,0)</f>
        <v>MEDICAMENTOS</v>
      </c>
      <c r="C1540" s="33" t="s">
        <v>39</v>
      </c>
      <c r="D1540" s="21">
        <f>VLOOKUP(C1540,'[2]05-2025'!$B$1:$D$65536,3,0)</f>
        <v>1562725.1</v>
      </c>
      <c r="E1540" s="25" t="s">
        <v>1824</v>
      </c>
      <c r="F1540" s="27" t="s">
        <v>2318</v>
      </c>
      <c r="G1540" s="26">
        <v>0</v>
      </c>
      <c r="H1540" s="26">
        <v>0.52</v>
      </c>
      <c r="I1540" s="24">
        <f t="shared" si="24"/>
        <v>551531.88999999478</v>
      </c>
      <c r="J1540" s="27" t="s">
        <v>1801</v>
      </c>
      <c r="K1540" s="2" t="s">
        <v>15</v>
      </c>
    </row>
    <row r="1541" spans="1:11" ht="12" customHeight="1" x14ac:dyDescent="0.2">
      <c r="A1541" s="2">
        <v>1700</v>
      </c>
      <c r="B1541" s="20" t="str">
        <f>VLOOKUP(C1541,'[2]05-2025'!$B$1:$C$65536,2,0)</f>
        <v>MEDICAMENTOS</v>
      </c>
      <c r="C1541" s="33" t="s">
        <v>39</v>
      </c>
      <c r="D1541" s="21">
        <f>VLOOKUP(C1541,'[2]05-2025'!$B$1:$D$65536,3,0)</f>
        <v>1562725.1</v>
      </c>
      <c r="E1541" s="25" t="s">
        <v>1824</v>
      </c>
      <c r="F1541" s="27" t="s">
        <v>2318</v>
      </c>
      <c r="G1541" s="26">
        <v>0</v>
      </c>
      <c r="H1541" s="26">
        <v>0.05</v>
      </c>
      <c r="I1541" s="24">
        <f t="shared" si="24"/>
        <v>551531.83999999473</v>
      </c>
      <c r="J1541" s="27" t="s">
        <v>1801</v>
      </c>
      <c r="K1541" s="2" t="s">
        <v>15</v>
      </c>
    </row>
    <row r="1542" spans="1:11" ht="12" customHeight="1" x14ac:dyDescent="0.2">
      <c r="A1542" s="2">
        <v>1700</v>
      </c>
      <c r="B1542" s="20" t="str">
        <f>VLOOKUP(C1542,'[2]05-2025'!$B$1:$C$65536,2,0)</f>
        <v>MEDICAMENTOS</v>
      </c>
      <c r="C1542" s="33" t="s">
        <v>39</v>
      </c>
      <c r="D1542" s="21">
        <f>VLOOKUP(C1542,'[2]05-2025'!$B$1:$D$65536,3,0)</f>
        <v>1562725.1</v>
      </c>
      <c r="E1542" s="25" t="s">
        <v>1824</v>
      </c>
      <c r="F1542" s="27" t="s">
        <v>1598</v>
      </c>
      <c r="G1542" s="34">
        <v>0</v>
      </c>
      <c r="H1542" s="26">
        <v>0.12</v>
      </c>
      <c r="I1542" s="24">
        <f t="shared" si="24"/>
        <v>551531.71999999473</v>
      </c>
      <c r="J1542" s="27" t="s">
        <v>1801</v>
      </c>
      <c r="K1542" s="2" t="s">
        <v>15</v>
      </c>
    </row>
    <row r="1543" spans="1:11" ht="12" customHeight="1" x14ac:dyDescent="0.2">
      <c r="A1543" s="2">
        <v>1700</v>
      </c>
      <c r="B1543" s="20" t="str">
        <f>VLOOKUP(C1543,'[2]05-2025'!$B$1:$C$65536,2,0)</f>
        <v>MEDICAMENTOS</v>
      </c>
      <c r="C1543" s="33" t="s">
        <v>39</v>
      </c>
      <c r="D1543" s="21">
        <f>VLOOKUP(C1543,'[2]05-2025'!$B$1:$D$65536,3,0)</f>
        <v>1562725.1</v>
      </c>
      <c r="E1543" s="25" t="s">
        <v>1824</v>
      </c>
      <c r="F1543" s="27" t="s">
        <v>2318</v>
      </c>
      <c r="G1543" s="34">
        <v>0</v>
      </c>
      <c r="H1543" s="26">
        <v>0.03</v>
      </c>
      <c r="I1543" s="24">
        <f t="shared" si="24"/>
        <v>551531.68999999471</v>
      </c>
      <c r="J1543" s="27" t="s">
        <v>1801</v>
      </c>
      <c r="K1543" s="2" t="s">
        <v>15</v>
      </c>
    </row>
    <row r="1544" spans="1:11" ht="12" customHeight="1" x14ac:dyDescent="0.2">
      <c r="A1544" s="2">
        <v>1700</v>
      </c>
      <c r="B1544" s="20" t="str">
        <f>VLOOKUP(C1544,'[2]05-2025'!$B$1:$C$65536,2,0)</f>
        <v>MEDICAMENTOS</v>
      </c>
      <c r="C1544" s="33" t="s">
        <v>39</v>
      </c>
      <c r="D1544" s="21">
        <f>VLOOKUP(C1544,'[2]05-2025'!$B$1:$D$65536,3,0)</f>
        <v>1562725.1</v>
      </c>
      <c r="E1544" s="25" t="s">
        <v>1807</v>
      </c>
      <c r="F1544" s="27" t="s">
        <v>2388</v>
      </c>
      <c r="G1544" s="26">
        <v>88080</v>
      </c>
      <c r="H1544" s="22">
        <v>0</v>
      </c>
      <c r="I1544" s="24">
        <f t="shared" si="24"/>
        <v>639611.68999999471</v>
      </c>
      <c r="J1544" s="27" t="s">
        <v>57</v>
      </c>
      <c r="K1544" s="2" t="s">
        <v>15</v>
      </c>
    </row>
    <row r="1545" spans="1:11" ht="12" customHeight="1" x14ac:dyDescent="0.2">
      <c r="A1545" s="2">
        <v>1700</v>
      </c>
      <c r="B1545" s="20" t="str">
        <f>VLOOKUP(C1545,'[2]05-2025'!$B$1:$C$65536,2,0)</f>
        <v>MEDICAMENTOS</v>
      </c>
      <c r="C1545" s="33" t="s">
        <v>39</v>
      </c>
      <c r="D1545" s="21">
        <f>VLOOKUP(C1545,'[2]05-2025'!$B$1:$D$65536,3,0)</f>
        <v>1562725.1</v>
      </c>
      <c r="E1545" s="25" t="s">
        <v>1807</v>
      </c>
      <c r="F1545" s="27" t="s">
        <v>2389</v>
      </c>
      <c r="G1545" s="26">
        <v>780</v>
      </c>
      <c r="H1545" s="22">
        <v>0</v>
      </c>
      <c r="I1545" s="24">
        <f t="shared" si="24"/>
        <v>640391.68999999471</v>
      </c>
      <c r="J1545" s="27" t="s">
        <v>57</v>
      </c>
      <c r="K1545" s="2" t="s">
        <v>15</v>
      </c>
    </row>
    <row r="1546" spans="1:11" ht="12" customHeight="1" x14ac:dyDescent="0.2">
      <c r="A1546" s="2">
        <v>1700</v>
      </c>
      <c r="B1546" s="20" t="str">
        <f>VLOOKUP(C1546,'[2]05-2025'!$B$1:$C$65536,2,0)</f>
        <v>MEDICAMENTOS</v>
      </c>
      <c r="C1546" s="33" t="s">
        <v>39</v>
      </c>
      <c r="D1546" s="21">
        <f>VLOOKUP(C1546,'[2]05-2025'!$B$1:$D$65536,3,0)</f>
        <v>1562725.1</v>
      </c>
      <c r="E1546" s="25" t="s">
        <v>1807</v>
      </c>
      <c r="F1546" s="27" t="s">
        <v>2390</v>
      </c>
      <c r="G1546" s="26">
        <v>1485</v>
      </c>
      <c r="H1546" s="22">
        <v>0</v>
      </c>
      <c r="I1546" s="24">
        <f t="shared" si="24"/>
        <v>641876.68999999471</v>
      </c>
      <c r="J1546" s="27" t="s">
        <v>57</v>
      </c>
      <c r="K1546" s="2" t="s">
        <v>15</v>
      </c>
    </row>
    <row r="1547" spans="1:11" ht="12" customHeight="1" x14ac:dyDescent="0.2">
      <c r="A1547" s="2">
        <v>1700</v>
      </c>
      <c r="B1547" s="20" t="str">
        <f>VLOOKUP(C1547,'[2]05-2025'!$B$1:$C$65536,2,0)</f>
        <v>MEDICAMENTOS</v>
      </c>
      <c r="C1547" s="33" t="s">
        <v>39</v>
      </c>
      <c r="D1547" s="21">
        <f>VLOOKUP(C1547,'[2]05-2025'!$B$1:$D$65536,3,0)</f>
        <v>1562725.1</v>
      </c>
      <c r="E1547" s="25" t="s">
        <v>1807</v>
      </c>
      <c r="F1547" s="27" t="s">
        <v>2391</v>
      </c>
      <c r="G1547" s="26">
        <v>9953.1</v>
      </c>
      <c r="H1547" s="22">
        <v>0</v>
      </c>
      <c r="I1547" s="24">
        <f t="shared" si="24"/>
        <v>651829.78999999468</v>
      </c>
      <c r="J1547" s="27" t="s">
        <v>57</v>
      </c>
      <c r="K1547" s="2" t="s">
        <v>15</v>
      </c>
    </row>
    <row r="1548" spans="1:11" ht="12" customHeight="1" x14ac:dyDescent="0.2">
      <c r="A1548" s="2">
        <v>1700</v>
      </c>
      <c r="B1548" s="20" t="str">
        <f>VLOOKUP(C1548,'[2]05-2025'!$B$1:$C$65536,2,0)</f>
        <v>MEDICAMENTOS</v>
      </c>
      <c r="C1548" s="33" t="s">
        <v>39</v>
      </c>
      <c r="D1548" s="21">
        <f>VLOOKUP(C1548,'[2]05-2025'!$B$1:$D$65536,3,0)</f>
        <v>1562725.1</v>
      </c>
      <c r="E1548" s="25" t="s">
        <v>1808</v>
      </c>
      <c r="F1548" s="27" t="s">
        <v>2393</v>
      </c>
      <c r="G1548" s="26">
        <v>3120</v>
      </c>
      <c r="H1548" s="22">
        <v>0</v>
      </c>
      <c r="I1548" s="24">
        <f t="shared" si="24"/>
        <v>654949.78999999468</v>
      </c>
      <c r="J1548" s="27" t="s">
        <v>57</v>
      </c>
      <c r="K1548" s="2" t="s">
        <v>15</v>
      </c>
    </row>
    <row r="1549" spans="1:11" ht="12" customHeight="1" x14ac:dyDescent="0.2">
      <c r="A1549" s="2">
        <v>1700</v>
      </c>
      <c r="B1549" s="20" t="str">
        <f>VLOOKUP(C1549,'[2]05-2025'!$B$1:$C$65536,2,0)</f>
        <v>MEDICAMENTOS</v>
      </c>
      <c r="C1549" s="33" t="s">
        <v>39</v>
      </c>
      <c r="D1549" s="21">
        <f>VLOOKUP(C1549,'[2]05-2025'!$B$1:$D$65536,3,0)</f>
        <v>1562725.1</v>
      </c>
      <c r="E1549" s="25" t="s">
        <v>1808</v>
      </c>
      <c r="F1549" s="27" t="s">
        <v>2387</v>
      </c>
      <c r="G1549" s="26">
        <v>16088.8</v>
      </c>
      <c r="H1549" s="22">
        <v>0</v>
      </c>
      <c r="I1549" s="24">
        <f t="shared" si="24"/>
        <v>671038.58999999473</v>
      </c>
      <c r="J1549" s="27" t="s">
        <v>55</v>
      </c>
      <c r="K1549" s="2" t="s">
        <v>15</v>
      </c>
    </row>
    <row r="1550" spans="1:11" ht="12" customHeight="1" x14ac:dyDescent="0.2">
      <c r="A1550" s="2">
        <v>1700</v>
      </c>
      <c r="B1550" s="20" t="str">
        <f>VLOOKUP(C1550,'[2]05-2025'!$B$1:$C$65536,2,0)</f>
        <v>MEDICAMENTOS</v>
      </c>
      <c r="C1550" s="33" t="s">
        <v>39</v>
      </c>
      <c r="D1550" s="21">
        <f>VLOOKUP(C1550,'[2]05-2025'!$B$1:$D$65536,3,0)</f>
        <v>1562725.1</v>
      </c>
      <c r="E1550" s="25" t="s">
        <v>1808</v>
      </c>
      <c r="F1550" s="27" t="s">
        <v>2397</v>
      </c>
      <c r="G1550" s="26">
        <v>33463.1</v>
      </c>
      <c r="H1550" s="22">
        <v>0</v>
      </c>
      <c r="I1550" s="24">
        <f t="shared" si="24"/>
        <v>704501.68999999471</v>
      </c>
      <c r="J1550" s="27" t="s">
        <v>57</v>
      </c>
      <c r="K1550" s="2" t="s">
        <v>15</v>
      </c>
    </row>
    <row r="1551" spans="1:11" ht="12" customHeight="1" x14ac:dyDescent="0.2">
      <c r="A1551" s="2">
        <v>1700</v>
      </c>
      <c r="B1551" s="20" t="str">
        <f>VLOOKUP(C1551,'[2]05-2025'!$B$1:$C$65536,2,0)</f>
        <v>MEDICAMENTOS</v>
      </c>
      <c r="C1551" s="33" t="s">
        <v>39</v>
      </c>
      <c r="D1551" s="21">
        <f>VLOOKUP(C1551,'[2]05-2025'!$B$1:$D$65536,3,0)</f>
        <v>1562725.1</v>
      </c>
      <c r="E1551" s="25" t="s">
        <v>1808</v>
      </c>
      <c r="F1551" s="27" t="s">
        <v>2399</v>
      </c>
      <c r="G1551" s="26">
        <v>722.8</v>
      </c>
      <c r="H1551" s="22">
        <v>0</v>
      </c>
      <c r="I1551" s="24">
        <f t="shared" si="24"/>
        <v>705224.48999999475</v>
      </c>
      <c r="J1551" s="27" t="s">
        <v>57</v>
      </c>
      <c r="K1551" s="2" t="s">
        <v>15</v>
      </c>
    </row>
    <row r="1552" spans="1:11" ht="12" customHeight="1" x14ac:dyDescent="0.2">
      <c r="A1552" s="2">
        <v>1700</v>
      </c>
      <c r="B1552" s="20" t="str">
        <f>VLOOKUP(C1552,'[2]05-2025'!$B$1:$C$65536,2,0)</f>
        <v>MEDICAMENTOS</v>
      </c>
      <c r="C1552" s="33" t="s">
        <v>39</v>
      </c>
      <c r="D1552" s="21">
        <f>VLOOKUP(C1552,'[2]05-2025'!$B$1:$D$65536,3,0)</f>
        <v>1562725.1</v>
      </c>
      <c r="E1552" s="25" t="s">
        <v>1808</v>
      </c>
      <c r="F1552" s="27" t="s">
        <v>2400</v>
      </c>
      <c r="G1552" s="26">
        <v>22806</v>
      </c>
      <c r="H1552" s="22">
        <v>0</v>
      </c>
      <c r="I1552" s="24">
        <f t="shared" si="24"/>
        <v>728030.48999999475</v>
      </c>
      <c r="J1552" s="27" t="s">
        <v>57</v>
      </c>
      <c r="K1552" s="2" t="s">
        <v>15</v>
      </c>
    </row>
    <row r="1553" spans="1:11" ht="12" customHeight="1" x14ac:dyDescent="0.2">
      <c r="A1553" s="2">
        <v>1700</v>
      </c>
      <c r="B1553" s="20" t="str">
        <f>VLOOKUP(C1553,'[2]05-2025'!$B$1:$C$65536,2,0)</f>
        <v>MEDICAMENTOS</v>
      </c>
      <c r="C1553" s="33" t="s">
        <v>39</v>
      </c>
      <c r="D1553" s="21">
        <f>VLOOKUP(C1553,'[2]05-2025'!$B$1:$D$65536,3,0)</f>
        <v>1562725.1</v>
      </c>
      <c r="E1553" s="25" t="s">
        <v>1808</v>
      </c>
      <c r="F1553" s="27" t="s">
        <v>2401</v>
      </c>
      <c r="G1553" s="26">
        <v>304.94</v>
      </c>
      <c r="H1553" s="22">
        <v>0</v>
      </c>
      <c r="I1553" s="24">
        <f t="shared" si="24"/>
        <v>728335.4299999947</v>
      </c>
      <c r="J1553" s="27" t="s">
        <v>57</v>
      </c>
      <c r="K1553" s="2" t="s">
        <v>15</v>
      </c>
    </row>
    <row r="1554" spans="1:11" ht="12" customHeight="1" x14ac:dyDescent="0.2">
      <c r="A1554" s="2">
        <v>1700</v>
      </c>
      <c r="B1554" s="20" t="str">
        <f>VLOOKUP(C1554,'[2]05-2025'!$B$1:$C$65536,2,0)</f>
        <v>MEDICAMENTOS</v>
      </c>
      <c r="C1554" s="33" t="s">
        <v>39</v>
      </c>
      <c r="D1554" s="21">
        <f>VLOOKUP(C1554,'[2]05-2025'!$B$1:$D$65536,3,0)</f>
        <v>1562725.1</v>
      </c>
      <c r="E1554" s="25" t="s">
        <v>1808</v>
      </c>
      <c r="F1554" s="27" t="s">
        <v>2408</v>
      </c>
      <c r="G1554" s="26">
        <v>986.3</v>
      </c>
      <c r="H1554" s="22">
        <v>0</v>
      </c>
      <c r="I1554" s="24">
        <f t="shared" si="24"/>
        <v>729321.72999999474</v>
      </c>
      <c r="J1554" s="27" t="s">
        <v>57</v>
      </c>
      <c r="K1554" s="2" t="s">
        <v>15</v>
      </c>
    </row>
    <row r="1555" spans="1:11" ht="12" customHeight="1" x14ac:dyDescent="0.2">
      <c r="A1555" s="2">
        <v>1700</v>
      </c>
      <c r="B1555" s="20" t="str">
        <f>VLOOKUP(C1555,'[2]05-2025'!$B$1:$C$65536,2,0)</f>
        <v>MEDICAMENTOS</v>
      </c>
      <c r="C1555" s="33" t="s">
        <v>39</v>
      </c>
      <c r="D1555" s="21">
        <f>VLOOKUP(C1555,'[2]05-2025'!$B$1:$D$65536,3,0)</f>
        <v>1562725.1</v>
      </c>
      <c r="E1555" s="25" t="s">
        <v>1808</v>
      </c>
      <c r="F1555" s="27" t="s">
        <v>2409</v>
      </c>
      <c r="G1555" s="26">
        <v>3919.6</v>
      </c>
      <c r="H1555" s="22">
        <v>0</v>
      </c>
      <c r="I1555" s="24">
        <f t="shared" si="24"/>
        <v>733241.32999999472</v>
      </c>
      <c r="J1555" s="27" t="s">
        <v>57</v>
      </c>
      <c r="K1555" s="2" t="s">
        <v>15</v>
      </c>
    </row>
    <row r="1556" spans="1:11" ht="12" customHeight="1" x14ac:dyDescent="0.2">
      <c r="A1556" s="2">
        <v>1700</v>
      </c>
      <c r="B1556" s="20" t="str">
        <f>VLOOKUP(C1556,'[2]05-2025'!$B$1:$C$65536,2,0)</f>
        <v>MEDICAMENTOS</v>
      </c>
      <c r="C1556" s="33" t="s">
        <v>39</v>
      </c>
      <c r="D1556" s="21">
        <f>VLOOKUP(C1556,'[2]05-2025'!$B$1:$D$65536,3,0)</f>
        <v>1562725.1</v>
      </c>
      <c r="E1556" s="25" t="s">
        <v>1808</v>
      </c>
      <c r="F1556" s="27" t="s">
        <v>2413</v>
      </c>
      <c r="G1556" s="26">
        <v>18740.7</v>
      </c>
      <c r="H1556" s="22">
        <v>0</v>
      </c>
      <c r="I1556" s="24">
        <f t="shared" si="24"/>
        <v>751982.02999999467</v>
      </c>
      <c r="J1556" s="27" t="s">
        <v>57</v>
      </c>
      <c r="K1556" s="2" t="s">
        <v>15</v>
      </c>
    </row>
    <row r="1557" spans="1:11" ht="12" customHeight="1" x14ac:dyDescent="0.2">
      <c r="A1557" s="2">
        <v>1700</v>
      </c>
      <c r="B1557" s="20" t="str">
        <f>VLOOKUP(C1557,'[2]05-2025'!$B$1:$C$65536,2,0)</f>
        <v>MEDICAMENTOS</v>
      </c>
      <c r="C1557" s="33" t="s">
        <v>39</v>
      </c>
      <c r="D1557" s="21">
        <f>VLOOKUP(C1557,'[2]05-2025'!$B$1:$D$65536,3,0)</f>
        <v>1562725.1</v>
      </c>
      <c r="E1557" s="25" t="s">
        <v>1808</v>
      </c>
      <c r="F1557" s="27" t="s">
        <v>1762</v>
      </c>
      <c r="G1557" s="26">
        <v>8880.9599999999991</v>
      </c>
      <c r="H1557" s="22">
        <v>0</v>
      </c>
      <c r="I1557" s="24">
        <f t="shared" si="24"/>
        <v>760862.98999999464</v>
      </c>
      <c r="J1557" s="27" t="s">
        <v>57</v>
      </c>
      <c r="K1557" s="2" t="s">
        <v>15</v>
      </c>
    </row>
    <row r="1558" spans="1:11" ht="12" customHeight="1" x14ac:dyDescent="0.2">
      <c r="A1558" s="2">
        <v>1700</v>
      </c>
      <c r="B1558" s="20" t="str">
        <f>VLOOKUP(C1558,'[2]05-2025'!$B$1:$C$65536,2,0)</f>
        <v>MEDICAMENTOS</v>
      </c>
      <c r="C1558" s="33" t="s">
        <v>39</v>
      </c>
      <c r="D1558" s="21">
        <f>VLOOKUP(C1558,'[2]05-2025'!$B$1:$D$65536,3,0)</f>
        <v>1562725.1</v>
      </c>
      <c r="E1558" s="25" t="s">
        <v>1808</v>
      </c>
      <c r="F1558" s="27" t="s">
        <v>2417</v>
      </c>
      <c r="G1558" s="26">
        <v>8184.26</v>
      </c>
      <c r="H1558" s="22">
        <v>0</v>
      </c>
      <c r="I1558" s="24">
        <f t="shared" si="24"/>
        <v>769047.24999999464</v>
      </c>
      <c r="J1558" s="27" t="s">
        <v>57</v>
      </c>
      <c r="K1558" s="2" t="s">
        <v>15</v>
      </c>
    </row>
    <row r="1559" spans="1:11" ht="12" customHeight="1" x14ac:dyDescent="0.2">
      <c r="A1559" s="2">
        <v>1700</v>
      </c>
      <c r="B1559" s="20" t="str">
        <f>VLOOKUP(C1559,'[2]05-2025'!$B$1:$C$65536,2,0)</f>
        <v>MEDICAMENTOS</v>
      </c>
      <c r="C1559" s="33" t="s">
        <v>39</v>
      </c>
      <c r="D1559" s="21">
        <f>VLOOKUP(C1559,'[2]05-2025'!$B$1:$D$65536,3,0)</f>
        <v>1562725.1</v>
      </c>
      <c r="E1559" s="25" t="s">
        <v>1808</v>
      </c>
      <c r="F1559" s="27" t="s">
        <v>2420</v>
      </c>
      <c r="G1559" s="26">
        <v>60541.599999999999</v>
      </c>
      <c r="H1559" s="22">
        <v>0</v>
      </c>
      <c r="I1559" s="24">
        <f t="shared" si="24"/>
        <v>829588.84999999462</v>
      </c>
      <c r="J1559" s="27" t="s">
        <v>57</v>
      </c>
      <c r="K1559" s="2" t="s">
        <v>15</v>
      </c>
    </row>
    <row r="1560" spans="1:11" ht="12" customHeight="1" x14ac:dyDescent="0.2">
      <c r="A1560" s="2">
        <v>1700</v>
      </c>
      <c r="B1560" s="20" t="str">
        <f>VLOOKUP(C1560,'[2]05-2025'!$B$1:$C$65536,2,0)</f>
        <v>MEDICAMENTOS</v>
      </c>
      <c r="C1560" s="33" t="s">
        <v>39</v>
      </c>
      <c r="D1560" s="21">
        <f>VLOOKUP(C1560,'[2]05-2025'!$B$1:$D$65536,3,0)</f>
        <v>1562725.1</v>
      </c>
      <c r="E1560" s="25" t="s">
        <v>1808</v>
      </c>
      <c r="F1560" s="27" t="s">
        <v>2421</v>
      </c>
      <c r="G1560" s="26">
        <v>2128.5</v>
      </c>
      <c r="H1560" s="22">
        <v>0</v>
      </c>
      <c r="I1560" s="24">
        <f t="shared" si="24"/>
        <v>831717.34999999462</v>
      </c>
      <c r="J1560" s="27" t="s">
        <v>57</v>
      </c>
      <c r="K1560" s="2" t="s">
        <v>15</v>
      </c>
    </row>
    <row r="1561" spans="1:11" ht="12" customHeight="1" x14ac:dyDescent="0.2">
      <c r="A1561" s="2">
        <v>1700</v>
      </c>
      <c r="B1561" s="20" t="str">
        <f>VLOOKUP(C1561,'[2]05-2025'!$B$1:$C$65536,2,0)</f>
        <v>MEDICAMENTOS</v>
      </c>
      <c r="C1561" s="33" t="s">
        <v>39</v>
      </c>
      <c r="D1561" s="21">
        <f>VLOOKUP(C1561,'[2]05-2025'!$B$1:$D$65536,3,0)</f>
        <v>1562725.1</v>
      </c>
      <c r="E1561" s="25" t="s">
        <v>1808</v>
      </c>
      <c r="F1561" s="27" t="s">
        <v>2426</v>
      </c>
      <c r="G1561" s="26">
        <v>2675.04</v>
      </c>
      <c r="H1561" s="22">
        <v>0</v>
      </c>
      <c r="I1561" s="24">
        <f t="shared" si="24"/>
        <v>834392.38999999466</v>
      </c>
      <c r="J1561" s="27" t="s">
        <v>57</v>
      </c>
      <c r="K1561" s="2" t="s">
        <v>15</v>
      </c>
    </row>
    <row r="1562" spans="1:11" ht="12" customHeight="1" x14ac:dyDescent="0.2">
      <c r="A1562" s="2">
        <v>1700</v>
      </c>
      <c r="B1562" s="20" t="str">
        <f>VLOOKUP(C1562,'[2]05-2025'!$B$1:$C$65536,2,0)</f>
        <v>MEDICAMENTOS</v>
      </c>
      <c r="C1562" s="33" t="s">
        <v>39</v>
      </c>
      <c r="D1562" s="21">
        <f>VLOOKUP(C1562,'[2]05-2025'!$B$1:$D$65536,3,0)</f>
        <v>1562725.1</v>
      </c>
      <c r="E1562" s="25" t="s">
        <v>1808</v>
      </c>
      <c r="F1562" s="27" t="s">
        <v>1600</v>
      </c>
      <c r="G1562" s="26">
        <v>0.3</v>
      </c>
      <c r="H1562" s="22">
        <v>0</v>
      </c>
      <c r="I1562" s="24">
        <f t="shared" si="24"/>
        <v>834392.68999999471</v>
      </c>
      <c r="J1562" s="27" t="s">
        <v>87</v>
      </c>
      <c r="K1562" s="2" t="s">
        <v>15</v>
      </c>
    </row>
    <row r="1563" spans="1:11" ht="12" customHeight="1" x14ac:dyDescent="0.2">
      <c r="A1563" s="2">
        <v>1700</v>
      </c>
      <c r="B1563" s="20" t="str">
        <f>VLOOKUP(C1563,'[2]05-2025'!$B$1:$C$65536,2,0)</f>
        <v>MEDICAMENTOS</v>
      </c>
      <c r="C1563" s="33" t="s">
        <v>39</v>
      </c>
      <c r="D1563" s="21">
        <f>VLOOKUP(C1563,'[2]05-2025'!$B$1:$D$65536,3,0)</f>
        <v>1562725.1</v>
      </c>
      <c r="E1563" s="25" t="s">
        <v>1809</v>
      </c>
      <c r="F1563" s="27" t="s">
        <v>2434</v>
      </c>
      <c r="G1563" s="26">
        <v>2679.4</v>
      </c>
      <c r="H1563" s="22">
        <v>0</v>
      </c>
      <c r="I1563" s="24">
        <f t="shared" si="24"/>
        <v>837072.08999999473</v>
      </c>
      <c r="J1563" s="27" t="s">
        <v>57</v>
      </c>
      <c r="K1563" s="2" t="s">
        <v>15</v>
      </c>
    </row>
    <row r="1564" spans="1:11" ht="12" customHeight="1" x14ac:dyDescent="0.2">
      <c r="A1564" s="2">
        <v>1700</v>
      </c>
      <c r="B1564" s="20" t="str">
        <f>VLOOKUP(C1564,'[2]05-2025'!$B$1:$C$65536,2,0)</f>
        <v>MEDICAMENTOS</v>
      </c>
      <c r="C1564" s="33" t="s">
        <v>39</v>
      </c>
      <c r="D1564" s="21">
        <f>VLOOKUP(C1564,'[2]05-2025'!$B$1:$D$65536,3,0)</f>
        <v>1562725.1</v>
      </c>
      <c r="E1564" s="25" t="s">
        <v>1809</v>
      </c>
      <c r="F1564" s="27" t="s">
        <v>2440</v>
      </c>
      <c r="G1564" s="26">
        <v>13350.07</v>
      </c>
      <c r="H1564" s="22">
        <v>0</v>
      </c>
      <c r="I1564" s="24">
        <f t="shared" si="24"/>
        <v>850422.15999999468</v>
      </c>
      <c r="J1564" s="27" t="s">
        <v>57</v>
      </c>
      <c r="K1564" s="2" t="s">
        <v>15</v>
      </c>
    </row>
    <row r="1565" spans="1:11" ht="12" customHeight="1" x14ac:dyDescent="0.2">
      <c r="A1565" s="2">
        <v>1700</v>
      </c>
      <c r="B1565" s="20" t="str">
        <f>VLOOKUP(C1565,'[2]05-2025'!$B$1:$C$65536,2,0)</f>
        <v>MEDICAMENTOS</v>
      </c>
      <c r="C1565" s="33" t="s">
        <v>39</v>
      </c>
      <c r="D1565" s="21">
        <f>VLOOKUP(C1565,'[2]05-2025'!$B$1:$D$65536,3,0)</f>
        <v>1562725.1</v>
      </c>
      <c r="E1565" s="25" t="s">
        <v>1809</v>
      </c>
      <c r="F1565" s="27" t="s">
        <v>2447</v>
      </c>
      <c r="G1565" s="26">
        <v>2884.4</v>
      </c>
      <c r="H1565" s="22">
        <v>0</v>
      </c>
      <c r="I1565" s="24">
        <f t="shared" si="24"/>
        <v>853306.5599999947</v>
      </c>
      <c r="J1565" s="27" t="s">
        <v>57</v>
      </c>
      <c r="K1565" s="2" t="s">
        <v>15</v>
      </c>
    </row>
    <row r="1566" spans="1:11" ht="12" customHeight="1" x14ac:dyDescent="0.2">
      <c r="A1566" s="2">
        <v>1700</v>
      </c>
      <c r="B1566" s="20" t="str">
        <f>VLOOKUP(C1566,'[2]05-2025'!$B$1:$C$65536,2,0)</f>
        <v>MEDICAMENTOS</v>
      </c>
      <c r="C1566" s="33" t="s">
        <v>39</v>
      </c>
      <c r="D1566" s="21">
        <f>VLOOKUP(C1566,'[2]05-2025'!$B$1:$D$65536,3,0)</f>
        <v>1562725.1</v>
      </c>
      <c r="E1566" s="25" t="s">
        <v>1809</v>
      </c>
      <c r="F1566" s="27" t="s">
        <v>2455</v>
      </c>
      <c r="G1566" s="26">
        <v>930</v>
      </c>
      <c r="H1566" s="22">
        <v>0</v>
      </c>
      <c r="I1566" s="24">
        <f t="shared" si="24"/>
        <v>854236.5599999947</v>
      </c>
      <c r="J1566" s="27" t="s">
        <v>57</v>
      </c>
      <c r="K1566" s="2" t="s">
        <v>15</v>
      </c>
    </row>
    <row r="1567" spans="1:11" ht="12" customHeight="1" x14ac:dyDescent="0.2">
      <c r="A1567" s="2">
        <v>1700</v>
      </c>
      <c r="B1567" s="20" t="str">
        <f>VLOOKUP(C1567,'[2]05-2025'!$B$1:$C$65536,2,0)</f>
        <v>MEDICAMENTOS</v>
      </c>
      <c r="C1567" s="33" t="s">
        <v>39</v>
      </c>
      <c r="D1567" s="21">
        <f>VLOOKUP(C1567,'[2]05-2025'!$B$1:$D$65536,3,0)</f>
        <v>1562725.1</v>
      </c>
      <c r="E1567" s="25" t="s">
        <v>1809</v>
      </c>
      <c r="F1567" s="27" t="s">
        <v>2456</v>
      </c>
      <c r="G1567" s="26">
        <v>1049.5</v>
      </c>
      <c r="H1567" s="22">
        <v>0</v>
      </c>
      <c r="I1567" s="24">
        <f t="shared" si="24"/>
        <v>855286.0599999947</v>
      </c>
      <c r="J1567" s="27" t="s">
        <v>57</v>
      </c>
      <c r="K1567" s="2" t="s">
        <v>15</v>
      </c>
    </row>
    <row r="1568" spans="1:11" ht="12" customHeight="1" x14ac:dyDescent="0.2">
      <c r="A1568" s="2">
        <v>1700</v>
      </c>
      <c r="B1568" s="20" t="str">
        <f>VLOOKUP(C1568,'[2]05-2025'!$B$1:$C$65536,2,0)</f>
        <v>MEDICAMENTOS</v>
      </c>
      <c r="C1568" s="33" t="s">
        <v>39</v>
      </c>
      <c r="D1568" s="21">
        <f>VLOOKUP(C1568,'[2]05-2025'!$B$1:$D$65536,3,0)</f>
        <v>1562725.1</v>
      </c>
      <c r="E1568" s="25" t="s">
        <v>1809</v>
      </c>
      <c r="F1568" s="27" t="s">
        <v>2462</v>
      </c>
      <c r="G1568" s="26">
        <v>5470.04</v>
      </c>
      <c r="H1568" s="22">
        <v>0</v>
      </c>
      <c r="I1568" s="24">
        <f t="shared" si="24"/>
        <v>860756.09999999474</v>
      </c>
      <c r="J1568" s="27" t="s">
        <v>57</v>
      </c>
      <c r="K1568" s="2" t="s">
        <v>15</v>
      </c>
    </row>
    <row r="1569" spans="1:11" ht="12" customHeight="1" x14ac:dyDescent="0.2">
      <c r="A1569" s="2">
        <v>1700</v>
      </c>
      <c r="B1569" s="20" t="str">
        <f>VLOOKUP(C1569,'[2]05-2025'!$B$1:$C$65536,2,0)</f>
        <v>MEDICAMENTOS</v>
      </c>
      <c r="C1569" s="33" t="s">
        <v>39</v>
      </c>
      <c r="D1569" s="21">
        <f>VLOOKUP(C1569,'[2]05-2025'!$B$1:$D$65536,3,0)</f>
        <v>1562725.1</v>
      </c>
      <c r="E1569" s="25" t="s">
        <v>1809</v>
      </c>
      <c r="F1569" s="27" t="s">
        <v>2467</v>
      </c>
      <c r="G1569" s="26">
        <v>1322.5</v>
      </c>
      <c r="H1569" s="22">
        <v>0</v>
      </c>
      <c r="I1569" s="24">
        <f t="shared" si="24"/>
        <v>862078.59999999474</v>
      </c>
      <c r="J1569" s="27" t="s">
        <v>57</v>
      </c>
      <c r="K1569" s="2" t="s">
        <v>15</v>
      </c>
    </row>
    <row r="1570" spans="1:11" ht="12" customHeight="1" x14ac:dyDescent="0.2">
      <c r="A1570" s="2">
        <v>1700</v>
      </c>
      <c r="B1570" s="20" t="str">
        <f>VLOOKUP(C1570,'[2]05-2025'!$B$1:$C$65536,2,0)</f>
        <v>MEDICAMENTOS</v>
      </c>
      <c r="C1570" s="33" t="s">
        <v>39</v>
      </c>
      <c r="D1570" s="21">
        <f>VLOOKUP(C1570,'[2]05-2025'!$B$1:$D$65536,3,0)</f>
        <v>1562725.1</v>
      </c>
      <c r="E1570" s="25" t="s">
        <v>1809</v>
      </c>
      <c r="F1570" s="27" t="s">
        <v>2469</v>
      </c>
      <c r="G1570" s="26">
        <v>1037</v>
      </c>
      <c r="H1570" s="22">
        <v>0</v>
      </c>
      <c r="I1570" s="24">
        <f t="shared" si="24"/>
        <v>863115.59999999474</v>
      </c>
      <c r="J1570" s="27" t="s">
        <v>57</v>
      </c>
      <c r="K1570" s="2" t="s">
        <v>15</v>
      </c>
    </row>
    <row r="1571" spans="1:11" ht="12" customHeight="1" x14ac:dyDescent="0.2">
      <c r="A1571" s="2">
        <v>1700</v>
      </c>
      <c r="B1571" s="20" t="str">
        <f>VLOOKUP(C1571,'[2]05-2025'!$B$1:$C$65536,2,0)</f>
        <v>MEDICAMENTOS</v>
      </c>
      <c r="C1571" s="33" t="s">
        <v>39</v>
      </c>
      <c r="D1571" s="21">
        <f>VLOOKUP(C1571,'[2]05-2025'!$B$1:$D$65536,3,0)</f>
        <v>1562725.1</v>
      </c>
      <c r="E1571" s="25" t="s">
        <v>1809</v>
      </c>
      <c r="F1571" s="27" t="s">
        <v>2472</v>
      </c>
      <c r="G1571" s="26">
        <v>2492.59</v>
      </c>
      <c r="H1571" s="22">
        <v>0</v>
      </c>
      <c r="I1571" s="24">
        <f t="shared" si="24"/>
        <v>865608.18999999471</v>
      </c>
      <c r="J1571" s="27" t="s">
        <v>57</v>
      </c>
      <c r="K1571" s="2" t="s">
        <v>15</v>
      </c>
    </row>
    <row r="1572" spans="1:11" ht="12" customHeight="1" x14ac:dyDescent="0.2">
      <c r="A1572" s="2">
        <v>1700</v>
      </c>
      <c r="B1572" s="20" t="str">
        <f>VLOOKUP(C1572,'[2]05-2025'!$B$1:$C$65536,2,0)</f>
        <v>MEDICAMENTOS</v>
      </c>
      <c r="C1572" s="33" t="s">
        <v>39</v>
      </c>
      <c r="D1572" s="21">
        <f>VLOOKUP(C1572,'[2]05-2025'!$B$1:$D$65536,3,0)</f>
        <v>1562725.1</v>
      </c>
      <c r="E1572" s="25" t="s">
        <v>1809</v>
      </c>
      <c r="F1572" s="27" t="s">
        <v>2477</v>
      </c>
      <c r="G1572" s="26">
        <v>4463.76</v>
      </c>
      <c r="H1572" s="22">
        <v>0</v>
      </c>
      <c r="I1572" s="24">
        <f t="shared" si="24"/>
        <v>870071.94999999471</v>
      </c>
      <c r="J1572" s="27" t="s">
        <v>57</v>
      </c>
      <c r="K1572" s="2" t="s">
        <v>15</v>
      </c>
    </row>
    <row r="1573" spans="1:11" ht="12" customHeight="1" x14ac:dyDescent="0.2">
      <c r="A1573" s="2">
        <v>1700</v>
      </c>
      <c r="B1573" s="20" t="str">
        <f>VLOOKUP(C1573,'[2]05-2025'!$B$1:$C$65536,2,0)</f>
        <v>MEDICAMENTOS</v>
      </c>
      <c r="C1573" s="33" t="s">
        <v>39</v>
      </c>
      <c r="D1573" s="21">
        <f>VLOOKUP(C1573,'[2]05-2025'!$B$1:$D$65536,3,0)</f>
        <v>1562725.1</v>
      </c>
      <c r="E1573" s="25" t="s">
        <v>1809</v>
      </c>
      <c r="F1573" s="27" t="s">
        <v>2478</v>
      </c>
      <c r="G1573" s="26">
        <v>4503.1000000000004</v>
      </c>
      <c r="H1573" s="22">
        <v>0</v>
      </c>
      <c r="I1573" s="24">
        <f t="shared" si="24"/>
        <v>874575.04999999469</v>
      </c>
      <c r="J1573" s="27" t="s">
        <v>57</v>
      </c>
      <c r="K1573" s="2" t="s">
        <v>15</v>
      </c>
    </row>
    <row r="1574" spans="1:11" ht="12" customHeight="1" x14ac:dyDescent="0.2">
      <c r="A1574" s="2">
        <v>1700</v>
      </c>
      <c r="B1574" s="20" t="str">
        <f>VLOOKUP(C1574,'[2]05-2025'!$B$1:$C$65536,2,0)</f>
        <v>MEDICAMENTOS</v>
      </c>
      <c r="C1574" s="33" t="s">
        <v>39</v>
      </c>
      <c r="D1574" s="21">
        <f>VLOOKUP(C1574,'[2]05-2025'!$B$1:$D$65536,3,0)</f>
        <v>1562725.1</v>
      </c>
      <c r="E1574" s="25" t="s">
        <v>1810</v>
      </c>
      <c r="F1574" s="27" t="s">
        <v>2481</v>
      </c>
      <c r="G1574" s="26">
        <v>987</v>
      </c>
      <c r="H1574" s="22">
        <v>0</v>
      </c>
      <c r="I1574" s="24">
        <f t="shared" si="24"/>
        <v>875562.04999999469</v>
      </c>
      <c r="J1574" s="27" t="s">
        <v>57</v>
      </c>
      <c r="K1574" s="2" t="s">
        <v>15</v>
      </c>
    </row>
    <row r="1575" spans="1:11" ht="12" customHeight="1" x14ac:dyDescent="0.2">
      <c r="A1575" s="2">
        <v>1700</v>
      </c>
      <c r="B1575" s="20" t="str">
        <f>VLOOKUP(C1575,'[2]05-2025'!$B$1:$C$65536,2,0)</f>
        <v>MEDICAMENTOS</v>
      </c>
      <c r="C1575" s="33" t="s">
        <v>39</v>
      </c>
      <c r="D1575" s="21">
        <f>VLOOKUP(C1575,'[2]05-2025'!$B$1:$D$65536,3,0)</f>
        <v>1562725.1</v>
      </c>
      <c r="E1575" s="25" t="s">
        <v>1810</v>
      </c>
      <c r="F1575" s="27" t="s">
        <v>3240</v>
      </c>
      <c r="G1575" s="26">
        <v>31855.3</v>
      </c>
      <c r="H1575" s="22">
        <v>0</v>
      </c>
      <c r="I1575" s="24">
        <f t="shared" si="24"/>
        <v>907417.34999999474</v>
      </c>
      <c r="J1575" s="27" t="s">
        <v>57</v>
      </c>
      <c r="K1575" s="2" t="s">
        <v>15</v>
      </c>
    </row>
    <row r="1576" spans="1:11" ht="12" customHeight="1" x14ac:dyDescent="0.2">
      <c r="A1576" s="2">
        <v>1700</v>
      </c>
      <c r="B1576" s="20" t="str">
        <f>VLOOKUP(C1576,'[2]05-2025'!$B$1:$C$65536,2,0)</f>
        <v>MEDICAMENTOS</v>
      </c>
      <c r="C1576" s="33" t="s">
        <v>39</v>
      </c>
      <c r="D1576" s="21">
        <f>VLOOKUP(C1576,'[2]05-2025'!$B$1:$D$65536,3,0)</f>
        <v>1562725.1</v>
      </c>
      <c r="E1576" s="25" t="s">
        <v>1810</v>
      </c>
      <c r="F1576" s="27" t="s">
        <v>2491</v>
      </c>
      <c r="G1576" s="26">
        <v>1989.72</v>
      </c>
      <c r="H1576" s="22">
        <v>0</v>
      </c>
      <c r="I1576" s="24">
        <f t="shared" si="24"/>
        <v>909407.06999999471</v>
      </c>
      <c r="J1576" s="27" t="s">
        <v>57</v>
      </c>
      <c r="K1576" s="2" t="s">
        <v>15</v>
      </c>
    </row>
    <row r="1577" spans="1:11" ht="12" customHeight="1" x14ac:dyDescent="0.2">
      <c r="A1577" s="2">
        <v>1700</v>
      </c>
      <c r="B1577" s="20" t="str">
        <f>VLOOKUP(C1577,'[2]05-2025'!$B$1:$C$65536,2,0)</f>
        <v>MEDICAMENTOS</v>
      </c>
      <c r="C1577" s="33" t="s">
        <v>39</v>
      </c>
      <c r="D1577" s="21">
        <f>VLOOKUP(C1577,'[2]05-2025'!$B$1:$D$65536,3,0)</f>
        <v>1562725.1</v>
      </c>
      <c r="E1577" s="25" t="s">
        <v>1810</v>
      </c>
      <c r="F1577" s="27" t="s">
        <v>2493</v>
      </c>
      <c r="G1577" s="26">
        <v>304</v>
      </c>
      <c r="H1577" s="22">
        <v>0</v>
      </c>
      <c r="I1577" s="24">
        <f t="shared" si="24"/>
        <v>909711.06999999471</v>
      </c>
      <c r="J1577" s="27" t="s">
        <v>57</v>
      </c>
      <c r="K1577" s="2" t="s">
        <v>15</v>
      </c>
    </row>
    <row r="1578" spans="1:11" ht="12" customHeight="1" x14ac:dyDescent="0.2">
      <c r="A1578" s="2">
        <v>1700</v>
      </c>
      <c r="B1578" s="20" t="str">
        <f>VLOOKUP(C1578,'[2]05-2025'!$B$1:$C$65536,2,0)</f>
        <v>MEDICAMENTOS</v>
      </c>
      <c r="C1578" s="33" t="s">
        <v>39</v>
      </c>
      <c r="D1578" s="21">
        <f>VLOOKUP(C1578,'[2]05-2025'!$B$1:$D$65536,3,0)</f>
        <v>1562725.1</v>
      </c>
      <c r="E1578" s="25" t="s">
        <v>1810</v>
      </c>
      <c r="F1578" s="27" t="s">
        <v>2494</v>
      </c>
      <c r="G1578" s="26">
        <v>15.49</v>
      </c>
      <c r="H1578" s="22">
        <v>0</v>
      </c>
      <c r="I1578" s="24">
        <f t="shared" si="24"/>
        <v>909726.5599999947</v>
      </c>
      <c r="J1578" s="27" t="s">
        <v>57</v>
      </c>
      <c r="K1578" s="2" t="s">
        <v>15</v>
      </c>
    </row>
    <row r="1579" spans="1:11" ht="12" customHeight="1" x14ac:dyDescent="0.2">
      <c r="A1579" s="2">
        <v>1700</v>
      </c>
      <c r="B1579" s="20" t="str">
        <f>VLOOKUP(C1579,'[2]05-2025'!$B$1:$C$65536,2,0)</f>
        <v>MEDICAMENTOS</v>
      </c>
      <c r="C1579" s="33" t="s">
        <v>39</v>
      </c>
      <c r="D1579" s="21">
        <f>VLOOKUP(C1579,'[2]05-2025'!$B$1:$D$65536,3,0)</f>
        <v>1562725.1</v>
      </c>
      <c r="E1579" s="25" t="s">
        <v>1810</v>
      </c>
      <c r="F1579" s="27" t="s">
        <v>2497</v>
      </c>
      <c r="G1579" s="26">
        <v>12372</v>
      </c>
      <c r="H1579" s="22">
        <v>0</v>
      </c>
      <c r="I1579" s="24">
        <f t="shared" si="24"/>
        <v>922098.5599999947</v>
      </c>
      <c r="J1579" s="27" t="s">
        <v>57</v>
      </c>
      <c r="K1579" s="2" t="s">
        <v>15</v>
      </c>
    </row>
    <row r="1580" spans="1:11" ht="12" customHeight="1" x14ac:dyDescent="0.2">
      <c r="A1580" s="2">
        <v>1700</v>
      </c>
      <c r="B1580" s="20" t="str">
        <f>VLOOKUP(C1580,'[2]05-2025'!$B$1:$C$65536,2,0)</f>
        <v>MEDICAMENTOS</v>
      </c>
      <c r="C1580" s="33" t="s">
        <v>39</v>
      </c>
      <c r="D1580" s="21">
        <f>VLOOKUP(C1580,'[2]05-2025'!$B$1:$D$65536,3,0)</f>
        <v>1562725.1</v>
      </c>
      <c r="E1580" s="25" t="s">
        <v>1810</v>
      </c>
      <c r="F1580" s="27" t="s">
        <v>3148</v>
      </c>
      <c r="G1580" s="26">
        <v>249.86</v>
      </c>
      <c r="H1580" s="22">
        <v>0</v>
      </c>
      <c r="I1580" s="24">
        <f t="shared" si="24"/>
        <v>922348.41999999469</v>
      </c>
      <c r="J1580" s="27" t="s">
        <v>87</v>
      </c>
      <c r="K1580" s="2" t="s">
        <v>15</v>
      </c>
    </row>
    <row r="1581" spans="1:11" ht="12" customHeight="1" x14ac:dyDescent="0.2">
      <c r="A1581" s="2">
        <v>1700</v>
      </c>
      <c r="B1581" s="20" t="str">
        <f>VLOOKUP(C1581,'[2]05-2025'!$B$1:$C$65536,2,0)</f>
        <v>MEDICAMENTOS</v>
      </c>
      <c r="C1581" s="33" t="s">
        <v>39</v>
      </c>
      <c r="D1581" s="21">
        <f>VLOOKUP(C1581,'[2]05-2025'!$B$1:$D$65536,3,0)</f>
        <v>1562725.1</v>
      </c>
      <c r="E1581" s="25" t="s">
        <v>1811</v>
      </c>
      <c r="F1581" s="27" t="s">
        <v>2500</v>
      </c>
      <c r="G1581" s="26">
        <v>15128.45</v>
      </c>
      <c r="H1581" s="22">
        <v>0</v>
      </c>
      <c r="I1581" s="24">
        <f t="shared" si="24"/>
        <v>937476.86999999464</v>
      </c>
      <c r="J1581" s="27" t="s">
        <v>57</v>
      </c>
      <c r="K1581" s="2" t="s">
        <v>15</v>
      </c>
    </row>
    <row r="1582" spans="1:11" ht="12" customHeight="1" x14ac:dyDescent="0.2">
      <c r="A1582" s="2">
        <v>1700</v>
      </c>
      <c r="B1582" s="20" t="str">
        <f>VLOOKUP(C1582,'[2]05-2025'!$B$1:$C$65536,2,0)</f>
        <v>MEDICAMENTOS</v>
      </c>
      <c r="C1582" s="33" t="s">
        <v>39</v>
      </c>
      <c r="D1582" s="21">
        <f>VLOOKUP(C1582,'[2]05-2025'!$B$1:$D$65536,3,0)</f>
        <v>1562725.1</v>
      </c>
      <c r="E1582" s="25" t="s">
        <v>1811</v>
      </c>
      <c r="F1582" s="27" t="s">
        <v>2501</v>
      </c>
      <c r="G1582" s="26">
        <v>7000</v>
      </c>
      <c r="H1582" s="22">
        <v>0</v>
      </c>
      <c r="I1582" s="24">
        <f t="shared" si="24"/>
        <v>944476.86999999464</v>
      </c>
      <c r="J1582" s="27" t="s">
        <v>57</v>
      </c>
      <c r="K1582" s="2" t="s">
        <v>15</v>
      </c>
    </row>
    <row r="1583" spans="1:11" ht="12" customHeight="1" x14ac:dyDescent="0.2">
      <c r="A1583" s="2">
        <v>1700</v>
      </c>
      <c r="B1583" s="20" t="str">
        <f>VLOOKUP(C1583,'[2]05-2025'!$B$1:$C$65536,2,0)</f>
        <v>MEDICAMENTOS</v>
      </c>
      <c r="C1583" s="33" t="s">
        <v>39</v>
      </c>
      <c r="D1583" s="21">
        <f>VLOOKUP(C1583,'[2]05-2025'!$B$1:$D$65536,3,0)</f>
        <v>1562725.1</v>
      </c>
      <c r="E1583" s="25" t="s">
        <v>1811</v>
      </c>
      <c r="F1583" s="27" t="s">
        <v>2502</v>
      </c>
      <c r="G1583" s="26">
        <v>2396</v>
      </c>
      <c r="H1583" s="22">
        <v>0</v>
      </c>
      <c r="I1583" s="24">
        <f t="shared" si="24"/>
        <v>946872.86999999464</v>
      </c>
      <c r="J1583" s="27" t="s">
        <v>57</v>
      </c>
      <c r="K1583" s="2" t="s">
        <v>15</v>
      </c>
    </row>
    <row r="1584" spans="1:11" ht="12" customHeight="1" x14ac:dyDescent="0.2">
      <c r="A1584" s="2">
        <v>1700</v>
      </c>
      <c r="B1584" s="20" t="str">
        <f>VLOOKUP(C1584,'[2]05-2025'!$B$1:$C$65536,2,0)</f>
        <v>MEDICAMENTOS</v>
      </c>
      <c r="C1584" s="33" t="s">
        <v>39</v>
      </c>
      <c r="D1584" s="21">
        <f>VLOOKUP(C1584,'[2]05-2025'!$B$1:$D$65536,3,0)</f>
        <v>1562725.1</v>
      </c>
      <c r="E1584" s="25" t="s">
        <v>1811</v>
      </c>
      <c r="F1584" s="27" t="s">
        <v>2504</v>
      </c>
      <c r="G1584" s="26">
        <v>39</v>
      </c>
      <c r="H1584" s="22">
        <v>0</v>
      </c>
      <c r="I1584" s="24">
        <f t="shared" si="24"/>
        <v>946911.86999999464</v>
      </c>
      <c r="J1584" s="27" t="s">
        <v>57</v>
      </c>
      <c r="K1584" s="2" t="s">
        <v>15</v>
      </c>
    </row>
    <row r="1585" spans="1:11" ht="12" customHeight="1" x14ac:dyDescent="0.2">
      <c r="A1585" s="2">
        <v>1700</v>
      </c>
      <c r="B1585" s="20" t="str">
        <f>VLOOKUP(C1585,'[2]05-2025'!$B$1:$C$65536,2,0)</f>
        <v>MEDICAMENTOS</v>
      </c>
      <c r="C1585" s="33" t="s">
        <v>39</v>
      </c>
      <c r="D1585" s="21">
        <f>VLOOKUP(C1585,'[2]05-2025'!$B$1:$D$65536,3,0)</f>
        <v>1562725.1</v>
      </c>
      <c r="E1585" s="25" t="s">
        <v>1811</v>
      </c>
      <c r="F1585" s="27" t="s">
        <v>2509</v>
      </c>
      <c r="G1585" s="26">
        <v>1549</v>
      </c>
      <c r="H1585" s="22">
        <v>0</v>
      </c>
      <c r="I1585" s="24">
        <f t="shared" si="24"/>
        <v>948460.86999999464</v>
      </c>
      <c r="J1585" s="27" t="s">
        <v>57</v>
      </c>
      <c r="K1585" s="2" t="s">
        <v>15</v>
      </c>
    </row>
    <row r="1586" spans="1:11" ht="12" customHeight="1" x14ac:dyDescent="0.2">
      <c r="A1586" s="2">
        <v>1700</v>
      </c>
      <c r="B1586" s="20" t="str">
        <f>VLOOKUP(C1586,'[2]05-2025'!$B$1:$C$65536,2,0)</f>
        <v>MEDICAMENTOS</v>
      </c>
      <c r="C1586" s="33" t="s">
        <v>39</v>
      </c>
      <c r="D1586" s="21">
        <f>VLOOKUP(C1586,'[2]05-2025'!$B$1:$D$65536,3,0)</f>
        <v>1562725.1</v>
      </c>
      <c r="E1586" s="25" t="s">
        <v>1811</v>
      </c>
      <c r="F1586" s="27" t="s">
        <v>3241</v>
      </c>
      <c r="G1586" s="26">
        <v>389.97</v>
      </c>
      <c r="H1586" s="22">
        <v>0</v>
      </c>
      <c r="I1586" s="24">
        <f t="shared" si="24"/>
        <v>948850.83999999461</v>
      </c>
      <c r="J1586" s="27" t="s">
        <v>57</v>
      </c>
      <c r="K1586" s="2" t="s">
        <v>15</v>
      </c>
    </row>
    <row r="1587" spans="1:11" ht="12" customHeight="1" x14ac:dyDescent="0.2">
      <c r="A1587" s="2">
        <v>1700</v>
      </c>
      <c r="B1587" s="20" t="str">
        <f>VLOOKUP(C1587,'[2]05-2025'!$B$1:$C$65536,2,0)</f>
        <v>MEDICAMENTOS</v>
      </c>
      <c r="C1587" s="33" t="s">
        <v>39</v>
      </c>
      <c r="D1587" s="21">
        <f>VLOOKUP(C1587,'[2]05-2025'!$B$1:$D$65536,3,0)</f>
        <v>1562725.1</v>
      </c>
      <c r="E1587" s="25" t="s">
        <v>1811</v>
      </c>
      <c r="F1587" s="27" t="s">
        <v>2512</v>
      </c>
      <c r="G1587" s="26">
        <v>29714.3</v>
      </c>
      <c r="H1587" s="22">
        <v>0</v>
      </c>
      <c r="I1587" s="24">
        <f t="shared" si="24"/>
        <v>978565.13999999466</v>
      </c>
      <c r="J1587" s="27" t="s">
        <v>57</v>
      </c>
      <c r="K1587" s="2" t="s">
        <v>15</v>
      </c>
    </row>
    <row r="1588" spans="1:11" ht="12" customHeight="1" x14ac:dyDescent="0.2">
      <c r="A1588" s="2">
        <v>1700</v>
      </c>
      <c r="B1588" s="20" t="str">
        <f>VLOOKUP(C1588,'[2]05-2025'!$B$1:$C$65536,2,0)</f>
        <v>MEDICAMENTOS</v>
      </c>
      <c r="C1588" s="33" t="s">
        <v>39</v>
      </c>
      <c r="D1588" s="21">
        <f>VLOOKUP(C1588,'[2]05-2025'!$B$1:$D$65536,3,0)</f>
        <v>1562725.1</v>
      </c>
      <c r="E1588" s="25" t="s">
        <v>1811</v>
      </c>
      <c r="F1588" s="27" t="s">
        <v>2514</v>
      </c>
      <c r="G1588" s="26">
        <v>8457.4699999999993</v>
      </c>
      <c r="H1588" s="22">
        <v>0</v>
      </c>
      <c r="I1588" s="24">
        <f t="shared" si="24"/>
        <v>987022.60999999463</v>
      </c>
      <c r="J1588" s="27" t="s">
        <v>57</v>
      </c>
      <c r="K1588" s="2" t="s">
        <v>15</v>
      </c>
    </row>
    <row r="1589" spans="1:11" ht="12" customHeight="1" x14ac:dyDescent="0.2">
      <c r="A1589" s="2">
        <v>1700</v>
      </c>
      <c r="B1589" s="20" t="str">
        <f>VLOOKUP(C1589,'[2]05-2025'!$B$1:$C$65536,2,0)</f>
        <v>MEDICAMENTOS</v>
      </c>
      <c r="C1589" s="33" t="s">
        <v>39</v>
      </c>
      <c r="D1589" s="21">
        <f>VLOOKUP(C1589,'[2]05-2025'!$B$1:$D$65536,3,0)</f>
        <v>1562725.1</v>
      </c>
      <c r="E1589" s="25" t="s">
        <v>1811</v>
      </c>
      <c r="F1589" s="27" t="s">
        <v>3242</v>
      </c>
      <c r="G1589" s="26">
        <v>471.04</v>
      </c>
      <c r="H1589" s="22">
        <v>0</v>
      </c>
      <c r="I1589" s="24">
        <f t="shared" si="24"/>
        <v>987493.64999999467</v>
      </c>
      <c r="J1589" s="27" t="s">
        <v>57</v>
      </c>
      <c r="K1589" s="2" t="s">
        <v>15</v>
      </c>
    </row>
    <row r="1590" spans="1:11" ht="12" customHeight="1" x14ac:dyDescent="0.2">
      <c r="A1590" s="2">
        <v>1700</v>
      </c>
      <c r="B1590" s="20" t="str">
        <f>VLOOKUP(C1590,'[2]05-2025'!$B$1:$C$65536,2,0)</f>
        <v>MEDICAMENTOS</v>
      </c>
      <c r="C1590" s="33" t="s">
        <v>39</v>
      </c>
      <c r="D1590" s="21">
        <f>VLOOKUP(C1590,'[2]05-2025'!$B$1:$D$65536,3,0)</f>
        <v>1562725.1</v>
      </c>
      <c r="E1590" s="25" t="s">
        <v>1811</v>
      </c>
      <c r="F1590" s="27" t="s">
        <v>3149</v>
      </c>
      <c r="G1590" s="26">
        <v>167.82</v>
      </c>
      <c r="H1590" s="22">
        <v>0</v>
      </c>
      <c r="I1590" s="24">
        <f t="shared" si="24"/>
        <v>987661.46999999462</v>
      </c>
      <c r="J1590" s="27" t="s">
        <v>87</v>
      </c>
      <c r="K1590" s="2" t="s">
        <v>15</v>
      </c>
    </row>
    <row r="1591" spans="1:11" ht="12" customHeight="1" x14ac:dyDescent="0.2">
      <c r="A1591" s="2">
        <v>1700</v>
      </c>
      <c r="B1591" s="20" t="str">
        <f>VLOOKUP(C1591,'[2]05-2025'!$B$1:$C$65536,2,0)</f>
        <v>MEDICAMENTOS</v>
      </c>
      <c r="C1591" s="33" t="s">
        <v>39</v>
      </c>
      <c r="D1591" s="21">
        <f>VLOOKUP(C1591,'[2]05-2025'!$B$1:$D$65536,3,0)</f>
        <v>1562725.1</v>
      </c>
      <c r="E1591" s="25" t="s">
        <v>1812</v>
      </c>
      <c r="F1591" s="27" t="s">
        <v>2535</v>
      </c>
      <c r="G1591" s="26">
        <v>4187.3999999999996</v>
      </c>
      <c r="H1591" s="22">
        <v>0</v>
      </c>
      <c r="I1591" s="24">
        <f t="shared" si="24"/>
        <v>991848.86999999464</v>
      </c>
      <c r="J1591" s="27" t="s">
        <v>57</v>
      </c>
      <c r="K1591" s="2" t="s">
        <v>15</v>
      </c>
    </row>
    <row r="1592" spans="1:11" ht="12" customHeight="1" x14ac:dyDescent="0.2">
      <c r="A1592" s="2">
        <v>1700</v>
      </c>
      <c r="B1592" s="20" t="str">
        <f>VLOOKUP(C1592,'[2]05-2025'!$B$1:$C$65536,2,0)</f>
        <v>MEDICAMENTOS</v>
      </c>
      <c r="C1592" s="33" t="s">
        <v>39</v>
      </c>
      <c r="D1592" s="21">
        <f>VLOOKUP(C1592,'[2]05-2025'!$B$1:$D$65536,3,0)</f>
        <v>1562725.1</v>
      </c>
      <c r="E1592" s="25" t="s">
        <v>1812</v>
      </c>
      <c r="F1592" s="27" t="s">
        <v>3243</v>
      </c>
      <c r="G1592" s="26">
        <v>3175.25</v>
      </c>
      <c r="H1592" s="22">
        <v>0</v>
      </c>
      <c r="I1592" s="24">
        <f t="shared" si="24"/>
        <v>995024.11999999464</v>
      </c>
      <c r="J1592" s="27" t="s">
        <v>57</v>
      </c>
      <c r="K1592" s="2" t="s">
        <v>15</v>
      </c>
    </row>
    <row r="1593" spans="1:11" ht="12" customHeight="1" x14ac:dyDescent="0.2">
      <c r="A1593" s="2">
        <v>1700</v>
      </c>
      <c r="B1593" s="20" t="str">
        <f>VLOOKUP(C1593,'[2]05-2025'!$B$1:$C$65536,2,0)</f>
        <v>MEDICAMENTOS</v>
      </c>
      <c r="C1593" s="33" t="s">
        <v>39</v>
      </c>
      <c r="D1593" s="21">
        <f>VLOOKUP(C1593,'[2]05-2025'!$B$1:$D$65536,3,0)</f>
        <v>1562725.1</v>
      </c>
      <c r="E1593" s="25" t="s">
        <v>1812</v>
      </c>
      <c r="F1593" s="27" t="s">
        <v>1600</v>
      </c>
      <c r="G1593" s="26">
        <v>18.88</v>
      </c>
      <c r="H1593" s="22">
        <v>0</v>
      </c>
      <c r="I1593" s="24">
        <f t="shared" si="24"/>
        <v>995042.99999999464</v>
      </c>
      <c r="J1593" s="27" t="s">
        <v>87</v>
      </c>
      <c r="K1593" s="2" t="s">
        <v>15</v>
      </c>
    </row>
    <row r="1594" spans="1:11" ht="12" customHeight="1" x14ac:dyDescent="0.2">
      <c r="A1594" s="2">
        <v>1700</v>
      </c>
      <c r="B1594" s="20" t="str">
        <f>VLOOKUP(C1594,'[2]05-2025'!$B$1:$C$65536,2,0)</f>
        <v>MEDICAMENTOS</v>
      </c>
      <c r="C1594" s="33" t="s">
        <v>39</v>
      </c>
      <c r="D1594" s="21">
        <f>VLOOKUP(C1594,'[2]05-2025'!$B$1:$D$65536,3,0)</f>
        <v>1562725.1</v>
      </c>
      <c r="E1594" s="25" t="s">
        <v>1812</v>
      </c>
      <c r="F1594" s="27" t="s">
        <v>3150</v>
      </c>
      <c r="G1594" s="26">
        <v>671.28</v>
      </c>
      <c r="H1594" s="22">
        <v>0</v>
      </c>
      <c r="I1594" s="24">
        <f t="shared" si="24"/>
        <v>995714.27999999467</v>
      </c>
      <c r="J1594" s="27" t="s">
        <v>87</v>
      </c>
      <c r="K1594" s="2" t="s">
        <v>15</v>
      </c>
    </row>
    <row r="1595" spans="1:11" ht="12" customHeight="1" x14ac:dyDescent="0.2">
      <c r="A1595" s="2">
        <v>1700</v>
      </c>
      <c r="B1595" s="20" t="str">
        <f>VLOOKUP(C1595,'[2]05-2025'!$B$1:$C$65536,2,0)</f>
        <v>MEDICAMENTOS</v>
      </c>
      <c r="C1595" s="33" t="s">
        <v>39</v>
      </c>
      <c r="D1595" s="21">
        <f>VLOOKUP(C1595,'[2]05-2025'!$B$1:$D$65536,3,0)</f>
        <v>1562725.1</v>
      </c>
      <c r="E1595" s="25" t="s">
        <v>1812</v>
      </c>
      <c r="F1595" s="27" t="s">
        <v>1600</v>
      </c>
      <c r="G1595" s="26">
        <v>7226.16</v>
      </c>
      <c r="H1595" s="22">
        <v>0</v>
      </c>
      <c r="I1595" s="24">
        <f t="shared" si="24"/>
        <v>1002940.4399999947</v>
      </c>
      <c r="J1595" s="27" t="s">
        <v>87</v>
      </c>
      <c r="K1595" s="2" t="s">
        <v>15</v>
      </c>
    </row>
    <row r="1596" spans="1:11" ht="12" customHeight="1" x14ac:dyDescent="0.2">
      <c r="A1596" s="2">
        <v>1700</v>
      </c>
      <c r="B1596" s="20" t="str">
        <f>VLOOKUP(C1596,'[2]05-2025'!$B$1:$C$65536,2,0)</f>
        <v>MEDICAMENTOS</v>
      </c>
      <c r="C1596" s="33" t="s">
        <v>39</v>
      </c>
      <c r="D1596" s="21">
        <f>VLOOKUP(C1596,'[2]05-2025'!$B$1:$D$65536,3,0)</f>
        <v>1562725.1</v>
      </c>
      <c r="E1596" s="25" t="s">
        <v>1812</v>
      </c>
      <c r="F1596" s="27" t="s">
        <v>1600</v>
      </c>
      <c r="G1596" s="26">
        <v>4137</v>
      </c>
      <c r="H1596" s="22">
        <v>0</v>
      </c>
      <c r="I1596" s="24">
        <f t="shared" si="24"/>
        <v>1007077.4399999947</v>
      </c>
      <c r="J1596" s="27" t="s">
        <v>87</v>
      </c>
      <c r="K1596" s="2" t="s">
        <v>15</v>
      </c>
    </row>
    <row r="1597" spans="1:11" ht="12" customHeight="1" x14ac:dyDescent="0.2">
      <c r="A1597" s="2">
        <v>1700</v>
      </c>
      <c r="B1597" s="20" t="str">
        <f>VLOOKUP(C1597,'[2]05-2025'!$B$1:$C$65536,2,0)</f>
        <v>MEDICAMENTOS</v>
      </c>
      <c r="C1597" s="33" t="s">
        <v>39</v>
      </c>
      <c r="D1597" s="21">
        <f>VLOOKUP(C1597,'[2]05-2025'!$B$1:$D$65536,3,0)</f>
        <v>1562725.1</v>
      </c>
      <c r="E1597" s="25" t="s">
        <v>1812</v>
      </c>
      <c r="F1597" s="27" t="s">
        <v>1600</v>
      </c>
      <c r="G1597" s="26">
        <v>393.3</v>
      </c>
      <c r="H1597" s="22">
        <v>0</v>
      </c>
      <c r="I1597" s="24">
        <f t="shared" si="24"/>
        <v>1007470.7399999948</v>
      </c>
      <c r="J1597" s="27" t="s">
        <v>87</v>
      </c>
      <c r="K1597" s="2" t="s">
        <v>15</v>
      </c>
    </row>
    <row r="1598" spans="1:11" ht="12" customHeight="1" x14ac:dyDescent="0.2">
      <c r="A1598" s="2">
        <v>1700</v>
      </c>
      <c r="B1598" s="20" t="str">
        <f>VLOOKUP(C1598,'[2]05-2025'!$B$1:$C$65536,2,0)</f>
        <v>MEDICAMENTOS</v>
      </c>
      <c r="C1598" s="33" t="s">
        <v>39</v>
      </c>
      <c r="D1598" s="21">
        <f>VLOOKUP(C1598,'[2]05-2025'!$B$1:$D$65536,3,0)</f>
        <v>1562725.1</v>
      </c>
      <c r="E1598" s="25" t="s">
        <v>1812</v>
      </c>
      <c r="F1598" s="27" t="s">
        <v>1600</v>
      </c>
      <c r="G1598" s="26">
        <v>491.4</v>
      </c>
      <c r="H1598" s="22">
        <v>0</v>
      </c>
      <c r="I1598" s="24">
        <f t="shared" si="24"/>
        <v>1007962.1399999948</v>
      </c>
      <c r="J1598" s="27" t="s">
        <v>87</v>
      </c>
      <c r="K1598" s="2" t="s">
        <v>15</v>
      </c>
    </row>
    <row r="1599" spans="1:11" ht="12" customHeight="1" x14ac:dyDescent="0.2">
      <c r="A1599" s="2">
        <v>1700</v>
      </c>
      <c r="B1599" s="20" t="str">
        <f>VLOOKUP(C1599,'[2]05-2025'!$B$1:$C$65536,2,0)</f>
        <v>MEDICAMENTOS</v>
      </c>
      <c r="C1599" s="33" t="s">
        <v>39</v>
      </c>
      <c r="D1599" s="21">
        <f>VLOOKUP(C1599,'[2]05-2025'!$B$1:$D$65536,3,0)</f>
        <v>1562725.1</v>
      </c>
      <c r="E1599" s="25" t="s">
        <v>1812</v>
      </c>
      <c r="F1599" s="27" t="s">
        <v>1600</v>
      </c>
      <c r="G1599" s="26">
        <v>1.05</v>
      </c>
      <c r="H1599" s="22">
        <v>0</v>
      </c>
      <c r="I1599" s="24">
        <f t="shared" si="24"/>
        <v>1007963.1899999948</v>
      </c>
      <c r="J1599" s="27" t="s">
        <v>87</v>
      </c>
      <c r="K1599" s="2" t="s">
        <v>15</v>
      </c>
    </row>
    <row r="1600" spans="1:11" ht="12" customHeight="1" x14ac:dyDescent="0.2">
      <c r="A1600" s="2">
        <v>1700</v>
      </c>
      <c r="B1600" s="20" t="str">
        <f>VLOOKUP(C1600,'[2]05-2025'!$B$1:$C$65536,2,0)</f>
        <v>MEDICAMENTOS</v>
      </c>
      <c r="C1600" s="33" t="s">
        <v>39</v>
      </c>
      <c r="D1600" s="21">
        <f>VLOOKUP(C1600,'[2]05-2025'!$B$1:$D$65536,3,0)</f>
        <v>1562725.1</v>
      </c>
      <c r="E1600" s="25" t="s">
        <v>1812</v>
      </c>
      <c r="F1600" s="27" t="s">
        <v>1600</v>
      </c>
      <c r="G1600" s="26">
        <v>4596</v>
      </c>
      <c r="H1600" s="22">
        <v>0</v>
      </c>
      <c r="I1600" s="24">
        <f t="shared" si="24"/>
        <v>1012559.1899999948</v>
      </c>
      <c r="J1600" s="27" t="s">
        <v>87</v>
      </c>
      <c r="K1600" s="2" t="s">
        <v>15</v>
      </c>
    </row>
    <row r="1601" spans="1:11" ht="12" customHeight="1" x14ac:dyDescent="0.2">
      <c r="A1601" s="2">
        <v>1700</v>
      </c>
      <c r="B1601" s="20" t="str">
        <f>VLOOKUP(C1601,'[2]05-2025'!$B$1:$C$65536,2,0)</f>
        <v>MEDICAMENTOS</v>
      </c>
      <c r="C1601" s="33" t="s">
        <v>39</v>
      </c>
      <c r="D1601" s="21">
        <f>VLOOKUP(C1601,'[2]05-2025'!$B$1:$D$65536,3,0)</f>
        <v>1562725.1</v>
      </c>
      <c r="E1601" s="25" t="s">
        <v>1812</v>
      </c>
      <c r="F1601" s="27" t="s">
        <v>3150</v>
      </c>
      <c r="G1601" s="26">
        <v>86.16</v>
      </c>
      <c r="H1601" s="22">
        <v>0</v>
      </c>
      <c r="I1601" s="24">
        <f t="shared" si="24"/>
        <v>1012645.3499999949</v>
      </c>
      <c r="J1601" s="27" t="s">
        <v>87</v>
      </c>
      <c r="K1601" s="2" t="s">
        <v>15</v>
      </c>
    </row>
    <row r="1602" spans="1:11" ht="12" customHeight="1" x14ac:dyDescent="0.2">
      <c r="A1602" s="2">
        <v>1700</v>
      </c>
      <c r="B1602" s="20" t="str">
        <f>VLOOKUP(C1602,'[2]05-2025'!$B$1:$C$65536,2,0)</f>
        <v>MEDICAMENTOS</v>
      </c>
      <c r="C1602" s="33" t="s">
        <v>39</v>
      </c>
      <c r="D1602" s="21">
        <f>VLOOKUP(C1602,'[2]05-2025'!$B$1:$D$65536,3,0)</f>
        <v>1562725.1</v>
      </c>
      <c r="E1602" s="25" t="s">
        <v>1812</v>
      </c>
      <c r="F1602" s="27" t="s">
        <v>1600</v>
      </c>
      <c r="G1602" s="26">
        <v>464.94</v>
      </c>
      <c r="H1602" s="22">
        <v>0</v>
      </c>
      <c r="I1602" s="24">
        <f t="shared" si="24"/>
        <v>1013110.2899999948</v>
      </c>
      <c r="J1602" s="27" t="s">
        <v>87</v>
      </c>
      <c r="K1602" s="2" t="s">
        <v>15</v>
      </c>
    </row>
    <row r="1603" spans="1:11" ht="12" customHeight="1" x14ac:dyDescent="0.2">
      <c r="A1603" s="2">
        <v>1700</v>
      </c>
      <c r="B1603" s="20" t="str">
        <f>VLOOKUP(C1603,'[2]05-2025'!$B$1:$C$65536,2,0)</f>
        <v>MEDICAMENTOS</v>
      </c>
      <c r="C1603" s="33" t="s">
        <v>39</v>
      </c>
      <c r="D1603" s="21">
        <f>VLOOKUP(C1603,'[2]05-2025'!$B$1:$D$65536,3,0)</f>
        <v>1562725.1</v>
      </c>
      <c r="E1603" s="25" t="s">
        <v>1813</v>
      </c>
      <c r="F1603" s="27" t="s">
        <v>2539</v>
      </c>
      <c r="G1603" s="26">
        <v>21547.75</v>
      </c>
      <c r="H1603" s="22">
        <v>0</v>
      </c>
      <c r="I1603" s="24">
        <f t="shared" ref="I1603:I1666" si="25">IF(C1603&lt;&gt;C1602,D1603+G1603-H1603,IF(C1603=C1602,I1602+G1603-H1603,"falso"))</f>
        <v>1034658.0399999948</v>
      </c>
      <c r="J1603" s="27" t="s">
        <v>57</v>
      </c>
      <c r="K1603" s="2" t="s">
        <v>15</v>
      </c>
    </row>
    <row r="1604" spans="1:11" ht="12" customHeight="1" x14ac:dyDescent="0.2">
      <c r="A1604" s="2">
        <v>1700</v>
      </c>
      <c r="B1604" s="20" t="str">
        <f>VLOOKUP(C1604,'[2]05-2025'!$B$1:$C$65536,2,0)</f>
        <v>MEDICAMENTOS</v>
      </c>
      <c r="C1604" s="33" t="s">
        <v>39</v>
      </c>
      <c r="D1604" s="21">
        <f>VLOOKUP(C1604,'[2]05-2025'!$B$1:$D$65536,3,0)</f>
        <v>1562725.1</v>
      </c>
      <c r="E1604" s="25" t="s">
        <v>1813</v>
      </c>
      <c r="F1604" s="27" t="s">
        <v>2541</v>
      </c>
      <c r="G1604" s="26">
        <v>1390</v>
      </c>
      <c r="H1604" s="22">
        <v>0</v>
      </c>
      <c r="I1604" s="24">
        <f t="shared" si="25"/>
        <v>1036048.0399999948</v>
      </c>
      <c r="J1604" s="27" t="s">
        <v>57</v>
      </c>
      <c r="K1604" s="2" t="s">
        <v>15</v>
      </c>
    </row>
    <row r="1605" spans="1:11" ht="12" customHeight="1" x14ac:dyDescent="0.2">
      <c r="A1605" s="2">
        <v>1700</v>
      </c>
      <c r="B1605" s="20" t="str">
        <f>VLOOKUP(C1605,'[2]05-2025'!$B$1:$C$65536,2,0)</f>
        <v>MEDICAMENTOS</v>
      </c>
      <c r="C1605" s="33" t="s">
        <v>39</v>
      </c>
      <c r="D1605" s="21">
        <f>VLOOKUP(C1605,'[2]05-2025'!$B$1:$D$65536,3,0)</f>
        <v>1562725.1</v>
      </c>
      <c r="E1605" s="25" t="s">
        <v>1813</v>
      </c>
      <c r="F1605" s="27" t="s">
        <v>2542</v>
      </c>
      <c r="G1605" s="26">
        <v>1158.07</v>
      </c>
      <c r="H1605" s="22">
        <v>0</v>
      </c>
      <c r="I1605" s="24">
        <f t="shared" si="25"/>
        <v>1037206.1099999947</v>
      </c>
      <c r="J1605" s="27" t="s">
        <v>57</v>
      </c>
      <c r="K1605" s="2" t="s">
        <v>15</v>
      </c>
    </row>
    <row r="1606" spans="1:11" ht="12" customHeight="1" x14ac:dyDescent="0.2">
      <c r="A1606" s="2">
        <v>1700</v>
      </c>
      <c r="B1606" s="20" t="str">
        <f>VLOOKUP(C1606,'[2]05-2025'!$B$1:$C$65536,2,0)</f>
        <v>MEDICAMENTOS</v>
      </c>
      <c r="C1606" s="33" t="s">
        <v>39</v>
      </c>
      <c r="D1606" s="21">
        <f>VLOOKUP(C1606,'[2]05-2025'!$B$1:$D$65536,3,0)</f>
        <v>1562725.1</v>
      </c>
      <c r="E1606" s="25" t="s">
        <v>1813</v>
      </c>
      <c r="F1606" s="27" t="s">
        <v>2543</v>
      </c>
      <c r="G1606" s="26">
        <v>6390</v>
      </c>
      <c r="H1606" s="22">
        <v>0</v>
      </c>
      <c r="I1606" s="24">
        <f t="shared" si="25"/>
        <v>1043596.1099999947</v>
      </c>
      <c r="J1606" s="27" t="s">
        <v>57</v>
      </c>
      <c r="K1606" s="2" t="s">
        <v>15</v>
      </c>
    </row>
    <row r="1607" spans="1:11" ht="12" customHeight="1" x14ac:dyDescent="0.2">
      <c r="A1607" s="2">
        <v>1700</v>
      </c>
      <c r="B1607" s="20" t="str">
        <f>VLOOKUP(C1607,'[2]05-2025'!$B$1:$C$65536,2,0)</f>
        <v>MEDICAMENTOS</v>
      </c>
      <c r="C1607" s="33" t="s">
        <v>39</v>
      </c>
      <c r="D1607" s="21">
        <f>VLOOKUP(C1607,'[2]05-2025'!$B$1:$D$65536,3,0)</f>
        <v>1562725.1</v>
      </c>
      <c r="E1607" s="25" t="s">
        <v>1813</v>
      </c>
      <c r="F1607" s="27" t="s">
        <v>2552</v>
      </c>
      <c r="G1607" s="26">
        <v>2355.0300000000002</v>
      </c>
      <c r="H1607" s="22">
        <v>0</v>
      </c>
      <c r="I1607" s="24">
        <f t="shared" si="25"/>
        <v>1045951.1399999948</v>
      </c>
      <c r="J1607" s="27" t="s">
        <v>57</v>
      </c>
      <c r="K1607" s="2" t="s">
        <v>15</v>
      </c>
    </row>
    <row r="1608" spans="1:11" ht="12" customHeight="1" x14ac:dyDescent="0.2">
      <c r="A1608" s="2">
        <v>1700</v>
      </c>
      <c r="B1608" s="20" t="str">
        <f>VLOOKUP(C1608,'[2]05-2025'!$B$1:$C$65536,2,0)</f>
        <v>MEDICAMENTOS</v>
      </c>
      <c r="C1608" s="33" t="s">
        <v>39</v>
      </c>
      <c r="D1608" s="21">
        <f>VLOOKUP(C1608,'[2]05-2025'!$B$1:$D$65536,3,0)</f>
        <v>1562725.1</v>
      </c>
      <c r="E1608" s="25" t="s">
        <v>1813</v>
      </c>
      <c r="F1608" s="27" t="s">
        <v>3244</v>
      </c>
      <c r="G1608" s="26">
        <v>707.3</v>
      </c>
      <c r="H1608" s="22">
        <v>0</v>
      </c>
      <c r="I1608" s="24">
        <f t="shared" si="25"/>
        <v>1046658.4399999948</v>
      </c>
      <c r="J1608" s="27" t="s">
        <v>57</v>
      </c>
      <c r="K1608" s="2" t="s">
        <v>15</v>
      </c>
    </row>
    <row r="1609" spans="1:11" ht="12" customHeight="1" x14ac:dyDescent="0.2">
      <c r="A1609" s="2">
        <v>1700</v>
      </c>
      <c r="B1609" s="20" t="str">
        <f>VLOOKUP(C1609,'[2]05-2025'!$B$1:$C$65536,2,0)</f>
        <v>MEDICAMENTOS</v>
      </c>
      <c r="C1609" s="33" t="s">
        <v>39</v>
      </c>
      <c r="D1609" s="21">
        <f>VLOOKUP(C1609,'[2]05-2025'!$B$1:$D$65536,3,0)</f>
        <v>1562725.1</v>
      </c>
      <c r="E1609" s="25" t="s">
        <v>1813</v>
      </c>
      <c r="F1609" s="27" t="s">
        <v>2556</v>
      </c>
      <c r="G1609" s="26">
        <v>135</v>
      </c>
      <c r="H1609" s="22">
        <v>0</v>
      </c>
      <c r="I1609" s="24">
        <f t="shared" si="25"/>
        <v>1046793.4399999948</v>
      </c>
      <c r="J1609" s="27" t="s">
        <v>57</v>
      </c>
      <c r="K1609" s="2" t="s">
        <v>15</v>
      </c>
    </row>
    <row r="1610" spans="1:11" ht="12" customHeight="1" x14ac:dyDescent="0.2">
      <c r="A1610" s="2">
        <v>1700</v>
      </c>
      <c r="B1610" s="20" t="str">
        <f>VLOOKUP(C1610,'[2]05-2025'!$B$1:$C$65536,2,0)</f>
        <v>MEDICAMENTOS</v>
      </c>
      <c r="C1610" s="33" t="s">
        <v>39</v>
      </c>
      <c r="D1610" s="21">
        <f>VLOOKUP(C1610,'[2]05-2025'!$B$1:$D$65536,3,0)</f>
        <v>1562725.1</v>
      </c>
      <c r="E1610" s="25" t="s">
        <v>1813</v>
      </c>
      <c r="F1610" s="27" t="s">
        <v>3151</v>
      </c>
      <c r="G1610" s="26">
        <v>172.31</v>
      </c>
      <c r="H1610" s="22">
        <v>0</v>
      </c>
      <c r="I1610" s="24">
        <f t="shared" si="25"/>
        <v>1046965.7499999949</v>
      </c>
      <c r="J1610" s="27" t="s">
        <v>87</v>
      </c>
      <c r="K1610" s="2" t="s">
        <v>15</v>
      </c>
    </row>
    <row r="1611" spans="1:11" ht="12" customHeight="1" x14ac:dyDescent="0.2">
      <c r="A1611" s="2">
        <v>1700</v>
      </c>
      <c r="B1611" s="20" t="str">
        <f>VLOOKUP(C1611,'[2]05-2025'!$B$1:$C$65536,2,0)</f>
        <v>MEDICAMENTOS</v>
      </c>
      <c r="C1611" s="33" t="s">
        <v>39</v>
      </c>
      <c r="D1611" s="21">
        <f>VLOOKUP(C1611,'[2]05-2025'!$B$1:$D$65536,3,0)</f>
        <v>1562725.1</v>
      </c>
      <c r="E1611" s="25" t="s">
        <v>1813</v>
      </c>
      <c r="F1611" s="27" t="s">
        <v>3152</v>
      </c>
      <c r="G1611" s="26">
        <v>258.47000000000003</v>
      </c>
      <c r="H1611" s="22">
        <v>0</v>
      </c>
      <c r="I1611" s="24">
        <f t="shared" si="25"/>
        <v>1047224.2199999948</v>
      </c>
      <c r="J1611" s="27" t="s">
        <v>87</v>
      </c>
      <c r="K1611" s="2" t="s">
        <v>15</v>
      </c>
    </row>
    <row r="1612" spans="1:11" ht="12" customHeight="1" x14ac:dyDescent="0.2">
      <c r="A1612" s="2">
        <v>1700</v>
      </c>
      <c r="B1612" s="20" t="str">
        <f>VLOOKUP(C1612,'[2]05-2025'!$B$1:$C$65536,2,0)</f>
        <v>MEDICAMENTOS</v>
      </c>
      <c r="C1612" s="33" t="s">
        <v>39</v>
      </c>
      <c r="D1612" s="21">
        <f>VLOOKUP(C1612,'[2]05-2025'!$B$1:$D$65536,3,0)</f>
        <v>1562725.1</v>
      </c>
      <c r="E1612" s="25" t="s">
        <v>1803</v>
      </c>
      <c r="F1612" s="27" t="s">
        <v>2575</v>
      </c>
      <c r="G1612" s="26">
        <v>1360.91</v>
      </c>
      <c r="H1612" s="22">
        <v>0</v>
      </c>
      <c r="I1612" s="24">
        <f t="shared" si="25"/>
        <v>1048585.1299999948</v>
      </c>
      <c r="J1612" s="27" t="s">
        <v>57</v>
      </c>
      <c r="K1612" s="2" t="s">
        <v>15</v>
      </c>
    </row>
    <row r="1613" spans="1:11" ht="12" customHeight="1" x14ac:dyDescent="0.2">
      <c r="A1613" s="2">
        <v>1700</v>
      </c>
      <c r="B1613" s="20" t="str">
        <f>VLOOKUP(C1613,'[2]05-2025'!$B$1:$C$65536,2,0)</f>
        <v>MEDICAMENTOS</v>
      </c>
      <c r="C1613" s="33" t="s">
        <v>39</v>
      </c>
      <c r="D1613" s="21">
        <f>VLOOKUP(C1613,'[2]05-2025'!$B$1:$D$65536,3,0)</f>
        <v>1562725.1</v>
      </c>
      <c r="E1613" s="25" t="s">
        <v>1803</v>
      </c>
      <c r="F1613" s="27" t="s">
        <v>2582</v>
      </c>
      <c r="G1613" s="26">
        <v>2468.79</v>
      </c>
      <c r="H1613" s="22">
        <v>0</v>
      </c>
      <c r="I1613" s="24">
        <f t="shared" si="25"/>
        <v>1051053.9199999948</v>
      </c>
      <c r="J1613" s="27" t="s">
        <v>57</v>
      </c>
      <c r="K1613" s="2" t="s">
        <v>15</v>
      </c>
    </row>
    <row r="1614" spans="1:11" ht="12" customHeight="1" x14ac:dyDescent="0.2">
      <c r="A1614" s="2">
        <v>1700</v>
      </c>
      <c r="B1614" s="20" t="str">
        <f>VLOOKUP(C1614,'[2]05-2025'!$B$1:$C$65536,2,0)</f>
        <v>MEDICAMENTOS</v>
      </c>
      <c r="C1614" s="33" t="s">
        <v>39</v>
      </c>
      <c r="D1614" s="21">
        <f>VLOOKUP(C1614,'[2]05-2025'!$B$1:$D$65536,3,0)</f>
        <v>1562725.1</v>
      </c>
      <c r="E1614" s="25" t="s">
        <v>1803</v>
      </c>
      <c r="F1614" s="27" t="s">
        <v>2583</v>
      </c>
      <c r="G1614" s="26">
        <v>18100</v>
      </c>
      <c r="H1614" s="22">
        <v>0</v>
      </c>
      <c r="I1614" s="24">
        <f t="shared" si="25"/>
        <v>1069153.9199999948</v>
      </c>
      <c r="J1614" s="27" t="s">
        <v>57</v>
      </c>
      <c r="K1614" s="2" t="s">
        <v>15</v>
      </c>
    </row>
    <row r="1615" spans="1:11" ht="12" customHeight="1" x14ac:dyDescent="0.2">
      <c r="A1615" s="2">
        <v>1700</v>
      </c>
      <c r="B1615" s="20" t="str">
        <f>VLOOKUP(C1615,'[2]05-2025'!$B$1:$C$65536,2,0)</f>
        <v>MEDICAMENTOS</v>
      </c>
      <c r="C1615" s="33" t="s">
        <v>39</v>
      </c>
      <c r="D1615" s="21">
        <f>VLOOKUP(C1615,'[2]05-2025'!$B$1:$D$65536,3,0)</f>
        <v>1562725.1</v>
      </c>
      <c r="E1615" s="25" t="s">
        <v>1803</v>
      </c>
      <c r="F1615" s="27" t="s">
        <v>1600</v>
      </c>
      <c r="G1615" s="26">
        <v>55853.01</v>
      </c>
      <c r="H1615" s="22">
        <v>0</v>
      </c>
      <c r="I1615" s="24">
        <f t="shared" si="25"/>
        <v>1125006.9299999948</v>
      </c>
      <c r="J1615" s="27" t="s">
        <v>87</v>
      </c>
      <c r="K1615" s="2" t="s">
        <v>15</v>
      </c>
    </row>
    <row r="1616" spans="1:11" ht="12" customHeight="1" x14ac:dyDescent="0.2">
      <c r="A1616" s="2">
        <v>1700</v>
      </c>
      <c r="B1616" s="20" t="str">
        <f>VLOOKUP(C1616,'[2]05-2025'!$B$1:$C$65536,2,0)</f>
        <v>MEDICAMENTOS</v>
      </c>
      <c r="C1616" s="33" t="s">
        <v>39</v>
      </c>
      <c r="D1616" s="21">
        <f>VLOOKUP(C1616,'[2]05-2025'!$B$1:$D$65536,3,0)</f>
        <v>1562725.1</v>
      </c>
      <c r="E1616" s="25" t="s">
        <v>1814</v>
      </c>
      <c r="F1616" s="27" t="s">
        <v>2587</v>
      </c>
      <c r="G1616" s="26">
        <v>49</v>
      </c>
      <c r="H1616" s="22">
        <v>0</v>
      </c>
      <c r="I1616" s="24">
        <f t="shared" si="25"/>
        <v>1125055.9299999948</v>
      </c>
      <c r="J1616" s="27" t="s">
        <v>57</v>
      </c>
      <c r="K1616" s="2" t="s">
        <v>15</v>
      </c>
    </row>
    <row r="1617" spans="1:11" ht="12" customHeight="1" x14ac:dyDescent="0.2">
      <c r="A1617" s="2">
        <v>1700</v>
      </c>
      <c r="B1617" s="20" t="str">
        <f>VLOOKUP(C1617,'[2]05-2025'!$B$1:$C$65536,2,0)</f>
        <v>MEDICAMENTOS</v>
      </c>
      <c r="C1617" s="33" t="s">
        <v>39</v>
      </c>
      <c r="D1617" s="21">
        <f>VLOOKUP(C1617,'[2]05-2025'!$B$1:$D$65536,3,0)</f>
        <v>1562725.1</v>
      </c>
      <c r="E1617" s="25" t="s">
        <v>1814</v>
      </c>
      <c r="F1617" s="27" t="s">
        <v>2594</v>
      </c>
      <c r="G1617" s="26">
        <v>379.5</v>
      </c>
      <c r="H1617" s="22">
        <v>0</v>
      </c>
      <c r="I1617" s="24">
        <f t="shared" si="25"/>
        <v>1125435.4299999948</v>
      </c>
      <c r="J1617" s="27" t="s">
        <v>57</v>
      </c>
      <c r="K1617" s="2" t="s">
        <v>15</v>
      </c>
    </row>
    <row r="1618" spans="1:11" ht="12" customHeight="1" x14ac:dyDescent="0.2">
      <c r="A1618" s="2">
        <v>1700</v>
      </c>
      <c r="B1618" s="20" t="str">
        <f>VLOOKUP(C1618,'[2]05-2025'!$B$1:$C$65536,2,0)</f>
        <v>MEDICAMENTOS</v>
      </c>
      <c r="C1618" s="33" t="s">
        <v>39</v>
      </c>
      <c r="D1618" s="21">
        <f>VLOOKUP(C1618,'[2]05-2025'!$B$1:$D$65536,3,0)</f>
        <v>1562725.1</v>
      </c>
      <c r="E1618" s="25" t="s">
        <v>1816</v>
      </c>
      <c r="F1618" s="27" t="s">
        <v>2612</v>
      </c>
      <c r="G1618" s="26">
        <v>2280</v>
      </c>
      <c r="H1618" s="22">
        <v>0</v>
      </c>
      <c r="I1618" s="24">
        <f t="shared" si="25"/>
        <v>1127715.4299999948</v>
      </c>
      <c r="J1618" s="27" t="s">
        <v>57</v>
      </c>
      <c r="K1618" s="2" t="s">
        <v>15</v>
      </c>
    </row>
    <row r="1619" spans="1:11" ht="12" customHeight="1" x14ac:dyDescent="0.2">
      <c r="A1619" s="2">
        <v>1700</v>
      </c>
      <c r="B1619" s="20" t="str">
        <f>VLOOKUP(C1619,'[2]05-2025'!$B$1:$C$65536,2,0)</f>
        <v>MEDICAMENTOS</v>
      </c>
      <c r="C1619" s="33" t="s">
        <v>39</v>
      </c>
      <c r="D1619" s="21">
        <f>VLOOKUP(C1619,'[2]05-2025'!$B$1:$D$65536,3,0)</f>
        <v>1562725.1</v>
      </c>
      <c r="E1619" s="25" t="s">
        <v>1816</v>
      </c>
      <c r="F1619" s="27" t="s">
        <v>2613</v>
      </c>
      <c r="G1619" s="26">
        <v>2041.2</v>
      </c>
      <c r="H1619" s="22">
        <v>0</v>
      </c>
      <c r="I1619" s="24">
        <f t="shared" si="25"/>
        <v>1129756.6299999948</v>
      </c>
      <c r="J1619" s="27" t="s">
        <v>57</v>
      </c>
      <c r="K1619" s="2" t="s">
        <v>15</v>
      </c>
    </row>
    <row r="1620" spans="1:11" ht="12" customHeight="1" x14ac:dyDescent="0.2">
      <c r="A1620" s="2">
        <v>1700</v>
      </c>
      <c r="B1620" s="20" t="str">
        <f>VLOOKUP(C1620,'[2]05-2025'!$B$1:$C$65536,2,0)</f>
        <v>MEDICAMENTOS</v>
      </c>
      <c r="C1620" s="33" t="s">
        <v>39</v>
      </c>
      <c r="D1620" s="21">
        <f>VLOOKUP(C1620,'[2]05-2025'!$B$1:$D$65536,3,0)</f>
        <v>1562725.1</v>
      </c>
      <c r="E1620" s="25" t="s">
        <v>1816</v>
      </c>
      <c r="F1620" s="27" t="s">
        <v>2614</v>
      </c>
      <c r="G1620" s="26">
        <v>2117.5</v>
      </c>
      <c r="H1620" s="22">
        <v>0</v>
      </c>
      <c r="I1620" s="24">
        <f t="shared" si="25"/>
        <v>1131874.1299999948</v>
      </c>
      <c r="J1620" s="27" t="s">
        <v>57</v>
      </c>
      <c r="K1620" s="2" t="s">
        <v>15</v>
      </c>
    </row>
    <row r="1621" spans="1:11" ht="12" customHeight="1" x14ac:dyDescent="0.2">
      <c r="A1621" s="2">
        <v>1700</v>
      </c>
      <c r="B1621" s="20" t="str">
        <f>VLOOKUP(C1621,'[2]05-2025'!$B$1:$C$65536,2,0)</f>
        <v>MEDICAMENTOS</v>
      </c>
      <c r="C1621" s="33" t="s">
        <v>39</v>
      </c>
      <c r="D1621" s="21">
        <f>VLOOKUP(C1621,'[2]05-2025'!$B$1:$D$65536,3,0)</f>
        <v>1562725.1</v>
      </c>
      <c r="E1621" s="25" t="s">
        <v>1816</v>
      </c>
      <c r="F1621" s="27" t="s">
        <v>2615</v>
      </c>
      <c r="G1621" s="26">
        <v>24600</v>
      </c>
      <c r="H1621" s="22">
        <v>0</v>
      </c>
      <c r="I1621" s="24">
        <f t="shared" si="25"/>
        <v>1156474.1299999948</v>
      </c>
      <c r="J1621" s="27" t="s">
        <v>57</v>
      </c>
      <c r="K1621" s="2" t="s">
        <v>15</v>
      </c>
    </row>
    <row r="1622" spans="1:11" ht="12" customHeight="1" x14ac:dyDescent="0.2">
      <c r="A1622" s="2">
        <v>1700</v>
      </c>
      <c r="B1622" s="20" t="str">
        <f>VLOOKUP(C1622,'[2]05-2025'!$B$1:$C$65536,2,0)</f>
        <v>MEDICAMENTOS</v>
      </c>
      <c r="C1622" s="33" t="s">
        <v>39</v>
      </c>
      <c r="D1622" s="21">
        <f>VLOOKUP(C1622,'[2]05-2025'!$B$1:$D$65536,3,0)</f>
        <v>1562725.1</v>
      </c>
      <c r="E1622" s="25" t="s">
        <v>1816</v>
      </c>
      <c r="F1622" s="27" t="s">
        <v>1600</v>
      </c>
      <c r="G1622" s="26">
        <v>14.16</v>
      </c>
      <c r="H1622" s="22">
        <v>0</v>
      </c>
      <c r="I1622" s="24">
        <f t="shared" si="25"/>
        <v>1156488.2899999947</v>
      </c>
      <c r="J1622" s="27" t="s">
        <v>87</v>
      </c>
      <c r="K1622" s="2" t="s">
        <v>15</v>
      </c>
    </row>
    <row r="1623" spans="1:11" ht="12" customHeight="1" x14ac:dyDescent="0.2">
      <c r="A1623" s="2">
        <v>1700</v>
      </c>
      <c r="B1623" s="20" t="str">
        <f>VLOOKUP(C1623,'[2]05-2025'!$B$1:$C$65536,2,0)</f>
        <v>MEDICAMENTOS</v>
      </c>
      <c r="C1623" s="33" t="s">
        <v>39</v>
      </c>
      <c r="D1623" s="21">
        <f>VLOOKUP(C1623,'[2]05-2025'!$B$1:$D$65536,3,0)</f>
        <v>1562725.1</v>
      </c>
      <c r="E1623" s="25" t="s">
        <v>1816</v>
      </c>
      <c r="F1623" s="27" t="s">
        <v>1600</v>
      </c>
      <c r="G1623" s="26">
        <v>2482.1999999999998</v>
      </c>
      <c r="H1623" s="22">
        <v>0</v>
      </c>
      <c r="I1623" s="24">
        <f t="shared" si="25"/>
        <v>1158970.4899999946</v>
      </c>
      <c r="J1623" s="27" t="s">
        <v>87</v>
      </c>
      <c r="K1623" s="2" t="s">
        <v>15</v>
      </c>
    </row>
    <row r="1624" spans="1:11" ht="12" customHeight="1" x14ac:dyDescent="0.2">
      <c r="A1624" s="2">
        <v>1700</v>
      </c>
      <c r="B1624" s="20" t="str">
        <f>VLOOKUP(C1624,'[2]05-2025'!$B$1:$C$65536,2,0)</f>
        <v>MEDICAMENTOS</v>
      </c>
      <c r="C1624" s="33" t="s">
        <v>39</v>
      </c>
      <c r="D1624" s="21">
        <f>VLOOKUP(C1624,'[2]05-2025'!$B$1:$D$65536,3,0)</f>
        <v>1562725.1</v>
      </c>
      <c r="E1624" s="25" t="s">
        <v>1816</v>
      </c>
      <c r="F1624" s="27" t="s">
        <v>1600</v>
      </c>
      <c r="G1624" s="26">
        <v>17463.22</v>
      </c>
      <c r="H1624" s="22">
        <v>0</v>
      </c>
      <c r="I1624" s="24">
        <f t="shared" si="25"/>
        <v>1176433.7099999946</v>
      </c>
      <c r="J1624" s="27" t="s">
        <v>87</v>
      </c>
      <c r="K1624" s="2" t="s">
        <v>15</v>
      </c>
    </row>
    <row r="1625" spans="1:11" ht="12" customHeight="1" x14ac:dyDescent="0.2">
      <c r="A1625" s="2">
        <v>1700</v>
      </c>
      <c r="B1625" s="20" t="str">
        <f>VLOOKUP(C1625,'[2]05-2025'!$B$1:$C$65536,2,0)</f>
        <v>MEDICAMENTOS</v>
      </c>
      <c r="C1625" s="33" t="s">
        <v>39</v>
      </c>
      <c r="D1625" s="21">
        <f>VLOOKUP(C1625,'[2]05-2025'!$B$1:$D$65536,3,0)</f>
        <v>1562725.1</v>
      </c>
      <c r="E1625" s="25" t="s">
        <v>1816</v>
      </c>
      <c r="F1625" s="27" t="s">
        <v>1600</v>
      </c>
      <c r="G1625" s="26">
        <v>7.0000000000000007E-2</v>
      </c>
      <c r="H1625" s="22">
        <v>0</v>
      </c>
      <c r="I1625" s="24">
        <f t="shared" si="25"/>
        <v>1176433.7799999947</v>
      </c>
      <c r="J1625" s="27" t="s">
        <v>87</v>
      </c>
      <c r="K1625" s="2" t="s">
        <v>15</v>
      </c>
    </row>
    <row r="1626" spans="1:11" ht="12" customHeight="1" x14ac:dyDescent="0.2">
      <c r="A1626" s="2">
        <v>1700</v>
      </c>
      <c r="B1626" s="20" t="str">
        <f>VLOOKUP(C1626,'[2]05-2025'!$B$1:$C$65536,2,0)</f>
        <v>MEDICAMENTOS</v>
      </c>
      <c r="C1626" s="33" t="s">
        <v>39</v>
      </c>
      <c r="D1626" s="21">
        <f>VLOOKUP(C1626,'[2]05-2025'!$B$1:$D$65536,3,0)</f>
        <v>1562725.1</v>
      </c>
      <c r="E1626" s="25" t="s">
        <v>1816</v>
      </c>
      <c r="F1626" s="27" t="s">
        <v>1600</v>
      </c>
      <c r="G1626" s="26">
        <v>124.2</v>
      </c>
      <c r="H1626" s="22">
        <v>0</v>
      </c>
      <c r="I1626" s="24">
        <f t="shared" si="25"/>
        <v>1176557.9799999946</v>
      </c>
      <c r="J1626" s="27" t="s">
        <v>87</v>
      </c>
      <c r="K1626" s="2" t="s">
        <v>15</v>
      </c>
    </row>
    <row r="1627" spans="1:11" ht="12" customHeight="1" x14ac:dyDescent="0.2">
      <c r="A1627" s="2">
        <v>1700</v>
      </c>
      <c r="B1627" s="20" t="str">
        <f>VLOOKUP(C1627,'[2]05-2025'!$B$1:$C$65536,2,0)</f>
        <v>MEDICAMENTOS</v>
      </c>
      <c r="C1627" s="33" t="s">
        <v>39</v>
      </c>
      <c r="D1627" s="21">
        <f>VLOOKUP(C1627,'[2]05-2025'!$B$1:$D$65536,3,0)</f>
        <v>1562725.1</v>
      </c>
      <c r="E1627" s="25" t="s">
        <v>1816</v>
      </c>
      <c r="F1627" s="27" t="s">
        <v>1600</v>
      </c>
      <c r="G1627" s="26">
        <v>54055.199999999997</v>
      </c>
      <c r="H1627" s="22">
        <v>0</v>
      </c>
      <c r="I1627" s="24">
        <f t="shared" si="25"/>
        <v>1230613.1799999946</v>
      </c>
      <c r="J1627" s="27" t="s">
        <v>87</v>
      </c>
      <c r="K1627" s="2" t="s">
        <v>15</v>
      </c>
    </row>
    <row r="1628" spans="1:11" ht="12" customHeight="1" x14ac:dyDescent="0.2">
      <c r="A1628" s="2">
        <v>1700</v>
      </c>
      <c r="B1628" s="20" t="str">
        <f>VLOOKUP(C1628,'[2]05-2025'!$B$1:$C$65536,2,0)</f>
        <v>MEDICAMENTOS</v>
      </c>
      <c r="C1628" s="33" t="s">
        <v>39</v>
      </c>
      <c r="D1628" s="21">
        <f>VLOOKUP(C1628,'[2]05-2025'!$B$1:$D$65536,3,0)</f>
        <v>1562725.1</v>
      </c>
      <c r="E1628" s="25" t="s">
        <v>1816</v>
      </c>
      <c r="F1628" s="27" t="s">
        <v>1600</v>
      </c>
      <c r="G1628" s="26">
        <v>3734.25</v>
      </c>
      <c r="H1628" s="22">
        <v>0</v>
      </c>
      <c r="I1628" s="24">
        <f t="shared" si="25"/>
        <v>1234347.4299999946</v>
      </c>
      <c r="J1628" s="27" t="s">
        <v>87</v>
      </c>
      <c r="K1628" s="2" t="s">
        <v>15</v>
      </c>
    </row>
    <row r="1629" spans="1:11" ht="12" customHeight="1" x14ac:dyDescent="0.2">
      <c r="A1629" s="2">
        <v>1700</v>
      </c>
      <c r="B1629" s="20" t="str">
        <f>VLOOKUP(C1629,'[2]05-2025'!$B$1:$C$65536,2,0)</f>
        <v>MEDICAMENTOS</v>
      </c>
      <c r="C1629" s="33" t="s">
        <v>39</v>
      </c>
      <c r="D1629" s="21">
        <f>VLOOKUP(C1629,'[2]05-2025'!$B$1:$D$65536,3,0)</f>
        <v>1562725.1</v>
      </c>
      <c r="E1629" s="25" t="s">
        <v>1816</v>
      </c>
      <c r="F1629" s="27" t="s">
        <v>1600</v>
      </c>
      <c r="G1629" s="26">
        <v>1978.5</v>
      </c>
      <c r="H1629" s="22">
        <v>0</v>
      </c>
      <c r="I1629" s="24">
        <f t="shared" si="25"/>
        <v>1236325.9299999946</v>
      </c>
      <c r="J1629" s="27" t="s">
        <v>87</v>
      </c>
      <c r="K1629" s="2" t="s">
        <v>15</v>
      </c>
    </row>
    <row r="1630" spans="1:11" ht="12" customHeight="1" x14ac:dyDescent="0.2">
      <c r="A1630" s="2">
        <v>1700</v>
      </c>
      <c r="B1630" s="20" t="str">
        <f>VLOOKUP(C1630,'[2]05-2025'!$B$1:$C$65536,2,0)</f>
        <v>MEDICAMENTOS</v>
      </c>
      <c r="C1630" s="33" t="s">
        <v>39</v>
      </c>
      <c r="D1630" s="21">
        <f>VLOOKUP(C1630,'[2]05-2025'!$B$1:$D$65536,3,0)</f>
        <v>1562725.1</v>
      </c>
      <c r="E1630" s="25" t="s">
        <v>1817</v>
      </c>
      <c r="F1630" s="27" t="s">
        <v>2621</v>
      </c>
      <c r="G1630" s="26">
        <v>1658.98</v>
      </c>
      <c r="H1630" s="22">
        <v>0</v>
      </c>
      <c r="I1630" s="24">
        <f t="shared" si="25"/>
        <v>1237984.9099999946</v>
      </c>
      <c r="J1630" s="27" t="s">
        <v>57</v>
      </c>
      <c r="K1630" s="2" t="s">
        <v>15</v>
      </c>
    </row>
    <row r="1631" spans="1:11" ht="12" customHeight="1" x14ac:dyDescent="0.2">
      <c r="A1631" s="2">
        <v>1700</v>
      </c>
      <c r="B1631" s="20" t="str">
        <f>VLOOKUP(C1631,'[2]05-2025'!$B$1:$C$65536,2,0)</f>
        <v>MEDICAMENTOS</v>
      </c>
      <c r="C1631" s="33" t="s">
        <v>39</v>
      </c>
      <c r="D1631" s="21">
        <f>VLOOKUP(C1631,'[2]05-2025'!$B$1:$D$65536,3,0)</f>
        <v>1562725.1</v>
      </c>
      <c r="E1631" s="25" t="s">
        <v>1817</v>
      </c>
      <c r="F1631" s="27" t="s">
        <v>1643</v>
      </c>
      <c r="G1631" s="26">
        <v>64.989999999999995</v>
      </c>
      <c r="H1631" s="22">
        <v>0</v>
      </c>
      <c r="I1631" s="24">
        <f t="shared" si="25"/>
        <v>1238049.8999999946</v>
      </c>
      <c r="J1631" s="27" t="s">
        <v>57</v>
      </c>
      <c r="K1631" s="2" t="s">
        <v>15</v>
      </c>
    </row>
    <row r="1632" spans="1:11" ht="12" customHeight="1" x14ac:dyDescent="0.2">
      <c r="A1632" s="2">
        <v>1700</v>
      </c>
      <c r="B1632" s="20" t="str">
        <f>VLOOKUP(C1632,'[2]05-2025'!$B$1:$C$65536,2,0)</f>
        <v>MEDICAMENTOS</v>
      </c>
      <c r="C1632" s="33" t="s">
        <v>39</v>
      </c>
      <c r="D1632" s="21">
        <f>VLOOKUP(C1632,'[2]05-2025'!$B$1:$D$65536,3,0)</f>
        <v>1562725.1</v>
      </c>
      <c r="E1632" s="25" t="s">
        <v>1817</v>
      </c>
      <c r="F1632" s="27" t="s">
        <v>2624</v>
      </c>
      <c r="G1632" s="26">
        <v>18466.93</v>
      </c>
      <c r="H1632" s="22">
        <v>0</v>
      </c>
      <c r="I1632" s="24">
        <f t="shared" si="25"/>
        <v>1256516.8299999945</v>
      </c>
      <c r="J1632" s="27" t="s">
        <v>57</v>
      </c>
      <c r="K1632" s="2" t="s">
        <v>15</v>
      </c>
    </row>
    <row r="1633" spans="1:11" ht="12" customHeight="1" x14ac:dyDescent="0.2">
      <c r="A1633" s="2">
        <v>1700</v>
      </c>
      <c r="B1633" s="20" t="str">
        <f>VLOOKUP(C1633,'[2]05-2025'!$B$1:$C$65536,2,0)</f>
        <v>MEDICAMENTOS</v>
      </c>
      <c r="C1633" s="33" t="s">
        <v>39</v>
      </c>
      <c r="D1633" s="21">
        <f>VLOOKUP(C1633,'[2]05-2025'!$B$1:$D$65536,3,0)</f>
        <v>1562725.1</v>
      </c>
      <c r="E1633" s="25" t="s">
        <v>1817</v>
      </c>
      <c r="F1633" s="27" t="s">
        <v>2626</v>
      </c>
      <c r="G1633" s="26">
        <v>20004.7</v>
      </c>
      <c r="H1633" s="22">
        <v>0</v>
      </c>
      <c r="I1633" s="24">
        <f t="shared" si="25"/>
        <v>1276521.5299999944</v>
      </c>
      <c r="J1633" s="27" t="s">
        <v>57</v>
      </c>
      <c r="K1633" s="2" t="s">
        <v>15</v>
      </c>
    </row>
    <row r="1634" spans="1:11" ht="12" customHeight="1" x14ac:dyDescent="0.2">
      <c r="A1634" s="2">
        <v>1700</v>
      </c>
      <c r="B1634" s="20" t="str">
        <f>VLOOKUP(C1634,'[2]05-2025'!$B$1:$C$65536,2,0)</f>
        <v>MEDICAMENTOS</v>
      </c>
      <c r="C1634" s="33" t="s">
        <v>39</v>
      </c>
      <c r="D1634" s="21">
        <f>VLOOKUP(C1634,'[2]05-2025'!$B$1:$D$65536,3,0)</f>
        <v>1562725.1</v>
      </c>
      <c r="E1634" s="25" t="s">
        <v>1817</v>
      </c>
      <c r="F1634" s="27" t="s">
        <v>2628</v>
      </c>
      <c r="G1634" s="26">
        <v>8400</v>
      </c>
      <c r="H1634" s="22">
        <v>0</v>
      </c>
      <c r="I1634" s="24">
        <f t="shared" si="25"/>
        <v>1284921.5299999944</v>
      </c>
      <c r="J1634" s="27" t="s">
        <v>57</v>
      </c>
      <c r="K1634" s="2" t="s">
        <v>15</v>
      </c>
    </row>
    <row r="1635" spans="1:11" ht="12" customHeight="1" x14ac:dyDescent="0.2">
      <c r="A1635" s="2">
        <v>1700</v>
      </c>
      <c r="B1635" s="20" t="str">
        <f>VLOOKUP(C1635,'[2]05-2025'!$B$1:$C$65536,2,0)</f>
        <v>MEDICAMENTOS</v>
      </c>
      <c r="C1635" s="33" t="s">
        <v>39</v>
      </c>
      <c r="D1635" s="21">
        <f>VLOOKUP(C1635,'[2]05-2025'!$B$1:$D$65536,3,0)</f>
        <v>1562725.1</v>
      </c>
      <c r="E1635" s="25" t="s">
        <v>1817</v>
      </c>
      <c r="F1635" s="27" t="s">
        <v>2633</v>
      </c>
      <c r="G1635" s="26">
        <v>1020</v>
      </c>
      <c r="H1635" s="22">
        <v>0</v>
      </c>
      <c r="I1635" s="24">
        <f t="shared" si="25"/>
        <v>1285941.5299999944</v>
      </c>
      <c r="J1635" s="27" t="s">
        <v>57</v>
      </c>
      <c r="K1635" s="2" t="s">
        <v>15</v>
      </c>
    </row>
    <row r="1636" spans="1:11" ht="12" customHeight="1" x14ac:dyDescent="0.2">
      <c r="A1636" s="2">
        <v>1700</v>
      </c>
      <c r="B1636" s="20" t="str">
        <f>VLOOKUP(C1636,'[2]05-2025'!$B$1:$C$65536,2,0)</f>
        <v>MEDICAMENTOS</v>
      </c>
      <c r="C1636" s="33" t="s">
        <v>39</v>
      </c>
      <c r="D1636" s="21">
        <f>VLOOKUP(C1636,'[2]05-2025'!$B$1:$D$65536,3,0)</f>
        <v>1562725.1</v>
      </c>
      <c r="E1636" s="25" t="s">
        <v>1818</v>
      </c>
      <c r="F1636" s="27" t="s">
        <v>2653</v>
      </c>
      <c r="G1636" s="26">
        <v>26837.38</v>
      </c>
      <c r="H1636" s="22">
        <v>0</v>
      </c>
      <c r="I1636" s="24">
        <f t="shared" si="25"/>
        <v>1312778.9099999943</v>
      </c>
      <c r="J1636" s="27" t="s">
        <v>57</v>
      </c>
      <c r="K1636" s="2" t="s">
        <v>15</v>
      </c>
    </row>
    <row r="1637" spans="1:11" ht="12" customHeight="1" x14ac:dyDescent="0.2">
      <c r="A1637" s="2">
        <v>1700</v>
      </c>
      <c r="B1637" s="20" t="str">
        <f>VLOOKUP(C1637,'[2]05-2025'!$B$1:$C$65536,2,0)</f>
        <v>MEDICAMENTOS</v>
      </c>
      <c r="C1637" s="33" t="s">
        <v>39</v>
      </c>
      <c r="D1637" s="21">
        <f>VLOOKUP(C1637,'[2]05-2025'!$B$1:$D$65536,3,0)</f>
        <v>1562725.1</v>
      </c>
      <c r="E1637" s="25" t="s">
        <v>1818</v>
      </c>
      <c r="F1637" s="27" t="s">
        <v>2655</v>
      </c>
      <c r="G1637" s="26">
        <v>120</v>
      </c>
      <c r="H1637" s="22">
        <v>0</v>
      </c>
      <c r="I1637" s="24">
        <f t="shared" si="25"/>
        <v>1312898.9099999943</v>
      </c>
      <c r="J1637" s="27" t="s">
        <v>57</v>
      </c>
      <c r="K1637" s="2" t="s">
        <v>15</v>
      </c>
    </row>
    <row r="1638" spans="1:11" ht="12" customHeight="1" x14ac:dyDescent="0.2">
      <c r="A1638" s="2">
        <v>1700</v>
      </c>
      <c r="B1638" s="20" t="str">
        <f>VLOOKUP(C1638,'[2]05-2025'!$B$1:$C$65536,2,0)</f>
        <v>MEDICAMENTOS</v>
      </c>
      <c r="C1638" s="33" t="s">
        <v>39</v>
      </c>
      <c r="D1638" s="21">
        <f>VLOOKUP(C1638,'[2]05-2025'!$B$1:$D$65536,3,0)</f>
        <v>1562725.1</v>
      </c>
      <c r="E1638" s="25" t="s">
        <v>1818</v>
      </c>
      <c r="F1638" s="27" t="s">
        <v>2658</v>
      </c>
      <c r="G1638" s="26">
        <v>105671.84</v>
      </c>
      <c r="H1638" s="22">
        <v>0</v>
      </c>
      <c r="I1638" s="24">
        <f t="shared" si="25"/>
        <v>1418570.7499999944</v>
      </c>
      <c r="J1638" s="27" t="s">
        <v>57</v>
      </c>
      <c r="K1638" s="2" t="s">
        <v>15</v>
      </c>
    </row>
    <row r="1639" spans="1:11" ht="12" customHeight="1" x14ac:dyDescent="0.2">
      <c r="A1639" s="2">
        <v>1700</v>
      </c>
      <c r="B1639" s="20" t="str">
        <f>VLOOKUP(C1639,'[2]05-2025'!$B$1:$C$65536,2,0)</f>
        <v>MEDICAMENTOS</v>
      </c>
      <c r="C1639" s="33" t="s">
        <v>39</v>
      </c>
      <c r="D1639" s="21">
        <f>VLOOKUP(C1639,'[2]05-2025'!$B$1:$D$65536,3,0)</f>
        <v>1562725.1</v>
      </c>
      <c r="E1639" s="25" t="s">
        <v>1819</v>
      </c>
      <c r="F1639" s="27" t="s">
        <v>1600</v>
      </c>
      <c r="G1639" s="26">
        <v>63064.4</v>
      </c>
      <c r="H1639" s="22">
        <v>0</v>
      </c>
      <c r="I1639" s="24">
        <f t="shared" si="25"/>
        <v>1481635.1499999943</v>
      </c>
      <c r="J1639" s="27" t="s">
        <v>87</v>
      </c>
      <c r="K1639" s="2" t="s">
        <v>15</v>
      </c>
    </row>
    <row r="1640" spans="1:11" ht="12" customHeight="1" x14ac:dyDescent="0.2">
      <c r="A1640" s="2">
        <v>1700</v>
      </c>
      <c r="B1640" s="20" t="str">
        <f>VLOOKUP(C1640,'[2]05-2025'!$B$1:$C$65536,2,0)</f>
        <v>MEDICAMENTOS</v>
      </c>
      <c r="C1640" s="33" t="s">
        <v>39</v>
      </c>
      <c r="D1640" s="21">
        <f>VLOOKUP(C1640,'[2]05-2025'!$B$1:$D$65536,3,0)</f>
        <v>1562725.1</v>
      </c>
      <c r="E1640" s="25" t="s">
        <v>1820</v>
      </c>
      <c r="F1640" s="27" t="s">
        <v>2681</v>
      </c>
      <c r="G1640" s="26">
        <v>1208.8499999999999</v>
      </c>
      <c r="H1640" s="22">
        <v>0</v>
      </c>
      <c r="I1640" s="24">
        <f t="shared" si="25"/>
        <v>1482843.9999999944</v>
      </c>
      <c r="J1640" s="27" t="s">
        <v>57</v>
      </c>
      <c r="K1640" s="2" t="s">
        <v>15</v>
      </c>
    </row>
    <row r="1641" spans="1:11" ht="12" customHeight="1" x14ac:dyDescent="0.2">
      <c r="A1641" s="2">
        <v>1700</v>
      </c>
      <c r="B1641" s="20" t="str">
        <f>VLOOKUP(C1641,'[2]05-2025'!$B$1:$C$65536,2,0)</f>
        <v>MEDICAMENTOS</v>
      </c>
      <c r="C1641" s="33" t="s">
        <v>39</v>
      </c>
      <c r="D1641" s="21">
        <f>VLOOKUP(C1641,'[2]05-2025'!$B$1:$D$65536,3,0)</f>
        <v>1562725.1</v>
      </c>
      <c r="E1641" s="25" t="s">
        <v>1820</v>
      </c>
      <c r="F1641" s="27" t="s">
        <v>2685</v>
      </c>
      <c r="G1641" s="26">
        <v>1052.72</v>
      </c>
      <c r="H1641" s="22">
        <v>0</v>
      </c>
      <c r="I1641" s="24">
        <f t="shared" si="25"/>
        <v>1483896.7199999944</v>
      </c>
      <c r="J1641" s="27" t="s">
        <v>57</v>
      </c>
      <c r="K1641" s="2" t="s">
        <v>15</v>
      </c>
    </row>
    <row r="1642" spans="1:11" ht="12" customHeight="1" x14ac:dyDescent="0.2">
      <c r="A1642" s="2">
        <v>1700</v>
      </c>
      <c r="B1642" s="20" t="str">
        <f>VLOOKUP(C1642,'[2]05-2025'!$B$1:$C$65536,2,0)</f>
        <v>MEDICAMENTOS</v>
      </c>
      <c r="C1642" s="33" t="s">
        <v>39</v>
      </c>
      <c r="D1642" s="21">
        <f>VLOOKUP(C1642,'[2]05-2025'!$B$1:$D$65536,3,0)</f>
        <v>1562725.1</v>
      </c>
      <c r="E1642" s="25" t="s">
        <v>1804</v>
      </c>
      <c r="F1642" s="27" t="s">
        <v>2702</v>
      </c>
      <c r="G1642" s="26">
        <v>1450</v>
      </c>
      <c r="H1642" s="22">
        <v>0</v>
      </c>
      <c r="I1642" s="24">
        <f t="shared" si="25"/>
        <v>1485346.7199999944</v>
      </c>
      <c r="J1642" s="27" t="s">
        <v>57</v>
      </c>
      <c r="K1642" s="2" t="s">
        <v>15</v>
      </c>
    </row>
    <row r="1643" spans="1:11" ht="12" customHeight="1" x14ac:dyDescent="0.2">
      <c r="A1643" s="2">
        <v>1700</v>
      </c>
      <c r="B1643" s="20" t="str">
        <f>VLOOKUP(C1643,'[2]05-2025'!$B$1:$C$65536,2,0)</f>
        <v>MEDICAMENTOS</v>
      </c>
      <c r="C1643" s="33" t="s">
        <v>39</v>
      </c>
      <c r="D1643" s="21">
        <f>VLOOKUP(C1643,'[2]05-2025'!$B$1:$D$65536,3,0)</f>
        <v>1562725.1</v>
      </c>
      <c r="E1643" s="25" t="s">
        <v>1804</v>
      </c>
      <c r="F1643" s="27" t="s">
        <v>1600</v>
      </c>
      <c r="G1643" s="26">
        <v>3010.9</v>
      </c>
      <c r="H1643" s="22">
        <v>0</v>
      </c>
      <c r="I1643" s="24">
        <f t="shared" si="25"/>
        <v>1488357.6199999943</v>
      </c>
      <c r="J1643" s="27" t="s">
        <v>87</v>
      </c>
      <c r="K1643" s="2" t="s">
        <v>15</v>
      </c>
    </row>
    <row r="1644" spans="1:11" ht="12" customHeight="1" x14ac:dyDescent="0.2">
      <c r="A1644" s="2">
        <v>1700</v>
      </c>
      <c r="B1644" s="20" t="str">
        <f>VLOOKUP(C1644,'[2]05-2025'!$B$1:$C$65536,2,0)</f>
        <v>MEDICAMENTOS</v>
      </c>
      <c r="C1644" s="33" t="s">
        <v>39</v>
      </c>
      <c r="D1644" s="21">
        <f>VLOOKUP(C1644,'[2]05-2025'!$B$1:$D$65536,3,0)</f>
        <v>1562725.1</v>
      </c>
      <c r="E1644" s="25" t="s">
        <v>1804</v>
      </c>
      <c r="F1644" s="27" t="s">
        <v>1600</v>
      </c>
      <c r="G1644" s="26">
        <v>6619.2</v>
      </c>
      <c r="H1644" s="22">
        <v>0</v>
      </c>
      <c r="I1644" s="24">
        <f t="shared" si="25"/>
        <v>1494976.8199999942</v>
      </c>
      <c r="J1644" s="27" t="s">
        <v>87</v>
      </c>
      <c r="K1644" s="2" t="s">
        <v>15</v>
      </c>
    </row>
    <row r="1645" spans="1:11" ht="12" customHeight="1" x14ac:dyDescent="0.2">
      <c r="A1645" s="2">
        <v>1700</v>
      </c>
      <c r="B1645" s="20" t="str">
        <f>VLOOKUP(C1645,'[2]05-2025'!$B$1:$C$65536,2,0)</f>
        <v>MEDICAMENTOS</v>
      </c>
      <c r="C1645" s="33" t="s">
        <v>39</v>
      </c>
      <c r="D1645" s="21">
        <f>VLOOKUP(C1645,'[2]05-2025'!$B$1:$D$65536,3,0)</f>
        <v>1562725.1</v>
      </c>
      <c r="E1645" s="25" t="s">
        <v>1804</v>
      </c>
      <c r="F1645" s="27" t="s">
        <v>1600</v>
      </c>
      <c r="G1645" s="26">
        <v>309.95999999999998</v>
      </c>
      <c r="H1645" s="22">
        <v>0</v>
      </c>
      <c r="I1645" s="24">
        <f t="shared" si="25"/>
        <v>1495286.7799999942</v>
      </c>
      <c r="J1645" s="27" t="s">
        <v>87</v>
      </c>
      <c r="K1645" s="2" t="s">
        <v>15</v>
      </c>
    </row>
    <row r="1646" spans="1:11" ht="12" customHeight="1" x14ac:dyDescent="0.2">
      <c r="A1646" s="2">
        <v>1700</v>
      </c>
      <c r="B1646" s="20" t="str">
        <f>VLOOKUP(C1646,'[2]05-2025'!$B$1:$C$65536,2,0)</f>
        <v>MEDICAMENTOS</v>
      </c>
      <c r="C1646" s="33" t="s">
        <v>39</v>
      </c>
      <c r="D1646" s="21">
        <f>VLOOKUP(C1646,'[2]05-2025'!$B$1:$D$65536,3,0)</f>
        <v>1562725.1</v>
      </c>
      <c r="E1646" s="25" t="s">
        <v>1804</v>
      </c>
      <c r="F1646" s="27" t="s">
        <v>1600</v>
      </c>
      <c r="G1646" s="26">
        <v>331.2</v>
      </c>
      <c r="H1646" s="22">
        <v>0</v>
      </c>
      <c r="I1646" s="24">
        <f t="shared" si="25"/>
        <v>1495617.9799999942</v>
      </c>
      <c r="J1646" s="27" t="s">
        <v>87</v>
      </c>
      <c r="K1646" s="2" t="s">
        <v>15</v>
      </c>
    </row>
    <row r="1647" spans="1:11" ht="12" customHeight="1" x14ac:dyDescent="0.2">
      <c r="A1647" s="2">
        <v>1700</v>
      </c>
      <c r="B1647" s="20" t="str">
        <f>VLOOKUP(C1647,'[2]05-2025'!$B$1:$C$65536,2,0)</f>
        <v>MEDICAMENTOS</v>
      </c>
      <c r="C1647" s="33" t="s">
        <v>39</v>
      </c>
      <c r="D1647" s="21">
        <f>VLOOKUP(C1647,'[2]05-2025'!$B$1:$D$65536,3,0)</f>
        <v>1562725.1</v>
      </c>
      <c r="E1647" s="25" t="s">
        <v>1804</v>
      </c>
      <c r="F1647" s="27" t="s">
        <v>1600</v>
      </c>
      <c r="G1647" s="26">
        <v>9192</v>
      </c>
      <c r="H1647" s="22">
        <v>0</v>
      </c>
      <c r="I1647" s="24">
        <f t="shared" si="25"/>
        <v>1504809.9799999942</v>
      </c>
      <c r="J1647" s="27" t="s">
        <v>87</v>
      </c>
      <c r="K1647" s="2" t="s">
        <v>15</v>
      </c>
    </row>
    <row r="1648" spans="1:11" ht="12" customHeight="1" x14ac:dyDescent="0.2">
      <c r="A1648" s="2">
        <v>1700</v>
      </c>
      <c r="B1648" s="20" t="str">
        <f>VLOOKUP(C1648,'[2]05-2025'!$B$1:$C$65536,2,0)</f>
        <v>MEDICAMENTOS</v>
      </c>
      <c r="C1648" s="33" t="s">
        <v>39</v>
      </c>
      <c r="D1648" s="21">
        <f>VLOOKUP(C1648,'[2]05-2025'!$B$1:$D$65536,3,0)</f>
        <v>1562725.1</v>
      </c>
      <c r="E1648" s="25" t="s">
        <v>1822</v>
      </c>
      <c r="F1648" s="27" t="s">
        <v>2750</v>
      </c>
      <c r="G1648" s="26">
        <v>13140</v>
      </c>
      <c r="H1648" s="22">
        <v>0</v>
      </c>
      <c r="I1648" s="24">
        <f t="shared" si="25"/>
        <v>1517949.9799999942</v>
      </c>
      <c r="J1648" s="27" t="s">
        <v>57</v>
      </c>
      <c r="K1648" s="2" t="s">
        <v>15</v>
      </c>
    </row>
    <row r="1649" spans="1:11" ht="12" customHeight="1" x14ac:dyDescent="0.2">
      <c r="A1649" s="2">
        <v>1700</v>
      </c>
      <c r="B1649" s="20" t="str">
        <f>VLOOKUP(C1649,'[2]05-2025'!$B$1:$C$65536,2,0)</f>
        <v>MEDICAMENTOS</v>
      </c>
      <c r="C1649" s="33" t="s">
        <v>39</v>
      </c>
      <c r="D1649" s="21">
        <f>VLOOKUP(C1649,'[2]05-2025'!$B$1:$D$65536,3,0)</f>
        <v>1562725.1</v>
      </c>
      <c r="E1649" s="25" t="s">
        <v>1822</v>
      </c>
      <c r="F1649" s="27" t="s">
        <v>2757</v>
      </c>
      <c r="G1649" s="26">
        <v>5120</v>
      </c>
      <c r="H1649" s="22">
        <v>0</v>
      </c>
      <c r="I1649" s="24">
        <f t="shared" si="25"/>
        <v>1523069.9799999942</v>
      </c>
      <c r="J1649" s="27" t="s">
        <v>57</v>
      </c>
      <c r="K1649" s="2" t="s">
        <v>15</v>
      </c>
    </row>
    <row r="1650" spans="1:11" ht="12" customHeight="1" x14ac:dyDescent="0.2">
      <c r="A1650" s="2">
        <v>1700</v>
      </c>
      <c r="B1650" s="20" t="str">
        <f>VLOOKUP(C1650,'[2]05-2025'!$B$1:$C$65536,2,0)</f>
        <v>MEDICAMENTOS</v>
      </c>
      <c r="C1650" s="33" t="s">
        <v>39</v>
      </c>
      <c r="D1650" s="21">
        <f>VLOOKUP(C1650,'[2]05-2025'!$B$1:$D$65536,3,0)</f>
        <v>1562725.1</v>
      </c>
      <c r="E1650" s="25" t="s">
        <v>1822</v>
      </c>
      <c r="F1650" s="27" t="s">
        <v>3154</v>
      </c>
      <c r="G1650" s="26">
        <v>121000</v>
      </c>
      <c r="H1650" s="22">
        <v>0</v>
      </c>
      <c r="I1650" s="24">
        <f t="shared" si="25"/>
        <v>1644069.9799999942</v>
      </c>
      <c r="J1650" s="27" t="s">
        <v>87</v>
      </c>
      <c r="K1650" s="2" t="s">
        <v>15</v>
      </c>
    </row>
    <row r="1651" spans="1:11" ht="12" customHeight="1" x14ac:dyDescent="0.2">
      <c r="A1651" s="2">
        <v>1700</v>
      </c>
      <c r="B1651" s="20" t="str">
        <f>VLOOKUP(C1651,'[2]05-2025'!$B$1:$C$65536,2,0)</f>
        <v>MEDICAMENTOS</v>
      </c>
      <c r="C1651" s="33" t="s">
        <v>39</v>
      </c>
      <c r="D1651" s="21">
        <f>VLOOKUP(C1651,'[2]05-2025'!$B$1:$D$65536,3,0)</f>
        <v>1562725.1</v>
      </c>
      <c r="E1651" s="25" t="s">
        <v>1823</v>
      </c>
      <c r="F1651" s="27" t="s">
        <v>1600</v>
      </c>
      <c r="G1651" s="26">
        <v>0.5</v>
      </c>
      <c r="H1651" s="22">
        <v>0</v>
      </c>
      <c r="I1651" s="24">
        <f t="shared" si="25"/>
        <v>1644070.4799999942</v>
      </c>
      <c r="J1651" s="27" t="s">
        <v>87</v>
      </c>
      <c r="K1651" s="2" t="s">
        <v>15</v>
      </c>
    </row>
    <row r="1652" spans="1:11" ht="12" customHeight="1" x14ac:dyDescent="0.2">
      <c r="A1652" s="2">
        <v>1700</v>
      </c>
      <c r="B1652" s="20" t="str">
        <f>VLOOKUP(C1652,'[2]05-2025'!$B$1:$C$65536,2,0)</f>
        <v>MEDICAMENTOS</v>
      </c>
      <c r="C1652" s="33" t="s">
        <v>39</v>
      </c>
      <c r="D1652" s="21">
        <f>VLOOKUP(C1652,'[2]05-2025'!$B$1:$D$65536,3,0)</f>
        <v>1562725.1</v>
      </c>
      <c r="E1652" s="25" t="s">
        <v>1805</v>
      </c>
      <c r="F1652" s="27" t="s">
        <v>2771</v>
      </c>
      <c r="G1652" s="26">
        <v>35703.699999999997</v>
      </c>
      <c r="H1652" s="22">
        <v>0</v>
      </c>
      <c r="I1652" s="24">
        <f t="shared" si="25"/>
        <v>1679774.1799999941</v>
      </c>
      <c r="J1652" s="27" t="s">
        <v>57</v>
      </c>
      <c r="K1652" s="2" t="s">
        <v>15</v>
      </c>
    </row>
    <row r="1653" spans="1:11" ht="12" customHeight="1" x14ac:dyDescent="0.2">
      <c r="A1653" s="2">
        <v>1700</v>
      </c>
      <c r="B1653" s="20" t="str">
        <f>VLOOKUP(C1653,'[2]05-2025'!$B$1:$C$65536,2,0)</f>
        <v>MEDICAMENTOS</v>
      </c>
      <c r="C1653" s="33" t="s">
        <v>39</v>
      </c>
      <c r="D1653" s="21">
        <f>VLOOKUP(C1653,'[2]05-2025'!$B$1:$D$65536,3,0)</f>
        <v>1562725.1</v>
      </c>
      <c r="E1653" s="25" t="s">
        <v>1805</v>
      </c>
      <c r="F1653" s="27" t="s">
        <v>3245</v>
      </c>
      <c r="G1653" s="26">
        <v>2179.1999999999998</v>
      </c>
      <c r="H1653" s="22">
        <v>0</v>
      </c>
      <c r="I1653" s="24">
        <f t="shared" si="25"/>
        <v>1681953.3799999941</v>
      </c>
      <c r="J1653" s="27" t="s">
        <v>57</v>
      </c>
      <c r="K1653" s="2" t="s">
        <v>15</v>
      </c>
    </row>
    <row r="1654" spans="1:11" ht="12" customHeight="1" x14ac:dyDescent="0.2">
      <c r="A1654" s="2">
        <v>1700</v>
      </c>
      <c r="B1654" s="20" t="str">
        <f>VLOOKUP(C1654,'[2]05-2025'!$B$1:$C$65536,2,0)</f>
        <v>MEDICAMENTOS</v>
      </c>
      <c r="C1654" s="33" t="s">
        <v>39</v>
      </c>
      <c r="D1654" s="21">
        <f>VLOOKUP(C1654,'[2]05-2025'!$B$1:$D$65536,3,0)</f>
        <v>1562725.1</v>
      </c>
      <c r="E1654" s="25" t="s">
        <v>1805</v>
      </c>
      <c r="F1654" s="27" t="s">
        <v>1600</v>
      </c>
      <c r="G1654" s="26">
        <v>510</v>
      </c>
      <c r="H1654" s="22">
        <v>0</v>
      </c>
      <c r="I1654" s="24">
        <f t="shared" si="25"/>
        <v>1682463.3799999941</v>
      </c>
      <c r="J1654" s="27" t="s">
        <v>87</v>
      </c>
      <c r="K1654" s="2" t="s">
        <v>15</v>
      </c>
    </row>
    <row r="1655" spans="1:11" ht="12" customHeight="1" x14ac:dyDescent="0.2">
      <c r="A1655" s="2">
        <v>1700</v>
      </c>
      <c r="B1655" s="20" t="str">
        <f>VLOOKUP(C1655,'[2]05-2025'!$B$1:$C$65536,2,0)</f>
        <v>MEDICAMENTOS</v>
      </c>
      <c r="C1655" s="33" t="s">
        <v>39</v>
      </c>
      <c r="D1655" s="21">
        <f>VLOOKUP(C1655,'[2]05-2025'!$B$1:$D$65536,3,0)</f>
        <v>1562725.1</v>
      </c>
      <c r="E1655" s="25" t="s">
        <v>1805</v>
      </c>
      <c r="F1655" s="27" t="s">
        <v>1600</v>
      </c>
      <c r="G1655" s="26">
        <v>1282.26</v>
      </c>
      <c r="H1655" s="22">
        <v>0</v>
      </c>
      <c r="I1655" s="24">
        <f t="shared" si="25"/>
        <v>1683745.6399999941</v>
      </c>
      <c r="J1655" s="27" t="s">
        <v>87</v>
      </c>
      <c r="K1655" s="2" t="s">
        <v>15</v>
      </c>
    </row>
    <row r="1656" spans="1:11" ht="12" customHeight="1" x14ac:dyDescent="0.2">
      <c r="A1656" s="2">
        <v>1700</v>
      </c>
      <c r="B1656" s="20" t="str">
        <f>VLOOKUP(C1656,'[2]05-2025'!$B$1:$C$65536,2,0)</f>
        <v>MEDICAMENTOS</v>
      </c>
      <c r="C1656" s="33" t="s">
        <v>39</v>
      </c>
      <c r="D1656" s="21">
        <f>VLOOKUP(C1656,'[2]05-2025'!$B$1:$D$65536,3,0)</f>
        <v>1562725.1</v>
      </c>
      <c r="E1656" s="25" t="s">
        <v>1806</v>
      </c>
      <c r="F1656" s="27" t="s">
        <v>1600</v>
      </c>
      <c r="G1656" s="26">
        <v>159.6</v>
      </c>
      <c r="H1656" s="22">
        <v>0</v>
      </c>
      <c r="I1656" s="24">
        <f t="shared" si="25"/>
        <v>1683905.2399999942</v>
      </c>
      <c r="J1656" s="27" t="s">
        <v>87</v>
      </c>
      <c r="K1656" s="2" t="s">
        <v>15</v>
      </c>
    </row>
    <row r="1657" spans="1:11" ht="12" customHeight="1" x14ac:dyDescent="0.2">
      <c r="A1657" s="2">
        <v>1700</v>
      </c>
      <c r="B1657" s="20" t="str">
        <f>VLOOKUP(C1657,'[2]05-2025'!$B$1:$C$65536,2,0)</f>
        <v>MEDICAMENTOS</v>
      </c>
      <c r="C1657" s="33" t="s">
        <v>39</v>
      </c>
      <c r="D1657" s="21">
        <f>VLOOKUP(C1657,'[2]05-2025'!$B$1:$D$65536,3,0)</f>
        <v>1562725.1</v>
      </c>
      <c r="E1657" s="25" t="s">
        <v>1806</v>
      </c>
      <c r="F1657" s="27" t="s">
        <v>1600</v>
      </c>
      <c r="G1657" s="26">
        <v>464.94</v>
      </c>
      <c r="H1657" s="22">
        <v>0</v>
      </c>
      <c r="I1657" s="24">
        <f t="shared" si="25"/>
        <v>1684370.1799999941</v>
      </c>
      <c r="J1657" s="27" t="s">
        <v>87</v>
      </c>
      <c r="K1657" s="2" t="s">
        <v>15</v>
      </c>
    </row>
    <row r="1658" spans="1:11" ht="12" customHeight="1" x14ac:dyDescent="0.2">
      <c r="A1658" s="2">
        <v>1700</v>
      </c>
      <c r="B1658" s="20" t="str">
        <f>VLOOKUP(C1658,'[2]05-2025'!$B$1:$C$65536,2,0)</f>
        <v>MEDICAMENTOS</v>
      </c>
      <c r="C1658" s="33" t="s">
        <v>39</v>
      </c>
      <c r="D1658" s="21">
        <f>VLOOKUP(C1658,'[2]05-2025'!$B$1:$D$65536,3,0)</f>
        <v>1562725.1</v>
      </c>
      <c r="E1658" s="25" t="s">
        <v>1806</v>
      </c>
      <c r="F1658" s="27" t="s">
        <v>1600</v>
      </c>
      <c r="G1658" s="26">
        <v>1723.5</v>
      </c>
      <c r="H1658" s="22">
        <v>0</v>
      </c>
      <c r="I1658" s="24">
        <f t="shared" si="25"/>
        <v>1686093.6799999941</v>
      </c>
      <c r="J1658" s="27" t="s">
        <v>87</v>
      </c>
      <c r="K1658" s="2" t="s">
        <v>15</v>
      </c>
    </row>
    <row r="1659" spans="1:11" ht="12" customHeight="1" x14ac:dyDescent="0.2">
      <c r="A1659" s="2">
        <v>1700</v>
      </c>
      <c r="B1659" s="20" t="str">
        <f>VLOOKUP(C1659,'[2]05-2025'!$B$1:$C$65536,2,0)</f>
        <v>MEDICAMENTOS</v>
      </c>
      <c r="C1659" s="33" t="s">
        <v>39</v>
      </c>
      <c r="D1659" s="21">
        <f>VLOOKUP(C1659,'[2]05-2025'!$B$1:$D$65536,3,0)</f>
        <v>1562725.1</v>
      </c>
      <c r="E1659" s="25" t="s">
        <v>1806</v>
      </c>
      <c r="F1659" s="27" t="s">
        <v>1600</v>
      </c>
      <c r="G1659" s="26">
        <v>19871.939999999999</v>
      </c>
      <c r="H1659" s="22">
        <v>0</v>
      </c>
      <c r="I1659" s="24">
        <f t="shared" si="25"/>
        <v>1705965.6199999941</v>
      </c>
      <c r="J1659" s="27" t="s">
        <v>87</v>
      </c>
      <c r="K1659" s="2" t="s">
        <v>15</v>
      </c>
    </row>
    <row r="1660" spans="1:11" ht="12" customHeight="1" x14ac:dyDescent="0.2">
      <c r="A1660" s="2">
        <v>1700</v>
      </c>
      <c r="B1660" s="20" t="str">
        <f>VLOOKUP(C1660,'[2]05-2025'!$B$1:$C$65536,2,0)</f>
        <v>MEDICAMENTOS</v>
      </c>
      <c r="C1660" s="33" t="s">
        <v>39</v>
      </c>
      <c r="D1660" s="21">
        <f>VLOOKUP(C1660,'[2]05-2025'!$B$1:$D$65536,3,0)</f>
        <v>1562725.1</v>
      </c>
      <c r="E1660" s="25" t="s">
        <v>1806</v>
      </c>
      <c r="F1660" s="27" t="s">
        <v>1600</v>
      </c>
      <c r="G1660" s="26">
        <v>1275</v>
      </c>
      <c r="H1660" s="22">
        <v>0</v>
      </c>
      <c r="I1660" s="24">
        <f t="shared" si="25"/>
        <v>1707240.6199999941</v>
      </c>
      <c r="J1660" s="27" t="s">
        <v>87</v>
      </c>
      <c r="K1660" s="2" t="s">
        <v>15</v>
      </c>
    </row>
    <row r="1661" spans="1:11" ht="12" customHeight="1" x14ac:dyDescent="0.2">
      <c r="A1661" s="2">
        <v>1700</v>
      </c>
      <c r="B1661" s="20" t="str">
        <f>VLOOKUP(C1661,'[2]05-2025'!$B$1:$C$65536,2,0)</f>
        <v>MEDICAMENTOS</v>
      </c>
      <c r="C1661" s="33" t="s">
        <v>39</v>
      </c>
      <c r="D1661" s="21">
        <f>VLOOKUP(C1661,'[2]05-2025'!$B$1:$D$65536,3,0)</f>
        <v>1562725.1</v>
      </c>
      <c r="E1661" s="25" t="s">
        <v>1806</v>
      </c>
      <c r="F1661" s="27" t="s">
        <v>1600</v>
      </c>
      <c r="G1661" s="26">
        <v>516</v>
      </c>
      <c r="H1661" s="22">
        <v>0</v>
      </c>
      <c r="I1661" s="24">
        <f t="shared" si="25"/>
        <v>1707756.6199999941</v>
      </c>
      <c r="J1661" s="27" t="s">
        <v>87</v>
      </c>
      <c r="K1661" s="2" t="s">
        <v>15</v>
      </c>
    </row>
    <row r="1662" spans="1:11" ht="12" customHeight="1" x14ac:dyDescent="0.2">
      <c r="A1662" s="2">
        <v>1700</v>
      </c>
      <c r="B1662" s="20" t="str">
        <f>VLOOKUP(C1662,'[2]05-2025'!$B$1:$C$65536,2,0)</f>
        <v>MEDICAMENTOS</v>
      </c>
      <c r="C1662" s="33" t="s">
        <v>39</v>
      </c>
      <c r="D1662" s="21">
        <f>VLOOKUP(C1662,'[2]05-2025'!$B$1:$D$65536,3,0)</f>
        <v>1562725.1</v>
      </c>
      <c r="E1662" s="25" t="s">
        <v>1806</v>
      </c>
      <c r="F1662" s="27" t="s">
        <v>1600</v>
      </c>
      <c r="G1662" s="26">
        <v>45046</v>
      </c>
      <c r="H1662" s="22">
        <v>0</v>
      </c>
      <c r="I1662" s="24">
        <f t="shared" si="25"/>
        <v>1752802.6199999941</v>
      </c>
      <c r="J1662" s="27" t="s">
        <v>87</v>
      </c>
      <c r="K1662" s="2" t="s">
        <v>15</v>
      </c>
    </row>
    <row r="1663" spans="1:11" ht="12" customHeight="1" x14ac:dyDescent="0.2">
      <c r="A1663" s="2">
        <v>1700</v>
      </c>
      <c r="B1663" s="20" t="str">
        <f>VLOOKUP(C1663,'[2]05-2025'!$B$1:$C$65536,2,0)</f>
        <v>MEDICAMENTOS</v>
      </c>
      <c r="C1663" s="33" t="s">
        <v>39</v>
      </c>
      <c r="D1663" s="21">
        <f>VLOOKUP(C1663,'[2]05-2025'!$B$1:$D$65536,3,0)</f>
        <v>1562725.1</v>
      </c>
      <c r="E1663" s="25" t="s">
        <v>1806</v>
      </c>
      <c r="F1663" s="27" t="s">
        <v>1600</v>
      </c>
      <c r="G1663" s="26">
        <v>20779.89</v>
      </c>
      <c r="H1663" s="22">
        <v>0</v>
      </c>
      <c r="I1663" s="24">
        <f t="shared" si="25"/>
        <v>1773582.509999994</v>
      </c>
      <c r="J1663" s="27" t="s">
        <v>87</v>
      </c>
      <c r="K1663" s="2" t="s">
        <v>15</v>
      </c>
    </row>
    <row r="1664" spans="1:11" ht="12" customHeight="1" x14ac:dyDescent="0.2">
      <c r="A1664" s="2">
        <v>1700</v>
      </c>
      <c r="B1664" s="20" t="str">
        <f>VLOOKUP(C1664,'[2]05-2025'!$B$1:$C$65536,2,0)</f>
        <v>MEDICAMENTOS</v>
      </c>
      <c r="C1664" s="33" t="s">
        <v>39</v>
      </c>
      <c r="D1664" s="21">
        <f>VLOOKUP(C1664,'[2]05-2025'!$B$1:$D$65536,3,0)</f>
        <v>1562725.1</v>
      </c>
      <c r="E1664" s="25" t="s">
        <v>1806</v>
      </c>
      <c r="F1664" s="27" t="s">
        <v>1600</v>
      </c>
      <c r="G1664" s="26">
        <v>6966</v>
      </c>
      <c r="H1664" s="22">
        <v>0</v>
      </c>
      <c r="I1664" s="24">
        <f t="shared" si="25"/>
        <v>1780548.509999994</v>
      </c>
      <c r="J1664" s="27" t="s">
        <v>87</v>
      </c>
      <c r="K1664" s="2" t="s">
        <v>15</v>
      </c>
    </row>
    <row r="1665" spans="1:11" ht="12" customHeight="1" x14ac:dyDescent="0.2">
      <c r="A1665" s="2">
        <v>1700</v>
      </c>
      <c r="B1665" s="20" t="str">
        <f>VLOOKUP(C1665,'[2]05-2025'!$B$1:$C$65536,2,0)</f>
        <v>MEDICAMENTOS</v>
      </c>
      <c r="C1665" s="33" t="s">
        <v>39</v>
      </c>
      <c r="D1665" s="21">
        <f>VLOOKUP(C1665,'[2]05-2025'!$B$1:$D$65536,3,0)</f>
        <v>1562725.1</v>
      </c>
      <c r="E1665" s="25" t="s">
        <v>1806</v>
      </c>
      <c r="F1665" s="27" t="s">
        <v>1600</v>
      </c>
      <c r="G1665" s="26">
        <v>4819.13</v>
      </c>
      <c r="H1665" s="22">
        <v>0</v>
      </c>
      <c r="I1665" s="24">
        <f t="shared" si="25"/>
        <v>1785367.6399999938</v>
      </c>
      <c r="J1665" s="27" t="s">
        <v>87</v>
      </c>
      <c r="K1665" s="2" t="s">
        <v>15</v>
      </c>
    </row>
    <row r="1666" spans="1:11" ht="12" customHeight="1" x14ac:dyDescent="0.2">
      <c r="A1666" s="2">
        <v>1700</v>
      </c>
      <c r="B1666" s="20" t="str">
        <f>VLOOKUP(C1666,'[2]05-2025'!$B$1:$C$65536,2,0)</f>
        <v>MEDICAMENTOS</v>
      </c>
      <c r="C1666" s="33" t="s">
        <v>39</v>
      </c>
      <c r="D1666" s="21">
        <f>VLOOKUP(C1666,'[2]05-2025'!$B$1:$D$65536,3,0)</f>
        <v>1562725.1</v>
      </c>
      <c r="E1666" s="25" t="s">
        <v>1806</v>
      </c>
      <c r="F1666" s="27" t="s">
        <v>1600</v>
      </c>
      <c r="G1666" s="26">
        <v>5200.5</v>
      </c>
      <c r="H1666" s="22">
        <v>0</v>
      </c>
      <c r="I1666" s="24">
        <f t="shared" si="25"/>
        <v>1790568.1399999938</v>
      </c>
      <c r="J1666" s="27" t="s">
        <v>87</v>
      </c>
      <c r="K1666" s="2" t="s">
        <v>15</v>
      </c>
    </row>
    <row r="1667" spans="1:11" ht="12" customHeight="1" x14ac:dyDescent="0.2">
      <c r="A1667" s="2">
        <v>1700</v>
      </c>
      <c r="B1667" s="20" t="str">
        <f>VLOOKUP(C1667,'[2]05-2025'!$B$1:$C$65536,2,0)</f>
        <v>MEDICAMENTOS</v>
      </c>
      <c r="C1667" s="33" t="s">
        <v>39</v>
      </c>
      <c r="D1667" s="21">
        <f>VLOOKUP(C1667,'[2]05-2025'!$B$1:$D$65536,3,0)</f>
        <v>1562725.1</v>
      </c>
      <c r="E1667" s="25" t="s">
        <v>1806</v>
      </c>
      <c r="F1667" s="27" t="s">
        <v>1600</v>
      </c>
      <c r="G1667" s="26">
        <v>40.799999999999997</v>
      </c>
      <c r="H1667" s="22">
        <v>0</v>
      </c>
      <c r="I1667" s="24">
        <f t="shared" ref="I1667:I1730" si="26">IF(C1667&lt;&gt;C1666,D1667+G1667-H1667,IF(C1667=C1666,I1666+G1667-H1667,"falso"))</f>
        <v>1790608.9399999939</v>
      </c>
      <c r="J1667" s="27" t="s">
        <v>87</v>
      </c>
      <c r="K1667" s="2" t="s">
        <v>15</v>
      </c>
    </row>
    <row r="1668" spans="1:11" ht="12" customHeight="1" x14ac:dyDescent="0.2">
      <c r="A1668" s="2">
        <v>1700</v>
      </c>
      <c r="B1668" s="20" t="str">
        <f>VLOOKUP(C1668,'[2]05-2025'!$B$1:$C$65536,2,0)</f>
        <v>MEDICAMENTOS</v>
      </c>
      <c r="C1668" s="33" t="s">
        <v>39</v>
      </c>
      <c r="D1668" s="21">
        <f>VLOOKUP(C1668,'[2]05-2025'!$B$1:$D$65536,3,0)</f>
        <v>1562725.1</v>
      </c>
      <c r="E1668" s="25" t="s">
        <v>1806</v>
      </c>
      <c r="F1668" s="27" t="s">
        <v>1600</v>
      </c>
      <c r="G1668" s="26">
        <v>207</v>
      </c>
      <c r="H1668" s="22">
        <v>0</v>
      </c>
      <c r="I1668" s="24">
        <f t="shared" si="26"/>
        <v>1790815.9399999939</v>
      </c>
      <c r="J1668" s="27" t="s">
        <v>87</v>
      </c>
      <c r="K1668" s="2" t="s">
        <v>15</v>
      </c>
    </row>
    <row r="1669" spans="1:11" ht="12" customHeight="1" x14ac:dyDescent="0.2">
      <c r="A1669" s="2">
        <v>1700</v>
      </c>
      <c r="B1669" s="20" t="str">
        <f>VLOOKUP(C1669,'[2]05-2025'!$B$1:$C$65536,2,0)</f>
        <v>MEDICAMENTOS</v>
      </c>
      <c r="C1669" s="33" t="s">
        <v>39</v>
      </c>
      <c r="D1669" s="21">
        <f>VLOOKUP(C1669,'[2]05-2025'!$B$1:$D$65536,3,0)</f>
        <v>1562725.1</v>
      </c>
      <c r="E1669" s="25" t="s">
        <v>1806</v>
      </c>
      <c r="F1669" s="27" t="s">
        <v>1600</v>
      </c>
      <c r="G1669" s="26">
        <v>5487.66</v>
      </c>
      <c r="H1669" s="22">
        <v>0</v>
      </c>
      <c r="I1669" s="24">
        <f t="shared" si="26"/>
        <v>1796303.5999999938</v>
      </c>
      <c r="J1669" s="27" t="s">
        <v>87</v>
      </c>
      <c r="K1669" s="2" t="s">
        <v>15</v>
      </c>
    </row>
    <row r="1670" spans="1:11" ht="12" customHeight="1" x14ac:dyDescent="0.2">
      <c r="A1670" s="2">
        <v>1700</v>
      </c>
      <c r="B1670" s="20" t="str">
        <f>VLOOKUP(C1670,'[2]05-2025'!$B$1:$C$65536,2,0)</f>
        <v>MEDICAMENTOS</v>
      </c>
      <c r="C1670" s="33" t="s">
        <v>39</v>
      </c>
      <c r="D1670" s="21">
        <f>VLOOKUP(C1670,'[2]05-2025'!$B$1:$D$65536,3,0)</f>
        <v>1562725.1</v>
      </c>
      <c r="E1670" s="25" t="s">
        <v>1806</v>
      </c>
      <c r="F1670" s="27" t="s">
        <v>1600</v>
      </c>
      <c r="G1670" s="26">
        <v>4137</v>
      </c>
      <c r="H1670" s="22">
        <v>0</v>
      </c>
      <c r="I1670" s="24">
        <f t="shared" si="26"/>
        <v>1800440.5999999938</v>
      </c>
      <c r="J1670" s="27" t="s">
        <v>87</v>
      </c>
      <c r="K1670" s="2" t="s">
        <v>15</v>
      </c>
    </row>
    <row r="1671" spans="1:11" ht="12" customHeight="1" x14ac:dyDescent="0.2">
      <c r="A1671" s="2">
        <v>1700</v>
      </c>
      <c r="B1671" s="20" t="str">
        <f>VLOOKUP(C1671,'[2]05-2025'!$B$1:$C$65536,2,0)</f>
        <v>MEDICAMENTOS</v>
      </c>
      <c r="C1671" s="33" t="s">
        <v>39</v>
      </c>
      <c r="D1671" s="21">
        <f>VLOOKUP(C1671,'[2]05-2025'!$B$1:$D$65536,3,0)</f>
        <v>1562725.1</v>
      </c>
      <c r="E1671" s="25" t="s">
        <v>1806</v>
      </c>
      <c r="F1671" s="27" t="s">
        <v>1600</v>
      </c>
      <c r="G1671" s="26">
        <v>947.8</v>
      </c>
      <c r="H1671" s="22">
        <v>0</v>
      </c>
      <c r="I1671" s="24">
        <f t="shared" si="26"/>
        <v>1801388.3999999939</v>
      </c>
      <c r="J1671" s="27" t="s">
        <v>87</v>
      </c>
      <c r="K1671" s="2" t="s">
        <v>15</v>
      </c>
    </row>
    <row r="1672" spans="1:11" ht="12" customHeight="1" x14ac:dyDescent="0.2">
      <c r="A1672" s="2">
        <v>1700</v>
      </c>
      <c r="B1672" s="20" t="str">
        <f>VLOOKUP(C1672,'[2]05-2025'!$B$1:$C$65536,2,0)</f>
        <v>MEDICAMENTOS</v>
      </c>
      <c r="C1672" s="33" t="s">
        <v>39</v>
      </c>
      <c r="D1672" s="21">
        <f>VLOOKUP(C1672,'[2]05-2025'!$B$1:$D$65536,3,0)</f>
        <v>1562725.1</v>
      </c>
      <c r="E1672" s="25" t="s">
        <v>1806</v>
      </c>
      <c r="F1672" s="27" t="s">
        <v>1600</v>
      </c>
      <c r="G1672" s="26">
        <v>14.16</v>
      </c>
      <c r="H1672" s="22">
        <v>0</v>
      </c>
      <c r="I1672" s="24">
        <f t="shared" si="26"/>
        <v>1801402.5599999938</v>
      </c>
      <c r="J1672" s="27" t="s">
        <v>87</v>
      </c>
      <c r="K1672" s="2" t="s">
        <v>15</v>
      </c>
    </row>
    <row r="1673" spans="1:11" ht="12" customHeight="1" x14ac:dyDescent="0.2">
      <c r="A1673" s="2">
        <v>1700</v>
      </c>
      <c r="B1673" s="20" t="str">
        <f>VLOOKUP(C1673,'[2]05-2025'!$B$1:$C$65536,2,0)</f>
        <v>MEDICAMENTOS</v>
      </c>
      <c r="C1673" s="33" t="s">
        <v>39</v>
      </c>
      <c r="D1673" s="21">
        <f>VLOOKUP(C1673,'[2]05-2025'!$B$1:$D$65536,3,0)</f>
        <v>1562725.1</v>
      </c>
      <c r="E1673" s="25" t="s">
        <v>1806</v>
      </c>
      <c r="F1673" s="27" t="s">
        <v>1600</v>
      </c>
      <c r="G1673" s="26">
        <v>6240.6</v>
      </c>
      <c r="H1673" s="22">
        <v>0</v>
      </c>
      <c r="I1673" s="24">
        <f t="shared" si="26"/>
        <v>1807643.1599999939</v>
      </c>
      <c r="J1673" s="27" t="s">
        <v>87</v>
      </c>
      <c r="K1673" s="2" t="s">
        <v>15</v>
      </c>
    </row>
    <row r="1674" spans="1:11" ht="12" customHeight="1" x14ac:dyDescent="0.2">
      <c r="A1674" s="2">
        <v>1700</v>
      </c>
      <c r="B1674" s="20" t="str">
        <f>VLOOKUP(C1674,'[2]05-2025'!$B$1:$C$65536,2,0)</f>
        <v>MEDICAMENTOS</v>
      </c>
      <c r="C1674" s="33" t="s">
        <v>39</v>
      </c>
      <c r="D1674" s="21">
        <f>VLOOKUP(C1674,'[2]05-2025'!$B$1:$D$65536,3,0)</f>
        <v>1562725.1</v>
      </c>
      <c r="E1674" s="25" t="s">
        <v>1806</v>
      </c>
      <c r="F1674" s="27" t="s">
        <v>1600</v>
      </c>
      <c r="G1674" s="26">
        <v>60</v>
      </c>
      <c r="H1674" s="22">
        <v>0</v>
      </c>
      <c r="I1674" s="24">
        <f t="shared" si="26"/>
        <v>1807703.1599999939</v>
      </c>
      <c r="J1674" s="27" t="s">
        <v>87</v>
      </c>
      <c r="K1674" s="2" t="s">
        <v>15</v>
      </c>
    </row>
    <row r="1675" spans="1:11" ht="12" customHeight="1" x14ac:dyDescent="0.2">
      <c r="A1675" s="2">
        <v>1700</v>
      </c>
      <c r="B1675" s="20" t="str">
        <f>VLOOKUP(C1675,'[2]05-2025'!$B$1:$C$65536,2,0)</f>
        <v>MEDICAMENTOS</v>
      </c>
      <c r="C1675" s="33" t="s">
        <v>39</v>
      </c>
      <c r="D1675" s="21">
        <f>VLOOKUP(C1675,'[2]05-2025'!$B$1:$D$65536,3,0)</f>
        <v>1562725.1</v>
      </c>
      <c r="E1675" s="25" t="s">
        <v>1806</v>
      </c>
      <c r="F1675" s="27" t="s">
        <v>1600</v>
      </c>
      <c r="G1675" s="26">
        <v>1203.5999999999999</v>
      </c>
      <c r="H1675" s="22">
        <v>0</v>
      </c>
      <c r="I1675" s="24">
        <f t="shared" si="26"/>
        <v>1808906.759999994</v>
      </c>
      <c r="J1675" s="27" t="s">
        <v>87</v>
      </c>
      <c r="K1675" s="2" t="s">
        <v>15</v>
      </c>
    </row>
    <row r="1676" spans="1:11" ht="12" customHeight="1" x14ac:dyDescent="0.2">
      <c r="A1676" s="2">
        <v>1700</v>
      </c>
      <c r="B1676" s="20" t="str">
        <f>VLOOKUP(C1676,'[2]05-2025'!$B$1:$C$65536,2,0)</f>
        <v>MEDICAMENTOS</v>
      </c>
      <c r="C1676" s="33" t="s">
        <v>39</v>
      </c>
      <c r="D1676" s="21">
        <f>VLOOKUP(C1676,'[2]05-2025'!$B$1:$D$65536,3,0)</f>
        <v>1562725.1</v>
      </c>
      <c r="E1676" s="25" t="s">
        <v>1806</v>
      </c>
      <c r="F1676" s="27" t="s">
        <v>1600</v>
      </c>
      <c r="G1676" s="26">
        <v>1377</v>
      </c>
      <c r="H1676" s="22">
        <v>0</v>
      </c>
      <c r="I1676" s="24">
        <f t="shared" si="26"/>
        <v>1810283.759999994</v>
      </c>
      <c r="J1676" s="27" t="s">
        <v>87</v>
      </c>
      <c r="K1676" s="2" t="s">
        <v>15</v>
      </c>
    </row>
    <row r="1677" spans="1:11" ht="12" customHeight="1" x14ac:dyDescent="0.2">
      <c r="A1677" s="2">
        <v>1700</v>
      </c>
      <c r="B1677" s="20" t="str">
        <f>VLOOKUP(C1677,'[2]05-2025'!$B$1:$C$65536,2,0)</f>
        <v>MEDICAMENTOS</v>
      </c>
      <c r="C1677" s="33" t="s">
        <v>39</v>
      </c>
      <c r="D1677" s="21">
        <f>VLOOKUP(C1677,'[2]05-2025'!$B$1:$D$65536,3,0)</f>
        <v>1562725.1</v>
      </c>
      <c r="E1677" s="25" t="s">
        <v>1824</v>
      </c>
      <c r="F1677" s="27" t="s">
        <v>3130</v>
      </c>
      <c r="G1677" s="26">
        <v>11.84</v>
      </c>
      <c r="H1677" s="22">
        <v>0</v>
      </c>
      <c r="I1677" s="24">
        <f t="shared" si="26"/>
        <v>1810295.599999994</v>
      </c>
      <c r="J1677" s="27" t="s">
        <v>103</v>
      </c>
      <c r="K1677" s="2" t="s">
        <v>15</v>
      </c>
    </row>
    <row r="1678" spans="1:11" ht="12" customHeight="1" x14ac:dyDescent="0.2">
      <c r="A1678" s="2">
        <v>1700</v>
      </c>
      <c r="B1678" s="20" t="str">
        <f>VLOOKUP(C1678,'[2]05-2025'!$B$1:$C$65536,2,0)</f>
        <v>MEDICAMENTOS</v>
      </c>
      <c r="C1678" s="33" t="s">
        <v>39</v>
      </c>
      <c r="D1678" s="21">
        <f>VLOOKUP(C1678,'[2]05-2025'!$B$1:$D$65536,3,0)</f>
        <v>1562725.1</v>
      </c>
      <c r="E1678" s="25" t="s">
        <v>1824</v>
      </c>
      <c r="F1678" s="27" t="s">
        <v>3130</v>
      </c>
      <c r="G1678" s="26">
        <v>1.37</v>
      </c>
      <c r="H1678" s="22">
        <v>0</v>
      </c>
      <c r="I1678" s="24">
        <f t="shared" si="26"/>
        <v>1810296.9699999942</v>
      </c>
      <c r="J1678" s="27" t="s">
        <v>103</v>
      </c>
      <c r="K1678" s="2" t="s">
        <v>15</v>
      </c>
    </row>
    <row r="1679" spans="1:11" ht="12" customHeight="1" x14ac:dyDescent="0.2">
      <c r="A1679" s="2">
        <v>1700</v>
      </c>
      <c r="B1679" s="20" t="str">
        <f>VLOOKUP(C1679,'[2]05-2025'!$B$1:$C$65536,2,0)</f>
        <v>MEDICAMENTOS</v>
      </c>
      <c r="C1679" s="33" t="s">
        <v>39</v>
      </c>
      <c r="D1679" s="21">
        <f>VLOOKUP(C1679,'[2]05-2025'!$B$1:$D$65536,3,0)</f>
        <v>1562725.1</v>
      </c>
      <c r="E1679" s="25" t="s">
        <v>1824</v>
      </c>
      <c r="F1679" s="27" t="s">
        <v>3130</v>
      </c>
      <c r="G1679" s="26">
        <v>1.42</v>
      </c>
      <c r="H1679" s="22">
        <v>0</v>
      </c>
      <c r="I1679" s="24">
        <f t="shared" si="26"/>
        <v>1810298.3899999941</v>
      </c>
      <c r="J1679" s="27" t="s">
        <v>103</v>
      </c>
      <c r="K1679" s="2" t="s">
        <v>15</v>
      </c>
    </row>
    <row r="1680" spans="1:11" ht="12" customHeight="1" x14ac:dyDescent="0.2">
      <c r="A1680" s="2">
        <v>1700</v>
      </c>
      <c r="B1680" s="20" t="str">
        <f>VLOOKUP(C1680,'[2]05-2025'!$B$1:$C$65536,2,0)</f>
        <v>MEDICAMENTOS</v>
      </c>
      <c r="C1680" s="33" t="s">
        <v>39</v>
      </c>
      <c r="D1680" s="21">
        <f>VLOOKUP(C1680,'[2]05-2025'!$B$1:$D$65536,3,0)</f>
        <v>1562725.1</v>
      </c>
      <c r="E1680" s="25" t="s">
        <v>1824</v>
      </c>
      <c r="F1680" s="27" t="s">
        <v>3130</v>
      </c>
      <c r="G1680" s="26">
        <v>24.65</v>
      </c>
      <c r="H1680" s="22">
        <v>0</v>
      </c>
      <c r="I1680" s="24">
        <f t="shared" si="26"/>
        <v>1810323.039999994</v>
      </c>
      <c r="J1680" s="27" t="s">
        <v>103</v>
      </c>
      <c r="K1680" s="2" t="s">
        <v>15</v>
      </c>
    </row>
    <row r="1681" spans="1:11" ht="12" customHeight="1" x14ac:dyDescent="0.2">
      <c r="A1681" s="2">
        <v>1700</v>
      </c>
      <c r="B1681" s="20" t="str">
        <f>VLOOKUP(C1681,'[2]05-2025'!$B$1:$C$65536,2,0)</f>
        <v>MEDICAMENTOS</v>
      </c>
      <c r="C1681" s="33" t="s">
        <v>39</v>
      </c>
      <c r="D1681" s="21">
        <f>VLOOKUP(C1681,'[2]05-2025'!$B$1:$D$65536,3,0)</f>
        <v>1562725.1</v>
      </c>
      <c r="E1681" s="25" t="s">
        <v>1824</v>
      </c>
      <c r="F1681" s="27" t="s">
        <v>3130</v>
      </c>
      <c r="G1681" s="26">
        <v>13.47</v>
      </c>
      <c r="H1681" s="22">
        <v>0</v>
      </c>
      <c r="I1681" s="24">
        <f t="shared" si="26"/>
        <v>1810336.509999994</v>
      </c>
      <c r="J1681" s="27" t="s">
        <v>103</v>
      </c>
      <c r="K1681" s="2" t="s">
        <v>15</v>
      </c>
    </row>
    <row r="1682" spans="1:11" ht="12" customHeight="1" x14ac:dyDescent="0.2">
      <c r="A1682" s="2">
        <v>1700</v>
      </c>
      <c r="B1682" s="20" t="str">
        <f>VLOOKUP(C1682,'[2]05-2025'!$B$1:$C$65536,2,0)</f>
        <v>MEDICAMENTOS</v>
      </c>
      <c r="C1682" s="33" t="s">
        <v>39</v>
      </c>
      <c r="D1682" s="21">
        <f>VLOOKUP(C1682,'[2]05-2025'!$B$1:$D$65536,3,0)</f>
        <v>1562725.1</v>
      </c>
      <c r="E1682" s="25" t="s">
        <v>1824</v>
      </c>
      <c r="F1682" s="27" t="s">
        <v>3130</v>
      </c>
      <c r="G1682" s="26">
        <v>10.47</v>
      </c>
      <c r="H1682" s="22">
        <v>0</v>
      </c>
      <c r="I1682" s="24">
        <f t="shared" si="26"/>
        <v>1810346.9799999939</v>
      </c>
      <c r="J1682" s="27" t="s">
        <v>103</v>
      </c>
      <c r="K1682" s="2" t="s">
        <v>15</v>
      </c>
    </row>
    <row r="1683" spans="1:11" ht="12" customHeight="1" x14ac:dyDescent="0.2">
      <c r="A1683" s="2">
        <v>1700</v>
      </c>
      <c r="B1683" s="20" t="str">
        <f>VLOOKUP(C1683,'[2]05-2025'!$B$1:$C$65536,2,0)</f>
        <v>MEDICAMENTOS</v>
      </c>
      <c r="C1683" s="33" t="s">
        <v>39</v>
      </c>
      <c r="D1683" s="21">
        <f>VLOOKUP(C1683,'[2]05-2025'!$B$1:$D$65536,3,0)</f>
        <v>1562725.1</v>
      </c>
      <c r="E1683" s="25" t="s">
        <v>1824</v>
      </c>
      <c r="F1683" s="27" t="s">
        <v>3130</v>
      </c>
      <c r="G1683" s="26">
        <v>2.5499999999999998</v>
      </c>
      <c r="H1683" s="22">
        <v>0</v>
      </c>
      <c r="I1683" s="24">
        <f t="shared" si="26"/>
        <v>1810349.529999994</v>
      </c>
      <c r="J1683" s="27" t="s">
        <v>103</v>
      </c>
      <c r="K1683" s="2" t="s">
        <v>15</v>
      </c>
    </row>
    <row r="1684" spans="1:11" ht="12" customHeight="1" x14ac:dyDescent="0.2">
      <c r="A1684" s="2">
        <v>1700</v>
      </c>
      <c r="B1684" s="20" t="str">
        <f>VLOOKUP(C1684,'[2]05-2025'!$B$1:$C$65536,2,0)</f>
        <v>MEDICAMENTOS</v>
      </c>
      <c r="C1684" s="33" t="s">
        <v>39</v>
      </c>
      <c r="D1684" s="21">
        <f>VLOOKUP(C1684,'[2]05-2025'!$B$1:$D$65536,3,0)</f>
        <v>1562725.1</v>
      </c>
      <c r="E1684" s="25" t="s">
        <v>1824</v>
      </c>
      <c r="F1684" s="27" t="s">
        <v>3130</v>
      </c>
      <c r="G1684" s="26">
        <v>0.16</v>
      </c>
      <c r="H1684" s="22">
        <v>0</v>
      </c>
      <c r="I1684" s="24">
        <f t="shared" si="26"/>
        <v>1810349.6899999939</v>
      </c>
      <c r="J1684" s="27" t="s">
        <v>103</v>
      </c>
      <c r="K1684" s="2" t="s">
        <v>15</v>
      </c>
    </row>
    <row r="1685" spans="1:11" ht="12" customHeight="1" x14ac:dyDescent="0.2">
      <c r="A1685" s="2">
        <v>1700</v>
      </c>
      <c r="B1685" s="20" t="str">
        <f>VLOOKUP(C1685,'[2]05-2025'!$B$1:$C$65536,2,0)</f>
        <v>MEDICAMENTOS</v>
      </c>
      <c r="C1685" s="33" t="s">
        <v>39</v>
      </c>
      <c r="D1685" s="21">
        <f>VLOOKUP(C1685,'[2]05-2025'!$B$1:$D$65536,3,0)</f>
        <v>1562725.1</v>
      </c>
      <c r="E1685" s="25" t="s">
        <v>1824</v>
      </c>
      <c r="F1685" s="27" t="s">
        <v>3130</v>
      </c>
      <c r="G1685" s="26">
        <v>0.91</v>
      </c>
      <c r="H1685" s="22">
        <v>0</v>
      </c>
      <c r="I1685" s="24">
        <f t="shared" si="26"/>
        <v>1810350.5999999938</v>
      </c>
      <c r="J1685" s="27" t="s">
        <v>103</v>
      </c>
      <c r="K1685" s="2" t="s">
        <v>15</v>
      </c>
    </row>
    <row r="1686" spans="1:11" ht="12" customHeight="1" x14ac:dyDescent="0.2">
      <c r="A1686" s="2">
        <v>1700</v>
      </c>
      <c r="B1686" s="20" t="str">
        <f>VLOOKUP(C1686,'[2]05-2025'!$B$1:$C$65536,2,0)</f>
        <v>MEDICAMENTOS</v>
      </c>
      <c r="C1686" s="33" t="s">
        <v>39</v>
      </c>
      <c r="D1686" s="21">
        <f>VLOOKUP(C1686,'[2]05-2025'!$B$1:$D$65536,3,0)</f>
        <v>1562725.1</v>
      </c>
      <c r="E1686" s="25" t="s">
        <v>1824</v>
      </c>
      <c r="F1686" s="27" t="s">
        <v>3130</v>
      </c>
      <c r="G1686" s="26">
        <v>0.49</v>
      </c>
      <c r="H1686" s="22">
        <v>0</v>
      </c>
      <c r="I1686" s="24">
        <f t="shared" si="26"/>
        <v>1810351.0899999938</v>
      </c>
      <c r="J1686" s="27" t="s">
        <v>103</v>
      </c>
      <c r="K1686" s="2" t="s">
        <v>15</v>
      </c>
    </row>
    <row r="1687" spans="1:11" ht="12" customHeight="1" x14ac:dyDescent="0.2">
      <c r="A1687" s="2">
        <v>1700</v>
      </c>
      <c r="B1687" s="20" t="str">
        <f>VLOOKUP(C1687,'[2]05-2025'!$B$1:$C$65536,2,0)</f>
        <v>MEDICAMENTOS</v>
      </c>
      <c r="C1687" s="33" t="s">
        <v>39</v>
      </c>
      <c r="D1687" s="21">
        <f>VLOOKUP(C1687,'[2]05-2025'!$B$1:$D$65536,3,0)</f>
        <v>1562725.1</v>
      </c>
      <c r="E1687" s="25" t="s">
        <v>1824</v>
      </c>
      <c r="F1687" s="27" t="s">
        <v>3130</v>
      </c>
      <c r="G1687" s="26">
        <v>0.09</v>
      </c>
      <c r="H1687" s="22">
        <v>0</v>
      </c>
      <c r="I1687" s="24">
        <f t="shared" si="26"/>
        <v>1810351.1799999939</v>
      </c>
      <c r="J1687" s="27" t="s">
        <v>103</v>
      </c>
      <c r="K1687" s="2" t="s">
        <v>15</v>
      </c>
    </row>
    <row r="1688" spans="1:11" ht="12" customHeight="1" x14ac:dyDescent="0.2">
      <c r="A1688" s="2">
        <v>1700</v>
      </c>
      <c r="B1688" s="20" t="str">
        <f>VLOOKUP(C1688,'[2]05-2025'!$B$1:$C$65536,2,0)</f>
        <v>MEDICAMENTOS</v>
      </c>
      <c r="C1688" s="33" t="s">
        <v>39</v>
      </c>
      <c r="D1688" s="21">
        <f>VLOOKUP(C1688,'[2]05-2025'!$B$1:$D$65536,3,0)</f>
        <v>1562725.1</v>
      </c>
      <c r="E1688" s="25" t="s">
        <v>1824</v>
      </c>
      <c r="F1688" s="27" t="s">
        <v>3130</v>
      </c>
      <c r="G1688" s="26">
        <v>0.24</v>
      </c>
      <c r="H1688" s="22">
        <v>0</v>
      </c>
      <c r="I1688" s="24">
        <f t="shared" si="26"/>
        <v>1810351.4199999939</v>
      </c>
      <c r="J1688" s="27" t="s">
        <v>103</v>
      </c>
      <c r="K1688" s="2" t="s">
        <v>15</v>
      </c>
    </row>
    <row r="1689" spans="1:11" ht="12" customHeight="1" x14ac:dyDescent="0.2">
      <c r="A1689" s="2">
        <v>1700</v>
      </c>
      <c r="B1689" s="20" t="str">
        <f>VLOOKUP(C1689,'[2]05-2025'!$B$1:$C$65536,2,0)</f>
        <v>MEDICAMENTOS</v>
      </c>
      <c r="C1689" s="33" t="s">
        <v>39</v>
      </c>
      <c r="D1689" s="21">
        <f>VLOOKUP(C1689,'[2]05-2025'!$B$1:$D$65536,3,0)</f>
        <v>1562725.1</v>
      </c>
      <c r="E1689" s="25" t="s">
        <v>1824</v>
      </c>
      <c r="F1689" s="27" t="s">
        <v>3130</v>
      </c>
      <c r="G1689" s="26">
        <v>17.8</v>
      </c>
      <c r="H1689" s="22">
        <v>0</v>
      </c>
      <c r="I1689" s="24">
        <f t="shared" si="26"/>
        <v>1810369.2199999939</v>
      </c>
      <c r="J1689" s="27" t="s">
        <v>103</v>
      </c>
      <c r="K1689" s="2" t="s">
        <v>15</v>
      </c>
    </row>
    <row r="1690" spans="1:11" ht="12" customHeight="1" x14ac:dyDescent="0.2">
      <c r="A1690" s="2">
        <v>1700</v>
      </c>
      <c r="B1690" s="20" t="str">
        <f>VLOOKUP(C1690,'[2]05-2025'!$B$1:$C$65536,2,0)</f>
        <v>MEDICAMENTOS</v>
      </c>
      <c r="C1690" s="33" t="s">
        <v>39</v>
      </c>
      <c r="D1690" s="21">
        <f>VLOOKUP(C1690,'[2]05-2025'!$B$1:$D$65536,3,0)</f>
        <v>1562725.1</v>
      </c>
      <c r="E1690" s="25" t="s">
        <v>1824</v>
      </c>
      <c r="F1690" s="27" t="s">
        <v>3130</v>
      </c>
      <c r="G1690" s="26">
        <v>1.22</v>
      </c>
      <c r="H1690" s="22">
        <v>0</v>
      </c>
      <c r="I1690" s="24">
        <f t="shared" si="26"/>
        <v>1810370.4399999939</v>
      </c>
      <c r="J1690" s="27" t="s">
        <v>103</v>
      </c>
      <c r="K1690" s="2" t="s">
        <v>15</v>
      </c>
    </row>
    <row r="1691" spans="1:11" ht="12" customHeight="1" x14ac:dyDescent="0.2">
      <c r="A1691" s="2">
        <v>1700</v>
      </c>
      <c r="B1691" s="20" t="str">
        <f>VLOOKUP(C1691,'[2]05-2025'!$B$1:$C$65536,2,0)</f>
        <v>MEDICAMENTOS</v>
      </c>
      <c r="C1691" s="33" t="s">
        <v>39</v>
      </c>
      <c r="D1691" s="21">
        <f>VLOOKUP(C1691,'[2]05-2025'!$B$1:$D$65536,3,0)</f>
        <v>1562725.1</v>
      </c>
      <c r="E1691" s="25" t="s">
        <v>1824</v>
      </c>
      <c r="F1691" s="27" t="s">
        <v>3130</v>
      </c>
      <c r="G1691" s="26">
        <v>2.21</v>
      </c>
      <c r="H1691" s="22">
        <v>0</v>
      </c>
      <c r="I1691" s="24">
        <f t="shared" si="26"/>
        <v>1810372.6499999939</v>
      </c>
      <c r="J1691" s="27" t="s">
        <v>103</v>
      </c>
      <c r="K1691" s="2" t="s">
        <v>15</v>
      </c>
    </row>
    <row r="1692" spans="1:11" ht="12" customHeight="1" x14ac:dyDescent="0.2">
      <c r="A1692" s="2">
        <v>1700</v>
      </c>
      <c r="B1692" s="20" t="str">
        <f>VLOOKUP(C1692,'[2]05-2025'!$B$1:$C$65536,2,0)</f>
        <v>MEDICAMENTOS</v>
      </c>
      <c r="C1692" s="33" t="s">
        <v>39</v>
      </c>
      <c r="D1692" s="21">
        <f>VLOOKUP(C1692,'[2]05-2025'!$B$1:$D$65536,3,0)</f>
        <v>1562725.1</v>
      </c>
      <c r="E1692" s="25" t="s">
        <v>1824</v>
      </c>
      <c r="F1692" s="27" t="s">
        <v>1603</v>
      </c>
      <c r="G1692" s="26">
        <v>3.86</v>
      </c>
      <c r="H1692" s="22">
        <v>0</v>
      </c>
      <c r="I1692" s="24">
        <f t="shared" si="26"/>
        <v>1810376.509999994</v>
      </c>
      <c r="J1692" s="27" t="s">
        <v>103</v>
      </c>
      <c r="K1692" s="2" t="s">
        <v>15</v>
      </c>
    </row>
    <row r="1693" spans="1:11" ht="12" customHeight="1" x14ac:dyDescent="0.2">
      <c r="A1693" s="2">
        <v>1700</v>
      </c>
      <c r="B1693" s="20" t="str">
        <f>VLOOKUP(C1693,'[2]05-2025'!$B$1:$C$65536,2,0)</f>
        <v>MEDICAMENTOS</v>
      </c>
      <c r="C1693" s="33" t="s">
        <v>39</v>
      </c>
      <c r="D1693" s="21">
        <f>VLOOKUP(C1693,'[2]05-2025'!$B$1:$D$65536,3,0)</f>
        <v>1562725.1</v>
      </c>
      <c r="E1693" s="25" t="s">
        <v>1824</v>
      </c>
      <c r="F1693" s="27" t="s">
        <v>3130</v>
      </c>
      <c r="G1693" s="26">
        <v>33.21</v>
      </c>
      <c r="H1693" s="22">
        <v>0</v>
      </c>
      <c r="I1693" s="24">
        <f t="shared" si="26"/>
        <v>1810409.7199999939</v>
      </c>
      <c r="J1693" s="27" t="s">
        <v>103</v>
      </c>
      <c r="K1693" s="2" t="s">
        <v>15</v>
      </c>
    </row>
    <row r="1694" spans="1:11" ht="12" customHeight="1" x14ac:dyDescent="0.2">
      <c r="A1694" s="2">
        <v>1700</v>
      </c>
      <c r="B1694" s="20" t="str">
        <f>VLOOKUP(C1694,'[2]05-2025'!$B$1:$C$65536,2,0)</f>
        <v>MEDICAMENTOS</v>
      </c>
      <c r="C1694" s="33" t="s">
        <v>39</v>
      </c>
      <c r="D1694" s="21">
        <f>VLOOKUP(C1694,'[2]05-2025'!$B$1:$D$65536,3,0)</f>
        <v>1562725.1</v>
      </c>
      <c r="E1694" s="25" t="s">
        <v>1824</v>
      </c>
      <c r="F1694" s="27" t="s">
        <v>3130</v>
      </c>
      <c r="G1694" s="26">
        <v>29.22</v>
      </c>
      <c r="H1694" s="22">
        <v>0</v>
      </c>
      <c r="I1694" s="24">
        <f t="shared" si="26"/>
        <v>1810438.9399999939</v>
      </c>
      <c r="J1694" s="27" t="s">
        <v>103</v>
      </c>
      <c r="K1694" s="2" t="s">
        <v>15</v>
      </c>
    </row>
    <row r="1695" spans="1:11" ht="12" customHeight="1" x14ac:dyDescent="0.2">
      <c r="A1695" s="2">
        <v>1700</v>
      </c>
      <c r="B1695" s="20" t="str">
        <f>VLOOKUP(C1695,'[2]05-2025'!$B$1:$C$65536,2,0)</f>
        <v>MEDICAMENTOS</v>
      </c>
      <c r="C1695" s="33" t="s">
        <v>39</v>
      </c>
      <c r="D1695" s="21">
        <f>VLOOKUP(C1695,'[2]05-2025'!$B$1:$D$65536,3,0)</f>
        <v>1562725.1</v>
      </c>
      <c r="E1695" s="25" t="s">
        <v>1824</v>
      </c>
      <c r="F1695" s="27" t="s">
        <v>3130</v>
      </c>
      <c r="G1695" s="26">
        <v>24.25</v>
      </c>
      <c r="H1695" s="22">
        <v>0</v>
      </c>
      <c r="I1695" s="24">
        <f t="shared" si="26"/>
        <v>1810463.1899999939</v>
      </c>
      <c r="J1695" s="27" t="s">
        <v>103</v>
      </c>
      <c r="K1695" s="2" t="s">
        <v>15</v>
      </c>
    </row>
    <row r="1696" spans="1:11" ht="12" customHeight="1" x14ac:dyDescent="0.2">
      <c r="A1696" s="2">
        <v>1700</v>
      </c>
      <c r="B1696" s="20" t="str">
        <f>VLOOKUP(C1696,'[2]05-2025'!$B$1:$C$65536,2,0)</f>
        <v>MEDICAMENTOS</v>
      </c>
      <c r="C1696" s="33" t="s">
        <v>39</v>
      </c>
      <c r="D1696" s="21">
        <f>VLOOKUP(C1696,'[2]05-2025'!$B$1:$D$65536,3,0)</f>
        <v>1562725.1</v>
      </c>
      <c r="E1696" s="25" t="s">
        <v>1824</v>
      </c>
      <c r="F1696" s="27" t="s">
        <v>3130</v>
      </c>
      <c r="G1696" s="26">
        <v>1.2</v>
      </c>
      <c r="H1696" s="22">
        <v>0</v>
      </c>
      <c r="I1696" s="24">
        <f t="shared" si="26"/>
        <v>1810464.3899999938</v>
      </c>
      <c r="J1696" s="27" t="s">
        <v>103</v>
      </c>
      <c r="K1696" s="2" t="s">
        <v>15</v>
      </c>
    </row>
    <row r="1697" spans="1:11" ht="12" customHeight="1" x14ac:dyDescent="0.2">
      <c r="A1697" s="2">
        <v>1700</v>
      </c>
      <c r="B1697" s="20" t="str">
        <f>VLOOKUP(C1697,'[2]05-2025'!$B$1:$C$65536,2,0)</f>
        <v>MEDICAMENTOS</v>
      </c>
      <c r="C1697" s="33" t="s">
        <v>39</v>
      </c>
      <c r="D1697" s="21">
        <f>VLOOKUP(C1697,'[2]05-2025'!$B$1:$D$65536,3,0)</f>
        <v>1562725.1</v>
      </c>
      <c r="E1697" s="25" t="s">
        <v>1824</v>
      </c>
      <c r="F1697" s="27" t="s">
        <v>3130</v>
      </c>
      <c r="G1697" s="26">
        <v>0.03</v>
      </c>
      <c r="H1697" s="22">
        <v>0</v>
      </c>
      <c r="I1697" s="24">
        <f t="shared" si="26"/>
        <v>1810464.4199999939</v>
      </c>
      <c r="J1697" s="27" t="s">
        <v>103</v>
      </c>
      <c r="K1697" s="2" t="s">
        <v>15</v>
      </c>
    </row>
    <row r="1698" spans="1:11" ht="12" customHeight="1" x14ac:dyDescent="0.2">
      <c r="A1698" s="2">
        <v>1700</v>
      </c>
      <c r="B1698" s="20" t="str">
        <f>VLOOKUP(C1698,'[2]05-2025'!$B$1:$C$65536,2,0)</f>
        <v>MEDICAMENTOS</v>
      </c>
      <c r="C1698" s="33" t="s">
        <v>39</v>
      </c>
      <c r="D1698" s="21">
        <f>VLOOKUP(C1698,'[2]05-2025'!$B$1:$D$65536,3,0)</f>
        <v>1562725.1</v>
      </c>
      <c r="E1698" s="25" t="s">
        <v>1824</v>
      </c>
      <c r="F1698" s="27" t="s">
        <v>3130</v>
      </c>
      <c r="G1698" s="26">
        <v>5.48</v>
      </c>
      <c r="H1698" s="22">
        <v>0</v>
      </c>
      <c r="I1698" s="24">
        <f t="shared" si="26"/>
        <v>1810469.8999999939</v>
      </c>
      <c r="J1698" s="27" t="s">
        <v>103</v>
      </c>
      <c r="K1698" s="2" t="s">
        <v>15</v>
      </c>
    </row>
    <row r="1699" spans="1:11" ht="12" customHeight="1" x14ac:dyDescent="0.2">
      <c r="A1699" s="2">
        <v>1700</v>
      </c>
      <c r="B1699" s="20" t="str">
        <f>VLOOKUP(C1699,'[2]05-2025'!$B$1:$C$65536,2,0)</f>
        <v>MEDICAMENTOS</v>
      </c>
      <c r="C1699" s="33" t="s">
        <v>39</v>
      </c>
      <c r="D1699" s="21">
        <f>VLOOKUP(C1699,'[2]05-2025'!$B$1:$D$65536,3,0)</f>
        <v>1562725.1</v>
      </c>
      <c r="E1699" s="25" t="s">
        <v>1824</v>
      </c>
      <c r="F1699" s="27" t="s">
        <v>3130</v>
      </c>
      <c r="G1699" s="26">
        <v>0.44</v>
      </c>
      <c r="H1699" s="22">
        <v>0</v>
      </c>
      <c r="I1699" s="24">
        <f t="shared" si="26"/>
        <v>1810470.3399999938</v>
      </c>
      <c r="J1699" s="27" t="s">
        <v>103</v>
      </c>
      <c r="K1699" s="2" t="s">
        <v>15</v>
      </c>
    </row>
    <row r="1700" spans="1:11" ht="12" customHeight="1" x14ac:dyDescent="0.2">
      <c r="A1700" s="2">
        <v>1700</v>
      </c>
      <c r="B1700" s="20" t="str">
        <f>VLOOKUP(C1700,'[2]05-2025'!$B$1:$C$65536,2,0)</f>
        <v>MEDICAMENTOS</v>
      </c>
      <c r="C1700" s="33" t="s">
        <v>39</v>
      </c>
      <c r="D1700" s="21">
        <f>VLOOKUP(C1700,'[2]05-2025'!$B$1:$D$65536,3,0)</f>
        <v>1562725.1</v>
      </c>
      <c r="E1700" s="25" t="s">
        <v>1824</v>
      </c>
      <c r="F1700" s="27" t="s">
        <v>3130</v>
      </c>
      <c r="G1700" s="26">
        <v>55.56</v>
      </c>
      <c r="H1700" s="22">
        <v>0</v>
      </c>
      <c r="I1700" s="24">
        <f t="shared" si="26"/>
        <v>1810525.8999999939</v>
      </c>
      <c r="J1700" s="27" t="s">
        <v>103</v>
      </c>
      <c r="K1700" s="2" t="s">
        <v>15</v>
      </c>
    </row>
    <row r="1701" spans="1:11" ht="12" customHeight="1" x14ac:dyDescent="0.2">
      <c r="A1701" s="2">
        <v>1700</v>
      </c>
      <c r="B1701" s="20" t="str">
        <f>VLOOKUP(C1701,'[2]05-2025'!$B$1:$C$65536,2,0)</f>
        <v>MEDICAMENTOS</v>
      </c>
      <c r="C1701" s="33" t="s">
        <v>39</v>
      </c>
      <c r="D1701" s="21">
        <f>VLOOKUP(C1701,'[2]05-2025'!$B$1:$D$65536,3,0)</f>
        <v>1562725.1</v>
      </c>
      <c r="E1701" s="25" t="s">
        <v>1824</v>
      </c>
      <c r="F1701" s="27" t="s">
        <v>3130</v>
      </c>
      <c r="G1701" s="26">
        <v>17.850000000000001</v>
      </c>
      <c r="H1701" s="22">
        <v>0</v>
      </c>
      <c r="I1701" s="24">
        <f t="shared" si="26"/>
        <v>1810543.7499999939</v>
      </c>
      <c r="J1701" s="27" t="s">
        <v>103</v>
      </c>
      <c r="K1701" s="2" t="s">
        <v>15</v>
      </c>
    </row>
    <row r="1702" spans="1:11" ht="12" customHeight="1" x14ac:dyDescent="0.2">
      <c r="A1702" s="2">
        <v>1700</v>
      </c>
      <c r="B1702" s="20" t="str">
        <f>VLOOKUP(C1702,'[2]05-2025'!$B$1:$C$65536,2,0)</f>
        <v>MEDICAMENTOS</v>
      </c>
      <c r="C1702" s="33" t="s">
        <v>39</v>
      </c>
      <c r="D1702" s="21">
        <f>VLOOKUP(C1702,'[2]05-2025'!$B$1:$D$65536,3,0)</f>
        <v>1562725.1</v>
      </c>
      <c r="E1702" s="25" t="s">
        <v>1824</v>
      </c>
      <c r="F1702" s="27" t="s">
        <v>3130</v>
      </c>
      <c r="G1702" s="26">
        <v>9.02</v>
      </c>
      <c r="H1702" s="22">
        <v>0</v>
      </c>
      <c r="I1702" s="24">
        <f t="shared" si="26"/>
        <v>1810552.769999994</v>
      </c>
      <c r="J1702" s="27" t="s">
        <v>103</v>
      </c>
      <c r="K1702" s="2" t="s">
        <v>15</v>
      </c>
    </row>
    <row r="1703" spans="1:11" ht="12" customHeight="1" x14ac:dyDescent="0.2">
      <c r="A1703" s="2">
        <v>1700</v>
      </c>
      <c r="B1703" s="20" t="str">
        <f>VLOOKUP(C1703,'[2]05-2025'!$B$1:$C$65536,2,0)</f>
        <v>MEDICAMENTOS</v>
      </c>
      <c r="C1703" s="33" t="s">
        <v>39</v>
      </c>
      <c r="D1703" s="21">
        <f>VLOOKUP(C1703,'[2]05-2025'!$B$1:$D$65536,3,0)</f>
        <v>1562725.1</v>
      </c>
      <c r="E1703" s="25" t="s">
        <v>1824</v>
      </c>
      <c r="F1703" s="27" t="s">
        <v>3130</v>
      </c>
      <c r="G1703" s="26">
        <v>11.4</v>
      </c>
      <c r="H1703" s="22">
        <v>0</v>
      </c>
      <c r="I1703" s="24">
        <f t="shared" si="26"/>
        <v>1810564.1699999939</v>
      </c>
      <c r="J1703" s="27" t="s">
        <v>103</v>
      </c>
      <c r="K1703" s="2" t="s">
        <v>15</v>
      </c>
    </row>
    <row r="1704" spans="1:11" ht="12" customHeight="1" x14ac:dyDescent="0.2">
      <c r="A1704" s="2">
        <v>1700</v>
      </c>
      <c r="B1704" s="20" t="str">
        <f>VLOOKUP(C1704,'[2]05-2025'!$B$1:$C$65536,2,0)</f>
        <v>MEDICAMENTOS</v>
      </c>
      <c r="C1704" s="33" t="s">
        <v>39</v>
      </c>
      <c r="D1704" s="21">
        <f>VLOOKUP(C1704,'[2]05-2025'!$B$1:$D$65536,3,0)</f>
        <v>1562725.1</v>
      </c>
      <c r="E1704" s="25" t="s">
        <v>1824</v>
      </c>
      <c r="F1704" s="27" t="s">
        <v>3130</v>
      </c>
      <c r="G1704" s="26">
        <v>39.31</v>
      </c>
      <c r="H1704" s="22">
        <v>0</v>
      </c>
      <c r="I1704" s="24">
        <f t="shared" si="26"/>
        <v>1810603.4799999939</v>
      </c>
      <c r="J1704" s="27" t="s">
        <v>103</v>
      </c>
      <c r="K1704" s="2" t="s">
        <v>15</v>
      </c>
    </row>
    <row r="1705" spans="1:11" ht="12" customHeight="1" x14ac:dyDescent="0.2">
      <c r="A1705" s="2">
        <v>1700</v>
      </c>
      <c r="B1705" s="20" t="str">
        <f>VLOOKUP(C1705,'[2]05-2025'!$B$1:$C$65536,2,0)</f>
        <v>MEDICAMENTOS</v>
      </c>
      <c r="C1705" s="33" t="s">
        <v>39</v>
      </c>
      <c r="D1705" s="21">
        <f>VLOOKUP(C1705,'[2]05-2025'!$B$1:$D$65536,3,0)</f>
        <v>1562725.1</v>
      </c>
      <c r="E1705" s="25" t="s">
        <v>1824</v>
      </c>
      <c r="F1705" s="27" t="s">
        <v>3130</v>
      </c>
      <c r="G1705" s="26">
        <v>0.08</v>
      </c>
      <c r="H1705" s="22">
        <v>0</v>
      </c>
      <c r="I1705" s="24">
        <f t="shared" si="26"/>
        <v>1810603.559999994</v>
      </c>
      <c r="J1705" s="27" t="s">
        <v>103</v>
      </c>
      <c r="K1705" s="2" t="s">
        <v>15</v>
      </c>
    </row>
    <row r="1706" spans="1:11" ht="12" customHeight="1" x14ac:dyDescent="0.2">
      <c r="A1706" s="2">
        <v>1700</v>
      </c>
      <c r="B1706" s="20" t="str">
        <f>VLOOKUP(C1706,'[2]05-2025'!$B$1:$C$65536,2,0)</f>
        <v>MEDICAMENTOS</v>
      </c>
      <c r="C1706" s="33" t="s">
        <v>39</v>
      </c>
      <c r="D1706" s="21">
        <f>VLOOKUP(C1706,'[2]05-2025'!$B$1:$D$65536,3,0)</f>
        <v>1562725.1</v>
      </c>
      <c r="E1706" s="25" t="s">
        <v>1824</v>
      </c>
      <c r="F1706" s="27" t="s">
        <v>3130</v>
      </c>
      <c r="G1706" s="26">
        <v>34.26</v>
      </c>
      <c r="H1706" s="22">
        <v>0</v>
      </c>
      <c r="I1706" s="24">
        <f t="shared" si="26"/>
        <v>1810637.819999994</v>
      </c>
      <c r="J1706" s="27" t="s">
        <v>103</v>
      </c>
      <c r="K1706" s="2" t="s">
        <v>15</v>
      </c>
    </row>
    <row r="1707" spans="1:11" ht="12" customHeight="1" x14ac:dyDescent="0.2">
      <c r="A1707" s="2">
        <v>1700</v>
      </c>
      <c r="B1707" s="20" t="str">
        <f>VLOOKUP(C1707,'[2]05-2025'!$B$1:$C$65536,2,0)</f>
        <v>MEDICAMENTOS</v>
      </c>
      <c r="C1707" s="33" t="s">
        <v>39</v>
      </c>
      <c r="D1707" s="21">
        <f>VLOOKUP(C1707,'[2]05-2025'!$B$1:$D$65536,3,0)</f>
        <v>1562725.1</v>
      </c>
      <c r="E1707" s="25" t="s">
        <v>1824</v>
      </c>
      <c r="F1707" s="27" t="s">
        <v>3130</v>
      </c>
      <c r="G1707" s="26">
        <v>87.78</v>
      </c>
      <c r="H1707" s="22">
        <v>0</v>
      </c>
      <c r="I1707" s="24">
        <f t="shared" si="26"/>
        <v>1810725.599999994</v>
      </c>
      <c r="J1707" s="27" t="s">
        <v>103</v>
      </c>
      <c r="K1707" s="2" t="s">
        <v>15</v>
      </c>
    </row>
    <row r="1708" spans="1:11" ht="12" customHeight="1" x14ac:dyDescent="0.2">
      <c r="A1708" s="2">
        <v>1700</v>
      </c>
      <c r="B1708" s="20" t="str">
        <f>VLOOKUP(C1708,'[2]05-2025'!$B$1:$C$65536,2,0)</f>
        <v>MEDICAMENTOS</v>
      </c>
      <c r="C1708" s="33" t="s">
        <v>39</v>
      </c>
      <c r="D1708" s="21">
        <f>VLOOKUP(C1708,'[2]05-2025'!$B$1:$D$65536,3,0)</f>
        <v>1562725.1</v>
      </c>
      <c r="E1708" s="25" t="s">
        <v>1824</v>
      </c>
      <c r="F1708" s="27" t="s">
        <v>3130</v>
      </c>
      <c r="G1708" s="26">
        <v>2.61</v>
      </c>
      <c r="H1708" s="22">
        <v>0</v>
      </c>
      <c r="I1708" s="24">
        <f t="shared" si="26"/>
        <v>1810728.2099999941</v>
      </c>
      <c r="J1708" s="27" t="s">
        <v>103</v>
      </c>
      <c r="K1708" s="2" t="s">
        <v>15</v>
      </c>
    </row>
    <row r="1709" spans="1:11" ht="12" customHeight="1" x14ac:dyDescent="0.2">
      <c r="A1709" s="2">
        <v>1700</v>
      </c>
      <c r="B1709" s="20" t="str">
        <f>VLOOKUP(C1709,'[2]05-2025'!$B$1:$C$65536,2,0)</f>
        <v>MEDICAMENTOS</v>
      </c>
      <c r="C1709" s="33" t="s">
        <v>39</v>
      </c>
      <c r="D1709" s="21">
        <f>VLOOKUP(C1709,'[2]05-2025'!$B$1:$D$65536,3,0)</f>
        <v>1562725.1</v>
      </c>
      <c r="E1709" s="25" t="s">
        <v>1824</v>
      </c>
      <c r="F1709" s="27" t="s">
        <v>3130</v>
      </c>
      <c r="G1709" s="26">
        <v>61.86</v>
      </c>
      <c r="H1709" s="22">
        <v>0</v>
      </c>
      <c r="I1709" s="24">
        <f t="shared" si="26"/>
        <v>1810790.0699999942</v>
      </c>
      <c r="J1709" s="27" t="s">
        <v>103</v>
      </c>
      <c r="K1709" s="2" t="s">
        <v>15</v>
      </c>
    </row>
    <row r="1710" spans="1:11" ht="12" customHeight="1" x14ac:dyDescent="0.2">
      <c r="A1710" s="2">
        <v>1700</v>
      </c>
      <c r="B1710" s="20" t="str">
        <f>VLOOKUP(C1710,'[2]05-2025'!$B$1:$C$65536,2,0)</f>
        <v>MEDICAMENTOS</v>
      </c>
      <c r="C1710" s="33" t="s">
        <v>39</v>
      </c>
      <c r="D1710" s="21">
        <f>VLOOKUP(C1710,'[2]05-2025'!$B$1:$D$65536,3,0)</f>
        <v>1562725.1</v>
      </c>
      <c r="E1710" s="25" t="s">
        <v>1824</v>
      </c>
      <c r="F1710" s="27" t="s">
        <v>3130</v>
      </c>
      <c r="G1710" s="26">
        <v>1.53</v>
      </c>
      <c r="H1710" s="22">
        <v>0</v>
      </c>
      <c r="I1710" s="24">
        <f t="shared" si="26"/>
        <v>1810791.5999999943</v>
      </c>
      <c r="J1710" s="27" t="s">
        <v>103</v>
      </c>
      <c r="K1710" s="2" t="s">
        <v>15</v>
      </c>
    </row>
    <row r="1711" spans="1:11" ht="12" customHeight="1" x14ac:dyDescent="0.2">
      <c r="A1711" s="2">
        <v>1700</v>
      </c>
      <c r="B1711" s="20" t="str">
        <f>VLOOKUP(C1711,'[2]05-2025'!$B$1:$C$65536,2,0)</f>
        <v>MEDICAMENTOS</v>
      </c>
      <c r="C1711" s="33" t="s">
        <v>39</v>
      </c>
      <c r="D1711" s="21">
        <f>VLOOKUP(C1711,'[2]05-2025'!$B$1:$D$65536,3,0)</f>
        <v>1562725.1</v>
      </c>
      <c r="E1711" s="25" t="s">
        <v>1824</v>
      </c>
      <c r="F1711" s="27" t="s">
        <v>1603</v>
      </c>
      <c r="G1711" s="26">
        <v>1.52</v>
      </c>
      <c r="H1711" s="22">
        <v>0</v>
      </c>
      <c r="I1711" s="24">
        <f t="shared" si="26"/>
        <v>1810793.1199999943</v>
      </c>
      <c r="J1711" s="27" t="s">
        <v>103</v>
      </c>
      <c r="K1711" s="2" t="s">
        <v>15</v>
      </c>
    </row>
    <row r="1712" spans="1:11" ht="12" customHeight="1" x14ac:dyDescent="0.2">
      <c r="A1712" s="2">
        <v>1700</v>
      </c>
      <c r="B1712" s="20" t="str">
        <f>VLOOKUP(C1712,'[2]05-2025'!$B$1:$C$65536,2,0)</f>
        <v>MEDICAMENTOS</v>
      </c>
      <c r="C1712" s="33" t="s">
        <v>39</v>
      </c>
      <c r="D1712" s="21">
        <f>VLOOKUP(C1712,'[2]05-2025'!$B$1:$D$65536,3,0)</f>
        <v>1562725.1</v>
      </c>
      <c r="E1712" s="25" t="s">
        <v>1824</v>
      </c>
      <c r="F1712" s="27" t="s">
        <v>3130</v>
      </c>
      <c r="G1712" s="26">
        <v>7.93</v>
      </c>
      <c r="H1712" s="22">
        <v>0</v>
      </c>
      <c r="I1712" s="24">
        <f t="shared" si="26"/>
        <v>1810801.0499999942</v>
      </c>
      <c r="J1712" s="27" t="s">
        <v>103</v>
      </c>
      <c r="K1712" s="2" t="s">
        <v>15</v>
      </c>
    </row>
    <row r="1713" spans="1:11" ht="12" customHeight="1" x14ac:dyDescent="0.2">
      <c r="A1713" s="2">
        <v>1700</v>
      </c>
      <c r="B1713" s="20" t="str">
        <f>VLOOKUP(C1713,'[2]05-2025'!$B$1:$C$65536,2,0)</f>
        <v>MEDICAMENTOS</v>
      </c>
      <c r="C1713" s="33" t="s">
        <v>39</v>
      </c>
      <c r="D1713" s="21">
        <f>VLOOKUP(C1713,'[2]05-2025'!$B$1:$D$65536,3,0)</f>
        <v>1562725.1</v>
      </c>
      <c r="E1713" s="25" t="s">
        <v>1824</v>
      </c>
      <c r="F1713" s="27" t="s">
        <v>3130</v>
      </c>
      <c r="G1713" s="26">
        <v>0.22</v>
      </c>
      <c r="H1713" s="22">
        <v>0</v>
      </c>
      <c r="I1713" s="24">
        <f t="shared" si="26"/>
        <v>1810801.2699999942</v>
      </c>
      <c r="J1713" s="27" t="s">
        <v>103</v>
      </c>
      <c r="K1713" s="2" t="s">
        <v>15</v>
      </c>
    </row>
    <row r="1714" spans="1:11" ht="12" customHeight="1" x14ac:dyDescent="0.2">
      <c r="A1714" s="2">
        <v>1700</v>
      </c>
      <c r="B1714" s="20" t="str">
        <f>VLOOKUP(C1714,'[2]05-2025'!$B$1:$C$65536,2,0)</f>
        <v>MEDICAMENTOS</v>
      </c>
      <c r="C1714" s="33" t="s">
        <v>39</v>
      </c>
      <c r="D1714" s="21">
        <f>VLOOKUP(C1714,'[2]05-2025'!$B$1:$D$65536,3,0)</f>
        <v>1562725.1</v>
      </c>
      <c r="E1714" s="25" t="s">
        <v>1824</v>
      </c>
      <c r="F1714" s="27" t="s">
        <v>3130</v>
      </c>
      <c r="G1714" s="26">
        <v>0.1</v>
      </c>
      <c r="H1714" s="22">
        <v>0</v>
      </c>
      <c r="I1714" s="24">
        <f t="shared" si="26"/>
        <v>1810801.3699999943</v>
      </c>
      <c r="J1714" s="27" t="s">
        <v>103</v>
      </c>
      <c r="K1714" s="2" t="s">
        <v>15</v>
      </c>
    </row>
    <row r="1715" spans="1:11" ht="12" customHeight="1" x14ac:dyDescent="0.2">
      <c r="A1715" s="2">
        <v>1700</v>
      </c>
      <c r="B1715" s="20" t="str">
        <f>VLOOKUP(C1715,'[2]05-2025'!$B$1:$C$65536,2,0)</f>
        <v>MEDICAMENTOS</v>
      </c>
      <c r="C1715" s="33" t="s">
        <v>39</v>
      </c>
      <c r="D1715" s="21">
        <f>VLOOKUP(C1715,'[2]05-2025'!$B$1:$D$65536,3,0)</f>
        <v>1562725.1</v>
      </c>
      <c r="E1715" s="25" t="s">
        <v>1824</v>
      </c>
      <c r="F1715" s="27" t="s">
        <v>3130</v>
      </c>
      <c r="G1715" s="26">
        <v>4.2699999999999996</v>
      </c>
      <c r="H1715" s="22">
        <v>0</v>
      </c>
      <c r="I1715" s="24">
        <f t="shared" si="26"/>
        <v>1810805.6399999943</v>
      </c>
      <c r="J1715" s="27" t="s">
        <v>103</v>
      </c>
      <c r="K1715" s="2" t="s">
        <v>15</v>
      </c>
    </row>
    <row r="1716" spans="1:11" ht="12" customHeight="1" x14ac:dyDescent="0.2">
      <c r="A1716" s="2">
        <v>1700</v>
      </c>
      <c r="B1716" s="20" t="str">
        <f>VLOOKUP(C1716,'[2]05-2025'!$B$1:$C$65536,2,0)</f>
        <v>MEDICAMENTOS</v>
      </c>
      <c r="C1716" s="33" t="s">
        <v>39</v>
      </c>
      <c r="D1716" s="21">
        <f>VLOOKUP(C1716,'[2]05-2025'!$B$1:$D$65536,3,0)</f>
        <v>1562725.1</v>
      </c>
      <c r="E1716" s="25" t="s">
        <v>1824</v>
      </c>
      <c r="F1716" s="27" t="s">
        <v>3130</v>
      </c>
      <c r="G1716" s="26">
        <v>0.6</v>
      </c>
      <c r="H1716" s="22">
        <v>0</v>
      </c>
      <c r="I1716" s="24">
        <f t="shared" si="26"/>
        <v>1810806.2399999944</v>
      </c>
      <c r="J1716" s="27" t="s">
        <v>103</v>
      </c>
      <c r="K1716" s="2" t="s">
        <v>15</v>
      </c>
    </row>
    <row r="1717" spans="1:11" ht="12" customHeight="1" x14ac:dyDescent="0.2">
      <c r="A1717" s="2">
        <v>1700</v>
      </c>
      <c r="B1717" s="20" t="str">
        <f>VLOOKUP(C1717,'[2]05-2025'!$B$1:$C$65536,2,0)</f>
        <v>MEDICAMENTOS</v>
      </c>
      <c r="C1717" s="33" t="s">
        <v>39</v>
      </c>
      <c r="D1717" s="21">
        <f>VLOOKUP(C1717,'[2]05-2025'!$B$1:$D$65536,3,0)</f>
        <v>1562725.1</v>
      </c>
      <c r="E1717" s="25" t="s">
        <v>1824</v>
      </c>
      <c r="F1717" s="27" t="s">
        <v>3130</v>
      </c>
      <c r="G1717" s="26">
        <v>1.99</v>
      </c>
      <c r="H1717" s="22">
        <v>0</v>
      </c>
      <c r="I1717" s="24">
        <f t="shared" si="26"/>
        <v>1810808.2299999944</v>
      </c>
      <c r="J1717" s="27" t="s">
        <v>103</v>
      </c>
      <c r="K1717" s="2" t="s">
        <v>15</v>
      </c>
    </row>
    <row r="1718" spans="1:11" ht="12" customHeight="1" x14ac:dyDescent="0.2">
      <c r="A1718" s="2">
        <v>1700</v>
      </c>
      <c r="B1718" s="20" t="str">
        <f>VLOOKUP(C1718,'[2]05-2025'!$B$1:$C$65536,2,0)</f>
        <v>MEDICAMENTOS</v>
      </c>
      <c r="C1718" s="33" t="s">
        <v>39</v>
      </c>
      <c r="D1718" s="21">
        <f>VLOOKUP(C1718,'[2]05-2025'!$B$1:$D$65536,3,0)</f>
        <v>1562725.1</v>
      </c>
      <c r="E1718" s="25" t="s">
        <v>1824</v>
      </c>
      <c r="F1718" s="27" t="s">
        <v>3130</v>
      </c>
      <c r="G1718" s="26">
        <v>45.78</v>
      </c>
      <c r="H1718" s="22">
        <v>0</v>
      </c>
      <c r="I1718" s="24">
        <f t="shared" si="26"/>
        <v>1810854.0099999944</v>
      </c>
      <c r="J1718" s="27" t="s">
        <v>103</v>
      </c>
      <c r="K1718" s="2" t="s">
        <v>15</v>
      </c>
    </row>
    <row r="1719" spans="1:11" ht="12" customHeight="1" x14ac:dyDescent="0.2">
      <c r="A1719" s="2">
        <v>1700</v>
      </c>
      <c r="B1719" s="20" t="str">
        <f>VLOOKUP(C1719,'[2]05-2025'!$B$1:$C$65536,2,0)</f>
        <v>MEDICAMENTOS</v>
      </c>
      <c r="C1719" s="33" t="s">
        <v>39</v>
      </c>
      <c r="D1719" s="21">
        <f>VLOOKUP(C1719,'[2]05-2025'!$B$1:$D$65536,3,0)</f>
        <v>1562725.1</v>
      </c>
      <c r="E1719" s="25" t="s">
        <v>1824</v>
      </c>
      <c r="F1719" s="27" t="s">
        <v>3130</v>
      </c>
      <c r="G1719" s="26">
        <v>22.64</v>
      </c>
      <c r="H1719" s="22">
        <v>0</v>
      </c>
      <c r="I1719" s="24">
        <f t="shared" si="26"/>
        <v>1810876.6499999943</v>
      </c>
      <c r="J1719" s="27" t="s">
        <v>103</v>
      </c>
      <c r="K1719" s="2" t="s">
        <v>15</v>
      </c>
    </row>
    <row r="1720" spans="1:11" ht="12" customHeight="1" x14ac:dyDescent="0.2">
      <c r="A1720" s="2">
        <v>1700</v>
      </c>
      <c r="B1720" s="20" t="str">
        <f>VLOOKUP(C1720,'[2]05-2025'!$B$1:$C$65536,2,0)</f>
        <v>MEDICAMENTOS</v>
      </c>
      <c r="C1720" s="33" t="s">
        <v>39</v>
      </c>
      <c r="D1720" s="21">
        <f>VLOOKUP(C1720,'[2]05-2025'!$B$1:$D$65536,3,0)</f>
        <v>1562725.1</v>
      </c>
      <c r="E1720" s="25" t="s">
        <v>1824</v>
      </c>
      <c r="F1720" s="27" t="s">
        <v>3130</v>
      </c>
      <c r="G1720" s="26">
        <v>1</v>
      </c>
      <c r="H1720" s="22">
        <v>0</v>
      </c>
      <c r="I1720" s="24">
        <f t="shared" si="26"/>
        <v>1810877.6499999943</v>
      </c>
      <c r="J1720" s="27" t="s">
        <v>103</v>
      </c>
      <c r="K1720" s="2" t="s">
        <v>15</v>
      </c>
    </row>
    <row r="1721" spans="1:11" ht="12" customHeight="1" x14ac:dyDescent="0.2">
      <c r="A1721" s="2">
        <v>1700</v>
      </c>
      <c r="B1721" s="20" t="str">
        <f>VLOOKUP(C1721,'[2]05-2025'!$B$1:$C$65536,2,0)</f>
        <v>MEDICAMENTOS</v>
      </c>
      <c r="C1721" s="33" t="s">
        <v>39</v>
      </c>
      <c r="D1721" s="21">
        <f>VLOOKUP(C1721,'[2]05-2025'!$B$1:$D$65536,3,0)</f>
        <v>1562725.1</v>
      </c>
      <c r="E1721" s="25" t="s">
        <v>1824</v>
      </c>
      <c r="F1721" s="27" t="s">
        <v>3130</v>
      </c>
      <c r="G1721" s="26">
        <v>8.26</v>
      </c>
      <c r="H1721" s="22">
        <v>0</v>
      </c>
      <c r="I1721" s="24">
        <f t="shared" si="26"/>
        <v>1810885.9099999943</v>
      </c>
      <c r="J1721" s="27" t="s">
        <v>103</v>
      </c>
      <c r="K1721" s="2" t="s">
        <v>15</v>
      </c>
    </row>
    <row r="1722" spans="1:11" ht="12" customHeight="1" x14ac:dyDescent="0.2">
      <c r="A1722" s="2">
        <v>1700</v>
      </c>
      <c r="B1722" s="20" t="str">
        <f>VLOOKUP(C1722,'[2]05-2025'!$B$1:$C$65536,2,0)</f>
        <v>MEDICAMENTOS</v>
      </c>
      <c r="C1722" s="33" t="s">
        <v>39</v>
      </c>
      <c r="D1722" s="21">
        <f>VLOOKUP(C1722,'[2]05-2025'!$B$1:$D$65536,3,0)</f>
        <v>1562725.1</v>
      </c>
      <c r="E1722" s="25" t="s">
        <v>1824</v>
      </c>
      <c r="F1722" s="27" t="s">
        <v>3130</v>
      </c>
      <c r="G1722" s="26">
        <v>166.03</v>
      </c>
      <c r="H1722" s="22">
        <v>0</v>
      </c>
      <c r="I1722" s="24">
        <f t="shared" si="26"/>
        <v>1811051.9399999944</v>
      </c>
      <c r="J1722" s="27" t="s">
        <v>103</v>
      </c>
      <c r="K1722" s="2" t="s">
        <v>15</v>
      </c>
    </row>
    <row r="1723" spans="1:11" ht="12" customHeight="1" x14ac:dyDescent="0.2">
      <c r="A1723" s="2">
        <v>1700</v>
      </c>
      <c r="B1723" s="20" t="str">
        <f>VLOOKUP(C1723,'[2]05-2025'!$B$1:$C$65536,2,0)</f>
        <v>MEDICAMENTOS</v>
      </c>
      <c r="C1723" s="33" t="s">
        <v>39</v>
      </c>
      <c r="D1723" s="21">
        <f>VLOOKUP(C1723,'[2]05-2025'!$B$1:$D$65536,3,0)</f>
        <v>1562725.1</v>
      </c>
      <c r="E1723" s="25" t="s">
        <v>1824</v>
      </c>
      <c r="F1723" s="27" t="s">
        <v>3130</v>
      </c>
      <c r="G1723" s="26">
        <v>11.99</v>
      </c>
      <c r="H1723" s="22">
        <v>0</v>
      </c>
      <c r="I1723" s="24">
        <f t="shared" si="26"/>
        <v>1811063.9299999943</v>
      </c>
      <c r="J1723" s="27" t="s">
        <v>103</v>
      </c>
      <c r="K1723" s="2" t="s">
        <v>15</v>
      </c>
    </row>
    <row r="1724" spans="1:11" ht="12" customHeight="1" x14ac:dyDescent="0.2">
      <c r="A1724" s="2">
        <v>1700</v>
      </c>
      <c r="B1724" s="20" t="str">
        <f>VLOOKUP(C1724,'[2]05-2025'!$B$1:$C$65536,2,0)</f>
        <v>MEDICAMENTOS</v>
      </c>
      <c r="C1724" s="33" t="s">
        <v>39</v>
      </c>
      <c r="D1724" s="21">
        <f>VLOOKUP(C1724,'[2]05-2025'!$B$1:$D$65536,3,0)</f>
        <v>1562725.1</v>
      </c>
      <c r="E1724" s="25" t="s">
        <v>1824</v>
      </c>
      <c r="F1724" s="27" t="s">
        <v>3130</v>
      </c>
      <c r="G1724" s="26">
        <v>106.18</v>
      </c>
      <c r="H1724" s="22">
        <v>0</v>
      </c>
      <c r="I1724" s="24">
        <f t="shared" si="26"/>
        <v>1811170.1099999943</v>
      </c>
      <c r="J1724" s="27" t="s">
        <v>103</v>
      </c>
      <c r="K1724" s="2" t="s">
        <v>15</v>
      </c>
    </row>
    <row r="1725" spans="1:11" ht="12" customHeight="1" x14ac:dyDescent="0.2">
      <c r="A1725" s="2">
        <v>1700</v>
      </c>
      <c r="B1725" s="20" t="str">
        <f>VLOOKUP(C1725,'[2]05-2025'!$B$1:$C$65536,2,0)</f>
        <v>MEDICAMENTOS</v>
      </c>
      <c r="C1725" s="33" t="s">
        <v>39</v>
      </c>
      <c r="D1725" s="21">
        <f>VLOOKUP(C1725,'[2]05-2025'!$B$1:$D$65536,3,0)</f>
        <v>1562725.1</v>
      </c>
      <c r="E1725" s="25" t="s">
        <v>1824</v>
      </c>
      <c r="F1725" s="27" t="s">
        <v>3130</v>
      </c>
      <c r="G1725" s="26">
        <v>21.99</v>
      </c>
      <c r="H1725" s="22">
        <v>0</v>
      </c>
      <c r="I1725" s="24">
        <f t="shared" si="26"/>
        <v>1811192.0999999943</v>
      </c>
      <c r="J1725" s="27" t="s">
        <v>103</v>
      </c>
      <c r="K1725" s="2" t="s">
        <v>15</v>
      </c>
    </row>
    <row r="1726" spans="1:11" ht="12" customHeight="1" x14ac:dyDescent="0.2">
      <c r="A1726" s="2">
        <v>1700</v>
      </c>
      <c r="B1726" s="20" t="str">
        <f>VLOOKUP(C1726,'[2]05-2025'!$B$1:$C$65536,2,0)</f>
        <v>MEDICAMENTOS</v>
      </c>
      <c r="C1726" s="33" t="s">
        <v>39</v>
      </c>
      <c r="D1726" s="21">
        <f>VLOOKUP(C1726,'[2]05-2025'!$B$1:$D$65536,3,0)</f>
        <v>1562725.1</v>
      </c>
      <c r="E1726" s="25" t="s">
        <v>1824</v>
      </c>
      <c r="F1726" s="27" t="s">
        <v>3130</v>
      </c>
      <c r="G1726" s="26">
        <v>24.87</v>
      </c>
      <c r="H1726" s="22">
        <v>0</v>
      </c>
      <c r="I1726" s="24">
        <f t="shared" si="26"/>
        <v>1811216.9699999944</v>
      </c>
      <c r="J1726" s="27" t="s">
        <v>103</v>
      </c>
      <c r="K1726" s="2" t="s">
        <v>15</v>
      </c>
    </row>
    <row r="1727" spans="1:11" ht="12" customHeight="1" x14ac:dyDescent="0.2">
      <c r="A1727" s="2">
        <v>1700</v>
      </c>
      <c r="B1727" s="20" t="str">
        <f>VLOOKUP(C1727,'[2]05-2025'!$B$1:$C$65536,2,0)</f>
        <v>MEDICAMENTOS</v>
      </c>
      <c r="C1727" s="33" t="s">
        <v>39</v>
      </c>
      <c r="D1727" s="21">
        <f>VLOOKUP(C1727,'[2]05-2025'!$B$1:$D$65536,3,0)</f>
        <v>1562725.1</v>
      </c>
      <c r="E1727" s="25" t="s">
        <v>1824</v>
      </c>
      <c r="F1727" s="27" t="s">
        <v>3130</v>
      </c>
      <c r="G1727" s="26">
        <v>1</v>
      </c>
      <c r="H1727" s="22">
        <v>0</v>
      </c>
      <c r="I1727" s="24">
        <f t="shared" si="26"/>
        <v>1811217.9699999944</v>
      </c>
      <c r="J1727" s="27" t="s">
        <v>103</v>
      </c>
      <c r="K1727" s="2" t="s">
        <v>15</v>
      </c>
    </row>
    <row r="1728" spans="1:11" ht="12" customHeight="1" x14ac:dyDescent="0.2">
      <c r="A1728" s="2">
        <v>1700</v>
      </c>
      <c r="B1728" s="20" t="str">
        <f>VLOOKUP(C1728,'[2]05-2025'!$B$1:$C$65536,2,0)</f>
        <v>MEDICAMENTOS</v>
      </c>
      <c r="C1728" s="33" t="s">
        <v>39</v>
      </c>
      <c r="D1728" s="21">
        <f>VLOOKUP(C1728,'[2]05-2025'!$B$1:$D$65536,3,0)</f>
        <v>1562725.1</v>
      </c>
      <c r="E1728" s="25" t="s">
        <v>1824</v>
      </c>
      <c r="F1728" s="27" t="s">
        <v>3130</v>
      </c>
      <c r="G1728" s="26">
        <v>0.44</v>
      </c>
      <c r="H1728" s="22">
        <v>0</v>
      </c>
      <c r="I1728" s="24">
        <f t="shared" si="26"/>
        <v>1811218.4099999943</v>
      </c>
      <c r="J1728" s="27" t="s">
        <v>103</v>
      </c>
      <c r="K1728" s="2" t="s">
        <v>15</v>
      </c>
    </row>
    <row r="1729" spans="1:11" ht="12" customHeight="1" x14ac:dyDescent="0.2">
      <c r="A1729" s="2">
        <v>1700</v>
      </c>
      <c r="B1729" s="20" t="str">
        <f>VLOOKUP(C1729,'[2]05-2025'!$B$1:$C$65536,2,0)</f>
        <v>MEDICAMENTOS</v>
      </c>
      <c r="C1729" s="33" t="s">
        <v>39</v>
      </c>
      <c r="D1729" s="21">
        <f>VLOOKUP(C1729,'[2]05-2025'!$B$1:$D$65536,3,0)</f>
        <v>1562725.1</v>
      </c>
      <c r="E1729" s="25" t="s">
        <v>1824</v>
      </c>
      <c r="F1729" s="27" t="s">
        <v>3130</v>
      </c>
      <c r="G1729" s="26">
        <v>2.4300000000000002</v>
      </c>
      <c r="H1729" s="22">
        <v>0</v>
      </c>
      <c r="I1729" s="24">
        <f t="shared" si="26"/>
        <v>1811220.8399999943</v>
      </c>
      <c r="J1729" s="27" t="s">
        <v>103</v>
      </c>
      <c r="K1729" s="2" t="s">
        <v>15</v>
      </c>
    </row>
    <row r="1730" spans="1:11" ht="12" customHeight="1" x14ac:dyDescent="0.2">
      <c r="A1730" s="2">
        <v>1700</v>
      </c>
      <c r="B1730" s="20" t="str">
        <f>VLOOKUP(C1730,'[2]05-2025'!$B$1:$C$65536,2,0)</f>
        <v>MEDICAMENTOS</v>
      </c>
      <c r="C1730" s="33" t="s">
        <v>39</v>
      </c>
      <c r="D1730" s="21">
        <f>VLOOKUP(C1730,'[2]05-2025'!$B$1:$D$65536,3,0)</f>
        <v>1562725.1</v>
      </c>
      <c r="E1730" s="25" t="s">
        <v>1824</v>
      </c>
      <c r="F1730" s="27" t="s">
        <v>3130</v>
      </c>
      <c r="G1730" s="26">
        <v>3.24</v>
      </c>
      <c r="H1730" s="22">
        <v>0</v>
      </c>
      <c r="I1730" s="24">
        <f t="shared" si="26"/>
        <v>1811224.0799999943</v>
      </c>
      <c r="J1730" s="27" t="s">
        <v>103</v>
      </c>
      <c r="K1730" s="2" t="s">
        <v>15</v>
      </c>
    </row>
    <row r="1731" spans="1:11" ht="12" customHeight="1" x14ac:dyDescent="0.2">
      <c r="A1731" s="2">
        <v>1700</v>
      </c>
      <c r="B1731" s="20" t="str">
        <f>VLOOKUP(C1731,'[2]05-2025'!$B$1:$C$65536,2,0)</f>
        <v>MEDICAMENTOS</v>
      </c>
      <c r="C1731" s="33" t="s">
        <v>39</v>
      </c>
      <c r="D1731" s="21">
        <f>VLOOKUP(C1731,'[2]05-2025'!$B$1:$D$65536,3,0)</f>
        <v>1562725.1</v>
      </c>
      <c r="E1731" s="25" t="s">
        <v>1824</v>
      </c>
      <c r="F1731" s="27" t="s">
        <v>3130</v>
      </c>
      <c r="G1731" s="26">
        <v>0.21</v>
      </c>
      <c r="H1731" s="22">
        <v>0</v>
      </c>
      <c r="I1731" s="24">
        <f t="shared" ref="I1731:I1794" si="27">IF(C1731&lt;&gt;C1730,D1731+G1731-H1731,IF(C1731=C1730,I1730+G1731-H1731,"falso"))</f>
        <v>1811224.2899999942</v>
      </c>
      <c r="J1731" s="27" t="s">
        <v>103</v>
      </c>
      <c r="K1731" s="2" t="s">
        <v>15</v>
      </c>
    </row>
    <row r="1732" spans="1:11" ht="12" customHeight="1" x14ac:dyDescent="0.2">
      <c r="A1732" s="2">
        <v>1700</v>
      </c>
      <c r="B1732" s="20" t="str">
        <f>VLOOKUP(C1732,'[2]05-2025'!$B$1:$C$65536,2,0)</f>
        <v>MEDICAMENTOS</v>
      </c>
      <c r="C1732" s="33" t="s">
        <v>39</v>
      </c>
      <c r="D1732" s="21">
        <f>VLOOKUP(C1732,'[2]05-2025'!$B$1:$D$65536,3,0)</f>
        <v>1562725.1</v>
      </c>
      <c r="E1732" s="25" t="s">
        <v>1824</v>
      </c>
      <c r="F1732" s="27" t="s">
        <v>3130</v>
      </c>
      <c r="G1732" s="26">
        <v>5.09</v>
      </c>
      <c r="H1732" s="22">
        <v>0</v>
      </c>
      <c r="I1732" s="24">
        <f t="shared" si="27"/>
        <v>1811229.3799999943</v>
      </c>
      <c r="J1732" s="27" t="s">
        <v>103</v>
      </c>
      <c r="K1732" s="2" t="s">
        <v>15</v>
      </c>
    </row>
    <row r="1733" spans="1:11" ht="12" customHeight="1" x14ac:dyDescent="0.2">
      <c r="A1733" s="2">
        <v>1700</v>
      </c>
      <c r="B1733" s="20" t="str">
        <f>VLOOKUP(C1733,'[2]05-2025'!$B$1:$C$65536,2,0)</f>
        <v>MEDICAMENTOS</v>
      </c>
      <c r="C1733" s="33" t="s">
        <v>39</v>
      </c>
      <c r="D1733" s="21">
        <f>VLOOKUP(C1733,'[2]05-2025'!$B$1:$D$65536,3,0)</f>
        <v>1562725.1</v>
      </c>
      <c r="E1733" s="25" t="s">
        <v>1824</v>
      </c>
      <c r="F1733" s="27" t="s">
        <v>3130</v>
      </c>
      <c r="G1733" s="26">
        <v>0.42</v>
      </c>
      <c r="H1733" s="22">
        <v>0</v>
      </c>
      <c r="I1733" s="24">
        <f t="shared" si="27"/>
        <v>1811229.7999999942</v>
      </c>
      <c r="J1733" s="27" t="s">
        <v>103</v>
      </c>
      <c r="K1733" s="2" t="s">
        <v>15</v>
      </c>
    </row>
    <row r="1734" spans="1:11" ht="12" customHeight="1" x14ac:dyDescent="0.2">
      <c r="A1734" s="2">
        <v>1700</v>
      </c>
      <c r="B1734" s="20" t="str">
        <f>VLOOKUP(C1734,'[2]05-2025'!$B$1:$C$65536,2,0)</f>
        <v>MEDICAMENTOS</v>
      </c>
      <c r="C1734" s="33" t="s">
        <v>39</v>
      </c>
      <c r="D1734" s="21">
        <f>VLOOKUP(C1734,'[2]05-2025'!$B$1:$D$65536,3,0)</f>
        <v>1562725.1</v>
      </c>
      <c r="E1734" s="25" t="s">
        <v>1824</v>
      </c>
      <c r="F1734" s="27" t="s">
        <v>3130</v>
      </c>
      <c r="G1734" s="26">
        <v>5.24</v>
      </c>
      <c r="H1734" s="22">
        <v>0</v>
      </c>
      <c r="I1734" s="24">
        <f t="shared" si="27"/>
        <v>1811235.0399999942</v>
      </c>
      <c r="J1734" s="27" t="s">
        <v>103</v>
      </c>
      <c r="K1734" s="2" t="s">
        <v>15</v>
      </c>
    </row>
    <row r="1735" spans="1:11" ht="12" customHeight="1" x14ac:dyDescent="0.2">
      <c r="A1735" s="2">
        <v>1700</v>
      </c>
      <c r="B1735" s="20" t="str">
        <f>VLOOKUP(C1735,'[2]05-2025'!$B$1:$C$65536,2,0)</f>
        <v>MEDICAMENTOS</v>
      </c>
      <c r="C1735" s="33" t="s">
        <v>39</v>
      </c>
      <c r="D1735" s="21">
        <f>VLOOKUP(C1735,'[2]05-2025'!$B$1:$D$65536,3,0)</f>
        <v>1562725.1</v>
      </c>
      <c r="E1735" s="25" t="s">
        <v>1824</v>
      </c>
      <c r="F1735" s="27" t="s">
        <v>3130</v>
      </c>
      <c r="G1735" s="26">
        <v>65.010000000000005</v>
      </c>
      <c r="H1735" s="22">
        <v>0</v>
      </c>
      <c r="I1735" s="24">
        <f t="shared" si="27"/>
        <v>1811300.0499999942</v>
      </c>
      <c r="J1735" s="27" t="s">
        <v>103</v>
      </c>
      <c r="K1735" s="2" t="s">
        <v>15</v>
      </c>
    </row>
    <row r="1736" spans="1:11" ht="12" customHeight="1" x14ac:dyDescent="0.2">
      <c r="A1736" s="2">
        <v>1700</v>
      </c>
      <c r="B1736" s="20" t="str">
        <f>VLOOKUP(C1736,'[2]05-2025'!$B$1:$C$65536,2,0)</f>
        <v>MEDICAMENTOS</v>
      </c>
      <c r="C1736" s="33" t="s">
        <v>39</v>
      </c>
      <c r="D1736" s="21">
        <f>VLOOKUP(C1736,'[2]05-2025'!$B$1:$D$65536,3,0)</f>
        <v>1562725.1</v>
      </c>
      <c r="E1736" s="25" t="s">
        <v>1824</v>
      </c>
      <c r="F1736" s="27" t="s">
        <v>3130</v>
      </c>
      <c r="G1736" s="26">
        <v>11.32</v>
      </c>
      <c r="H1736" s="22">
        <v>0</v>
      </c>
      <c r="I1736" s="24">
        <f t="shared" si="27"/>
        <v>1811311.3699999943</v>
      </c>
      <c r="J1736" s="27" t="s">
        <v>103</v>
      </c>
      <c r="K1736" s="2" t="s">
        <v>15</v>
      </c>
    </row>
    <row r="1737" spans="1:11" ht="12" customHeight="1" x14ac:dyDescent="0.2">
      <c r="A1737" s="2">
        <v>1700</v>
      </c>
      <c r="B1737" s="20" t="str">
        <f>VLOOKUP(C1737,'[2]05-2025'!$B$1:$C$65536,2,0)</f>
        <v>MEDICAMENTOS</v>
      </c>
      <c r="C1737" s="33" t="s">
        <v>39</v>
      </c>
      <c r="D1737" s="21">
        <f>VLOOKUP(C1737,'[2]05-2025'!$B$1:$D$65536,3,0)</f>
        <v>1562725.1</v>
      </c>
      <c r="E1737" s="25" t="s">
        <v>1824</v>
      </c>
      <c r="F1737" s="27" t="s">
        <v>3130</v>
      </c>
      <c r="G1737" s="26">
        <v>11.7</v>
      </c>
      <c r="H1737" s="22">
        <v>0</v>
      </c>
      <c r="I1737" s="24">
        <f t="shared" si="27"/>
        <v>1811323.0699999942</v>
      </c>
      <c r="J1737" s="27" t="s">
        <v>103</v>
      </c>
      <c r="K1737" s="2" t="s">
        <v>15</v>
      </c>
    </row>
    <row r="1738" spans="1:11" ht="12" customHeight="1" x14ac:dyDescent="0.2">
      <c r="A1738" s="2">
        <v>1700</v>
      </c>
      <c r="B1738" s="20" t="str">
        <f>VLOOKUP(C1738,'[2]05-2025'!$B$1:$C$65536,2,0)</f>
        <v>MEDICAMENTOS</v>
      </c>
      <c r="C1738" s="33" t="s">
        <v>39</v>
      </c>
      <c r="D1738" s="21">
        <f>VLOOKUP(C1738,'[2]05-2025'!$B$1:$D$65536,3,0)</f>
        <v>1562725.1</v>
      </c>
      <c r="E1738" s="25" t="s">
        <v>1824</v>
      </c>
      <c r="F1738" s="27" t="s">
        <v>3130</v>
      </c>
      <c r="G1738" s="26">
        <v>5.28</v>
      </c>
      <c r="H1738" s="22">
        <v>0</v>
      </c>
      <c r="I1738" s="24">
        <f t="shared" si="27"/>
        <v>1811328.3499999943</v>
      </c>
      <c r="J1738" s="27" t="s">
        <v>103</v>
      </c>
      <c r="K1738" s="2" t="s">
        <v>15</v>
      </c>
    </row>
    <row r="1739" spans="1:11" ht="12" customHeight="1" x14ac:dyDescent="0.2">
      <c r="A1739" s="2">
        <v>1700</v>
      </c>
      <c r="B1739" s="20" t="str">
        <f>VLOOKUP(C1739,'[2]05-2025'!$B$1:$C$65536,2,0)</f>
        <v>MEDICAMENTOS</v>
      </c>
      <c r="C1739" s="33" t="s">
        <v>39</v>
      </c>
      <c r="D1739" s="21">
        <f>VLOOKUP(C1739,'[2]05-2025'!$B$1:$D$65536,3,0)</f>
        <v>1562725.1</v>
      </c>
      <c r="E1739" s="25" t="s">
        <v>1824</v>
      </c>
      <c r="F1739" s="27" t="s">
        <v>3130</v>
      </c>
      <c r="G1739" s="26">
        <v>1.59</v>
      </c>
      <c r="H1739" s="22">
        <v>0</v>
      </c>
      <c r="I1739" s="24">
        <f t="shared" si="27"/>
        <v>1811329.9399999944</v>
      </c>
      <c r="J1739" s="27" t="s">
        <v>103</v>
      </c>
      <c r="K1739" s="2" t="s">
        <v>15</v>
      </c>
    </row>
    <row r="1740" spans="1:11" ht="12" customHeight="1" x14ac:dyDescent="0.2">
      <c r="A1740" s="2">
        <v>1700</v>
      </c>
      <c r="B1740" s="20" t="str">
        <f>VLOOKUP(C1740,'[2]05-2025'!$B$1:$C$65536,2,0)</f>
        <v>MEDICAMENTOS</v>
      </c>
      <c r="C1740" s="33" t="s">
        <v>39</v>
      </c>
      <c r="D1740" s="21">
        <f>VLOOKUP(C1740,'[2]05-2025'!$B$1:$D$65536,3,0)</f>
        <v>1562725.1</v>
      </c>
      <c r="E1740" s="25" t="s">
        <v>1824</v>
      </c>
      <c r="F1740" s="27" t="s">
        <v>3130</v>
      </c>
      <c r="G1740" s="26">
        <v>0.56999999999999995</v>
      </c>
      <c r="H1740" s="22">
        <v>0</v>
      </c>
      <c r="I1740" s="24">
        <f t="shared" si="27"/>
        <v>1811330.5099999944</v>
      </c>
      <c r="J1740" s="27" t="s">
        <v>103</v>
      </c>
      <c r="K1740" s="2" t="s">
        <v>15</v>
      </c>
    </row>
    <row r="1741" spans="1:11" ht="12" customHeight="1" x14ac:dyDescent="0.2">
      <c r="A1741" s="2">
        <v>1700</v>
      </c>
      <c r="B1741" s="20" t="str">
        <f>VLOOKUP(C1741,'[2]05-2025'!$B$1:$C$65536,2,0)</f>
        <v>MEDICAMENTOS</v>
      </c>
      <c r="C1741" s="33" t="s">
        <v>39</v>
      </c>
      <c r="D1741" s="21">
        <f>VLOOKUP(C1741,'[2]05-2025'!$B$1:$D$65536,3,0)</f>
        <v>1562725.1</v>
      </c>
      <c r="E1741" s="25" t="s">
        <v>1824</v>
      </c>
      <c r="F1741" s="27" t="s">
        <v>3130</v>
      </c>
      <c r="G1741" s="26">
        <v>1.67</v>
      </c>
      <c r="H1741" s="22">
        <v>0</v>
      </c>
      <c r="I1741" s="24">
        <f t="shared" si="27"/>
        <v>1811332.1799999943</v>
      </c>
      <c r="J1741" s="27" t="s">
        <v>103</v>
      </c>
      <c r="K1741" s="2" t="s">
        <v>15</v>
      </c>
    </row>
    <row r="1742" spans="1:11" ht="12" customHeight="1" x14ac:dyDescent="0.2">
      <c r="A1742" s="2">
        <v>1700</v>
      </c>
      <c r="B1742" s="20" t="str">
        <f>VLOOKUP(C1742,'[2]05-2025'!$B$1:$C$65536,2,0)</f>
        <v>MEDICAMENTOS</v>
      </c>
      <c r="C1742" s="33" t="s">
        <v>39</v>
      </c>
      <c r="D1742" s="21">
        <f>VLOOKUP(C1742,'[2]05-2025'!$B$1:$D$65536,3,0)</f>
        <v>1562725.1</v>
      </c>
      <c r="E1742" s="25" t="s">
        <v>1824</v>
      </c>
      <c r="F1742" s="27" t="s">
        <v>3130</v>
      </c>
      <c r="G1742" s="26">
        <v>0.33</v>
      </c>
      <c r="H1742" s="22">
        <v>0</v>
      </c>
      <c r="I1742" s="24">
        <f t="shared" si="27"/>
        <v>1811332.5099999944</v>
      </c>
      <c r="J1742" s="27" t="s">
        <v>103</v>
      </c>
      <c r="K1742" s="2" t="s">
        <v>15</v>
      </c>
    </row>
    <row r="1743" spans="1:11" ht="12" customHeight="1" x14ac:dyDescent="0.2">
      <c r="A1743" s="2">
        <v>1700</v>
      </c>
      <c r="B1743" s="20" t="str">
        <f>VLOOKUP(C1743,'[2]05-2025'!$B$1:$C$65536,2,0)</f>
        <v>MEDICAMENTOS</v>
      </c>
      <c r="C1743" s="33" t="s">
        <v>39</v>
      </c>
      <c r="D1743" s="21">
        <f>VLOOKUP(C1743,'[2]05-2025'!$B$1:$D$65536,3,0)</f>
        <v>1562725.1</v>
      </c>
      <c r="E1743" s="25" t="s">
        <v>1824</v>
      </c>
      <c r="F1743" s="27" t="s">
        <v>3130</v>
      </c>
      <c r="G1743" s="26">
        <v>0.01</v>
      </c>
      <c r="H1743" s="22">
        <v>0</v>
      </c>
      <c r="I1743" s="24">
        <f t="shared" si="27"/>
        <v>1811332.5199999944</v>
      </c>
      <c r="J1743" s="27" t="s">
        <v>103</v>
      </c>
      <c r="K1743" s="2" t="s">
        <v>15</v>
      </c>
    </row>
    <row r="1744" spans="1:11" ht="12" customHeight="1" x14ac:dyDescent="0.2">
      <c r="A1744" s="2">
        <v>1700</v>
      </c>
      <c r="B1744" s="20" t="str">
        <f>VLOOKUP(C1744,'[2]05-2025'!$B$1:$C$65536,2,0)</f>
        <v>MEDICAMENTOS</v>
      </c>
      <c r="C1744" s="33" t="s">
        <v>39</v>
      </c>
      <c r="D1744" s="21">
        <f>VLOOKUP(C1744,'[2]05-2025'!$B$1:$D$65536,3,0)</f>
        <v>1562725.1</v>
      </c>
      <c r="E1744" s="25" t="s">
        <v>1824</v>
      </c>
      <c r="F1744" s="27" t="s">
        <v>3130</v>
      </c>
      <c r="G1744" s="26">
        <v>27</v>
      </c>
      <c r="H1744" s="22">
        <v>0</v>
      </c>
      <c r="I1744" s="24">
        <f t="shared" si="27"/>
        <v>1811359.5199999944</v>
      </c>
      <c r="J1744" s="27" t="s">
        <v>103</v>
      </c>
      <c r="K1744" s="2" t="s">
        <v>15</v>
      </c>
    </row>
    <row r="1745" spans="1:11" ht="12" customHeight="1" x14ac:dyDescent="0.2">
      <c r="A1745" s="2">
        <v>1700</v>
      </c>
      <c r="B1745" s="20" t="str">
        <f>VLOOKUP(C1745,'[2]05-2025'!$B$1:$C$65536,2,0)</f>
        <v>MEDICAMENTOS</v>
      </c>
      <c r="C1745" s="33" t="s">
        <v>39</v>
      </c>
      <c r="D1745" s="21">
        <f>VLOOKUP(C1745,'[2]05-2025'!$B$1:$D$65536,3,0)</f>
        <v>1562725.1</v>
      </c>
      <c r="E1745" s="25" t="s">
        <v>1824</v>
      </c>
      <c r="F1745" s="27" t="s">
        <v>3130</v>
      </c>
      <c r="G1745" s="26">
        <v>19.72</v>
      </c>
      <c r="H1745" s="22">
        <v>0</v>
      </c>
      <c r="I1745" s="24">
        <f t="shared" si="27"/>
        <v>1811379.2399999944</v>
      </c>
      <c r="J1745" s="27" t="s">
        <v>103</v>
      </c>
      <c r="K1745" s="2" t="s">
        <v>15</v>
      </c>
    </row>
    <row r="1746" spans="1:11" ht="12" customHeight="1" x14ac:dyDescent="0.2">
      <c r="A1746" s="2">
        <v>1700</v>
      </c>
      <c r="B1746" s="20" t="str">
        <f>VLOOKUP(C1746,'[2]05-2025'!$B$1:$C$65536,2,0)</f>
        <v>MEDICAMENTOS</v>
      </c>
      <c r="C1746" s="33" t="s">
        <v>39</v>
      </c>
      <c r="D1746" s="21">
        <f>VLOOKUP(C1746,'[2]05-2025'!$B$1:$D$65536,3,0)</f>
        <v>1562725.1</v>
      </c>
      <c r="E1746" s="25" t="s">
        <v>1824</v>
      </c>
      <c r="F1746" s="27" t="s">
        <v>3130</v>
      </c>
      <c r="G1746" s="26">
        <v>0.13</v>
      </c>
      <c r="H1746" s="22">
        <v>0</v>
      </c>
      <c r="I1746" s="24">
        <f t="shared" si="27"/>
        <v>1811379.3699999943</v>
      </c>
      <c r="J1746" s="27" t="s">
        <v>103</v>
      </c>
      <c r="K1746" s="2" t="s">
        <v>15</v>
      </c>
    </row>
    <row r="1747" spans="1:11" ht="12" customHeight="1" x14ac:dyDescent="0.2">
      <c r="A1747" s="2">
        <v>1700</v>
      </c>
      <c r="B1747" s="20" t="str">
        <f>VLOOKUP(C1747,'[2]05-2025'!$B$1:$C$65536,2,0)</f>
        <v>MEDICAMENTOS</v>
      </c>
      <c r="C1747" s="33" t="s">
        <v>39</v>
      </c>
      <c r="D1747" s="21">
        <f>VLOOKUP(C1747,'[2]05-2025'!$B$1:$D$65536,3,0)</f>
        <v>1562725.1</v>
      </c>
      <c r="E1747" s="25" t="s">
        <v>1824</v>
      </c>
      <c r="F1747" s="27" t="s">
        <v>3130</v>
      </c>
      <c r="G1747" s="26">
        <v>5.79</v>
      </c>
      <c r="H1747" s="22">
        <v>0</v>
      </c>
      <c r="I1747" s="24">
        <f t="shared" si="27"/>
        <v>1811385.1599999943</v>
      </c>
      <c r="J1747" s="27" t="s">
        <v>103</v>
      </c>
      <c r="K1747" s="2" t="s">
        <v>15</v>
      </c>
    </row>
    <row r="1748" spans="1:11" ht="12" customHeight="1" x14ac:dyDescent="0.2">
      <c r="A1748" s="2">
        <v>1700</v>
      </c>
      <c r="B1748" s="20" t="str">
        <f>VLOOKUP(C1748,'[2]05-2025'!$B$1:$C$65536,2,0)</f>
        <v>MEDICAMENTOS</v>
      </c>
      <c r="C1748" s="33" t="s">
        <v>39</v>
      </c>
      <c r="D1748" s="21">
        <f>VLOOKUP(C1748,'[2]05-2025'!$B$1:$D$65536,3,0)</f>
        <v>1562725.1</v>
      </c>
      <c r="E1748" s="25" t="s">
        <v>1824</v>
      </c>
      <c r="F1748" s="27" t="s">
        <v>3130</v>
      </c>
      <c r="G1748" s="26">
        <v>0.24</v>
      </c>
      <c r="H1748" s="22">
        <v>0</v>
      </c>
      <c r="I1748" s="24">
        <f t="shared" si="27"/>
        <v>1811385.3999999943</v>
      </c>
      <c r="J1748" s="27" t="s">
        <v>103</v>
      </c>
      <c r="K1748" s="2" t="s">
        <v>15</v>
      </c>
    </row>
    <row r="1749" spans="1:11" ht="12" customHeight="1" x14ac:dyDescent="0.2">
      <c r="A1749" s="2">
        <v>1700</v>
      </c>
      <c r="B1749" s="20" t="str">
        <f>VLOOKUP(C1749,'[2]05-2025'!$B$1:$C$65536,2,0)</f>
        <v>MEDICAMENTOS</v>
      </c>
      <c r="C1749" s="33" t="s">
        <v>39</v>
      </c>
      <c r="D1749" s="21">
        <f>VLOOKUP(C1749,'[2]05-2025'!$B$1:$D$65536,3,0)</f>
        <v>1562725.1</v>
      </c>
      <c r="E1749" s="25" t="s">
        <v>1824</v>
      </c>
      <c r="F1749" s="27" t="s">
        <v>3130</v>
      </c>
      <c r="G1749" s="26">
        <v>14.15</v>
      </c>
      <c r="H1749" s="22">
        <v>0</v>
      </c>
      <c r="I1749" s="24">
        <f t="shared" si="27"/>
        <v>1811399.5499999942</v>
      </c>
      <c r="J1749" s="27" t="s">
        <v>103</v>
      </c>
      <c r="K1749" s="2" t="s">
        <v>15</v>
      </c>
    </row>
    <row r="1750" spans="1:11" ht="12" customHeight="1" x14ac:dyDescent="0.2">
      <c r="A1750" s="2">
        <v>1700</v>
      </c>
      <c r="B1750" s="20" t="str">
        <f>VLOOKUP(C1750,'[2]05-2025'!$B$1:$C$65536,2,0)</f>
        <v>MEDICAMENTOS</v>
      </c>
      <c r="C1750" s="33" t="s">
        <v>39</v>
      </c>
      <c r="D1750" s="21">
        <f>VLOOKUP(C1750,'[2]05-2025'!$B$1:$D$65536,3,0)</f>
        <v>1562725.1</v>
      </c>
      <c r="E1750" s="25" t="s">
        <v>1824</v>
      </c>
      <c r="F1750" s="27" t="s">
        <v>3130</v>
      </c>
      <c r="G1750" s="26">
        <v>0.57999999999999996</v>
      </c>
      <c r="H1750" s="22">
        <v>0</v>
      </c>
      <c r="I1750" s="24">
        <f t="shared" si="27"/>
        <v>1811400.1299999943</v>
      </c>
      <c r="J1750" s="27" t="s">
        <v>103</v>
      </c>
      <c r="K1750" s="2" t="s">
        <v>15</v>
      </c>
    </row>
    <row r="1751" spans="1:11" ht="12" customHeight="1" x14ac:dyDescent="0.2">
      <c r="A1751" s="2">
        <v>1700</v>
      </c>
      <c r="B1751" s="20" t="str">
        <f>VLOOKUP(C1751,'[2]05-2025'!$B$1:$C$65536,2,0)</f>
        <v>MEDICAMENTOS</v>
      </c>
      <c r="C1751" s="33" t="s">
        <v>39</v>
      </c>
      <c r="D1751" s="21">
        <f>VLOOKUP(C1751,'[2]05-2025'!$B$1:$D$65536,3,0)</f>
        <v>1562725.1</v>
      </c>
      <c r="E1751" s="25" t="s">
        <v>1824</v>
      </c>
      <c r="F1751" s="27" t="s">
        <v>3130</v>
      </c>
      <c r="G1751" s="26">
        <v>0.01</v>
      </c>
      <c r="H1751" s="22">
        <v>0</v>
      </c>
      <c r="I1751" s="24">
        <f t="shared" si="27"/>
        <v>1811400.1399999943</v>
      </c>
      <c r="J1751" s="27" t="s">
        <v>103</v>
      </c>
      <c r="K1751" s="2" t="s">
        <v>15</v>
      </c>
    </row>
    <row r="1752" spans="1:11" ht="12" customHeight="1" x14ac:dyDescent="0.2">
      <c r="A1752" s="2">
        <v>1700</v>
      </c>
      <c r="B1752" s="20" t="str">
        <f>VLOOKUP(C1752,'[2]05-2025'!$B$1:$C$65536,2,0)</f>
        <v>MEDICAMENTOS</v>
      </c>
      <c r="C1752" s="33" t="s">
        <v>39</v>
      </c>
      <c r="D1752" s="21">
        <f>VLOOKUP(C1752,'[2]05-2025'!$B$1:$D$65536,3,0)</f>
        <v>1562725.1</v>
      </c>
      <c r="E1752" s="25" t="s">
        <v>1824</v>
      </c>
      <c r="F1752" s="27" t="s">
        <v>3130</v>
      </c>
      <c r="G1752" s="26">
        <v>64.69</v>
      </c>
      <c r="H1752" s="22">
        <v>0</v>
      </c>
      <c r="I1752" s="24">
        <f t="shared" si="27"/>
        <v>1811464.8299999943</v>
      </c>
      <c r="J1752" s="27" t="s">
        <v>103</v>
      </c>
      <c r="K1752" s="2" t="s">
        <v>15</v>
      </c>
    </row>
    <row r="1753" spans="1:11" ht="12" customHeight="1" x14ac:dyDescent="0.2">
      <c r="A1753" s="2">
        <v>1700</v>
      </c>
      <c r="B1753" s="20" t="str">
        <f>VLOOKUP(C1753,'[2]05-2025'!$B$1:$C$65536,2,0)</f>
        <v>MEDICAMENTOS</v>
      </c>
      <c r="C1753" s="33" t="s">
        <v>39</v>
      </c>
      <c r="D1753" s="21">
        <f>VLOOKUP(C1753,'[2]05-2025'!$B$1:$D$65536,3,0)</f>
        <v>1562725.1</v>
      </c>
      <c r="E1753" s="25" t="s">
        <v>1824</v>
      </c>
      <c r="F1753" s="27" t="s">
        <v>3130</v>
      </c>
      <c r="G1753" s="26">
        <v>28.21</v>
      </c>
      <c r="H1753" s="22">
        <v>0</v>
      </c>
      <c r="I1753" s="24">
        <f t="shared" si="27"/>
        <v>1811493.0399999942</v>
      </c>
      <c r="J1753" s="27" t="s">
        <v>103</v>
      </c>
      <c r="K1753" s="2" t="s">
        <v>15</v>
      </c>
    </row>
    <row r="1754" spans="1:11" ht="12" customHeight="1" x14ac:dyDescent="0.2">
      <c r="A1754" s="2">
        <v>1700</v>
      </c>
      <c r="B1754" s="20" t="str">
        <f>VLOOKUP(C1754,'[2]05-2025'!$B$1:$C$65536,2,0)</f>
        <v>MEDICAMENTOS</v>
      </c>
      <c r="C1754" s="33" t="s">
        <v>39</v>
      </c>
      <c r="D1754" s="21">
        <f>VLOOKUP(C1754,'[2]05-2025'!$B$1:$D$65536,3,0)</f>
        <v>1562725.1</v>
      </c>
      <c r="E1754" s="25" t="s">
        <v>1824</v>
      </c>
      <c r="F1754" s="27" t="s">
        <v>3130</v>
      </c>
      <c r="G1754" s="26">
        <v>0.27</v>
      </c>
      <c r="H1754" s="22">
        <v>0</v>
      </c>
      <c r="I1754" s="24">
        <f t="shared" si="27"/>
        <v>1811493.3099999942</v>
      </c>
      <c r="J1754" s="27" t="s">
        <v>103</v>
      </c>
      <c r="K1754" s="2" t="s">
        <v>15</v>
      </c>
    </row>
    <row r="1755" spans="1:11" ht="12" customHeight="1" x14ac:dyDescent="0.2">
      <c r="A1755" s="2">
        <v>1700</v>
      </c>
      <c r="B1755" s="20" t="str">
        <f>VLOOKUP(C1755,'[2]05-2025'!$B$1:$C$65536,2,0)</f>
        <v>MEDICAMENTOS</v>
      </c>
      <c r="C1755" s="33" t="s">
        <v>39</v>
      </c>
      <c r="D1755" s="21">
        <f>VLOOKUP(C1755,'[2]05-2025'!$B$1:$D$65536,3,0)</f>
        <v>1562725.1</v>
      </c>
      <c r="E1755" s="25" t="s">
        <v>1824</v>
      </c>
      <c r="F1755" s="27" t="s">
        <v>3130</v>
      </c>
      <c r="G1755" s="26">
        <v>3.11</v>
      </c>
      <c r="H1755" s="22">
        <v>0</v>
      </c>
      <c r="I1755" s="24">
        <f t="shared" si="27"/>
        <v>1811496.4199999943</v>
      </c>
      <c r="J1755" s="27" t="s">
        <v>103</v>
      </c>
      <c r="K1755" s="2" t="s">
        <v>15</v>
      </c>
    </row>
    <row r="1756" spans="1:11" ht="12" customHeight="1" x14ac:dyDescent="0.2">
      <c r="A1756" s="2">
        <v>1700</v>
      </c>
      <c r="B1756" s="20" t="str">
        <f>VLOOKUP(C1756,'[2]05-2025'!$B$1:$C$65536,2,0)</f>
        <v>MEDICAMENTOS</v>
      </c>
      <c r="C1756" s="33" t="s">
        <v>39</v>
      </c>
      <c r="D1756" s="21">
        <f>VLOOKUP(C1756,'[2]05-2025'!$B$1:$D$65536,3,0)</f>
        <v>1562725.1</v>
      </c>
      <c r="E1756" s="25" t="s">
        <v>1824</v>
      </c>
      <c r="F1756" s="27" t="s">
        <v>3130</v>
      </c>
      <c r="G1756" s="26">
        <v>146.59</v>
      </c>
      <c r="H1756" s="22">
        <v>0</v>
      </c>
      <c r="I1756" s="24">
        <f t="shared" si="27"/>
        <v>1811643.0099999944</v>
      </c>
      <c r="J1756" s="27" t="s">
        <v>103</v>
      </c>
      <c r="K1756" s="2" t="s">
        <v>15</v>
      </c>
    </row>
    <row r="1757" spans="1:11" ht="12" customHeight="1" x14ac:dyDescent="0.2">
      <c r="A1757" s="2">
        <v>1700</v>
      </c>
      <c r="B1757" s="20" t="str">
        <f>VLOOKUP(C1757,'[2]05-2025'!$B$1:$C$65536,2,0)</f>
        <v>MEDICAMENTOS</v>
      </c>
      <c r="C1757" s="33" t="s">
        <v>39</v>
      </c>
      <c r="D1757" s="21">
        <f>VLOOKUP(C1757,'[2]05-2025'!$B$1:$D$65536,3,0)</f>
        <v>1562725.1</v>
      </c>
      <c r="E1757" s="25" t="s">
        <v>1824</v>
      </c>
      <c r="F1757" s="27" t="s">
        <v>3130</v>
      </c>
      <c r="G1757" s="26">
        <v>70.64</v>
      </c>
      <c r="H1757" s="22">
        <v>0</v>
      </c>
      <c r="I1757" s="24">
        <f t="shared" si="27"/>
        <v>1811713.6499999943</v>
      </c>
      <c r="J1757" s="27" t="s">
        <v>103</v>
      </c>
      <c r="K1757" s="2" t="s">
        <v>15</v>
      </c>
    </row>
    <row r="1758" spans="1:11" ht="12" customHeight="1" x14ac:dyDescent="0.2">
      <c r="A1758" s="2">
        <v>1700</v>
      </c>
      <c r="B1758" s="20" t="str">
        <f>VLOOKUP(C1758,'[2]05-2025'!$B$1:$C$65536,2,0)</f>
        <v>MEDICAMENTOS</v>
      </c>
      <c r="C1758" s="33" t="s">
        <v>39</v>
      </c>
      <c r="D1758" s="21">
        <f>VLOOKUP(C1758,'[2]05-2025'!$B$1:$D$65536,3,0)</f>
        <v>1562725.1</v>
      </c>
      <c r="E1758" s="25" t="s">
        <v>1824</v>
      </c>
      <c r="F1758" s="27" t="s">
        <v>3130</v>
      </c>
      <c r="G1758" s="26">
        <v>0.38</v>
      </c>
      <c r="H1758" s="22">
        <v>0</v>
      </c>
      <c r="I1758" s="24">
        <f t="shared" si="27"/>
        <v>1811714.0299999942</v>
      </c>
      <c r="J1758" s="27" t="s">
        <v>103</v>
      </c>
      <c r="K1758" s="2" t="s">
        <v>15</v>
      </c>
    </row>
    <row r="1759" spans="1:11" ht="12" customHeight="1" x14ac:dyDescent="0.2">
      <c r="A1759" s="2">
        <v>1700</v>
      </c>
      <c r="B1759" s="20" t="str">
        <f>VLOOKUP(C1759,'[2]05-2025'!$B$1:$C$65536,2,0)</f>
        <v>MEDICAMENTOS</v>
      </c>
      <c r="C1759" s="33" t="s">
        <v>39</v>
      </c>
      <c r="D1759" s="21">
        <f>VLOOKUP(C1759,'[2]05-2025'!$B$1:$D$65536,3,0)</f>
        <v>1562725.1</v>
      </c>
      <c r="E1759" s="25" t="s">
        <v>1824</v>
      </c>
      <c r="F1759" s="27" t="s">
        <v>3130</v>
      </c>
      <c r="G1759" s="26">
        <v>3.15</v>
      </c>
      <c r="H1759" s="26">
        <v>0</v>
      </c>
      <c r="I1759" s="24">
        <f t="shared" si="27"/>
        <v>1811717.1799999941</v>
      </c>
      <c r="J1759" s="27" t="s">
        <v>103</v>
      </c>
      <c r="K1759" s="2" t="s">
        <v>15</v>
      </c>
    </row>
    <row r="1760" spans="1:11" ht="12" customHeight="1" x14ac:dyDescent="0.2">
      <c r="A1760" s="2">
        <v>1700</v>
      </c>
      <c r="B1760" s="20" t="str">
        <f>VLOOKUP(C1760,'[2]05-2025'!$B$1:$C$65536,2,0)</f>
        <v>MEDICAMENTOS</v>
      </c>
      <c r="C1760" s="33" t="s">
        <v>39</v>
      </c>
      <c r="D1760" s="21">
        <f>VLOOKUP(C1760,'[2]05-2025'!$B$1:$D$65536,3,0)</f>
        <v>1562725.1</v>
      </c>
      <c r="E1760" s="25" t="s">
        <v>1824</v>
      </c>
      <c r="F1760" s="27" t="s">
        <v>3130</v>
      </c>
      <c r="G1760" s="26">
        <v>0.03</v>
      </c>
      <c r="H1760" s="26">
        <v>0</v>
      </c>
      <c r="I1760" s="24">
        <f t="shared" si="27"/>
        <v>1811717.2099999941</v>
      </c>
      <c r="J1760" s="27" t="s">
        <v>103</v>
      </c>
      <c r="K1760" s="2" t="s">
        <v>15</v>
      </c>
    </row>
    <row r="1761" spans="1:11" ht="12" customHeight="1" x14ac:dyDescent="0.2">
      <c r="A1761" s="2">
        <v>1700</v>
      </c>
      <c r="B1761" s="20" t="str">
        <f>VLOOKUP(C1761,'[2]05-2025'!$B$1:$C$65536,2,0)</f>
        <v>MEDICAMENTOS</v>
      </c>
      <c r="C1761" s="33" t="s">
        <v>39</v>
      </c>
      <c r="D1761" s="21">
        <f>VLOOKUP(C1761,'[2]05-2025'!$B$1:$D$65536,3,0)</f>
        <v>1562725.1</v>
      </c>
      <c r="E1761" s="25" t="s">
        <v>1824</v>
      </c>
      <c r="F1761" s="27" t="s">
        <v>2315</v>
      </c>
      <c r="G1761" s="26">
        <v>2796.3</v>
      </c>
      <c r="H1761" s="26">
        <v>0</v>
      </c>
      <c r="I1761" s="24">
        <f t="shared" si="27"/>
        <v>1814513.5099999942</v>
      </c>
      <c r="J1761" s="27" t="s">
        <v>1667</v>
      </c>
      <c r="K1761" s="2" t="s">
        <v>15</v>
      </c>
    </row>
    <row r="1762" spans="1:11" ht="12" customHeight="1" x14ac:dyDescent="0.2">
      <c r="A1762" s="2">
        <v>1700</v>
      </c>
      <c r="B1762" s="20" t="str">
        <f>VLOOKUP(C1762,'[2]05-2025'!$B$1:$C$65536,2,0)</f>
        <v>MEDICAMENTOS</v>
      </c>
      <c r="C1762" s="33" t="s">
        <v>39</v>
      </c>
      <c r="D1762" s="21">
        <f>VLOOKUP(C1762,'[2]05-2025'!$B$1:$D$65536,3,0)</f>
        <v>1562725.1</v>
      </c>
      <c r="E1762" s="25" t="s">
        <v>1824</v>
      </c>
      <c r="F1762" s="27" t="s">
        <v>3130</v>
      </c>
      <c r="G1762" s="26">
        <v>30.16</v>
      </c>
      <c r="H1762" s="26">
        <v>0</v>
      </c>
      <c r="I1762" s="24">
        <f t="shared" si="27"/>
        <v>1814543.6699999941</v>
      </c>
      <c r="J1762" s="27" t="s">
        <v>103</v>
      </c>
      <c r="K1762" s="2" t="s">
        <v>15</v>
      </c>
    </row>
    <row r="1763" spans="1:11" ht="12" customHeight="1" x14ac:dyDescent="0.2">
      <c r="A1763" s="2">
        <v>1700</v>
      </c>
      <c r="B1763" s="20" t="str">
        <f>VLOOKUP(C1763,'[2]05-2025'!$B$1:$C$65536,2,0)</f>
        <v>MEDICAMENTOS</v>
      </c>
      <c r="C1763" s="33" t="s">
        <v>39</v>
      </c>
      <c r="D1763" s="21">
        <f>VLOOKUP(C1763,'[2]05-2025'!$B$1:$D$65536,3,0)</f>
        <v>1562725.1</v>
      </c>
      <c r="E1763" s="25" t="s">
        <v>1824</v>
      </c>
      <c r="F1763" s="27" t="s">
        <v>3130</v>
      </c>
      <c r="G1763" s="26">
        <v>0.02</v>
      </c>
      <c r="H1763" s="26">
        <v>0</v>
      </c>
      <c r="I1763" s="24">
        <f t="shared" si="27"/>
        <v>1814543.6899999941</v>
      </c>
      <c r="J1763" s="27" t="s">
        <v>103</v>
      </c>
      <c r="K1763" s="2" t="s">
        <v>15</v>
      </c>
    </row>
    <row r="1764" spans="1:11" ht="12" customHeight="1" x14ac:dyDescent="0.2">
      <c r="A1764" s="2">
        <v>1700</v>
      </c>
      <c r="B1764" s="20" t="str">
        <f>VLOOKUP(C1764,'[2]05-2025'!$B$1:$C$65536,2,0)</f>
        <v>MEDICAMENTOS</v>
      </c>
      <c r="C1764" s="33" t="s">
        <v>39</v>
      </c>
      <c r="D1764" s="21">
        <f>VLOOKUP(C1764,'[2]05-2025'!$B$1:$D$65536,3,0)</f>
        <v>1562725.1</v>
      </c>
      <c r="E1764" s="25" t="s">
        <v>1824</v>
      </c>
      <c r="F1764" s="27" t="s">
        <v>3130</v>
      </c>
      <c r="G1764" s="26">
        <v>1.94</v>
      </c>
      <c r="H1764" s="26">
        <v>0</v>
      </c>
      <c r="I1764" s="24">
        <f t="shared" si="27"/>
        <v>1814545.6299999941</v>
      </c>
      <c r="J1764" s="27" t="s">
        <v>103</v>
      </c>
      <c r="K1764" s="2" t="s">
        <v>15</v>
      </c>
    </row>
    <row r="1765" spans="1:11" ht="12" customHeight="1" x14ac:dyDescent="0.2">
      <c r="A1765" s="2">
        <v>1700</v>
      </c>
      <c r="B1765" s="20" t="str">
        <f>VLOOKUP(C1765,'[2]05-2025'!$B$1:$C$65536,2,0)</f>
        <v>MEDICAMENTOS</v>
      </c>
      <c r="C1765" s="33" t="s">
        <v>39</v>
      </c>
      <c r="D1765" s="21">
        <f>VLOOKUP(C1765,'[2]05-2025'!$B$1:$D$65536,3,0)</f>
        <v>1562725.1</v>
      </c>
      <c r="E1765" s="25" t="s">
        <v>1824</v>
      </c>
      <c r="F1765" s="27" t="s">
        <v>3130</v>
      </c>
      <c r="G1765" s="26">
        <v>7.48</v>
      </c>
      <c r="H1765" s="26">
        <v>0</v>
      </c>
      <c r="I1765" s="24">
        <f t="shared" si="27"/>
        <v>1814553.109999994</v>
      </c>
      <c r="J1765" s="27" t="s">
        <v>103</v>
      </c>
      <c r="K1765" s="2" t="s">
        <v>15</v>
      </c>
    </row>
    <row r="1766" spans="1:11" ht="12" customHeight="1" x14ac:dyDescent="0.2">
      <c r="A1766" s="2">
        <v>1700</v>
      </c>
      <c r="B1766" s="20" t="str">
        <f>VLOOKUP(C1766,'[2]05-2025'!$B$1:$C$65536,2,0)</f>
        <v>MEDICAMENTOS</v>
      </c>
      <c r="C1766" s="33" t="s">
        <v>39</v>
      </c>
      <c r="D1766" s="21">
        <f>VLOOKUP(C1766,'[2]05-2025'!$B$1:$D$65536,3,0)</f>
        <v>1562725.1</v>
      </c>
      <c r="E1766" s="25" t="s">
        <v>1824</v>
      </c>
      <c r="F1766" s="27" t="s">
        <v>3130</v>
      </c>
      <c r="G1766" s="26">
        <v>4.87</v>
      </c>
      <c r="H1766" s="26">
        <v>0</v>
      </c>
      <c r="I1766" s="24">
        <f t="shared" si="27"/>
        <v>1814557.9799999942</v>
      </c>
      <c r="J1766" s="27" t="s">
        <v>103</v>
      </c>
      <c r="K1766" s="2" t="s">
        <v>15</v>
      </c>
    </row>
    <row r="1767" spans="1:11" ht="12" customHeight="1" x14ac:dyDescent="0.2">
      <c r="A1767" s="2">
        <v>1700</v>
      </c>
      <c r="B1767" s="20" t="str">
        <f>VLOOKUP(C1767,'[2]05-2025'!$B$1:$C$65536,2,0)</f>
        <v>MEDICAMENTOS</v>
      </c>
      <c r="C1767" s="33" t="s">
        <v>39</v>
      </c>
      <c r="D1767" s="21">
        <f>VLOOKUP(C1767,'[2]05-2025'!$B$1:$D$65536,3,0)</f>
        <v>1562725.1</v>
      </c>
      <c r="E1767" s="25" t="s">
        <v>1824</v>
      </c>
      <c r="F1767" s="27" t="s">
        <v>3130</v>
      </c>
      <c r="G1767" s="26">
        <v>18.989999999999998</v>
      </c>
      <c r="H1767" s="26">
        <v>0</v>
      </c>
      <c r="I1767" s="24">
        <f t="shared" si="27"/>
        <v>1814576.9699999942</v>
      </c>
      <c r="J1767" s="27" t="s">
        <v>103</v>
      </c>
      <c r="K1767" s="2" t="s">
        <v>15</v>
      </c>
    </row>
    <row r="1768" spans="1:11" ht="12" customHeight="1" x14ac:dyDescent="0.2">
      <c r="A1768" s="2">
        <v>1700</v>
      </c>
      <c r="B1768" s="20" t="str">
        <f>VLOOKUP(C1768,'[2]05-2025'!$B$1:$C$65536,2,0)</f>
        <v>MEDICAMENTOS</v>
      </c>
      <c r="C1768" s="33" t="s">
        <v>39</v>
      </c>
      <c r="D1768" s="21">
        <f>VLOOKUP(C1768,'[2]05-2025'!$B$1:$D$65536,3,0)</f>
        <v>1562725.1</v>
      </c>
      <c r="E1768" s="25" t="s">
        <v>1824</v>
      </c>
      <c r="F1768" s="27" t="s">
        <v>3130</v>
      </c>
      <c r="G1768" s="26">
        <v>4.0999999999999996</v>
      </c>
      <c r="H1768" s="22">
        <v>0</v>
      </c>
      <c r="I1768" s="24">
        <f t="shared" si="27"/>
        <v>1814581.0699999942</v>
      </c>
      <c r="J1768" s="27" t="s">
        <v>103</v>
      </c>
      <c r="K1768" s="2" t="s">
        <v>15</v>
      </c>
    </row>
    <row r="1769" spans="1:11" ht="12" customHeight="1" x14ac:dyDescent="0.2">
      <c r="A1769" s="2">
        <v>1700</v>
      </c>
      <c r="B1769" s="20" t="str">
        <f>VLOOKUP(C1769,'[2]05-2025'!$B$1:$C$65536,2,0)</f>
        <v>MEDICAMENTOS</v>
      </c>
      <c r="C1769" s="33" t="s">
        <v>39</v>
      </c>
      <c r="D1769" s="21">
        <f>VLOOKUP(C1769,'[2]05-2025'!$B$1:$D$65536,3,0)</f>
        <v>1562725.1</v>
      </c>
      <c r="E1769" s="25" t="s">
        <v>1824</v>
      </c>
      <c r="F1769" s="27" t="s">
        <v>3130</v>
      </c>
      <c r="G1769" s="26">
        <v>4.72</v>
      </c>
      <c r="H1769" s="22">
        <v>0</v>
      </c>
      <c r="I1769" s="24">
        <f t="shared" si="27"/>
        <v>1814585.7899999942</v>
      </c>
      <c r="J1769" s="27" t="s">
        <v>103</v>
      </c>
      <c r="K1769" s="2" t="s">
        <v>15</v>
      </c>
    </row>
    <row r="1770" spans="1:11" ht="12" customHeight="1" x14ac:dyDescent="0.2">
      <c r="A1770" s="2">
        <v>1700</v>
      </c>
      <c r="B1770" s="20" t="str">
        <f>VLOOKUP(C1770,'[2]05-2025'!$B$1:$C$65536,2,0)</f>
        <v>MEDICAMENTOS</v>
      </c>
      <c r="C1770" s="33" t="s">
        <v>39</v>
      </c>
      <c r="D1770" s="21">
        <f>VLOOKUP(C1770,'[2]05-2025'!$B$1:$D$65536,3,0)</f>
        <v>1562725.1</v>
      </c>
      <c r="E1770" s="25" t="s">
        <v>1824</v>
      </c>
      <c r="F1770" s="27" t="s">
        <v>3130</v>
      </c>
      <c r="G1770" s="26">
        <v>2.99</v>
      </c>
      <c r="H1770" s="22">
        <v>0</v>
      </c>
      <c r="I1770" s="24">
        <f t="shared" si="27"/>
        <v>1814588.7799999942</v>
      </c>
      <c r="J1770" s="27" t="s">
        <v>103</v>
      </c>
      <c r="K1770" s="2" t="s">
        <v>15</v>
      </c>
    </row>
    <row r="1771" spans="1:11" ht="12" customHeight="1" x14ac:dyDescent="0.2">
      <c r="A1771" s="2">
        <v>1700</v>
      </c>
      <c r="B1771" s="20" t="str">
        <f>VLOOKUP(C1771,'[2]05-2025'!$B$1:$C$65536,2,0)</f>
        <v>MEDICAMENTOS</v>
      </c>
      <c r="C1771" s="33" t="s">
        <v>39</v>
      </c>
      <c r="D1771" s="21">
        <f>VLOOKUP(C1771,'[2]05-2025'!$B$1:$D$65536,3,0)</f>
        <v>1562725.1</v>
      </c>
      <c r="E1771" s="25" t="s">
        <v>1824</v>
      </c>
      <c r="F1771" s="27" t="s">
        <v>3130</v>
      </c>
      <c r="G1771" s="26">
        <v>0.91</v>
      </c>
      <c r="H1771" s="22">
        <v>0</v>
      </c>
      <c r="I1771" s="24">
        <f t="shared" si="27"/>
        <v>1814589.6899999941</v>
      </c>
      <c r="J1771" s="27" t="s">
        <v>103</v>
      </c>
      <c r="K1771" s="2" t="s">
        <v>15</v>
      </c>
    </row>
    <row r="1772" spans="1:11" ht="12" customHeight="1" x14ac:dyDescent="0.2">
      <c r="A1772" s="2">
        <v>1700</v>
      </c>
      <c r="B1772" s="20" t="str">
        <f>VLOOKUP(C1772,'[2]05-2025'!$B$1:$C$65536,2,0)</f>
        <v>MEDICAMENTOS</v>
      </c>
      <c r="C1772" s="33" t="s">
        <v>39</v>
      </c>
      <c r="D1772" s="21">
        <f>VLOOKUP(C1772,'[2]05-2025'!$B$1:$D$65536,3,0)</f>
        <v>1562725.1</v>
      </c>
      <c r="E1772" s="25" t="s">
        <v>1824</v>
      </c>
      <c r="F1772" s="27" t="s">
        <v>3130</v>
      </c>
      <c r="G1772" s="26">
        <v>3.19</v>
      </c>
      <c r="H1772" s="22">
        <v>0</v>
      </c>
      <c r="I1772" s="24">
        <f t="shared" si="27"/>
        <v>1814592.8799999941</v>
      </c>
      <c r="J1772" s="27" t="s">
        <v>103</v>
      </c>
      <c r="K1772" s="2" t="s">
        <v>15</v>
      </c>
    </row>
    <row r="1773" spans="1:11" ht="12" customHeight="1" x14ac:dyDescent="0.2">
      <c r="A1773" s="2">
        <v>1700</v>
      </c>
      <c r="B1773" s="20" t="str">
        <f>VLOOKUP(C1773,'[2]05-2025'!$B$1:$C$65536,2,0)</f>
        <v>MEDICAMENTOS</v>
      </c>
      <c r="C1773" s="33" t="s">
        <v>39</v>
      </c>
      <c r="D1773" s="21">
        <f>VLOOKUP(C1773,'[2]05-2025'!$B$1:$D$65536,3,0)</f>
        <v>1562725.1</v>
      </c>
      <c r="E1773" s="25" t="s">
        <v>1824</v>
      </c>
      <c r="F1773" s="27" t="s">
        <v>3130</v>
      </c>
      <c r="G1773" s="26">
        <v>0.26</v>
      </c>
      <c r="H1773" s="22">
        <v>0</v>
      </c>
      <c r="I1773" s="24">
        <f t="shared" si="27"/>
        <v>1814593.1399999941</v>
      </c>
      <c r="J1773" s="27" t="s">
        <v>103</v>
      </c>
      <c r="K1773" s="2" t="s">
        <v>15</v>
      </c>
    </row>
    <row r="1774" spans="1:11" ht="12" customHeight="1" x14ac:dyDescent="0.2">
      <c r="A1774" s="2">
        <v>1700</v>
      </c>
      <c r="B1774" s="20" t="str">
        <f>VLOOKUP(C1774,'[2]05-2025'!$B$1:$C$65536,2,0)</f>
        <v>MEDICAMENTOS</v>
      </c>
      <c r="C1774" s="33" t="s">
        <v>39</v>
      </c>
      <c r="D1774" s="21">
        <f>VLOOKUP(C1774,'[2]05-2025'!$B$1:$D$65536,3,0)</f>
        <v>1562725.1</v>
      </c>
      <c r="E1774" s="25" t="s">
        <v>1824</v>
      </c>
      <c r="F1774" s="27" t="s">
        <v>3130</v>
      </c>
      <c r="G1774" s="26">
        <v>15.87</v>
      </c>
      <c r="H1774" s="22">
        <v>0</v>
      </c>
      <c r="I1774" s="24">
        <f t="shared" si="27"/>
        <v>1814609.0099999942</v>
      </c>
      <c r="J1774" s="27" t="s">
        <v>103</v>
      </c>
      <c r="K1774" s="2" t="s">
        <v>15</v>
      </c>
    </row>
    <row r="1775" spans="1:11" ht="12" customHeight="1" x14ac:dyDescent="0.2">
      <c r="A1775" s="2">
        <v>1700</v>
      </c>
      <c r="B1775" s="20" t="str">
        <f>VLOOKUP(C1775,'[2]05-2025'!$B$1:$C$65536,2,0)</f>
        <v>MEDICAMENTOS</v>
      </c>
      <c r="C1775" s="33" t="s">
        <v>39</v>
      </c>
      <c r="D1775" s="21">
        <f>VLOOKUP(C1775,'[2]05-2025'!$B$1:$D$65536,3,0)</f>
        <v>1562725.1</v>
      </c>
      <c r="E1775" s="25" t="s">
        <v>1824</v>
      </c>
      <c r="F1775" s="27" t="s">
        <v>3130</v>
      </c>
      <c r="G1775" s="26">
        <v>32.83</v>
      </c>
      <c r="H1775" s="22">
        <v>0</v>
      </c>
      <c r="I1775" s="24">
        <f t="shared" si="27"/>
        <v>1814641.8399999943</v>
      </c>
      <c r="J1775" s="27" t="s">
        <v>103</v>
      </c>
      <c r="K1775" s="2" t="s">
        <v>15</v>
      </c>
    </row>
    <row r="1776" spans="1:11" ht="12" customHeight="1" x14ac:dyDescent="0.2">
      <c r="A1776" s="2">
        <v>1700</v>
      </c>
      <c r="B1776" s="20" t="str">
        <f>VLOOKUP(C1776,'[2]05-2025'!$B$1:$C$65536,2,0)</f>
        <v>MEDICAMENTOS</v>
      </c>
      <c r="C1776" s="33" t="s">
        <v>39</v>
      </c>
      <c r="D1776" s="21">
        <f>VLOOKUP(C1776,'[2]05-2025'!$B$1:$D$65536,3,0)</f>
        <v>1562725.1</v>
      </c>
      <c r="E1776" s="25" t="s">
        <v>1824</v>
      </c>
      <c r="F1776" s="27" t="s">
        <v>3130</v>
      </c>
      <c r="G1776" s="26">
        <v>55</v>
      </c>
      <c r="H1776" s="22">
        <v>0</v>
      </c>
      <c r="I1776" s="24">
        <f t="shared" si="27"/>
        <v>1814696.8399999943</v>
      </c>
      <c r="J1776" s="27" t="s">
        <v>103</v>
      </c>
      <c r="K1776" s="2" t="s">
        <v>15</v>
      </c>
    </row>
    <row r="1777" spans="1:11" ht="12" customHeight="1" x14ac:dyDescent="0.2">
      <c r="A1777" s="2">
        <v>1700</v>
      </c>
      <c r="B1777" s="20" t="str">
        <f>VLOOKUP(C1777,'[2]05-2025'!$B$1:$C$65536,2,0)</f>
        <v>MEDICAMENTOS</v>
      </c>
      <c r="C1777" s="33" t="s">
        <v>39</v>
      </c>
      <c r="D1777" s="21">
        <f>VLOOKUP(C1777,'[2]05-2025'!$B$1:$D$65536,3,0)</f>
        <v>1562725.1</v>
      </c>
      <c r="E1777" s="25" t="s">
        <v>1824</v>
      </c>
      <c r="F1777" s="27" t="s">
        <v>3130</v>
      </c>
      <c r="G1777" s="26">
        <v>1.39</v>
      </c>
      <c r="H1777" s="22">
        <v>0</v>
      </c>
      <c r="I1777" s="24">
        <f t="shared" si="27"/>
        <v>1814698.2299999942</v>
      </c>
      <c r="J1777" s="27" t="s">
        <v>103</v>
      </c>
      <c r="K1777" s="2" t="s">
        <v>15</v>
      </c>
    </row>
    <row r="1778" spans="1:11" ht="12" customHeight="1" x14ac:dyDescent="0.2">
      <c r="A1778" s="2">
        <v>1700</v>
      </c>
      <c r="B1778" s="20" t="str">
        <f>VLOOKUP(C1778,'[2]05-2025'!$B$1:$C$65536,2,0)</f>
        <v>MEDICAMENTOS</v>
      </c>
      <c r="C1778" s="33" t="s">
        <v>39</v>
      </c>
      <c r="D1778" s="21">
        <f>VLOOKUP(C1778,'[2]05-2025'!$B$1:$D$65536,3,0)</f>
        <v>1562725.1</v>
      </c>
      <c r="E1778" s="25" t="s">
        <v>1824</v>
      </c>
      <c r="F1778" s="27" t="s">
        <v>3130</v>
      </c>
      <c r="G1778" s="26">
        <v>0.23</v>
      </c>
      <c r="H1778" s="22">
        <v>0</v>
      </c>
      <c r="I1778" s="24">
        <f t="shared" si="27"/>
        <v>1814698.4599999941</v>
      </c>
      <c r="J1778" s="27" t="s">
        <v>103</v>
      </c>
      <c r="K1778" s="2" t="s">
        <v>15</v>
      </c>
    </row>
    <row r="1779" spans="1:11" ht="12" customHeight="1" x14ac:dyDescent="0.2">
      <c r="A1779" s="2">
        <v>1700</v>
      </c>
      <c r="B1779" s="20" t="str">
        <f>VLOOKUP(C1779,'[2]05-2025'!$B$1:$C$65536,2,0)</f>
        <v>MEDICAMENTOS</v>
      </c>
      <c r="C1779" s="33" t="s">
        <v>39</v>
      </c>
      <c r="D1779" s="21">
        <f>VLOOKUP(C1779,'[2]05-2025'!$B$1:$D$65536,3,0)</f>
        <v>1562725.1</v>
      </c>
      <c r="E1779" s="25" t="s">
        <v>1824</v>
      </c>
      <c r="F1779" s="27" t="s">
        <v>3130</v>
      </c>
      <c r="G1779" s="26">
        <v>0.03</v>
      </c>
      <c r="H1779" s="22">
        <v>0</v>
      </c>
      <c r="I1779" s="24">
        <f t="shared" si="27"/>
        <v>1814698.4899999942</v>
      </c>
      <c r="J1779" s="27" t="s">
        <v>103</v>
      </c>
      <c r="K1779" s="2" t="s">
        <v>15</v>
      </c>
    </row>
    <row r="1780" spans="1:11" ht="12" customHeight="1" x14ac:dyDescent="0.2">
      <c r="A1780" s="2">
        <v>1700</v>
      </c>
      <c r="B1780" s="20" t="str">
        <f>VLOOKUP(C1780,'[2]05-2025'!$B$1:$C$65536,2,0)</f>
        <v>MEDICAMENTOS</v>
      </c>
      <c r="C1780" s="33" t="s">
        <v>39</v>
      </c>
      <c r="D1780" s="21">
        <f>VLOOKUP(C1780,'[2]05-2025'!$B$1:$D$65536,3,0)</f>
        <v>1562725.1</v>
      </c>
      <c r="E1780" s="25" t="s">
        <v>1824</v>
      </c>
      <c r="F1780" s="27" t="s">
        <v>3130</v>
      </c>
      <c r="G1780" s="26">
        <v>0.13</v>
      </c>
      <c r="H1780" s="22">
        <v>0</v>
      </c>
      <c r="I1780" s="24">
        <f t="shared" si="27"/>
        <v>1814698.6199999941</v>
      </c>
      <c r="J1780" s="27" t="s">
        <v>103</v>
      </c>
      <c r="K1780" s="2" t="s">
        <v>15</v>
      </c>
    </row>
    <row r="1781" spans="1:11" ht="12" customHeight="1" x14ac:dyDescent="0.2">
      <c r="A1781" s="2">
        <v>1700</v>
      </c>
      <c r="B1781" s="20" t="str">
        <f>VLOOKUP(C1781,'[2]05-2025'!$B$1:$C$65536,2,0)</f>
        <v>MEDICAMENTOS</v>
      </c>
      <c r="C1781" s="33" t="s">
        <v>39</v>
      </c>
      <c r="D1781" s="21">
        <f>VLOOKUP(C1781,'[2]05-2025'!$B$1:$D$65536,3,0)</f>
        <v>1562725.1</v>
      </c>
      <c r="E1781" s="25" t="s">
        <v>1824</v>
      </c>
      <c r="F1781" s="27" t="s">
        <v>3130</v>
      </c>
      <c r="G1781" s="26">
        <v>19.420000000000002</v>
      </c>
      <c r="H1781" s="22">
        <v>0</v>
      </c>
      <c r="I1781" s="24">
        <f t="shared" si="27"/>
        <v>1814718.039999994</v>
      </c>
      <c r="J1781" s="27" t="s">
        <v>103</v>
      </c>
      <c r="K1781" s="2" t="s">
        <v>15</v>
      </c>
    </row>
    <row r="1782" spans="1:11" ht="12" customHeight="1" x14ac:dyDescent="0.2">
      <c r="A1782" s="2">
        <v>1700</v>
      </c>
      <c r="B1782" s="20" t="str">
        <f>VLOOKUP(C1782,'[2]05-2025'!$B$1:$C$65536,2,0)</f>
        <v>MEDICAMENTOS</v>
      </c>
      <c r="C1782" s="33" t="s">
        <v>39</v>
      </c>
      <c r="D1782" s="21">
        <f>VLOOKUP(C1782,'[2]05-2025'!$B$1:$D$65536,3,0)</f>
        <v>1562725.1</v>
      </c>
      <c r="E1782" s="25" t="s">
        <v>1824</v>
      </c>
      <c r="F1782" s="27" t="s">
        <v>3130</v>
      </c>
      <c r="G1782" s="26">
        <v>12.22</v>
      </c>
      <c r="H1782" s="22">
        <v>0</v>
      </c>
      <c r="I1782" s="24">
        <f t="shared" si="27"/>
        <v>1814730.259999994</v>
      </c>
      <c r="J1782" s="27" t="s">
        <v>103</v>
      </c>
      <c r="K1782" s="2" t="s">
        <v>15</v>
      </c>
    </row>
    <row r="1783" spans="1:11" ht="12" customHeight="1" x14ac:dyDescent="0.2">
      <c r="A1783" s="2">
        <v>1700</v>
      </c>
      <c r="B1783" s="20" t="str">
        <f>VLOOKUP(C1783,'[2]05-2025'!$B$1:$C$65536,2,0)</f>
        <v>MEDICAMENTOS</v>
      </c>
      <c r="C1783" s="33" t="s">
        <v>39</v>
      </c>
      <c r="D1783" s="21">
        <f>VLOOKUP(C1783,'[2]05-2025'!$B$1:$D$65536,3,0)</f>
        <v>1562725.1</v>
      </c>
      <c r="E1783" s="25" t="s">
        <v>1824</v>
      </c>
      <c r="F1783" s="27" t="s">
        <v>3130</v>
      </c>
      <c r="G1783" s="26">
        <v>6.72</v>
      </c>
      <c r="H1783" s="22">
        <v>0</v>
      </c>
      <c r="I1783" s="24">
        <f t="shared" si="27"/>
        <v>1814736.9799999939</v>
      </c>
      <c r="J1783" s="27" t="s">
        <v>103</v>
      </c>
      <c r="K1783" s="2" t="s">
        <v>15</v>
      </c>
    </row>
    <row r="1784" spans="1:11" ht="12" customHeight="1" x14ac:dyDescent="0.2">
      <c r="A1784" s="2">
        <v>1700</v>
      </c>
      <c r="B1784" s="20" t="str">
        <f>VLOOKUP(C1784,'[2]05-2025'!$B$1:$C$65536,2,0)</f>
        <v>MEDICAMENTOS</v>
      </c>
      <c r="C1784" s="33" t="s">
        <v>39</v>
      </c>
      <c r="D1784" s="21">
        <f>VLOOKUP(C1784,'[2]05-2025'!$B$1:$D$65536,3,0)</f>
        <v>1562725.1</v>
      </c>
      <c r="E1784" s="25" t="s">
        <v>1824</v>
      </c>
      <c r="F1784" s="27" t="s">
        <v>3130</v>
      </c>
      <c r="G1784" s="26">
        <v>20.89</v>
      </c>
      <c r="H1784" s="22">
        <v>0</v>
      </c>
      <c r="I1784" s="24">
        <f t="shared" si="27"/>
        <v>1814757.8699999938</v>
      </c>
      <c r="J1784" s="27" t="s">
        <v>103</v>
      </c>
      <c r="K1784" s="2" t="s">
        <v>15</v>
      </c>
    </row>
    <row r="1785" spans="1:11" ht="12" customHeight="1" x14ac:dyDescent="0.2">
      <c r="A1785" s="2">
        <v>1700</v>
      </c>
      <c r="B1785" s="20" t="str">
        <f>VLOOKUP(C1785,'[2]05-2025'!$B$1:$C$65536,2,0)</f>
        <v>MEDICAMENTOS</v>
      </c>
      <c r="C1785" s="33" t="s">
        <v>39</v>
      </c>
      <c r="D1785" s="21">
        <f>VLOOKUP(C1785,'[2]05-2025'!$B$1:$D$65536,3,0)</f>
        <v>1562725.1</v>
      </c>
      <c r="E1785" s="25" t="s">
        <v>1824</v>
      </c>
      <c r="F1785" s="27" t="s">
        <v>3130</v>
      </c>
      <c r="G1785" s="26">
        <v>6.54</v>
      </c>
      <c r="H1785" s="22">
        <v>0</v>
      </c>
      <c r="I1785" s="24">
        <f t="shared" si="27"/>
        <v>1814764.4099999939</v>
      </c>
      <c r="J1785" s="27" t="s">
        <v>103</v>
      </c>
      <c r="K1785" s="2" t="s">
        <v>15</v>
      </c>
    </row>
    <row r="1786" spans="1:11" ht="12" customHeight="1" x14ac:dyDescent="0.2">
      <c r="A1786" s="2">
        <v>1700</v>
      </c>
      <c r="B1786" s="20" t="str">
        <f>VLOOKUP(C1786,'[2]05-2025'!$B$1:$C$65536,2,0)</f>
        <v>MEDICAMENTOS</v>
      </c>
      <c r="C1786" s="33" t="s">
        <v>39</v>
      </c>
      <c r="D1786" s="21">
        <f>VLOOKUP(C1786,'[2]05-2025'!$B$1:$D$65536,3,0)</f>
        <v>1562725.1</v>
      </c>
      <c r="E1786" s="25" t="s">
        <v>1824</v>
      </c>
      <c r="F1786" s="27" t="s">
        <v>3130</v>
      </c>
      <c r="G1786" s="26">
        <v>0.96</v>
      </c>
      <c r="H1786" s="22">
        <v>0</v>
      </c>
      <c r="I1786" s="24">
        <f t="shared" si="27"/>
        <v>1814765.3699999938</v>
      </c>
      <c r="J1786" s="27" t="s">
        <v>103</v>
      </c>
      <c r="K1786" s="2" t="s">
        <v>15</v>
      </c>
    </row>
    <row r="1787" spans="1:11" ht="12" customHeight="1" x14ac:dyDescent="0.2">
      <c r="A1787" s="2">
        <v>1700</v>
      </c>
      <c r="B1787" s="20" t="str">
        <f>VLOOKUP(C1787,'[2]05-2025'!$B$1:$C$65536,2,0)</f>
        <v>MEDICAMENTOS</v>
      </c>
      <c r="C1787" s="33" t="s">
        <v>39</v>
      </c>
      <c r="D1787" s="21">
        <f>VLOOKUP(C1787,'[2]05-2025'!$B$1:$D$65536,3,0)</f>
        <v>1562725.1</v>
      </c>
      <c r="E1787" s="25" t="s">
        <v>1824</v>
      </c>
      <c r="F1787" s="27" t="s">
        <v>3159</v>
      </c>
      <c r="G1787" s="26">
        <v>192.48</v>
      </c>
      <c r="H1787" s="22">
        <v>0</v>
      </c>
      <c r="I1787" s="24">
        <f t="shared" si="27"/>
        <v>1814957.8499999938</v>
      </c>
      <c r="J1787" s="27" t="s">
        <v>103</v>
      </c>
      <c r="K1787" s="2" t="s">
        <v>15</v>
      </c>
    </row>
    <row r="1788" spans="1:11" ht="12" customHeight="1" x14ac:dyDescent="0.2">
      <c r="A1788" s="2">
        <v>1700</v>
      </c>
      <c r="B1788" s="20" t="str">
        <f>VLOOKUP(C1788,'[2]05-2025'!$B$1:$C$65536,2,0)</f>
        <v>MEDICAMENTOS</v>
      </c>
      <c r="C1788" s="33" t="s">
        <v>39</v>
      </c>
      <c r="D1788" s="21">
        <f>VLOOKUP(C1788,'[2]05-2025'!$B$1:$D$65536,3,0)</f>
        <v>1562725.1</v>
      </c>
      <c r="E1788" s="25" t="s">
        <v>1824</v>
      </c>
      <c r="F1788" s="27" t="s">
        <v>3159</v>
      </c>
      <c r="G1788" s="26">
        <v>14.2</v>
      </c>
      <c r="H1788" s="22">
        <v>0</v>
      </c>
      <c r="I1788" s="24">
        <f t="shared" si="27"/>
        <v>1814972.0499999938</v>
      </c>
      <c r="J1788" s="27" t="s">
        <v>103</v>
      </c>
      <c r="K1788" s="2" t="s">
        <v>15</v>
      </c>
    </row>
    <row r="1789" spans="1:11" ht="12" customHeight="1" x14ac:dyDescent="0.2">
      <c r="A1789" s="2">
        <v>1700</v>
      </c>
      <c r="B1789" s="20" t="str">
        <f>VLOOKUP(C1789,'[2]05-2025'!$B$1:$C$65536,2,0)</f>
        <v>MEDICAMENTOS</v>
      </c>
      <c r="C1789" s="33" t="s">
        <v>39</v>
      </c>
      <c r="D1789" s="21">
        <f>VLOOKUP(C1789,'[2]05-2025'!$B$1:$D$65536,3,0)</f>
        <v>1562725.1</v>
      </c>
      <c r="E1789" s="25" t="s">
        <v>1824</v>
      </c>
      <c r="F1789" s="27" t="s">
        <v>3159</v>
      </c>
      <c r="G1789" s="26">
        <v>148.94999999999999</v>
      </c>
      <c r="H1789" s="22">
        <v>0</v>
      </c>
      <c r="I1789" s="24">
        <f t="shared" si="27"/>
        <v>1815120.9999999937</v>
      </c>
      <c r="J1789" s="27" t="s">
        <v>103</v>
      </c>
      <c r="K1789" s="2" t="s">
        <v>15</v>
      </c>
    </row>
    <row r="1790" spans="1:11" ht="12" customHeight="1" x14ac:dyDescent="0.2">
      <c r="A1790" s="2">
        <v>1700</v>
      </c>
      <c r="B1790" s="20" t="str">
        <f>VLOOKUP(C1790,'[2]05-2025'!$B$1:$C$65536,2,0)</f>
        <v>MEDICAMENTOS</v>
      </c>
      <c r="C1790" s="33" t="s">
        <v>39</v>
      </c>
      <c r="D1790" s="21">
        <f>VLOOKUP(C1790,'[2]05-2025'!$B$1:$D$65536,3,0)</f>
        <v>1562725.1</v>
      </c>
      <c r="E1790" s="25" t="s">
        <v>1824</v>
      </c>
      <c r="F1790" s="27" t="s">
        <v>3159</v>
      </c>
      <c r="G1790" s="26">
        <v>36.69</v>
      </c>
      <c r="H1790" s="22">
        <v>0</v>
      </c>
      <c r="I1790" s="24">
        <f t="shared" si="27"/>
        <v>1815157.6899999937</v>
      </c>
      <c r="J1790" s="27" t="s">
        <v>103</v>
      </c>
      <c r="K1790" s="2" t="s">
        <v>15</v>
      </c>
    </row>
    <row r="1791" spans="1:11" ht="12" customHeight="1" x14ac:dyDescent="0.2">
      <c r="A1791" s="2">
        <v>1700</v>
      </c>
      <c r="B1791" s="20" t="str">
        <f>VLOOKUP(C1791,'[2]05-2025'!$B$1:$C$65536,2,0)</f>
        <v>MEDICAMENTOS</v>
      </c>
      <c r="C1791" s="33" t="s">
        <v>39</v>
      </c>
      <c r="D1791" s="21">
        <f>VLOOKUP(C1791,'[2]05-2025'!$B$1:$D$65536,3,0)</f>
        <v>1562725.1</v>
      </c>
      <c r="E1791" s="25" t="s">
        <v>1824</v>
      </c>
      <c r="F1791" s="27" t="s">
        <v>3130</v>
      </c>
      <c r="G1791" s="26">
        <v>7.97</v>
      </c>
      <c r="H1791" s="22">
        <v>0</v>
      </c>
      <c r="I1791" s="24">
        <f t="shared" si="27"/>
        <v>1815165.6599999936</v>
      </c>
      <c r="J1791" s="27" t="s">
        <v>103</v>
      </c>
      <c r="K1791" s="2" t="s">
        <v>15</v>
      </c>
    </row>
    <row r="1792" spans="1:11" ht="12" customHeight="1" x14ac:dyDescent="0.2">
      <c r="A1792" s="2">
        <v>1700</v>
      </c>
      <c r="B1792" s="20" t="str">
        <f>VLOOKUP(C1792,'[2]05-2025'!$B$1:$C$65536,2,0)</f>
        <v>MEDICAMENTOS</v>
      </c>
      <c r="C1792" s="33" t="s">
        <v>39</v>
      </c>
      <c r="D1792" s="21">
        <f>VLOOKUP(C1792,'[2]05-2025'!$B$1:$D$65536,3,0)</f>
        <v>1562725.1</v>
      </c>
      <c r="E1792" s="25" t="s">
        <v>1824</v>
      </c>
      <c r="F1792" s="27" t="s">
        <v>3159</v>
      </c>
      <c r="G1792" s="26">
        <v>1.81</v>
      </c>
      <c r="H1792" s="22">
        <v>0</v>
      </c>
      <c r="I1792" s="24">
        <f t="shared" si="27"/>
        <v>1815167.4699999937</v>
      </c>
      <c r="J1792" s="27" t="s">
        <v>103</v>
      </c>
      <c r="K1792" s="2" t="s">
        <v>15</v>
      </c>
    </row>
    <row r="1793" spans="1:11" ht="12" customHeight="1" x14ac:dyDescent="0.2">
      <c r="A1793" s="2">
        <v>1700</v>
      </c>
      <c r="B1793" s="20" t="str">
        <f>VLOOKUP(C1793,'[2]05-2025'!$B$1:$C$65536,2,0)</f>
        <v>MEDICAMENTOS</v>
      </c>
      <c r="C1793" s="33" t="s">
        <v>39</v>
      </c>
      <c r="D1793" s="21">
        <f>VLOOKUP(C1793,'[2]05-2025'!$B$1:$D$65536,3,0)</f>
        <v>1562725.1</v>
      </c>
      <c r="E1793" s="25" t="s">
        <v>1824</v>
      </c>
      <c r="F1793" s="27" t="s">
        <v>3159</v>
      </c>
      <c r="G1793" s="26">
        <v>1.03</v>
      </c>
      <c r="H1793" s="22">
        <v>0</v>
      </c>
      <c r="I1793" s="24">
        <f t="shared" si="27"/>
        <v>1815168.4999999937</v>
      </c>
      <c r="J1793" s="27" t="s">
        <v>103</v>
      </c>
      <c r="K1793" s="2" t="s">
        <v>15</v>
      </c>
    </row>
    <row r="1794" spans="1:11" ht="12" customHeight="1" x14ac:dyDescent="0.2">
      <c r="A1794" s="2">
        <v>1700</v>
      </c>
      <c r="B1794" s="20" t="str">
        <f>VLOOKUP(C1794,'[2]05-2025'!$B$1:$C$65536,2,0)</f>
        <v>MEDICAMENTOS</v>
      </c>
      <c r="C1794" s="33" t="s">
        <v>39</v>
      </c>
      <c r="D1794" s="21">
        <f>VLOOKUP(C1794,'[2]05-2025'!$B$1:$D$65536,3,0)</f>
        <v>1562725.1</v>
      </c>
      <c r="E1794" s="25" t="s">
        <v>1824</v>
      </c>
      <c r="F1794" s="27" t="s">
        <v>3159</v>
      </c>
      <c r="G1794" s="26">
        <v>11.61</v>
      </c>
      <c r="H1794" s="22">
        <v>0</v>
      </c>
      <c r="I1794" s="24">
        <f t="shared" si="27"/>
        <v>1815180.1099999938</v>
      </c>
      <c r="J1794" s="27" t="s">
        <v>103</v>
      </c>
      <c r="K1794" s="2" t="s">
        <v>15</v>
      </c>
    </row>
    <row r="1795" spans="1:11" ht="12" customHeight="1" x14ac:dyDescent="0.2">
      <c r="A1795" s="2">
        <v>1700</v>
      </c>
      <c r="B1795" s="20" t="str">
        <f>VLOOKUP(C1795,'[2]05-2025'!$B$1:$C$65536,2,0)</f>
        <v>MEDICAMENTOS</v>
      </c>
      <c r="C1795" s="33" t="s">
        <v>39</v>
      </c>
      <c r="D1795" s="21">
        <f>VLOOKUP(C1795,'[2]05-2025'!$B$1:$D$65536,3,0)</f>
        <v>1562725.1</v>
      </c>
      <c r="E1795" s="25" t="s">
        <v>1824</v>
      </c>
      <c r="F1795" s="27" t="s">
        <v>3159</v>
      </c>
      <c r="G1795" s="26">
        <v>101.13</v>
      </c>
      <c r="H1795" s="22">
        <v>0</v>
      </c>
      <c r="I1795" s="24">
        <f t="shared" ref="I1795:I1858" si="28">IF(C1795&lt;&gt;C1794,D1795+G1795-H1795,IF(C1795=C1794,I1794+G1795-H1795,"falso"))</f>
        <v>1815281.2399999937</v>
      </c>
      <c r="J1795" s="27" t="s">
        <v>103</v>
      </c>
      <c r="K1795" s="2" t="s">
        <v>15</v>
      </c>
    </row>
    <row r="1796" spans="1:11" ht="12" customHeight="1" x14ac:dyDescent="0.2">
      <c r="A1796" s="2">
        <v>1700</v>
      </c>
      <c r="B1796" s="20" t="str">
        <f>VLOOKUP(C1796,'[2]05-2025'!$B$1:$C$65536,2,0)</f>
        <v>MEDICAMENTOS</v>
      </c>
      <c r="C1796" s="33" t="s">
        <v>39</v>
      </c>
      <c r="D1796" s="21">
        <f>VLOOKUP(C1796,'[2]05-2025'!$B$1:$D$65536,3,0)</f>
        <v>1562725.1</v>
      </c>
      <c r="E1796" s="25" t="s">
        <v>1824</v>
      </c>
      <c r="F1796" s="27" t="s">
        <v>3130</v>
      </c>
      <c r="G1796" s="26">
        <v>1.64</v>
      </c>
      <c r="H1796" s="22">
        <v>0</v>
      </c>
      <c r="I1796" s="24">
        <f t="shared" si="28"/>
        <v>1815282.8799999936</v>
      </c>
      <c r="J1796" s="27" t="s">
        <v>103</v>
      </c>
      <c r="K1796" s="2" t="s">
        <v>15</v>
      </c>
    </row>
    <row r="1797" spans="1:11" ht="12" customHeight="1" x14ac:dyDescent="0.2">
      <c r="A1797" s="2">
        <v>1700</v>
      </c>
      <c r="B1797" s="20" t="str">
        <f>VLOOKUP(C1797,'[2]05-2025'!$B$1:$C$65536,2,0)</f>
        <v>MEDICAMENTOS</v>
      </c>
      <c r="C1797" s="33" t="s">
        <v>39</v>
      </c>
      <c r="D1797" s="21">
        <f>VLOOKUP(C1797,'[2]05-2025'!$B$1:$D$65536,3,0)</f>
        <v>1562725.1</v>
      </c>
      <c r="E1797" s="25" t="s">
        <v>1824</v>
      </c>
      <c r="F1797" s="27" t="s">
        <v>3159</v>
      </c>
      <c r="G1797" s="26">
        <v>4.59</v>
      </c>
      <c r="H1797" s="22">
        <v>0</v>
      </c>
      <c r="I1797" s="24">
        <f t="shared" si="28"/>
        <v>1815287.4699999937</v>
      </c>
      <c r="J1797" s="27" t="s">
        <v>103</v>
      </c>
      <c r="K1797" s="2" t="s">
        <v>15</v>
      </c>
    </row>
    <row r="1798" spans="1:11" ht="12" customHeight="1" x14ac:dyDescent="0.2">
      <c r="A1798" s="2">
        <v>1700</v>
      </c>
      <c r="B1798" s="20" t="str">
        <f>VLOOKUP(C1798,'[2]05-2025'!$B$1:$C$65536,2,0)</f>
        <v>MEDICAMENTOS</v>
      </c>
      <c r="C1798" s="33" t="s">
        <v>39</v>
      </c>
      <c r="D1798" s="21">
        <f>VLOOKUP(C1798,'[2]05-2025'!$B$1:$D$65536,3,0)</f>
        <v>1562725.1</v>
      </c>
      <c r="E1798" s="25" t="s">
        <v>1824</v>
      </c>
      <c r="F1798" s="27" t="s">
        <v>3159</v>
      </c>
      <c r="G1798" s="26">
        <v>82.9</v>
      </c>
      <c r="H1798" s="22">
        <v>0</v>
      </c>
      <c r="I1798" s="24">
        <f t="shared" si="28"/>
        <v>1815370.3699999936</v>
      </c>
      <c r="J1798" s="27" t="s">
        <v>103</v>
      </c>
      <c r="K1798" s="2" t="s">
        <v>15</v>
      </c>
    </row>
    <row r="1799" spans="1:11" ht="12" customHeight="1" x14ac:dyDescent="0.2">
      <c r="A1799" s="2">
        <v>1700</v>
      </c>
      <c r="B1799" s="20" t="str">
        <f>VLOOKUP(C1799,'[2]05-2025'!$B$1:$C$65536,2,0)</f>
        <v>MEDICAMENTOS</v>
      </c>
      <c r="C1799" s="33" t="s">
        <v>39</v>
      </c>
      <c r="D1799" s="21">
        <f>VLOOKUP(C1799,'[2]05-2025'!$B$1:$D$65536,3,0)</f>
        <v>1562725.1</v>
      </c>
      <c r="E1799" s="25" t="s">
        <v>1824</v>
      </c>
      <c r="F1799" s="27" t="s">
        <v>3130</v>
      </c>
      <c r="G1799" s="26">
        <v>0.5</v>
      </c>
      <c r="H1799" s="22">
        <v>0</v>
      </c>
      <c r="I1799" s="24">
        <f t="shared" si="28"/>
        <v>1815370.8699999936</v>
      </c>
      <c r="J1799" s="27" t="s">
        <v>103</v>
      </c>
      <c r="K1799" s="2" t="s">
        <v>15</v>
      </c>
    </row>
    <row r="1800" spans="1:11" ht="12" customHeight="1" x14ac:dyDescent="0.2">
      <c r="A1800" s="2">
        <v>1700</v>
      </c>
      <c r="B1800" s="20" t="str">
        <f>VLOOKUP(C1800,'[2]05-2025'!$B$1:$C$65536,2,0)</f>
        <v>MEDICAMENTOS</v>
      </c>
      <c r="C1800" s="33" t="s">
        <v>39</v>
      </c>
      <c r="D1800" s="21">
        <f>VLOOKUP(C1800,'[2]05-2025'!$B$1:$D$65536,3,0)</f>
        <v>1562725.1</v>
      </c>
      <c r="E1800" s="25" t="s">
        <v>1824</v>
      </c>
      <c r="F1800" s="27" t="s">
        <v>3159</v>
      </c>
      <c r="G1800" s="26">
        <v>0.24</v>
      </c>
      <c r="H1800" s="26">
        <v>0</v>
      </c>
      <c r="I1800" s="24">
        <f t="shared" si="28"/>
        <v>1815371.1099999936</v>
      </c>
      <c r="J1800" s="27" t="s">
        <v>103</v>
      </c>
      <c r="K1800" s="2" t="s">
        <v>15</v>
      </c>
    </row>
    <row r="1801" spans="1:11" ht="12" customHeight="1" x14ac:dyDescent="0.2">
      <c r="A1801" s="2">
        <v>1700</v>
      </c>
      <c r="B1801" s="20" t="str">
        <f>VLOOKUP(C1801,'[2]05-2025'!$B$1:$C$65536,2,0)</f>
        <v>MEDICAMENTOS</v>
      </c>
      <c r="C1801" s="33" t="s">
        <v>39</v>
      </c>
      <c r="D1801" s="21">
        <f>VLOOKUP(C1801,'[2]05-2025'!$B$1:$D$65536,3,0)</f>
        <v>1562725.1</v>
      </c>
      <c r="E1801" s="25" t="s">
        <v>1824</v>
      </c>
      <c r="F1801" s="27" t="s">
        <v>3159</v>
      </c>
      <c r="G1801" s="26">
        <v>0.17</v>
      </c>
      <c r="H1801" s="26">
        <v>0</v>
      </c>
      <c r="I1801" s="24">
        <f t="shared" si="28"/>
        <v>1815371.2799999935</v>
      </c>
      <c r="J1801" s="27" t="s">
        <v>103</v>
      </c>
      <c r="K1801" s="2" t="s">
        <v>15</v>
      </c>
    </row>
    <row r="1802" spans="1:11" ht="12" customHeight="1" x14ac:dyDescent="0.2">
      <c r="A1802" s="2">
        <v>1700</v>
      </c>
      <c r="B1802" s="20" t="str">
        <f>VLOOKUP(C1802,'[2]05-2025'!$B$1:$C$65536,2,0)</f>
        <v>MEDICAMENTOS</v>
      </c>
      <c r="C1802" s="33" t="s">
        <v>39</v>
      </c>
      <c r="D1802" s="21">
        <f>VLOOKUP(C1802,'[2]05-2025'!$B$1:$D$65536,3,0)</f>
        <v>1562725.1</v>
      </c>
      <c r="E1802" s="25" t="s">
        <v>1824</v>
      </c>
      <c r="F1802" s="27" t="s">
        <v>3130</v>
      </c>
      <c r="G1802" s="26">
        <v>0.02</v>
      </c>
      <c r="H1802" s="26">
        <v>0</v>
      </c>
      <c r="I1802" s="24">
        <f t="shared" si="28"/>
        <v>1815371.2999999935</v>
      </c>
      <c r="J1802" s="27" t="s">
        <v>103</v>
      </c>
      <c r="K1802" s="2" t="s">
        <v>15</v>
      </c>
    </row>
    <row r="1803" spans="1:11" ht="12" customHeight="1" x14ac:dyDescent="0.2">
      <c r="A1803" s="2">
        <v>1700</v>
      </c>
      <c r="B1803" s="20" t="str">
        <f>VLOOKUP(C1803,'[2]05-2025'!$B$1:$C$65536,2,0)</f>
        <v>MEDICAMENTOS</v>
      </c>
      <c r="C1803" s="33" t="s">
        <v>39</v>
      </c>
      <c r="D1803" s="21">
        <f>VLOOKUP(C1803,'[2]05-2025'!$B$1:$D$65536,3,0)</f>
        <v>1562725.1</v>
      </c>
      <c r="E1803" s="25" t="s">
        <v>1824</v>
      </c>
      <c r="F1803" s="27" t="s">
        <v>3159</v>
      </c>
      <c r="G1803" s="26">
        <v>8.92</v>
      </c>
      <c r="H1803" s="26">
        <v>0</v>
      </c>
      <c r="I1803" s="24">
        <f t="shared" si="28"/>
        <v>1815380.2199999935</v>
      </c>
      <c r="J1803" s="27" t="s">
        <v>103</v>
      </c>
      <c r="K1803" s="2" t="s">
        <v>15</v>
      </c>
    </row>
    <row r="1804" spans="1:11" ht="12" customHeight="1" x14ac:dyDescent="0.2">
      <c r="A1804" s="2">
        <v>1700</v>
      </c>
      <c r="B1804" s="20" t="str">
        <f>VLOOKUP(C1804,'[2]05-2025'!$B$1:$C$65536,2,0)</f>
        <v>MEDICAMENTOS</v>
      </c>
      <c r="C1804" s="33" t="s">
        <v>39</v>
      </c>
      <c r="D1804" s="21">
        <f>VLOOKUP(C1804,'[2]05-2025'!$B$1:$D$65536,3,0)</f>
        <v>1562725.1</v>
      </c>
      <c r="E1804" s="25" t="s">
        <v>1824</v>
      </c>
      <c r="F1804" s="27" t="s">
        <v>3159</v>
      </c>
      <c r="G1804" s="26">
        <v>5.53</v>
      </c>
      <c r="H1804" s="26">
        <v>0</v>
      </c>
      <c r="I1804" s="24">
        <f t="shared" si="28"/>
        <v>1815385.7499999935</v>
      </c>
      <c r="J1804" s="27" t="s">
        <v>103</v>
      </c>
      <c r="K1804" s="2" t="s">
        <v>15</v>
      </c>
    </row>
    <row r="1805" spans="1:11" ht="12" customHeight="1" x14ac:dyDescent="0.2">
      <c r="A1805" s="2">
        <v>1700</v>
      </c>
      <c r="B1805" s="20" t="str">
        <f>VLOOKUP(C1805,'[2]05-2025'!$B$1:$C$65536,2,0)</f>
        <v>MEDICAMENTOS</v>
      </c>
      <c r="C1805" s="33" t="s">
        <v>39</v>
      </c>
      <c r="D1805" s="21">
        <f>VLOOKUP(C1805,'[2]05-2025'!$B$1:$D$65536,3,0)</f>
        <v>1562725.1</v>
      </c>
      <c r="E1805" s="25" t="s">
        <v>1824</v>
      </c>
      <c r="F1805" s="27" t="s">
        <v>3159</v>
      </c>
      <c r="G1805" s="26">
        <v>9.59</v>
      </c>
      <c r="H1805" s="26">
        <v>0</v>
      </c>
      <c r="I1805" s="24">
        <f t="shared" si="28"/>
        <v>1815395.3399999936</v>
      </c>
      <c r="J1805" s="27" t="s">
        <v>103</v>
      </c>
      <c r="K1805" s="2" t="s">
        <v>15</v>
      </c>
    </row>
    <row r="1806" spans="1:11" ht="12" customHeight="1" x14ac:dyDescent="0.2">
      <c r="A1806" s="2">
        <v>1700</v>
      </c>
      <c r="B1806" s="20" t="str">
        <f>VLOOKUP(C1806,'[2]05-2025'!$B$1:$C$65536,2,0)</f>
        <v>MEDICAMENTOS</v>
      </c>
      <c r="C1806" s="33" t="s">
        <v>39</v>
      </c>
      <c r="D1806" s="21">
        <f>VLOOKUP(C1806,'[2]05-2025'!$B$1:$D$65536,3,0)</f>
        <v>1562725.1</v>
      </c>
      <c r="E1806" s="25" t="s">
        <v>1824</v>
      </c>
      <c r="F1806" s="27" t="s">
        <v>3130</v>
      </c>
      <c r="G1806" s="26">
        <v>2.41</v>
      </c>
      <c r="H1806" s="26">
        <v>0</v>
      </c>
      <c r="I1806" s="24">
        <f t="shared" si="28"/>
        <v>1815397.7499999935</v>
      </c>
      <c r="J1806" s="27" t="s">
        <v>103</v>
      </c>
      <c r="K1806" s="2" t="s">
        <v>15</v>
      </c>
    </row>
    <row r="1807" spans="1:11" ht="12" customHeight="1" x14ac:dyDescent="0.2">
      <c r="A1807" s="2">
        <v>1700</v>
      </c>
      <c r="B1807" s="20" t="str">
        <f>VLOOKUP(C1807,'[2]05-2025'!$B$1:$C$65536,2,0)</f>
        <v>MEDICAMENTOS</v>
      </c>
      <c r="C1807" s="33" t="s">
        <v>39</v>
      </c>
      <c r="D1807" s="21">
        <f>VLOOKUP(C1807,'[2]05-2025'!$B$1:$D$65536,3,0)</f>
        <v>1562725.1</v>
      </c>
      <c r="E1807" s="25" t="s">
        <v>1824</v>
      </c>
      <c r="F1807" s="27" t="s">
        <v>3159</v>
      </c>
      <c r="G1807" s="26">
        <v>44.04</v>
      </c>
      <c r="H1807" s="26">
        <v>0</v>
      </c>
      <c r="I1807" s="24">
        <f t="shared" si="28"/>
        <v>1815441.7899999935</v>
      </c>
      <c r="J1807" s="27" t="s">
        <v>103</v>
      </c>
      <c r="K1807" s="2" t="s">
        <v>15</v>
      </c>
    </row>
    <row r="1808" spans="1:11" ht="12" customHeight="1" x14ac:dyDescent="0.2">
      <c r="A1808" s="2">
        <v>1700</v>
      </c>
      <c r="B1808" s="20" t="str">
        <f>VLOOKUP(C1808,'[2]05-2025'!$B$1:$C$65536,2,0)</f>
        <v>MEDICAMENTOS</v>
      </c>
      <c r="C1808" s="33" t="s">
        <v>39</v>
      </c>
      <c r="D1808" s="21">
        <f>VLOOKUP(C1808,'[2]05-2025'!$B$1:$D$65536,3,0)</f>
        <v>1562725.1</v>
      </c>
      <c r="E1808" s="25" t="s">
        <v>1824</v>
      </c>
      <c r="F1808" s="27" t="s">
        <v>3159</v>
      </c>
      <c r="G1808" s="26">
        <v>224</v>
      </c>
      <c r="H1808" s="26">
        <v>0</v>
      </c>
      <c r="I1808" s="24">
        <f t="shared" si="28"/>
        <v>1815665.7899999935</v>
      </c>
      <c r="J1808" s="27" t="s">
        <v>103</v>
      </c>
      <c r="K1808" s="2" t="s">
        <v>15</v>
      </c>
    </row>
    <row r="1809" spans="1:11" ht="12" customHeight="1" x14ac:dyDescent="0.2">
      <c r="A1809" s="2">
        <v>1700</v>
      </c>
      <c r="B1809" s="20" t="str">
        <f>VLOOKUP(C1809,'[2]05-2025'!$B$1:$C$65536,2,0)</f>
        <v>MEDICAMENTOS</v>
      </c>
      <c r="C1809" s="33" t="s">
        <v>39</v>
      </c>
      <c r="D1809" s="21">
        <f>VLOOKUP(C1809,'[2]05-2025'!$B$1:$D$65536,3,0)</f>
        <v>1562725.1</v>
      </c>
      <c r="E1809" s="25" t="s">
        <v>1824</v>
      </c>
      <c r="F1809" s="27" t="s">
        <v>3130</v>
      </c>
      <c r="G1809" s="26">
        <v>1.96</v>
      </c>
      <c r="H1809" s="26">
        <v>0</v>
      </c>
      <c r="I1809" s="24">
        <f t="shared" si="28"/>
        <v>1815667.7499999935</v>
      </c>
      <c r="J1809" s="27" t="s">
        <v>103</v>
      </c>
      <c r="K1809" s="2" t="s">
        <v>15</v>
      </c>
    </row>
    <row r="1810" spans="1:11" ht="12" customHeight="1" x14ac:dyDescent="0.2">
      <c r="A1810" s="2">
        <v>1700</v>
      </c>
      <c r="B1810" s="20" t="str">
        <f>VLOOKUP(C1810,'[2]05-2025'!$B$1:$C$65536,2,0)</f>
        <v>MEDICAMENTOS</v>
      </c>
      <c r="C1810" s="33" t="s">
        <v>39</v>
      </c>
      <c r="D1810" s="21">
        <f>VLOOKUP(C1810,'[2]05-2025'!$B$1:$D$65536,3,0)</f>
        <v>1562725.1</v>
      </c>
      <c r="E1810" s="25" t="s">
        <v>1824</v>
      </c>
      <c r="F1810" s="27" t="s">
        <v>3159</v>
      </c>
      <c r="G1810" s="26">
        <v>16.100000000000001</v>
      </c>
      <c r="H1810" s="26">
        <v>0</v>
      </c>
      <c r="I1810" s="24">
        <f t="shared" si="28"/>
        <v>1815683.8499999936</v>
      </c>
      <c r="J1810" s="27" t="s">
        <v>103</v>
      </c>
      <c r="K1810" s="2" t="s">
        <v>15</v>
      </c>
    </row>
    <row r="1811" spans="1:11" ht="12" customHeight="1" x14ac:dyDescent="0.2">
      <c r="A1811" s="2">
        <v>1700</v>
      </c>
      <c r="B1811" s="20" t="str">
        <f>VLOOKUP(C1811,'[2]05-2025'!$B$1:$C$65536,2,0)</f>
        <v>MEDICAMENTOS</v>
      </c>
      <c r="C1811" s="33" t="s">
        <v>39</v>
      </c>
      <c r="D1811" s="21">
        <f>VLOOKUP(C1811,'[2]05-2025'!$B$1:$D$65536,3,0)</f>
        <v>1562725.1</v>
      </c>
      <c r="E1811" s="25" t="s">
        <v>1824</v>
      </c>
      <c r="F1811" s="27" t="s">
        <v>3159</v>
      </c>
      <c r="G1811" s="26">
        <v>2725.1</v>
      </c>
      <c r="H1811" s="26">
        <v>0</v>
      </c>
      <c r="I1811" s="24">
        <f t="shared" si="28"/>
        <v>1818408.9499999937</v>
      </c>
      <c r="J1811" s="27" t="s">
        <v>103</v>
      </c>
      <c r="K1811" s="2" t="s">
        <v>15</v>
      </c>
    </row>
    <row r="1812" spans="1:11" ht="12" customHeight="1" x14ac:dyDescent="0.2">
      <c r="A1812" s="2">
        <v>1700</v>
      </c>
      <c r="B1812" s="20" t="str">
        <f>VLOOKUP(C1812,'[2]05-2025'!$B$1:$C$65536,2,0)</f>
        <v>MEDICAMENTOS</v>
      </c>
      <c r="C1812" s="33" t="s">
        <v>39</v>
      </c>
      <c r="D1812" s="21">
        <f>VLOOKUP(C1812,'[2]05-2025'!$B$1:$D$65536,3,0)</f>
        <v>1562725.1</v>
      </c>
      <c r="E1812" s="25" t="s">
        <v>1824</v>
      </c>
      <c r="F1812" s="27" t="s">
        <v>3159</v>
      </c>
      <c r="G1812" s="26">
        <v>39.04</v>
      </c>
      <c r="H1812" s="26">
        <v>0</v>
      </c>
      <c r="I1812" s="24">
        <f t="shared" si="28"/>
        <v>1818447.9899999937</v>
      </c>
      <c r="J1812" s="27" t="s">
        <v>103</v>
      </c>
      <c r="K1812" s="2" t="s">
        <v>15</v>
      </c>
    </row>
    <row r="1813" spans="1:11" ht="12" customHeight="1" x14ac:dyDescent="0.2">
      <c r="A1813" s="2">
        <v>1700</v>
      </c>
      <c r="B1813" s="20" t="str">
        <f>VLOOKUP(C1813,'[2]05-2025'!$B$1:$C$65536,2,0)</f>
        <v>MEDICAMENTOS</v>
      </c>
      <c r="C1813" s="33" t="s">
        <v>39</v>
      </c>
      <c r="D1813" s="21">
        <f>VLOOKUP(C1813,'[2]05-2025'!$B$1:$D$65536,3,0)</f>
        <v>1562725.1</v>
      </c>
      <c r="E1813" s="25" t="s">
        <v>1824</v>
      </c>
      <c r="F1813" s="27" t="s">
        <v>3130</v>
      </c>
      <c r="G1813" s="26">
        <v>30.99</v>
      </c>
      <c r="H1813" s="26">
        <v>0</v>
      </c>
      <c r="I1813" s="24">
        <f t="shared" si="28"/>
        <v>1818478.9799999937</v>
      </c>
      <c r="J1813" s="27" t="s">
        <v>103</v>
      </c>
      <c r="K1813" s="2" t="s">
        <v>15</v>
      </c>
    </row>
    <row r="1814" spans="1:11" ht="12" customHeight="1" x14ac:dyDescent="0.2">
      <c r="A1814" s="2">
        <v>1700</v>
      </c>
      <c r="B1814" s="20" t="str">
        <f>VLOOKUP(C1814,'[2]05-2025'!$B$1:$C$65536,2,0)</f>
        <v>MEDICAMENTOS</v>
      </c>
      <c r="C1814" s="33" t="s">
        <v>39</v>
      </c>
      <c r="D1814" s="21">
        <f>VLOOKUP(C1814,'[2]05-2025'!$B$1:$D$65536,3,0)</f>
        <v>1562725.1</v>
      </c>
      <c r="E1814" s="25" t="s">
        <v>1824</v>
      </c>
      <c r="F1814" s="27" t="s">
        <v>3159</v>
      </c>
      <c r="G1814" s="26">
        <v>0.28000000000000003</v>
      </c>
      <c r="H1814" s="26">
        <v>0</v>
      </c>
      <c r="I1814" s="24">
        <f t="shared" si="28"/>
        <v>1818479.2599999937</v>
      </c>
      <c r="J1814" s="27" t="s">
        <v>103</v>
      </c>
      <c r="K1814" s="2" t="s">
        <v>15</v>
      </c>
    </row>
    <row r="1815" spans="1:11" ht="12" customHeight="1" x14ac:dyDescent="0.2">
      <c r="A1815" s="2">
        <v>1700</v>
      </c>
      <c r="B1815" s="20" t="str">
        <f>VLOOKUP(C1815,'[2]05-2025'!$B$1:$C$65536,2,0)</f>
        <v>MEDICAMENTOS</v>
      </c>
      <c r="C1815" s="33" t="s">
        <v>39</v>
      </c>
      <c r="D1815" s="21">
        <f>VLOOKUP(C1815,'[2]05-2025'!$B$1:$D$65536,3,0)</f>
        <v>1562725.1</v>
      </c>
      <c r="E1815" s="25" t="s">
        <v>1824</v>
      </c>
      <c r="F1815" s="27" t="s">
        <v>3130</v>
      </c>
      <c r="G1815" s="26">
        <v>0.06</v>
      </c>
      <c r="H1815" s="26">
        <v>0</v>
      </c>
      <c r="I1815" s="24">
        <f t="shared" si="28"/>
        <v>1818479.3199999938</v>
      </c>
      <c r="J1815" s="27" t="s">
        <v>103</v>
      </c>
      <c r="K1815" s="2" t="s">
        <v>15</v>
      </c>
    </row>
    <row r="1816" spans="1:11" ht="12" customHeight="1" x14ac:dyDescent="0.2">
      <c r="A1816" s="2">
        <v>1700</v>
      </c>
      <c r="B1816" s="20" t="str">
        <f>VLOOKUP(C1816,'[2]05-2025'!$B$1:$C$65536,2,0)</f>
        <v>MEDICAMENTOS</v>
      </c>
      <c r="C1816" s="33" t="s">
        <v>39</v>
      </c>
      <c r="D1816" s="21">
        <f>VLOOKUP(C1816,'[2]05-2025'!$B$1:$D$65536,3,0)</f>
        <v>1562725.1</v>
      </c>
      <c r="E1816" s="25" t="s">
        <v>1824</v>
      </c>
      <c r="F1816" s="27" t="s">
        <v>1601</v>
      </c>
      <c r="G1816" s="26">
        <v>55.94</v>
      </c>
      <c r="H1816" s="26">
        <v>0</v>
      </c>
      <c r="I1816" s="24">
        <f t="shared" si="28"/>
        <v>1818535.2599999937</v>
      </c>
      <c r="J1816" s="27" t="s">
        <v>103</v>
      </c>
      <c r="K1816" s="2" t="s">
        <v>15</v>
      </c>
    </row>
    <row r="1817" spans="1:11" ht="12" customHeight="1" x14ac:dyDescent="0.2">
      <c r="A1817" s="2">
        <v>1700</v>
      </c>
      <c r="B1817" s="20" t="str">
        <f>VLOOKUP(C1817,'[2]05-2025'!$B$1:$C$65536,2,0)</f>
        <v>MEDICAMENTOS</v>
      </c>
      <c r="C1817" s="33" t="s">
        <v>39</v>
      </c>
      <c r="D1817" s="21">
        <f>VLOOKUP(C1817,'[2]05-2025'!$B$1:$D$65536,3,0)</f>
        <v>1562725.1</v>
      </c>
      <c r="E1817" s="25" t="s">
        <v>1824</v>
      </c>
      <c r="F1817" s="27" t="s">
        <v>3159</v>
      </c>
      <c r="G1817" s="26">
        <v>5.12</v>
      </c>
      <c r="H1817" s="26">
        <v>0</v>
      </c>
      <c r="I1817" s="24">
        <f t="shared" si="28"/>
        <v>1818540.3799999938</v>
      </c>
      <c r="J1817" s="27" t="s">
        <v>103</v>
      </c>
      <c r="K1817" s="2" t="s">
        <v>15</v>
      </c>
    </row>
    <row r="1818" spans="1:11" ht="12" customHeight="1" x14ac:dyDescent="0.2">
      <c r="A1818" s="2">
        <v>1700</v>
      </c>
      <c r="B1818" s="20" t="str">
        <f>VLOOKUP(C1818,'[2]05-2025'!$B$1:$C$65536,2,0)</f>
        <v>MEDICAMENTOS</v>
      </c>
      <c r="C1818" s="33" t="s">
        <v>39</v>
      </c>
      <c r="D1818" s="21">
        <f>VLOOKUP(C1818,'[2]05-2025'!$B$1:$D$65536,3,0)</f>
        <v>1562725.1</v>
      </c>
      <c r="E1818" s="25" t="s">
        <v>1824</v>
      </c>
      <c r="F1818" s="27" t="s">
        <v>3159</v>
      </c>
      <c r="G1818" s="26">
        <v>20.71</v>
      </c>
      <c r="H1818" s="26">
        <v>0</v>
      </c>
      <c r="I1818" s="24">
        <f t="shared" si="28"/>
        <v>1818561.0899999938</v>
      </c>
      <c r="J1818" s="27" t="s">
        <v>103</v>
      </c>
      <c r="K1818" s="2" t="s">
        <v>15</v>
      </c>
    </row>
    <row r="1819" spans="1:11" ht="12" customHeight="1" x14ac:dyDescent="0.2">
      <c r="A1819" s="2">
        <v>1700</v>
      </c>
      <c r="B1819" s="20" t="str">
        <f>VLOOKUP(C1819,'[2]05-2025'!$B$1:$C$65536,2,0)</f>
        <v>MEDICAMENTOS</v>
      </c>
      <c r="C1819" s="33" t="s">
        <v>39</v>
      </c>
      <c r="D1819" s="21">
        <f>VLOOKUP(C1819,'[2]05-2025'!$B$1:$D$65536,3,0)</f>
        <v>1562725.1</v>
      </c>
      <c r="E1819" s="25" t="s">
        <v>1824</v>
      </c>
      <c r="F1819" s="27" t="s">
        <v>3130</v>
      </c>
      <c r="G1819" s="26">
        <v>0.11</v>
      </c>
      <c r="H1819" s="26">
        <v>0</v>
      </c>
      <c r="I1819" s="24">
        <f t="shared" si="28"/>
        <v>1818561.1999999939</v>
      </c>
      <c r="J1819" s="27" t="s">
        <v>103</v>
      </c>
      <c r="K1819" s="2" t="s">
        <v>15</v>
      </c>
    </row>
    <row r="1820" spans="1:11" ht="12" customHeight="1" x14ac:dyDescent="0.2">
      <c r="A1820" s="2">
        <v>1700</v>
      </c>
      <c r="B1820" s="20" t="str">
        <f>VLOOKUP(C1820,'[2]05-2025'!$B$1:$C$65536,2,0)</f>
        <v>MEDICAMENTOS</v>
      </c>
      <c r="C1820" s="33" t="s">
        <v>39</v>
      </c>
      <c r="D1820" s="21">
        <f>VLOOKUP(C1820,'[2]05-2025'!$B$1:$D$65536,3,0)</f>
        <v>1562725.1</v>
      </c>
      <c r="E1820" s="25" t="s">
        <v>1824</v>
      </c>
      <c r="F1820" s="27" t="s">
        <v>3159</v>
      </c>
      <c r="G1820" s="26">
        <v>189.63</v>
      </c>
      <c r="H1820" s="26">
        <v>0</v>
      </c>
      <c r="I1820" s="24">
        <f t="shared" si="28"/>
        <v>1818750.8299999938</v>
      </c>
      <c r="J1820" s="27" t="s">
        <v>103</v>
      </c>
      <c r="K1820" s="2" t="s">
        <v>15</v>
      </c>
    </row>
    <row r="1821" spans="1:11" ht="12" customHeight="1" x14ac:dyDescent="0.2">
      <c r="A1821" s="2">
        <v>1700</v>
      </c>
      <c r="B1821" s="20" t="str">
        <f>VLOOKUP(C1821,'[2]05-2025'!$B$1:$C$65536,2,0)</f>
        <v>MEDICAMENTOS</v>
      </c>
      <c r="C1821" s="33" t="s">
        <v>39</v>
      </c>
      <c r="D1821" s="21">
        <f>VLOOKUP(C1821,'[2]05-2025'!$B$1:$D$65536,3,0)</f>
        <v>1562725.1</v>
      </c>
      <c r="E1821" s="25" t="s">
        <v>1824</v>
      </c>
      <c r="F1821" s="27" t="s">
        <v>3130</v>
      </c>
      <c r="G1821" s="26">
        <v>0.11</v>
      </c>
      <c r="H1821" s="26">
        <v>0</v>
      </c>
      <c r="I1821" s="24">
        <f t="shared" si="28"/>
        <v>1818750.9399999939</v>
      </c>
      <c r="J1821" s="27" t="s">
        <v>103</v>
      </c>
      <c r="K1821" s="2" t="s">
        <v>15</v>
      </c>
    </row>
    <row r="1822" spans="1:11" ht="12" customHeight="1" x14ac:dyDescent="0.2">
      <c r="A1822" s="2">
        <v>1700</v>
      </c>
      <c r="B1822" s="20" t="str">
        <f>VLOOKUP(C1822,'[2]05-2025'!$B$1:$C$65536,2,0)</f>
        <v>MEDICAMENTOS</v>
      </c>
      <c r="C1822" s="33" t="s">
        <v>39</v>
      </c>
      <c r="D1822" s="21">
        <f>VLOOKUP(C1822,'[2]05-2025'!$B$1:$D$65536,3,0)</f>
        <v>1562725.1</v>
      </c>
      <c r="E1822" s="25" t="s">
        <v>1824</v>
      </c>
      <c r="F1822" s="27" t="s">
        <v>3159</v>
      </c>
      <c r="G1822" s="26">
        <v>3.37</v>
      </c>
      <c r="H1822" s="26">
        <v>0</v>
      </c>
      <c r="I1822" s="24">
        <f t="shared" si="28"/>
        <v>1818754.309999994</v>
      </c>
      <c r="J1822" s="27" t="s">
        <v>103</v>
      </c>
      <c r="K1822" s="2" t="s">
        <v>15</v>
      </c>
    </row>
    <row r="1823" spans="1:11" ht="12" customHeight="1" x14ac:dyDescent="0.2">
      <c r="A1823" s="2">
        <v>1700</v>
      </c>
      <c r="B1823" s="20" t="str">
        <f>VLOOKUP(C1823,'[2]05-2025'!$B$1:$C$65536,2,0)</f>
        <v>MEDICAMENTOS</v>
      </c>
      <c r="C1823" s="33" t="s">
        <v>39</v>
      </c>
      <c r="D1823" s="21">
        <f>VLOOKUP(C1823,'[2]05-2025'!$B$1:$D$65536,3,0)</f>
        <v>1562725.1</v>
      </c>
      <c r="E1823" s="25" t="s">
        <v>1824</v>
      </c>
      <c r="F1823" s="27" t="s">
        <v>3159</v>
      </c>
      <c r="G1823" s="26">
        <v>147.83000000000001</v>
      </c>
      <c r="H1823" s="26">
        <v>0</v>
      </c>
      <c r="I1823" s="24">
        <f t="shared" si="28"/>
        <v>1818902.1399999941</v>
      </c>
      <c r="J1823" s="27" t="s">
        <v>103</v>
      </c>
      <c r="K1823" s="2" t="s">
        <v>15</v>
      </c>
    </row>
    <row r="1824" spans="1:11" ht="12" customHeight="1" x14ac:dyDescent="0.2">
      <c r="A1824" s="2">
        <v>1700</v>
      </c>
      <c r="B1824" s="20" t="str">
        <f>VLOOKUP(C1824,'[2]05-2025'!$B$1:$C$65536,2,0)</f>
        <v>MEDICAMENTOS</v>
      </c>
      <c r="C1824" s="33" t="s">
        <v>39</v>
      </c>
      <c r="D1824" s="21">
        <f>VLOOKUP(C1824,'[2]05-2025'!$B$1:$D$65536,3,0)</f>
        <v>1562725.1</v>
      </c>
      <c r="E1824" s="25" t="s">
        <v>1824</v>
      </c>
      <c r="F1824" s="27" t="s">
        <v>3159</v>
      </c>
      <c r="G1824" s="26">
        <v>1.54</v>
      </c>
      <c r="H1824" s="26">
        <v>0</v>
      </c>
      <c r="I1824" s="24">
        <f t="shared" si="28"/>
        <v>1818903.6799999941</v>
      </c>
      <c r="J1824" s="27" t="s">
        <v>103</v>
      </c>
      <c r="K1824" s="2" t="s">
        <v>15</v>
      </c>
    </row>
    <row r="1825" spans="1:11" ht="12" customHeight="1" x14ac:dyDescent="0.2">
      <c r="A1825" s="2">
        <v>1700</v>
      </c>
      <c r="B1825" s="20" t="str">
        <f>VLOOKUP(C1825,'[2]05-2025'!$B$1:$C$65536,2,0)</f>
        <v>MEDICAMENTOS</v>
      </c>
      <c r="C1825" s="33" t="s">
        <v>39</v>
      </c>
      <c r="D1825" s="21">
        <f>VLOOKUP(C1825,'[2]05-2025'!$B$1:$D$65536,3,0)</f>
        <v>1562725.1</v>
      </c>
      <c r="E1825" s="25" t="s">
        <v>1824</v>
      </c>
      <c r="F1825" s="27" t="s">
        <v>3159</v>
      </c>
      <c r="G1825" s="26">
        <v>0.1</v>
      </c>
      <c r="H1825" s="26">
        <v>0</v>
      </c>
      <c r="I1825" s="24">
        <f t="shared" si="28"/>
        <v>1818903.7799999942</v>
      </c>
      <c r="J1825" s="27" t="s">
        <v>103</v>
      </c>
      <c r="K1825" s="2" t="s">
        <v>15</v>
      </c>
    </row>
    <row r="1826" spans="1:11" ht="12" customHeight="1" x14ac:dyDescent="0.2">
      <c r="A1826" s="2">
        <v>1700</v>
      </c>
      <c r="B1826" s="20" t="str">
        <f>VLOOKUP(C1826,'[2]05-2025'!$B$1:$C$65536,2,0)</f>
        <v>MEDICAMENTOS</v>
      </c>
      <c r="C1826" s="33" t="s">
        <v>39</v>
      </c>
      <c r="D1826" s="21">
        <f>VLOOKUP(C1826,'[2]05-2025'!$B$1:$D$65536,3,0)</f>
        <v>1562725.1</v>
      </c>
      <c r="E1826" s="25" t="s">
        <v>1824</v>
      </c>
      <c r="F1826" s="27" t="s">
        <v>3159</v>
      </c>
      <c r="G1826" s="26">
        <v>3.07</v>
      </c>
      <c r="H1826" s="26">
        <v>0</v>
      </c>
      <c r="I1826" s="24">
        <f t="shared" si="28"/>
        <v>1818906.8499999943</v>
      </c>
      <c r="J1826" s="27" t="s">
        <v>103</v>
      </c>
      <c r="K1826" s="2" t="s">
        <v>15</v>
      </c>
    </row>
    <row r="1827" spans="1:11" ht="12" customHeight="1" x14ac:dyDescent="0.2">
      <c r="A1827" s="2">
        <v>1700</v>
      </c>
      <c r="B1827" s="20" t="str">
        <f>VLOOKUP(C1827,'[2]05-2025'!$B$1:$C$65536,2,0)</f>
        <v>MEDICAMENTOS</v>
      </c>
      <c r="C1827" s="33" t="s">
        <v>39</v>
      </c>
      <c r="D1827" s="21">
        <f>VLOOKUP(C1827,'[2]05-2025'!$B$1:$D$65536,3,0)</f>
        <v>1562725.1</v>
      </c>
      <c r="E1827" s="25" t="s">
        <v>1824</v>
      </c>
      <c r="F1827" s="27" t="s">
        <v>3159</v>
      </c>
      <c r="G1827" s="26">
        <v>21.3</v>
      </c>
      <c r="H1827" s="26">
        <v>0</v>
      </c>
      <c r="I1827" s="24">
        <f t="shared" si="28"/>
        <v>1818928.1499999943</v>
      </c>
      <c r="J1827" s="27" t="s">
        <v>103</v>
      </c>
      <c r="K1827" s="2" t="s">
        <v>15</v>
      </c>
    </row>
    <row r="1828" spans="1:11" ht="12" customHeight="1" x14ac:dyDescent="0.2">
      <c r="A1828" s="2">
        <v>1700</v>
      </c>
      <c r="B1828" s="20" t="str">
        <f>VLOOKUP(C1828,'[2]05-2025'!$B$1:$C$65536,2,0)</f>
        <v>MEDICAMENTOS</v>
      </c>
      <c r="C1828" s="33" t="s">
        <v>39</v>
      </c>
      <c r="D1828" s="21">
        <f>VLOOKUP(C1828,'[2]05-2025'!$B$1:$D$65536,3,0)</f>
        <v>1562725.1</v>
      </c>
      <c r="E1828" s="25" t="s">
        <v>1824</v>
      </c>
      <c r="F1828" s="27" t="s">
        <v>3159</v>
      </c>
      <c r="G1828" s="26">
        <v>111.38</v>
      </c>
      <c r="H1828" s="26">
        <v>0</v>
      </c>
      <c r="I1828" s="24">
        <f t="shared" si="28"/>
        <v>1819039.5299999942</v>
      </c>
      <c r="J1828" s="27" t="s">
        <v>103</v>
      </c>
      <c r="K1828" s="2" t="s">
        <v>15</v>
      </c>
    </row>
    <row r="1829" spans="1:11" ht="12" customHeight="1" x14ac:dyDescent="0.2">
      <c r="A1829" s="2">
        <v>1700</v>
      </c>
      <c r="B1829" s="20" t="str">
        <f>VLOOKUP(C1829,'[2]05-2025'!$B$1:$C$65536,2,0)</f>
        <v>MEDICAMENTOS</v>
      </c>
      <c r="C1829" s="33" t="s">
        <v>39</v>
      </c>
      <c r="D1829" s="21">
        <f>VLOOKUP(C1829,'[2]05-2025'!$B$1:$D$65536,3,0)</f>
        <v>1562725.1</v>
      </c>
      <c r="E1829" s="25" t="s">
        <v>1824</v>
      </c>
      <c r="F1829" s="27" t="s">
        <v>3159</v>
      </c>
      <c r="G1829" s="26">
        <v>13.8</v>
      </c>
      <c r="H1829" s="26">
        <v>0</v>
      </c>
      <c r="I1829" s="24">
        <f t="shared" si="28"/>
        <v>1819053.3299999943</v>
      </c>
      <c r="J1829" s="27" t="s">
        <v>103</v>
      </c>
      <c r="K1829" s="2" t="s">
        <v>15</v>
      </c>
    </row>
    <row r="1830" spans="1:11" ht="12" customHeight="1" x14ac:dyDescent="0.2">
      <c r="A1830" s="2">
        <v>1700</v>
      </c>
      <c r="B1830" s="20" t="str">
        <f>VLOOKUP(C1830,'[2]05-2025'!$B$1:$C$65536,2,0)</f>
        <v>MEDICAMENTOS</v>
      </c>
      <c r="C1830" s="33" t="s">
        <v>39</v>
      </c>
      <c r="D1830" s="21">
        <f>VLOOKUP(C1830,'[2]05-2025'!$B$1:$D$65536,3,0)</f>
        <v>1562725.1</v>
      </c>
      <c r="E1830" s="25" t="s">
        <v>1824</v>
      </c>
      <c r="F1830" s="27" t="s">
        <v>3159</v>
      </c>
      <c r="G1830" s="26">
        <v>14</v>
      </c>
      <c r="H1830" s="26">
        <v>0</v>
      </c>
      <c r="I1830" s="24">
        <f t="shared" si="28"/>
        <v>1819067.3299999943</v>
      </c>
      <c r="J1830" s="27" t="s">
        <v>103</v>
      </c>
      <c r="K1830" s="2" t="s">
        <v>15</v>
      </c>
    </row>
    <row r="1831" spans="1:11" ht="12" customHeight="1" x14ac:dyDescent="0.2">
      <c r="A1831" s="2">
        <v>1700</v>
      </c>
      <c r="B1831" s="20" t="str">
        <f>VLOOKUP(C1831,'[2]05-2025'!$B$1:$C$65536,2,0)</f>
        <v>MEDICAMENTOS</v>
      </c>
      <c r="C1831" s="33" t="s">
        <v>39</v>
      </c>
      <c r="D1831" s="21">
        <f>VLOOKUP(C1831,'[2]05-2025'!$B$1:$D$65536,3,0)</f>
        <v>1562725.1</v>
      </c>
      <c r="E1831" s="25" t="s">
        <v>1824</v>
      </c>
      <c r="F1831" s="27" t="s">
        <v>3130</v>
      </c>
      <c r="G1831" s="26">
        <v>1</v>
      </c>
      <c r="H1831" s="26">
        <v>0</v>
      </c>
      <c r="I1831" s="24">
        <f t="shared" si="28"/>
        <v>1819068.3299999943</v>
      </c>
      <c r="J1831" s="27" t="s">
        <v>103</v>
      </c>
      <c r="K1831" s="2" t="s">
        <v>15</v>
      </c>
    </row>
    <row r="1832" spans="1:11" ht="12" customHeight="1" x14ac:dyDescent="0.2">
      <c r="A1832" s="2">
        <v>1700</v>
      </c>
      <c r="B1832" s="20" t="str">
        <f>VLOOKUP(C1832,'[2]05-2025'!$B$1:$C$65536,2,0)</f>
        <v>MEDICAMENTOS</v>
      </c>
      <c r="C1832" s="33" t="s">
        <v>39</v>
      </c>
      <c r="D1832" s="21">
        <f>VLOOKUP(C1832,'[2]05-2025'!$B$1:$D$65536,3,0)</f>
        <v>1562725.1</v>
      </c>
      <c r="E1832" s="25" t="s">
        <v>1824</v>
      </c>
      <c r="F1832" s="27" t="s">
        <v>3159</v>
      </c>
      <c r="G1832" s="26">
        <v>1.24</v>
      </c>
      <c r="H1832" s="26">
        <v>0</v>
      </c>
      <c r="I1832" s="24">
        <f t="shared" si="28"/>
        <v>1819069.5699999942</v>
      </c>
      <c r="J1832" s="27" t="s">
        <v>103</v>
      </c>
      <c r="K1832" s="2" t="s">
        <v>15</v>
      </c>
    </row>
    <row r="1833" spans="1:11" ht="12" customHeight="1" x14ac:dyDescent="0.2">
      <c r="A1833" s="2">
        <v>1700</v>
      </c>
      <c r="B1833" s="20" t="str">
        <f>VLOOKUP(C1833,'[2]05-2025'!$B$1:$C$65536,2,0)</f>
        <v>MEDICAMENTOS</v>
      </c>
      <c r="C1833" s="33" t="s">
        <v>39</v>
      </c>
      <c r="D1833" s="21">
        <f>VLOOKUP(C1833,'[2]05-2025'!$B$1:$D$65536,3,0)</f>
        <v>1562725.1</v>
      </c>
      <c r="E1833" s="25" t="s">
        <v>1824</v>
      </c>
      <c r="F1833" s="27" t="s">
        <v>3159</v>
      </c>
      <c r="G1833" s="26">
        <v>11.84</v>
      </c>
      <c r="H1833" s="26">
        <v>0</v>
      </c>
      <c r="I1833" s="24">
        <f t="shared" si="28"/>
        <v>1819081.4099999943</v>
      </c>
      <c r="J1833" s="27" t="s">
        <v>103</v>
      </c>
      <c r="K1833" s="2" t="s">
        <v>15</v>
      </c>
    </row>
    <row r="1834" spans="1:11" ht="12" customHeight="1" x14ac:dyDescent="0.2">
      <c r="A1834" s="2">
        <v>1700</v>
      </c>
      <c r="B1834" s="20" t="str">
        <f>VLOOKUP(C1834,'[2]05-2025'!$B$1:$C$65536,2,0)</f>
        <v>MEDICAMENTOS</v>
      </c>
      <c r="C1834" s="33" t="s">
        <v>39</v>
      </c>
      <c r="D1834" s="21">
        <f>VLOOKUP(C1834,'[2]05-2025'!$B$1:$D$65536,3,0)</f>
        <v>1562725.1</v>
      </c>
      <c r="E1834" s="25" t="s">
        <v>1824</v>
      </c>
      <c r="F1834" s="27" t="s">
        <v>1601</v>
      </c>
      <c r="G1834" s="26">
        <v>0.47</v>
      </c>
      <c r="H1834" s="26">
        <v>0</v>
      </c>
      <c r="I1834" s="24">
        <f t="shared" si="28"/>
        <v>1819081.8799999943</v>
      </c>
      <c r="J1834" s="27" t="s">
        <v>103</v>
      </c>
      <c r="K1834" s="2" t="s">
        <v>15</v>
      </c>
    </row>
    <row r="1835" spans="1:11" ht="12" customHeight="1" x14ac:dyDescent="0.2">
      <c r="A1835" s="2">
        <v>1700</v>
      </c>
      <c r="B1835" s="20" t="str">
        <f>VLOOKUP(C1835,'[2]05-2025'!$B$1:$C$65536,2,0)</f>
        <v>MEDICAMENTOS</v>
      </c>
      <c r="C1835" s="33" t="s">
        <v>39</v>
      </c>
      <c r="D1835" s="21">
        <f>VLOOKUP(C1835,'[2]05-2025'!$B$1:$D$65536,3,0)</f>
        <v>1562725.1</v>
      </c>
      <c r="E1835" s="25" t="s">
        <v>1824</v>
      </c>
      <c r="F1835" s="27" t="s">
        <v>3159</v>
      </c>
      <c r="G1835" s="26">
        <v>0.76</v>
      </c>
      <c r="H1835" s="26">
        <v>0</v>
      </c>
      <c r="I1835" s="24">
        <f t="shared" si="28"/>
        <v>1819082.6399999943</v>
      </c>
      <c r="J1835" s="27" t="s">
        <v>103</v>
      </c>
      <c r="K1835" s="2" t="s">
        <v>15</v>
      </c>
    </row>
    <row r="1836" spans="1:11" ht="12" customHeight="1" x14ac:dyDescent="0.2">
      <c r="A1836" s="2">
        <v>1700</v>
      </c>
      <c r="B1836" s="20" t="str">
        <f>VLOOKUP(C1836,'[2]05-2025'!$B$1:$C$65536,2,0)</f>
        <v>MEDICAMENTOS</v>
      </c>
      <c r="C1836" s="33" t="s">
        <v>39</v>
      </c>
      <c r="D1836" s="21">
        <f>VLOOKUP(C1836,'[2]05-2025'!$B$1:$D$65536,3,0)</f>
        <v>1562725.1</v>
      </c>
      <c r="E1836" s="25" t="s">
        <v>1824</v>
      </c>
      <c r="F1836" s="27" t="s">
        <v>3130</v>
      </c>
      <c r="G1836" s="26">
        <v>14.51</v>
      </c>
      <c r="H1836" s="26">
        <v>0</v>
      </c>
      <c r="I1836" s="24">
        <f t="shared" si="28"/>
        <v>1819097.1499999943</v>
      </c>
      <c r="J1836" s="27" t="s">
        <v>103</v>
      </c>
      <c r="K1836" s="2" t="s">
        <v>15</v>
      </c>
    </row>
    <row r="1837" spans="1:11" ht="12" customHeight="1" x14ac:dyDescent="0.2">
      <c r="A1837" s="2">
        <v>1700</v>
      </c>
      <c r="B1837" s="20" t="str">
        <f>VLOOKUP(C1837,'[2]05-2025'!$B$1:$C$65536,2,0)</f>
        <v>MEDICAMENTOS</v>
      </c>
      <c r="C1837" s="33" t="s">
        <v>39</v>
      </c>
      <c r="D1837" s="21">
        <f>VLOOKUP(C1837,'[2]05-2025'!$B$1:$D$65536,3,0)</f>
        <v>1562725.1</v>
      </c>
      <c r="E1837" s="25" t="s">
        <v>1824</v>
      </c>
      <c r="F1837" s="27" t="s">
        <v>3159</v>
      </c>
      <c r="G1837" s="26">
        <v>12.01</v>
      </c>
      <c r="H1837" s="26">
        <v>0</v>
      </c>
      <c r="I1837" s="24">
        <f t="shared" si="28"/>
        <v>1819109.1599999943</v>
      </c>
      <c r="J1837" s="27" t="s">
        <v>103</v>
      </c>
      <c r="K1837" s="2" t="s">
        <v>15</v>
      </c>
    </row>
    <row r="1838" spans="1:11" ht="12" customHeight="1" x14ac:dyDescent="0.2">
      <c r="A1838" s="2">
        <v>1700</v>
      </c>
      <c r="B1838" s="20" t="str">
        <f>VLOOKUP(C1838,'[2]05-2025'!$B$1:$C$65536,2,0)</f>
        <v>MEDICAMENTOS</v>
      </c>
      <c r="C1838" s="33" t="s">
        <v>39</v>
      </c>
      <c r="D1838" s="21">
        <f>VLOOKUP(C1838,'[2]05-2025'!$B$1:$D$65536,3,0)</f>
        <v>1562725.1</v>
      </c>
      <c r="E1838" s="25" t="s">
        <v>1824</v>
      </c>
      <c r="F1838" s="27" t="s">
        <v>3130</v>
      </c>
      <c r="G1838" s="26">
        <v>28.27</v>
      </c>
      <c r="H1838" s="26">
        <v>0</v>
      </c>
      <c r="I1838" s="24">
        <f t="shared" si="28"/>
        <v>1819137.4299999943</v>
      </c>
      <c r="J1838" s="27" t="s">
        <v>103</v>
      </c>
      <c r="K1838" s="2" t="s">
        <v>15</v>
      </c>
    </row>
    <row r="1839" spans="1:11" ht="12" customHeight="1" x14ac:dyDescent="0.2">
      <c r="A1839" s="2">
        <v>1700</v>
      </c>
      <c r="B1839" s="20" t="str">
        <f>VLOOKUP(C1839,'[2]05-2025'!$B$1:$C$65536,2,0)</f>
        <v>MEDICAMENTOS</v>
      </c>
      <c r="C1839" s="33" t="s">
        <v>39</v>
      </c>
      <c r="D1839" s="21">
        <f>VLOOKUP(C1839,'[2]05-2025'!$B$1:$D$65536,3,0)</f>
        <v>1562725.1</v>
      </c>
      <c r="E1839" s="25" t="s">
        <v>1824</v>
      </c>
      <c r="F1839" s="27" t="s">
        <v>3159</v>
      </c>
      <c r="G1839" s="26">
        <v>3.19</v>
      </c>
      <c r="H1839" s="26">
        <v>0</v>
      </c>
      <c r="I1839" s="24">
        <f t="shared" si="28"/>
        <v>1819140.6199999943</v>
      </c>
      <c r="J1839" s="27" t="s">
        <v>103</v>
      </c>
      <c r="K1839" s="2" t="s">
        <v>15</v>
      </c>
    </row>
    <row r="1840" spans="1:11" ht="12" customHeight="1" x14ac:dyDescent="0.2">
      <c r="A1840" s="2">
        <v>1700</v>
      </c>
      <c r="B1840" s="20" t="str">
        <f>VLOOKUP(C1840,'[2]05-2025'!$B$1:$C$65536,2,0)</f>
        <v>MEDICAMENTOS</v>
      </c>
      <c r="C1840" s="33" t="s">
        <v>39</v>
      </c>
      <c r="D1840" s="21">
        <f>VLOOKUP(C1840,'[2]05-2025'!$B$1:$D$65536,3,0)</f>
        <v>1562725.1</v>
      </c>
      <c r="E1840" s="25" t="s">
        <v>1824</v>
      </c>
      <c r="F1840" s="27" t="s">
        <v>3159</v>
      </c>
      <c r="G1840" s="26">
        <v>151.9</v>
      </c>
      <c r="H1840" s="26">
        <v>0</v>
      </c>
      <c r="I1840" s="24">
        <f t="shared" si="28"/>
        <v>1819292.5199999942</v>
      </c>
      <c r="J1840" s="27" t="s">
        <v>103</v>
      </c>
      <c r="K1840" s="2" t="s">
        <v>15</v>
      </c>
    </row>
    <row r="1841" spans="1:11" ht="12" customHeight="1" x14ac:dyDescent="0.2">
      <c r="A1841" s="2">
        <v>1700</v>
      </c>
      <c r="B1841" s="20" t="str">
        <f>VLOOKUP(C1841,'[2]05-2025'!$B$1:$C$65536,2,0)</f>
        <v>MEDICAMENTOS</v>
      </c>
      <c r="C1841" s="33" t="s">
        <v>39</v>
      </c>
      <c r="D1841" s="21">
        <f>VLOOKUP(C1841,'[2]05-2025'!$B$1:$D$65536,3,0)</f>
        <v>1562725.1</v>
      </c>
      <c r="E1841" s="25" t="s">
        <v>1824</v>
      </c>
      <c r="F1841" s="27" t="s">
        <v>3159</v>
      </c>
      <c r="G1841" s="26">
        <v>223.71</v>
      </c>
      <c r="H1841" s="26">
        <v>0</v>
      </c>
      <c r="I1841" s="24">
        <f t="shared" si="28"/>
        <v>1819516.2299999942</v>
      </c>
      <c r="J1841" s="27" t="s">
        <v>103</v>
      </c>
      <c r="K1841" s="2" t="s">
        <v>15</v>
      </c>
    </row>
    <row r="1842" spans="1:11" ht="12" customHeight="1" x14ac:dyDescent="0.2">
      <c r="A1842" s="2">
        <v>1700</v>
      </c>
      <c r="B1842" s="20" t="str">
        <f>VLOOKUP(C1842,'[2]05-2025'!$B$1:$C$65536,2,0)</f>
        <v>MEDICAMENTOS</v>
      </c>
      <c r="C1842" s="33" t="s">
        <v>39</v>
      </c>
      <c r="D1842" s="21">
        <f>VLOOKUP(C1842,'[2]05-2025'!$B$1:$D$65536,3,0)</f>
        <v>1562725.1</v>
      </c>
      <c r="E1842" s="25" t="s">
        <v>1824</v>
      </c>
      <c r="F1842" s="27" t="s">
        <v>3130</v>
      </c>
      <c r="G1842" s="26">
        <v>12.78</v>
      </c>
      <c r="H1842" s="26">
        <v>0</v>
      </c>
      <c r="I1842" s="24">
        <f t="shared" si="28"/>
        <v>1819529.0099999942</v>
      </c>
      <c r="J1842" s="27" t="s">
        <v>103</v>
      </c>
      <c r="K1842" s="2" t="s">
        <v>15</v>
      </c>
    </row>
    <row r="1843" spans="1:11" ht="12" customHeight="1" x14ac:dyDescent="0.2">
      <c r="A1843" s="2">
        <v>1700</v>
      </c>
      <c r="B1843" s="20" t="str">
        <f>VLOOKUP(C1843,'[2]05-2025'!$B$1:$C$65536,2,0)</f>
        <v>MEDICAMENTOS</v>
      </c>
      <c r="C1843" s="33" t="s">
        <v>39</v>
      </c>
      <c r="D1843" s="21">
        <f>VLOOKUP(C1843,'[2]05-2025'!$B$1:$D$65536,3,0)</f>
        <v>1562725.1</v>
      </c>
      <c r="E1843" s="25" t="s">
        <v>1824</v>
      </c>
      <c r="F1843" s="27" t="s">
        <v>3159</v>
      </c>
      <c r="G1843" s="26">
        <v>55.73</v>
      </c>
      <c r="H1843" s="26">
        <v>0</v>
      </c>
      <c r="I1843" s="24">
        <f t="shared" si="28"/>
        <v>1819584.7399999942</v>
      </c>
      <c r="J1843" s="27" t="s">
        <v>103</v>
      </c>
      <c r="K1843" s="2" t="s">
        <v>15</v>
      </c>
    </row>
    <row r="1844" spans="1:11" ht="12" customHeight="1" x14ac:dyDescent="0.2">
      <c r="A1844" s="2">
        <v>1700</v>
      </c>
      <c r="B1844" s="20" t="str">
        <f>VLOOKUP(C1844,'[2]05-2025'!$B$1:$C$65536,2,0)</f>
        <v>MEDICAMENTOS</v>
      </c>
      <c r="C1844" s="33" t="s">
        <v>39</v>
      </c>
      <c r="D1844" s="21">
        <f>VLOOKUP(C1844,'[2]05-2025'!$B$1:$D$65536,3,0)</f>
        <v>1562725.1</v>
      </c>
      <c r="E1844" s="25" t="s">
        <v>1824</v>
      </c>
      <c r="F1844" s="27" t="s">
        <v>3130</v>
      </c>
      <c r="G1844" s="26">
        <v>3.16</v>
      </c>
      <c r="H1844" s="26">
        <v>0</v>
      </c>
      <c r="I1844" s="24">
        <f t="shared" si="28"/>
        <v>1819587.8999999941</v>
      </c>
      <c r="J1844" s="27" t="s">
        <v>103</v>
      </c>
      <c r="K1844" s="2" t="s">
        <v>15</v>
      </c>
    </row>
    <row r="1845" spans="1:11" ht="12" customHeight="1" x14ac:dyDescent="0.2">
      <c r="A1845" s="2">
        <v>1700</v>
      </c>
      <c r="B1845" s="20" t="str">
        <f>VLOOKUP(C1845,'[2]05-2025'!$B$1:$C$65536,2,0)</f>
        <v>MEDICAMENTOS</v>
      </c>
      <c r="C1845" s="33" t="s">
        <v>39</v>
      </c>
      <c r="D1845" s="21">
        <f>VLOOKUP(C1845,'[2]05-2025'!$B$1:$D$65536,3,0)</f>
        <v>1562725.1</v>
      </c>
      <c r="E1845" s="25" t="s">
        <v>1824</v>
      </c>
      <c r="F1845" s="27" t="s">
        <v>3159</v>
      </c>
      <c r="G1845" s="26">
        <v>476.36</v>
      </c>
      <c r="H1845" s="26">
        <v>0</v>
      </c>
      <c r="I1845" s="24">
        <f t="shared" si="28"/>
        <v>1820064.2599999942</v>
      </c>
      <c r="J1845" s="27" t="s">
        <v>103</v>
      </c>
      <c r="K1845" s="2" t="s">
        <v>15</v>
      </c>
    </row>
    <row r="1846" spans="1:11" ht="12" customHeight="1" x14ac:dyDescent="0.2">
      <c r="A1846" s="2">
        <v>1700</v>
      </c>
      <c r="B1846" s="20" t="str">
        <f>VLOOKUP(C1846,'[2]05-2025'!$B$1:$C$65536,2,0)</f>
        <v>MEDICAMENTOS</v>
      </c>
      <c r="C1846" s="33" t="s">
        <v>39</v>
      </c>
      <c r="D1846" s="21">
        <f>VLOOKUP(C1846,'[2]05-2025'!$B$1:$D$65536,3,0)</f>
        <v>1562725.1</v>
      </c>
      <c r="E1846" s="25" t="s">
        <v>1824</v>
      </c>
      <c r="F1846" s="27" t="s">
        <v>3130</v>
      </c>
      <c r="G1846" s="26">
        <v>403.5</v>
      </c>
      <c r="H1846" s="26">
        <v>0</v>
      </c>
      <c r="I1846" s="24">
        <f t="shared" si="28"/>
        <v>1820467.7599999942</v>
      </c>
      <c r="J1846" s="27" t="s">
        <v>103</v>
      </c>
      <c r="K1846" s="2" t="s">
        <v>15</v>
      </c>
    </row>
    <row r="1847" spans="1:11" ht="12" customHeight="1" x14ac:dyDescent="0.2">
      <c r="A1847" s="2">
        <v>1700</v>
      </c>
      <c r="B1847" s="20" t="str">
        <f>VLOOKUP(C1847,'[2]05-2025'!$B$1:$C$65536,2,0)</f>
        <v>MEDICAMENTOS</v>
      </c>
      <c r="C1847" s="33" t="s">
        <v>39</v>
      </c>
      <c r="D1847" s="21">
        <f>VLOOKUP(C1847,'[2]05-2025'!$B$1:$D$65536,3,0)</f>
        <v>1562725.1</v>
      </c>
      <c r="E1847" s="25" t="s">
        <v>1824</v>
      </c>
      <c r="F1847" s="27" t="s">
        <v>3159</v>
      </c>
      <c r="G1847" s="26">
        <v>0.68</v>
      </c>
      <c r="H1847" s="26">
        <v>0</v>
      </c>
      <c r="I1847" s="24">
        <f t="shared" si="28"/>
        <v>1820468.4399999941</v>
      </c>
      <c r="J1847" s="27" t="s">
        <v>103</v>
      </c>
      <c r="K1847" s="2" t="s">
        <v>15</v>
      </c>
    </row>
    <row r="1848" spans="1:11" ht="12" customHeight="1" x14ac:dyDescent="0.2">
      <c r="A1848" s="2">
        <v>1700</v>
      </c>
      <c r="B1848" s="20" t="str">
        <f>VLOOKUP(C1848,'[2]05-2025'!$B$1:$C$65536,2,0)</f>
        <v>MEDICAMENTOS</v>
      </c>
      <c r="C1848" s="33" t="s">
        <v>39</v>
      </c>
      <c r="D1848" s="21">
        <f>VLOOKUP(C1848,'[2]05-2025'!$B$1:$D$65536,3,0)</f>
        <v>1562725.1</v>
      </c>
      <c r="E1848" s="25" t="s">
        <v>1824</v>
      </c>
      <c r="F1848" s="27" t="s">
        <v>3159</v>
      </c>
      <c r="G1848" s="26">
        <v>12.16</v>
      </c>
      <c r="H1848" s="26">
        <v>0</v>
      </c>
      <c r="I1848" s="24">
        <f t="shared" si="28"/>
        <v>1820480.599999994</v>
      </c>
      <c r="J1848" s="27" t="s">
        <v>103</v>
      </c>
      <c r="K1848" s="2" t="s">
        <v>15</v>
      </c>
    </row>
    <row r="1849" spans="1:11" ht="12" customHeight="1" x14ac:dyDescent="0.2">
      <c r="A1849" s="2">
        <v>1700</v>
      </c>
      <c r="B1849" s="20" t="str">
        <f>VLOOKUP(C1849,'[2]05-2025'!$B$1:$C$65536,2,0)</f>
        <v>MEDICAMENTOS</v>
      </c>
      <c r="C1849" s="33" t="s">
        <v>39</v>
      </c>
      <c r="D1849" s="21">
        <f>VLOOKUP(C1849,'[2]05-2025'!$B$1:$D$65536,3,0)</f>
        <v>1562725.1</v>
      </c>
      <c r="E1849" s="25" t="s">
        <v>1824</v>
      </c>
      <c r="F1849" s="27" t="s">
        <v>3159</v>
      </c>
      <c r="G1849" s="26">
        <v>2.82</v>
      </c>
      <c r="H1849" s="26">
        <v>0</v>
      </c>
      <c r="I1849" s="24">
        <f t="shared" si="28"/>
        <v>1820483.4199999941</v>
      </c>
      <c r="J1849" s="27" t="s">
        <v>103</v>
      </c>
      <c r="K1849" s="2" t="s">
        <v>15</v>
      </c>
    </row>
    <row r="1850" spans="1:11" ht="12" customHeight="1" x14ac:dyDescent="0.2">
      <c r="A1850" s="2">
        <v>1700</v>
      </c>
      <c r="B1850" s="20" t="str">
        <f>VLOOKUP(C1850,'[2]05-2025'!$B$1:$C$65536,2,0)</f>
        <v>MEDICAMENTOS</v>
      </c>
      <c r="C1850" s="33" t="s">
        <v>39</v>
      </c>
      <c r="D1850" s="21">
        <f>VLOOKUP(C1850,'[2]05-2025'!$B$1:$D$65536,3,0)</f>
        <v>1562725.1</v>
      </c>
      <c r="E1850" s="25" t="s">
        <v>1824</v>
      </c>
      <c r="F1850" s="27" t="s">
        <v>3159</v>
      </c>
      <c r="G1850" s="26">
        <v>113.55</v>
      </c>
      <c r="H1850" s="26">
        <v>0</v>
      </c>
      <c r="I1850" s="24">
        <f t="shared" si="28"/>
        <v>1820596.9699999942</v>
      </c>
      <c r="J1850" s="27" t="s">
        <v>103</v>
      </c>
      <c r="K1850" s="2" t="s">
        <v>15</v>
      </c>
    </row>
    <row r="1851" spans="1:11" ht="12" customHeight="1" x14ac:dyDescent="0.2">
      <c r="A1851" s="2">
        <v>1700</v>
      </c>
      <c r="B1851" s="20" t="str">
        <f>VLOOKUP(C1851,'[2]05-2025'!$B$1:$C$65536,2,0)</f>
        <v>MEDICAMENTOS</v>
      </c>
      <c r="C1851" s="33" t="s">
        <v>39</v>
      </c>
      <c r="D1851" s="21">
        <f>VLOOKUP(C1851,'[2]05-2025'!$B$1:$D$65536,3,0)</f>
        <v>1562725.1</v>
      </c>
      <c r="E1851" s="25" t="s">
        <v>1824</v>
      </c>
      <c r="F1851" s="27" t="s">
        <v>3130</v>
      </c>
      <c r="G1851" s="26">
        <v>0.68</v>
      </c>
      <c r="H1851" s="26">
        <v>0</v>
      </c>
      <c r="I1851" s="24">
        <f t="shared" si="28"/>
        <v>1820597.6499999941</v>
      </c>
      <c r="J1851" s="27" t="s">
        <v>103</v>
      </c>
      <c r="K1851" s="2" t="s">
        <v>15</v>
      </c>
    </row>
    <row r="1852" spans="1:11" ht="12" customHeight="1" x14ac:dyDescent="0.2">
      <c r="A1852" s="2">
        <v>1700</v>
      </c>
      <c r="B1852" s="20" t="str">
        <f>VLOOKUP(C1852,'[2]05-2025'!$B$1:$C$65536,2,0)</f>
        <v>MEDICAMENTOS</v>
      </c>
      <c r="C1852" s="33" t="s">
        <v>39</v>
      </c>
      <c r="D1852" s="21">
        <f>VLOOKUP(C1852,'[2]05-2025'!$B$1:$D$65536,3,0)</f>
        <v>1562725.1</v>
      </c>
      <c r="E1852" s="25" t="s">
        <v>1824</v>
      </c>
      <c r="F1852" s="27" t="s">
        <v>3159</v>
      </c>
      <c r="G1852" s="26">
        <v>49.4</v>
      </c>
      <c r="H1852" s="26">
        <v>0</v>
      </c>
      <c r="I1852" s="24">
        <f t="shared" si="28"/>
        <v>1820647.049999994</v>
      </c>
      <c r="J1852" s="27" t="s">
        <v>103</v>
      </c>
      <c r="K1852" s="2" t="s">
        <v>15</v>
      </c>
    </row>
    <row r="1853" spans="1:11" ht="12" customHeight="1" x14ac:dyDescent="0.2">
      <c r="A1853" s="2">
        <v>1700</v>
      </c>
      <c r="B1853" s="20" t="str">
        <f>VLOOKUP(C1853,'[2]05-2025'!$B$1:$C$65536,2,0)</f>
        <v>MEDICAMENTOS</v>
      </c>
      <c r="C1853" s="33" t="s">
        <v>39</v>
      </c>
      <c r="D1853" s="21">
        <f>VLOOKUP(C1853,'[2]05-2025'!$B$1:$D$65536,3,0)</f>
        <v>1562725.1</v>
      </c>
      <c r="E1853" s="25" t="s">
        <v>1824</v>
      </c>
      <c r="F1853" s="27" t="s">
        <v>3130</v>
      </c>
      <c r="G1853" s="26">
        <v>0.39</v>
      </c>
      <c r="H1853" s="26">
        <v>0</v>
      </c>
      <c r="I1853" s="24">
        <f t="shared" si="28"/>
        <v>1820647.4399999939</v>
      </c>
      <c r="J1853" s="27" t="s">
        <v>103</v>
      </c>
      <c r="K1853" s="2" t="s">
        <v>15</v>
      </c>
    </row>
    <row r="1854" spans="1:11" ht="12" customHeight="1" x14ac:dyDescent="0.2">
      <c r="A1854" s="2">
        <v>1700</v>
      </c>
      <c r="B1854" s="20" t="str">
        <f>VLOOKUP(C1854,'[2]05-2025'!$B$1:$C$65536,2,0)</f>
        <v>MEDICAMENTOS</v>
      </c>
      <c r="C1854" s="33" t="s">
        <v>39</v>
      </c>
      <c r="D1854" s="21">
        <f>VLOOKUP(C1854,'[2]05-2025'!$B$1:$D$65536,3,0)</f>
        <v>1562725.1</v>
      </c>
      <c r="E1854" s="25" t="s">
        <v>1824</v>
      </c>
      <c r="F1854" s="27" t="s">
        <v>3159</v>
      </c>
      <c r="G1854" s="26">
        <v>17.48</v>
      </c>
      <c r="H1854" s="26">
        <v>0</v>
      </c>
      <c r="I1854" s="24">
        <f t="shared" si="28"/>
        <v>1820664.9199999939</v>
      </c>
      <c r="J1854" s="27" t="s">
        <v>103</v>
      </c>
      <c r="K1854" s="2" t="s">
        <v>15</v>
      </c>
    </row>
    <row r="1855" spans="1:11" ht="12" customHeight="1" x14ac:dyDescent="0.2">
      <c r="A1855" s="2">
        <v>1700</v>
      </c>
      <c r="B1855" s="20" t="str">
        <f>VLOOKUP(C1855,'[2]05-2025'!$B$1:$C$65536,2,0)</f>
        <v>MEDICAMENTOS</v>
      </c>
      <c r="C1855" s="33" t="s">
        <v>39</v>
      </c>
      <c r="D1855" s="21">
        <f>VLOOKUP(C1855,'[2]05-2025'!$B$1:$D$65536,3,0)</f>
        <v>1562725.1</v>
      </c>
      <c r="E1855" s="25" t="s">
        <v>1824</v>
      </c>
      <c r="F1855" s="27" t="s">
        <v>3159</v>
      </c>
      <c r="G1855" s="26">
        <v>129.65</v>
      </c>
      <c r="H1855" s="26">
        <v>0</v>
      </c>
      <c r="I1855" s="24">
        <f t="shared" si="28"/>
        <v>1820794.5699999938</v>
      </c>
      <c r="J1855" s="27" t="s">
        <v>103</v>
      </c>
      <c r="K1855" s="2" t="s">
        <v>15</v>
      </c>
    </row>
    <row r="1856" spans="1:11" ht="12" customHeight="1" x14ac:dyDescent="0.2">
      <c r="A1856" s="2">
        <v>1700</v>
      </c>
      <c r="B1856" s="20" t="str">
        <f>VLOOKUP(C1856,'[2]05-2025'!$B$1:$C$65536,2,0)</f>
        <v>MEDICAMENTOS</v>
      </c>
      <c r="C1856" s="33" t="s">
        <v>39</v>
      </c>
      <c r="D1856" s="21">
        <f>VLOOKUP(C1856,'[2]05-2025'!$B$1:$D$65536,3,0)</f>
        <v>1562725.1</v>
      </c>
      <c r="E1856" s="25" t="s">
        <v>1824</v>
      </c>
      <c r="F1856" s="27" t="s">
        <v>3159</v>
      </c>
      <c r="G1856" s="26">
        <v>8.0399999999999991</v>
      </c>
      <c r="H1856" s="26">
        <v>0</v>
      </c>
      <c r="I1856" s="24">
        <f t="shared" si="28"/>
        <v>1820802.6099999938</v>
      </c>
      <c r="J1856" s="27" t="s">
        <v>103</v>
      </c>
      <c r="K1856" s="2" t="s">
        <v>15</v>
      </c>
    </row>
    <row r="1857" spans="1:11" ht="12" customHeight="1" x14ac:dyDescent="0.2">
      <c r="A1857" s="2">
        <v>1700</v>
      </c>
      <c r="B1857" s="20" t="str">
        <f>VLOOKUP(C1857,'[2]05-2025'!$B$1:$C$65536,2,0)</f>
        <v>MEDICAMENTOS</v>
      </c>
      <c r="C1857" s="33" t="s">
        <v>39</v>
      </c>
      <c r="D1857" s="21">
        <f>VLOOKUP(C1857,'[2]05-2025'!$B$1:$D$65536,3,0)</f>
        <v>1562725.1</v>
      </c>
      <c r="E1857" s="25" t="s">
        <v>1824</v>
      </c>
      <c r="F1857" s="27" t="s">
        <v>3159</v>
      </c>
      <c r="G1857" s="26">
        <v>3.19</v>
      </c>
      <c r="H1857" s="26">
        <v>0</v>
      </c>
      <c r="I1857" s="24">
        <f t="shared" si="28"/>
        <v>1820805.7999999938</v>
      </c>
      <c r="J1857" s="27" t="s">
        <v>103</v>
      </c>
      <c r="K1857" s="2" t="s">
        <v>15</v>
      </c>
    </row>
    <row r="1858" spans="1:11" ht="12" customHeight="1" x14ac:dyDescent="0.2">
      <c r="A1858" s="2">
        <v>1700</v>
      </c>
      <c r="B1858" s="20" t="str">
        <f>VLOOKUP(C1858,'[2]05-2025'!$B$1:$C$65536,2,0)</f>
        <v>MEDICAMENTOS</v>
      </c>
      <c r="C1858" s="33" t="s">
        <v>39</v>
      </c>
      <c r="D1858" s="21">
        <f>VLOOKUP(C1858,'[2]05-2025'!$B$1:$D$65536,3,0)</f>
        <v>1562725.1</v>
      </c>
      <c r="E1858" s="25" t="s">
        <v>1824</v>
      </c>
      <c r="F1858" s="27" t="s">
        <v>3130</v>
      </c>
      <c r="G1858" s="26">
        <v>0.04</v>
      </c>
      <c r="H1858" s="26">
        <v>0</v>
      </c>
      <c r="I1858" s="24">
        <f t="shared" si="28"/>
        <v>1820805.8399999938</v>
      </c>
      <c r="J1858" s="27" t="s">
        <v>103</v>
      </c>
      <c r="K1858" s="2" t="s">
        <v>15</v>
      </c>
    </row>
    <row r="1859" spans="1:11" ht="12" customHeight="1" x14ac:dyDescent="0.2">
      <c r="A1859" s="2">
        <v>1700</v>
      </c>
      <c r="B1859" s="20" t="str">
        <f>VLOOKUP(C1859,'[2]05-2025'!$B$1:$C$65536,2,0)</f>
        <v>MEDICAMENTOS</v>
      </c>
      <c r="C1859" s="33" t="s">
        <v>39</v>
      </c>
      <c r="D1859" s="21">
        <f>VLOOKUP(C1859,'[2]05-2025'!$B$1:$D$65536,3,0)</f>
        <v>1562725.1</v>
      </c>
      <c r="E1859" s="25" t="s">
        <v>1824</v>
      </c>
      <c r="F1859" s="27" t="s">
        <v>3159</v>
      </c>
      <c r="G1859" s="26">
        <v>24.71</v>
      </c>
      <c r="H1859" s="26">
        <v>0</v>
      </c>
      <c r="I1859" s="24">
        <f t="shared" ref="I1859:I1922" si="29">IF(C1859&lt;&gt;C1858,D1859+G1859-H1859,IF(C1859=C1858,I1858+G1859-H1859,"falso"))</f>
        <v>1820830.5499999938</v>
      </c>
      <c r="J1859" s="27" t="s">
        <v>103</v>
      </c>
      <c r="K1859" s="2" t="s">
        <v>15</v>
      </c>
    </row>
    <row r="1860" spans="1:11" ht="12" customHeight="1" x14ac:dyDescent="0.2">
      <c r="A1860" s="2">
        <v>1700</v>
      </c>
      <c r="B1860" s="20" t="str">
        <f>VLOOKUP(C1860,'[2]05-2025'!$B$1:$C$65536,2,0)</f>
        <v>MEDICAMENTOS</v>
      </c>
      <c r="C1860" s="33" t="s">
        <v>39</v>
      </c>
      <c r="D1860" s="21">
        <f>VLOOKUP(C1860,'[2]05-2025'!$B$1:$D$65536,3,0)</f>
        <v>1562725.1</v>
      </c>
      <c r="E1860" s="25" t="s">
        <v>1824</v>
      </c>
      <c r="F1860" s="27" t="s">
        <v>3159</v>
      </c>
      <c r="G1860" s="26">
        <v>0.21</v>
      </c>
      <c r="H1860" s="26">
        <v>0</v>
      </c>
      <c r="I1860" s="24">
        <f t="shared" si="29"/>
        <v>1820830.7599999937</v>
      </c>
      <c r="J1860" s="27" t="s">
        <v>103</v>
      </c>
      <c r="K1860" s="2" t="s">
        <v>15</v>
      </c>
    </row>
    <row r="1861" spans="1:11" ht="12" customHeight="1" x14ac:dyDescent="0.2">
      <c r="A1861" s="2">
        <v>1700</v>
      </c>
      <c r="B1861" s="20" t="str">
        <f>VLOOKUP(C1861,'[2]05-2025'!$B$1:$C$65536,2,0)</f>
        <v>MEDICAMENTOS</v>
      </c>
      <c r="C1861" s="33" t="s">
        <v>39</v>
      </c>
      <c r="D1861" s="21">
        <f>VLOOKUP(C1861,'[2]05-2025'!$B$1:$D$65536,3,0)</f>
        <v>1562725.1</v>
      </c>
      <c r="E1861" s="25" t="s">
        <v>1824</v>
      </c>
      <c r="F1861" s="27" t="s">
        <v>3159</v>
      </c>
      <c r="G1861" s="26">
        <v>0.21</v>
      </c>
      <c r="H1861" s="26">
        <v>0</v>
      </c>
      <c r="I1861" s="24">
        <f t="shared" si="29"/>
        <v>1820830.9699999937</v>
      </c>
      <c r="J1861" s="27" t="s">
        <v>103</v>
      </c>
      <c r="K1861" s="2" t="s">
        <v>15</v>
      </c>
    </row>
    <row r="1862" spans="1:11" ht="12" customHeight="1" x14ac:dyDescent="0.2">
      <c r="A1862" s="2">
        <v>1700</v>
      </c>
      <c r="B1862" s="20" t="str">
        <f>VLOOKUP(C1862,'[2]05-2025'!$B$1:$C$65536,2,0)</f>
        <v>MEDICAMENTOS</v>
      </c>
      <c r="C1862" s="33" t="s">
        <v>39</v>
      </c>
      <c r="D1862" s="21">
        <f>VLOOKUP(C1862,'[2]05-2025'!$B$1:$D$65536,3,0)</f>
        <v>1562725.1</v>
      </c>
      <c r="E1862" s="25" t="s">
        <v>1824</v>
      </c>
      <c r="F1862" s="27" t="s">
        <v>3159</v>
      </c>
      <c r="G1862" s="26">
        <v>4.51</v>
      </c>
      <c r="H1862" s="26">
        <v>0</v>
      </c>
      <c r="I1862" s="24">
        <f t="shared" si="29"/>
        <v>1820835.4799999937</v>
      </c>
      <c r="J1862" s="27" t="s">
        <v>103</v>
      </c>
      <c r="K1862" s="2" t="s">
        <v>15</v>
      </c>
    </row>
    <row r="1863" spans="1:11" ht="12" customHeight="1" x14ac:dyDescent="0.2">
      <c r="A1863" s="2">
        <v>1700</v>
      </c>
      <c r="B1863" s="20" t="str">
        <f>VLOOKUP(C1863,'[2]05-2025'!$B$1:$C$65536,2,0)</f>
        <v>MEDICAMENTOS</v>
      </c>
      <c r="C1863" s="33" t="s">
        <v>39</v>
      </c>
      <c r="D1863" s="21">
        <f>VLOOKUP(C1863,'[2]05-2025'!$B$1:$D$65536,3,0)</f>
        <v>1562725.1</v>
      </c>
      <c r="E1863" s="25" t="s">
        <v>1824</v>
      </c>
      <c r="F1863" s="27" t="s">
        <v>3159</v>
      </c>
      <c r="G1863" s="26">
        <v>0.32</v>
      </c>
      <c r="H1863" s="26">
        <v>0</v>
      </c>
      <c r="I1863" s="24">
        <f t="shared" si="29"/>
        <v>1820835.7999999938</v>
      </c>
      <c r="J1863" s="27" t="s">
        <v>103</v>
      </c>
      <c r="K1863" s="2" t="s">
        <v>15</v>
      </c>
    </row>
    <row r="1864" spans="1:11" ht="12" customHeight="1" x14ac:dyDescent="0.2">
      <c r="A1864" s="2">
        <v>1700</v>
      </c>
      <c r="B1864" s="20" t="str">
        <f>VLOOKUP(C1864,'[2]05-2025'!$B$1:$C$65536,2,0)</f>
        <v>MEDICAMENTOS</v>
      </c>
      <c r="C1864" s="33" t="s">
        <v>39</v>
      </c>
      <c r="D1864" s="21">
        <f>VLOOKUP(C1864,'[2]05-2025'!$B$1:$D$65536,3,0)</f>
        <v>1562725.1</v>
      </c>
      <c r="E1864" s="25" t="s">
        <v>1824</v>
      </c>
      <c r="F1864" s="27" t="s">
        <v>3159</v>
      </c>
      <c r="G1864" s="26">
        <v>1.92</v>
      </c>
      <c r="H1864" s="26">
        <v>0</v>
      </c>
      <c r="I1864" s="24">
        <f t="shared" si="29"/>
        <v>1820837.7199999937</v>
      </c>
      <c r="J1864" s="27" t="s">
        <v>103</v>
      </c>
      <c r="K1864" s="2" t="s">
        <v>15</v>
      </c>
    </row>
    <row r="1865" spans="1:11" ht="12" customHeight="1" x14ac:dyDescent="0.2">
      <c r="A1865" s="2">
        <v>1700</v>
      </c>
      <c r="B1865" s="20" t="str">
        <f>VLOOKUP(C1865,'[2]05-2025'!$B$1:$C$65536,2,0)</f>
        <v>MEDICAMENTOS</v>
      </c>
      <c r="C1865" s="33" t="s">
        <v>39</v>
      </c>
      <c r="D1865" s="21">
        <f>VLOOKUP(C1865,'[2]05-2025'!$B$1:$D$65536,3,0)</f>
        <v>1562725.1</v>
      </c>
      <c r="E1865" s="25" t="s">
        <v>1824</v>
      </c>
      <c r="F1865" s="27" t="s">
        <v>3130</v>
      </c>
      <c r="G1865" s="26">
        <v>0.76</v>
      </c>
      <c r="H1865" s="26">
        <v>0</v>
      </c>
      <c r="I1865" s="24">
        <f t="shared" si="29"/>
        <v>1820838.4799999937</v>
      </c>
      <c r="J1865" s="27" t="s">
        <v>103</v>
      </c>
      <c r="K1865" s="2" t="s">
        <v>15</v>
      </c>
    </row>
    <row r="1866" spans="1:11" ht="12" customHeight="1" x14ac:dyDescent="0.2">
      <c r="A1866" s="2">
        <v>1700</v>
      </c>
      <c r="B1866" s="20" t="str">
        <f>VLOOKUP(C1866,'[2]05-2025'!$B$1:$C$65536,2,0)</f>
        <v>MEDICAMENTOS</v>
      </c>
      <c r="C1866" s="33" t="s">
        <v>39</v>
      </c>
      <c r="D1866" s="21">
        <f>VLOOKUP(C1866,'[2]05-2025'!$B$1:$D$65536,3,0)</f>
        <v>1562725.1</v>
      </c>
      <c r="E1866" s="25" t="s">
        <v>1824</v>
      </c>
      <c r="F1866" s="27" t="s">
        <v>3159</v>
      </c>
      <c r="G1866" s="26">
        <v>0.74</v>
      </c>
      <c r="H1866" s="26">
        <v>0</v>
      </c>
      <c r="I1866" s="24">
        <f t="shared" si="29"/>
        <v>1820839.2199999937</v>
      </c>
      <c r="J1866" s="27" t="s">
        <v>103</v>
      </c>
      <c r="K1866" s="2" t="s">
        <v>15</v>
      </c>
    </row>
    <row r="1867" spans="1:11" ht="12" customHeight="1" x14ac:dyDescent="0.2">
      <c r="A1867" s="2">
        <v>1700</v>
      </c>
      <c r="B1867" s="20" t="str">
        <f>VLOOKUP(C1867,'[2]05-2025'!$B$1:$C$65536,2,0)</f>
        <v>MEDICAMENTOS</v>
      </c>
      <c r="C1867" s="33" t="s">
        <v>39</v>
      </c>
      <c r="D1867" s="21">
        <f>VLOOKUP(C1867,'[2]05-2025'!$B$1:$D$65536,3,0)</f>
        <v>1562725.1</v>
      </c>
      <c r="E1867" s="25" t="s">
        <v>1824</v>
      </c>
      <c r="F1867" s="27" t="s">
        <v>3130</v>
      </c>
      <c r="G1867" s="26">
        <v>0.28999999999999998</v>
      </c>
      <c r="H1867" s="26">
        <v>0</v>
      </c>
      <c r="I1867" s="24">
        <f t="shared" si="29"/>
        <v>1820839.5099999937</v>
      </c>
      <c r="J1867" s="27" t="s">
        <v>103</v>
      </c>
      <c r="K1867" s="2" t="s">
        <v>15</v>
      </c>
    </row>
    <row r="1868" spans="1:11" ht="12" customHeight="1" x14ac:dyDescent="0.2">
      <c r="A1868" s="2">
        <v>1700</v>
      </c>
      <c r="B1868" s="20" t="str">
        <f>VLOOKUP(C1868,'[2]05-2025'!$B$1:$C$65536,2,0)</f>
        <v>MEDICAMENTOS</v>
      </c>
      <c r="C1868" s="33" t="s">
        <v>39</v>
      </c>
      <c r="D1868" s="21">
        <f>VLOOKUP(C1868,'[2]05-2025'!$B$1:$D$65536,3,0)</f>
        <v>1562725.1</v>
      </c>
      <c r="E1868" s="25" t="s">
        <v>1824</v>
      </c>
      <c r="F1868" s="27" t="s">
        <v>3159</v>
      </c>
      <c r="G1868" s="26">
        <v>67.7</v>
      </c>
      <c r="H1868" s="26">
        <v>0</v>
      </c>
      <c r="I1868" s="24">
        <f t="shared" si="29"/>
        <v>1820907.2099999937</v>
      </c>
      <c r="J1868" s="27" t="s">
        <v>103</v>
      </c>
      <c r="K1868" s="2" t="s">
        <v>15</v>
      </c>
    </row>
    <row r="1869" spans="1:11" ht="12" customHeight="1" x14ac:dyDescent="0.2">
      <c r="A1869" s="2">
        <v>1700</v>
      </c>
      <c r="B1869" s="20" t="str">
        <f>VLOOKUP(C1869,'[2]05-2025'!$B$1:$C$65536,2,0)</f>
        <v>MEDICAMENTOS</v>
      </c>
      <c r="C1869" s="33" t="s">
        <v>39</v>
      </c>
      <c r="D1869" s="21">
        <f>VLOOKUP(C1869,'[2]05-2025'!$B$1:$D$65536,3,0)</f>
        <v>1562725.1</v>
      </c>
      <c r="E1869" s="25" t="s">
        <v>1824</v>
      </c>
      <c r="F1869" s="27" t="s">
        <v>3130</v>
      </c>
      <c r="G1869" s="26">
        <v>0.04</v>
      </c>
      <c r="H1869" s="26">
        <v>0</v>
      </c>
      <c r="I1869" s="24">
        <f t="shared" si="29"/>
        <v>1820907.2499999937</v>
      </c>
      <c r="J1869" s="27" t="s">
        <v>103</v>
      </c>
      <c r="K1869" s="2" t="s">
        <v>15</v>
      </c>
    </row>
    <row r="1870" spans="1:11" ht="12" customHeight="1" x14ac:dyDescent="0.2">
      <c r="A1870" s="2">
        <v>1700</v>
      </c>
      <c r="B1870" s="20" t="str">
        <f>VLOOKUP(C1870,'[2]05-2025'!$B$1:$C$65536,2,0)</f>
        <v>MEDICAMENTOS</v>
      </c>
      <c r="C1870" s="33" t="s">
        <v>39</v>
      </c>
      <c r="D1870" s="21">
        <f>VLOOKUP(C1870,'[2]05-2025'!$B$1:$D$65536,3,0)</f>
        <v>1562725.1</v>
      </c>
      <c r="E1870" s="25" t="s">
        <v>1824</v>
      </c>
      <c r="F1870" s="27" t="s">
        <v>3159</v>
      </c>
      <c r="G1870" s="26">
        <v>0.83</v>
      </c>
      <c r="H1870" s="26">
        <v>0</v>
      </c>
      <c r="I1870" s="24">
        <f t="shared" si="29"/>
        <v>1820908.0799999938</v>
      </c>
      <c r="J1870" s="27" t="s">
        <v>103</v>
      </c>
      <c r="K1870" s="2" t="s">
        <v>15</v>
      </c>
    </row>
    <row r="1871" spans="1:11" ht="12" customHeight="1" x14ac:dyDescent="0.2">
      <c r="A1871" s="2">
        <v>1700</v>
      </c>
      <c r="B1871" s="20" t="str">
        <f>VLOOKUP(C1871,'[2]05-2025'!$B$1:$C$65536,2,0)</f>
        <v>MEDICAMENTOS</v>
      </c>
      <c r="C1871" s="33" t="s">
        <v>39</v>
      </c>
      <c r="D1871" s="21">
        <f>VLOOKUP(C1871,'[2]05-2025'!$B$1:$D$65536,3,0)</f>
        <v>1562725.1</v>
      </c>
      <c r="E1871" s="25" t="s">
        <v>1824</v>
      </c>
      <c r="F1871" s="27" t="s">
        <v>3159</v>
      </c>
      <c r="G1871" s="26">
        <v>3.11</v>
      </c>
      <c r="H1871" s="26">
        <v>0</v>
      </c>
      <c r="I1871" s="24">
        <f t="shared" si="29"/>
        <v>1820911.1899999939</v>
      </c>
      <c r="J1871" s="27" t="s">
        <v>103</v>
      </c>
      <c r="K1871" s="2" t="s">
        <v>15</v>
      </c>
    </row>
    <row r="1872" spans="1:11" ht="12" customHeight="1" x14ac:dyDescent="0.2">
      <c r="A1872" s="2">
        <v>1700</v>
      </c>
      <c r="B1872" s="20" t="str">
        <f>VLOOKUP(C1872,'[2]05-2025'!$B$1:$C$65536,2,0)</f>
        <v>MEDICAMENTOS</v>
      </c>
      <c r="C1872" s="33" t="s">
        <v>39</v>
      </c>
      <c r="D1872" s="21">
        <f>VLOOKUP(C1872,'[2]05-2025'!$B$1:$D$65536,3,0)</f>
        <v>1562725.1</v>
      </c>
      <c r="E1872" s="25" t="s">
        <v>1824</v>
      </c>
      <c r="F1872" s="27" t="s">
        <v>3130</v>
      </c>
      <c r="G1872" s="26">
        <v>0.02</v>
      </c>
      <c r="H1872" s="26">
        <v>0</v>
      </c>
      <c r="I1872" s="24">
        <f t="shared" si="29"/>
        <v>1820911.2099999939</v>
      </c>
      <c r="J1872" s="27" t="s">
        <v>103</v>
      </c>
      <c r="K1872" s="2" t="s">
        <v>15</v>
      </c>
    </row>
    <row r="1873" spans="1:11" ht="12" customHeight="1" x14ac:dyDescent="0.2">
      <c r="A1873" s="2">
        <v>1700</v>
      </c>
      <c r="B1873" s="20" t="str">
        <f>VLOOKUP(C1873,'[2]05-2025'!$B$1:$C$65536,2,0)</f>
        <v>MEDICAMENTOS</v>
      </c>
      <c r="C1873" s="33" t="s">
        <v>39</v>
      </c>
      <c r="D1873" s="21">
        <f>VLOOKUP(C1873,'[2]05-2025'!$B$1:$D$65536,3,0)</f>
        <v>1562725.1</v>
      </c>
      <c r="E1873" s="25" t="s">
        <v>1824</v>
      </c>
      <c r="F1873" s="27" t="s">
        <v>3159</v>
      </c>
      <c r="G1873" s="26">
        <v>68.319999999999993</v>
      </c>
      <c r="H1873" s="26">
        <v>0</v>
      </c>
      <c r="I1873" s="24">
        <f t="shared" si="29"/>
        <v>1820979.529999994</v>
      </c>
      <c r="J1873" s="27" t="s">
        <v>103</v>
      </c>
      <c r="K1873" s="2" t="s">
        <v>15</v>
      </c>
    </row>
    <row r="1874" spans="1:11" ht="12" customHeight="1" x14ac:dyDescent="0.2">
      <c r="A1874" s="2">
        <v>1700</v>
      </c>
      <c r="B1874" s="20" t="str">
        <f>VLOOKUP(C1874,'[2]05-2025'!$B$1:$C$65536,2,0)</f>
        <v>MEDICAMENTOS</v>
      </c>
      <c r="C1874" s="33" t="s">
        <v>39</v>
      </c>
      <c r="D1874" s="21">
        <f>VLOOKUP(C1874,'[2]05-2025'!$B$1:$D$65536,3,0)</f>
        <v>1562725.1</v>
      </c>
      <c r="E1874" s="25" t="s">
        <v>1824</v>
      </c>
      <c r="F1874" s="27" t="s">
        <v>3159</v>
      </c>
      <c r="G1874" s="26">
        <v>14.15</v>
      </c>
      <c r="H1874" s="26">
        <v>0</v>
      </c>
      <c r="I1874" s="24">
        <f t="shared" si="29"/>
        <v>1820993.6799999939</v>
      </c>
      <c r="J1874" s="27" t="s">
        <v>103</v>
      </c>
      <c r="K1874" s="2" t="s">
        <v>15</v>
      </c>
    </row>
    <row r="1875" spans="1:11" ht="12" customHeight="1" x14ac:dyDescent="0.2">
      <c r="A1875" s="2">
        <v>1700</v>
      </c>
      <c r="B1875" s="20" t="str">
        <f>VLOOKUP(C1875,'[2]05-2025'!$B$1:$C$65536,2,0)</f>
        <v>MEDICAMENTOS</v>
      </c>
      <c r="C1875" s="33" t="s">
        <v>39</v>
      </c>
      <c r="D1875" s="21">
        <f>VLOOKUP(C1875,'[2]05-2025'!$B$1:$D$65536,3,0)</f>
        <v>1562725.1</v>
      </c>
      <c r="E1875" s="25" t="s">
        <v>1824</v>
      </c>
      <c r="F1875" s="27" t="s">
        <v>3130</v>
      </c>
      <c r="G1875" s="26">
        <v>1.78</v>
      </c>
      <c r="H1875" s="26">
        <v>0</v>
      </c>
      <c r="I1875" s="24">
        <f t="shared" si="29"/>
        <v>1820995.4599999939</v>
      </c>
      <c r="J1875" s="27" t="s">
        <v>103</v>
      </c>
      <c r="K1875" s="2" t="s">
        <v>15</v>
      </c>
    </row>
    <row r="1876" spans="1:11" ht="12" customHeight="1" x14ac:dyDescent="0.2">
      <c r="A1876" s="2">
        <v>1700</v>
      </c>
      <c r="B1876" s="20" t="str">
        <f>VLOOKUP(C1876,'[2]05-2025'!$B$1:$C$65536,2,0)</f>
        <v>MEDICAMENTOS</v>
      </c>
      <c r="C1876" s="33" t="s">
        <v>39</v>
      </c>
      <c r="D1876" s="21">
        <f>VLOOKUP(C1876,'[2]05-2025'!$B$1:$D$65536,3,0)</f>
        <v>1562725.1</v>
      </c>
      <c r="E1876" s="25" t="s">
        <v>1824</v>
      </c>
      <c r="F1876" s="27" t="s">
        <v>3159</v>
      </c>
      <c r="G1876" s="26">
        <v>0.51</v>
      </c>
      <c r="H1876" s="26">
        <v>0</v>
      </c>
      <c r="I1876" s="24">
        <f t="shared" si="29"/>
        <v>1820995.9699999939</v>
      </c>
      <c r="J1876" s="27" t="s">
        <v>103</v>
      </c>
      <c r="K1876" s="2" t="s">
        <v>15</v>
      </c>
    </row>
    <row r="1877" spans="1:11" ht="12" customHeight="1" x14ac:dyDescent="0.2">
      <c r="A1877" s="2">
        <v>1700</v>
      </c>
      <c r="B1877" s="20" t="str">
        <f>VLOOKUP(C1877,'[2]05-2025'!$B$1:$C$65536,2,0)</f>
        <v>MEDICAMENTOS</v>
      </c>
      <c r="C1877" s="33" t="s">
        <v>39</v>
      </c>
      <c r="D1877" s="21">
        <f>VLOOKUP(C1877,'[2]05-2025'!$B$1:$D$65536,3,0)</f>
        <v>1562725.1</v>
      </c>
      <c r="E1877" s="25" t="s">
        <v>1824</v>
      </c>
      <c r="F1877" s="27" t="s">
        <v>3159</v>
      </c>
      <c r="G1877" s="26">
        <v>2.1</v>
      </c>
      <c r="H1877" s="26">
        <v>0</v>
      </c>
      <c r="I1877" s="24">
        <f t="shared" si="29"/>
        <v>1820998.069999994</v>
      </c>
      <c r="J1877" s="27" t="s">
        <v>103</v>
      </c>
      <c r="K1877" s="2" t="s">
        <v>15</v>
      </c>
    </row>
    <row r="1878" spans="1:11" ht="12" customHeight="1" x14ac:dyDescent="0.2">
      <c r="A1878" s="2">
        <v>1700</v>
      </c>
      <c r="B1878" s="20" t="str">
        <f>VLOOKUP(C1878,'[2]05-2025'!$B$1:$C$65536,2,0)</f>
        <v>MEDICAMENTOS</v>
      </c>
      <c r="C1878" s="33" t="s">
        <v>39</v>
      </c>
      <c r="D1878" s="21">
        <f>VLOOKUP(C1878,'[2]05-2025'!$B$1:$D$65536,3,0)</f>
        <v>1562725.1</v>
      </c>
      <c r="E1878" s="25" t="s">
        <v>1824</v>
      </c>
      <c r="F1878" s="27" t="s">
        <v>3130</v>
      </c>
      <c r="G1878" s="26">
        <v>0.75</v>
      </c>
      <c r="H1878" s="26">
        <v>0</v>
      </c>
      <c r="I1878" s="24">
        <f t="shared" si="29"/>
        <v>1820998.819999994</v>
      </c>
      <c r="J1878" s="27" t="s">
        <v>103</v>
      </c>
      <c r="K1878" s="2" t="s">
        <v>15</v>
      </c>
    </row>
    <row r="1879" spans="1:11" ht="12" customHeight="1" x14ac:dyDescent="0.2">
      <c r="A1879" s="2">
        <v>1700</v>
      </c>
      <c r="B1879" s="20" t="str">
        <f>VLOOKUP(C1879,'[2]05-2025'!$B$1:$C$65536,2,0)</f>
        <v>MEDICAMENTOS</v>
      </c>
      <c r="C1879" s="33" t="s">
        <v>39</v>
      </c>
      <c r="D1879" s="21">
        <f>VLOOKUP(C1879,'[2]05-2025'!$B$1:$D$65536,3,0)</f>
        <v>1562725.1</v>
      </c>
      <c r="E1879" s="25" t="s">
        <v>1824</v>
      </c>
      <c r="F1879" s="27" t="s">
        <v>3159</v>
      </c>
      <c r="G1879" s="26">
        <v>1.52</v>
      </c>
      <c r="H1879" s="26">
        <v>0</v>
      </c>
      <c r="I1879" s="24">
        <f t="shared" si="29"/>
        <v>1821000.339999994</v>
      </c>
      <c r="J1879" s="27" t="s">
        <v>103</v>
      </c>
      <c r="K1879" s="2" t="s">
        <v>15</v>
      </c>
    </row>
    <row r="1880" spans="1:11" ht="12" customHeight="1" x14ac:dyDescent="0.2">
      <c r="A1880" s="2">
        <v>1700</v>
      </c>
      <c r="B1880" s="20" t="str">
        <f>VLOOKUP(C1880,'[2]05-2025'!$B$1:$C$65536,2,0)</f>
        <v>MEDICAMENTOS</v>
      </c>
      <c r="C1880" s="33" t="s">
        <v>39</v>
      </c>
      <c r="D1880" s="21">
        <f>VLOOKUP(C1880,'[2]05-2025'!$B$1:$D$65536,3,0)</f>
        <v>1562725.1</v>
      </c>
      <c r="E1880" s="25" t="s">
        <v>1824</v>
      </c>
      <c r="F1880" s="27" t="s">
        <v>3159</v>
      </c>
      <c r="G1880" s="26">
        <v>8.8000000000000007</v>
      </c>
      <c r="H1880" s="26">
        <v>0</v>
      </c>
      <c r="I1880" s="24">
        <f t="shared" si="29"/>
        <v>1821009.1399999941</v>
      </c>
      <c r="J1880" s="27" t="s">
        <v>103</v>
      </c>
      <c r="K1880" s="2" t="s">
        <v>15</v>
      </c>
    </row>
    <row r="1881" spans="1:11" ht="12" customHeight="1" x14ac:dyDescent="0.2">
      <c r="A1881" s="2">
        <v>1700</v>
      </c>
      <c r="B1881" s="20" t="str">
        <f>VLOOKUP(C1881,'[2]05-2025'!$B$1:$C$65536,2,0)</f>
        <v>MEDICAMENTOS</v>
      </c>
      <c r="C1881" s="33" t="s">
        <v>39</v>
      </c>
      <c r="D1881" s="21">
        <f>VLOOKUP(C1881,'[2]05-2025'!$B$1:$D$65536,3,0)</f>
        <v>1562725.1</v>
      </c>
      <c r="E1881" s="25" t="s">
        <v>1824</v>
      </c>
      <c r="F1881" s="27" t="s">
        <v>3159</v>
      </c>
      <c r="G1881" s="26">
        <v>6.1</v>
      </c>
      <c r="H1881" s="26">
        <v>0</v>
      </c>
      <c r="I1881" s="24">
        <f t="shared" si="29"/>
        <v>1821015.2399999942</v>
      </c>
      <c r="J1881" s="27" t="s">
        <v>103</v>
      </c>
      <c r="K1881" s="2" t="s">
        <v>15</v>
      </c>
    </row>
    <row r="1882" spans="1:11" ht="12" customHeight="1" x14ac:dyDescent="0.2">
      <c r="A1882" s="2">
        <v>1700</v>
      </c>
      <c r="B1882" s="20" t="str">
        <f>VLOOKUP(C1882,'[2]05-2025'!$B$1:$C$65536,2,0)</f>
        <v>MEDICAMENTOS</v>
      </c>
      <c r="C1882" s="33" t="s">
        <v>39</v>
      </c>
      <c r="D1882" s="21">
        <f>VLOOKUP(C1882,'[2]05-2025'!$B$1:$D$65536,3,0)</f>
        <v>1562725.1</v>
      </c>
      <c r="E1882" s="25" t="s">
        <v>1824</v>
      </c>
      <c r="F1882" s="27" t="s">
        <v>3159</v>
      </c>
      <c r="G1882" s="26">
        <v>0.48</v>
      </c>
      <c r="H1882" s="26">
        <v>0</v>
      </c>
      <c r="I1882" s="24">
        <f t="shared" si="29"/>
        <v>1821015.7199999942</v>
      </c>
      <c r="J1882" s="27" t="s">
        <v>103</v>
      </c>
      <c r="K1882" s="2" t="s">
        <v>15</v>
      </c>
    </row>
    <row r="1883" spans="1:11" ht="12" customHeight="1" x14ac:dyDescent="0.2">
      <c r="A1883" s="2">
        <v>1700</v>
      </c>
      <c r="B1883" s="20" t="str">
        <f>VLOOKUP(C1883,'[2]05-2025'!$B$1:$C$65536,2,0)</f>
        <v>MEDICAMENTOS</v>
      </c>
      <c r="C1883" s="33" t="s">
        <v>39</v>
      </c>
      <c r="D1883" s="21">
        <f>VLOOKUP(C1883,'[2]05-2025'!$B$1:$D$65536,3,0)</f>
        <v>1562725.1</v>
      </c>
      <c r="E1883" s="25" t="s">
        <v>1824</v>
      </c>
      <c r="F1883" s="27" t="s">
        <v>3130</v>
      </c>
      <c r="G1883" s="26">
        <v>7.41</v>
      </c>
      <c r="H1883" s="26">
        <v>0</v>
      </c>
      <c r="I1883" s="24">
        <f t="shared" si="29"/>
        <v>1821023.1299999941</v>
      </c>
      <c r="J1883" s="27" t="s">
        <v>103</v>
      </c>
      <c r="K1883" s="2" t="s">
        <v>15</v>
      </c>
    </row>
    <row r="1884" spans="1:11" ht="12" customHeight="1" x14ac:dyDescent="0.2">
      <c r="A1884" s="2">
        <v>1700</v>
      </c>
      <c r="B1884" s="20" t="str">
        <f>VLOOKUP(C1884,'[2]05-2025'!$B$1:$C$65536,2,0)</f>
        <v>MEDICAMENTOS</v>
      </c>
      <c r="C1884" s="33" t="s">
        <v>39</v>
      </c>
      <c r="D1884" s="21">
        <f>VLOOKUP(C1884,'[2]05-2025'!$B$1:$D$65536,3,0)</f>
        <v>1562725.1</v>
      </c>
      <c r="E1884" s="25" t="s">
        <v>1824</v>
      </c>
      <c r="F1884" s="27" t="s">
        <v>3159</v>
      </c>
      <c r="G1884" s="26">
        <v>198.5</v>
      </c>
      <c r="H1884" s="26">
        <v>0</v>
      </c>
      <c r="I1884" s="24">
        <f t="shared" si="29"/>
        <v>1821221.6299999941</v>
      </c>
      <c r="J1884" s="27" t="s">
        <v>103</v>
      </c>
      <c r="K1884" s="2" t="s">
        <v>15</v>
      </c>
    </row>
    <row r="1885" spans="1:11" ht="12" customHeight="1" x14ac:dyDescent="0.2">
      <c r="A1885" s="2">
        <v>1700</v>
      </c>
      <c r="B1885" s="20" t="str">
        <f>VLOOKUP(C1885,'[2]05-2025'!$B$1:$C$65536,2,0)</f>
        <v>MEDICAMENTOS</v>
      </c>
      <c r="C1885" s="33" t="s">
        <v>39</v>
      </c>
      <c r="D1885" s="21">
        <f>VLOOKUP(C1885,'[2]05-2025'!$B$1:$D$65536,3,0)</f>
        <v>1562725.1</v>
      </c>
      <c r="E1885" s="25" t="s">
        <v>1824</v>
      </c>
      <c r="F1885" s="27" t="s">
        <v>3159</v>
      </c>
      <c r="G1885" s="26">
        <v>9.91</v>
      </c>
      <c r="H1885" s="26">
        <v>0</v>
      </c>
      <c r="I1885" s="24">
        <f t="shared" si="29"/>
        <v>1821231.539999994</v>
      </c>
      <c r="J1885" s="27" t="s">
        <v>103</v>
      </c>
      <c r="K1885" s="2" t="s">
        <v>15</v>
      </c>
    </row>
    <row r="1886" spans="1:11" ht="12" customHeight="1" x14ac:dyDescent="0.2">
      <c r="A1886" s="2">
        <v>1700</v>
      </c>
      <c r="B1886" s="20" t="str">
        <f>VLOOKUP(C1886,'[2]05-2025'!$B$1:$C$65536,2,0)</f>
        <v>MEDICAMENTOS</v>
      </c>
      <c r="C1886" s="33" t="s">
        <v>39</v>
      </c>
      <c r="D1886" s="21">
        <f>VLOOKUP(C1886,'[2]05-2025'!$B$1:$D$65536,3,0)</f>
        <v>1562725.1</v>
      </c>
      <c r="E1886" s="25" t="s">
        <v>1824</v>
      </c>
      <c r="F1886" s="27" t="s">
        <v>3130</v>
      </c>
      <c r="G1886" s="26">
        <v>0.08</v>
      </c>
      <c r="H1886" s="26">
        <v>0</v>
      </c>
      <c r="I1886" s="24">
        <f t="shared" si="29"/>
        <v>1821231.6199999941</v>
      </c>
      <c r="J1886" s="27" t="s">
        <v>103</v>
      </c>
      <c r="K1886" s="2" t="s">
        <v>15</v>
      </c>
    </row>
    <row r="1887" spans="1:11" ht="12" customHeight="1" x14ac:dyDescent="0.2">
      <c r="A1887" s="2">
        <v>1700</v>
      </c>
      <c r="B1887" s="20" t="str">
        <f>VLOOKUP(C1887,'[2]05-2025'!$B$1:$C$65536,2,0)</f>
        <v>MEDICAMENTOS</v>
      </c>
      <c r="C1887" s="33" t="s">
        <v>39</v>
      </c>
      <c r="D1887" s="21">
        <f>VLOOKUP(C1887,'[2]05-2025'!$B$1:$D$65536,3,0)</f>
        <v>1562725.1</v>
      </c>
      <c r="E1887" s="25" t="s">
        <v>1824</v>
      </c>
      <c r="F1887" s="27" t="s">
        <v>3159</v>
      </c>
      <c r="G1887" s="26">
        <v>13.17</v>
      </c>
      <c r="H1887" s="26">
        <v>0</v>
      </c>
      <c r="I1887" s="24">
        <f t="shared" si="29"/>
        <v>1821244.789999994</v>
      </c>
      <c r="J1887" s="27" t="s">
        <v>103</v>
      </c>
      <c r="K1887" s="2" t="s">
        <v>15</v>
      </c>
    </row>
    <row r="1888" spans="1:11" ht="12" customHeight="1" x14ac:dyDescent="0.2">
      <c r="A1888" s="2">
        <v>1700</v>
      </c>
      <c r="B1888" s="20" t="str">
        <f>VLOOKUP(C1888,'[2]05-2025'!$B$1:$C$65536,2,0)</f>
        <v>MEDICAMENTOS</v>
      </c>
      <c r="C1888" s="33" t="s">
        <v>39</v>
      </c>
      <c r="D1888" s="21">
        <f>VLOOKUP(C1888,'[2]05-2025'!$B$1:$D$65536,3,0)</f>
        <v>1562725.1</v>
      </c>
      <c r="E1888" s="25" t="s">
        <v>1824</v>
      </c>
      <c r="F1888" s="27" t="s">
        <v>3130</v>
      </c>
      <c r="G1888" s="26">
        <v>0.17</v>
      </c>
      <c r="H1888" s="26">
        <v>0</v>
      </c>
      <c r="I1888" s="24">
        <f t="shared" si="29"/>
        <v>1821244.9599999939</v>
      </c>
      <c r="J1888" s="27" t="s">
        <v>103</v>
      </c>
      <c r="K1888" s="2" t="s">
        <v>15</v>
      </c>
    </row>
    <row r="1889" spans="1:11" ht="12" customHeight="1" x14ac:dyDescent="0.2">
      <c r="A1889" s="2">
        <v>1700</v>
      </c>
      <c r="B1889" s="20" t="str">
        <f>VLOOKUP(C1889,'[2]05-2025'!$B$1:$C$65536,2,0)</f>
        <v>MEDICAMENTOS</v>
      </c>
      <c r="C1889" s="33" t="s">
        <v>39</v>
      </c>
      <c r="D1889" s="21">
        <f>VLOOKUP(C1889,'[2]05-2025'!$B$1:$D$65536,3,0)</f>
        <v>1562725.1</v>
      </c>
      <c r="E1889" s="25" t="s">
        <v>1824</v>
      </c>
      <c r="F1889" s="27" t="s">
        <v>3159</v>
      </c>
      <c r="G1889" s="26">
        <v>0.16</v>
      </c>
      <c r="H1889" s="26">
        <v>0</v>
      </c>
      <c r="I1889" s="24">
        <f t="shared" si="29"/>
        <v>1821245.1199999938</v>
      </c>
      <c r="J1889" s="27" t="s">
        <v>103</v>
      </c>
      <c r="K1889" s="2" t="s">
        <v>15</v>
      </c>
    </row>
    <row r="1890" spans="1:11" ht="12" customHeight="1" x14ac:dyDescent="0.2">
      <c r="A1890" s="2">
        <v>1700</v>
      </c>
      <c r="B1890" s="20" t="str">
        <f>VLOOKUP(C1890,'[2]05-2025'!$B$1:$C$65536,2,0)</f>
        <v>MEDICAMENTOS</v>
      </c>
      <c r="C1890" s="33" t="s">
        <v>39</v>
      </c>
      <c r="D1890" s="21">
        <f>VLOOKUP(C1890,'[2]05-2025'!$B$1:$D$65536,3,0)</f>
        <v>1562725.1</v>
      </c>
      <c r="E1890" s="25" t="s">
        <v>1824</v>
      </c>
      <c r="F1890" s="27" t="s">
        <v>3159</v>
      </c>
      <c r="G1890" s="26">
        <v>4.33</v>
      </c>
      <c r="H1890" s="26">
        <v>0</v>
      </c>
      <c r="I1890" s="24">
        <f t="shared" si="29"/>
        <v>1821249.4499999939</v>
      </c>
      <c r="J1890" s="27" t="s">
        <v>103</v>
      </c>
      <c r="K1890" s="2" t="s">
        <v>15</v>
      </c>
    </row>
    <row r="1891" spans="1:11" ht="12" customHeight="1" x14ac:dyDescent="0.2">
      <c r="A1891" s="2">
        <v>1700</v>
      </c>
      <c r="B1891" s="20" t="str">
        <f>VLOOKUP(C1891,'[2]05-2025'!$B$1:$C$65536,2,0)</f>
        <v>MEDICAMENTOS</v>
      </c>
      <c r="C1891" s="33" t="s">
        <v>39</v>
      </c>
      <c r="D1891" s="21">
        <f>VLOOKUP(C1891,'[2]05-2025'!$B$1:$D$65536,3,0)</f>
        <v>1562725.1</v>
      </c>
      <c r="E1891" s="25" t="s">
        <v>1824</v>
      </c>
      <c r="F1891" s="27" t="s">
        <v>3159</v>
      </c>
      <c r="G1891" s="26">
        <v>2.2400000000000002</v>
      </c>
      <c r="H1891" s="26">
        <v>0</v>
      </c>
      <c r="I1891" s="24">
        <f t="shared" si="29"/>
        <v>1821251.6899999939</v>
      </c>
      <c r="J1891" s="27" t="s">
        <v>103</v>
      </c>
      <c r="K1891" s="2" t="s">
        <v>15</v>
      </c>
    </row>
    <row r="1892" spans="1:11" ht="12" customHeight="1" x14ac:dyDescent="0.2">
      <c r="A1892" s="2">
        <v>1700</v>
      </c>
      <c r="B1892" s="20" t="str">
        <f>VLOOKUP(C1892,'[2]05-2025'!$B$1:$C$65536,2,0)</f>
        <v>MEDICAMENTOS</v>
      </c>
      <c r="C1892" s="33" t="s">
        <v>39</v>
      </c>
      <c r="D1892" s="21">
        <f>VLOOKUP(C1892,'[2]05-2025'!$B$1:$D$65536,3,0)</f>
        <v>1562725.1</v>
      </c>
      <c r="E1892" s="25" t="s">
        <v>1824</v>
      </c>
      <c r="F1892" s="27" t="s">
        <v>3130</v>
      </c>
      <c r="G1892" s="26">
        <v>2.33</v>
      </c>
      <c r="H1892" s="26">
        <v>0</v>
      </c>
      <c r="I1892" s="24">
        <f t="shared" si="29"/>
        <v>1821254.019999994</v>
      </c>
      <c r="J1892" s="27" t="s">
        <v>103</v>
      </c>
      <c r="K1892" s="2" t="s">
        <v>15</v>
      </c>
    </row>
    <row r="1893" spans="1:11" ht="12" customHeight="1" x14ac:dyDescent="0.2">
      <c r="A1893" s="2">
        <v>1700</v>
      </c>
      <c r="B1893" s="20" t="str">
        <f>VLOOKUP(C1893,'[2]05-2025'!$B$1:$C$65536,2,0)</f>
        <v>MEDICAMENTOS</v>
      </c>
      <c r="C1893" s="33" t="s">
        <v>39</v>
      </c>
      <c r="D1893" s="21">
        <f>VLOOKUP(C1893,'[2]05-2025'!$B$1:$D$65536,3,0)</f>
        <v>1562725.1</v>
      </c>
      <c r="E1893" s="25" t="s">
        <v>1824</v>
      </c>
      <c r="F1893" s="27" t="s">
        <v>3159</v>
      </c>
      <c r="G1893" s="26">
        <v>0.79</v>
      </c>
      <c r="H1893" s="26">
        <v>0</v>
      </c>
      <c r="I1893" s="24">
        <f t="shared" si="29"/>
        <v>1821254.809999994</v>
      </c>
      <c r="J1893" s="27" t="s">
        <v>103</v>
      </c>
      <c r="K1893" s="2" t="s">
        <v>15</v>
      </c>
    </row>
    <row r="1894" spans="1:11" ht="12" customHeight="1" x14ac:dyDescent="0.2">
      <c r="A1894" s="2">
        <v>1700</v>
      </c>
      <c r="B1894" s="20" t="str">
        <f>VLOOKUP(C1894,'[2]05-2025'!$B$1:$C$65536,2,0)</f>
        <v>MEDICAMENTOS</v>
      </c>
      <c r="C1894" s="33" t="s">
        <v>39</v>
      </c>
      <c r="D1894" s="21">
        <f>VLOOKUP(C1894,'[2]05-2025'!$B$1:$D$65536,3,0)</f>
        <v>1562725.1</v>
      </c>
      <c r="E1894" s="25" t="s">
        <v>1824</v>
      </c>
      <c r="F1894" s="27" t="s">
        <v>3159</v>
      </c>
      <c r="G1894" s="26">
        <v>1.72</v>
      </c>
      <c r="H1894" s="26">
        <v>0</v>
      </c>
      <c r="I1894" s="24">
        <f t="shared" si="29"/>
        <v>1821256.529999994</v>
      </c>
      <c r="J1894" s="27" t="s">
        <v>103</v>
      </c>
      <c r="K1894" s="2" t="s">
        <v>15</v>
      </c>
    </row>
    <row r="1895" spans="1:11" ht="12" customHeight="1" x14ac:dyDescent="0.2">
      <c r="A1895" s="2">
        <v>1700</v>
      </c>
      <c r="B1895" s="20" t="str">
        <f>VLOOKUP(C1895,'[2]05-2025'!$B$1:$C$65536,2,0)</f>
        <v>MEDICAMENTOS</v>
      </c>
      <c r="C1895" s="33" t="s">
        <v>39</v>
      </c>
      <c r="D1895" s="21">
        <f>VLOOKUP(C1895,'[2]05-2025'!$B$1:$D$65536,3,0)</f>
        <v>1562725.1</v>
      </c>
      <c r="E1895" s="25" t="s">
        <v>1824</v>
      </c>
      <c r="F1895" s="27" t="s">
        <v>3159</v>
      </c>
      <c r="G1895" s="26">
        <v>17.170000000000002</v>
      </c>
      <c r="H1895" s="26">
        <v>0</v>
      </c>
      <c r="I1895" s="24">
        <f t="shared" si="29"/>
        <v>1821273.6999999939</v>
      </c>
      <c r="J1895" s="27" t="s">
        <v>103</v>
      </c>
      <c r="K1895" s="2" t="s">
        <v>15</v>
      </c>
    </row>
    <row r="1896" spans="1:11" ht="12" customHeight="1" x14ac:dyDescent="0.2">
      <c r="A1896" s="2">
        <v>1700</v>
      </c>
      <c r="B1896" s="20" t="str">
        <f>VLOOKUP(C1896,'[2]05-2025'!$B$1:$C$65536,2,0)</f>
        <v>MEDICAMENTOS</v>
      </c>
      <c r="C1896" s="33" t="s">
        <v>39</v>
      </c>
      <c r="D1896" s="21">
        <f>VLOOKUP(C1896,'[2]05-2025'!$B$1:$D$65536,3,0)</f>
        <v>1562725.1</v>
      </c>
      <c r="E1896" s="25" t="s">
        <v>1824</v>
      </c>
      <c r="F1896" s="27" t="s">
        <v>3130</v>
      </c>
      <c r="G1896" s="26">
        <v>5.44</v>
      </c>
      <c r="H1896" s="26">
        <v>0</v>
      </c>
      <c r="I1896" s="24">
        <f t="shared" si="29"/>
        <v>1821279.1399999938</v>
      </c>
      <c r="J1896" s="27" t="s">
        <v>103</v>
      </c>
      <c r="K1896" s="2" t="s">
        <v>15</v>
      </c>
    </row>
    <row r="1897" spans="1:11" ht="12" customHeight="1" x14ac:dyDescent="0.2">
      <c r="A1897" s="2">
        <v>1700</v>
      </c>
      <c r="B1897" s="20" t="str">
        <f>VLOOKUP(C1897,'[2]05-2025'!$B$1:$C$65536,2,0)</f>
        <v>MEDICAMENTOS</v>
      </c>
      <c r="C1897" s="33" t="s">
        <v>39</v>
      </c>
      <c r="D1897" s="21">
        <f>VLOOKUP(C1897,'[2]05-2025'!$B$1:$D$65536,3,0)</f>
        <v>1562725.1</v>
      </c>
      <c r="E1897" s="25" t="s">
        <v>1824</v>
      </c>
      <c r="F1897" s="27" t="s">
        <v>3159</v>
      </c>
      <c r="G1897" s="26">
        <v>0.56999999999999995</v>
      </c>
      <c r="H1897" s="26">
        <v>0</v>
      </c>
      <c r="I1897" s="24">
        <f t="shared" si="29"/>
        <v>1821279.7099999939</v>
      </c>
      <c r="J1897" s="27" t="s">
        <v>103</v>
      </c>
      <c r="K1897" s="2" t="s">
        <v>15</v>
      </c>
    </row>
    <row r="1898" spans="1:11" ht="12" customHeight="1" x14ac:dyDescent="0.2">
      <c r="A1898" s="2">
        <v>1700</v>
      </c>
      <c r="B1898" s="20" t="str">
        <f>VLOOKUP(C1898,'[2]05-2025'!$B$1:$C$65536,2,0)</f>
        <v>MEDICAMENTOS</v>
      </c>
      <c r="C1898" s="33" t="s">
        <v>39</v>
      </c>
      <c r="D1898" s="21">
        <f>VLOOKUP(C1898,'[2]05-2025'!$B$1:$D$65536,3,0)</f>
        <v>1562725.1</v>
      </c>
      <c r="E1898" s="25" t="s">
        <v>1824</v>
      </c>
      <c r="F1898" s="27" t="s">
        <v>3159</v>
      </c>
      <c r="G1898" s="26">
        <v>0.15</v>
      </c>
      <c r="H1898" s="26">
        <v>0</v>
      </c>
      <c r="I1898" s="24">
        <f t="shared" si="29"/>
        <v>1821279.8599999938</v>
      </c>
      <c r="J1898" s="27" t="s">
        <v>103</v>
      </c>
      <c r="K1898" s="2" t="s">
        <v>15</v>
      </c>
    </row>
    <row r="1899" spans="1:11" ht="12" customHeight="1" x14ac:dyDescent="0.2">
      <c r="A1899" s="2">
        <v>1700</v>
      </c>
      <c r="B1899" s="20" t="str">
        <f>VLOOKUP(C1899,'[2]05-2025'!$B$1:$C$65536,2,0)</f>
        <v>MEDICAMENTOS</v>
      </c>
      <c r="C1899" s="33" t="s">
        <v>39</v>
      </c>
      <c r="D1899" s="21">
        <f>VLOOKUP(C1899,'[2]05-2025'!$B$1:$D$65536,3,0)</f>
        <v>1562725.1</v>
      </c>
      <c r="E1899" s="25" t="s">
        <v>1824</v>
      </c>
      <c r="F1899" s="27" t="s">
        <v>3159</v>
      </c>
      <c r="G1899" s="26">
        <v>7.23</v>
      </c>
      <c r="H1899" s="26">
        <v>0</v>
      </c>
      <c r="I1899" s="24">
        <f t="shared" si="29"/>
        <v>1821287.0899999938</v>
      </c>
      <c r="J1899" s="27" t="s">
        <v>103</v>
      </c>
      <c r="K1899" s="2" t="s">
        <v>15</v>
      </c>
    </row>
    <row r="1900" spans="1:11" ht="12" customHeight="1" x14ac:dyDescent="0.2">
      <c r="A1900" s="2">
        <v>1700</v>
      </c>
      <c r="B1900" s="20" t="str">
        <f>VLOOKUP(C1900,'[2]05-2025'!$B$1:$C$65536,2,0)</f>
        <v>MEDICAMENTOS</v>
      </c>
      <c r="C1900" s="33" t="s">
        <v>39</v>
      </c>
      <c r="D1900" s="21">
        <f>VLOOKUP(C1900,'[2]05-2025'!$B$1:$D$65536,3,0)</f>
        <v>1562725.1</v>
      </c>
      <c r="E1900" s="25" t="s">
        <v>1824</v>
      </c>
      <c r="F1900" s="27" t="s">
        <v>3159</v>
      </c>
      <c r="G1900" s="26">
        <v>0.42</v>
      </c>
      <c r="H1900" s="26">
        <v>0</v>
      </c>
      <c r="I1900" s="24">
        <f t="shared" si="29"/>
        <v>1821287.5099999937</v>
      </c>
      <c r="J1900" s="27" t="s">
        <v>103</v>
      </c>
      <c r="K1900" s="2" t="s">
        <v>15</v>
      </c>
    </row>
    <row r="1901" spans="1:11" ht="12" customHeight="1" x14ac:dyDescent="0.2">
      <c r="A1901" s="2">
        <v>1700</v>
      </c>
      <c r="B1901" s="20" t="str">
        <f>VLOOKUP(C1901,'[2]05-2025'!$B$1:$C$65536,2,0)</f>
        <v>MEDICAMENTOS</v>
      </c>
      <c r="C1901" s="33" t="s">
        <v>39</v>
      </c>
      <c r="D1901" s="21">
        <f>VLOOKUP(C1901,'[2]05-2025'!$B$1:$D$65536,3,0)</f>
        <v>1562725.1</v>
      </c>
      <c r="E1901" s="25" t="s">
        <v>1824</v>
      </c>
      <c r="F1901" s="27" t="s">
        <v>3159</v>
      </c>
      <c r="G1901" s="26">
        <v>38.549999999999997</v>
      </c>
      <c r="H1901" s="26">
        <v>0</v>
      </c>
      <c r="I1901" s="24">
        <f t="shared" si="29"/>
        <v>1821326.0599999938</v>
      </c>
      <c r="J1901" s="27" t="s">
        <v>103</v>
      </c>
      <c r="K1901" s="2" t="s">
        <v>15</v>
      </c>
    </row>
    <row r="1902" spans="1:11" ht="12" customHeight="1" x14ac:dyDescent="0.2">
      <c r="A1902" s="2">
        <v>1700</v>
      </c>
      <c r="B1902" s="20" t="str">
        <f>VLOOKUP(C1902,'[2]05-2025'!$B$1:$C$65536,2,0)</f>
        <v>MEDICAMENTOS</v>
      </c>
      <c r="C1902" s="33" t="s">
        <v>39</v>
      </c>
      <c r="D1902" s="21">
        <f>VLOOKUP(C1902,'[2]05-2025'!$B$1:$D$65536,3,0)</f>
        <v>1562725.1</v>
      </c>
      <c r="E1902" s="25" t="s">
        <v>1824</v>
      </c>
      <c r="F1902" s="27" t="s">
        <v>3159</v>
      </c>
      <c r="G1902" s="26">
        <v>163.18</v>
      </c>
      <c r="H1902" s="26">
        <v>0</v>
      </c>
      <c r="I1902" s="24">
        <f t="shared" si="29"/>
        <v>1821489.2399999937</v>
      </c>
      <c r="J1902" s="27" t="s">
        <v>103</v>
      </c>
      <c r="K1902" s="2" t="s">
        <v>15</v>
      </c>
    </row>
    <row r="1903" spans="1:11" ht="12" customHeight="1" x14ac:dyDescent="0.2">
      <c r="A1903" s="2">
        <v>1700</v>
      </c>
      <c r="B1903" s="20" t="str">
        <f>VLOOKUP(C1903,'[2]05-2025'!$B$1:$C$65536,2,0)</f>
        <v>MEDICAMENTOS</v>
      </c>
      <c r="C1903" s="33" t="s">
        <v>39</v>
      </c>
      <c r="D1903" s="21">
        <f>VLOOKUP(C1903,'[2]05-2025'!$B$1:$D$65536,3,0)</f>
        <v>1562725.1</v>
      </c>
      <c r="E1903" s="25" t="s">
        <v>1824</v>
      </c>
      <c r="F1903" s="27" t="s">
        <v>3130</v>
      </c>
      <c r="G1903" s="26">
        <v>0.34</v>
      </c>
      <c r="H1903" s="26">
        <v>0</v>
      </c>
      <c r="I1903" s="24">
        <f t="shared" si="29"/>
        <v>1821489.5799999938</v>
      </c>
      <c r="J1903" s="27" t="s">
        <v>103</v>
      </c>
      <c r="K1903" s="2" t="s">
        <v>15</v>
      </c>
    </row>
    <row r="1904" spans="1:11" ht="12" customHeight="1" x14ac:dyDescent="0.2">
      <c r="A1904" s="2">
        <v>1700</v>
      </c>
      <c r="B1904" s="20" t="str">
        <f>VLOOKUP(C1904,'[2]05-2025'!$B$1:$C$65536,2,0)</f>
        <v>MEDICAMENTOS</v>
      </c>
      <c r="C1904" s="33" t="s">
        <v>39</v>
      </c>
      <c r="D1904" s="21">
        <f>VLOOKUP(C1904,'[2]05-2025'!$B$1:$D$65536,3,0)</f>
        <v>1562725.1</v>
      </c>
      <c r="E1904" s="25" t="s">
        <v>1824</v>
      </c>
      <c r="F1904" s="27" t="s">
        <v>3159</v>
      </c>
      <c r="G1904" s="26">
        <v>14.4</v>
      </c>
      <c r="H1904" s="26">
        <v>0</v>
      </c>
      <c r="I1904" s="24">
        <f t="shared" si="29"/>
        <v>1821503.9799999937</v>
      </c>
      <c r="J1904" s="27" t="s">
        <v>103</v>
      </c>
      <c r="K1904" s="2" t="s">
        <v>15</v>
      </c>
    </row>
    <row r="1905" spans="1:11" ht="12" customHeight="1" x14ac:dyDescent="0.2">
      <c r="A1905" s="2">
        <v>1700</v>
      </c>
      <c r="B1905" s="20" t="str">
        <f>VLOOKUP(C1905,'[2]05-2025'!$B$1:$C$65536,2,0)</f>
        <v>MEDICAMENTOS</v>
      </c>
      <c r="C1905" s="33" t="s">
        <v>39</v>
      </c>
      <c r="D1905" s="21">
        <f>VLOOKUP(C1905,'[2]05-2025'!$B$1:$D$65536,3,0)</f>
        <v>1562725.1</v>
      </c>
      <c r="E1905" s="25" t="s">
        <v>1824</v>
      </c>
      <c r="F1905" s="27" t="s">
        <v>1601</v>
      </c>
      <c r="G1905" s="26">
        <v>117.53</v>
      </c>
      <c r="H1905" s="26">
        <v>0</v>
      </c>
      <c r="I1905" s="24">
        <f t="shared" si="29"/>
        <v>1821621.5099999937</v>
      </c>
      <c r="J1905" s="27" t="s">
        <v>103</v>
      </c>
      <c r="K1905" s="2" t="s">
        <v>15</v>
      </c>
    </row>
    <row r="1906" spans="1:11" ht="12" customHeight="1" x14ac:dyDescent="0.2">
      <c r="A1906" s="2">
        <v>1700</v>
      </c>
      <c r="B1906" s="20" t="str">
        <f>VLOOKUP(C1906,'[2]05-2025'!$B$1:$C$65536,2,0)</f>
        <v>MEDICAMENTOS</v>
      </c>
      <c r="C1906" s="33" t="s">
        <v>39</v>
      </c>
      <c r="D1906" s="21">
        <f>VLOOKUP(C1906,'[2]05-2025'!$B$1:$D$65536,3,0)</f>
        <v>1562725.1</v>
      </c>
      <c r="E1906" s="25" t="s">
        <v>1824</v>
      </c>
      <c r="F1906" s="27" t="s">
        <v>3130</v>
      </c>
      <c r="G1906" s="26">
        <v>2.21</v>
      </c>
      <c r="H1906" s="26">
        <v>0</v>
      </c>
      <c r="I1906" s="24">
        <f t="shared" si="29"/>
        <v>1821623.7199999937</v>
      </c>
      <c r="J1906" s="27" t="s">
        <v>103</v>
      </c>
      <c r="K1906" s="2" t="s">
        <v>15</v>
      </c>
    </row>
    <row r="1907" spans="1:11" ht="12" customHeight="1" x14ac:dyDescent="0.2">
      <c r="A1907" s="2">
        <v>1700</v>
      </c>
      <c r="B1907" s="20" t="str">
        <f>VLOOKUP(C1907,'[2]05-2025'!$B$1:$C$65536,2,0)</f>
        <v>MEDICAMENTOS</v>
      </c>
      <c r="C1907" s="33" t="s">
        <v>39</v>
      </c>
      <c r="D1907" s="21">
        <f>VLOOKUP(C1907,'[2]05-2025'!$B$1:$D$65536,3,0)</f>
        <v>1562725.1</v>
      </c>
      <c r="E1907" s="25" t="s">
        <v>1824</v>
      </c>
      <c r="F1907" s="27" t="s">
        <v>3159</v>
      </c>
      <c r="G1907" s="26">
        <v>2.09</v>
      </c>
      <c r="H1907" s="26">
        <v>0</v>
      </c>
      <c r="I1907" s="24">
        <f t="shared" si="29"/>
        <v>1821625.8099999938</v>
      </c>
      <c r="J1907" s="27" t="s">
        <v>103</v>
      </c>
      <c r="K1907" s="2" t="s">
        <v>15</v>
      </c>
    </row>
    <row r="1908" spans="1:11" ht="12" customHeight="1" x14ac:dyDescent="0.2">
      <c r="A1908" s="2">
        <v>1700</v>
      </c>
      <c r="B1908" s="20" t="str">
        <f>VLOOKUP(C1908,'[2]05-2025'!$B$1:$C$65536,2,0)</f>
        <v>MEDICAMENTOS</v>
      </c>
      <c r="C1908" s="33" t="s">
        <v>39</v>
      </c>
      <c r="D1908" s="21">
        <f>VLOOKUP(C1908,'[2]05-2025'!$B$1:$D$65536,3,0)</f>
        <v>1562725.1</v>
      </c>
      <c r="E1908" s="25" t="s">
        <v>1824</v>
      </c>
      <c r="F1908" s="27" t="s">
        <v>3159</v>
      </c>
      <c r="G1908" s="26">
        <v>12.62</v>
      </c>
      <c r="H1908" s="26">
        <v>0</v>
      </c>
      <c r="I1908" s="24">
        <f t="shared" si="29"/>
        <v>1821638.4299999939</v>
      </c>
      <c r="J1908" s="27" t="s">
        <v>103</v>
      </c>
      <c r="K1908" s="2" t="s">
        <v>15</v>
      </c>
    </row>
    <row r="1909" spans="1:11" ht="12" customHeight="1" x14ac:dyDescent="0.2">
      <c r="A1909" s="2">
        <v>1700</v>
      </c>
      <c r="B1909" s="20" t="str">
        <f>VLOOKUP(C1909,'[2]05-2025'!$B$1:$C$65536,2,0)</f>
        <v>MEDICAMENTOS</v>
      </c>
      <c r="C1909" s="33" t="s">
        <v>39</v>
      </c>
      <c r="D1909" s="21">
        <f>VLOOKUP(C1909,'[2]05-2025'!$B$1:$D$65536,3,0)</f>
        <v>1562725.1</v>
      </c>
      <c r="E1909" s="25" t="s">
        <v>1824</v>
      </c>
      <c r="F1909" s="27" t="s">
        <v>3130</v>
      </c>
      <c r="G1909" s="26">
        <v>28.11</v>
      </c>
      <c r="H1909" s="26">
        <v>0</v>
      </c>
      <c r="I1909" s="24">
        <f t="shared" si="29"/>
        <v>1821666.539999994</v>
      </c>
      <c r="J1909" s="27" t="s">
        <v>103</v>
      </c>
      <c r="K1909" s="2" t="s">
        <v>15</v>
      </c>
    </row>
    <row r="1910" spans="1:11" ht="12" customHeight="1" x14ac:dyDescent="0.2">
      <c r="A1910" s="2">
        <v>1700</v>
      </c>
      <c r="B1910" s="20" t="str">
        <f>VLOOKUP(C1910,'[2]05-2025'!$B$1:$C$65536,2,0)</f>
        <v>MEDICAMENTOS</v>
      </c>
      <c r="C1910" s="33" t="s">
        <v>39</v>
      </c>
      <c r="D1910" s="21">
        <f>VLOOKUP(C1910,'[2]05-2025'!$B$1:$D$65536,3,0)</f>
        <v>1562725.1</v>
      </c>
      <c r="E1910" s="25" t="s">
        <v>1824</v>
      </c>
      <c r="F1910" s="27" t="s">
        <v>3159</v>
      </c>
      <c r="G1910" s="26">
        <v>131.46</v>
      </c>
      <c r="H1910" s="26">
        <v>0</v>
      </c>
      <c r="I1910" s="24">
        <f t="shared" si="29"/>
        <v>1821797.9999999939</v>
      </c>
      <c r="J1910" s="27" t="s">
        <v>103</v>
      </c>
      <c r="K1910" s="2" t="s">
        <v>15</v>
      </c>
    </row>
    <row r="1911" spans="1:11" ht="12" customHeight="1" x14ac:dyDescent="0.2">
      <c r="A1911" s="2">
        <v>1700</v>
      </c>
      <c r="B1911" s="20" t="str">
        <f>VLOOKUP(C1911,'[2]05-2025'!$B$1:$C$65536,2,0)</f>
        <v>MEDICAMENTOS</v>
      </c>
      <c r="C1911" s="33" t="s">
        <v>39</v>
      </c>
      <c r="D1911" s="21">
        <f>VLOOKUP(C1911,'[2]05-2025'!$B$1:$D$65536,3,0)</f>
        <v>1562725.1</v>
      </c>
      <c r="E1911" s="25" t="s">
        <v>1824</v>
      </c>
      <c r="F1911" s="27" t="s">
        <v>3159</v>
      </c>
      <c r="G1911" s="26">
        <v>18.82</v>
      </c>
      <c r="H1911" s="26">
        <v>0</v>
      </c>
      <c r="I1911" s="24">
        <f t="shared" si="29"/>
        <v>1821816.819999994</v>
      </c>
      <c r="J1911" s="27" t="s">
        <v>103</v>
      </c>
      <c r="K1911" s="2" t="s">
        <v>15</v>
      </c>
    </row>
    <row r="1912" spans="1:11" ht="12" customHeight="1" x14ac:dyDescent="0.2">
      <c r="A1912" s="2">
        <v>1700</v>
      </c>
      <c r="B1912" s="20" t="str">
        <f>VLOOKUP(C1912,'[2]05-2025'!$B$1:$C$65536,2,0)</f>
        <v>MEDICAMENTOS</v>
      </c>
      <c r="C1912" s="33" t="s">
        <v>39</v>
      </c>
      <c r="D1912" s="21">
        <f>VLOOKUP(C1912,'[2]05-2025'!$B$1:$D$65536,3,0)</f>
        <v>1562725.1</v>
      </c>
      <c r="E1912" s="25" t="s">
        <v>1824</v>
      </c>
      <c r="F1912" s="27" t="s">
        <v>3159</v>
      </c>
      <c r="G1912" s="26">
        <v>6.1</v>
      </c>
      <c r="H1912" s="26">
        <v>0</v>
      </c>
      <c r="I1912" s="24">
        <f t="shared" si="29"/>
        <v>1821822.9199999941</v>
      </c>
      <c r="J1912" s="27" t="s">
        <v>103</v>
      </c>
      <c r="K1912" s="2" t="s">
        <v>15</v>
      </c>
    </row>
    <row r="1913" spans="1:11" ht="12" customHeight="1" x14ac:dyDescent="0.2">
      <c r="A1913" s="2">
        <v>1700</v>
      </c>
      <c r="B1913" s="20" t="str">
        <f>VLOOKUP(C1913,'[2]05-2025'!$B$1:$C$65536,2,0)</f>
        <v>MEDICAMENTOS</v>
      </c>
      <c r="C1913" s="33" t="s">
        <v>39</v>
      </c>
      <c r="D1913" s="21">
        <f>VLOOKUP(C1913,'[2]05-2025'!$B$1:$D$65536,3,0)</f>
        <v>1562725.1</v>
      </c>
      <c r="E1913" s="25" t="s">
        <v>1824</v>
      </c>
      <c r="F1913" s="27" t="s">
        <v>3159</v>
      </c>
      <c r="G1913" s="26">
        <v>61.01</v>
      </c>
      <c r="H1913" s="26">
        <v>0</v>
      </c>
      <c r="I1913" s="24">
        <f t="shared" si="29"/>
        <v>1821883.9299999941</v>
      </c>
      <c r="J1913" s="27" t="s">
        <v>103</v>
      </c>
      <c r="K1913" s="2" t="s">
        <v>15</v>
      </c>
    </row>
    <row r="1914" spans="1:11" ht="12" customHeight="1" x14ac:dyDescent="0.2">
      <c r="A1914" s="2">
        <v>1700</v>
      </c>
      <c r="B1914" s="20" t="str">
        <f>VLOOKUP(C1914,'[2]05-2025'!$B$1:$C$65536,2,0)</f>
        <v>MEDICAMENTOS</v>
      </c>
      <c r="C1914" s="33" t="s">
        <v>39</v>
      </c>
      <c r="D1914" s="21">
        <f>VLOOKUP(C1914,'[2]05-2025'!$B$1:$D$65536,3,0)</f>
        <v>1562725.1</v>
      </c>
      <c r="E1914" s="25" t="s">
        <v>1824</v>
      </c>
      <c r="F1914" s="27" t="s">
        <v>3159</v>
      </c>
      <c r="G1914" s="26">
        <v>1650.31</v>
      </c>
      <c r="H1914" s="26">
        <v>0</v>
      </c>
      <c r="I1914" s="24">
        <f t="shared" si="29"/>
        <v>1823534.2399999942</v>
      </c>
      <c r="J1914" s="27" t="s">
        <v>103</v>
      </c>
      <c r="K1914" s="2" t="s">
        <v>15</v>
      </c>
    </row>
    <row r="1915" spans="1:11" ht="12" customHeight="1" x14ac:dyDescent="0.2">
      <c r="A1915" s="2">
        <v>1700</v>
      </c>
      <c r="B1915" s="20" t="str">
        <f>VLOOKUP(C1915,'[2]05-2025'!$B$1:$C$65536,2,0)</f>
        <v>MEDICAMENTOS</v>
      </c>
      <c r="C1915" s="33" t="s">
        <v>39</v>
      </c>
      <c r="D1915" s="21">
        <f>VLOOKUP(C1915,'[2]05-2025'!$B$1:$D$65536,3,0)</f>
        <v>1562725.1</v>
      </c>
      <c r="E1915" s="25" t="s">
        <v>1824</v>
      </c>
      <c r="F1915" s="27" t="s">
        <v>3130</v>
      </c>
      <c r="G1915" s="26">
        <v>1946.69</v>
      </c>
      <c r="H1915" s="26">
        <v>0</v>
      </c>
      <c r="I1915" s="24">
        <f t="shared" si="29"/>
        <v>1825480.9299999941</v>
      </c>
      <c r="J1915" s="27" t="s">
        <v>103</v>
      </c>
      <c r="K1915" s="2" t="s">
        <v>15</v>
      </c>
    </row>
    <row r="1916" spans="1:11" ht="12" customHeight="1" x14ac:dyDescent="0.2">
      <c r="A1916" s="2">
        <v>1700</v>
      </c>
      <c r="B1916" s="20" t="str">
        <f>VLOOKUP(C1916,'[2]05-2025'!$B$1:$C$65536,2,0)</f>
        <v>MEDICAMENTOS</v>
      </c>
      <c r="C1916" s="33" t="s">
        <v>39</v>
      </c>
      <c r="D1916" s="21">
        <f>VLOOKUP(C1916,'[2]05-2025'!$B$1:$D$65536,3,0)</f>
        <v>1562725.1</v>
      </c>
      <c r="E1916" s="25" t="s">
        <v>1824</v>
      </c>
      <c r="F1916" s="27" t="s">
        <v>3159</v>
      </c>
      <c r="G1916" s="26">
        <v>110.32</v>
      </c>
      <c r="H1916" s="26">
        <v>0</v>
      </c>
      <c r="I1916" s="24">
        <f t="shared" si="29"/>
        <v>1825591.2499999942</v>
      </c>
      <c r="J1916" s="27" t="s">
        <v>103</v>
      </c>
      <c r="K1916" s="2" t="s">
        <v>15</v>
      </c>
    </row>
    <row r="1917" spans="1:11" ht="12" customHeight="1" x14ac:dyDescent="0.2">
      <c r="A1917" s="2">
        <v>1700</v>
      </c>
      <c r="B1917" s="20" t="str">
        <f>VLOOKUP(C1917,'[2]05-2025'!$B$1:$C$65536,2,0)</f>
        <v>MEDICAMENTOS</v>
      </c>
      <c r="C1917" s="33" t="s">
        <v>39</v>
      </c>
      <c r="D1917" s="21">
        <f>VLOOKUP(C1917,'[2]05-2025'!$B$1:$D$65536,3,0)</f>
        <v>1562725.1</v>
      </c>
      <c r="E1917" s="25" t="s">
        <v>1824</v>
      </c>
      <c r="F1917" s="27" t="s">
        <v>3159</v>
      </c>
      <c r="G1917" s="26">
        <v>35.43</v>
      </c>
      <c r="H1917" s="26">
        <v>0</v>
      </c>
      <c r="I1917" s="24">
        <f t="shared" si="29"/>
        <v>1825626.6799999941</v>
      </c>
      <c r="J1917" s="27" t="s">
        <v>103</v>
      </c>
      <c r="K1917" s="2" t="s">
        <v>15</v>
      </c>
    </row>
    <row r="1918" spans="1:11" ht="12" customHeight="1" x14ac:dyDescent="0.2">
      <c r="A1918" s="2">
        <v>1700</v>
      </c>
      <c r="B1918" s="20" t="str">
        <f>VLOOKUP(C1918,'[2]05-2025'!$B$1:$C$65536,2,0)</f>
        <v>MEDICAMENTOS</v>
      </c>
      <c r="C1918" s="33" t="s">
        <v>39</v>
      </c>
      <c r="D1918" s="21">
        <f>VLOOKUP(C1918,'[2]05-2025'!$B$1:$D$65536,3,0)</f>
        <v>1562725.1</v>
      </c>
      <c r="E1918" s="25" t="s">
        <v>1824</v>
      </c>
      <c r="F1918" s="27" t="s">
        <v>3159</v>
      </c>
      <c r="G1918" s="26">
        <v>0.39</v>
      </c>
      <c r="H1918" s="26">
        <v>0</v>
      </c>
      <c r="I1918" s="24">
        <f t="shared" si="29"/>
        <v>1825627.069999994</v>
      </c>
      <c r="J1918" s="27" t="s">
        <v>103</v>
      </c>
      <c r="K1918" s="2" t="s">
        <v>15</v>
      </c>
    </row>
    <row r="1919" spans="1:11" ht="12" customHeight="1" x14ac:dyDescent="0.2">
      <c r="A1919" s="2">
        <v>1700</v>
      </c>
      <c r="B1919" s="20" t="str">
        <f>VLOOKUP(C1919,'[2]05-2025'!$B$1:$C$65536,2,0)</f>
        <v>MEDICAMENTOS</v>
      </c>
      <c r="C1919" s="33" t="s">
        <v>39</v>
      </c>
      <c r="D1919" s="21">
        <f>VLOOKUP(C1919,'[2]05-2025'!$B$1:$D$65536,3,0)</f>
        <v>1562725.1</v>
      </c>
      <c r="E1919" s="25" t="s">
        <v>1824</v>
      </c>
      <c r="F1919" s="27" t="s">
        <v>3130</v>
      </c>
      <c r="G1919" s="26">
        <v>0.4</v>
      </c>
      <c r="H1919" s="26">
        <v>0</v>
      </c>
      <c r="I1919" s="24">
        <f t="shared" si="29"/>
        <v>1825627.4699999939</v>
      </c>
      <c r="J1919" s="27" t="s">
        <v>103</v>
      </c>
      <c r="K1919" s="2" t="s">
        <v>15</v>
      </c>
    </row>
    <row r="1920" spans="1:11" ht="12" customHeight="1" x14ac:dyDescent="0.2">
      <c r="A1920" s="2">
        <v>1700</v>
      </c>
      <c r="B1920" s="20" t="str">
        <f>VLOOKUP(C1920,'[2]05-2025'!$B$1:$C$65536,2,0)</f>
        <v>MEDICAMENTOS</v>
      </c>
      <c r="C1920" s="33" t="s">
        <v>39</v>
      </c>
      <c r="D1920" s="21">
        <f>VLOOKUP(C1920,'[2]05-2025'!$B$1:$D$65536,3,0)</f>
        <v>1562725.1</v>
      </c>
      <c r="E1920" s="25" t="s">
        <v>1824</v>
      </c>
      <c r="F1920" s="27" t="s">
        <v>3159</v>
      </c>
      <c r="G1920" s="26">
        <v>5.83</v>
      </c>
      <c r="H1920" s="26">
        <v>0</v>
      </c>
      <c r="I1920" s="24">
        <f t="shared" si="29"/>
        <v>1825633.299999994</v>
      </c>
      <c r="J1920" s="27" t="s">
        <v>103</v>
      </c>
      <c r="K1920" s="2" t="s">
        <v>15</v>
      </c>
    </row>
    <row r="1921" spans="1:11" ht="12" customHeight="1" x14ac:dyDescent="0.2">
      <c r="A1921" s="2">
        <v>1700</v>
      </c>
      <c r="B1921" s="20" t="str">
        <f>VLOOKUP(C1921,'[2]05-2025'!$B$1:$C$65536,2,0)</f>
        <v>MEDICAMENTOS</v>
      </c>
      <c r="C1921" s="33" t="s">
        <v>39</v>
      </c>
      <c r="D1921" s="21">
        <f>VLOOKUP(C1921,'[2]05-2025'!$B$1:$D$65536,3,0)</f>
        <v>1562725.1</v>
      </c>
      <c r="E1921" s="25" t="s">
        <v>1824</v>
      </c>
      <c r="F1921" s="27" t="s">
        <v>3130</v>
      </c>
      <c r="G1921" s="26">
        <v>2.5099999999999998</v>
      </c>
      <c r="H1921" s="26">
        <v>0</v>
      </c>
      <c r="I1921" s="24">
        <f t="shared" si="29"/>
        <v>1825635.809999994</v>
      </c>
      <c r="J1921" s="27" t="s">
        <v>103</v>
      </c>
      <c r="K1921" s="2" t="s">
        <v>15</v>
      </c>
    </row>
    <row r="1922" spans="1:11" ht="12" customHeight="1" x14ac:dyDescent="0.2">
      <c r="A1922" s="2">
        <v>1700</v>
      </c>
      <c r="B1922" s="20" t="str">
        <f>VLOOKUP(C1922,'[2]05-2025'!$B$1:$C$65536,2,0)</f>
        <v>MEDICAMENTOS</v>
      </c>
      <c r="C1922" s="33" t="s">
        <v>39</v>
      </c>
      <c r="D1922" s="21">
        <f>VLOOKUP(C1922,'[2]05-2025'!$B$1:$D$65536,3,0)</f>
        <v>1562725.1</v>
      </c>
      <c r="E1922" s="25" t="s">
        <v>1824</v>
      </c>
      <c r="F1922" s="27" t="s">
        <v>3159</v>
      </c>
      <c r="G1922" s="26">
        <v>118.76</v>
      </c>
      <c r="H1922" s="26">
        <v>0</v>
      </c>
      <c r="I1922" s="24">
        <f t="shared" si="29"/>
        <v>1825754.569999994</v>
      </c>
      <c r="J1922" s="27" t="s">
        <v>103</v>
      </c>
      <c r="K1922" s="2" t="s">
        <v>15</v>
      </c>
    </row>
    <row r="1923" spans="1:11" ht="12" customHeight="1" x14ac:dyDescent="0.2">
      <c r="A1923" s="2">
        <v>1700</v>
      </c>
      <c r="B1923" s="20" t="str">
        <f>VLOOKUP(C1923,'[2]05-2025'!$B$1:$C$65536,2,0)</f>
        <v>MEDICAMENTOS</v>
      </c>
      <c r="C1923" s="33" t="s">
        <v>39</v>
      </c>
      <c r="D1923" s="21">
        <f>VLOOKUP(C1923,'[2]05-2025'!$B$1:$D$65536,3,0)</f>
        <v>1562725.1</v>
      </c>
      <c r="E1923" s="25" t="s">
        <v>1824</v>
      </c>
      <c r="F1923" s="27" t="s">
        <v>3130</v>
      </c>
      <c r="G1923" s="26">
        <v>3.64</v>
      </c>
      <c r="H1923" s="26">
        <v>0</v>
      </c>
      <c r="I1923" s="24">
        <f t="shared" ref="I1923:I1986" si="30">IF(C1923&lt;&gt;C1922,D1923+G1923-H1923,IF(C1923=C1922,I1922+G1923-H1923,"falso"))</f>
        <v>1825758.2099999939</v>
      </c>
      <c r="J1923" s="27" t="s">
        <v>103</v>
      </c>
      <c r="K1923" s="2" t="s">
        <v>15</v>
      </c>
    </row>
    <row r="1924" spans="1:11" ht="12" customHeight="1" x14ac:dyDescent="0.2">
      <c r="A1924" s="2">
        <v>1700</v>
      </c>
      <c r="B1924" s="20" t="str">
        <f>VLOOKUP(C1924,'[2]05-2025'!$B$1:$C$65536,2,0)</f>
        <v>MEDICAMENTOS</v>
      </c>
      <c r="C1924" s="33" t="s">
        <v>39</v>
      </c>
      <c r="D1924" s="21">
        <f>VLOOKUP(C1924,'[2]05-2025'!$B$1:$D$65536,3,0)</f>
        <v>1562725.1</v>
      </c>
      <c r="E1924" s="25" t="s">
        <v>1824</v>
      </c>
      <c r="F1924" s="27" t="s">
        <v>3130</v>
      </c>
      <c r="G1924" s="26">
        <v>21.6</v>
      </c>
      <c r="H1924" s="26">
        <v>0</v>
      </c>
      <c r="I1924" s="24">
        <f t="shared" si="30"/>
        <v>1825779.809999994</v>
      </c>
      <c r="J1924" s="27" t="s">
        <v>103</v>
      </c>
      <c r="K1924" s="2" t="s">
        <v>15</v>
      </c>
    </row>
    <row r="1925" spans="1:11" ht="12" customHeight="1" x14ac:dyDescent="0.2">
      <c r="A1925" s="2">
        <v>1700</v>
      </c>
      <c r="B1925" s="20" t="str">
        <f>VLOOKUP(C1925,'[2]05-2025'!$B$1:$C$65536,2,0)</f>
        <v>MEDICAMENTOS</v>
      </c>
      <c r="C1925" s="33" t="s">
        <v>39</v>
      </c>
      <c r="D1925" s="21">
        <f>VLOOKUP(C1925,'[2]05-2025'!$B$1:$D$65536,3,0)</f>
        <v>1562725.1</v>
      </c>
      <c r="E1925" s="25" t="s">
        <v>1824</v>
      </c>
      <c r="F1925" s="27" t="s">
        <v>3159</v>
      </c>
      <c r="G1925" s="26">
        <v>36.96</v>
      </c>
      <c r="H1925" s="26">
        <v>0</v>
      </c>
      <c r="I1925" s="24">
        <f t="shared" si="30"/>
        <v>1825816.769999994</v>
      </c>
      <c r="J1925" s="27" t="s">
        <v>103</v>
      </c>
      <c r="K1925" s="2" t="s">
        <v>15</v>
      </c>
    </row>
    <row r="1926" spans="1:11" ht="12" customHeight="1" x14ac:dyDescent="0.2">
      <c r="A1926" s="2">
        <v>1700</v>
      </c>
      <c r="B1926" s="20" t="str">
        <f>VLOOKUP(C1926,'[2]05-2025'!$B$1:$C$65536,2,0)</f>
        <v>MEDICAMENTOS</v>
      </c>
      <c r="C1926" s="33" t="s">
        <v>39</v>
      </c>
      <c r="D1926" s="21">
        <f>VLOOKUP(C1926,'[2]05-2025'!$B$1:$D$65536,3,0)</f>
        <v>1562725.1</v>
      </c>
      <c r="E1926" s="25" t="s">
        <v>1824</v>
      </c>
      <c r="F1926" s="27" t="s">
        <v>3130</v>
      </c>
      <c r="G1926" s="26">
        <v>19.36</v>
      </c>
      <c r="H1926" s="26">
        <v>0</v>
      </c>
      <c r="I1926" s="24">
        <f t="shared" si="30"/>
        <v>1825836.1299999941</v>
      </c>
      <c r="J1926" s="27" t="s">
        <v>103</v>
      </c>
      <c r="K1926" s="2" t="s">
        <v>15</v>
      </c>
    </row>
    <row r="1927" spans="1:11" ht="12" customHeight="1" x14ac:dyDescent="0.2">
      <c r="A1927" s="2">
        <v>1700</v>
      </c>
      <c r="B1927" s="20" t="str">
        <f>VLOOKUP(C1927,'[2]05-2025'!$B$1:$C$65536,2,0)</f>
        <v>MEDICAMENTOS</v>
      </c>
      <c r="C1927" s="33" t="s">
        <v>39</v>
      </c>
      <c r="D1927" s="21">
        <f>VLOOKUP(C1927,'[2]05-2025'!$B$1:$D$65536,3,0)</f>
        <v>1562725.1</v>
      </c>
      <c r="E1927" s="25" t="s">
        <v>1824</v>
      </c>
      <c r="F1927" s="27" t="s">
        <v>3159</v>
      </c>
      <c r="G1927" s="26">
        <v>1.37</v>
      </c>
      <c r="H1927" s="26">
        <v>0</v>
      </c>
      <c r="I1927" s="24">
        <f t="shared" si="30"/>
        <v>1825837.4999999942</v>
      </c>
      <c r="J1927" s="27" t="s">
        <v>103</v>
      </c>
      <c r="K1927" s="2" t="s">
        <v>15</v>
      </c>
    </row>
    <row r="1928" spans="1:11" ht="12" customHeight="1" x14ac:dyDescent="0.2">
      <c r="A1928" s="2">
        <v>1700</v>
      </c>
      <c r="B1928" s="20" t="str">
        <f>VLOOKUP(C1928,'[2]05-2025'!$B$1:$C$65536,2,0)</f>
        <v>MEDICAMENTOS</v>
      </c>
      <c r="C1928" s="33" t="s">
        <v>39</v>
      </c>
      <c r="D1928" s="21">
        <f>VLOOKUP(C1928,'[2]05-2025'!$B$1:$D$65536,3,0)</f>
        <v>1562725.1</v>
      </c>
      <c r="E1928" s="25" t="s">
        <v>1824</v>
      </c>
      <c r="F1928" s="27" t="s">
        <v>3130</v>
      </c>
      <c r="G1928" s="26">
        <v>0.05</v>
      </c>
      <c r="H1928" s="26">
        <v>0</v>
      </c>
      <c r="I1928" s="24">
        <f t="shared" si="30"/>
        <v>1825837.5499999942</v>
      </c>
      <c r="J1928" s="27" t="s">
        <v>103</v>
      </c>
      <c r="K1928" s="2" t="s">
        <v>15</v>
      </c>
    </row>
    <row r="1929" spans="1:11" ht="12" customHeight="1" x14ac:dyDescent="0.2">
      <c r="A1929" s="2">
        <v>1700</v>
      </c>
      <c r="B1929" s="20" t="str">
        <f>VLOOKUP(C1929,'[2]05-2025'!$B$1:$C$65536,2,0)</f>
        <v>MEDICAMENTOS</v>
      </c>
      <c r="C1929" s="33" t="s">
        <v>39</v>
      </c>
      <c r="D1929" s="21">
        <f>VLOOKUP(C1929,'[2]05-2025'!$B$1:$D$65536,3,0)</f>
        <v>1562725.1</v>
      </c>
      <c r="E1929" s="25" t="s">
        <v>1824</v>
      </c>
      <c r="F1929" s="27" t="s">
        <v>3159</v>
      </c>
      <c r="G1929" s="26">
        <v>10.55</v>
      </c>
      <c r="H1929" s="26">
        <v>0</v>
      </c>
      <c r="I1929" s="24">
        <f t="shared" si="30"/>
        <v>1825848.0999999943</v>
      </c>
      <c r="J1929" s="27" t="s">
        <v>103</v>
      </c>
      <c r="K1929" s="2" t="s">
        <v>15</v>
      </c>
    </row>
    <row r="1930" spans="1:11" ht="12" customHeight="1" x14ac:dyDescent="0.2">
      <c r="A1930" s="2">
        <v>1700</v>
      </c>
      <c r="B1930" s="20" t="str">
        <f>VLOOKUP(C1930,'[2]05-2025'!$B$1:$C$65536,2,0)</f>
        <v>MEDICAMENTOS</v>
      </c>
      <c r="C1930" s="33" t="s">
        <v>39</v>
      </c>
      <c r="D1930" s="21">
        <f>VLOOKUP(C1930,'[2]05-2025'!$B$1:$D$65536,3,0)</f>
        <v>1562725.1</v>
      </c>
      <c r="E1930" s="25" t="s">
        <v>1824</v>
      </c>
      <c r="F1930" s="27" t="s">
        <v>3130</v>
      </c>
      <c r="G1930" s="26">
        <v>64.040000000000006</v>
      </c>
      <c r="H1930" s="26">
        <v>0</v>
      </c>
      <c r="I1930" s="24">
        <f t="shared" si="30"/>
        <v>1825912.1399999943</v>
      </c>
      <c r="J1930" s="27" t="s">
        <v>103</v>
      </c>
      <c r="K1930" s="2" t="s">
        <v>15</v>
      </c>
    </row>
    <row r="1931" spans="1:11" ht="12" customHeight="1" x14ac:dyDescent="0.2">
      <c r="A1931" s="2">
        <v>1700</v>
      </c>
      <c r="B1931" s="20" t="str">
        <f>VLOOKUP(C1931,'[2]05-2025'!$B$1:$C$65536,2,0)</f>
        <v>MEDICAMENTOS</v>
      </c>
      <c r="C1931" s="33" t="s">
        <v>39</v>
      </c>
      <c r="D1931" s="21">
        <f>VLOOKUP(C1931,'[2]05-2025'!$B$1:$D$65536,3,0)</f>
        <v>1562725.1</v>
      </c>
      <c r="E1931" s="25" t="s">
        <v>1824</v>
      </c>
      <c r="F1931" s="27" t="s">
        <v>1601</v>
      </c>
      <c r="G1931" s="26">
        <v>5.0999999999999996</v>
      </c>
      <c r="H1931" s="26">
        <v>0</v>
      </c>
      <c r="I1931" s="24">
        <f t="shared" si="30"/>
        <v>1825917.2399999944</v>
      </c>
      <c r="J1931" s="27" t="s">
        <v>103</v>
      </c>
      <c r="K1931" s="2" t="s">
        <v>15</v>
      </c>
    </row>
    <row r="1932" spans="1:11" ht="12" customHeight="1" x14ac:dyDescent="0.2">
      <c r="A1932" s="2">
        <v>1700</v>
      </c>
      <c r="B1932" s="20" t="str">
        <f>VLOOKUP(C1932,'[2]05-2025'!$B$1:$C$65536,2,0)</f>
        <v>MEDICAMENTOS</v>
      </c>
      <c r="C1932" s="33" t="s">
        <v>39</v>
      </c>
      <c r="D1932" s="21">
        <f>VLOOKUP(C1932,'[2]05-2025'!$B$1:$D$65536,3,0)</f>
        <v>1562725.1</v>
      </c>
      <c r="E1932" s="25" t="s">
        <v>1824</v>
      </c>
      <c r="F1932" s="27" t="s">
        <v>3159</v>
      </c>
      <c r="G1932" s="26">
        <v>305.08</v>
      </c>
      <c r="H1932" s="26">
        <v>0</v>
      </c>
      <c r="I1932" s="24">
        <f t="shared" si="30"/>
        <v>1826222.3199999945</v>
      </c>
      <c r="J1932" s="27" t="s">
        <v>103</v>
      </c>
      <c r="K1932" s="2" t="s">
        <v>15</v>
      </c>
    </row>
    <row r="1933" spans="1:11" ht="12" customHeight="1" x14ac:dyDescent="0.2">
      <c r="A1933" s="2">
        <v>1700</v>
      </c>
      <c r="B1933" s="20" t="str">
        <f>VLOOKUP(C1933,'[2]05-2025'!$B$1:$C$65536,2,0)</f>
        <v>MEDICAMENTOS</v>
      </c>
      <c r="C1933" s="33" t="s">
        <v>39</v>
      </c>
      <c r="D1933" s="21">
        <f>VLOOKUP(C1933,'[2]05-2025'!$B$1:$D$65536,3,0)</f>
        <v>1562725.1</v>
      </c>
      <c r="E1933" s="25" t="s">
        <v>1824</v>
      </c>
      <c r="F1933" s="27" t="s">
        <v>3159</v>
      </c>
      <c r="G1933" s="26">
        <v>0.13</v>
      </c>
      <c r="H1933" s="26">
        <v>0</v>
      </c>
      <c r="I1933" s="24">
        <f t="shared" si="30"/>
        <v>1826222.4499999944</v>
      </c>
      <c r="J1933" s="27" t="s">
        <v>103</v>
      </c>
      <c r="K1933" s="2" t="s">
        <v>15</v>
      </c>
    </row>
    <row r="1934" spans="1:11" ht="12" customHeight="1" x14ac:dyDescent="0.2">
      <c r="A1934" s="2">
        <v>1700</v>
      </c>
      <c r="B1934" s="20" t="str">
        <f>VLOOKUP(C1934,'[2]05-2025'!$B$1:$C$65536,2,0)</f>
        <v>MEDICAMENTOS</v>
      </c>
      <c r="C1934" s="33" t="s">
        <v>39</v>
      </c>
      <c r="D1934" s="21">
        <f>VLOOKUP(C1934,'[2]05-2025'!$B$1:$D$65536,3,0)</f>
        <v>1562725.1</v>
      </c>
      <c r="E1934" s="25" t="s">
        <v>1824</v>
      </c>
      <c r="F1934" s="27" t="s">
        <v>3159</v>
      </c>
      <c r="G1934" s="26">
        <v>21.74</v>
      </c>
      <c r="H1934" s="26">
        <v>0</v>
      </c>
      <c r="I1934" s="24">
        <f t="shared" si="30"/>
        <v>1826244.1899999944</v>
      </c>
      <c r="J1934" s="27" t="s">
        <v>103</v>
      </c>
      <c r="K1934" s="2" t="s">
        <v>15</v>
      </c>
    </row>
    <row r="1935" spans="1:11" ht="12" customHeight="1" x14ac:dyDescent="0.2">
      <c r="A1935" s="2">
        <v>1700</v>
      </c>
      <c r="B1935" s="20" t="str">
        <f>VLOOKUP(C1935,'[2]05-2025'!$B$1:$C$65536,2,0)</f>
        <v>MEDICAMENTOS</v>
      </c>
      <c r="C1935" s="33" t="s">
        <v>39</v>
      </c>
      <c r="D1935" s="21">
        <f>VLOOKUP(C1935,'[2]05-2025'!$B$1:$D$65536,3,0)</f>
        <v>1562725.1</v>
      </c>
      <c r="E1935" s="25" t="s">
        <v>1824</v>
      </c>
      <c r="F1935" s="27" t="s">
        <v>3159</v>
      </c>
      <c r="G1935" s="26">
        <v>0.08</v>
      </c>
      <c r="H1935" s="26">
        <v>0</v>
      </c>
      <c r="I1935" s="24">
        <f t="shared" si="30"/>
        <v>1826244.2699999944</v>
      </c>
      <c r="J1935" s="27" t="s">
        <v>103</v>
      </c>
      <c r="K1935" s="2" t="s">
        <v>15</v>
      </c>
    </row>
    <row r="1936" spans="1:11" ht="12" customHeight="1" x14ac:dyDescent="0.2">
      <c r="A1936" s="2">
        <v>1700</v>
      </c>
      <c r="B1936" s="20" t="str">
        <f>VLOOKUP(C1936,'[2]05-2025'!$B$1:$C$65536,2,0)</f>
        <v>MEDICAMENTOS</v>
      </c>
      <c r="C1936" s="33" t="s">
        <v>39</v>
      </c>
      <c r="D1936" s="21">
        <f>VLOOKUP(C1936,'[2]05-2025'!$B$1:$D$65536,3,0)</f>
        <v>1562725.1</v>
      </c>
      <c r="E1936" s="25" t="s">
        <v>1824</v>
      </c>
      <c r="F1936" s="27" t="s">
        <v>3159</v>
      </c>
      <c r="G1936" s="26">
        <v>0.04</v>
      </c>
      <c r="H1936" s="26">
        <v>0</v>
      </c>
      <c r="I1936" s="24">
        <f t="shared" si="30"/>
        <v>1826244.3099999945</v>
      </c>
      <c r="J1936" s="27" t="s">
        <v>103</v>
      </c>
      <c r="K1936" s="2" t="s">
        <v>15</v>
      </c>
    </row>
    <row r="1937" spans="1:11" ht="12" customHeight="1" x14ac:dyDescent="0.2">
      <c r="A1937" s="2">
        <v>1700</v>
      </c>
      <c r="B1937" s="20" t="str">
        <f>VLOOKUP(C1937,'[2]05-2025'!$B$1:$C$65536,2,0)</f>
        <v>MEDICAMENTOS</v>
      </c>
      <c r="C1937" s="33" t="s">
        <v>39</v>
      </c>
      <c r="D1937" s="21">
        <f>VLOOKUP(C1937,'[2]05-2025'!$B$1:$D$65536,3,0)</f>
        <v>1562725.1</v>
      </c>
      <c r="E1937" s="25" t="s">
        <v>1824</v>
      </c>
      <c r="F1937" s="27" t="s">
        <v>3159</v>
      </c>
      <c r="G1937" s="26">
        <v>1.95</v>
      </c>
      <c r="H1937" s="26">
        <v>0</v>
      </c>
      <c r="I1937" s="24">
        <f t="shared" si="30"/>
        <v>1826246.2599999944</v>
      </c>
      <c r="J1937" s="27" t="s">
        <v>103</v>
      </c>
      <c r="K1937" s="2" t="s">
        <v>15</v>
      </c>
    </row>
    <row r="1938" spans="1:11" ht="12" customHeight="1" x14ac:dyDescent="0.2">
      <c r="A1938" s="2">
        <v>1700</v>
      </c>
      <c r="B1938" s="20" t="str">
        <f>VLOOKUP(C1938,'[2]05-2025'!$B$1:$C$65536,2,0)</f>
        <v>MEDICAMENTOS</v>
      </c>
      <c r="C1938" s="33" t="s">
        <v>39</v>
      </c>
      <c r="D1938" s="21">
        <f>VLOOKUP(C1938,'[2]05-2025'!$B$1:$D$65536,3,0)</f>
        <v>1562725.1</v>
      </c>
      <c r="E1938" s="25" t="s">
        <v>1824</v>
      </c>
      <c r="F1938" s="27" t="s">
        <v>3159</v>
      </c>
      <c r="G1938" s="26">
        <v>0.44</v>
      </c>
      <c r="H1938" s="26">
        <v>0</v>
      </c>
      <c r="I1938" s="24">
        <f t="shared" si="30"/>
        <v>1826246.6999999944</v>
      </c>
      <c r="J1938" s="27" t="s">
        <v>103</v>
      </c>
      <c r="K1938" s="2" t="s">
        <v>15</v>
      </c>
    </row>
    <row r="1939" spans="1:11" ht="12" customHeight="1" x14ac:dyDescent="0.2">
      <c r="A1939" s="2">
        <v>1700</v>
      </c>
      <c r="B1939" s="20" t="str">
        <f>VLOOKUP(C1939,'[2]05-2025'!$B$1:$C$65536,2,0)</f>
        <v>MEDICAMENTOS</v>
      </c>
      <c r="C1939" s="33" t="s">
        <v>39</v>
      </c>
      <c r="D1939" s="21">
        <f>VLOOKUP(C1939,'[2]05-2025'!$B$1:$D$65536,3,0)</f>
        <v>1562725.1</v>
      </c>
      <c r="E1939" s="25" t="s">
        <v>1824</v>
      </c>
      <c r="F1939" s="27" t="s">
        <v>3159</v>
      </c>
      <c r="G1939" s="26">
        <v>128.56</v>
      </c>
      <c r="H1939" s="26">
        <v>0</v>
      </c>
      <c r="I1939" s="24">
        <f t="shared" si="30"/>
        <v>1826375.2599999944</v>
      </c>
      <c r="J1939" s="27" t="s">
        <v>103</v>
      </c>
      <c r="K1939" s="2" t="s">
        <v>15</v>
      </c>
    </row>
    <row r="1940" spans="1:11" ht="12" customHeight="1" x14ac:dyDescent="0.2">
      <c r="A1940" s="2">
        <v>1700</v>
      </c>
      <c r="B1940" s="20" t="str">
        <f>VLOOKUP(C1940,'[2]05-2025'!$B$1:$C$65536,2,0)</f>
        <v>MEDICAMENTOS</v>
      </c>
      <c r="C1940" s="33" t="s">
        <v>39</v>
      </c>
      <c r="D1940" s="21">
        <f>VLOOKUP(C1940,'[2]05-2025'!$B$1:$D$65536,3,0)</f>
        <v>1562725.1</v>
      </c>
      <c r="E1940" s="25" t="s">
        <v>1824</v>
      </c>
      <c r="F1940" s="27" t="s">
        <v>3159</v>
      </c>
      <c r="G1940" s="26">
        <v>42.16</v>
      </c>
      <c r="H1940" s="26">
        <v>0</v>
      </c>
      <c r="I1940" s="24">
        <f t="shared" si="30"/>
        <v>1826417.4199999943</v>
      </c>
      <c r="J1940" s="27" t="s">
        <v>103</v>
      </c>
      <c r="K1940" s="2" t="s">
        <v>15</v>
      </c>
    </row>
    <row r="1941" spans="1:11" ht="12" customHeight="1" x14ac:dyDescent="0.2">
      <c r="A1941" s="2">
        <v>1700</v>
      </c>
      <c r="B1941" s="20" t="str">
        <f>VLOOKUP(C1941,'[2]05-2025'!$B$1:$C$65536,2,0)</f>
        <v>MEDICAMENTOS</v>
      </c>
      <c r="C1941" s="33" t="s">
        <v>39</v>
      </c>
      <c r="D1941" s="21">
        <f>VLOOKUP(C1941,'[2]05-2025'!$B$1:$D$65536,3,0)</f>
        <v>1562725.1</v>
      </c>
      <c r="E1941" s="25" t="s">
        <v>1824</v>
      </c>
      <c r="F1941" s="27" t="s">
        <v>3159</v>
      </c>
      <c r="G1941" s="26">
        <v>0.95</v>
      </c>
      <c r="H1941" s="26">
        <v>0</v>
      </c>
      <c r="I1941" s="24">
        <f t="shared" si="30"/>
        <v>1826418.3699999943</v>
      </c>
      <c r="J1941" s="27" t="s">
        <v>103</v>
      </c>
      <c r="K1941" s="2" t="s">
        <v>15</v>
      </c>
    </row>
    <row r="1942" spans="1:11" ht="12" customHeight="1" x14ac:dyDescent="0.2">
      <c r="A1942" s="2">
        <v>1700</v>
      </c>
      <c r="B1942" s="20" t="str">
        <f>VLOOKUP(C1942,'[2]05-2025'!$B$1:$C$65536,2,0)</f>
        <v>MEDICAMENTOS</v>
      </c>
      <c r="C1942" s="33" t="s">
        <v>39</v>
      </c>
      <c r="D1942" s="21">
        <f>VLOOKUP(C1942,'[2]05-2025'!$B$1:$D$65536,3,0)</f>
        <v>1562725.1</v>
      </c>
      <c r="E1942" s="25" t="s">
        <v>1824</v>
      </c>
      <c r="F1942" s="27" t="s">
        <v>3159</v>
      </c>
      <c r="G1942" s="26">
        <v>54.82</v>
      </c>
      <c r="H1942" s="26">
        <v>0</v>
      </c>
      <c r="I1942" s="24">
        <f t="shared" si="30"/>
        <v>1826473.1899999944</v>
      </c>
      <c r="J1942" s="27" t="s">
        <v>103</v>
      </c>
      <c r="K1942" s="2" t="s">
        <v>15</v>
      </c>
    </row>
    <row r="1943" spans="1:11" ht="12" customHeight="1" x14ac:dyDescent="0.2">
      <c r="A1943" s="2">
        <v>1700</v>
      </c>
      <c r="B1943" s="20" t="str">
        <f>VLOOKUP(C1943,'[2]05-2025'!$B$1:$C$65536,2,0)</f>
        <v>MEDICAMENTOS</v>
      </c>
      <c r="C1943" s="33" t="s">
        <v>39</v>
      </c>
      <c r="D1943" s="21">
        <f>VLOOKUP(C1943,'[2]05-2025'!$B$1:$D$65536,3,0)</f>
        <v>1562725.1</v>
      </c>
      <c r="E1943" s="25" t="s">
        <v>1824</v>
      </c>
      <c r="F1943" s="27" t="s">
        <v>3159</v>
      </c>
      <c r="G1943" s="26">
        <v>0.89</v>
      </c>
      <c r="H1943" s="26">
        <v>0</v>
      </c>
      <c r="I1943" s="24">
        <f t="shared" si="30"/>
        <v>1826474.0799999943</v>
      </c>
      <c r="J1943" s="27" t="s">
        <v>103</v>
      </c>
      <c r="K1943" s="2" t="s">
        <v>15</v>
      </c>
    </row>
    <row r="1944" spans="1:11" ht="12" customHeight="1" x14ac:dyDescent="0.2">
      <c r="A1944" s="2">
        <v>1700</v>
      </c>
      <c r="B1944" s="20" t="str">
        <f>VLOOKUP(C1944,'[2]05-2025'!$B$1:$C$65536,2,0)</f>
        <v>MEDICAMENTOS</v>
      </c>
      <c r="C1944" s="33" t="s">
        <v>39</v>
      </c>
      <c r="D1944" s="21">
        <f>VLOOKUP(C1944,'[2]05-2025'!$B$1:$D$65536,3,0)</f>
        <v>1562725.1</v>
      </c>
      <c r="E1944" s="25" t="s">
        <v>1824</v>
      </c>
      <c r="F1944" s="27" t="s">
        <v>3130</v>
      </c>
      <c r="G1944" s="26">
        <v>0.42</v>
      </c>
      <c r="H1944" s="26">
        <v>0</v>
      </c>
      <c r="I1944" s="24">
        <f t="shared" si="30"/>
        <v>1826474.4999999942</v>
      </c>
      <c r="J1944" s="27" t="s">
        <v>103</v>
      </c>
      <c r="K1944" s="2" t="s">
        <v>15</v>
      </c>
    </row>
    <row r="1945" spans="1:11" ht="12" customHeight="1" x14ac:dyDescent="0.2">
      <c r="A1945" s="2">
        <v>1700</v>
      </c>
      <c r="B1945" s="20" t="str">
        <f>VLOOKUP(C1945,'[2]05-2025'!$B$1:$C$65536,2,0)</f>
        <v>MEDICAMENTOS</v>
      </c>
      <c r="C1945" s="33" t="s">
        <v>39</v>
      </c>
      <c r="D1945" s="21">
        <f>VLOOKUP(C1945,'[2]05-2025'!$B$1:$D$65536,3,0)</f>
        <v>1562725.1</v>
      </c>
      <c r="E1945" s="25" t="s">
        <v>1824</v>
      </c>
      <c r="F1945" s="27" t="s">
        <v>3159</v>
      </c>
      <c r="G1945" s="26">
        <v>36.25</v>
      </c>
      <c r="H1945" s="26">
        <v>0</v>
      </c>
      <c r="I1945" s="24">
        <f t="shared" si="30"/>
        <v>1826510.7499999942</v>
      </c>
      <c r="J1945" s="27" t="s">
        <v>103</v>
      </c>
      <c r="K1945" s="2" t="s">
        <v>15</v>
      </c>
    </row>
    <row r="1946" spans="1:11" ht="12" customHeight="1" x14ac:dyDescent="0.2">
      <c r="A1946" s="2">
        <v>1700</v>
      </c>
      <c r="B1946" s="20" t="str">
        <f>VLOOKUP(C1946,'[2]05-2025'!$B$1:$C$65536,2,0)</f>
        <v>MEDICAMENTOS</v>
      </c>
      <c r="C1946" s="33" t="s">
        <v>39</v>
      </c>
      <c r="D1946" s="21">
        <f>VLOOKUP(C1946,'[2]05-2025'!$B$1:$D$65536,3,0)</f>
        <v>1562725.1</v>
      </c>
      <c r="E1946" s="25" t="s">
        <v>1824</v>
      </c>
      <c r="F1946" s="27" t="s">
        <v>3159</v>
      </c>
      <c r="G1946" s="26">
        <v>54.49</v>
      </c>
      <c r="H1946" s="26">
        <v>0</v>
      </c>
      <c r="I1946" s="24">
        <f t="shared" si="30"/>
        <v>1826565.2399999942</v>
      </c>
      <c r="J1946" s="27" t="s">
        <v>103</v>
      </c>
      <c r="K1946" s="2" t="s">
        <v>15</v>
      </c>
    </row>
    <row r="1947" spans="1:11" ht="12" customHeight="1" x14ac:dyDescent="0.2">
      <c r="A1947" s="2">
        <v>1700</v>
      </c>
      <c r="B1947" s="20" t="str">
        <f>VLOOKUP(C1947,'[2]05-2025'!$B$1:$C$65536,2,0)</f>
        <v>MEDICAMENTOS</v>
      </c>
      <c r="C1947" s="33" t="s">
        <v>39</v>
      </c>
      <c r="D1947" s="21">
        <f>VLOOKUP(C1947,'[2]05-2025'!$B$1:$D$65536,3,0)</f>
        <v>1562725.1</v>
      </c>
      <c r="E1947" s="25" t="s">
        <v>1824</v>
      </c>
      <c r="F1947" s="27" t="s">
        <v>3159</v>
      </c>
      <c r="G1947" s="26">
        <v>254.54</v>
      </c>
      <c r="H1947" s="26">
        <v>0</v>
      </c>
      <c r="I1947" s="24">
        <f t="shared" si="30"/>
        <v>1826819.7799999942</v>
      </c>
      <c r="J1947" s="27" t="s">
        <v>103</v>
      </c>
      <c r="K1947" s="2" t="s">
        <v>15</v>
      </c>
    </row>
    <row r="1948" spans="1:11" ht="12" customHeight="1" x14ac:dyDescent="0.2">
      <c r="A1948" s="2">
        <v>1700</v>
      </c>
      <c r="B1948" s="20" t="str">
        <f>VLOOKUP(C1948,'[2]05-2025'!$B$1:$C$65536,2,0)</f>
        <v>MEDICAMENTOS</v>
      </c>
      <c r="C1948" s="33" t="s">
        <v>39</v>
      </c>
      <c r="D1948" s="21">
        <f>VLOOKUP(C1948,'[2]05-2025'!$B$1:$D$65536,3,0)</f>
        <v>1562725.1</v>
      </c>
      <c r="E1948" s="25" t="s">
        <v>1824</v>
      </c>
      <c r="F1948" s="27" t="s">
        <v>3159</v>
      </c>
      <c r="G1948" s="26">
        <v>2.02</v>
      </c>
      <c r="H1948" s="26">
        <v>0</v>
      </c>
      <c r="I1948" s="24">
        <f t="shared" si="30"/>
        <v>1826821.7999999942</v>
      </c>
      <c r="J1948" s="27" t="s">
        <v>103</v>
      </c>
      <c r="K1948" s="2" t="s">
        <v>15</v>
      </c>
    </row>
    <row r="1949" spans="1:11" ht="12" customHeight="1" x14ac:dyDescent="0.2">
      <c r="A1949" s="2">
        <v>1700</v>
      </c>
      <c r="B1949" s="20" t="str">
        <f>VLOOKUP(C1949,'[2]05-2025'!$B$1:$C$65536,2,0)</f>
        <v>MEDICAMENTOS</v>
      </c>
      <c r="C1949" s="33" t="s">
        <v>39</v>
      </c>
      <c r="D1949" s="21">
        <f>VLOOKUP(C1949,'[2]05-2025'!$B$1:$D$65536,3,0)</f>
        <v>1562725.1</v>
      </c>
      <c r="E1949" s="25" t="s">
        <v>1824</v>
      </c>
      <c r="F1949" s="27" t="s">
        <v>3130</v>
      </c>
      <c r="G1949" s="26">
        <v>0.03</v>
      </c>
      <c r="H1949" s="26">
        <v>0</v>
      </c>
      <c r="I1949" s="24">
        <f t="shared" si="30"/>
        <v>1826821.8299999943</v>
      </c>
      <c r="J1949" s="27" t="s">
        <v>103</v>
      </c>
      <c r="K1949" s="2" t="s">
        <v>15</v>
      </c>
    </row>
    <row r="1950" spans="1:11" ht="12" customHeight="1" x14ac:dyDescent="0.2">
      <c r="A1950" s="2">
        <v>1700</v>
      </c>
      <c r="B1950" s="20" t="str">
        <f>VLOOKUP(C1950,'[2]05-2025'!$B$1:$C$65536,2,0)</f>
        <v>MEDICAMENTOS</v>
      </c>
      <c r="C1950" s="33" t="s">
        <v>39</v>
      </c>
      <c r="D1950" s="21">
        <f>VLOOKUP(C1950,'[2]05-2025'!$B$1:$D$65536,3,0)</f>
        <v>1562725.1</v>
      </c>
      <c r="E1950" s="25" t="s">
        <v>1824</v>
      </c>
      <c r="F1950" s="27" t="s">
        <v>3159</v>
      </c>
      <c r="G1950" s="26">
        <v>15.23</v>
      </c>
      <c r="H1950" s="26">
        <v>0</v>
      </c>
      <c r="I1950" s="24">
        <f t="shared" si="30"/>
        <v>1826837.0599999942</v>
      </c>
      <c r="J1950" s="27" t="s">
        <v>103</v>
      </c>
      <c r="K1950" s="2" t="s">
        <v>15</v>
      </c>
    </row>
    <row r="1951" spans="1:11" ht="12" customHeight="1" x14ac:dyDescent="0.2">
      <c r="A1951" s="2">
        <v>1700</v>
      </c>
      <c r="B1951" s="20" t="str">
        <f>VLOOKUP(C1951,'[2]05-2025'!$B$1:$C$65536,2,0)</f>
        <v>MEDICAMENTOS</v>
      </c>
      <c r="C1951" s="33" t="s">
        <v>39</v>
      </c>
      <c r="D1951" s="21">
        <f>VLOOKUP(C1951,'[2]05-2025'!$B$1:$D$65536,3,0)</f>
        <v>1562725.1</v>
      </c>
      <c r="E1951" s="25" t="s">
        <v>1824</v>
      </c>
      <c r="F1951" s="27" t="s">
        <v>1603</v>
      </c>
      <c r="G1951" s="26">
        <v>14.75</v>
      </c>
      <c r="H1951" s="26">
        <v>0</v>
      </c>
      <c r="I1951" s="24">
        <f t="shared" si="30"/>
        <v>1826851.8099999942</v>
      </c>
      <c r="J1951" s="27" t="s">
        <v>103</v>
      </c>
      <c r="K1951" s="2" t="s">
        <v>15</v>
      </c>
    </row>
    <row r="1952" spans="1:11" ht="12" customHeight="1" x14ac:dyDescent="0.2">
      <c r="A1952" s="2">
        <v>1700</v>
      </c>
      <c r="B1952" s="20" t="str">
        <f>VLOOKUP(C1952,'[2]05-2025'!$B$1:$C$65536,2,0)</f>
        <v>MEDICAMENTOS</v>
      </c>
      <c r="C1952" s="33" t="s">
        <v>39</v>
      </c>
      <c r="D1952" s="21">
        <f>VLOOKUP(C1952,'[2]05-2025'!$B$1:$D$65536,3,0)</f>
        <v>1562725.1</v>
      </c>
      <c r="E1952" s="25" t="s">
        <v>1824</v>
      </c>
      <c r="F1952" s="27" t="s">
        <v>3159</v>
      </c>
      <c r="G1952" s="26">
        <v>2.15</v>
      </c>
      <c r="H1952" s="26">
        <v>0</v>
      </c>
      <c r="I1952" s="24">
        <f t="shared" si="30"/>
        <v>1826853.9599999941</v>
      </c>
      <c r="J1952" s="27" t="s">
        <v>103</v>
      </c>
      <c r="K1952" s="2" t="s">
        <v>15</v>
      </c>
    </row>
    <row r="1953" spans="1:11" ht="12" customHeight="1" x14ac:dyDescent="0.2">
      <c r="A1953" s="2">
        <v>1700</v>
      </c>
      <c r="B1953" s="20" t="str">
        <f>VLOOKUP(C1953,'[2]05-2025'!$B$1:$C$65536,2,0)</f>
        <v>MEDICAMENTOS</v>
      </c>
      <c r="C1953" s="33" t="s">
        <v>39</v>
      </c>
      <c r="D1953" s="21">
        <f>VLOOKUP(C1953,'[2]05-2025'!$B$1:$D$65536,3,0)</f>
        <v>1562725.1</v>
      </c>
      <c r="E1953" s="25" t="s">
        <v>1824</v>
      </c>
      <c r="F1953" s="27" t="s">
        <v>3130</v>
      </c>
      <c r="G1953" s="26">
        <v>21.42</v>
      </c>
      <c r="H1953" s="26">
        <v>0</v>
      </c>
      <c r="I1953" s="24">
        <f t="shared" si="30"/>
        <v>1826875.3799999941</v>
      </c>
      <c r="J1953" s="27" t="s">
        <v>103</v>
      </c>
      <c r="K1953" s="2" t="s">
        <v>15</v>
      </c>
    </row>
    <row r="1954" spans="1:11" ht="12" customHeight="1" x14ac:dyDescent="0.2">
      <c r="A1954" s="2">
        <v>1700</v>
      </c>
      <c r="B1954" s="20" t="str">
        <f>VLOOKUP(C1954,'[2]05-2025'!$B$1:$C$65536,2,0)</f>
        <v>MEDICAMENTOS</v>
      </c>
      <c r="C1954" s="33" t="s">
        <v>39</v>
      </c>
      <c r="D1954" s="21">
        <f>VLOOKUP(C1954,'[2]05-2025'!$B$1:$D$65536,3,0)</f>
        <v>1562725.1</v>
      </c>
      <c r="E1954" s="25" t="s">
        <v>1824</v>
      </c>
      <c r="F1954" s="27" t="s">
        <v>3159</v>
      </c>
      <c r="G1954" s="26">
        <v>3.75</v>
      </c>
      <c r="H1954" s="26">
        <v>0</v>
      </c>
      <c r="I1954" s="24">
        <f t="shared" si="30"/>
        <v>1826879.1299999941</v>
      </c>
      <c r="J1954" s="27" t="s">
        <v>103</v>
      </c>
      <c r="K1954" s="2" t="s">
        <v>15</v>
      </c>
    </row>
    <row r="1955" spans="1:11" ht="12" customHeight="1" x14ac:dyDescent="0.2">
      <c r="A1955" s="2">
        <v>1700</v>
      </c>
      <c r="B1955" s="20" t="str">
        <f>VLOOKUP(C1955,'[2]05-2025'!$B$1:$C$65536,2,0)</f>
        <v>MEDICAMENTOS</v>
      </c>
      <c r="C1955" s="33" t="s">
        <v>39</v>
      </c>
      <c r="D1955" s="21">
        <f>VLOOKUP(C1955,'[2]05-2025'!$B$1:$D$65536,3,0)</f>
        <v>1562725.1</v>
      </c>
      <c r="E1955" s="25" t="s">
        <v>1824</v>
      </c>
      <c r="F1955" s="27" t="s">
        <v>3130</v>
      </c>
      <c r="G1955" s="26">
        <v>0.48</v>
      </c>
      <c r="H1955" s="26">
        <v>0</v>
      </c>
      <c r="I1955" s="24">
        <f t="shared" si="30"/>
        <v>1826879.609999994</v>
      </c>
      <c r="J1955" s="27" t="s">
        <v>103</v>
      </c>
      <c r="K1955" s="2" t="s">
        <v>15</v>
      </c>
    </row>
    <row r="1956" spans="1:11" ht="12" customHeight="1" x14ac:dyDescent="0.2">
      <c r="A1956" s="2">
        <v>1700</v>
      </c>
      <c r="B1956" s="20" t="str">
        <f>VLOOKUP(C1956,'[2]05-2025'!$B$1:$C$65536,2,0)</f>
        <v>MEDICAMENTOS</v>
      </c>
      <c r="C1956" s="33" t="s">
        <v>39</v>
      </c>
      <c r="D1956" s="21">
        <f>VLOOKUP(C1956,'[2]05-2025'!$B$1:$D$65536,3,0)</f>
        <v>1562725.1</v>
      </c>
      <c r="E1956" s="25" t="s">
        <v>1824</v>
      </c>
      <c r="F1956" s="27" t="s">
        <v>3159</v>
      </c>
      <c r="G1956" s="26">
        <v>15.73</v>
      </c>
      <c r="H1956" s="26">
        <v>0</v>
      </c>
      <c r="I1956" s="24">
        <f t="shared" si="30"/>
        <v>1826895.339999994</v>
      </c>
      <c r="J1956" s="27" t="s">
        <v>103</v>
      </c>
      <c r="K1956" s="2" t="s">
        <v>15</v>
      </c>
    </row>
    <row r="1957" spans="1:11" ht="12" customHeight="1" x14ac:dyDescent="0.2">
      <c r="A1957" s="2">
        <v>1700</v>
      </c>
      <c r="B1957" s="20" t="str">
        <f>VLOOKUP(C1957,'[2]05-2025'!$B$1:$C$65536,2,0)</f>
        <v>MEDICAMENTOS</v>
      </c>
      <c r="C1957" s="33" t="s">
        <v>39</v>
      </c>
      <c r="D1957" s="21">
        <f>VLOOKUP(C1957,'[2]05-2025'!$B$1:$D$65536,3,0)</f>
        <v>1562725.1</v>
      </c>
      <c r="E1957" s="25" t="s">
        <v>1824</v>
      </c>
      <c r="F1957" s="27" t="s">
        <v>3159</v>
      </c>
      <c r="G1957" s="26">
        <v>7.48</v>
      </c>
      <c r="H1957" s="26">
        <v>0</v>
      </c>
      <c r="I1957" s="24">
        <f t="shared" si="30"/>
        <v>1826902.819999994</v>
      </c>
      <c r="J1957" s="27" t="s">
        <v>103</v>
      </c>
      <c r="K1957" s="2" t="s">
        <v>15</v>
      </c>
    </row>
    <row r="1958" spans="1:11" ht="12" customHeight="1" x14ac:dyDescent="0.2">
      <c r="A1958" s="2">
        <v>1700</v>
      </c>
      <c r="B1958" s="20" t="str">
        <f>VLOOKUP(C1958,'[2]05-2025'!$B$1:$C$65536,2,0)</f>
        <v>MEDICAMENTOS</v>
      </c>
      <c r="C1958" s="33" t="s">
        <v>39</v>
      </c>
      <c r="D1958" s="21">
        <f>VLOOKUP(C1958,'[2]05-2025'!$B$1:$D$65536,3,0)</f>
        <v>1562725.1</v>
      </c>
      <c r="E1958" s="25" t="s">
        <v>1824</v>
      </c>
      <c r="F1958" s="27" t="s">
        <v>3130</v>
      </c>
      <c r="G1958" s="26">
        <v>0.25</v>
      </c>
      <c r="H1958" s="26">
        <v>0</v>
      </c>
      <c r="I1958" s="24">
        <f t="shared" si="30"/>
        <v>1826903.069999994</v>
      </c>
      <c r="J1958" s="27" t="s">
        <v>103</v>
      </c>
      <c r="K1958" s="2" t="s">
        <v>15</v>
      </c>
    </row>
    <row r="1959" spans="1:11" ht="12" customHeight="1" x14ac:dyDescent="0.2">
      <c r="A1959" s="2">
        <v>1700</v>
      </c>
      <c r="B1959" s="20" t="str">
        <f>VLOOKUP(C1959,'[2]05-2025'!$B$1:$C$65536,2,0)</f>
        <v>MEDICAMENTOS</v>
      </c>
      <c r="C1959" s="33" t="s">
        <v>39</v>
      </c>
      <c r="D1959" s="21">
        <f>VLOOKUP(C1959,'[2]05-2025'!$B$1:$D$65536,3,0)</f>
        <v>1562725.1</v>
      </c>
      <c r="E1959" s="25" t="s">
        <v>1824</v>
      </c>
      <c r="F1959" s="27" t="s">
        <v>3130</v>
      </c>
      <c r="G1959" s="26">
        <v>0.74</v>
      </c>
      <c r="H1959" s="26">
        <v>0</v>
      </c>
      <c r="I1959" s="24">
        <f t="shared" si="30"/>
        <v>1826903.809999994</v>
      </c>
      <c r="J1959" s="27" t="s">
        <v>103</v>
      </c>
      <c r="K1959" s="2" t="s">
        <v>15</v>
      </c>
    </row>
    <row r="1960" spans="1:11" ht="12" customHeight="1" x14ac:dyDescent="0.2">
      <c r="A1960" s="2">
        <v>1700</v>
      </c>
      <c r="B1960" s="20" t="str">
        <f>VLOOKUP(C1960,'[2]05-2025'!$B$1:$C$65536,2,0)</f>
        <v>MEDICAMENTOS</v>
      </c>
      <c r="C1960" s="33" t="s">
        <v>39</v>
      </c>
      <c r="D1960" s="21">
        <f>VLOOKUP(C1960,'[2]05-2025'!$B$1:$D$65536,3,0)</f>
        <v>1562725.1</v>
      </c>
      <c r="E1960" s="25" t="s">
        <v>1824</v>
      </c>
      <c r="F1960" s="27" t="s">
        <v>3159</v>
      </c>
      <c r="G1960" s="26">
        <v>0.89</v>
      </c>
      <c r="H1960" s="26">
        <v>0</v>
      </c>
      <c r="I1960" s="24">
        <f t="shared" si="30"/>
        <v>1826904.6999999939</v>
      </c>
      <c r="J1960" s="27" t="s">
        <v>103</v>
      </c>
      <c r="K1960" s="2" t="s">
        <v>15</v>
      </c>
    </row>
    <row r="1961" spans="1:11" ht="12" customHeight="1" x14ac:dyDescent="0.2">
      <c r="A1961" s="2">
        <v>1700</v>
      </c>
      <c r="B1961" s="20" t="str">
        <f>VLOOKUP(C1961,'[2]05-2025'!$B$1:$C$65536,2,0)</f>
        <v>MEDICAMENTOS</v>
      </c>
      <c r="C1961" s="33" t="s">
        <v>39</v>
      </c>
      <c r="D1961" s="21">
        <f>VLOOKUP(C1961,'[2]05-2025'!$B$1:$D$65536,3,0)</f>
        <v>1562725.1</v>
      </c>
      <c r="E1961" s="25" t="s">
        <v>1824</v>
      </c>
      <c r="F1961" s="27" t="s">
        <v>3159</v>
      </c>
      <c r="G1961" s="26">
        <v>177.1</v>
      </c>
      <c r="H1961" s="26">
        <v>0</v>
      </c>
      <c r="I1961" s="24">
        <f t="shared" si="30"/>
        <v>1827081.799999994</v>
      </c>
      <c r="J1961" s="27" t="s">
        <v>103</v>
      </c>
      <c r="K1961" s="2" t="s">
        <v>15</v>
      </c>
    </row>
    <row r="1962" spans="1:11" ht="12" customHeight="1" x14ac:dyDescent="0.2">
      <c r="A1962" s="2">
        <v>1700</v>
      </c>
      <c r="B1962" s="20" t="str">
        <f>VLOOKUP(C1962,'[2]05-2025'!$B$1:$C$65536,2,0)</f>
        <v>MEDICAMENTOS</v>
      </c>
      <c r="C1962" s="33" t="s">
        <v>39</v>
      </c>
      <c r="D1962" s="21">
        <f>VLOOKUP(C1962,'[2]05-2025'!$B$1:$D$65536,3,0)</f>
        <v>1562725.1</v>
      </c>
      <c r="E1962" s="25" t="s">
        <v>1824</v>
      </c>
      <c r="F1962" s="27" t="s">
        <v>3159</v>
      </c>
      <c r="G1962" s="26">
        <v>0.17</v>
      </c>
      <c r="H1962" s="26">
        <v>0</v>
      </c>
      <c r="I1962" s="24">
        <f t="shared" si="30"/>
        <v>1827081.9699999939</v>
      </c>
      <c r="J1962" s="27" t="s">
        <v>103</v>
      </c>
      <c r="K1962" s="2" t="s">
        <v>15</v>
      </c>
    </row>
    <row r="1963" spans="1:11" ht="12" customHeight="1" x14ac:dyDescent="0.2">
      <c r="A1963" s="2">
        <v>1700</v>
      </c>
      <c r="B1963" s="20" t="str">
        <f>VLOOKUP(C1963,'[2]05-2025'!$B$1:$C$65536,2,0)</f>
        <v>MEDICAMENTOS</v>
      </c>
      <c r="C1963" s="33" t="s">
        <v>39</v>
      </c>
      <c r="D1963" s="21">
        <f>VLOOKUP(C1963,'[2]05-2025'!$B$1:$D$65536,3,0)</f>
        <v>1562725.1</v>
      </c>
      <c r="E1963" s="25" t="s">
        <v>1824</v>
      </c>
      <c r="F1963" s="27" t="s">
        <v>3159</v>
      </c>
      <c r="G1963" s="26">
        <v>0.39</v>
      </c>
      <c r="H1963" s="26">
        <v>0</v>
      </c>
      <c r="I1963" s="24">
        <f t="shared" si="30"/>
        <v>1827082.3599999938</v>
      </c>
      <c r="J1963" s="27" t="s">
        <v>103</v>
      </c>
      <c r="K1963" s="2" t="s">
        <v>15</v>
      </c>
    </row>
    <row r="1964" spans="1:11" ht="12" customHeight="1" x14ac:dyDescent="0.2">
      <c r="A1964" s="2">
        <v>1700</v>
      </c>
      <c r="B1964" s="20" t="str">
        <f>VLOOKUP(C1964,'[2]05-2025'!$B$1:$C$65536,2,0)</f>
        <v>MEDICAMENTOS</v>
      </c>
      <c r="C1964" s="33" t="s">
        <v>39</v>
      </c>
      <c r="D1964" s="21">
        <f>VLOOKUP(C1964,'[2]05-2025'!$B$1:$D$65536,3,0)</f>
        <v>1562725.1</v>
      </c>
      <c r="E1964" s="25" t="s">
        <v>1824</v>
      </c>
      <c r="F1964" s="27" t="s">
        <v>3159</v>
      </c>
      <c r="G1964" s="26">
        <v>10.23</v>
      </c>
      <c r="H1964" s="26">
        <v>0</v>
      </c>
      <c r="I1964" s="24">
        <f t="shared" si="30"/>
        <v>1827092.5899999938</v>
      </c>
      <c r="J1964" s="27" t="s">
        <v>103</v>
      </c>
      <c r="K1964" s="2" t="s">
        <v>15</v>
      </c>
    </row>
    <row r="1965" spans="1:11" ht="12" customHeight="1" x14ac:dyDescent="0.2">
      <c r="A1965" s="2">
        <v>1700</v>
      </c>
      <c r="B1965" s="20" t="str">
        <f>VLOOKUP(C1965,'[2]05-2025'!$B$1:$C$65536,2,0)</f>
        <v>MEDICAMENTOS</v>
      </c>
      <c r="C1965" s="33" t="s">
        <v>39</v>
      </c>
      <c r="D1965" s="21">
        <f>VLOOKUP(C1965,'[2]05-2025'!$B$1:$D$65536,3,0)</f>
        <v>1562725.1</v>
      </c>
      <c r="E1965" s="25" t="s">
        <v>1824</v>
      </c>
      <c r="F1965" s="27" t="s">
        <v>3159</v>
      </c>
      <c r="G1965" s="26">
        <v>0.83</v>
      </c>
      <c r="H1965" s="26">
        <v>0</v>
      </c>
      <c r="I1965" s="24">
        <f t="shared" si="30"/>
        <v>1827093.4199999939</v>
      </c>
      <c r="J1965" s="27" t="s">
        <v>103</v>
      </c>
      <c r="K1965" s="2" t="s">
        <v>15</v>
      </c>
    </row>
    <row r="1966" spans="1:11" ht="12" customHeight="1" x14ac:dyDescent="0.2">
      <c r="A1966" s="2">
        <v>1700</v>
      </c>
      <c r="B1966" s="20" t="str">
        <f>VLOOKUP(C1966,'[2]05-2025'!$B$1:$C$65536,2,0)</f>
        <v>MEDICAMENTOS</v>
      </c>
      <c r="C1966" s="33" t="s">
        <v>39</v>
      </c>
      <c r="D1966" s="21">
        <f>VLOOKUP(C1966,'[2]05-2025'!$B$1:$D$65536,3,0)</f>
        <v>1562725.1</v>
      </c>
      <c r="E1966" s="25" t="s">
        <v>1824</v>
      </c>
      <c r="F1966" s="27" t="s">
        <v>3159</v>
      </c>
      <c r="G1966" s="26">
        <v>29.77</v>
      </c>
      <c r="H1966" s="26">
        <v>0</v>
      </c>
      <c r="I1966" s="24">
        <f t="shared" si="30"/>
        <v>1827123.1899999939</v>
      </c>
      <c r="J1966" s="27" t="s">
        <v>103</v>
      </c>
      <c r="K1966" s="2" t="s">
        <v>15</v>
      </c>
    </row>
    <row r="1967" spans="1:11" ht="12" customHeight="1" x14ac:dyDescent="0.2">
      <c r="A1967" s="2">
        <v>1700</v>
      </c>
      <c r="B1967" s="20" t="str">
        <f>VLOOKUP(C1967,'[2]05-2025'!$B$1:$C$65536,2,0)</f>
        <v>MEDICAMENTOS</v>
      </c>
      <c r="C1967" s="33" t="s">
        <v>39</v>
      </c>
      <c r="D1967" s="21">
        <f>VLOOKUP(C1967,'[2]05-2025'!$B$1:$D$65536,3,0)</f>
        <v>1562725.1</v>
      </c>
      <c r="E1967" s="25" t="s">
        <v>1824</v>
      </c>
      <c r="F1967" s="27" t="s">
        <v>3159</v>
      </c>
      <c r="G1967" s="26">
        <v>1.49</v>
      </c>
      <c r="H1967" s="26">
        <v>0</v>
      </c>
      <c r="I1967" s="24">
        <f t="shared" si="30"/>
        <v>1827124.6799999939</v>
      </c>
      <c r="J1967" s="27" t="s">
        <v>103</v>
      </c>
      <c r="K1967" s="2" t="s">
        <v>15</v>
      </c>
    </row>
    <row r="1968" spans="1:11" ht="12" customHeight="1" x14ac:dyDescent="0.2">
      <c r="A1968" s="2">
        <v>1700</v>
      </c>
      <c r="B1968" s="20" t="str">
        <f>VLOOKUP(C1968,'[2]05-2025'!$B$1:$C$65536,2,0)</f>
        <v>MEDICAMENTOS</v>
      </c>
      <c r="C1968" s="33" t="s">
        <v>39</v>
      </c>
      <c r="D1968" s="21">
        <f>VLOOKUP(C1968,'[2]05-2025'!$B$1:$D$65536,3,0)</f>
        <v>1562725.1</v>
      </c>
      <c r="E1968" s="25" t="s">
        <v>1824</v>
      </c>
      <c r="F1968" s="27" t="s">
        <v>3130</v>
      </c>
      <c r="G1968" s="26">
        <v>383.92</v>
      </c>
      <c r="H1968" s="26">
        <v>0</v>
      </c>
      <c r="I1968" s="24">
        <f t="shared" si="30"/>
        <v>1827508.5999999938</v>
      </c>
      <c r="J1968" s="27" t="s">
        <v>103</v>
      </c>
      <c r="K1968" s="2" t="s">
        <v>15</v>
      </c>
    </row>
    <row r="1969" spans="1:11" ht="12" customHeight="1" x14ac:dyDescent="0.2">
      <c r="A1969" s="2">
        <v>1700</v>
      </c>
      <c r="B1969" s="20" t="str">
        <f>VLOOKUP(C1969,'[2]05-2025'!$B$1:$C$65536,2,0)</f>
        <v>MEDICAMENTOS</v>
      </c>
      <c r="C1969" s="33" t="s">
        <v>39</v>
      </c>
      <c r="D1969" s="21">
        <f>VLOOKUP(C1969,'[2]05-2025'!$B$1:$D$65536,3,0)</f>
        <v>1562725.1</v>
      </c>
      <c r="E1969" s="25" t="s">
        <v>1824</v>
      </c>
      <c r="F1969" s="27" t="s">
        <v>3159</v>
      </c>
      <c r="G1969" s="26">
        <v>134.02000000000001</v>
      </c>
      <c r="H1969" s="26">
        <v>0</v>
      </c>
      <c r="I1969" s="24">
        <f t="shared" si="30"/>
        <v>1827642.6199999938</v>
      </c>
      <c r="J1969" s="27" t="s">
        <v>103</v>
      </c>
      <c r="K1969" s="2" t="s">
        <v>15</v>
      </c>
    </row>
    <row r="1970" spans="1:11" ht="12" customHeight="1" x14ac:dyDescent="0.2">
      <c r="A1970" s="2">
        <v>1700</v>
      </c>
      <c r="B1970" s="20" t="str">
        <f>VLOOKUP(C1970,'[2]05-2025'!$B$1:$C$65536,2,0)</f>
        <v>MEDICAMENTOS</v>
      </c>
      <c r="C1970" s="33" t="s">
        <v>39</v>
      </c>
      <c r="D1970" s="21">
        <f>VLOOKUP(C1970,'[2]05-2025'!$B$1:$D$65536,3,0)</f>
        <v>1562725.1</v>
      </c>
      <c r="E1970" s="25" t="s">
        <v>1824</v>
      </c>
      <c r="F1970" s="27" t="s">
        <v>3159</v>
      </c>
      <c r="G1970" s="26">
        <v>164.21</v>
      </c>
      <c r="H1970" s="26">
        <v>0</v>
      </c>
      <c r="I1970" s="24">
        <f t="shared" si="30"/>
        <v>1827806.8299999938</v>
      </c>
      <c r="J1970" s="27" t="s">
        <v>103</v>
      </c>
      <c r="K1970" s="2" t="s">
        <v>15</v>
      </c>
    </row>
    <row r="1971" spans="1:11" ht="12" customHeight="1" x14ac:dyDescent="0.2">
      <c r="A1971" s="2">
        <v>1700</v>
      </c>
      <c r="B1971" s="20" t="str">
        <f>VLOOKUP(C1971,'[2]05-2025'!$B$1:$C$65536,2,0)</f>
        <v>MEDICAMENTOS</v>
      </c>
      <c r="C1971" s="33" t="s">
        <v>39</v>
      </c>
      <c r="D1971" s="21">
        <f>VLOOKUP(C1971,'[2]05-2025'!$B$1:$D$65536,3,0)</f>
        <v>1562725.1</v>
      </c>
      <c r="E1971" s="25" t="s">
        <v>1824</v>
      </c>
      <c r="F1971" s="27" t="s">
        <v>3159</v>
      </c>
      <c r="G1971" s="26">
        <v>17.89</v>
      </c>
      <c r="H1971" s="26">
        <v>0</v>
      </c>
      <c r="I1971" s="24">
        <f t="shared" si="30"/>
        <v>1827824.7199999937</v>
      </c>
      <c r="J1971" s="27" t="s">
        <v>103</v>
      </c>
      <c r="K1971" s="2" t="s">
        <v>15</v>
      </c>
    </row>
    <row r="1972" spans="1:11" ht="12" customHeight="1" x14ac:dyDescent="0.2">
      <c r="A1972" s="2">
        <v>1700</v>
      </c>
      <c r="B1972" s="20" t="str">
        <f>VLOOKUP(C1972,'[2]05-2025'!$B$1:$C$65536,2,0)</f>
        <v>MEDICAMENTOS</v>
      </c>
      <c r="C1972" s="33" t="s">
        <v>39</v>
      </c>
      <c r="D1972" s="21">
        <f>VLOOKUP(C1972,'[2]05-2025'!$B$1:$D$65536,3,0)</f>
        <v>1562725.1</v>
      </c>
      <c r="E1972" s="25" t="s">
        <v>1824</v>
      </c>
      <c r="F1972" s="27" t="s">
        <v>3159</v>
      </c>
      <c r="G1972" s="26">
        <v>157.09</v>
      </c>
      <c r="H1972" s="26">
        <v>0</v>
      </c>
      <c r="I1972" s="24">
        <f t="shared" si="30"/>
        <v>1827981.8099999938</v>
      </c>
      <c r="J1972" s="27" t="s">
        <v>103</v>
      </c>
      <c r="K1972" s="2" t="s">
        <v>15</v>
      </c>
    </row>
    <row r="1973" spans="1:11" ht="12" customHeight="1" x14ac:dyDescent="0.2">
      <c r="A1973" s="2">
        <v>1700</v>
      </c>
      <c r="B1973" s="20" t="str">
        <f>VLOOKUP(C1973,'[2]05-2025'!$B$1:$C$65536,2,0)</f>
        <v>MEDICAMENTOS</v>
      </c>
      <c r="C1973" s="33" t="s">
        <v>39</v>
      </c>
      <c r="D1973" s="21">
        <f>VLOOKUP(C1973,'[2]05-2025'!$B$1:$D$65536,3,0)</f>
        <v>1562725.1</v>
      </c>
      <c r="E1973" s="25" t="s">
        <v>1824</v>
      </c>
      <c r="F1973" s="27" t="s">
        <v>1601</v>
      </c>
      <c r="G1973" s="26">
        <v>72.900000000000006</v>
      </c>
      <c r="H1973" s="26">
        <v>0</v>
      </c>
      <c r="I1973" s="24">
        <f t="shared" si="30"/>
        <v>1828054.7099999937</v>
      </c>
      <c r="J1973" s="27" t="s">
        <v>103</v>
      </c>
      <c r="K1973" s="2" t="s">
        <v>15</v>
      </c>
    </row>
    <row r="1974" spans="1:11" ht="12" customHeight="1" x14ac:dyDescent="0.2">
      <c r="A1974" s="2">
        <v>1700</v>
      </c>
      <c r="B1974" s="20" t="str">
        <f>VLOOKUP(C1974,'[2]05-2025'!$B$1:$C$65536,2,0)</f>
        <v>MEDICAMENTOS</v>
      </c>
      <c r="C1974" s="33" t="s">
        <v>39</v>
      </c>
      <c r="D1974" s="21">
        <f>VLOOKUP(C1974,'[2]05-2025'!$B$1:$D$65536,3,0)</f>
        <v>1562725.1</v>
      </c>
      <c r="E1974" s="25" t="s">
        <v>1824</v>
      </c>
      <c r="F1974" s="27" t="s">
        <v>3159</v>
      </c>
      <c r="G1974" s="26">
        <v>0.27</v>
      </c>
      <c r="H1974" s="26">
        <v>0</v>
      </c>
      <c r="I1974" s="24">
        <f t="shared" si="30"/>
        <v>1828054.9799999937</v>
      </c>
      <c r="J1974" s="27" t="s">
        <v>103</v>
      </c>
      <c r="K1974" s="2" t="s">
        <v>15</v>
      </c>
    </row>
    <row r="1975" spans="1:11" ht="12" customHeight="1" x14ac:dyDescent="0.2">
      <c r="A1975" s="2">
        <v>1700</v>
      </c>
      <c r="B1975" s="20" t="str">
        <f>VLOOKUP(C1975,'[2]05-2025'!$B$1:$C$65536,2,0)</f>
        <v>MEDICAMENTOS</v>
      </c>
      <c r="C1975" s="33" t="s">
        <v>39</v>
      </c>
      <c r="D1975" s="21">
        <f>VLOOKUP(C1975,'[2]05-2025'!$B$1:$D$65536,3,0)</f>
        <v>1562725.1</v>
      </c>
      <c r="E1975" s="25" t="s">
        <v>1824</v>
      </c>
      <c r="F1975" s="27" t="s">
        <v>3130</v>
      </c>
      <c r="G1975" s="26">
        <v>2.4700000000000002</v>
      </c>
      <c r="H1975" s="26">
        <v>0</v>
      </c>
      <c r="I1975" s="24">
        <f t="shared" si="30"/>
        <v>1828057.4499999937</v>
      </c>
      <c r="J1975" s="27" t="s">
        <v>103</v>
      </c>
      <c r="K1975" s="2" t="s">
        <v>15</v>
      </c>
    </row>
    <row r="1976" spans="1:11" ht="12" customHeight="1" x14ac:dyDescent="0.2">
      <c r="A1976" s="2">
        <v>1700</v>
      </c>
      <c r="B1976" s="20" t="str">
        <f>VLOOKUP(C1976,'[2]05-2025'!$B$1:$C$65536,2,0)</f>
        <v>MEDICAMENTOS</v>
      </c>
      <c r="C1976" s="33" t="s">
        <v>39</v>
      </c>
      <c r="D1976" s="21">
        <f>VLOOKUP(C1976,'[2]05-2025'!$B$1:$D$65536,3,0)</f>
        <v>1562725.1</v>
      </c>
      <c r="E1976" s="25" t="s">
        <v>1824</v>
      </c>
      <c r="F1976" s="27" t="s">
        <v>3159</v>
      </c>
      <c r="G1976" s="26">
        <v>26.44</v>
      </c>
      <c r="H1976" s="26">
        <v>0</v>
      </c>
      <c r="I1976" s="24">
        <f t="shared" si="30"/>
        <v>1828083.8899999936</v>
      </c>
      <c r="J1976" s="27" t="s">
        <v>103</v>
      </c>
      <c r="K1976" s="2" t="s">
        <v>15</v>
      </c>
    </row>
    <row r="1977" spans="1:11" ht="12" customHeight="1" x14ac:dyDescent="0.2">
      <c r="A1977" s="2">
        <v>1700</v>
      </c>
      <c r="B1977" s="20" t="str">
        <f>VLOOKUP(C1977,'[2]05-2025'!$B$1:$C$65536,2,0)</f>
        <v>MEDICAMENTOS</v>
      </c>
      <c r="C1977" s="33" t="s">
        <v>39</v>
      </c>
      <c r="D1977" s="21">
        <f>VLOOKUP(C1977,'[2]05-2025'!$B$1:$D$65536,3,0)</f>
        <v>1562725.1</v>
      </c>
      <c r="E1977" s="25" t="s">
        <v>1824</v>
      </c>
      <c r="F1977" s="27" t="s">
        <v>3159</v>
      </c>
      <c r="G1977" s="26">
        <v>5.99</v>
      </c>
      <c r="H1977" s="26">
        <v>0</v>
      </c>
      <c r="I1977" s="24">
        <f t="shared" si="30"/>
        <v>1828089.8799999936</v>
      </c>
      <c r="J1977" s="27" t="s">
        <v>103</v>
      </c>
      <c r="K1977" s="2" t="s">
        <v>15</v>
      </c>
    </row>
    <row r="1978" spans="1:11" ht="12" customHeight="1" x14ac:dyDescent="0.2">
      <c r="A1978" s="2">
        <v>1700</v>
      </c>
      <c r="B1978" s="20" t="str">
        <f>VLOOKUP(C1978,'[2]05-2025'!$B$1:$C$65536,2,0)</f>
        <v>MEDICAMENTOS</v>
      </c>
      <c r="C1978" s="33" t="s">
        <v>39</v>
      </c>
      <c r="D1978" s="21">
        <f>VLOOKUP(C1978,'[2]05-2025'!$B$1:$D$65536,3,0)</f>
        <v>1562725.1</v>
      </c>
      <c r="E1978" s="25" t="s">
        <v>1824</v>
      </c>
      <c r="F1978" s="27" t="s">
        <v>3159</v>
      </c>
      <c r="G1978" s="26">
        <v>76.72</v>
      </c>
      <c r="H1978" s="26">
        <v>0</v>
      </c>
      <c r="I1978" s="24">
        <f t="shared" si="30"/>
        <v>1828166.5999999936</v>
      </c>
      <c r="J1978" s="27" t="s">
        <v>103</v>
      </c>
      <c r="K1978" s="2" t="s">
        <v>15</v>
      </c>
    </row>
    <row r="1979" spans="1:11" ht="12" customHeight="1" x14ac:dyDescent="0.2">
      <c r="A1979" s="2">
        <v>1700</v>
      </c>
      <c r="B1979" s="20" t="str">
        <f>VLOOKUP(C1979,'[2]05-2025'!$B$1:$C$65536,2,0)</f>
        <v>MEDICAMENTOS</v>
      </c>
      <c r="C1979" s="33" t="s">
        <v>39</v>
      </c>
      <c r="D1979" s="21">
        <f>VLOOKUP(C1979,'[2]05-2025'!$B$1:$D$65536,3,0)</f>
        <v>1562725.1</v>
      </c>
      <c r="E1979" s="25" t="s">
        <v>1824</v>
      </c>
      <c r="F1979" s="27" t="s">
        <v>3159</v>
      </c>
      <c r="G1979" s="26">
        <v>442.6</v>
      </c>
      <c r="H1979" s="26">
        <v>0</v>
      </c>
      <c r="I1979" s="24">
        <f t="shared" si="30"/>
        <v>1828609.1999999937</v>
      </c>
      <c r="J1979" s="27" t="s">
        <v>103</v>
      </c>
      <c r="K1979" s="2" t="s">
        <v>15</v>
      </c>
    </row>
    <row r="1980" spans="1:11" ht="12" customHeight="1" x14ac:dyDescent="0.2">
      <c r="A1980" s="2">
        <v>1700</v>
      </c>
      <c r="B1980" s="20" t="str">
        <f>VLOOKUP(C1980,'[2]05-2025'!$B$1:$C$65536,2,0)</f>
        <v>MEDICAMENTOS</v>
      </c>
      <c r="C1980" s="33" t="s">
        <v>39</v>
      </c>
      <c r="D1980" s="21">
        <f>VLOOKUP(C1980,'[2]05-2025'!$B$1:$D$65536,3,0)</f>
        <v>1562725.1</v>
      </c>
      <c r="E1980" s="25" t="s">
        <v>1824</v>
      </c>
      <c r="F1980" s="27" t="s">
        <v>3130</v>
      </c>
      <c r="G1980" s="26">
        <v>143.43</v>
      </c>
      <c r="H1980" s="26">
        <v>0</v>
      </c>
      <c r="I1980" s="24">
        <f t="shared" si="30"/>
        <v>1828752.6299999936</v>
      </c>
      <c r="J1980" s="27" t="s">
        <v>103</v>
      </c>
      <c r="K1980" s="2" t="s">
        <v>15</v>
      </c>
    </row>
    <row r="1981" spans="1:11" ht="12" customHeight="1" x14ac:dyDescent="0.2">
      <c r="A1981" s="2">
        <v>1700</v>
      </c>
      <c r="B1981" s="20" t="str">
        <f>VLOOKUP(C1981,'[2]05-2025'!$B$1:$C$65536,2,0)</f>
        <v>MEDICAMENTOS</v>
      </c>
      <c r="C1981" s="33" t="s">
        <v>39</v>
      </c>
      <c r="D1981" s="21">
        <f>VLOOKUP(C1981,'[2]05-2025'!$B$1:$D$65536,3,0)</f>
        <v>1562725.1</v>
      </c>
      <c r="E1981" s="25" t="s">
        <v>1824</v>
      </c>
      <c r="F1981" s="27" t="s">
        <v>3159</v>
      </c>
      <c r="G1981" s="26">
        <v>21.77</v>
      </c>
      <c r="H1981" s="26">
        <v>0</v>
      </c>
      <c r="I1981" s="24">
        <f t="shared" si="30"/>
        <v>1828774.3999999936</v>
      </c>
      <c r="J1981" s="27" t="s">
        <v>103</v>
      </c>
      <c r="K1981" s="2" t="s">
        <v>15</v>
      </c>
    </row>
    <row r="1982" spans="1:11" ht="12" customHeight="1" x14ac:dyDescent="0.2">
      <c r="A1982" s="2">
        <v>1700</v>
      </c>
      <c r="B1982" s="20" t="str">
        <f>VLOOKUP(C1982,'[2]05-2025'!$B$1:$C$65536,2,0)</f>
        <v>MEDICAMENTOS</v>
      </c>
      <c r="C1982" s="33" t="s">
        <v>39</v>
      </c>
      <c r="D1982" s="21">
        <f>VLOOKUP(C1982,'[2]05-2025'!$B$1:$D$65536,3,0)</f>
        <v>1562725.1</v>
      </c>
      <c r="E1982" s="25" t="s">
        <v>1824</v>
      </c>
      <c r="F1982" s="27" t="s">
        <v>3130</v>
      </c>
      <c r="G1982" s="26">
        <v>0.72</v>
      </c>
      <c r="H1982" s="26">
        <v>0</v>
      </c>
      <c r="I1982" s="24">
        <f t="shared" si="30"/>
        <v>1828775.1199999936</v>
      </c>
      <c r="J1982" s="27" t="s">
        <v>103</v>
      </c>
      <c r="K1982" s="2" t="s">
        <v>15</v>
      </c>
    </row>
    <row r="1983" spans="1:11" ht="12" customHeight="1" x14ac:dyDescent="0.2">
      <c r="A1983" s="2">
        <v>1700</v>
      </c>
      <c r="B1983" s="20" t="str">
        <f>VLOOKUP(C1983,'[2]05-2025'!$B$1:$C$65536,2,0)</f>
        <v>MEDICAMENTOS</v>
      </c>
      <c r="C1983" s="33" t="s">
        <v>39</v>
      </c>
      <c r="D1983" s="21">
        <f>VLOOKUP(C1983,'[2]05-2025'!$B$1:$D$65536,3,0)</f>
        <v>1562725.1</v>
      </c>
      <c r="E1983" s="25" t="s">
        <v>1824</v>
      </c>
      <c r="F1983" s="27" t="s">
        <v>3159</v>
      </c>
      <c r="G1983" s="26">
        <v>1.1299999999999999</v>
      </c>
      <c r="H1983" s="26">
        <v>0</v>
      </c>
      <c r="I1983" s="24">
        <f t="shared" si="30"/>
        <v>1828776.2499999935</v>
      </c>
      <c r="J1983" s="27" t="s">
        <v>103</v>
      </c>
      <c r="K1983" s="2" t="s">
        <v>15</v>
      </c>
    </row>
    <row r="1984" spans="1:11" ht="12" customHeight="1" x14ac:dyDescent="0.2">
      <c r="A1984" s="2">
        <v>1700</v>
      </c>
      <c r="B1984" s="20" t="str">
        <f>VLOOKUP(C1984,'[2]05-2025'!$B$1:$C$65536,2,0)</f>
        <v>MEDICAMENTOS</v>
      </c>
      <c r="C1984" s="33" t="s">
        <v>39</v>
      </c>
      <c r="D1984" s="21">
        <f>VLOOKUP(C1984,'[2]05-2025'!$B$1:$D$65536,3,0)</f>
        <v>1562725.1</v>
      </c>
      <c r="E1984" s="25" t="s">
        <v>1824</v>
      </c>
      <c r="F1984" s="27" t="s">
        <v>3130</v>
      </c>
      <c r="G1984" s="26">
        <v>0.24</v>
      </c>
      <c r="H1984" s="26">
        <v>0</v>
      </c>
      <c r="I1984" s="24">
        <f t="shared" si="30"/>
        <v>1828776.4899999935</v>
      </c>
      <c r="J1984" s="27" t="s">
        <v>103</v>
      </c>
      <c r="K1984" s="2" t="s">
        <v>15</v>
      </c>
    </row>
    <row r="1985" spans="1:11" ht="12" customHeight="1" x14ac:dyDescent="0.2">
      <c r="A1985" s="2">
        <v>1700</v>
      </c>
      <c r="B1985" s="20" t="str">
        <f>VLOOKUP(C1985,'[2]05-2025'!$B$1:$C$65536,2,0)</f>
        <v>MEDICAMENTOS</v>
      </c>
      <c r="C1985" s="33" t="s">
        <v>39</v>
      </c>
      <c r="D1985" s="21">
        <f>VLOOKUP(C1985,'[2]05-2025'!$B$1:$D$65536,3,0)</f>
        <v>1562725.1</v>
      </c>
      <c r="E1985" s="25" t="s">
        <v>1824</v>
      </c>
      <c r="F1985" s="27" t="s">
        <v>3159</v>
      </c>
      <c r="G1985" s="26">
        <v>0.2</v>
      </c>
      <c r="H1985" s="26">
        <v>0</v>
      </c>
      <c r="I1985" s="24">
        <f t="shared" si="30"/>
        <v>1828776.6899999934</v>
      </c>
      <c r="J1985" s="27" t="s">
        <v>103</v>
      </c>
      <c r="K1985" s="2" t="s">
        <v>15</v>
      </c>
    </row>
    <row r="1986" spans="1:11" ht="12" customHeight="1" x14ac:dyDescent="0.2">
      <c r="A1986" s="2">
        <v>1700</v>
      </c>
      <c r="B1986" s="20" t="str">
        <f>VLOOKUP(C1986,'[2]05-2025'!$B$1:$C$65536,2,0)</f>
        <v>MEDICAMENTOS</v>
      </c>
      <c r="C1986" s="33" t="s">
        <v>39</v>
      </c>
      <c r="D1986" s="21">
        <f>VLOOKUP(C1986,'[2]05-2025'!$B$1:$D$65536,3,0)</f>
        <v>1562725.1</v>
      </c>
      <c r="E1986" s="25" t="s">
        <v>1824</v>
      </c>
      <c r="F1986" s="27" t="s">
        <v>3159</v>
      </c>
      <c r="G1986" s="26">
        <v>68.3</v>
      </c>
      <c r="H1986" s="26">
        <v>0</v>
      </c>
      <c r="I1986" s="24">
        <f t="shared" si="30"/>
        <v>1828844.9899999935</v>
      </c>
      <c r="J1986" s="27" t="s">
        <v>103</v>
      </c>
      <c r="K1986" s="2" t="s">
        <v>15</v>
      </c>
    </row>
    <row r="1987" spans="1:11" ht="12" customHeight="1" x14ac:dyDescent="0.2">
      <c r="A1987" s="2">
        <v>1700</v>
      </c>
      <c r="B1987" s="20" t="str">
        <f>VLOOKUP(C1987,'[2]05-2025'!$B$1:$C$65536,2,0)</f>
        <v>MEDICAMENTOS</v>
      </c>
      <c r="C1987" s="33" t="s">
        <v>39</v>
      </c>
      <c r="D1987" s="21">
        <f>VLOOKUP(C1987,'[2]05-2025'!$B$1:$D$65536,3,0)</f>
        <v>1562725.1</v>
      </c>
      <c r="E1987" s="25" t="s">
        <v>1824</v>
      </c>
      <c r="F1987" s="27" t="s">
        <v>3159</v>
      </c>
      <c r="G1987" s="26">
        <v>6.51</v>
      </c>
      <c r="H1987" s="26">
        <v>0</v>
      </c>
      <c r="I1987" s="24">
        <f t="shared" ref="I1987:I2050" si="31">IF(C1987&lt;&gt;C1986,D1987+G1987-H1987,IF(C1987=C1986,I1986+G1987-H1987,"falso"))</f>
        <v>1828851.4999999935</v>
      </c>
      <c r="J1987" s="27" t="s">
        <v>103</v>
      </c>
      <c r="K1987" s="2" t="s">
        <v>15</v>
      </c>
    </row>
    <row r="1988" spans="1:11" ht="12" customHeight="1" x14ac:dyDescent="0.2">
      <c r="A1988" s="2">
        <v>1700</v>
      </c>
      <c r="B1988" s="20" t="str">
        <f>VLOOKUP(C1988,'[2]05-2025'!$B$1:$C$65536,2,0)</f>
        <v>MEDICAMENTOS</v>
      </c>
      <c r="C1988" s="33" t="s">
        <v>39</v>
      </c>
      <c r="D1988" s="21">
        <f>VLOOKUP(C1988,'[2]05-2025'!$B$1:$D$65536,3,0)</f>
        <v>1562725.1</v>
      </c>
      <c r="E1988" s="25" t="s">
        <v>1824</v>
      </c>
      <c r="F1988" s="27" t="s">
        <v>3159</v>
      </c>
      <c r="G1988" s="26">
        <v>0.86</v>
      </c>
      <c r="H1988" s="26">
        <v>0</v>
      </c>
      <c r="I1988" s="24">
        <f t="shared" si="31"/>
        <v>1828852.3599999936</v>
      </c>
      <c r="J1988" s="27" t="s">
        <v>103</v>
      </c>
      <c r="K1988" s="2" t="s">
        <v>15</v>
      </c>
    </row>
    <row r="1989" spans="1:11" ht="12" customHeight="1" x14ac:dyDescent="0.2">
      <c r="A1989" s="2">
        <v>1700</v>
      </c>
      <c r="B1989" s="20" t="str">
        <f>VLOOKUP(C1989,'[2]05-2025'!$B$1:$C$65536,2,0)</f>
        <v>MEDICAMENTOS</v>
      </c>
      <c r="C1989" s="33" t="s">
        <v>39</v>
      </c>
      <c r="D1989" s="21">
        <f>VLOOKUP(C1989,'[2]05-2025'!$B$1:$D$65536,3,0)</f>
        <v>1562725.1</v>
      </c>
      <c r="E1989" s="25" t="s">
        <v>1824</v>
      </c>
      <c r="F1989" s="27" t="s">
        <v>3159</v>
      </c>
      <c r="G1989" s="26">
        <v>1.08</v>
      </c>
      <c r="H1989" s="26">
        <v>0</v>
      </c>
      <c r="I1989" s="24">
        <f t="shared" si="31"/>
        <v>1828853.4399999937</v>
      </c>
      <c r="J1989" s="27" t="s">
        <v>103</v>
      </c>
      <c r="K1989" s="2" t="s">
        <v>15</v>
      </c>
    </row>
    <row r="1990" spans="1:11" ht="12" customHeight="1" x14ac:dyDescent="0.2">
      <c r="A1990" s="2">
        <v>1700</v>
      </c>
      <c r="B1990" s="20" t="str">
        <f>VLOOKUP(C1990,'[2]05-2025'!$B$1:$C$65536,2,0)</f>
        <v>MEDICAMENTOS</v>
      </c>
      <c r="C1990" s="33" t="s">
        <v>39</v>
      </c>
      <c r="D1990" s="21">
        <f>VLOOKUP(C1990,'[2]05-2025'!$B$1:$D$65536,3,0)</f>
        <v>1562725.1</v>
      </c>
      <c r="E1990" s="25" t="s">
        <v>1824</v>
      </c>
      <c r="F1990" s="27" t="s">
        <v>3159</v>
      </c>
      <c r="G1990" s="26">
        <v>1.46</v>
      </c>
      <c r="H1990" s="26">
        <v>0</v>
      </c>
      <c r="I1990" s="24">
        <f t="shared" si="31"/>
        <v>1828854.8999999936</v>
      </c>
      <c r="J1990" s="27" t="s">
        <v>103</v>
      </c>
      <c r="K1990" s="2" t="s">
        <v>15</v>
      </c>
    </row>
    <row r="1991" spans="1:11" ht="12" customHeight="1" x14ac:dyDescent="0.2">
      <c r="A1991" s="2">
        <v>1700</v>
      </c>
      <c r="B1991" s="20" t="str">
        <f>VLOOKUP(C1991,'[2]05-2025'!$B$1:$C$65536,2,0)</f>
        <v>MEDICAMENTOS</v>
      </c>
      <c r="C1991" s="33" t="s">
        <v>39</v>
      </c>
      <c r="D1991" s="21">
        <f>VLOOKUP(C1991,'[2]05-2025'!$B$1:$D$65536,3,0)</f>
        <v>1562725.1</v>
      </c>
      <c r="E1991" s="25" t="s">
        <v>1824</v>
      </c>
      <c r="F1991" s="27" t="s">
        <v>3159</v>
      </c>
      <c r="G1991" s="26">
        <v>244.36</v>
      </c>
      <c r="H1991" s="26">
        <v>0</v>
      </c>
      <c r="I1991" s="24">
        <f t="shared" si="31"/>
        <v>1829099.2599999937</v>
      </c>
      <c r="J1991" s="27" t="s">
        <v>103</v>
      </c>
      <c r="K1991" s="2" t="s">
        <v>15</v>
      </c>
    </row>
    <row r="1992" spans="1:11" ht="12" customHeight="1" x14ac:dyDescent="0.2">
      <c r="A1992" s="2">
        <v>1700</v>
      </c>
      <c r="B1992" s="20" t="str">
        <f>VLOOKUP(C1992,'[2]05-2025'!$B$1:$C$65536,2,0)</f>
        <v>MEDICAMENTOS</v>
      </c>
      <c r="C1992" s="33" t="s">
        <v>39</v>
      </c>
      <c r="D1992" s="21">
        <f>VLOOKUP(C1992,'[2]05-2025'!$B$1:$D$65536,3,0)</f>
        <v>1562725.1</v>
      </c>
      <c r="E1992" s="25" t="s">
        <v>1824</v>
      </c>
      <c r="F1992" s="27" t="s">
        <v>3159</v>
      </c>
      <c r="G1992" s="26">
        <v>82.39</v>
      </c>
      <c r="H1992" s="26">
        <v>0</v>
      </c>
      <c r="I1992" s="24">
        <f t="shared" si="31"/>
        <v>1829181.6499999936</v>
      </c>
      <c r="J1992" s="27" t="s">
        <v>103</v>
      </c>
      <c r="K1992" s="2" t="s">
        <v>15</v>
      </c>
    </row>
    <row r="1993" spans="1:11" ht="12" customHeight="1" x14ac:dyDescent="0.2">
      <c r="A1993" s="2">
        <v>1700</v>
      </c>
      <c r="B1993" s="20" t="str">
        <f>VLOOKUP(C1993,'[2]05-2025'!$B$1:$C$65536,2,0)</f>
        <v>MEDICAMENTOS</v>
      </c>
      <c r="C1993" s="33" t="s">
        <v>39</v>
      </c>
      <c r="D1993" s="21">
        <f>VLOOKUP(C1993,'[2]05-2025'!$B$1:$D$65536,3,0)</f>
        <v>1562725.1</v>
      </c>
      <c r="E1993" s="25" t="s">
        <v>1824</v>
      </c>
      <c r="F1993" s="27" t="s">
        <v>3159</v>
      </c>
      <c r="G1993" s="26">
        <v>1.1499999999999999</v>
      </c>
      <c r="H1993" s="26">
        <v>0</v>
      </c>
      <c r="I1993" s="24">
        <f t="shared" si="31"/>
        <v>1829182.7999999935</v>
      </c>
      <c r="J1993" s="27" t="s">
        <v>103</v>
      </c>
      <c r="K1993" s="2" t="s">
        <v>15</v>
      </c>
    </row>
    <row r="1994" spans="1:11" ht="12" customHeight="1" x14ac:dyDescent="0.2">
      <c r="A1994" s="2">
        <v>1700</v>
      </c>
      <c r="B1994" s="20" t="str">
        <f>VLOOKUP(C1994,'[2]05-2025'!$B$1:$C$65536,2,0)</f>
        <v>MEDICAMENTOS</v>
      </c>
      <c r="C1994" s="33" t="s">
        <v>39</v>
      </c>
      <c r="D1994" s="21">
        <f>VLOOKUP(C1994,'[2]05-2025'!$B$1:$D$65536,3,0)</f>
        <v>1562725.1</v>
      </c>
      <c r="E1994" s="25" t="s">
        <v>1824</v>
      </c>
      <c r="F1994" s="27" t="s">
        <v>1601</v>
      </c>
      <c r="G1994" s="26">
        <v>12.54</v>
      </c>
      <c r="H1994" s="26">
        <v>0</v>
      </c>
      <c r="I1994" s="24">
        <f t="shared" si="31"/>
        <v>1829195.3399999936</v>
      </c>
      <c r="J1994" s="27" t="s">
        <v>103</v>
      </c>
      <c r="K1994" s="2" t="s">
        <v>15</v>
      </c>
    </row>
    <row r="1995" spans="1:11" ht="12" customHeight="1" x14ac:dyDescent="0.2">
      <c r="A1995" s="2">
        <v>1700</v>
      </c>
      <c r="B1995" s="20" t="str">
        <f>VLOOKUP(C1995,'[2]05-2025'!$B$1:$C$65536,2,0)</f>
        <v>MEDICAMENTOS</v>
      </c>
      <c r="C1995" s="33" t="s">
        <v>39</v>
      </c>
      <c r="D1995" s="21">
        <f>VLOOKUP(C1995,'[2]05-2025'!$B$1:$D$65536,3,0)</f>
        <v>1562725.1</v>
      </c>
      <c r="E1995" s="25" t="s">
        <v>1824</v>
      </c>
      <c r="F1995" s="27" t="s">
        <v>3159</v>
      </c>
      <c r="G1995" s="26">
        <v>0.72</v>
      </c>
      <c r="H1995" s="26">
        <v>0</v>
      </c>
      <c r="I1995" s="24">
        <f t="shared" si="31"/>
        <v>1829196.0599999935</v>
      </c>
      <c r="J1995" s="27" t="s">
        <v>103</v>
      </c>
      <c r="K1995" s="2" t="s">
        <v>15</v>
      </c>
    </row>
    <row r="1996" spans="1:11" ht="12" customHeight="1" x14ac:dyDescent="0.2">
      <c r="A1996" s="2">
        <v>1700</v>
      </c>
      <c r="B1996" s="20" t="str">
        <f>VLOOKUP(C1996,'[2]05-2025'!$B$1:$C$65536,2,0)</f>
        <v>MEDICAMENTOS</v>
      </c>
      <c r="C1996" s="33" t="s">
        <v>39</v>
      </c>
      <c r="D1996" s="21">
        <f>VLOOKUP(C1996,'[2]05-2025'!$B$1:$D$65536,3,0)</f>
        <v>1562725.1</v>
      </c>
      <c r="E1996" s="25" t="s">
        <v>1824</v>
      </c>
      <c r="F1996" s="27" t="s">
        <v>3130</v>
      </c>
      <c r="G1996" s="26">
        <v>9.4700000000000006</v>
      </c>
      <c r="H1996" s="26">
        <v>0</v>
      </c>
      <c r="I1996" s="24">
        <f t="shared" si="31"/>
        <v>1829205.5299999935</v>
      </c>
      <c r="J1996" s="27" t="s">
        <v>103</v>
      </c>
      <c r="K1996" s="2" t="s">
        <v>15</v>
      </c>
    </row>
    <row r="1997" spans="1:11" ht="12" customHeight="1" x14ac:dyDescent="0.2">
      <c r="A1997" s="2">
        <v>1700</v>
      </c>
      <c r="B1997" s="20" t="str">
        <f>VLOOKUP(C1997,'[2]05-2025'!$B$1:$C$65536,2,0)</f>
        <v>MEDICAMENTOS</v>
      </c>
      <c r="C1997" s="33" t="s">
        <v>39</v>
      </c>
      <c r="D1997" s="21">
        <f>VLOOKUP(C1997,'[2]05-2025'!$B$1:$D$65536,3,0)</f>
        <v>1562725.1</v>
      </c>
      <c r="E1997" s="25" t="s">
        <v>1824</v>
      </c>
      <c r="F1997" s="27" t="s">
        <v>3159</v>
      </c>
      <c r="G1997" s="26">
        <v>80.5</v>
      </c>
      <c r="H1997" s="26">
        <v>0</v>
      </c>
      <c r="I1997" s="24">
        <f t="shared" si="31"/>
        <v>1829286.0299999935</v>
      </c>
      <c r="J1997" s="27" t="s">
        <v>103</v>
      </c>
      <c r="K1997" s="2" t="s">
        <v>15</v>
      </c>
    </row>
    <row r="1998" spans="1:11" ht="12" customHeight="1" x14ac:dyDescent="0.2">
      <c r="A1998" s="2">
        <v>1700</v>
      </c>
      <c r="B1998" s="20" t="str">
        <f>VLOOKUP(C1998,'[2]05-2025'!$B$1:$C$65536,2,0)</f>
        <v>MEDICAMENTOS</v>
      </c>
      <c r="C1998" s="33" t="s">
        <v>39</v>
      </c>
      <c r="D1998" s="21">
        <f>VLOOKUP(C1998,'[2]05-2025'!$B$1:$D$65536,3,0)</f>
        <v>1562725.1</v>
      </c>
      <c r="E1998" s="25" t="s">
        <v>1824</v>
      </c>
      <c r="F1998" s="27" t="s">
        <v>3130</v>
      </c>
      <c r="G1998" s="26">
        <v>0.15</v>
      </c>
      <c r="H1998" s="26">
        <v>0</v>
      </c>
      <c r="I1998" s="24">
        <f t="shared" si="31"/>
        <v>1829286.1799999934</v>
      </c>
      <c r="J1998" s="27" t="s">
        <v>103</v>
      </c>
      <c r="K1998" s="2" t="s">
        <v>15</v>
      </c>
    </row>
    <row r="1999" spans="1:11" ht="12" customHeight="1" x14ac:dyDescent="0.2">
      <c r="A1999" s="2">
        <v>1700</v>
      </c>
      <c r="B1999" s="20" t="str">
        <f>VLOOKUP(C1999,'[2]05-2025'!$B$1:$C$65536,2,0)</f>
        <v>MEDICAMENTOS</v>
      </c>
      <c r="C1999" s="33" t="s">
        <v>39</v>
      </c>
      <c r="D1999" s="21">
        <f>VLOOKUP(C1999,'[2]05-2025'!$B$1:$D$65536,3,0)</f>
        <v>1562725.1</v>
      </c>
      <c r="E1999" s="25" t="s">
        <v>1824</v>
      </c>
      <c r="F1999" s="27" t="s">
        <v>3159</v>
      </c>
      <c r="G1999" s="26">
        <v>0.16</v>
      </c>
      <c r="H1999" s="26">
        <v>0</v>
      </c>
      <c r="I1999" s="24">
        <f t="shared" si="31"/>
        <v>1829286.3399999933</v>
      </c>
      <c r="J1999" s="27" t="s">
        <v>103</v>
      </c>
      <c r="K1999" s="2" t="s">
        <v>15</v>
      </c>
    </row>
    <row r="2000" spans="1:11" ht="12" customHeight="1" x14ac:dyDescent="0.2">
      <c r="A2000" s="2">
        <v>1700</v>
      </c>
      <c r="B2000" s="20" t="str">
        <f>VLOOKUP(C2000,'[2]05-2025'!$B$1:$C$65536,2,0)</f>
        <v>MEDICAMENTOS</v>
      </c>
      <c r="C2000" s="33" t="s">
        <v>39</v>
      </c>
      <c r="D2000" s="21">
        <f>VLOOKUP(C2000,'[2]05-2025'!$B$1:$D$65536,3,0)</f>
        <v>1562725.1</v>
      </c>
      <c r="E2000" s="25" t="s">
        <v>1824</v>
      </c>
      <c r="F2000" s="27" t="s">
        <v>3159</v>
      </c>
      <c r="G2000" s="26">
        <v>18.920000000000002</v>
      </c>
      <c r="H2000" s="26">
        <v>0</v>
      </c>
      <c r="I2000" s="24">
        <f t="shared" si="31"/>
        <v>1829305.2599999933</v>
      </c>
      <c r="J2000" s="27" t="s">
        <v>103</v>
      </c>
      <c r="K2000" s="2" t="s">
        <v>15</v>
      </c>
    </row>
    <row r="2001" spans="1:11" ht="12" customHeight="1" x14ac:dyDescent="0.2">
      <c r="A2001" s="2">
        <v>1700</v>
      </c>
      <c r="B2001" s="20" t="str">
        <f>VLOOKUP(C2001,'[2]05-2025'!$B$1:$C$65536,2,0)</f>
        <v>MEDICAMENTOS</v>
      </c>
      <c r="C2001" s="33" t="s">
        <v>39</v>
      </c>
      <c r="D2001" s="21">
        <f>VLOOKUP(C2001,'[2]05-2025'!$B$1:$D$65536,3,0)</f>
        <v>1562725.1</v>
      </c>
      <c r="E2001" s="25" t="s">
        <v>1824</v>
      </c>
      <c r="F2001" s="27" t="s">
        <v>3130</v>
      </c>
      <c r="G2001" s="26">
        <v>2.15</v>
      </c>
      <c r="H2001" s="26">
        <v>0</v>
      </c>
      <c r="I2001" s="24">
        <f t="shared" si="31"/>
        <v>1829307.4099999932</v>
      </c>
      <c r="J2001" s="27" t="s">
        <v>103</v>
      </c>
      <c r="K2001" s="2" t="s">
        <v>15</v>
      </c>
    </row>
    <row r="2002" spans="1:11" ht="12" customHeight="1" x14ac:dyDescent="0.2">
      <c r="A2002" s="2">
        <v>1700</v>
      </c>
      <c r="B2002" s="20" t="str">
        <f>VLOOKUP(C2002,'[2]05-2025'!$B$1:$C$65536,2,0)</f>
        <v>MEDICAMENTOS</v>
      </c>
      <c r="C2002" s="33" t="s">
        <v>39</v>
      </c>
      <c r="D2002" s="21">
        <f>VLOOKUP(C2002,'[2]05-2025'!$B$1:$D$65536,3,0)</f>
        <v>1562725.1</v>
      </c>
      <c r="E2002" s="25" t="s">
        <v>1824</v>
      </c>
      <c r="F2002" s="27" t="s">
        <v>3159</v>
      </c>
      <c r="G2002" s="26">
        <v>108.31</v>
      </c>
      <c r="H2002" s="26">
        <v>0</v>
      </c>
      <c r="I2002" s="24">
        <f t="shared" si="31"/>
        <v>1829415.7199999932</v>
      </c>
      <c r="J2002" s="27" t="s">
        <v>103</v>
      </c>
      <c r="K2002" s="2" t="s">
        <v>15</v>
      </c>
    </row>
    <row r="2003" spans="1:11" ht="12" customHeight="1" x14ac:dyDescent="0.2">
      <c r="A2003" s="2">
        <v>1700</v>
      </c>
      <c r="B2003" s="20" t="str">
        <f>VLOOKUP(C2003,'[2]05-2025'!$B$1:$C$65536,2,0)</f>
        <v>MEDICAMENTOS</v>
      </c>
      <c r="C2003" s="33" t="s">
        <v>39</v>
      </c>
      <c r="D2003" s="21">
        <f>VLOOKUP(C2003,'[2]05-2025'!$B$1:$D$65536,3,0)</f>
        <v>1562725.1</v>
      </c>
      <c r="E2003" s="25" t="s">
        <v>1824</v>
      </c>
      <c r="F2003" s="27" t="s">
        <v>3130</v>
      </c>
      <c r="G2003" s="26">
        <v>4.0599999999999996</v>
      </c>
      <c r="H2003" s="26">
        <v>0</v>
      </c>
      <c r="I2003" s="24">
        <f t="shared" si="31"/>
        <v>1829419.7799999933</v>
      </c>
      <c r="J2003" s="27" t="s">
        <v>103</v>
      </c>
      <c r="K2003" s="2" t="s">
        <v>15</v>
      </c>
    </row>
    <row r="2004" spans="1:11" ht="12" customHeight="1" x14ac:dyDescent="0.2">
      <c r="A2004" s="2">
        <v>1700</v>
      </c>
      <c r="B2004" s="20" t="str">
        <f>VLOOKUP(C2004,'[2]05-2025'!$B$1:$C$65536,2,0)</f>
        <v>MEDICAMENTOS</v>
      </c>
      <c r="C2004" s="33" t="s">
        <v>39</v>
      </c>
      <c r="D2004" s="21">
        <f>VLOOKUP(C2004,'[2]05-2025'!$B$1:$D$65536,3,0)</f>
        <v>1562725.1</v>
      </c>
      <c r="E2004" s="25" t="s">
        <v>1824</v>
      </c>
      <c r="F2004" s="27" t="s">
        <v>3159</v>
      </c>
      <c r="G2004" s="26">
        <v>303.19</v>
      </c>
      <c r="H2004" s="26">
        <v>0</v>
      </c>
      <c r="I2004" s="24">
        <f t="shared" si="31"/>
        <v>1829722.9699999932</v>
      </c>
      <c r="J2004" s="27" t="s">
        <v>103</v>
      </c>
      <c r="K2004" s="2" t="s">
        <v>15</v>
      </c>
    </row>
    <row r="2005" spans="1:11" ht="12" customHeight="1" x14ac:dyDescent="0.2">
      <c r="A2005" s="2">
        <v>1700</v>
      </c>
      <c r="B2005" s="20" t="str">
        <f>VLOOKUP(C2005,'[2]05-2025'!$B$1:$C$65536,2,0)</f>
        <v>MEDICAMENTOS</v>
      </c>
      <c r="C2005" s="33" t="s">
        <v>39</v>
      </c>
      <c r="D2005" s="21">
        <f>VLOOKUP(C2005,'[2]05-2025'!$B$1:$D$65536,3,0)</f>
        <v>1562725.1</v>
      </c>
      <c r="E2005" s="25" t="s">
        <v>1824</v>
      </c>
      <c r="F2005" s="27" t="s">
        <v>3159</v>
      </c>
      <c r="G2005" s="26">
        <v>0.51</v>
      </c>
      <c r="H2005" s="26">
        <v>0</v>
      </c>
      <c r="I2005" s="24">
        <f t="shared" si="31"/>
        <v>1829723.4799999932</v>
      </c>
      <c r="J2005" s="27" t="s">
        <v>103</v>
      </c>
      <c r="K2005" s="2" t="s">
        <v>15</v>
      </c>
    </row>
    <row r="2006" spans="1:11" ht="12" customHeight="1" x14ac:dyDescent="0.2">
      <c r="A2006" s="2">
        <v>1700</v>
      </c>
      <c r="B2006" s="20" t="str">
        <f>VLOOKUP(C2006,'[2]05-2025'!$B$1:$C$65536,2,0)</f>
        <v>MEDICAMENTOS</v>
      </c>
      <c r="C2006" s="33" t="s">
        <v>39</v>
      </c>
      <c r="D2006" s="21">
        <f>VLOOKUP(C2006,'[2]05-2025'!$B$1:$D$65536,3,0)</f>
        <v>1562725.1</v>
      </c>
      <c r="E2006" s="25" t="s">
        <v>1824</v>
      </c>
      <c r="F2006" s="27" t="s">
        <v>3159</v>
      </c>
      <c r="G2006" s="26">
        <v>1.28</v>
      </c>
      <c r="H2006" s="26">
        <v>0</v>
      </c>
      <c r="I2006" s="24">
        <f t="shared" si="31"/>
        <v>1829724.7599999933</v>
      </c>
      <c r="J2006" s="27" t="s">
        <v>103</v>
      </c>
      <c r="K2006" s="2" t="s">
        <v>15</v>
      </c>
    </row>
    <row r="2007" spans="1:11" ht="12" customHeight="1" x14ac:dyDescent="0.2">
      <c r="A2007" s="2">
        <v>1700</v>
      </c>
      <c r="B2007" s="20" t="str">
        <f>VLOOKUP(C2007,'[2]05-2025'!$B$1:$C$65536,2,0)</f>
        <v>MEDICAMENTOS</v>
      </c>
      <c r="C2007" s="33" t="s">
        <v>39</v>
      </c>
      <c r="D2007" s="21">
        <f>VLOOKUP(C2007,'[2]05-2025'!$B$1:$D$65536,3,0)</f>
        <v>1562725.1</v>
      </c>
      <c r="E2007" s="25" t="s">
        <v>1824</v>
      </c>
      <c r="F2007" s="27" t="s">
        <v>3159</v>
      </c>
      <c r="G2007" s="26">
        <v>219</v>
      </c>
      <c r="H2007" s="26">
        <v>0</v>
      </c>
      <c r="I2007" s="24">
        <f t="shared" si="31"/>
        <v>1829943.7599999933</v>
      </c>
      <c r="J2007" s="27" t="s">
        <v>103</v>
      </c>
      <c r="K2007" s="2" t="s">
        <v>15</v>
      </c>
    </row>
    <row r="2008" spans="1:11" ht="12" customHeight="1" x14ac:dyDescent="0.2">
      <c r="A2008" s="2">
        <v>1700</v>
      </c>
      <c r="B2008" s="20" t="str">
        <f>VLOOKUP(C2008,'[2]05-2025'!$B$1:$C$65536,2,0)</f>
        <v>MEDICAMENTOS</v>
      </c>
      <c r="C2008" s="33" t="s">
        <v>39</v>
      </c>
      <c r="D2008" s="21">
        <f>VLOOKUP(C2008,'[2]05-2025'!$B$1:$D$65536,3,0)</f>
        <v>1562725.1</v>
      </c>
      <c r="E2008" s="25" t="s">
        <v>1824</v>
      </c>
      <c r="F2008" s="27" t="s">
        <v>3130</v>
      </c>
      <c r="G2008" s="26">
        <v>1.1000000000000001</v>
      </c>
      <c r="H2008" s="26">
        <v>0</v>
      </c>
      <c r="I2008" s="24">
        <f t="shared" si="31"/>
        <v>1829944.8599999934</v>
      </c>
      <c r="J2008" s="27" t="s">
        <v>87</v>
      </c>
      <c r="K2008" s="2" t="s">
        <v>15</v>
      </c>
    </row>
    <row r="2009" spans="1:11" ht="12" customHeight="1" x14ac:dyDescent="0.2">
      <c r="A2009" s="2">
        <v>1700</v>
      </c>
      <c r="B2009" s="20" t="str">
        <f>VLOOKUP(C2009,'[2]05-2025'!$B$1:$C$65536,2,0)</f>
        <v>MEDICAMENTOS</v>
      </c>
      <c r="C2009" s="33" t="s">
        <v>39</v>
      </c>
      <c r="D2009" s="21">
        <f>VLOOKUP(C2009,'[2]05-2025'!$B$1:$D$65536,3,0)</f>
        <v>1562725.1</v>
      </c>
      <c r="E2009" s="25" t="s">
        <v>1824</v>
      </c>
      <c r="F2009" s="27" t="s">
        <v>3130</v>
      </c>
      <c r="G2009" s="26">
        <v>1.39</v>
      </c>
      <c r="H2009" s="26">
        <v>0</v>
      </c>
      <c r="I2009" s="24">
        <f t="shared" si="31"/>
        <v>1829946.2499999932</v>
      </c>
      <c r="J2009" s="27" t="s">
        <v>103</v>
      </c>
      <c r="K2009" s="2" t="s">
        <v>15</v>
      </c>
    </row>
    <row r="2010" spans="1:11" ht="12" customHeight="1" x14ac:dyDescent="0.2">
      <c r="A2010" s="2">
        <v>1700</v>
      </c>
      <c r="B2010" s="20" t="str">
        <f>VLOOKUP(C2010,'[2]05-2025'!$B$1:$C$65536,2,0)</f>
        <v>MEDICAMENTOS</v>
      </c>
      <c r="C2010" s="33" t="s">
        <v>39</v>
      </c>
      <c r="D2010" s="21">
        <f>VLOOKUP(C2010,'[2]05-2025'!$B$1:$D$65536,3,0)</f>
        <v>1562725.1</v>
      </c>
      <c r="E2010" s="25" t="s">
        <v>1824</v>
      </c>
      <c r="F2010" s="27" t="s">
        <v>3159</v>
      </c>
      <c r="G2010" s="26">
        <v>224.21</v>
      </c>
      <c r="H2010" s="26">
        <v>0</v>
      </c>
      <c r="I2010" s="24">
        <f t="shared" si="31"/>
        <v>1830170.4599999932</v>
      </c>
      <c r="J2010" s="27" t="s">
        <v>103</v>
      </c>
      <c r="K2010" s="2" t="s">
        <v>15</v>
      </c>
    </row>
    <row r="2011" spans="1:11" ht="12" customHeight="1" x14ac:dyDescent="0.2">
      <c r="A2011" s="2">
        <v>1700</v>
      </c>
      <c r="B2011" s="20" t="str">
        <f>VLOOKUP(C2011,'[2]05-2025'!$B$1:$C$65536,2,0)</f>
        <v>MEDICAMENTOS</v>
      </c>
      <c r="C2011" s="33" t="s">
        <v>39</v>
      </c>
      <c r="D2011" s="21">
        <f>VLOOKUP(C2011,'[2]05-2025'!$B$1:$D$65536,3,0)</f>
        <v>1562725.1</v>
      </c>
      <c r="E2011" s="25" t="s">
        <v>1824</v>
      </c>
      <c r="F2011" s="27" t="s">
        <v>3130</v>
      </c>
      <c r="G2011" s="26">
        <v>9.19</v>
      </c>
      <c r="H2011" s="26">
        <v>0</v>
      </c>
      <c r="I2011" s="24">
        <f t="shared" si="31"/>
        <v>1830179.6499999932</v>
      </c>
      <c r="J2011" s="27" t="s">
        <v>103</v>
      </c>
      <c r="K2011" s="2" t="s">
        <v>15</v>
      </c>
    </row>
    <row r="2012" spans="1:11" ht="12" customHeight="1" x14ac:dyDescent="0.2">
      <c r="A2012" s="2">
        <v>1700</v>
      </c>
      <c r="B2012" s="20" t="str">
        <f>VLOOKUP(C2012,'[2]05-2025'!$B$1:$C$65536,2,0)</f>
        <v>MEDICAMENTOS</v>
      </c>
      <c r="C2012" s="33" t="s">
        <v>39</v>
      </c>
      <c r="D2012" s="21">
        <f>VLOOKUP(C2012,'[2]05-2025'!$B$1:$D$65536,3,0)</f>
        <v>1562725.1</v>
      </c>
      <c r="E2012" s="25" t="s">
        <v>1824</v>
      </c>
      <c r="F2012" s="27" t="s">
        <v>3159</v>
      </c>
      <c r="G2012" s="26">
        <v>21.25</v>
      </c>
      <c r="H2012" s="26">
        <v>0</v>
      </c>
      <c r="I2012" s="24">
        <f t="shared" si="31"/>
        <v>1830200.8999999932</v>
      </c>
      <c r="J2012" s="27" t="s">
        <v>103</v>
      </c>
      <c r="K2012" s="2" t="s">
        <v>15</v>
      </c>
    </row>
    <row r="2013" spans="1:11" ht="12" customHeight="1" x14ac:dyDescent="0.2">
      <c r="A2013" s="2">
        <v>1700</v>
      </c>
      <c r="B2013" s="20" t="str">
        <f>VLOOKUP(C2013,'[2]05-2025'!$B$1:$C$65536,2,0)</f>
        <v>MEDICAMENTOS</v>
      </c>
      <c r="C2013" s="33" t="s">
        <v>39</v>
      </c>
      <c r="D2013" s="21">
        <f>VLOOKUP(C2013,'[2]05-2025'!$B$1:$D$65536,3,0)</f>
        <v>1562725.1</v>
      </c>
      <c r="E2013" s="25" t="s">
        <v>1824</v>
      </c>
      <c r="F2013" s="27" t="s">
        <v>3130</v>
      </c>
      <c r="G2013" s="26">
        <v>8.73</v>
      </c>
      <c r="H2013" s="26">
        <v>0</v>
      </c>
      <c r="I2013" s="24">
        <f t="shared" si="31"/>
        <v>1830209.6299999931</v>
      </c>
      <c r="J2013" s="27" t="s">
        <v>103</v>
      </c>
      <c r="K2013" s="2" t="s">
        <v>15</v>
      </c>
    </row>
    <row r="2014" spans="1:11" ht="12" customHeight="1" x14ac:dyDescent="0.2">
      <c r="A2014" s="2">
        <v>1700</v>
      </c>
      <c r="B2014" s="20" t="str">
        <f>VLOOKUP(C2014,'[2]05-2025'!$B$1:$C$65536,2,0)</f>
        <v>MEDICAMENTOS</v>
      </c>
      <c r="C2014" s="33" t="s">
        <v>39</v>
      </c>
      <c r="D2014" s="21">
        <f>VLOOKUP(C2014,'[2]05-2025'!$B$1:$D$65536,3,0)</f>
        <v>1562725.1</v>
      </c>
      <c r="E2014" s="25" t="s">
        <v>1824</v>
      </c>
      <c r="F2014" s="27" t="s">
        <v>3159</v>
      </c>
      <c r="G2014" s="26">
        <v>27.87</v>
      </c>
      <c r="H2014" s="26">
        <v>0</v>
      </c>
      <c r="I2014" s="24">
        <f t="shared" si="31"/>
        <v>1830237.4999999932</v>
      </c>
      <c r="J2014" s="27" t="s">
        <v>103</v>
      </c>
      <c r="K2014" s="2" t="s">
        <v>15</v>
      </c>
    </row>
    <row r="2015" spans="1:11" ht="12" customHeight="1" x14ac:dyDescent="0.2">
      <c r="A2015" s="2">
        <v>1700</v>
      </c>
      <c r="B2015" s="20" t="str">
        <f>VLOOKUP(C2015,'[2]05-2025'!$B$1:$C$65536,2,0)</f>
        <v>MEDICAMENTOS</v>
      </c>
      <c r="C2015" s="33" t="s">
        <v>39</v>
      </c>
      <c r="D2015" s="21">
        <f>VLOOKUP(C2015,'[2]05-2025'!$B$1:$D$65536,3,0)</f>
        <v>1562725.1</v>
      </c>
      <c r="E2015" s="25" t="s">
        <v>1824</v>
      </c>
      <c r="F2015" s="27" t="s">
        <v>3159</v>
      </c>
      <c r="G2015" s="26">
        <v>17.170000000000002</v>
      </c>
      <c r="H2015" s="26">
        <v>0</v>
      </c>
      <c r="I2015" s="24">
        <f t="shared" si="31"/>
        <v>1830254.6699999932</v>
      </c>
      <c r="J2015" s="27" t="s">
        <v>103</v>
      </c>
      <c r="K2015" s="2" t="s">
        <v>15</v>
      </c>
    </row>
    <row r="2016" spans="1:11" ht="12" customHeight="1" x14ac:dyDescent="0.2">
      <c r="A2016" s="2">
        <v>1700</v>
      </c>
      <c r="B2016" s="20" t="str">
        <f>VLOOKUP(C2016,'[2]05-2025'!$B$1:$C$65536,2,0)</f>
        <v>MEDICAMENTOS</v>
      </c>
      <c r="C2016" s="33" t="s">
        <v>39</v>
      </c>
      <c r="D2016" s="21">
        <f>VLOOKUP(C2016,'[2]05-2025'!$B$1:$D$65536,3,0)</f>
        <v>1562725.1</v>
      </c>
      <c r="E2016" s="25" t="s">
        <v>1824</v>
      </c>
      <c r="F2016" s="27" t="s">
        <v>3159</v>
      </c>
      <c r="G2016" s="26">
        <v>5.37</v>
      </c>
      <c r="H2016" s="26">
        <v>0</v>
      </c>
      <c r="I2016" s="24">
        <f t="shared" si="31"/>
        <v>1830260.0399999933</v>
      </c>
      <c r="J2016" s="27" t="s">
        <v>103</v>
      </c>
      <c r="K2016" s="2" t="s">
        <v>15</v>
      </c>
    </row>
    <row r="2017" spans="1:11" ht="12" customHeight="1" x14ac:dyDescent="0.2">
      <c r="A2017" s="2">
        <v>1700</v>
      </c>
      <c r="B2017" s="20" t="str">
        <f>VLOOKUP(C2017,'[2]05-2025'!$B$1:$C$65536,2,0)</f>
        <v>MEDICAMENTOS</v>
      </c>
      <c r="C2017" s="33" t="s">
        <v>39</v>
      </c>
      <c r="D2017" s="21">
        <f>VLOOKUP(C2017,'[2]05-2025'!$B$1:$D$65536,3,0)</f>
        <v>1562725.1</v>
      </c>
      <c r="E2017" s="25" t="s">
        <v>1824</v>
      </c>
      <c r="F2017" s="27" t="s">
        <v>3130</v>
      </c>
      <c r="G2017" s="26">
        <v>5.24</v>
      </c>
      <c r="H2017" s="26">
        <v>0</v>
      </c>
      <c r="I2017" s="24">
        <f t="shared" si="31"/>
        <v>1830265.2799999933</v>
      </c>
      <c r="J2017" s="27" t="s">
        <v>103</v>
      </c>
      <c r="K2017" s="2" t="s">
        <v>15</v>
      </c>
    </row>
    <row r="2018" spans="1:11" ht="12" customHeight="1" x14ac:dyDescent="0.2">
      <c r="A2018" s="2">
        <v>1700</v>
      </c>
      <c r="B2018" s="20" t="str">
        <f>VLOOKUP(C2018,'[2]05-2025'!$B$1:$C$65536,2,0)</f>
        <v>MEDICAMENTOS</v>
      </c>
      <c r="C2018" s="33" t="s">
        <v>39</v>
      </c>
      <c r="D2018" s="21">
        <f>VLOOKUP(C2018,'[2]05-2025'!$B$1:$D$65536,3,0)</f>
        <v>1562725.1</v>
      </c>
      <c r="E2018" s="25" t="s">
        <v>1824</v>
      </c>
      <c r="F2018" s="27" t="s">
        <v>3159</v>
      </c>
      <c r="G2018" s="26">
        <v>67.94</v>
      </c>
      <c r="H2018" s="26">
        <v>0</v>
      </c>
      <c r="I2018" s="24">
        <f t="shared" si="31"/>
        <v>1830333.2199999932</v>
      </c>
      <c r="J2018" s="27" t="s">
        <v>103</v>
      </c>
      <c r="K2018" s="2" t="s">
        <v>15</v>
      </c>
    </row>
    <row r="2019" spans="1:11" ht="12" customHeight="1" x14ac:dyDescent="0.2">
      <c r="A2019" s="2">
        <v>1700</v>
      </c>
      <c r="B2019" s="20" t="str">
        <f>VLOOKUP(C2019,'[2]05-2025'!$B$1:$C$65536,2,0)</f>
        <v>MEDICAMENTOS</v>
      </c>
      <c r="C2019" s="33" t="s">
        <v>39</v>
      </c>
      <c r="D2019" s="21">
        <f>VLOOKUP(C2019,'[2]05-2025'!$B$1:$D$65536,3,0)</f>
        <v>1562725.1</v>
      </c>
      <c r="E2019" s="25" t="s">
        <v>1824</v>
      </c>
      <c r="F2019" s="27" t="s">
        <v>3130</v>
      </c>
      <c r="G2019" s="26">
        <v>19.52</v>
      </c>
      <c r="H2019" s="26">
        <v>0</v>
      </c>
      <c r="I2019" s="24">
        <f t="shared" si="31"/>
        <v>1830352.7399999932</v>
      </c>
      <c r="J2019" s="27" t="s">
        <v>103</v>
      </c>
      <c r="K2019" s="2" t="s">
        <v>15</v>
      </c>
    </row>
    <row r="2020" spans="1:11" ht="12" customHeight="1" x14ac:dyDescent="0.2">
      <c r="A2020" s="2">
        <v>1700</v>
      </c>
      <c r="B2020" s="20" t="str">
        <f>VLOOKUP(C2020,'[2]05-2025'!$B$1:$C$65536,2,0)</f>
        <v>MEDICAMENTOS</v>
      </c>
      <c r="C2020" s="33" t="s">
        <v>39</v>
      </c>
      <c r="D2020" s="21">
        <f>VLOOKUP(C2020,'[2]05-2025'!$B$1:$D$65536,3,0)</f>
        <v>1562725.1</v>
      </c>
      <c r="E2020" s="25" t="s">
        <v>1824</v>
      </c>
      <c r="F2020" s="27" t="s">
        <v>3159</v>
      </c>
      <c r="G2020" s="26">
        <v>5.36</v>
      </c>
      <c r="H2020" s="26">
        <v>0</v>
      </c>
      <c r="I2020" s="24">
        <f t="shared" si="31"/>
        <v>1830358.0999999933</v>
      </c>
      <c r="J2020" s="27" t="s">
        <v>103</v>
      </c>
      <c r="K2020" s="2" t="s">
        <v>15</v>
      </c>
    </row>
    <row r="2021" spans="1:11" ht="12" customHeight="1" x14ac:dyDescent="0.2">
      <c r="A2021" s="2">
        <v>1700</v>
      </c>
      <c r="B2021" s="20" t="str">
        <f>VLOOKUP(C2021,'[2]05-2025'!$B$1:$C$65536,2,0)</f>
        <v>MEDICAMENTOS</v>
      </c>
      <c r="C2021" s="33" t="s">
        <v>39</v>
      </c>
      <c r="D2021" s="21">
        <f>VLOOKUP(C2021,'[2]05-2025'!$B$1:$D$65536,3,0)</f>
        <v>1562725.1</v>
      </c>
      <c r="E2021" s="25" t="s">
        <v>1824</v>
      </c>
      <c r="F2021" s="27" t="s">
        <v>3159</v>
      </c>
      <c r="G2021" s="26">
        <v>2.65</v>
      </c>
      <c r="H2021" s="26">
        <v>0</v>
      </c>
      <c r="I2021" s="24">
        <f t="shared" si="31"/>
        <v>1830360.7499999932</v>
      </c>
      <c r="J2021" s="27" t="s">
        <v>103</v>
      </c>
      <c r="K2021" s="2" t="s">
        <v>15</v>
      </c>
    </row>
    <row r="2022" spans="1:11" ht="12" customHeight="1" x14ac:dyDescent="0.2">
      <c r="A2022" s="2">
        <v>1700</v>
      </c>
      <c r="B2022" s="20" t="str">
        <f>VLOOKUP(C2022,'[2]05-2025'!$B$1:$C$65536,2,0)</f>
        <v>MEDICAMENTOS</v>
      </c>
      <c r="C2022" s="33" t="s">
        <v>39</v>
      </c>
      <c r="D2022" s="21">
        <f>VLOOKUP(C2022,'[2]05-2025'!$B$1:$D$65536,3,0)</f>
        <v>1562725.1</v>
      </c>
      <c r="E2022" s="25" t="s">
        <v>1824</v>
      </c>
      <c r="F2022" s="27" t="s">
        <v>3159</v>
      </c>
      <c r="G2022" s="26">
        <v>0.2</v>
      </c>
      <c r="H2022" s="26">
        <v>0</v>
      </c>
      <c r="I2022" s="24">
        <f t="shared" si="31"/>
        <v>1830360.9499999932</v>
      </c>
      <c r="J2022" s="27" t="s">
        <v>103</v>
      </c>
      <c r="K2022" s="2" t="s">
        <v>15</v>
      </c>
    </row>
    <row r="2023" spans="1:11" ht="12" customHeight="1" x14ac:dyDescent="0.2">
      <c r="A2023" s="2">
        <v>1700</v>
      </c>
      <c r="B2023" s="20" t="str">
        <f>VLOOKUP(C2023,'[2]05-2025'!$B$1:$C$65536,2,0)</f>
        <v>MEDICAMENTOS</v>
      </c>
      <c r="C2023" s="33" t="s">
        <v>39</v>
      </c>
      <c r="D2023" s="21">
        <f>VLOOKUP(C2023,'[2]05-2025'!$B$1:$D$65536,3,0)</f>
        <v>1562725.1</v>
      </c>
      <c r="E2023" s="25" t="s">
        <v>1824</v>
      </c>
      <c r="F2023" s="27" t="s">
        <v>3130</v>
      </c>
      <c r="G2023" s="26">
        <v>7.0000000000000007E-2</v>
      </c>
      <c r="H2023" s="26">
        <v>0</v>
      </c>
      <c r="I2023" s="24">
        <f t="shared" si="31"/>
        <v>1830361.0199999933</v>
      </c>
      <c r="J2023" s="27" t="s">
        <v>103</v>
      </c>
      <c r="K2023" s="2" t="s">
        <v>15</v>
      </c>
    </row>
    <row r="2024" spans="1:11" ht="12" customHeight="1" x14ac:dyDescent="0.2">
      <c r="A2024" s="2">
        <v>1700</v>
      </c>
      <c r="B2024" s="20" t="str">
        <f>VLOOKUP(C2024,'[2]05-2025'!$B$1:$C$65536,2,0)</f>
        <v>MEDICAMENTOS</v>
      </c>
      <c r="C2024" s="33" t="s">
        <v>39</v>
      </c>
      <c r="D2024" s="21">
        <f>VLOOKUP(C2024,'[2]05-2025'!$B$1:$D$65536,3,0)</f>
        <v>1562725.1</v>
      </c>
      <c r="E2024" s="25" t="s">
        <v>1824</v>
      </c>
      <c r="F2024" s="27" t="s">
        <v>3159</v>
      </c>
      <c r="G2024" s="26">
        <v>17.48</v>
      </c>
      <c r="H2024" s="26">
        <v>0</v>
      </c>
      <c r="I2024" s="24">
        <f t="shared" si="31"/>
        <v>1830378.4999999932</v>
      </c>
      <c r="J2024" s="27" t="s">
        <v>103</v>
      </c>
      <c r="K2024" s="2" t="s">
        <v>15</v>
      </c>
    </row>
    <row r="2025" spans="1:11" ht="12" customHeight="1" x14ac:dyDescent="0.2">
      <c r="A2025" s="2">
        <v>1700</v>
      </c>
      <c r="B2025" s="20" t="str">
        <f>VLOOKUP(C2025,'[2]05-2025'!$B$1:$C$65536,2,0)</f>
        <v>MEDICAMENTOS</v>
      </c>
      <c r="C2025" s="33" t="s">
        <v>39</v>
      </c>
      <c r="D2025" s="21">
        <f>VLOOKUP(C2025,'[2]05-2025'!$B$1:$D$65536,3,0)</f>
        <v>1562725.1</v>
      </c>
      <c r="E2025" s="25" t="s">
        <v>1824</v>
      </c>
      <c r="F2025" s="27" t="s">
        <v>3130</v>
      </c>
      <c r="G2025" s="26">
        <v>0.18</v>
      </c>
      <c r="H2025" s="26">
        <v>0</v>
      </c>
      <c r="I2025" s="24">
        <f t="shared" si="31"/>
        <v>1830378.6799999932</v>
      </c>
      <c r="J2025" s="27" t="s">
        <v>103</v>
      </c>
      <c r="K2025" s="2" t="s">
        <v>15</v>
      </c>
    </row>
    <row r="2026" spans="1:11" ht="12" customHeight="1" x14ac:dyDescent="0.2">
      <c r="A2026" s="2">
        <v>1700</v>
      </c>
      <c r="B2026" s="20" t="str">
        <f>VLOOKUP(C2026,'[2]05-2025'!$B$1:$C$65536,2,0)</f>
        <v>MEDICAMENTOS</v>
      </c>
      <c r="C2026" s="33" t="s">
        <v>39</v>
      </c>
      <c r="D2026" s="21">
        <f>VLOOKUP(C2026,'[2]05-2025'!$B$1:$D$65536,3,0)</f>
        <v>1562725.1</v>
      </c>
      <c r="E2026" s="25" t="s">
        <v>1824</v>
      </c>
      <c r="F2026" s="27" t="s">
        <v>3159</v>
      </c>
      <c r="G2026" s="26">
        <v>3.06</v>
      </c>
      <c r="H2026" s="26">
        <v>0</v>
      </c>
      <c r="I2026" s="24">
        <f t="shared" si="31"/>
        <v>1830381.7399999932</v>
      </c>
      <c r="J2026" s="27" t="s">
        <v>103</v>
      </c>
      <c r="K2026" s="2" t="s">
        <v>15</v>
      </c>
    </row>
    <row r="2027" spans="1:11" ht="12" customHeight="1" x14ac:dyDescent="0.2">
      <c r="A2027" s="2">
        <v>1700</v>
      </c>
      <c r="B2027" s="20" t="str">
        <f>VLOOKUP(C2027,'[2]05-2025'!$B$1:$C$65536,2,0)</f>
        <v>MEDICAMENTOS</v>
      </c>
      <c r="C2027" s="33" t="s">
        <v>39</v>
      </c>
      <c r="D2027" s="21">
        <f>VLOOKUP(C2027,'[2]05-2025'!$B$1:$D$65536,3,0)</f>
        <v>1562725.1</v>
      </c>
      <c r="E2027" s="25" t="s">
        <v>1824</v>
      </c>
      <c r="F2027" s="27" t="s">
        <v>3159</v>
      </c>
      <c r="G2027" s="26">
        <v>3.79</v>
      </c>
      <c r="H2027" s="26">
        <v>0</v>
      </c>
      <c r="I2027" s="24">
        <f t="shared" si="31"/>
        <v>1830385.5299999933</v>
      </c>
      <c r="J2027" s="27" t="s">
        <v>103</v>
      </c>
      <c r="K2027" s="2" t="s">
        <v>15</v>
      </c>
    </row>
    <row r="2028" spans="1:11" ht="12" customHeight="1" x14ac:dyDescent="0.2">
      <c r="A2028" s="2">
        <v>1700</v>
      </c>
      <c r="B2028" s="20" t="str">
        <f>VLOOKUP(C2028,'[2]05-2025'!$B$1:$C$65536,2,0)</f>
        <v>MEDICAMENTOS</v>
      </c>
      <c r="C2028" s="33" t="s">
        <v>39</v>
      </c>
      <c r="D2028" s="21">
        <f>VLOOKUP(C2028,'[2]05-2025'!$B$1:$D$65536,3,0)</f>
        <v>1562725.1</v>
      </c>
      <c r="E2028" s="25" t="s">
        <v>1824</v>
      </c>
      <c r="F2028" s="27" t="s">
        <v>3159</v>
      </c>
      <c r="G2028" s="26">
        <v>21.5</v>
      </c>
      <c r="H2028" s="26">
        <v>0</v>
      </c>
      <c r="I2028" s="24">
        <f t="shared" si="31"/>
        <v>1830407.0299999933</v>
      </c>
      <c r="J2028" s="27" t="s">
        <v>103</v>
      </c>
      <c r="K2028" s="2" t="s">
        <v>15</v>
      </c>
    </row>
    <row r="2029" spans="1:11" ht="12" customHeight="1" x14ac:dyDescent="0.2">
      <c r="A2029" s="2">
        <v>1700</v>
      </c>
      <c r="B2029" s="20" t="str">
        <f>VLOOKUP(C2029,'[2]05-2025'!$B$1:$C$65536,2,0)</f>
        <v>MEDICAMENTOS</v>
      </c>
      <c r="C2029" s="33" t="s">
        <v>39</v>
      </c>
      <c r="D2029" s="21">
        <f>VLOOKUP(C2029,'[2]05-2025'!$B$1:$D$65536,3,0)</f>
        <v>1562725.1</v>
      </c>
      <c r="E2029" s="25" t="s">
        <v>1824</v>
      </c>
      <c r="F2029" s="27" t="s">
        <v>3159</v>
      </c>
      <c r="G2029" s="26">
        <v>0.56000000000000005</v>
      </c>
      <c r="H2029" s="26">
        <v>0</v>
      </c>
      <c r="I2029" s="24">
        <f t="shared" si="31"/>
        <v>1830407.5899999933</v>
      </c>
      <c r="J2029" s="27" t="s">
        <v>103</v>
      </c>
      <c r="K2029" s="2" t="s">
        <v>15</v>
      </c>
    </row>
    <row r="2030" spans="1:11" ht="12" customHeight="1" x14ac:dyDescent="0.2">
      <c r="A2030" s="2">
        <v>1700</v>
      </c>
      <c r="B2030" s="20" t="str">
        <f>VLOOKUP(C2030,'[2]05-2025'!$B$1:$C$65536,2,0)</f>
        <v>MEDICAMENTOS</v>
      </c>
      <c r="C2030" s="33" t="s">
        <v>39</v>
      </c>
      <c r="D2030" s="21">
        <f>VLOOKUP(C2030,'[2]05-2025'!$B$1:$D$65536,3,0)</f>
        <v>1562725.1</v>
      </c>
      <c r="E2030" s="25" t="s">
        <v>1824</v>
      </c>
      <c r="F2030" s="27" t="s">
        <v>3159</v>
      </c>
      <c r="G2030" s="26">
        <v>0.52</v>
      </c>
      <c r="H2030" s="26">
        <v>0</v>
      </c>
      <c r="I2030" s="24">
        <f t="shared" si="31"/>
        <v>1830408.1099999934</v>
      </c>
      <c r="J2030" s="27" t="s">
        <v>103</v>
      </c>
      <c r="K2030" s="2" t="s">
        <v>15</v>
      </c>
    </row>
    <row r="2031" spans="1:11" ht="12" customHeight="1" x14ac:dyDescent="0.2">
      <c r="A2031" s="2">
        <v>1700</v>
      </c>
      <c r="B2031" s="20" t="str">
        <f>VLOOKUP(C2031,'[2]05-2025'!$B$1:$C$65536,2,0)</f>
        <v>MEDICAMENTOS</v>
      </c>
      <c r="C2031" s="33" t="s">
        <v>39</v>
      </c>
      <c r="D2031" s="21">
        <f>VLOOKUP(C2031,'[2]05-2025'!$B$1:$D$65536,3,0)</f>
        <v>1562725.1</v>
      </c>
      <c r="E2031" s="25" t="s">
        <v>1824</v>
      </c>
      <c r="F2031" s="27" t="s">
        <v>3159</v>
      </c>
      <c r="G2031" s="26">
        <v>25.44</v>
      </c>
      <c r="H2031" s="26">
        <v>0</v>
      </c>
      <c r="I2031" s="24">
        <f t="shared" si="31"/>
        <v>1830433.5499999933</v>
      </c>
      <c r="J2031" s="27" t="s">
        <v>103</v>
      </c>
      <c r="K2031" s="2" t="s">
        <v>15</v>
      </c>
    </row>
    <row r="2032" spans="1:11" ht="12" customHeight="1" x14ac:dyDescent="0.2">
      <c r="A2032" s="2">
        <v>1700</v>
      </c>
      <c r="B2032" s="20" t="str">
        <f>VLOOKUP(C2032,'[2]05-2025'!$B$1:$C$65536,2,0)</f>
        <v>MEDICAMENTOS</v>
      </c>
      <c r="C2032" s="33" t="s">
        <v>39</v>
      </c>
      <c r="D2032" s="21">
        <f>VLOOKUP(C2032,'[2]05-2025'!$B$1:$D$65536,3,0)</f>
        <v>1562725.1</v>
      </c>
      <c r="E2032" s="25" t="s">
        <v>1824</v>
      </c>
      <c r="F2032" s="27" t="s">
        <v>3130</v>
      </c>
      <c r="G2032" s="26">
        <v>6.65</v>
      </c>
      <c r="H2032" s="26">
        <v>0</v>
      </c>
      <c r="I2032" s="24">
        <f t="shared" si="31"/>
        <v>1830440.1999999932</v>
      </c>
      <c r="J2032" s="27" t="s">
        <v>103</v>
      </c>
      <c r="K2032" s="2" t="s">
        <v>15</v>
      </c>
    </row>
    <row r="2033" spans="1:11" ht="12" customHeight="1" x14ac:dyDescent="0.2">
      <c r="A2033" s="2">
        <v>1700</v>
      </c>
      <c r="B2033" s="20" t="str">
        <f>VLOOKUP(C2033,'[2]05-2025'!$B$1:$C$65536,2,0)</f>
        <v>MEDICAMENTOS</v>
      </c>
      <c r="C2033" s="33" t="s">
        <v>39</v>
      </c>
      <c r="D2033" s="21">
        <f>VLOOKUP(C2033,'[2]05-2025'!$B$1:$D$65536,3,0)</f>
        <v>1562725.1</v>
      </c>
      <c r="E2033" s="25" t="s">
        <v>1824</v>
      </c>
      <c r="F2033" s="27" t="s">
        <v>3159</v>
      </c>
      <c r="G2033" s="26">
        <v>35.880000000000003</v>
      </c>
      <c r="H2033" s="26">
        <v>0</v>
      </c>
      <c r="I2033" s="24">
        <f t="shared" si="31"/>
        <v>1830476.0799999931</v>
      </c>
      <c r="J2033" s="27" t="s">
        <v>103</v>
      </c>
      <c r="K2033" s="2" t="s">
        <v>15</v>
      </c>
    </row>
    <row r="2034" spans="1:11" ht="12" customHeight="1" x14ac:dyDescent="0.2">
      <c r="A2034" s="2">
        <v>1700</v>
      </c>
      <c r="B2034" s="20" t="str">
        <f>VLOOKUP(C2034,'[2]05-2025'!$B$1:$C$65536,2,0)</f>
        <v>MEDICAMENTOS</v>
      </c>
      <c r="C2034" s="33" t="s">
        <v>39</v>
      </c>
      <c r="D2034" s="21">
        <f>VLOOKUP(C2034,'[2]05-2025'!$B$1:$D$65536,3,0)</f>
        <v>1562725.1</v>
      </c>
      <c r="E2034" s="25" t="s">
        <v>1824</v>
      </c>
      <c r="F2034" s="27" t="s">
        <v>3130</v>
      </c>
      <c r="G2034" s="26">
        <v>0.28999999999999998</v>
      </c>
      <c r="H2034" s="26">
        <v>0</v>
      </c>
      <c r="I2034" s="24">
        <f t="shared" si="31"/>
        <v>1830476.3699999931</v>
      </c>
      <c r="J2034" s="27" t="s">
        <v>103</v>
      </c>
      <c r="K2034" s="2" t="s">
        <v>15</v>
      </c>
    </row>
    <row r="2035" spans="1:11" ht="12" customHeight="1" x14ac:dyDescent="0.2">
      <c r="A2035" s="2">
        <v>1700</v>
      </c>
      <c r="B2035" s="20" t="str">
        <f>VLOOKUP(C2035,'[2]05-2025'!$B$1:$C$65536,2,0)</f>
        <v>MEDICAMENTOS</v>
      </c>
      <c r="C2035" s="33" t="s">
        <v>39</v>
      </c>
      <c r="D2035" s="21">
        <f>VLOOKUP(C2035,'[2]05-2025'!$B$1:$D$65536,3,0)</f>
        <v>1562725.1</v>
      </c>
      <c r="E2035" s="25" t="s">
        <v>1824</v>
      </c>
      <c r="F2035" s="27" t="s">
        <v>3159</v>
      </c>
      <c r="G2035" s="26">
        <v>584.19000000000005</v>
      </c>
      <c r="H2035" s="26">
        <v>0</v>
      </c>
      <c r="I2035" s="24">
        <f t="shared" si="31"/>
        <v>1831060.5599999931</v>
      </c>
      <c r="J2035" s="27" t="s">
        <v>103</v>
      </c>
      <c r="K2035" s="2" t="s">
        <v>15</v>
      </c>
    </row>
    <row r="2036" spans="1:11" ht="12" customHeight="1" x14ac:dyDescent="0.2">
      <c r="A2036" s="2">
        <v>1700</v>
      </c>
      <c r="B2036" s="20" t="str">
        <f>VLOOKUP(C2036,'[2]05-2025'!$B$1:$C$65536,2,0)</f>
        <v>MEDICAMENTOS</v>
      </c>
      <c r="C2036" s="33" t="s">
        <v>39</v>
      </c>
      <c r="D2036" s="21">
        <f>VLOOKUP(C2036,'[2]05-2025'!$B$1:$D$65536,3,0)</f>
        <v>1562725.1</v>
      </c>
      <c r="E2036" s="25" t="s">
        <v>1824</v>
      </c>
      <c r="F2036" s="27" t="s">
        <v>3159</v>
      </c>
      <c r="G2036" s="26">
        <v>1.79</v>
      </c>
      <c r="H2036" s="26">
        <v>0</v>
      </c>
      <c r="I2036" s="24">
        <f t="shared" si="31"/>
        <v>1831062.3499999931</v>
      </c>
      <c r="J2036" s="27" t="s">
        <v>103</v>
      </c>
      <c r="K2036" s="2" t="s">
        <v>15</v>
      </c>
    </row>
    <row r="2037" spans="1:11" ht="12" customHeight="1" x14ac:dyDescent="0.2">
      <c r="A2037" s="2">
        <v>1700</v>
      </c>
      <c r="B2037" s="20" t="str">
        <f>VLOOKUP(C2037,'[2]05-2025'!$B$1:$C$65536,2,0)</f>
        <v>MEDICAMENTOS</v>
      </c>
      <c r="C2037" s="33" t="s">
        <v>39</v>
      </c>
      <c r="D2037" s="21">
        <f>VLOOKUP(C2037,'[2]05-2025'!$B$1:$D$65536,3,0)</f>
        <v>1562725.1</v>
      </c>
      <c r="E2037" s="25" t="s">
        <v>1824</v>
      </c>
      <c r="F2037" s="27" t="s">
        <v>3159</v>
      </c>
      <c r="G2037" s="26">
        <v>3.77</v>
      </c>
      <c r="H2037" s="26">
        <v>0</v>
      </c>
      <c r="I2037" s="24">
        <f t="shared" si="31"/>
        <v>1831066.1199999931</v>
      </c>
      <c r="J2037" s="27" t="s">
        <v>103</v>
      </c>
      <c r="K2037" s="2" t="s">
        <v>15</v>
      </c>
    </row>
    <row r="2038" spans="1:11" ht="12" customHeight="1" x14ac:dyDescent="0.2">
      <c r="A2038" s="2">
        <v>1700</v>
      </c>
      <c r="B2038" s="20" t="str">
        <f>VLOOKUP(C2038,'[2]05-2025'!$B$1:$C$65536,2,0)</f>
        <v>MEDICAMENTOS</v>
      </c>
      <c r="C2038" s="33" t="s">
        <v>39</v>
      </c>
      <c r="D2038" s="21">
        <f>VLOOKUP(C2038,'[2]05-2025'!$B$1:$D$65536,3,0)</f>
        <v>1562725.1</v>
      </c>
      <c r="E2038" s="25" t="s">
        <v>1824</v>
      </c>
      <c r="F2038" s="27" t="s">
        <v>3159</v>
      </c>
      <c r="G2038" s="26">
        <v>9.9</v>
      </c>
      <c r="H2038" s="26">
        <v>0</v>
      </c>
      <c r="I2038" s="24">
        <f t="shared" si="31"/>
        <v>1831076.019999993</v>
      </c>
      <c r="J2038" s="27" t="s">
        <v>103</v>
      </c>
      <c r="K2038" s="2" t="s">
        <v>15</v>
      </c>
    </row>
    <row r="2039" spans="1:11" ht="12" customHeight="1" x14ac:dyDescent="0.2">
      <c r="A2039" s="2">
        <v>1700</v>
      </c>
      <c r="B2039" s="20" t="str">
        <f>VLOOKUP(C2039,'[2]05-2025'!$B$1:$C$65536,2,0)</f>
        <v>MEDICAMENTOS</v>
      </c>
      <c r="C2039" s="33" t="s">
        <v>39</v>
      </c>
      <c r="D2039" s="21">
        <f>VLOOKUP(C2039,'[2]05-2025'!$B$1:$D$65536,3,0)</f>
        <v>1562725.1</v>
      </c>
      <c r="E2039" s="25" t="s">
        <v>1824</v>
      </c>
      <c r="F2039" s="27" t="s">
        <v>3159</v>
      </c>
      <c r="G2039" s="26">
        <v>1437.93</v>
      </c>
      <c r="H2039" s="26">
        <v>0</v>
      </c>
      <c r="I2039" s="24">
        <f t="shared" si="31"/>
        <v>1832513.949999993</v>
      </c>
      <c r="J2039" s="27" t="s">
        <v>103</v>
      </c>
      <c r="K2039" s="2" t="s">
        <v>15</v>
      </c>
    </row>
    <row r="2040" spans="1:11" ht="12" customHeight="1" x14ac:dyDescent="0.2">
      <c r="A2040" s="2">
        <v>1700</v>
      </c>
      <c r="B2040" s="20" t="str">
        <f>VLOOKUP(C2040,'[2]05-2025'!$B$1:$C$65536,2,0)</f>
        <v>MEDICAMENTOS</v>
      </c>
      <c r="C2040" s="33" t="s">
        <v>39</v>
      </c>
      <c r="D2040" s="21">
        <f>VLOOKUP(C2040,'[2]05-2025'!$B$1:$D$65536,3,0)</f>
        <v>1562725.1</v>
      </c>
      <c r="E2040" s="25" t="s">
        <v>1824</v>
      </c>
      <c r="F2040" s="27" t="s">
        <v>3159</v>
      </c>
      <c r="G2040" s="26">
        <v>122.4</v>
      </c>
      <c r="H2040" s="26">
        <v>0</v>
      </c>
      <c r="I2040" s="24">
        <f t="shared" si="31"/>
        <v>1832636.3499999929</v>
      </c>
      <c r="J2040" s="27" t="s">
        <v>103</v>
      </c>
      <c r="K2040" s="2" t="s">
        <v>15</v>
      </c>
    </row>
    <row r="2041" spans="1:11" ht="12" customHeight="1" x14ac:dyDescent="0.2">
      <c r="A2041" s="2">
        <v>1700</v>
      </c>
      <c r="B2041" s="20" t="str">
        <f>VLOOKUP(C2041,'[2]05-2025'!$B$1:$C$65536,2,0)</f>
        <v>MEDICAMENTOS</v>
      </c>
      <c r="C2041" s="33" t="s">
        <v>39</v>
      </c>
      <c r="D2041" s="21">
        <f>VLOOKUP(C2041,'[2]05-2025'!$B$1:$D$65536,3,0)</f>
        <v>1562725.1</v>
      </c>
      <c r="E2041" s="25" t="s">
        <v>1824</v>
      </c>
      <c r="F2041" s="27" t="s">
        <v>3159</v>
      </c>
      <c r="G2041" s="26">
        <v>3.76</v>
      </c>
      <c r="H2041" s="26">
        <v>0</v>
      </c>
      <c r="I2041" s="24">
        <f t="shared" si="31"/>
        <v>1832640.1099999929</v>
      </c>
      <c r="J2041" s="27" t="s">
        <v>103</v>
      </c>
      <c r="K2041" s="2" t="s">
        <v>15</v>
      </c>
    </row>
    <row r="2042" spans="1:11" ht="12" customHeight="1" x14ac:dyDescent="0.2">
      <c r="A2042" s="2">
        <v>1700</v>
      </c>
      <c r="B2042" s="20" t="str">
        <f>VLOOKUP(C2042,'[2]05-2025'!$B$1:$C$65536,2,0)</f>
        <v>MEDICAMENTOS</v>
      </c>
      <c r="C2042" s="33" t="s">
        <v>39</v>
      </c>
      <c r="D2042" s="21">
        <f>VLOOKUP(C2042,'[2]05-2025'!$B$1:$D$65536,3,0)</f>
        <v>1562725.1</v>
      </c>
      <c r="E2042" s="25" t="s">
        <v>1824</v>
      </c>
      <c r="F2042" s="27" t="s">
        <v>3159</v>
      </c>
      <c r="G2042" s="26">
        <v>80.5</v>
      </c>
      <c r="H2042" s="26">
        <v>0</v>
      </c>
      <c r="I2042" s="24">
        <f t="shared" si="31"/>
        <v>1832720.6099999929</v>
      </c>
      <c r="J2042" s="27" t="s">
        <v>103</v>
      </c>
      <c r="K2042" s="2" t="s">
        <v>15</v>
      </c>
    </row>
    <row r="2043" spans="1:11" ht="12" customHeight="1" x14ac:dyDescent="0.2">
      <c r="A2043" s="2">
        <v>1700</v>
      </c>
      <c r="B2043" s="20" t="str">
        <f>VLOOKUP(C2043,'[2]05-2025'!$B$1:$C$65536,2,0)</f>
        <v>MEDICAMENTOS</v>
      </c>
      <c r="C2043" s="33" t="s">
        <v>39</v>
      </c>
      <c r="D2043" s="21">
        <f>VLOOKUP(C2043,'[2]05-2025'!$B$1:$D$65536,3,0)</f>
        <v>1562725.1</v>
      </c>
      <c r="E2043" s="25" t="s">
        <v>1824</v>
      </c>
      <c r="F2043" s="27" t="s">
        <v>3159</v>
      </c>
      <c r="G2043" s="26">
        <v>1.37</v>
      </c>
      <c r="H2043" s="26">
        <v>0</v>
      </c>
      <c r="I2043" s="24">
        <f t="shared" si="31"/>
        <v>1832721.979999993</v>
      </c>
      <c r="J2043" s="27" t="s">
        <v>103</v>
      </c>
      <c r="K2043" s="2" t="s">
        <v>15</v>
      </c>
    </row>
    <row r="2044" spans="1:11" ht="12" customHeight="1" x14ac:dyDescent="0.2">
      <c r="A2044" s="2">
        <v>1700</v>
      </c>
      <c r="B2044" s="20" t="str">
        <f>VLOOKUP(C2044,'[2]05-2025'!$B$1:$C$65536,2,0)</f>
        <v>MEDICAMENTOS</v>
      </c>
      <c r="C2044" s="33" t="s">
        <v>39</v>
      </c>
      <c r="D2044" s="21">
        <f>VLOOKUP(C2044,'[2]05-2025'!$B$1:$D$65536,3,0)</f>
        <v>1562725.1</v>
      </c>
      <c r="E2044" s="25" t="s">
        <v>1824</v>
      </c>
      <c r="F2044" s="27" t="s">
        <v>3159</v>
      </c>
      <c r="G2044" s="26">
        <v>0.75</v>
      </c>
      <c r="H2044" s="26">
        <v>0</v>
      </c>
      <c r="I2044" s="24">
        <f t="shared" si="31"/>
        <v>1832722.729999993</v>
      </c>
      <c r="J2044" s="27" t="s">
        <v>103</v>
      </c>
      <c r="K2044" s="2" t="s">
        <v>15</v>
      </c>
    </row>
    <row r="2045" spans="1:11" ht="12" customHeight="1" x14ac:dyDescent="0.2">
      <c r="A2045" s="2">
        <v>1700</v>
      </c>
      <c r="B2045" s="20" t="str">
        <f>VLOOKUP(C2045,'[2]05-2025'!$B$1:$C$65536,2,0)</f>
        <v>MEDICAMENTOS</v>
      </c>
      <c r="C2045" s="33" t="s">
        <v>39</v>
      </c>
      <c r="D2045" s="21">
        <f>VLOOKUP(C2045,'[2]05-2025'!$B$1:$D$65536,3,0)</f>
        <v>1562725.1</v>
      </c>
      <c r="E2045" s="25" t="s">
        <v>1824</v>
      </c>
      <c r="F2045" s="27" t="s">
        <v>3159</v>
      </c>
      <c r="G2045" s="26">
        <v>1.79</v>
      </c>
      <c r="H2045" s="26">
        <v>0</v>
      </c>
      <c r="I2045" s="24">
        <f t="shared" si="31"/>
        <v>1832724.519999993</v>
      </c>
      <c r="J2045" s="27" t="s">
        <v>103</v>
      </c>
      <c r="K2045" s="2" t="s">
        <v>15</v>
      </c>
    </row>
    <row r="2046" spans="1:11" ht="12" customHeight="1" x14ac:dyDescent="0.2">
      <c r="A2046" s="2">
        <v>1700</v>
      </c>
      <c r="B2046" s="20" t="str">
        <f>VLOOKUP(C2046,'[2]05-2025'!$B$1:$C$65536,2,0)</f>
        <v>MEDICAMENTOS</v>
      </c>
      <c r="C2046" s="33" t="s">
        <v>39</v>
      </c>
      <c r="D2046" s="21">
        <f>VLOOKUP(C2046,'[2]05-2025'!$B$1:$D$65536,3,0)</f>
        <v>1562725.1</v>
      </c>
      <c r="E2046" s="25" t="s">
        <v>1824</v>
      </c>
      <c r="F2046" s="27" t="s">
        <v>3159</v>
      </c>
      <c r="G2046" s="26">
        <v>100.15</v>
      </c>
      <c r="H2046" s="26">
        <v>0</v>
      </c>
      <c r="I2046" s="24">
        <f t="shared" si="31"/>
        <v>1832824.6699999929</v>
      </c>
      <c r="J2046" s="27" t="s">
        <v>103</v>
      </c>
      <c r="K2046" s="2" t="s">
        <v>15</v>
      </c>
    </row>
    <row r="2047" spans="1:11" ht="12" customHeight="1" x14ac:dyDescent="0.2">
      <c r="A2047" s="2">
        <v>1700</v>
      </c>
      <c r="B2047" s="20" t="str">
        <f>VLOOKUP(C2047,'[2]05-2025'!$B$1:$C$65536,2,0)</f>
        <v>MEDICAMENTOS</v>
      </c>
      <c r="C2047" s="33" t="s">
        <v>39</v>
      </c>
      <c r="D2047" s="21">
        <f>VLOOKUP(C2047,'[2]05-2025'!$B$1:$D$65536,3,0)</f>
        <v>1562725.1</v>
      </c>
      <c r="E2047" s="25" t="s">
        <v>1824</v>
      </c>
      <c r="F2047" s="27" t="s">
        <v>3159</v>
      </c>
      <c r="G2047" s="26">
        <v>1226.69</v>
      </c>
      <c r="H2047" s="26">
        <v>0</v>
      </c>
      <c r="I2047" s="24">
        <f t="shared" si="31"/>
        <v>1834051.3599999929</v>
      </c>
      <c r="J2047" s="27" t="s">
        <v>103</v>
      </c>
      <c r="K2047" s="2" t="s">
        <v>15</v>
      </c>
    </row>
    <row r="2048" spans="1:11" ht="12" customHeight="1" x14ac:dyDescent="0.2">
      <c r="A2048" s="2">
        <v>1700</v>
      </c>
      <c r="B2048" s="20" t="str">
        <f>VLOOKUP(C2048,'[2]05-2025'!$B$1:$C$65536,2,0)</f>
        <v>MEDICAMENTOS</v>
      </c>
      <c r="C2048" s="33" t="s">
        <v>39</v>
      </c>
      <c r="D2048" s="21">
        <f>VLOOKUP(C2048,'[2]05-2025'!$B$1:$D$65536,3,0)</f>
        <v>1562725.1</v>
      </c>
      <c r="E2048" s="25" t="s">
        <v>1824</v>
      </c>
      <c r="F2048" s="27" t="s">
        <v>3130</v>
      </c>
      <c r="G2048" s="26">
        <v>79.599999999999994</v>
      </c>
      <c r="H2048" s="26">
        <v>0</v>
      </c>
      <c r="I2048" s="24">
        <f t="shared" si="31"/>
        <v>1834130.959999993</v>
      </c>
      <c r="J2048" s="27" t="s">
        <v>103</v>
      </c>
      <c r="K2048" s="2" t="s">
        <v>15</v>
      </c>
    </row>
    <row r="2049" spans="1:11" ht="12" customHeight="1" x14ac:dyDescent="0.2">
      <c r="A2049" s="2">
        <v>1700</v>
      </c>
      <c r="B2049" s="20" t="str">
        <f>VLOOKUP(C2049,'[2]05-2025'!$B$1:$C$65536,2,0)</f>
        <v>MEDICAMENTOS</v>
      </c>
      <c r="C2049" s="33" t="s">
        <v>39</v>
      </c>
      <c r="D2049" s="21">
        <f>VLOOKUP(C2049,'[2]05-2025'!$B$1:$D$65536,3,0)</f>
        <v>1562725.1</v>
      </c>
      <c r="E2049" s="25" t="s">
        <v>1824</v>
      </c>
      <c r="F2049" s="27" t="s">
        <v>3130</v>
      </c>
      <c r="G2049" s="26">
        <v>0.82</v>
      </c>
      <c r="H2049" s="26">
        <v>0</v>
      </c>
      <c r="I2049" s="24">
        <f t="shared" si="31"/>
        <v>1834131.779999993</v>
      </c>
      <c r="J2049" s="27" t="s">
        <v>103</v>
      </c>
      <c r="K2049" s="2" t="s">
        <v>15</v>
      </c>
    </row>
    <row r="2050" spans="1:11" ht="12" customHeight="1" x14ac:dyDescent="0.2">
      <c r="A2050" s="2">
        <v>1700</v>
      </c>
      <c r="B2050" s="20" t="str">
        <f>VLOOKUP(C2050,'[2]05-2025'!$B$1:$C$65536,2,0)</f>
        <v>MEDICAMENTOS</v>
      </c>
      <c r="C2050" s="33" t="s">
        <v>39</v>
      </c>
      <c r="D2050" s="21">
        <f>VLOOKUP(C2050,'[2]05-2025'!$B$1:$D$65536,3,0)</f>
        <v>1562725.1</v>
      </c>
      <c r="E2050" s="25" t="s">
        <v>1824</v>
      </c>
      <c r="F2050" s="27" t="s">
        <v>3130</v>
      </c>
      <c r="G2050" s="26">
        <v>0.09</v>
      </c>
      <c r="H2050" s="26">
        <v>0</v>
      </c>
      <c r="I2050" s="24">
        <f t="shared" si="31"/>
        <v>1834131.8699999931</v>
      </c>
      <c r="J2050" s="27" t="s">
        <v>103</v>
      </c>
      <c r="K2050" s="2" t="s">
        <v>15</v>
      </c>
    </row>
    <row r="2051" spans="1:11" ht="12" customHeight="1" x14ac:dyDescent="0.2">
      <c r="A2051" s="2">
        <v>1700</v>
      </c>
      <c r="B2051" s="20" t="str">
        <f>VLOOKUP(C2051,'[2]05-2025'!$B$1:$C$65536,2,0)</f>
        <v>MEDICAMENTOS</v>
      </c>
      <c r="C2051" s="33" t="s">
        <v>39</v>
      </c>
      <c r="D2051" s="21">
        <f>VLOOKUP(C2051,'[2]05-2025'!$B$1:$D$65536,3,0)</f>
        <v>1562725.1</v>
      </c>
      <c r="E2051" s="25" t="s">
        <v>1824</v>
      </c>
      <c r="F2051" s="27" t="s">
        <v>3130</v>
      </c>
      <c r="G2051" s="26">
        <v>1.1100000000000001</v>
      </c>
      <c r="H2051" s="26">
        <v>0</v>
      </c>
      <c r="I2051" s="24">
        <f t="shared" ref="I2051:I2114" si="32">IF(C2051&lt;&gt;C2050,D2051+G2051-H2051,IF(C2051=C2050,I2050+G2051-H2051,"falso"))</f>
        <v>1834132.9799999932</v>
      </c>
      <c r="J2051" s="27" t="s">
        <v>103</v>
      </c>
      <c r="K2051" s="2" t="s">
        <v>15</v>
      </c>
    </row>
    <row r="2052" spans="1:11" ht="12" customHeight="1" x14ac:dyDescent="0.2">
      <c r="A2052" s="2">
        <v>1700</v>
      </c>
      <c r="B2052" s="20" t="str">
        <f>VLOOKUP(C2052,'[2]05-2025'!$B$1:$C$65536,2,0)</f>
        <v>MEDICAMENTOS</v>
      </c>
      <c r="C2052" s="33" t="s">
        <v>39</v>
      </c>
      <c r="D2052" s="21">
        <f>VLOOKUP(C2052,'[2]05-2025'!$B$1:$D$65536,3,0)</f>
        <v>1562725.1</v>
      </c>
      <c r="E2052" s="25" t="s">
        <v>1824</v>
      </c>
      <c r="F2052" s="27" t="s">
        <v>3130</v>
      </c>
      <c r="G2052" s="26">
        <v>1.96</v>
      </c>
      <c r="H2052" s="26">
        <v>0</v>
      </c>
      <c r="I2052" s="24">
        <f t="shared" si="32"/>
        <v>1834134.9399999932</v>
      </c>
      <c r="J2052" s="27" t="s">
        <v>103</v>
      </c>
      <c r="K2052" s="2" t="s">
        <v>15</v>
      </c>
    </row>
    <row r="2053" spans="1:11" ht="12" customHeight="1" x14ac:dyDescent="0.2">
      <c r="A2053" s="2">
        <v>1700</v>
      </c>
      <c r="B2053" s="20" t="str">
        <f>VLOOKUP(C2053,'[2]05-2025'!$B$1:$C$65536,2,0)</f>
        <v>MEDICAMENTOS</v>
      </c>
      <c r="C2053" s="33" t="s">
        <v>39</v>
      </c>
      <c r="D2053" s="21">
        <f>VLOOKUP(C2053,'[2]05-2025'!$B$1:$D$65536,3,0)</f>
        <v>1562725.1</v>
      </c>
      <c r="E2053" s="25" t="s">
        <v>1824</v>
      </c>
      <c r="F2053" s="27" t="s">
        <v>3159</v>
      </c>
      <c r="G2053" s="26">
        <v>3.93</v>
      </c>
      <c r="H2053" s="26">
        <v>0</v>
      </c>
      <c r="I2053" s="24">
        <f t="shared" si="32"/>
        <v>1834138.8699999931</v>
      </c>
      <c r="J2053" s="27" t="s">
        <v>103</v>
      </c>
      <c r="K2053" s="2" t="s">
        <v>15</v>
      </c>
    </row>
    <row r="2054" spans="1:11" ht="12" customHeight="1" x14ac:dyDescent="0.2">
      <c r="A2054" s="2">
        <v>1700</v>
      </c>
      <c r="B2054" s="20" t="str">
        <f>VLOOKUP(C2054,'[2]05-2025'!$B$1:$C$65536,2,0)</f>
        <v>MEDICAMENTOS</v>
      </c>
      <c r="C2054" s="33" t="s">
        <v>39</v>
      </c>
      <c r="D2054" s="21">
        <f>VLOOKUP(C2054,'[2]05-2025'!$B$1:$D$65536,3,0)</f>
        <v>1562725.1</v>
      </c>
      <c r="E2054" s="25" t="s">
        <v>1824</v>
      </c>
      <c r="F2054" s="27" t="s">
        <v>3130</v>
      </c>
      <c r="G2054" s="26">
        <v>0.24</v>
      </c>
      <c r="H2054" s="26">
        <v>0</v>
      </c>
      <c r="I2054" s="24">
        <f t="shared" si="32"/>
        <v>1834139.1099999931</v>
      </c>
      <c r="J2054" s="27" t="s">
        <v>103</v>
      </c>
      <c r="K2054" s="2" t="s">
        <v>15</v>
      </c>
    </row>
    <row r="2055" spans="1:11" ht="12" customHeight="1" x14ac:dyDescent="0.2">
      <c r="A2055" s="2">
        <v>1700</v>
      </c>
      <c r="B2055" s="20" t="str">
        <f>VLOOKUP(C2055,'[2]05-2025'!$B$1:$C$65536,2,0)</f>
        <v>MEDICAMENTOS</v>
      </c>
      <c r="C2055" s="33" t="s">
        <v>39</v>
      </c>
      <c r="D2055" s="21">
        <f>VLOOKUP(C2055,'[2]05-2025'!$B$1:$D$65536,3,0)</f>
        <v>1562725.1</v>
      </c>
      <c r="E2055" s="25" t="s">
        <v>1824</v>
      </c>
      <c r="F2055" s="27" t="s">
        <v>3130</v>
      </c>
      <c r="G2055" s="26">
        <v>15.37</v>
      </c>
      <c r="H2055" s="26">
        <v>0</v>
      </c>
      <c r="I2055" s="24">
        <f t="shared" si="32"/>
        <v>1834154.4799999932</v>
      </c>
      <c r="J2055" s="27" t="s">
        <v>103</v>
      </c>
      <c r="K2055" s="2" t="s">
        <v>15</v>
      </c>
    </row>
    <row r="2056" spans="1:11" ht="12" customHeight="1" x14ac:dyDescent="0.2">
      <c r="A2056" s="2">
        <v>1700</v>
      </c>
      <c r="B2056" s="20" t="str">
        <f>VLOOKUP(C2056,'[2]05-2025'!$B$1:$C$65536,2,0)</f>
        <v>MEDICAMENTOS</v>
      </c>
      <c r="C2056" s="33" t="s">
        <v>39</v>
      </c>
      <c r="D2056" s="21">
        <f>VLOOKUP(C2056,'[2]05-2025'!$B$1:$D$65536,3,0)</f>
        <v>1562725.1</v>
      </c>
      <c r="E2056" s="25" t="s">
        <v>1824</v>
      </c>
      <c r="F2056" s="27" t="s">
        <v>3130</v>
      </c>
      <c r="G2056" s="26">
        <v>0.11</v>
      </c>
      <c r="H2056" s="26">
        <v>0</v>
      </c>
      <c r="I2056" s="24">
        <f t="shared" si="32"/>
        <v>1834154.5899999933</v>
      </c>
      <c r="J2056" s="27" t="s">
        <v>103</v>
      </c>
      <c r="K2056" s="2" t="s">
        <v>15</v>
      </c>
    </row>
    <row r="2057" spans="1:11" ht="12" customHeight="1" x14ac:dyDescent="0.2">
      <c r="A2057" s="2">
        <v>1700</v>
      </c>
      <c r="B2057" s="20" t="str">
        <f>VLOOKUP(C2057,'[2]05-2025'!$B$1:$C$65536,2,0)</f>
        <v>MEDICAMENTOS</v>
      </c>
      <c r="C2057" s="33" t="s">
        <v>39</v>
      </c>
      <c r="D2057" s="21">
        <f>VLOOKUP(C2057,'[2]05-2025'!$B$1:$D$65536,3,0)</f>
        <v>1562725.1</v>
      </c>
      <c r="E2057" s="25" t="s">
        <v>1824</v>
      </c>
      <c r="F2057" s="27" t="s">
        <v>3159</v>
      </c>
      <c r="G2057" s="26">
        <v>4.9800000000000004</v>
      </c>
      <c r="H2057" s="26">
        <v>0</v>
      </c>
      <c r="I2057" s="24">
        <f t="shared" si="32"/>
        <v>1834159.5699999933</v>
      </c>
      <c r="J2057" s="27" t="s">
        <v>103</v>
      </c>
      <c r="K2057" s="2" t="s">
        <v>15</v>
      </c>
    </row>
    <row r="2058" spans="1:11" ht="12" customHeight="1" x14ac:dyDescent="0.2">
      <c r="A2058" s="2">
        <v>1700</v>
      </c>
      <c r="B2058" s="20" t="str">
        <f>VLOOKUP(C2058,'[2]05-2025'!$B$1:$C$65536,2,0)</f>
        <v>MEDICAMENTOS</v>
      </c>
      <c r="C2058" s="33" t="s">
        <v>39</v>
      </c>
      <c r="D2058" s="21">
        <f>VLOOKUP(C2058,'[2]05-2025'!$B$1:$D$65536,3,0)</f>
        <v>1562725.1</v>
      </c>
      <c r="E2058" s="25" t="s">
        <v>1824</v>
      </c>
      <c r="F2058" s="27" t="s">
        <v>1603</v>
      </c>
      <c r="G2058" s="26">
        <v>15.38</v>
      </c>
      <c r="H2058" s="26">
        <v>0</v>
      </c>
      <c r="I2058" s="24">
        <f t="shared" si="32"/>
        <v>1834174.9499999932</v>
      </c>
      <c r="J2058" s="27" t="s">
        <v>103</v>
      </c>
      <c r="K2058" s="2" t="s">
        <v>15</v>
      </c>
    </row>
    <row r="2059" spans="1:11" ht="12" customHeight="1" x14ac:dyDescent="0.2">
      <c r="A2059" s="2">
        <v>1700</v>
      </c>
      <c r="B2059" s="20" t="str">
        <f>VLOOKUP(C2059,'[2]05-2025'!$B$1:$C$65536,2,0)</f>
        <v>MEDICAMENTOS</v>
      </c>
      <c r="C2059" s="33" t="s">
        <v>39</v>
      </c>
      <c r="D2059" s="21">
        <f>VLOOKUP(C2059,'[2]05-2025'!$B$1:$D$65536,3,0)</f>
        <v>1562725.1</v>
      </c>
      <c r="E2059" s="25" t="s">
        <v>1824</v>
      </c>
      <c r="F2059" s="27" t="s">
        <v>3130</v>
      </c>
      <c r="G2059" s="26">
        <v>14.44</v>
      </c>
      <c r="H2059" s="26">
        <v>0</v>
      </c>
      <c r="I2059" s="24">
        <f t="shared" si="32"/>
        <v>1834189.3899999931</v>
      </c>
      <c r="J2059" s="27" t="s">
        <v>103</v>
      </c>
      <c r="K2059" s="2" t="s">
        <v>15</v>
      </c>
    </row>
    <row r="2060" spans="1:11" ht="12" customHeight="1" x14ac:dyDescent="0.2">
      <c r="A2060" s="2">
        <v>1700</v>
      </c>
      <c r="B2060" s="20" t="str">
        <f>VLOOKUP(C2060,'[2]05-2025'!$B$1:$C$65536,2,0)</f>
        <v>MEDICAMENTOS</v>
      </c>
      <c r="C2060" s="33" t="s">
        <v>39</v>
      </c>
      <c r="D2060" s="21">
        <f>VLOOKUP(C2060,'[2]05-2025'!$B$1:$D$65536,3,0)</f>
        <v>1562725.1</v>
      </c>
      <c r="E2060" s="25" t="s">
        <v>1824</v>
      </c>
      <c r="F2060" s="27" t="s">
        <v>3130</v>
      </c>
      <c r="G2060" s="26">
        <v>3.25</v>
      </c>
      <c r="H2060" s="26">
        <v>0</v>
      </c>
      <c r="I2060" s="24">
        <f t="shared" si="32"/>
        <v>1834192.6399999931</v>
      </c>
      <c r="J2060" s="27" t="s">
        <v>103</v>
      </c>
      <c r="K2060" s="2" t="s">
        <v>15</v>
      </c>
    </row>
    <row r="2061" spans="1:11" ht="12" customHeight="1" x14ac:dyDescent="0.2">
      <c r="A2061" s="2">
        <v>1700</v>
      </c>
      <c r="B2061" s="20" t="str">
        <f>VLOOKUP(C2061,'[2]05-2025'!$B$1:$C$65536,2,0)</f>
        <v>MEDICAMENTOS</v>
      </c>
      <c r="C2061" s="33" t="s">
        <v>39</v>
      </c>
      <c r="D2061" s="21">
        <f>VLOOKUP(C2061,'[2]05-2025'!$B$1:$D$65536,3,0)</f>
        <v>1562725.1</v>
      </c>
      <c r="E2061" s="25" t="s">
        <v>1824</v>
      </c>
      <c r="F2061" s="27" t="s">
        <v>3130</v>
      </c>
      <c r="G2061" s="26">
        <v>11.46</v>
      </c>
      <c r="H2061" s="26">
        <v>0</v>
      </c>
      <c r="I2061" s="24">
        <f t="shared" si="32"/>
        <v>1834204.0999999931</v>
      </c>
      <c r="J2061" s="27" t="s">
        <v>103</v>
      </c>
      <c r="K2061" s="2" t="s">
        <v>15</v>
      </c>
    </row>
    <row r="2062" spans="1:11" ht="12" customHeight="1" x14ac:dyDescent="0.2">
      <c r="A2062" s="2">
        <v>1700</v>
      </c>
      <c r="B2062" s="20" t="str">
        <f>VLOOKUP(C2062,'[2]05-2025'!$B$1:$C$65536,2,0)</f>
        <v>MEDICAMENTOS</v>
      </c>
      <c r="C2062" s="33" t="s">
        <v>39</v>
      </c>
      <c r="D2062" s="21">
        <f>VLOOKUP(C2062,'[2]05-2025'!$B$1:$D$65536,3,0)</f>
        <v>1562725.1</v>
      </c>
      <c r="E2062" s="25" t="s">
        <v>1824</v>
      </c>
      <c r="F2062" s="27" t="s">
        <v>3130</v>
      </c>
      <c r="G2062" s="26">
        <v>0.06</v>
      </c>
      <c r="H2062" s="26">
        <v>0</v>
      </c>
      <c r="I2062" s="24">
        <f t="shared" si="32"/>
        <v>1834204.1599999932</v>
      </c>
      <c r="J2062" s="27" t="s">
        <v>103</v>
      </c>
      <c r="K2062" s="2" t="s">
        <v>15</v>
      </c>
    </row>
    <row r="2063" spans="1:11" ht="12" customHeight="1" x14ac:dyDescent="0.2">
      <c r="A2063" s="2">
        <v>1700</v>
      </c>
      <c r="B2063" s="20" t="str">
        <f>VLOOKUP(C2063,'[2]05-2025'!$B$1:$C$65536,2,0)</f>
        <v>MEDICAMENTOS</v>
      </c>
      <c r="C2063" s="33" t="s">
        <v>39</v>
      </c>
      <c r="D2063" s="21">
        <f>VLOOKUP(C2063,'[2]05-2025'!$B$1:$D$65536,3,0)</f>
        <v>1562725.1</v>
      </c>
      <c r="E2063" s="25" t="s">
        <v>1824</v>
      </c>
      <c r="F2063" s="27" t="s">
        <v>3159</v>
      </c>
      <c r="G2063" s="26">
        <v>5.4</v>
      </c>
      <c r="H2063" s="26">
        <v>0</v>
      </c>
      <c r="I2063" s="24">
        <f t="shared" si="32"/>
        <v>1834209.5599999931</v>
      </c>
      <c r="J2063" s="27" t="s">
        <v>103</v>
      </c>
      <c r="K2063" s="2" t="s">
        <v>15</v>
      </c>
    </row>
    <row r="2064" spans="1:11" ht="12" customHeight="1" x14ac:dyDescent="0.2">
      <c r="A2064" s="2">
        <v>1700</v>
      </c>
      <c r="B2064" s="20" t="str">
        <f>VLOOKUP(C2064,'[2]05-2025'!$B$1:$C$65536,2,0)</f>
        <v>MEDICAMENTOS</v>
      </c>
      <c r="C2064" s="33" t="s">
        <v>39</v>
      </c>
      <c r="D2064" s="21">
        <f>VLOOKUP(C2064,'[2]05-2025'!$B$1:$D$65536,3,0)</f>
        <v>1562725.1</v>
      </c>
      <c r="E2064" s="25" t="s">
        <v>1824</v>
      </c>
      <c r="F2064" s="27" t="s">
        <v>3130</v>
      </c>
      <c r="G2064" s="26">
        <v>19</v>
      </c>
      <c r="H2064" s="26">
        <v>0</v>
      </c>
      <c r="I2064" s="24">
        <f t="shared" si="32"/>
        <v>1834228.5599999931</v>
      </c>
      <c r="J2064" s="27" t="s">
        <v>103</v>
      </c>
      <c r="K2064" s="2" t="s">
        <v>15</v>
      </c>
    </row>
    <row r="2065" spans="1:11" ht="12" customHeight="1" x14ac:dyDescent="0.2">
      <c r="A2065" s="2">
        <v>1700</v>
      </c>
      <c r="B2065" s="20" t="str">
        <f>VLOOKUP(C2065,'[2]05-2025'!$B$1:$C$65536,2,0)</f>
        <v>MEDICAMENTOS</v>
      </c>
      <c r="C2065" s="33" t="s">
        <v>39</v>
      </c>
      <c r="D2065" s="21">
        <f>VLOOKUP(C2065,'[2]05-2025'!$B$1:$D$65536,3,0)</f>
        <v>1562725.1</v>
      </c>
      <c r="E2065" s="25" t="s">
        <v>1824</v>
      </c>
      <c r="F2065" s="27" t="s">
        <v>3130</v>
      </c>
      <c r="G2065" s="26">
        <v>10.55</v>
      </c>
      <c r="H2065" s="26">
        <v>0</v>
      </c>
      <c r="I2065" s="24">
        <f t="shared" si="32"/>
        <v>1834239.1099999931</v>
      </c>
      <c r="J2065" s="27" t="s">
        <v>103</v>
      </c>
      <c r="K2065" s="2" t="s">
        <v>15</v>
      </c>
    </row>
    <row r="2066" spans="1:11" ht="12" customHeight="1" x14ac:dyDescent="0.2">
      <c r="A2066" s="2">
        <v>1700</v>
      </c>
      <c r="B2066" s="20" t="str">
        <f>VLOOKUP(C2066,'[2]05-2025'!$B$1:$C$65536,2,0)</f>
        <v>MEDICAMENTOS</v>
      </c>
      <c r="C2066" s="33" t="s">
        <v>39</v>
      </c>
      <c r="D2066" s="21">
        <f>VLOOKUP(C2066,'[2]05-2025'!$B$1:$D$65536,3,0)</f>
        <v>1562725.1</v>
      </c>
      <c r="E2066" s="25" t="s">
        <v>1824</v>
      </c>
      <c r="F2066" s="27" t="s">
        <v>3130</v>
      </c>
      <c r="G2066" s="26">
        <v>5.82</v>
      </c>
      <c r="H2066" s="26">
        <v>0</v>
      </c>
      <c r="I2066" s="24">
        <f t="shared" si="32"/>
        <v>1834244.9299999932</v>
      </c>
      <c r="J2066" s="27" t="s">
        <v>103</v>
      </c>
      <c r="K2066" s="2" t="s">
        <v>15</v>
      </c>
    </row>
    <row r="2067" spans="1:11" ht="12" customHeight="1" x14ac:dyDescent="0.2">
      <c r="A2067" s="2">
        <v>1700</v>
      </c>
      <c r="B2067" s="20" t="str">
        <f>VLOOKUP(C2067,'[2]05-2025'!$B$1:$C$65536,2,0)</f>
        <v>MEDICAMENTOS</v>
      </c>
      <c r="C2067" s="33" t="s">
        <v>39</v>
      </c>
      <c r="D2067" s="21">
        <f>VLOOKUP(C2067,'[2]05-2025'!$B$1:$D$65536,3,0)</f>
        <v>1562725.1</v>
      </c>
      <c r="E2067" s="25" t="s">
        <v>1824</v>
      </c>
      <c r="F2067" s="27" t="s">
        <v>3130</v>
      </c>
      <c r="G2067" s="26">
        <v>21.42</v>
      </c>
      <c r="H2067" s="26">
        <v>0</v>
      </c>
      <c r="I2067" s="24">
        <f t="shared" si="32"/>
        <v>1834266.3499999931</v>
      </c>
      <c r="J2067" s="27" t="s">
        <v>103</v>
      </c>
      <c r="K2067" s="2" t="s">
        <v>15</v>
      </c>
    </row>
    <row r="2068" spans="1:11" ht="12" customHeight="1" x14ac:dyDescent="0.2">
      <c r="A2068" s="2">
        <v>1700</v>
      </c>
      <c r="B2068" s="20" t="str">
        <f>VLOOKUP(C2068,'[2]05-2025'!$B$1:$C$65536,2,0)</f>
        <v>MEDICAMENTOS</v>
      </c>
      <c r="C2068" s="33" t="s">
        <v>39</v>
      </c>
      <c r="D2068" s="21">
        <f>VLOOKUP(C2068,'[2]05-2025'!$B$1:$D$65536,3,0)</f>
        <v>1562725.1</v>
      </c>
      <c r="E2068" s="25" t="s">
        <v>1824</v>
      </c>
      <c r="F2068" s="27" t="s">
        <v>3130</v>
      </c>
      <c r="G2068" s="26">
        <v>10.85</v>
      </c>
      <c r="H2068" s="26">
        <v>0</v>
      </c>
      <c r="I2068" s="24">
        <f t="shared" si="32"/>
        <v>1834277.1999999932</v>
      </c>
      <c r="J2068" s="27" t="s">
        <v>103</v>
      </c>
      <c r="K2068" s="2" t="s">
        <v>15</v>
      </c>
    </row>
    <row r="2069" spans="1:11" ht="12" customHeight="1" x14ac:dyDescent="0.2">
      <c r="A2069" s="2">
        <v>1700</v>
      </c>
      <c r="B2069" s="20" t="str">
        <f>VLOOKUP(C2069,'[2]05-2025'!$B$1:$C$65536,2,0)</f>
        <v>MEDICAMENTOS</v>
      </c>
      <c r="C2069" s="33" t="s">
        <v>39</v>
      </c>
      <c r="D2069" s="21">
        <f>VLOOKUP(C2069,'[2]05-2025'!$B$1:$D$65536,3,0)</f>
        <v>1562725.1</v>
      </c>
      <c r="E2069" s="25" t="s">
        <v>1824</v>
      </c>
      <c r="F2069" s="27" t="s">
        <v>3130</v>
      </c>
      <c r="G2069" s="26">
        <v>9.7799999999999994</v>
      </c>
      <c r="H2069" s="26">
        <v>0</v>
      </c>
      <c r="I2069" s="24">
        <f t="shared" si="32"/>
        <v>1834286.9799999932</v>
      </c>
      <c r="J2069" s="27" t="s">
        <v>103</v>
      </c>
      <c r="K2069" s="2" t="s">
        <v>15</v>
      </c>
    </row>
    <row r="2070" spans="1:11" ht="12" customHeight="1" x14ac:dyDescent="0.2">
      <c r="A2070" s="2">
        <v>1700</v>
      </c>
      <c r="B2070" s="20" t="str">
        <f>VLOOKUP(C2070,'[2]05-2025'!$B$1:$C$65536,2,0)</f>
        <v>MEDICAMENTOS</v>
      </c>
      <c r="C2070" s="33" t="s">
        <v>39</v>
      </c>
      <c r="D2070" s="21">
        <f>VLOOKUP(C2070,'[2]05-2025'!$B$1:$D$65536,3,0)</f>
        <v>1562725.1</v>
      </c>
      <c r="E2070" s="25" t="s">
        <v>1824</v>
      </c>
      <c r="F2070" s="27" t="s">
        <v>3130</v>
      </c>
      <c r="G2070" s="26">
        <v>65.58</v>
      </c>
      <c r="H2070" s="26">
        <v>0</v>
      </c>
      <c r="I2070" s="24">
        <f t="shared" si="32"/>
        <v>1834352.5599999933</v>
      </c>
      <c r="J2070" s="27" t="s">
        <v>103</v>
      </c>
      <c r="K2070" s="2" t="s">
        <v>15</v>
      </c>
    </row>
    <row r="2071" spans="1:11" ht="12" customHeight="1" x14ac:dyDescent="0.2">
      <c r="A2071" s="2">
        <v>1700</v>
      </c>
      <c r="B2071" s="20" t="str">
        <f>VLOOKUP(C2071,'[2]05-2025'!$B$1:$C$65536,2,0)</f>
        <v>MEDICAMENTOS</v>
      </c>
      <c r="C2071" s="33" t="s">
        <v>39</v>
      </c>
      <c r="D2071" s="21">
        <f>VLOOKUP(C2071,'[2]05-2025'!$B$1:$D$65536,3,0)</f>
        <v>1562725.1</v>
      </c>
      <c r="E2071" s="25" t="s">
        <v>1824</v>
      </c>
      <c r="F2071" s="27" t="s">
        <v>3159</v>
      </c>
      <c r="G2071" s="26">
        <v>82.3</v>
      </c>
      <c r="H2071" s="26">
        <v>0</v>
      </c>
      <c r="I2071" s="24">
        <f t="shared" si="32"/>
        <v>1834434.8599999934</v>
      </c>
      <c r="J2071" s="27" t="s">
        <v>103</v>
      </c>
      <c r="K2071" s="2" t="s">
        <v>15</v>
      </c>
    </row>
    <row r="2072" spans="1:11" ht="12" customHeight="1" x14ac:dyDescent="0.2">
      <c r="A2072" s="2">
        <v>1700</v>
      </c>
      <c r="B2072" s="20" t="str">
        <f>VLOOKUP(C2072,'[2]05-2025'!$B$1:$C$65536,2,0)</f>
        <v>MEDICAMENTOS</v>
      </c>
      <c r="C2072" s="33" t="s">
        <v>39</v>
      </c>
      <c r="D2072" s="21">
        <f>VLOOKUP(C2072,'[2]05-2025'!$B$1:$D$65536,3,0)</f>
        <v>1562725.1</v>
      </c>
      <c r="E2072" s="25" t="s">
        <v>1824</v>
      </c>
      <c r="F2072" s="27" t="s">
        <v>3130</v>
      </c>
      <c r="G2072" s="26">
        <v>0.13</v>
      </c>
      <c r="H2072" s="26">
        <v>0</v>
      </c>
      <c r="I2072" s="24">
        <f t="shared" si="32"/>
        <v>1834434.9899999932</v>
      </c>
      <c r="J2072" s="27" t="s">
        <v>103</v>
      </c>
      <c r="K2072" s="2" t="s">
        <v>15</v>
      </c>
    </row>
    <row r="2073" spans="1:11" ht="12" customHeight="1" x14ac:dyDescent="0.2">
      <c r="A2073" s="2">
        <v>1700</v>
      </c>
      <c r="B2073" s="20" t="str">
        <f>VLOOKUP(C2073,'[2]05-2025'!$B$1:$C$65536,2,0)</f>
        <v>MEDICAMENTOS</v>
      </c>
      <c r="C2073" s="33" t="s">
        <v>39</v>
      </c>
      <c r="D2073" s="21">
        <f>VLOOKUP(C2073,'[2]05-2025'!$B$1:$D$65536,3,0)</f>
        <v>1562725.1</v>
      </c>
      <c r="E2073" s="25" t="s">
        <v>1824</v>
      </c>
      <c r="F2073" s="27" t="s">
        <v>3130</v>
      </c>
      <c r="G2073" s="26">
        <v>0.06</v>
      </c>
      <c r="H2073" s="26">
        <v>0</v>
      </c>
      <c r="I2073" s="24">
        <f t="shared" si="32"/>
        <v>1834435.0499999933</v>
      </c>
      <c r="J2073" s="27" t="s">
        <v>103</v>
      </c>
      <c r="K2073" s="2" t="s">
        <v>15</v>
      </c>
    </row>
    <row r="2074" spans="1:11" ht="12" customHeight="1" x14ac:dyDescent="0.2">
      <c r="A2074" s="2">
        <v>1700</v>
      </c>
      <c r="B2074" s="20" t="str">
        <f>VLOOKUP(C2074,'[2]05-2025'!$B$1:$C$65536,2,0)</f>
        <v>MEDICAMENTOS</v>
      </c>
      <c r="C2074" s="33" t="s">
        <v>39</v>
      </c>
      <c r="D2074" s="21">
        <f>VLOOKUP(C2074,'[2]05-2025'!$B$1:$D$65536,3,0)</f>
        <v>1562725.1</v>
      </c>
      <c r="E2074" s="25" t="s">
        <v>1824</v>
      </c>
      <c r="F2074" s="27" t="s">
        <v>3130</v>
      </c>
      <c r="G2074" s="26">
        <v>1.57</v>
      </c>
      <c r="H2074" s="26">
        <v>0</v>
      </c>
      <c r="I2074" s="24">
        <f t="shared" si="32"/>
        <v>1834436.6199999934</v>
      </c>
      <c r="J2074" s="27" t="s">
        <v>103</v>
      </c>
      <c r="K2074" s="2" t="s">
        <v>15</v>
      </c>
    </row>
    <row r="2075" spans="1:11" ht="12" customHeight="1" x14ac:dyDescent="0.2">
      <c r="A2075" s="2">
        <v>1700</v>
      </c>
      <c r="B2075" s="20" t="str">
        <f>VLOOKUP(C2075,'[2]05-2025'!$B$1:$C$65536,2,0)</f>
        <v>MEDICAMENTOS</v>
      </c>
      <c r="C2075" s="33" t="s">
        <v>39</v>
      </c>
      <c r="D2075" s="21">
        <f>VLOOKUP(C2075,'[2]05-2025'!$B$1:$D$65536,3,0)</f>
        <v>1562725.1</v>
      </c>
      <c r="E2075" s="25" t="s">
        <v>1824</v>
      </c>
      <c r="F2075" s="27" t="s">
        <v>3130</v>
      </c>
      <c r="G2075" s="26">
        <v>2.17</v>
      </c>
      <c r="H2075" s="26">
        <v>0</v>
      </c>
      <c r="I2075" s="24">
        <f t="shared" si="32"/>
        <v>1834438.7899999933</v>
      </c>
      <c r="J2075" s="27" t="s">
        <v>103</v>
      </c>
      <c r="K2075" s="2" t="s">
        <v>15</v>
      </c>
    </row>
    <row r="2076" spans="1:11" ht="12" customHeight="1" x14ac:dyDescent="0.2">
      <c r="A2076" s="2">
        <v>1700</v>
      </c>
      <c r="B2076" s="20" t="str">
        <f>VLOOKUP(C2076,'[2]05-2025'!$B$1:$C$65536,2,0)</f>
        <v>MEDICAMENTOS</v>
      </c>
      <c r="C2076" s="33" t="s">
        <v>39</v>
      </c>
      <c r="D2076" s="21">
        <f>VLOOKUP(C2076,'[2]05-2025'!$B$1:$D$65536,3,0)</f>
        <v>1562725.1</v>
      </c>
      <c r="E2076" s="25" t="s">
        <v>1824</v>
      </c>
      <c r="F2076" s="27" t="s">
        <v>3130</v>
      </c>
      <c r="G2076" s="26">
        <v>6.05</v>
      </c>
      <c r="H2076" s="26">
        <v>0</v>
      </c>
      <c r="I2076" s="24">
        <f t="shared" si="32"/>
        <v>1834444.8399999933</v>
      </c>
      <c r="J2076" s="27" t="s">
        <v>103</v>
      </c>
      <c r="K2076" s="2" t="s">
        <v>15</v>
      </c>
    </row>
    <row r="2077" spans="1:11" ht="12" customHeight="1" x14ac:dyDescent="0.2">
      <c r="A2077" s="2">
        <v>1700</v>
      </c>
      <c r="B2077" s="20" t="str">
        <f>VLOOKUP(C2077,'[2]05-2025'!$B$1:$C$65536,2,0)</f>
        <v>MEDICAMENTOS</v>
      </c>
      <c r="C2077" s="33" t="s">
        <v>39</v>
      </c>
      <c r="D2077" s="21">
        <f>VLOOKUP(C2077,'[2]05-2025'!$B$1:$D$65536,3,0)</f>
        <v>1562725.1</v>
      </c>
      <c r="E2077" s="25" t="s">
        <v>1824</v>
      </c>
      <c r="F2077" s="27" t="s">
        <v>3130</v>
      </c>
      <c r="G2077" s="26">
        <v>0.17</v>
      </c>
      <c r="H2077" s="26">
        <v>0</v>
      </c>
      <c r="I2077" s="24">
        <f t="shared" si="32"/>
        <v>1834445.0099999933</v>
      </c>
      <c r="J2077" s="27" t="s">
        <v>103</v>
      </c>
      <c r="K2077" s="2" t="s">
        <v>15</v>
      </c>
    </row>
    <row r="2078" spans="1:11" ht="12" customHeight="1" x14ac:dyDescent="0.2">
      <c r="A2078" s="2">
        <v>1700</v>
      </c>
      <c r="B2078" s="20" t="str">
        <f>VLOOKUP(C2078,'[2]05-2025'!$B$1:$C$65536,2,0)</f>
        <v>MEDICAMENTOS</v>
      </c>
      <c r="C2078" s="33" t="s">
        <v>39</v>
      </c>
      <c r="D2078" s="21">
        <f>VLOOKUP(C2078,'[2]05-2025'!$B$1:$D$65536,3,0)</f>
        <v>1562725.1</v>
      </c>
      <c r="E2078" s="25" t="s">
        <v>1824</v>
      </c>
      <c r="F2078" s="27" t="s">
        <v>3130</v>
      </c>
      <c r="G2078" s="26">
        <v>0.31</v>
      </c>
      <c r="H2078" s="26">
        <v>0</v>
      </c>
      <c r="I2078" s="24">
        <f t="shared" si="32"/>
        <v>1834445.3199999933</v>
      </c>
      <c r="J2078" s="27" t="s">
        <v>103</v>
      </c>
      <c r="K2078" s="2" t="s">
        <v>15</v>
      </c>
    </row>
    <row r="2079" spans="1:11" ht="12" customHeight="1" x14ac:dyDescent="0.2">
      <c r="A2079" s="2">
        <v>1700</v>
      </c>
      <c r="B2079" s="20" t="str">
        <f>VLOOKUP(C2079,'[2]05-2025'!$B$1:$C$65536,2,0)</f>
        <v>MEDICAMENTOS</v>
      </c>
      <c r="C2079" s="33" t="s">
        <v>39</v>
      </c>
      <c r="D2079" s="21">
        <f>VLOOKUP(C2079,'[2]05-2025'!$B$1:$D$65536,3,0)</f>
        <v>1562725.1</v>
      </c>
      <c r="E2079" s="25" t="s">
        <v>1824</v>
      </c>
      <c r="F2079" s="27" t="s">
        <v>3130</v>
      </c>
      <c r="G2079" s="26">
        <v>0.26</v>
      </c>
      <c r="H2079" s="26">
        <v>0</v>
      </c>
      <c r="I2079" s="24">
        <f t="shared" si="32"/>
        <v>1834445.5799999933</v>
      </c>
      <c r="J2079" s="27" t="s">
        <v>103</v>
      </c>
      <c r="K2079" s="2" t="s">
        <v>15</v>
      </c>
    </row>
    <row r="2080" spans="1:11" ht="12" customHeight="1" x14ac:dyDescent="0.2">
      <c r="A2080" s="2">
        <v>1700</v>
      </c>
      <c r="B2080" s="20" t="str">
        <f>VLOOKUP(C2080,'[2]05-2025'!$B$1:$C$65536,2,0)</f>
        <v>MEDICAMENTOS</v>
      </c>
      <c r="C2080" s="33" t="s">
        <v>39</v>
      </c>
      <c r="D2080" s="21">
        <f>VLOOKUP(C2080,'[2]05-2025'!$B$1:$D$65536,3,0)</f>
        <v>1562725.1</v>
      </c>
      <c r="E2080" s="25" t="s">
        <v>1824</v>
      </c>
      <c r="F2080" s="27" t="s">
        <v>1603</v>
      </c>
      <c r="G2080" s="26">
        <v>0.03</v>
      </c>
      <c r="H2080" s="26">
        <v>0</v>
      </c>
      <c r="I2080" s="24">
        <f t="shared" si="32"/>
        <v>1834445.6099999934</v>
      </c>
      <c r="J2080" s="27" t="s">
        <v>103</v>
      </c>
      <c r="K2080" s="2" t="s">
        <v>15</v>
      </c>
    </row>
    <row r="2081" spans="1:11" ht="12" customHeight="1" x14ac:dyDescent="0.2">
      <c r="A2081" s="2">
        <v>1700</v>
      </c>
      <c r="B2081" s="20" t="str">
        <f>VLOOKUP(C2081,'[2]05-2025'!$B$1:$C$65536,2,0)</f>
        <v>MEDICAMENTOS</v>
      </c>
      <c r="C2081" s="33" t="s">
        <v>39</v>
      </c>
      <c r="D2081" s="21">
        <f>VLOOKUP(C2081,'[2]05-2025'!$B$1:$D$65536,3,0)</f>
        <v>1562725.1</v>
      </c>
      <c r="E2081" s="25" t="s">
        <v>1824</v>
      </c>
      <c r="F2081" s="27" t="s">
        <v>3130</v>
      </c>
      <c r="G2081" s="26">
        <v>4.03</v>
      </c>
      <c r="H2081" s="26">
        <v>0</v>
      </c>
      <c r="I2081" s="24">
        <f t="shared" si="32"/>
        <v>1834449.6399999934</v>
      </c>
      <c r="J2081" s="27" t="s">
        <v>103</v>
      </c>
      <c r="K2081" s="2" t="s">
        <v>15</v>
      </c>
    </row>
    <row r="2082" spans="1:11" ht="12" customHeight="1" x14ac:dyDescent="0.2">
      <c r="A2082" s="2">
        <v>1700</v>
      </c>
      <c r="B2082" s="20" t="str">
        <f>VLOOKUP(C2082,'[2]05-2025'!$B$1:$C$65536,2,0)</f>
        <v>MEDICAMENTOS</v>
      </c>
      <c r="C2082" s="33" t="s">
        <v>39</v>
      </c>
      <c r="D2082" s="21">
        <f>VLOOKUP(C2082,'[2]05-2025'!$B$1:$D$65536,3,0)</f>
        <v>1562725.1</v>
      </c>
      <c r="E2082" s="25" t="s">
        <v>1824</v>
      </c>
      <c r="F2082" s="27" t="s">
        <v>3130</v>
      </c>
      <c r="G2082" s="26">
        <v>0.01</v>
      </c>
      <c r="H2082" s="26">
        <v>0</v>
      </c>
      <c r="I2082" s="24">
        <f t="shared" si="32"/>
        <v>1834449.6499999934</v>
      </c>
      <c r="J2082" s="27" t="s">
        <v>103</v>
      </c>
      <c r="K2082" s="2" t="s">
        <v>15</v>
      </c>
    </row>
    <row r="2083" spans="1:11" ht="12" customHeight="1" x14ac:dyDescent="0.2">
      <c r="A2083" s="2">
        <v>1700</v>
      </c>
      <c r="B2083" s="20" t="str">
        <f>VLOOKUP(C2083,'[2]05-2025'!$B$1:$C$65536,2,0)</f>
        <v>MEDICAMENTOS</v>
      </c>
      <c r="C2083" s="33" t="s">
        <v>39</v>
      </c>
      <c r="D2083" s="21">
        <f>VLOOKUP(C2083,'[2]05-2025'!$B$1:$D$65536,3,0)</f>
        <v>1562725.1</v>
      </c>
      <c r="E2083" s="25" t="s">
        <v>1824</v>
      </c>
      <c r="F2083" s="27" t="s">
        <v>3159</v>
      </c>
      <c r="G2083" s="26">
        <v>1.0900000000000001</v>
      </c>
      <c r="H2083" s="26">
        <v>0</v>
      </c>
      <c r="I2083" s="24">
        <f t="shared" si="32"/>
        <v>1834450.7399999935</v>
      </c>
      <c r="J2083" s="27" t="s">
        <v>103</v>
      </c>
      <c r="K2083" s="2" t="s">
        <v>15</v>
      </c>
    </row>
    <row r="2084" spans="1:11" ht="12" customHeight="1" x14ac:dyDescent="0.2">
      <c r="A2084" s="2">
        <v>1700</v>
      </c>
      <c r="B2084" s="20" t="str">
        <f>VLOOKUP(C2084,'[2]05-2025'!$B$1:$C$65536,2,0)</f>
        <v>MEDICAMENTOS</v>
      </c>
      <c r="C2084" s="33" t="s">
        <v>39</v>
      </c>
      <c r="D2084" s="21">
        <f>VLOOKUP(C2084,'[2]05-2025'!$B$1:$D$65536,3,0)</f>
        <v>1562725.1</v>
      </c>
      <c r="E2084" s="25" t="s">
        <v>1824</v>
      </c>
      <c r="F2084" s="27" t="s">
        <v>3130</v>
      </c>
      <c r="G2084" s="26">
        <v>10.08</v>
      </c>
      <c r="H2084" s="26">
        <v>0</v>
      </c>
      <c r="I2084" s="24">
        <f t="shared" si="32"/>
        <v>1834460.8199999935</v>
      </c>
      <c r="J2084" s="27" t="s">
        <v>103</v>
      </c>
      <c r="K2084" s="2" t="s">
        <v>15</v>
      </c>
    </row>
    <row r="2085" spans="1:11" ht="12" customHeight="1" x14ac:dyDescent="0.2">
      <c r="A2085" s="2">
        <v>1700</v>
      </c>
      <c r="B2085" s="20" t="str">
        <f>VLOOKUP(C2085,'[2]05-2025'!$B$1:$C$65536,2,0)</f>
        <v>MEDICAMENTOS</v>
      </c>
      <c r="C2085" s="33" t="s">
        <v>39</v>
      </c>
      <c r="D2085" s="21">
        <f>VLOOKUP(C2085,'[2]05-2025'!$B$1:$D$65536,3,0)</f>
        <v>1562725.1</v>
      </c>
      <c r="E2085" s="25" t="s">
        <v>1824</v>
      </c>
      <c r="F2085" s="27" t="s">
        <v>3130</v>
      </c>
      <c r="G2085" s="26">
        <v>0.02</v>
      </c>
      <c r="H2085" s="26">
        <v>0</v>
      </c>
      <c r="I2085" s="24">
        <f t="shared" si="32"/>
        <v>1834460.8399999936</v>
      </c>
      <c r="J2085" s="27" t="s">
        <v>103</v>
      </c>
      <c r="K2085" s="2" t="s">
        <v>15</v>
      </c>
    </row>
    <row r="2086" spans="1:11" ht="12" customHeight="1" x14ac:dyDescent="0.2">
      <c r="A2086" s="2">
        <v>1700</v>
      </c>
      <c r="B2086" s="20" t="str">
        <f>VLOOKUP(C2086,'[2]05-2025'!$B$1:$C$65536,2,0)</f>
        <v>MEDICAMENTOS</v>
      </c>
      <c r="C2086" s="33" t="s">
        <v>39</v>
      </c>
      <c r="D2086" s="21">
        <f>VLOOKUP(C2086,'[2]05-2025'!$B$1:$D$65536,3,0)</f>
        <v>1562725.1</v>
      </c>
      <c r="E2086" s="25" t="s">
        <v>1824</v>
      </c>
      <c r="F2086" s="27" t="s">
        <v>3130</v>
      </c>
      <c r="G2086" s="26">
        <v>8.07</v>
      </c>
      <c r="H2086" s="26">
        <v>0</v>
      </c>
      <c r="I2086" s="24">
        <f t="shared" si="32"/>
        <v>1834468.9099999936</v>
      </c>
      <c r="J2086" s="27" t="s">
        <v>103</v>
      </c>
      <c r="K2086" s="2" t="s">
        <v>15</v>
      </c>
    </row>
    <row r="2087" spans="1:11" ht="12" customHeight="1" x14ac:dyDescent="0.2">
      <c r="A2087" s="2">
        <v>1700</v>
      </c>
      <c r="B2087" s="20" t="str">
        <f>VLOOKUP(C2087,'[2]05-2025'!$B$1:$C$65536,2,0)</f>
        <v>MEDICAMENTOS</v>
      </c>
      <c r="C2087" s="33" t="s">
        <v>39</v>
      </c>
      <c r="D2087" s="21">
        <f>VLOOKUP(C2087,'[2]05-2025'!$B$1:$D$65536,3,0)</f>
        <v>1562725.1</v>
      </c>
      <c r="E2087" s="25" t="s">
        <v>1824</v>
      </c>
      <c r="F2087" s="27" t="s">
        <v>3130</v>
      </c>
      <c r="G2087" s="26">
        <v>10.08</v>
      </c>
      <c r="H2087" s="26">
        <v>0</v>
      </c>
      <c r="I2087" s="24">
        <f t="shared" si="32"/>
        <v>1834478.9899999937</v>
      </c>
      <c r="J2087" s="27" t="s">
        <v>103</v>
      </c>
      <c r="K2087" s="2" t="s">
        <v>15</v>
      </c>
    </row>
    <row r="2088" spans="1:11" ht="12" customHeight="1" x14ac:dyDescent="0.2">
      <c r="A2088" s="2">
        <v>1700</v>
      </c>
      <c r="B2088" s="20" t="str">
        <f>VLOOKUP(C2088,'[2]05-2025'!$B$1:$C$65536,2,0)</f>
        <v>MEDICAMENTOS</v>
      </c>
      <c r="C2088" s="33" t="s">
        <v>39</v>
      </c>
      <c r="D2088" s="21">
        <f>VLOOKUP(C2088,'[2]05-2025'!$B$1:$D$65536,3,0)</f>
        <v>1562725.1</v>
      </c>
      <c r="E2088" s="25" t="s">
        <v>1824</v>
      </c>
      <c r="F2088" s="27" t="s">
        <v>3130</v>
      </c>
      <c r="G2088" s="26">
        <v>0.25</v>
      </c>
      <c r="H2088" s="26">
        <v>0</v>
      </c>
      <c r="I2088" s="24">
        <f t="shared" si="32"/>
        <v>1834479.2399999937</v>
      </c>
      <c r="J2088" s="27" t="s">
        <v>103</v>
      </c>
      <c r="K2088" s="2" t="s">
        <v>15</v>
      </c>
    </row>
    <row r="2089" spans="1:11" ht="12" customHeight="1" x14ac:dyDescent="0.2">
      <c r="A2089" s="2">
        <v>1700</v>
      </c>
      <c r="B2089" s="20" t="str">
        <f>VLOOKUP(C2089,'[2]05-2025'!$B$1:$C$65536,2,0)</f>
        <v>MEDICAMENTOS</v>
      </c>
      <c r="C2089" s="33" t="s">
        <v>39</v>
      </c>
      <c r="D2089" s="21">
        <f>VLOOKUP(C2089,'[2]05-2025'!$B$1:$D$65536,3,0)</f>
        <v>1562725.1</v>
      </c>
      <c r="E2089" s="25" t="s">
        <v>1824</v>
      </c>
      <c r="F2089" s="27" t="s">
        <v>3130</v>
      </c>
      <c r="G2089" s="26">
        <v>0.14000000000000001</v>
      </c>
      <c r="H2089" s="26">
        <v>0</v>
      </c>
      <c r="I2089" s="24">
        <f t="shared" si="32"/>
        <v>1834479.3799999936</v>
      </c>
      <c r="J2089" s="27" t="s">
        <v>103</v>
      </c>
      <c r="K2089" s="2" t="s">
        <v>15</v>
      </c>
    </row>
    <row r="2090" spans="1:11" ht="12" customHeight="1" x14ac:dyDescent="0.2">
      <c r="A2090" s="2">
        <v>1700</v>
      </c>
      <c r="B2090" s="20" t="str">
        <f>VLOOKUP(C2090,'[2]05-2025'!$B$1:$C$65536,2,0)</f>
        <v>MEDICAMENTOS</v>
      </c>
      <c r="C2090" s="33" t="s">
        <v>39</v>
      </c>
      <c r="D2090" s="21">
        <f>VLOOKUP(C2090,'[2]05-2025'!$B$1:$D$65536,3,0)</f>
        <v>1562725.1</v>
      </c>
      <c r="E2090" s="25" t="s">
        <v>1824</v>
      </c>
      <c r="F2090" s="27" t="s">
        <v>3130</v>
      </c>
      <c r="G2090" s="26">
        <v>0.03</v>
      </c>
      <c r="H2090" s="26">
        <v>0</v>
      </c>
      <c r="I2090" s="24">
        <f t="shared" si="32"/>
        <v>1834479.4099999936</v>
      </c>
      <c r="J2090" s="27" t="s">
        <v>103</v>
      </c>
      <c r="K2090" s="2" t="s">
        <v>15</v>
      </c>
    </row>
    <row r="2091" spans="1:11" ht="12" customHeight="1" x14ac:dyDescent="0.2">
      <c r="A2091" s="2">
        <v>1700</v>
      </c>
      <c r="B2091" s="20" t="str">
        <f>VLOOKUP(C2091,'[2]05-2025'!$B$1:$C$65536,2,0)</f>
        <v>MEDICAMENTOS</v>
      </c>
      <c r="C2091" s="33" t="s">
        <v>39</v>
      </c>
      <c r="D2091" s="21">
        <f>VLOOKUP(C2091,'[2]05-2025'!$B$1:$D$65536,3,0)</f>
        <v>1562725.1</v>
      </c>
      <c r="E2091" s="25" t="s">
        <v>1824</v>
      </c>
      <c r="F2091" s="27" t="s">
        <v>3130</v>
      </c>
      <c r="G2091" s="26">
        <v>0.42</v>
      </c>
      <c r="H2091" s="26">
        <v>0</v>
      </c>
      <c r="I2091" s="24">
        <f t="shared" si="32"/>
        <v>1834479.8299999936</v>
      </c>
      <c r="J2091" s="27" t="s">
        <v>103</v>
      </c>
      <c r="K2091" s="2" t="s">
        <v>15</v>
      </c>
    </row>
    <row r="2092" spans="1:11" ht="12" customHeight="1" x14ac:dyDescent="0.2">
      <c r="A2092" s="2">
        <v>1700</v>
      </c>
      <c r="B2092" s="20" t="str">
        <f>VLOOKUP(C2092,'[2]05-2025'!$B$1:$C$65536,2,0)</f>
        <v>MEDICAMENTOS</v>
      </c>
      <c r="C2092" s="33" t="s">
        <v>39</v>
      </c>
      <c r="D2092" s="21">
        <f>VLOOKUP(C2092,'[2]05-2025'!$B$1:$D$65536,3,0)</f>
        <v>1562725.1</v>
      </c>
      <c r="E2092" s="25" t="s">
        <v>1824</v>
      </c>
      <c r="F2092" s="27" t="s">
        <v>3130</v>
      </c>
      <c r="G2092" s="26">
        <v>0.12</v>
      </c>
      <c r="H2092" s="26">
        <v>0</v>
      </c>
      <c r="I2092" s="24">
        <f t="shared" si="32"/>
        <v>1834479.9499999937</v>
      </c>
      <c r="J2092" s="27" t="s">
        <v>103</v>
      </c>
      <c r="K2092" s="2" t="s">
        <v>15</v>
      </c>
    </row>
    <row r="2093" spans="1:11" ht="12" customHeight="1" x14ac:dyDescent="0.2">
      <c r="A2093" s="2">
        <v>1700</v>
      </c>
      <c r="B2093" s="20" t="str">
        <f>VLOOKUP(C2093,'[2]05-2025'!$B$1:$C$65536,2,0)</f>
        <v>MEDICAMENTOS</v>
      </c>
      <c r="C2093" s="33" t="s">
        <v>39</v>
      </c>
      <c r="D2093" s="21">
        <f>VLOOKUP(C2093,'[2]05-2025'!$B$1:$D$65536,3,0)</f>
        <v>1562725.1</v>
      </c>
      <c r="E2093" s="25" t="s">
        <v>1824</v>
      </c>
      <c r="F2093" s="27" t="s">
        <v>3130</v>
      </c>
      <c r="G2093" s="26">
        <v>0.03</v>
      </c>
      <c r="H2093" s="26">
        <v>0</v>
      </c>
      <c r="I2093" s="24">
        <f t="shared" si="32"/>
        <v>1834479.9799999937</v>
      </c>
      <c r="J2093" s="27" t="s">
        <v>103</v>
      </c>
      <c r="K2093" s="2" t="s">
        <v>15</v>
      </c>
    </row>
    <row r="2094" spans="1:11" ht="12" customHeight="1" x14ac:dyDescent="0.2">
      <c r="A2094" s="2">
        <v>1700</v>
      </c>
      <c r="B2094" s="20" t="str">
        <f>VLOOKUP(C2094,'[2]05-2025'!$B$1:$C$65536,2,0)</f>
        <v>MEDICAMENTOS</v>
      </c>
      <c r="C2094" s="33" t="s">
        <v>39</v>
      </c>
      <c r="D2094" s="21">
        <f>VLOOKUP(C2094,'[2]05-2025'!$B$1:$D$65536,3,0)</f>
        <v>1562725.1</v>
      </c>
      <c r="E2094" s="25" t="s">
        <v>1824</v>
      </c>
      <c r="F2094" s="27" t="s">
        <v>3130</v>
      </c>
      <c r="G2094" s="26">
        <v>0.98</v>
      </c>
      <c r="H2094" s="26">
        <v>0</v>
      </c>
      <c r="I2094" s="24">
        <f t="shared" si="32"/>
        <v>1834480.9599999937</v>
      </c>
      <c r="J2094" s="27" t="s">
        <v>103</v>
      </c>
      <c r="K2094" s="2" t="s">
        <v>15</v>
      </c>
    </row>
    <row r="2095" spans="1:11" ht="12" customHeight="1" x14ac:dyDescent="0.2">
      <c r="A2095" s="2">
        <v>1700</v>
      </c>
      <c r="B2095" s="20" t="str">
        <f>VLOOKUP(C2095,'[2]05-2025'!$B$1:$C$65536,2,0)</f>
        <v>MEDICAMENTOS</v>
      </c>
      <c r="C2095" s="33" t="s">
        <v>39</v>
      </c>
      <c r="D2095" s="21">
        <f>VLOOKUP(C2095,'[2]05-2025'!$B$1:$D$65536,3,0)</f>
        <v>1562725.1</v>
      </c>
      <c r="E2095" s="25" t="s">
        <v>1824</v>
      </c>
      <c r="F2095" s="27" t="s">
        <v>3130</v>
      </c>
      <c r="G2095" s="26">
        <v>0.98</v>
      </c>
      <c r="H2095" s="26">
        <v>0</v>
      </c>
      <c r="I2095" s="24">
        <f t="shared" si="32"/>
        <v>1834481.9399999937</v>
      </c>
      <c r="J2095" s="27" t="s">
        <v>103</v>
      </c>
      <c r="K2095" s="2" t="s">
        <v>15</v>
      </c>
    </row>
    <row r="2096" spans="1:11" ht="12" customHeight="1" x14ac:dyDescent="0.2">
      <c r="A2096" s="2">
        <v>1700</v>
      </c>
      <c r="B2096" s="20" t="str">
        <f>VLOOKUP(C2096,'[2]05-2025'!$B$1:$C$65536,2,0)</f>
        <v>MEDICAMENTOS</v>
      </c>
      <c r="C2096" s="33" t="s">
        <v>39</v>
      </c>
      <c r="D2096" s="21">
        <f>VLOOKUP(C2096,'[2]05-2025'!$B$1:$D$65536,3,0)</f>
        <v>1562725.1</v>
      </c>
      <c r="E2096" s="25" t="s">
        <v>1824</v>
      </c>
      <c r="F2096" s="27" t="s">
        <v>3130</v>
      </c>
      <c r="G2096" s="26">
        <v>0.42</v>
      </c>
      <c r="H2096" s="26">
        <v>0</v>
      </c>
      <c r="I2096" s="24">
        <f t="shared" si="32"/>
        <v>1834482.3599999936</v>
      </c>
      <c r="J2096" s="27" t="s">
        <v>103</v>
      </c>
      <c r="K2096" s="2" t="s">
        <v>15</v>
      </c>
    </row>
    <row r="2097" spans="1:11" ht="12" customHeight="1" x14ac:dyDescent="0.2">
      <c r="A2097" s="2">
        <v>1700</v>
      </c>
      <c r="B2097" s="20" t="str">
        <f>VLOOKUP(C2097,'[2]05-2025'!$B$1:$C$65536,2,0)</f>
        <v>MEDICAMENTOS</v>
      </c>
      <c r="C2097" s="33" t="s">
        <v>39</v>
      </c>
      <c r="D2097" s="21">
        <f>VLOOKUP(C2097,'[2]05-2025'!$B$1:$D$65536,3,0)</f>
        <v>1562725.1</v>
      </c>
      <c r="E2097" s="25" t="s">
        <v>1824</v>
      </c>
      <c r="F2097" s="27" t="s">
        <v>3130</v>
      </c>
      <c r="G2097" s="26">
        <v>0.06</v>
      </c>
      <c r="H2097" s="26">
        <v>0</v>
      </c>
      <c r="I2097" s="24">
        <f t="shared" si="32"/>
        <v>1834482.4199999936</v>
      </c>
      <c r="J2097" s="27" t="s">
        <v>103</v>
      </c>
      <c r="K2097" s="2" t="s">
        <v>15</v>
      </c>
    </row>
    <row r="2098" spans="1:11" ht="12" customHeight="1" x14ac:dyDescent="0.2">
      <c r="A2098" s="2">
        <v>1700</v>
      </c>
      <c r="B2098" s="20" t="str">
        <f>VLOOKUP(C2098,'[2]05-2025'!$B$1:$C$65536,2,0)</f>
        <v>MEDICAMENTOS</v>
      </c>
      <c r="C2098" s="33" t="s">
        <v>39</v>
      </c>
      <c r="D2098" s="21">
        <f>VLOOKUP(C2098,'[2]05-2025'!$B$1:$D$65536,3,0)</f>
        <v>1562725.1</v>
      </c>
      <c r="E2098" s="25" t="s">
        <v>1824</v>
      </c>
      <c r="F2098" s="27" t="s">
        <v>3130</v>
      </c>
      <c r="G2098" s="26">
        <v>0.03</v>
      </c>
      <c r="H2098" s="26">
        <v>0</v>
      </c>
      <c r="I2098" s="24">
        <f t="shared" si="32"/>
        <v>1834482.4499999937</v>
      </c>
      <c r="J2098" s="27" t="s">
        <v>103</v>
      </c>
      <c r="K2098" s="2" t="s">
        <v>15</v>
      </c>
    </row>
    <row r="2099" spans="1:11" ht="12" customHeight="1" x14ac:dyDescent="0.2">
      <c r="A2099" s="2">
        <v>1700</v>
      </c>
      <c r="B2099" s="20" t="str">
        <f>VLOOKUP(C2099,'[2]05-2025'!$B$1:$C$65536,2,0)</f>
        <v>MEDICAMENTOS</v>
      </c>
      <c r="C2099" s="33" t="s">
        <v>39</v>
      </c>
      <c r="D2099" s="21">
        <f>VLOOKUP(C2099,'[2]05-2025'!$B$1:$D$65536,3,0)</f>
        <v>1562725.1</v>
      </c>
      <c r="E2099" s="25" t="s">
        <v>1824</v>
      </c>
      <c r="F2099" s="27" t="s">
        <v>3130</v>
      </c>
      <c r="G2099" s="26">
        <v>0.09</v>
      </c>
      <c r="H2099" s="26">
        <v>0</v>
      </c>
      <c r="I2099" s="24">
        <f t="shared" si="32"/>
        <v>1834482.5399999938</v>
      </c>
      <c r="J2099" s="27" t="s">
        <v>103</v>
      </c>
      <c r="K2099" s="2" t="s">
        <v>15</v>
      </c>
    </row>
    <row r="2100" spans="1:11" ht="12" customHeight="1" x14ac:dyDescent="0.2">
      <c r="A2100" s="2">
        <v>1700</v>
      </c>
      <c r="B2100" s="20" t="str">
        <f>VLOOKUP(C2100,'[2]05-2025'!$B$1:$C$65536,2,0)</f>
        <v>MEDICAMENTOS</v>
      </c>
      <c r="C2100" s="33" t="s">
        <v>39</v>
      </c>
      <c r="D2100" s="21">
        <f>VLOOKUP(C2100,'[2]05-2025'!$B$1:$D$65536,3,0)</f>
        <v>1562725.1</v>
      </c>
      <c r="E2100" s="25" t="s">
        <v>1824</v>
      </c>
      <c r="F2100" s="27" t="s">
        <v>3130</v>
      </c>
      <c r="G2100" s="26">
        <v>0.06</v>
      </c>
      <c r="H2100" s="26">
        <v>0</v>
      </c>
      <c r="I2100" s="24">
        <f t="shared" si="32"/>
        <v>1834482.5999999938</v>
      </c>
      <c r="J2100" s="27" t="s">
        <v>103</v>
      </c>
      <c r="K2100" s="2" t="s">
        <v>15</v>
      </c>
    </row>
    <row r="2101" spans="1:11" ht="12" customHeight="1" x14ac:dyDescent="0.2">
      <c r="A2101" s="2">
        <v>1700</v>
      </c>
      <c r="B2101" s="20" t="str">
        <f>VLOOKUP(C2101,'[2]05-2025'!$B$1:$C$65536,2,0)</f>
        <v>MEDICAMENTOS</v>
      </c>
      <c r="C2101" s="33" t="s">
        <v>39</v>
      </c>
      <c r="D2101" s="21">
        <f>VLOOKUP(C2101,'[2]05-2025'!$B$1:$D$65536,3,0)</f>
        <v>1562725.1</v>
      </c>
      <c r="E2101" s="25" t="s">
        <v>1824</v>
      </c>
      <c r="F2101" s="27" t="s">
        <v>3130</v>
      </c>
      <c r="G2101" s="26">
        <v>0.42</v>
      </c>
      <c r="H2101" s="26">
        <v>0</v>
      </c>
      <c r="I2101" s="24">
        <f t="shared" si="32"/>
        <v>1834483.0199999937</v>
      </c>
      <c r="J2101" s="27" t="s">
        <v>103</v>
      </c>
      <c r="K2101" s="2" t="s">
        <v>15</v>
      </c>
    </row>
    <row r="2102" spans="1:11" ht="12" customHeight="1" x14ac:dyDescent="0.2">
      <c r="A2102" s="2">
        <v>1700</v>
      </c>
      <c r="B2102" s="20" t="str">
        <f>VLOOKUP(C2102,'[2]05-2025'!$B$1:$C$65536,2,0)</f>
        <v>MEDICAMENTOS</v>
      </c>
      <c r="C2102" s="33" t="s">
        <v>39</v>
      </c>
      <c r="D2102" s="21">
        <f>VLOOKUP(C2102,'[2]05-2025'!$B$1:$D$65536,3,0)</f>
        <v>1562725.1</v>
      </c>
      <c r="E2102" s="25" t="s">
        <v>1824</v>
      </c>
      <c r="F2102" s="27" t="s">
        <v>3130</v>
      </c>
      <c r="G2102" s="26">
        <v>0.98</v>
      </c>
      <c r="H2102" s="26">
        <v>0</v>
      </c>
      <c r="I2102" s="24">
        <f t="shared" si="32"/>
        <v>1834483.9999999937</v>
      </c>
      <c r="J2102" s="27" t="s">
        <v>103</v>
      </c>
      <c r="K2102" s="2" t="s">
        <v>15</v>
      </c>
    </row>
    <row r="2103" spans="1:11" ht="12" customHeight="1" x14ac:dyDescent="0.2">
      <c r="A2103" s="2">
        <v>1700</v>
      </c>
      <c r="B2103" s="20" t="str">
        <f>VLOOKUP(C2103,'[2]05-2025'!$B$1:$C$65536,2,0)</f>
        <v>MEDICAMENTOS</v>
      </c>
      <c r="C2103" s="33" t="s">
        <v>39</v>
      </c>
      <c r="D2103" s="21">
        <f>VLOOKUP(C2103,'[2]05-2025'!$B$1:$D$65536,3,0)</f>
        <v>1562725.1</v>
      </c>
      <c r="E2103" s="25" t="s">
        <v>1824</v>
      </c>
      <c r="F2103" s="27" t="s">
        <v>3130</v>
      </c>
      <c r="G2103" s="26">
        <v>0.09</v>
      </c>
      <c r="H2103" s="26">
        <v>0</v>
      </c>
      <c r="I2103" s="24">
        <f t="shared" si="32"/>
        <v>1834484.0899999938</v>
      </c>
      <c r="J2103" s="27" t="s">
        <v>103</v>
      </c>
      <c r="K2103" s="2" t="s">
        <v>15</v>
      </c>
    </row>
    <row r="2104" spans="1:11" ht="12" customHeight="1" x14ac:dyDescent="0.2">
      <c r="A2104" s="2">
        <v>1700</v>
      </c>
      <c r="B2104" s="20" t="str">
        <f>VLOOKUP(C2104,'[2]05-2025'!$B$1:$C$65536,2,0)</f>
        <v>MEDICAMENTOS</v>
      </c>
      <c r="C2104" s="33" t="s">
        <v>39</v>
      </c>
      <c r="D2104" s="21">
        <f>VLOOKUP(C2104,'[2]05-2025'!$B$1:$D$65536,3,0)</f>
        <v>1562725.1</v>
      </c>
      <c r="E2104" s="25" t="s">
        <v>1824</v>
      </c>
      <c r="F2104" s="27" t="s">
        <v>3130</v>
      </c>
      <c r="G2104" s="26">
        <v>0.35</v>
      </c>
      <c r="H2104" s="26">
        <v>0</v>
      </c>
      <c r="I2104" s="24">
        <f t="shared" si="32"/>
        <v>1834484.4399999939</v>
      </c>
      <c r="J2104" s="27" t="s">
        <v>103</v>
      </c>
      <c r="K2104" s="2" t="s">
        <v>15</v>
      </c>
    </row>
    <row r="2105" spans="1:11" ht="12" customHeight="1" x14ac:dyDescent="0.2">
      <c r="A2105" s="2">
        <v>1700</v>
      </c>
      <c r="B2105" s="20" t="str">
        <f>VLOOKUP(C2105,'[2]05-2025'!$B$1:$C$65536,2,0)</f>
        <v>MEDICAMENTOS</v>
      </c>
      <c r="C2105" s="33" t="s">
        <v>39</v>
      </c>
      <c r="D2105" s="21">
        <f>VLOOKUP(C2105,'[2]05-2025'!$B$1:$D$65536,3,0)</f>
        <v>1562725.1</v>
      </c>
      <c r="E2105" s="25" t="s">
        <v>1824</v>
      </c>
      <c r="F2105" s="27" t="s">
        <v>3130</v>
      </c>
      <c r="G2105" s="26">
        <v>0.06</v>
      </c>
      <c r="H2105" s="26">
        <v>0</v>
      </c>
      <c r="I2105" s="24">
        <f t="shared" si="32"/>
        <v>1834484.4999999939</v>
      </c>
      <c r="J2105" s="27" t="s">
        <v>103</v>
      </c>
      <c r="K2105" s="2" t="s">
        <v>15</v>
      </c>
    </row>
    <row r="2106" spans="1:11" ht="12" customHeight="1" x14ac:dyDescent="0.2">
      <c r="A2106" s="2">
        <v>1700</v>
      </c>
      <c r="B2106" s="20" t="str">
        <f>VLOOKUP(C2106,'[2]05-2025'!$B$1:$C$65536,2,0)</f>
        <v>MEDICAMENTOS</v>
      </c>
      <c r="C2106" s="33" t="s">
        <v>39</v>
      </c>
      <c r="D2106" s="21">
        <f>VLOOKUP(C2106,'[2]05-2025'!$B$1:$D$65536,3,0)</f>
        <v>1562725.1</v>
      </c>
      <c r="E2106" s="25" t="s">
        <v>1824</v>
      </c>
      <c r="F2106" s="27" t="s">
        <v>3130</v>
      </c>
      <c r="G2106" s="26">
        <v>0.98</v>
      </c>
      <c r="H2106" s="26">
        <v>0</v>
      </c>
      <c r="I2106" s="24">
        <f t="shared" si="32"/>
        <v>1834485.4799999939</v>
      </c>
      <c r="J2106" s="27" t="s">
        <v>103</v>
      </c>
      <c r="K2106" s="2" t="s">
        <v>15</v>
      </c>
    </row>
    <row r="2107" spans="1:11" ht="12" customHeight="1" x14ac:dyDescent="0.2">
      <c r="A2107" s="2">
        <v>1700</v>
      </c>
      <c r="B2107" s="20" t="str">
        <f>VLOOKUP(C2107,'[2]05-2025'!$B$1:$C$65536,2,0)</f>
        <v>MEDICAMENTOS</v>
      </c>
      <c r="C2107" s="33" t="s">
        <v>39</v>
      </c>
      <c r="D2107" s="21">
        <f>VLOOKUP(C2107,'[2]05-2025'!$B$1:$D$65536,3,0)</f>
        <v>1562725.1</v>
      </c>
      <c r="E2107" s="25" t="s">
        <v>1824</v>
      </c>
      <c r="F2107" s="27" t="s">
        <v>3130</v>
      </c>
      <c r="G2107" s="26">
        <v>0.09</v>
      </c>
      <c r="H2107" s="26">
        <v>0</v>
      </c>
      <c r="I2107" s="24">
        <f t="shared" si="32"/>
        <v>1834485.569999994</v>
      </c>
      <c r="J2107" s="27" t="s">
        <v>103</v>
      </c>
      <c r="K2107" s="2" t="s">
        <v>15</v>
      </c>
    </row>
    <row r="2108" spans="1:11" ht="12" customHeight="1" x14ac:dyDescent="0.2">
      <c r="A2108" s="2">
        <v>1700</v>
      </c>
      <c r="B2108" s="20" t="str">
        <f>VLOOKUP(C2108,'[2]05-2025'!$B$1:$C$65536,2,0)</f>
        <v>MEDICAMENTOS</v>
      </c>
      <c r="C2108" s="33" t="s">
        <v>39</v>
      </c>
      <c r="D2108" s="21">
        <f>VLOOKUP(C2108,'[2]05-2025'!$B$1:$D$65536,3,0)</f>
        <v>1562725.1</v>
      </c>
      <c r="E2108" s="25" t="s">
        <v>1824</v>
      </c>
      <c r="F2108" s="27" t="s">
        <v>3130</v>
      </c>
      <c r="G2108" s="26">
        <v>0.03</v>
      </c>
      <c r="H2108" s="26">
        <v>0</v>
      </c>
      <c r="I2108" s="24">
        <f t="shared" si="32"/>
        <v>1834485.599999994</v>
      </c>
      <c r="J2108" s="27" t="s">
        <v>103</v>
      </c>
      <c r="K2108" s="2" t="s">
        <v>15</v>
      </c>
    </row>
    <row r="2109" spans="1:11" ht="12" customHeight="1" x14ac:dyDescent="0.2">
      <c r="A2109" s="2">
        <v>1700</v>
      </c>
      <c r="B2109" s="20" t="str">
        <f>VLOOKUP(C2109,'[2]05-2025'!$B$1:$C$65536,2,0)</f>
        <v>MEDICAMENTOS</v>
      </c>
      <c r="C2109" s="33" t="s">
        <v>39</v>
      </c>
      <c r="D2109" s="21">
        <f>VLOOKUP(C2109,'[2]05-2025'!$B$1:$D$65536,3,0)</f>
        <v>1562725.1</v>
      </c>
      <c r="E2109" s="25" t="s">
        <v>1824</v>
      </c>
      <c r="F2109" s="27" t="s">
        <v>3130</v>
      </c>
      <c r="G2109" s="26">
        <v>0.98</v>
      </c>
      <c r="H2109" s="26">
        <v>0</v>
      </c>
      <c r="I2109" s="24">
        <f t="shared" si="32"/>
        <v>1834486.579999994</v>
      </c>
      <c r="J2109" s="27" t="s">
        <v>103</v>
      </c>
      <c r="K2109" s="2" t="s">
        <v>15</v>
      </c>
    </row>
    <row r="2110" spans="1:11" ht="12" customHeight="1" x14ac:dyDescent="0.2">
      <c r="A2110" s="2">
        <v>1700</v>
      </c>
      <c r="B2110" s="20" t="str">
        <f>VLOOKUP(C2110,'[2]05-2025'!$B$1:$C$65536,2,0)</f>
        <v>MEDICAMENTOS</v>
      </c>
      <c r="C2110" s="33" t="s">
        <v>39</v>
      </c>
      <c r="D2110" s="21">
        <f>VLOOKUP(C2110,'[2]05-2025'!$B$1:$D$65536,3,0)</f>
        <v>1562725.1</v>
      </c>
      <c r="E2110" s="25" t="s">
        <v>1824</v>
      </c>
      <c r="F2110" s="27" t="s">
        <v>3130</v>
      </c>
      <c r="G2110" s="26">
        <v>0.56999999999999995</v>
      </c>
      <c r="H2110" s="26">
        <v>0</v>
      </c>
      <c r="I2110" s="24">
        <f t="shared" si="32"/>
        <v>1834487.1499999941</v>
      </c>
      <c r="J2110" s="27" t="s">
        <v>103</v>
      </c>
      <c r="K2110" s="2" t="s">
        <v>15</v>
      </c>
    </row>
    <row r="2111" spans="1:11" ht="12" customHeight="1" x14ac:dyDescent="0.2">
      <c r="A2111" s="2">
        <v>1700</v>
      </c>
      <c r="B2111" s="20" t="str">
        <f>VLOOKUP(C2111,'[2]05-2025'!$B$1:$C$65536,2,0)</f>
        <v>MEDICAMENTOS</v>
      </c>
      <c r="C2111" s="33" t="s">
        <v>39</v>
      </c>
      <c r="D2111" s="21">
        <f>VLOOKUP(C2111,'[2]05-2025'!$B$1:$D$65536,3,0)</f>
        <v>1562725.1</v>
      </c>
      <c r="E2111" s="25" t="s">
        <v>1824</v>
      </c>
      <c r="F2111" s="27" t="s">
        <v>3130</v>
      </c>
      <c r="G2111" s="26">
        <v>0.03</v>
      </c>
      <c r="H2111" s="26">
        <v>0</v>
      </c>
      <c r="I2111" s="24">
        <f t="shared" si="32"/>
        <v>1834487.1799999941</v>
      </c>
      <c r="J2111" s="27" t="s">
        <v>103</v>
      </c>
      <c r="K2111" s="2" t="s">
        <v>15</v>
      </c>
    </row>
    <row r="2112" spans="1:11" ht="12" customHeight="1" x14ac:dyDescent="0.2">
      <c r="A2112" s="2">
        <v>1700</v>
      </c>
      <c r="B2112" s="20" t="str">
        <f>VLOOKUP(C2112,'[2]05-2025'!$B$1:$C$65536,2,0)</f>
        <v>MEDICAMENTOS</v>
      </c>
      <c r="C2112" s="33" t="s">
        <v>39</v>
      </c>
      <c r="D2112" s="21">
        <f>VLOOKUP(C2112,'[2]05-2025'!$B$1:$D$65536,3,0)</f>
        <v>1562725.1</v>
      </c>
      <c r="E2112" s="25" t="s">
        <v>1824</v>
      </c>
      <c r="F2112" s="27" t="s">
        <v>3130</v>
      </c>
      <c r="G2112" s="26">
        <v>0.42</v>
      </c>
      <c r="H2112" s="26">
        <v>0</v>
      </c>
      <c r="I2112" s="24">
        <f t="shared" si="32"/>
        <v>1834487.599999994</v>
      </c>
      <c r="J2112" s="27" t="s">
        <v>103</v>
      </c>
      <c r="K2112" s="2" t="s">
        <v>15</v>
      </c>
    </row>
    <row r="2113" spans="1:11" ht="12" customHeight="1" x14ac:dyDescent="0.2">
      <c r="A2113" s="2">
        <v>1700</v>
      </c>
      <c r="B2113" s="20" t="str">
        <f>VLOOKUP(C2113,'[2]05-2025'!$B$1:$C$65536,2,0)</f>
        <v>MEDICAMENTOS</v>
      </c>
      <c r="C2113" s="33" t="s">
        <v>39</v>
      </c>
      <c r="D2113" s="21">
        <f>VLOOKUP(C2113,'[2]05-2025'!$B$1:$D$65536,3,0)</f>
        <v>1562725.1</v>
      </c>
      <c r="E2113" s="25" t="s">
        <v>1824</v>
      </c>
      <c r="F2113" s="27" t="s">
        <v>1603</v>
      </c>
      <c r="G2113" s="26">
        <v>0.98</v>
      </c>
      <c r="H2113" s="26">
        <v>0</v>
      </c>
      <c r="I2113" s="24">
        <f t="shared" si="32"/>
        <v>1834488.579999994</v>
      </c>
      <c r="J2113" s="27" t="s">
        <v>103</v>
      </c>
      <c r="K2113" s="2" t="s">
        <v>15</v>
      </c>
    </row>
    <row r="2114" spans="1:11" ht="12" customHeight="1" x14ac:dyDescent="0.2">
      <c r="A2114" s="2">
        <v>1700</v>
      </c>
      <c r="B2114" s="20" t="str">
        <f>VLOOKUP(C2114,'[2]05-2025'!$B$1:$C$65536,2,0)</f>
        <v>MEDICAMENTOS</v>
      </c>
      <c r="C2114" s="33" t="s">
        <v>39</v>
      </c>
      <c r="D2114" s="21">
        <f>VLOOKUP(C2114,'[2]05-2025'!$B$1:$D$65536,3,0)</f>
        <v>1562725.1</v>
      </c>
      <c r="E2114" s="25" t="s">
        <v>1824</v>
      </c>
      <c r="F2114" s="27" t="s">
        <v>3130</v>
      </c>
      <c r="G2114" s="26">
        <v>0.03</v>
      </c>
      <c r="H2114" s="26">
        <v>0</v>
      </c>
      <c r="I2114" s="24">
        <f t="shared" si="32"/>
        <v>1834488.609999994</v>
      </c>
      <c r="J2114" s="27" t="s">
        <v>103</v>
      </c>
      <c r="K2114" s="2" t="s">
        <v>15</v>
      </c>
    </row>
    <row r="2115" spans="1:11" ht="12" customHeight="1" x14ac:dyDescent="0.2">
      <c r="A2115" s="2">
        <v>1700</v>
      </c>
      <c r="B2115" s="20" t="str">
        <f>VLOOKUP(C2115,'[2]05-2025'!$B$1:$C$65536,2,0)</f>
        <v>MEDICAMENTOS</v>
      </c>
      <c r="C2115" s="33" t="s">
        <v>39</v>
      </c>
      <c r="D2115" s="21">
        <f>VLOOKUP(C2115,'[2]05-2025'!$B$1:$D$65536,3,0)</f>
        <v>1562725.1</v>
      </c>
      <c r="E2115" s="25" t="s">
        <v>1824</v>
      </c>
      <c r="F2115" s="27" t="s">
        <v>3130</v>
      </c>
      <c r="G2115" s="26">
        <v>0.42</v>
      </c>
      <c r="H2115" s="26">
        <v>0</v>
      </c>
      <c r="I2115" s="24">
        <f t="shared" ref="I2115:I2178" si="33">IF(C2115&lt;&gt;C2114,D2115+G2115-H2115,IF(C2115=C2114,I2114+G2115-H2115,"falso"))</f>
        <v>1834489.029999994</v>
      </c>
      <c r="J2115" s="27" t="s">
        <v>103</v>
      </c>
      <c r="K2115" s="2" t="s">
        <v>15</v>
      </c>
    </row>
    <row r="2116" spans="1:11" ht="12" customHeight="1" x14ac:dyDescent="0.2">
      <c r="A2116" s="2">
        <v>1700</v>
      </c>
      <c r="B2116" s="20" t="str">
        <f>VLOOKUP(C2116,'[2]05-2025'!$B$1:$C$65536,2,0)</f>
        <v>MEDICAMENTOS</v>
      </c>
      <c r="C2116" s="33" t="s">
        <v>39</v>
      </c>
      <c r="D2116" s="21">
        <f>VLOOKUP(C2116,'[2]05-2025'!$B$1:$D$65536,3,0)</f>
        <v>1562725.1</v>
      </c>
      <c r="E2116" s="25" t="s">
        <v>1824</v>
      </c>
      <c r="F2116" s="27" t="s">
        <v>3130</v>
      </c>
      <c r="G2116" s="26">
        <v>0.06</v>
      </c>
      <c r="H2116" s="26">
        <v>0</v>
      </c>
      <c r="I2116" s="24">
        <f t="shared" si="33"/>
        <v>1834489.089999994</v>
      </c>
      <c r="J2116" s="27" t="s">
        <v>103</v>
      </c>
      <c r="K2116" s="2" t="s">
        <v>15</v>
      </c>
    </row>
    <row r="2117" spans="1:11" ht="12" customHeight="1" x14ac:dyDescent="0.2">
      <c r="A2117" s="2">
        <v>1700</v>
      </c>
      <c r="B2117" s="20" t="str">
        <f>VLOOKUP(C2117,'[2]05-2025'!$B$1:$C$65536,2,0)</f>
        <v>MEDICAMENTOS</v>
      </c>
      <c r="C2117" s="33" t="s">
        <v>39</v>
      </c>
      <c r="D2117" s="21">
        <f>VLOOKUP(C2117,'[2]05-2025'!$B$1:$D$65536,3,0)</f>
        <v>1562725.1</v>
      </c>
      <c r="E2117" s="25" t="s">
        <v>1824</v>
      </c>
      <c r="F2117" s="27" t="s">
        <v>3130</v>
      </c>
      <c r="G2117" s="26">
        <v>0.03</v>
      </c>
      <c r="H2117" s="26">
        <v>0</v>
      </c>
      <c r="I2117" s="24">
        <f t="shared" si="33"/>
        <v>1834489.1199999941</v>
      </c>
      <c r="J2117" s="27" t="s">
        <v>103</v>
      </c>
      <c r="K2117" s="2" t="s">
        <v>15</v>
      </c>
    </row>
    <row r="2118" spans="1:11" ht="12" customHeight="1" x14ac:dyDescent="0.2">
      <c r="A2118" s="2">
        <v>1700</v>
      </c>
      <c r="B2118" s="20" t="str">
        <f>VLOOKUP(C2118,'[2]05-2025'!$B$1:$C$65536,2,0)</f>
        <v>MEDICAMENTOS</v>
      </c>
      <c r="C2118" s="33" t="s">
        <v>39</v>
      </c>
      <c r="D2118" s="21">
        <f>VLOOKUP(C2118,'[2]05-2025'!$B$1:$D$65536,3,0)</f>
        <v>1562725.1</v>
      </c>
      <c r="E2118" s="25" t="s">
        <v>1824</v>
      </c>
      <c r="F2118" s="27" t="s">
        <v>3130</v>
      </c>
      <c r="G2118" s="26">
        <v>0.98</v>
      </c>
      <c r="H2118" s="26">
        <v>0</v>
      </c>
      <c r="I2118" s="24">
        <f t="shared" si="33"/>
        <v>1834490.099999994</v>
      </c>
      <c r="J2118" s="27" t="s">
        <v>103</v>
      </c>
      <c r="K2118" s="2" t="s">
        <v>15</v>
      </c>
    </row>
    <row r="2119" spans="1:11" ht="12" customHeight="1" x14ac:dyDescent="0.2">
      <c r="A2119" s="2">
        <v>1700</v>
      </c>
      <c r="B2119" s="20" t="str">
        <f>VLOOKUP(C2119,'[2]05-2025'!$B$1:$C$65536,2,0)</f>
        <v>MEDICAMENTOS</v>
      </c>
      <c r="C2119" s="33" t="s">
        <v>39</v>
      </c>
      <c r="D2119" s="21">
        <f>VLOOKUP(C2119,'[2]05-2025'!$B$1:$D$65536,3,0)</f>
        <v>1562725.1</v>
      </c>
      <c r="E2119" s="25" t="s">
        <v>1824</v>
      </c>
      <c r="F2119" s="27" t="s">
        <v>3130</v>
      </c>
      <c r="G2119" s="26">
        <v>0.98</v>
      </c>
      <c r="H2119" s="26">
        <v>0</v>
      </c>
      <c r="I2119" s="24">
        <f t="shared" si="33"/>
        <v>1834491.079999994</v>
      </c>
      <c r="J2119" s="27" t="s">
        <v>103</v>
      </c>
      <c r="K2119" s="2" t="s">
        <v>15</v>
      </c>
    </row>
    <row r="2120" spans="1:11" ht="12" customHeight="1" x14ac:dyDescent="0.2">
      <c r="A2120" s="2">
        <v>1700</v>
      </c>
      <c r="B2120" s="20" t="str">
        <f>VLOOKUP(C2120,'[2]05-2025'!$B$1:$C$65536,2,0)</f>
        <v>MEDICAMENTOS</v>
      </c>
      <c r="C2120" s="33" t="s">
        <v>39</v>
      </c>
      <c r="D2120" s="21">
        <f>VLOOKUP(C2120,'[2]05-2025'!$B$1:$D$65536,3,0)</f>
        <v>1562725.1</v>
      </c>
      <c r="E2120" s="25" t="s">
        <v>1824</v>
      </c>
      <c r="F2120" s="27" t="s">
        <v>3130</v>
      </c>
      <c r="G2120" s="26">
        <v>0.42</v>
      </c>
      <c r="H2120" s="26">
        <v>0</v>
      </c>
      <c r="I2120" s="24">
        <f t="shared" si="33"/>
        <v>1834491.4999999939</v>
      </c>
      <c r="J2120" s="27" t="s">
        <v>103</v>
      </c>
      <c r="K2120" s="2" t="s">
        <v>15</v>
      </c>
    </row>
    <row r="2121" spans="1:11" ht="12" customHeight="1" x14ac:dyDescent="0.2">
      <c r="A2121" s="2">
        <v>1700</v>
      </c>
      <c r="B2121" s="20" t="str">
        <f>VLOOKUP(C2121,'[2]05-2025'!$B$1:$C$65536,2,0)</f>
        <v>MEDICAMENTOS</v>
      </c>
      <c r="C2121" s="33" t="s">
        <v>39</v>
      </c>
      <c r="D2121" s="21">
        <f>VLOOKUP(C2121,'[2]05-2025'!$B$1:$D$65536,3,0)</f>
        <v>1562725.1</v>
      </c>
      <c r="E2121" s="25" t="s">
        <v>1824</v>
      </c>
      <c r="F2121" s="27" t="s">
        <v>3130</v>
      </c>
      <c r="G2121" s="26">
        <v>0.06</v>
      </c>
      <c r="H2121" s="26">
        <v>0</v>
      </c>
      <c r="I2121" s="24">
        <f t="shared" si="33"/>
        <v>1834491.559999994</v>
      </c>
      <c r="J2121" s="27" t="s">
        <v>103</v>
      </c>
      <c r="K2121" s="2" t="s">
        <v>15</v>
      </c>
    </row>
    <row r="2122" spans="1:11" ht="12" customHeight="1" x14ac:dyDescent="0.2">
      <c r="A2122" s="2">
        <v>1700</v>
      </c>
      <c r="B2122" s="20" t="str">
        <f>VLOOKUP(C2122,'[2]05-2025'!$B$1:$C$65536,2,0)</f>
        <v>MEDICAMENTOS</v>
      </c>
      <c r="C2122" s="33" t="s">
        <v>39</v>
      </c>
      <c r="D2122" s="21">
        <f>VLOOKUP(C2122,'[2]05-2025'!$B$1:$D$65536,3,0)</f>
        <v>1562725.1</v>
      </c>
      <c r="E2122" s="25" t="s">
        <v>1824</v>
      </c>
      <c r="F2122" s="27" t="s">
        <v>3130</v>
      </c>
      <c r="G2122" s="26">
        <v>0.03</v>
      </c>
      <c r="H2122" s="26">
        <v>0</v>
      </c>
      <c r="I2122" s="24">
        <f t="shared" si="33"/>
        <v>1834491.589999994</v>
      </c>
      <c r="J2122" s="27" t="s">
        <v>103</v>
      </c>
      <c r="K2122" s="2" t="s">
        <v>15</v>
      </c>
    </row>
    <row r="2123" spans="1:11" ht="12" customHeight="1" x14ac:dyDescent="0.2">
      <c r="A2123" s="2">
        <v>1700</v>
      </c>
      <c r="B2123" s="20" t="str">
        <f>VLOOKUP(C2123,'[2]05-2025'!$B$1:$C$65536,2,0)</f>
        <v>MEDICAMENTOS</v>
      </c>
      <c r="C2123" s="33" t="s">
        <v>39</v>
      </c>
      <c r="D2123" s="21">
        <f>VLOOKUP(C2123,'[2]05-2025'!$B$1:$D$65536,3,0)</f>
        <v>1562725.1</v>
      </c>
      <c r="E2123" s="25" t="s">
        <v>1824</v>
      </c>
      <c r="F2123" s="27" t="s">
        <v>3130</v>
      </c>
      <c r="G2123" s="26">
        <v>0.03</v>
      </c>
      <c r="H2123" s="26">
        <v>0</v>
      </c>
      <c r="I2123" s="24">
        <f t="shared" si="33"/>
        <v>1834491.6199999941</v>
      </c>
      <c r="J2123" s="27" t="s">
        <v>103</v>
      </c>
      <c r="K2123" s="2" t="s">
        <v>15</v>
      </c>
    </row>
    <row r="2124" spans="1:11" ht="12" customHeight="1" x14ac:dyDescent="0.2">
      <c r="A2124" s="2">
        <v>1700</v>
      </c>
      <c r="B2124" s="20" t="str">
        <f>VLOOKUP(C2124,'[2]05-2025'!$B$1:$C$65536,2,0)</f>
        <v>MEDICAMENTOS</v>
      </c>
      <c r="C2124" s="33" t="s">
        <v>39</v>
      </c>
      <c r="D2124" s="21">
        <f>VLOOKUP(C2124,'[2]05-2025'!$B$1:$D$65536,3,0)</f>
        <v>1562725.1</v>
      </c>
      <c r="E2124" s="25" t="s">
        <v>1824</v>
      </c>
      <c r="F2124" s="27" t="s">
        <v>3130</v>
      </c>
      <c r="G2124" s="26">
        <v>0.98</v>
      </c>
      <c r="H2124" s="26">
        <v>0</v>
      </c>
      <c r="I2124" s="24">
        <f t="shared" si="33"/>
        <v>1834492.599999994</v>
      </c>
      <c r="J2124" s="27" t="s">
        <v>103</v>
      </c>
      <c r="K2124" s="2" t="s">
        <v>15</v>
      </c>
    </row>
    <row r="2125" spans="1:11" ht="12" customHeight="1" x14ac:dyDescent="0.2">
      <c r="A2125" s="2">
        <v>1700</v>
      </c>
      <c r="B2125" s="20" t="str">
        <f>VLOOKUP(C2125,'[2]05-2025'!$B$1:$C$65536,2,0)</f>
        <v>MEDICAMENTOS</v>
      </c>
      <c r="C2125" s="33" t="s">
        <v>39</v>
      </c>
      <c r="D2125" s="21">
        <f>VLOOKUP(C2125,'[2]05-2025'!$B$1:$D$65536,3,0)</f>
        <v>1562725.1</v>
      </c>
      <c r="E2125" s="25" t="s">
        <v>1824</v>
      </c>
      <c r="F2125" s="27" t="s">
        <v>3130</v>
      </c>
      <c r="G2125" s="26">
        <v>0.42</v>
      </c>
      <c r="H2125" s="26">
        <v>0</v>
      </c>
      <c r="I2125" s="24">
        <f t="shared" si="33"/>
        <v>1834493.019999994</v>
      </c>
      <c r="J2125" s="27" t="s">
        <v>103</v>
      </c>
      <c r="K2125" s="2" t="s">
        <v>15</v>
      </c>
    </row>
    <row r="2126" spans="1:11" ht="12" customHeight="1" x14ac:dyDescent="0.2">
      <c r="A2126" s="2">
        <v>1700</v>
      </c>
      <c r="B2126" s="20" t="str">
        <f>VLOOKUP(C2126,'[2]05-2025'!$B$1:$C$65536,2,0)</f>
        <v>MEDICAMENTOS</v>
      </c>
      <c r="C2126" s="33" t="s">
        <v>39</v>
      </c>
      <c r="D2126" s="21">
        <f>VLOOKUP(C2126,'[2]05-2025'!$B$1:$D$65536,3,0)</f>
        <v>1562725.1</v>
      </c>
      <c r="E2126" s="25" t="s">
        <v>1824</v>
      </c>
      <c r="F2126" s="27" t="s">
        <v>3130</v>
      </c>
      <c r="G2126" s="26">
        <v>0.06</v>
      </c>
      <c r="H2126" s="26">
        <v>0</v>
      </c>
      <c r="I2126" s="24">
        <f t="shared" si="33"/>
        <v>1834493.079999994</v>
      </c>
      <c r="J2126" s="27" t="s">
        <v>103</v>
      </c>
      <c r="K2126" s="2" t="s">
        <v>15</v>
      </c>
    </row>
    <row r="2127" spans="1:11" ht="12" customHeight="1" x14ac:dyDescent="0.2">
      <c r="A2127" s="2">
        <v>1700</v>
      </c>
      <c r="B2127" s="20" t="str">
        <f>VLOOKUP(C2127,'[2]05-2025'!$B$1:$C$65536,2,0)</f>
        <v>MEDICAMENTOS</v>
      </c>
      <c r="C2127" s="33" t="s">
        <v>39</v>
      </c>
      <c r="D2127" s="21">
        <f>VLOOKUP(C2127,'[2]05-2025'!$B$1:$D$65536,3,0)</f>
        <v>1562725.1</v>
      </c>
      <c r="E2127" s="25" t="s">
        <v>1824</v>
      </c>
      <c r="F2127" s="27" t="s">
        <v>3130</v>
      </c>
      <c r="G2127" s="26">
        <v>0.42</v>
      </c>
      <c r="H2127" s="26">
        <v>0</v>
      </c>
      <c r="I2127" s="24">
        <f t="shared" si="33"/>
        <v>1834493.4999999939</v>
      </c>
      <c r="J2127" s="27" t="s">
        <v>103</v>
      </c>
      <c r="K2127" s="2" t="s">
        <v>15</v>
      </c>
    </row>
    <row r="2128" spans="1:11" ht="12" customHeight="1" x14ac:dyDescent="0.2">
      <c r="A2128" s="2">
        <v>1700</v>
      </c>
      <c r="B2128" s="20" t="str">
        <f>VLOOKUP(C2128,'[2]05-2025'!$B$1:$C$65536,2,0)</f>
        <v>MEDICAMENTOS</v>
      </c>
      <c r="C2128" s="33" t="s">
        <v>39</v>
      </c>
      <c r="D2128" s="21">
        <f>VLOOKUP(C2128,'[2]05-2025'!$B$1:$D$65536,3,0)</f>
        <v>1562725.1</v>
      </c>
      <c r="E2128" s="25" t="s">
        <v>1824</v>
      </c>
      <c r="F2128" s="27" t="s">
        <v>3130</v>
      </c>
      <c r="G2128" s="26">
        <v>0.06</v>
      </c>
      <c r="H2128" s="26">
        <v>0</v>
      </c>
      <c r="I2128" s="24">
        <f t="shared" si="33"/>
        <v>1834493.559999994</v>
      </c>
      <c r="J2128" s="27" t="s">
        <v>103</v>
      </c>
      <c r="K2128" s="2" t="s">
        <v>15</v>
      </c>
    </row>
    <row r="2129" spans="1:11" ht="12" customHeight="1" x14ac:dyDescent="0.2">
      <c r="A2129" s="2">
        <v>1700</v>
      </c>
      <c r="B2129" s="20" t="str">
        <f>VLOOKUP(C2129,'[2]05-2025'!$B$1:$C$65536,2,0)</f>
        <v>MEDICAMENTOS</v>
      </c>
      <c r="C2129" s="33" t="s">
        <v>39</v>
      </c>
      <c r="D2129" s="21">
        <f>VLOOKUP(C2129,'[2]05-2025'!$B$1:$D$65536,3,0)</f>
        <v>1562725.1</v>
      </c>
      <c r="E2129" s="25" t="s">
        <v>1824</v>
      </c>
      <c r="F2129" s="27" t="s">
        <v>3130</v>
      </c>
      <c r="G2129" s="26">
        <v>0.98</v>
      </c>
      <c r="H2129" s="26">
        <v>0</v>
      </c>
      <c r="I2129" s="24">
        <f t="shared" si="33"/>
        <v>1834494.539999994</v>
      </c>
      <c r="J2129" s="27" t="s">
        <v>103</v>
      </c>
      <c r="K2129" s="2" t="s">
        <v>15</v>
      </c>
    </row>
    <row r="2130" spans="1:11" ht="12" customHeight="1" x14ac:dyDescent="0.2">
      <c r="A2130" s="2">
        <v>1700</v>
      </c>
      <c r="B2130" s="20" t="str">
        <f>VLOOKUP(C2130,'[2]05-2025'!$B$1:$C$65536,2,0)</f>
        <v>MEDICAMENTOS</v>
      </c>
      <c r="C2130" s="33" t="s">
        <v>39</v>
      </c>
      <c r="D2130" s="21">
        <f>VLOOKUP(C2130,'[2]05-2025'!$B$1:$D$65536,3,0)</f>
        <v>1562725.1</v>
      </c>
      <c r="E2130" s="25" t="s">
        <v>1824</v>
      </c>
      <c r="F2130" s="27" t="s">
        <v>3130</v>
      </c>
      <c r="G2130" s="26">
        <v>0.03</v>
      </c>
      <c r="H2130" s="26">
        <v>0</v>
      </c>
      <c r="I2130" s="24">
        <f t="shared" si="33"/>
        <v>1834494.569999994</v>
      </c>
      <c r="J2130" s="27" t="s">
        <v>103</v>
      </c>
      <c r="K2130" s="2" t="s">
        <v>15</v>
      </c>
    </row>
    <row r="2131" spans="1:11" ht="12" customHeight="1" x14ac:dyDescent="0.2">
      <c r="A2131" s="2">
        <v>1700</v>
      </c>
      <c r="B2131" s="20" t="str">
        <f>VLOOKUP(C2131,'[2]05-2025'!$B$1:$C$65536,2,0)</f>
        <v>MEDICAMENTOS</v>
      </c>
      <c r="C2131" s="33" t="s">
        <v>39</v>
      </c>
      <c r="D2131" s="21">
        <f>VLOOKUP(C2131,'[2]05-2025'!$B$1:$D$65536,3,0)</f>
        <v>1562725.1</v>
      </c>
      <c r="E2131" s="25" t="s">
        <v>1824</v>
      </c>
      <c r="F2131" s="27" t="s">
        <v>3130</v>
      </c>
      <c r="G2131" s="26">
        <v>0.03</v>
      </c>
      <c r="H2131" s="26">
        <v>0</v>
      </c>
      <c r="I2131" s="24">
        <f t="shared" si="33"/>
        <v>1834494.599999994</v>
      </c>
      <c r="J2131" s="27" t="s">
        <v>103</v>
      </c>
      <c r="K2131" s="2" t="s">
        <v>15</v>
      </c>
    </row>
    <row r="2132" spans="1:11" ht="12" customHeight="1" x14ac:dyDescent="0.2">
      <c r="A2132" s="2">
        <v>1700</v>
      </c>
      <c r="B2132" s="20" t="str">
        <f>VLOOKUP(C2132,'[2]05-2025'!$B$1:$C$65536,2,0)</f>
        <v>MEDICAMENTOS</v>
      </c>
      <c r="C2132" s="33" t="s">
        <v>39</v>
      </c>
      <c r="D2132" s="21">
        <f>VLOOKUP(C2132,'[2]05-2025'!$B$1:$D$65536,3,0)</f>
        <v>1562725.1</v>
      </c>
      <c r="E2132" s="25" t="s">
        <v>1824</v>
      </c>
      <c r="F2132" s="27" t="s">
        <v>3130</v>
      </c>
      <c r="G2132" s="26">
        <v>0.06</v>
      </c>
      <c r="H2132" s="26">
        <v>0</v>
      </c>
      <c r="I2132" s="24">
        <f t="shared" si="33"/>
        <v>1834494.6599999941</v>
      </c>
      <c r="J2132" s="27" t="s">
        <v>103</v>
      </c>
      <c r="K2132" s="2" t="s">
        <v>15</v>
      </c>
    </row>
    <row r="2133" spans="1:11" ht="12" customHeight="1" x14ac:dyDescent="0.2">
      <c r="A2133" s="2">
        <v>1700</v>
      </c>
      <c r="B2133" s="20" t="str">
        <f>VLOOKUP(C2133,'[2]05-2025'!$B$1:$C$65536,2,0)</f>
        <v>MEDICAMENTOS</v>
      </c>
      <c r="C2133" s="33" t="s">
        <v>39</v>
      </c>
      <c r="D2133" s="21">
        <f>VLOOKUP(C2133,'[2]05-2025'!$B$1:$D$65536,3,0)</f>
        <v>1562725.1</v>
      </c>
      <c r="E2133" s="25" t="s">
        <v>1824</v>
      </c>
      <c r="F2133" s="27" t="s">
        <v>3130</v>
      </c>
      <c r="G2133" s="26">
        <v>0.42</v>
      </c>
      <c r="H2133" s="26">
        <v>0</v>
      </c>
      <c r="I2133" s="24">
        <f t="shared" si="33"/>
        <v>1834495.079999994</v>
      </c>
      <c r="J2133" s="27" t="s">
        <v>103</v>
      </c>
      <c r="K2133" s="2" t="s">
        <v>15</v>
      </c>
    </row>
    <row r="2134" spans="1:11" ht="12" customHeight="1" x14ac:dyDescent="0.2">
      <c r="A2134" s="2">
        <v>1700</v>
      </c>
      <c r="B2134" s="20" t="str">
        <f>VLOOKUP(C2134,'[2]05-2025'!$B$1:$C$65536,2,0)</f>
        <v>MEDICAMENTOS</v>
      </c>
      <c r="C2134" s="33" t="s">
        <v>39</v>
      </c>
      <c r="D2134" s="21">
        <f>VLOOKUP(C2134,'[2]05-2025'!$B$1:$D$65536,3,0)</f>
        <v>1562725.1</v>
      </c>
      <c r="E2134" s="25" t="s">
        <v>1824</v>
      </c>
      <c r="F2134" s="27" t="s">
        <v>1603</v>
      </c>
      <c r="G2134" s="26">
        <v>0.98</v>
      </c>
      <c r="H2134" s="26">
        <v>0</v>
      </c>
      <c r="I2134" s="24">
        <f t="shared" si="33"/>
        <v>1834496.059999994</v>
      </c>
      <c r="J2134" s="27" t="s">
        <v>103</v>
      </c>
      <c r="K2134" s="2" t="s">
        <v>15</v>
      </c>
    </row>
    <row r="2135" spans="1:11" ht="12" customHeight="1" x14ac:dyDescent="0.2">
      <c r="A2135" s="2">
        <v>1700</v>
      </c>
      <c r="B2135" s="20" t="str">
        <f>VLOOKUP(C2135,'[2]05-2025'!$B$1:$C$65536,2,0)</f>
        <v>MEDICAMENTOS</v>
      </c>
      <c r="C2135" s="33" t="s">
        <v>39</v>
      </c>
      <c r="D2135" s="21">
        <f>VLOOKUP(C2135,'[2]05-2025'!$B$1:$D$65536,3,0)</f>
        <v>1562725.1</v>
      </c>
      <c r="E2135" s="25" t="s">
        <v>1824</v>
      </c>
      <c r="F2135" s="27" t="s">
        <v>3130</v>
      </c>
      <c r="G2135" s="26">
        <v>0.98</v>
      </c>
      <c r="H2135" s="26">
        <v>0</v>
      </c>
      <c r="I2135" s="24">
        <f t="shared" si="33"/>
        <v>1834497.039999994</v>
      </c>
      <c r="J2135" s="27" t="s">
        <v>103</v>
      </c>
      <c r="K2135" s="2" t="s">
        <v>15</v>
      </c>
    </row>
    <row r="2136" spans="1:11" ht="12" customHeight="1" x14ac:dyDescent="0.2">
      <c r="A2136" s="2">
        <v>1700</v>
      </c>
      <c r="B2136" s="20" t="str">
        <f>VLOOKUP(C2136,'[2]05-2025'!$B$1:$C$65536,2,0)</f>
        <v>MEDICAMENTOS</v>
      </c>
      <c r="C2136" s="33" t="s">
        <v>39</v>
      </c>
      <c r="D2136" s="21">
        <f>VLOOKUP(C2136,'[2]05-2025'!$B$1:$D$65536,3,0)</f>
        <v>1562725.1</v>
      </c>
      <c r="E2136" s="25" t="s">
        <v>1824</v>
      </c>
      <c r="F2136" s="27" t="s">
        <v>3130</v>
      </c>
      <c r="G2136" s="26">
        <v>0.03</v>
      </c>
      <c r="H2136" s="26">
        <v>0</v>
      </c>
      <c r="I2136" s="24">
        <f t="shared" si="33"/>
        <v>1834497.069999994</v>
      </c>
      <c r="J2136" s="27" t="s">
        <v>103</v>
      </c>
      <c r="K2136" s="2" t="s">
        <v>15</v>
      </c>
    </row>
    <row r="2137" spans="1:11" ht="12" customHeight="1" x14ac:dyDescent="0.2">
      <c r="A2137" s="2">
        <v>1700</v>
      </c>
      <c r="B2137" s="20" t="str">
        <f>VLOOKUP(C2137,'[2]05-2025'!$B$1:$C$65536,2,0)</f>
        <v>MEDICAMENTOS</v>
      </c>
      <c r="C2137" s="33" t="s">
        <v>39</v>
      </c>
      <c r="D2137" s="21">
        <f>VLOOKUP(C2137,'[2]05-2025'!$B$1:$D$65536,3,0)</f>
        <v>1562725.1</v>
      </c>
      <c r="E2137" s="25" t="s">
        <v>1824</v>
      </c>
      <c r="F2137" s="27" t="s">
        <v>3130</v>
      </c>
      <c r="G2137" s="26">
        <v>0.42</v>
      </c>
      <c r="H2137" s="26">
        <v>0</v>
      </c>
      <c r="I2137" s="24">
        <f t="shared" si="33"/>
        <v>1834497.4899999939</v>
      </c>
      <c r="J2137" s="27" t="s">
        <v>103</v>
      </c>
      <c r="K2137" s="2" t="s">
        <v>15</v>
      </c>
    </row>
    <row r="2138" spans="1:11" ht="12" customHeight="1" x14ac:dyDescent="0.2">
      <c r="A2138" s="2">
        <v>1700</v>
      </c>
      <c r="B2138" s="20" t="str">
        <f>VLOOKUP(C2138,'[2]05-2025'!$B$1:$C$65536,2,0)</f>
        <v>MEDICAMENTOS</v>
      </c>
      <c r="C2138" s="33" t="s">
        <v>39</v>
      </c>
      <c r="D2138" s="21">
        <f>VLOOKUP(C2138,'[2]05-2025'!$B$1:$D$65536,3,0)</f>
        <v>1562725.1</v>
      </c>
      <c r="E2138" s="25" t="s">
        <v>1824</v>
      </c>
      <c r="F2138" s="27" t="s">
        <v>3130</v>
      </c>
      <c r="G2138" s="26">
        <v>0.06</v>
      </c>
      <c r="H2138" s="26">
        <v>0</v>
      </c>
      <c r="I2138" s="24">
        <f t="shared" si="33"/>
        <v>1834497.549999994</v>
      </c>
      <c r="J2138" s="27" t="s">
        <v>103</v>
      </c>
      <c r="K2138" s="2" t="s">
        <v>15</v>
      </c>
    </row>
    <row r="2139" spans="1:11" ht="12" customHeight="1" x14ac:dyDescent="0.2">
      <c r="A2139" s="2">
        <v>1700</v>
      </c>
      <c r="B2139" s="20" t="str">
        <f>VLOOKUP(C2139,'[2]05-2025'!$B$1:$C$65536,2,0)</f>
        <v>MEDICAMENTOS</v>
      </c>
      <c r="C2139" s="33" t="s">
        <v>39</v>
      </c>
      <c r="D2139" s="21">
        <f>VLOOKUP(C2139,'[2]05-2025'!$B$1:$D$65536,3,0)</f>
        <v>1562725.1</v>
      </c>
      <c r="E2139" s="25" t="s">
        <v>1824</v>
      </c>
      <c r="F2139" s="27" t="s">
        <v>3130</v>
      </c>
      <c r="G2139" s="26">
        <v>0.03</v>
      </c>
      <c r="H2139" s="26">
        <v>0</v>
      </c>
      <c r="I2139" s="24">
        <f t="shared" si="33"/>
        <v>1834497.579999994</v>
      </c>
      <c r="J2139" s="27" t="s">
        <v>103</v>
      </c>
      <c r="K2139" s="2" t="s">
        <v>15</v>
      </c>
    </row>
    <row r="2140" spans="1:11" ht="12" customHeight="1" x14ac:dyDescent="0.2">
      <c r="A2140" s="2">
        <v>1700</v>
      </c>
      <c r="B2140" s="20" t="str">
        <f>VLOOKUP(C2140,'[2]05-2025'!$B$1:$C$65536,2,0)</f>
        <v>MEDICAMENTOS</v>
      </c>
      <c r="C2140" s="33" t="s">
        <v>39</v>
      </c>
      <c r="D2140" s="21">
        <f>VLOOKUP(C2140,'[2]05-2025'!$B$1:$D$65536,3,0)</f>
        <v>1562725.1</v>
      </c>
      <c r="E2140" s="25" t="s">
        <v>1824</v>
      </c>
      <c r="F2140" s="27" t="s">
        <v>3130</v>
      </c>
      <c r="G2140" s="26">
        <v>0.98</v>
      </c>
      <c r="H2140" s="26">
        <v>0</v>
      </c>
      <c r="I2140" s="24">
        <f t="shared" si="33"/>
        <v>1834498.559999994</v>
      </c>
      <c r="J2140" s="27" t="s">
        <v>103</v>
      </c>
      <c r="K2140" s="2" t="s">
        <v>15</v>
      </c>
    </row>
    <row r="2141" spans="1:11" ht="12" customHeight="1" x14ac:dyDescent="0.2">
      <c r="A2141" s="2">
        <v>1700</v>
      </c>
      <c r="B2141" s="20" t="str">
        <f>VLOOKUP(C2141,'[2]05-2025'!$B$1:$C$65536,2,0)</f>
        <v>MEDICAMENTOS</v>
      </c>
      <c r="C2141" s="33" t="s">
        <v>39</v>
      </c>
      <c r="D2141" s="21">
        <f>VLOOKUP(C2141,'[2]05-2025'!$B$1:$D$65536,3,0)</f>
        <v>1562725.1</v>
      </c>
      <c r="E2141" s="25" t="s">
        <v>1824</v>
      </c>
      <c r="F2141" s="27" t="s">
        <v>3130</v>
      </c>
      <c r="G2141" s="26">
        <v>0.42</v>
      </c>
      <c r="H2141" s="26">
        <v>0</v>
      </c>
      <c r="I2141" s="24">
        <f t="shared" si="33"/>
        <v>1834498.9799999939</v>
      </c>
      <c r="J2141" s="27" t="s">
        <v>103</v>
      </c>
      <c r="K2141" s="2" t="s">
        <v>15</v>
      </c>
    </row>
    <row r="2142" spans="1:11" ht="12" customHeight="1" x14ac:dyDescent="0.2">
      <c r="A2142" s="2">
        <v>1700</v>
      </c>
      <c r="B2142" s="20" t="str">
        <f>VLOOKUP(C2142,'[2]05-2025'!$B$1:$C$65536,2,0)</f>
        <v>MEDICAMENTOS</v>
      </c>
      <c r="C2142" s="33" t="s">
        <v>39</v>
      </c>
      <c r="D2142" s="21">
        <f>VLOOKUP(C2142,'[2]05-2025'!$B$1:$D$65536,3,0)</f>
        <v>1562725.1</v>
      </c>
      <c r="E2142" s="25" t="s">
        <v>1824</v>
      </c>
      <c r="F2142" s="27" t="s">
        <v>3130</v>
      </c>
      <c r="G2142" s="26">
        <v>0.06</v>
      </c>
      <c r="H2142" s="26">
        <v>0</v>
      </c>
      <c r="I2142" s="24">
        <f t="shared" si="33"/>
        <v>1834499.039999994</v>
      </c>
      <c r="J2142" s="27" t="s">
        <v>103</v>
      </c>
      <c r="K2142" s="2" t="s">
        <v>15</v>
      </c>
    </row>
    <row r="2143" spans="1:11" ht="12" customHeight="1" x14ac:dyDescent="0.2">
      <c r="A2143" s="2">
        <v>1700</v>
      </c>
      <c r="B2143" s="20" t="str">
        <f>VLOOKUP(C2143,'[2]05-2025'!$B$1:$C$65536,2,0)</f>
        <v>MEDICAMENTOS</v>
      </c>
      <c r="C2143" s="33" t="s">
        <v>39</v>
      </c>
      <c r="D2143" s="21">
        <f>VLOOKUP(C2143,'[2]05-2025'!$B$1:$D$65536,3,0)</f>
        <v>1562725.1</v>
      </c>
      <c r="E2143" s="25" t="s">
        <v>1824</v>
      </c>
      <c r="F2143" s="27" t="s">
        <v>3130</v>
      </c>
      <c r="G2143" s="26">
        <v>0.98</v>
      </c>
      <c r="H2143" s="26">
        <v>0</v>
      </c>
      <c r="I2143" s="24">
        <f t="shared" si="33"/>
        <v>1834500.019999994</v>
      </c>
      <c r="J2143" s="27" t="s">
        <v>103</v>
      </c>
      <c r="K2143" s="2" t="s">
        <v>15</v>
      </c>
    </row>
    <row r="2144" spans="1:11" ht="12" customHeight="1" x14ac:dyDescent="0.2">
      <c r="A2144" s="2">
        <v>1700</v>
      </c>
      <c r="B2144" s="20" t="str">
        <f>VLOOKUP(C2144,'[2]05-2025'!$B$1:$C$65536,2,0)</f>
        <v>MEDICAMENTOS</v>
      </c>
      <c r="C2144" s="33" t="s">
        <v>39</v>
      </c>
      <c r="D2144" s="21">
        <f>VLOOKUP(C2144,'[2]05-2025'!$B$1:$D$65536,3,0)</f>
        <v>1562725.1</v>
      </c>
      <c r="E2144" s="25" t="s">
        <v>1824</v>
      </c>
      <c r="F2144" s="27" t="s">
        <v>3130</v>
      </c>
      <c r="G2144" s="26">
        <v>0.42</v>
      </c>
      <c r="H2144" s="26">
        <v>0</v>
      </c>
      <c r="I2144" s="24">
        <f t="shared" si="33"/>
        <v>1834500.4399999939</v>
      </c>
      <c r="J2144" s="27" t="s">
        <v>103</v>
      </c>
      <c r="K2144" s="2" t="s">
        <v>15</v>
      </c>
    </row>
    <row r="2145" spans="1:11" ht="12" customHeight="1" x14ac:dyDescent="0.2">
      <c r="A2145" s="2">
        <v>1700</v>
      </c>
      <c r="B2145" s="20" t="str">
        <f>VLOOKUP(C2145,'[2]05-2025'!$B$1:$C$65536,2,0)</f>
        <v>MEDICAMENTOS</v>
      </c>
      <c r="C2145" s="33" t="s">
        <v>39</v>
      </c>
      <c r="D2145" s="21">
        <f>VLOOKUP(C2145,'[2]05-2025'!$B$1:$D$65536,3,0)</f>
        <v>1562725.1</v>
      </c>
      <c r="E2145" s="25" t="s">
        <v>1824</v>
      </c>
      <c r="F2145" s="27" t="s">
        <v>1603</v>
      </c>
      <c r="G2145" s="26">
        <v>0.06</v>
      </c>
      <c r="H2145" s="26">
        <v>0</v>
      </c>
      <c r="I2145" s="24">
        <f t="shared" si="33"/>
        <v>1834500.4999999939</v>
      </c>
      <c r="J2145" s="27" t="s">
        <v>103</v>
      </c>
      <c r="K2145" s="2" t="s">
        <v>15</v>
      </c>
    </row>
    <row r="2146" spans="1:11" ht="12" customHeight="1" x14ac:dyDescent="0.2">
      <c r="A2146" s="2">
        <v>1700</v>
      </c>
      <c r="B2146" s="20" t="str">
        <f>VLOOKUP(C2146,'[2]05-2025'!$B$1:$C$65536,2,0)</f>
        <v>MEDICAMENTOS</v>
      </c>
      <c r="C2146" s="33" t="s">
        <v>39</v>
      </c>
      <c r="D2146" s="21">
        <f>VLOOKUP(C2146,'[2]05-2025'!$B$1:$D$65536,3,0)</f>
        <v>1562725.1</v>
      </c>
      <c r="E2146" s="25" t="s">
        <v>1824</v>
      </c>
      <c r="F2146" s="27" t="s">
        <v>3130</v>
      </c>
      <c r="G2146" s="26">
        <v>0.03</v>
      </c>
      <c r="H2146" s="26">
        <v>0</v>
      </c>
      <c r="I2146" s="24">
        <f t="shared" si="33"/>
        <v>1834500.529999994</v>
      </c>
      <c r="J2146" s="27" t="s">
        <v>103</v>
      </c>
      <c r="K2146" s="2" t="s">
        <v>15</v>
      </c>
    </row>
    <row r="2147" spans="1:11" ht="12" customHeight="1" x14ac:dyDescent="0.2">
      <c r="A2147" s="2">
        <v>1700</v>
      </c>
      <c r="B2147" s="20" t="str">
        <f>VLOOKUP(C2147,'[2]05-2025'!$B$1:$C$65536,2,0)</f>
        <v>MEDICAMENTOS</v>
      </c>
      <c r="C2147" s="33" t="s">
        <v>39</v>
      </c>
      <c r="D2147" s="21">
        <f>VLOOKUP(C2147,'[2]05-2025'!$B$1:$D$65536,3,0)</f>
        <v>1562725.1</v>
      </c>
      <c r="E2147" s="25" t="s">
        <v>1824</v>
      </c>
      <c r="F2147" s="27" t="s">
        <v>3130</v>
      </c>
      <c r="G2147" s="26">
        <v>0.03</v>
      </c>
      <c r="H2147" s="26">
        <v>0</v>
      </c>
      <c r="I2147" s="24">
        <f t="shared" si="33"/>
        <v>1834500.559999994</v>
      </c>
      <c r="J2147" s="27" t="s">
        <v>103</v>
      </c>
      <c r="K2147" s="2" t="s">
        <v>15</v>
      </c>
    </row>
    <row r="2148" spans="1:11" ht="12" customHeight="1" x14ac:dyDescent="0.2">
      <c r="A2148" s="2">
        <v>1700</v>
      </c>
      <c r="B2148" s="20" t="str">
        <f>VLOOKUP(C2148,'[2]05-2025'!$B$1:$C$65536,2,0)</f>
        <v>MEDICAMENTOS</v>
      </c>
      <c r="C2148" s="33" t="s">
        <v>39</v>
      </c>
      <c r="D2148" s="21">
        <f>VLOOKUP(C2148,'[2]05-2025'!$B$1:$D$65536,3,0)</f>
        <v>1562725.1</v>
      </c>
      <c r="E2148" s="25" t="s">
        <v>1824</v>
      </c>
      <c r="F2148" s="27" t="s">
        <v>3130</v>
      </c>
      <c r="G2148" s="26">
        <v>0.98</v>
      </c>
      <c r="H2148" s="26">
        <v>0</v>
      </c>
      <c r="I2148" s="24">
        <f t="shared" si="33"/>
        <v>1834501.539999994</v>
      </c>
      <c r="J2148" s="27" t="s">
        <v>103</v>
      </c>
      <c r="K2148" s="2" t="s">
        <v>15</v>
      </c>
    </row>
    <row r="2149" spans="1:11" ht="12" customHeight="1" x14ac:dyDescent="0.2">
      <c r="A2149" s="2">
        <v>1700</v>
      </c>
      <c r="B2149" s="20" t="str">
        <f>VLOOKUP(C2149,'[2]05-2025'!$B$1:$C$65536,2,0)</f>
        <v>MEDICAMENTOS</v>
      </c>
      <c r="C2149" s="33" t="s">
        <v>39</v>
      </c>
      <c r="D2149" s="21">
        <f>VLOOKUP(C2149,'[2]05-2025'!$B$1:$D$65536,3,0)</f>
        <v>1562725.1</v>
      </c>
      <c r="E2149" s="25" t="s">
        <v>1824</v>
      </c>
      <c r="F2149" s="27" t="s">
        <v>3130</v>
      </c>
      <c r="G2149" s="26">
        <v>0.06</v>
      </c>
      <c r="H2149" s="26">
        <v>0</v>
      </c>
      <c r="I2149" s="24">
        <f t="shared" si="33"/>
        <v>1834501.599999994</v>
      </c>
      <c r="J2149" s="27" t="s">
        <v>103</v>
      </c>
      <c r="K2149" s="2" t="s">
        <v>15</v>
      </c>
    </row>
    <row r="2150" spans="1:11" ht="12" customHeight="1" x14ac:dyDescent="0.2">
      <c r="A2150" s="2">
        <v>1700</v>
      </c>
      <c r="B2150" s="20" t="str">
        <f>VLOOKUP(C2150,'[2]05-2025'!$B$1:$C$65536,2,0)</f>
        <v>MEDICAMENTOS</v>
      </c>
      <c r="C2150" s="33" t="s">
        <v>39</v>
      </c>
      <c r="D2150" s="21">
        <f>VLOOKUP(C2150,'[2]05-2025'!$B$1:$D$65536,3,0)</f>
        <v>1562725.1</v>
      </c>
      <c r="E2150" s="25" t="s">
        <v>1824</v>
      </c>
      <c r="F2150" s="27" t="s">
        <v>3130</v>
      </c>
      <c r="G2150" s="26">
        <v>0.42</v>
      </c>
      <c r="H2150" s="26">
        <v>0</v>
      </c>
      <c r="I2150" s="24">
        <f t="shared" si="33"/>
        <v>1834502.019999994</v>
      </c>
      <c r="J2150" s="27" t="s">
        <v>103</v>
      </c>
      <c r="K2150" s="2" t="s">
        <v>15</v>
      </c>
    </row>
    <row r="2151" spans="1:11" ht="12" customHeight="1" x14ac:dyDescent="0.2">
      <c r="A2151" s="2">
        <v>1700</v>
      </c>
      <c r="B2151" s="20" t="str">
        <f>VLOOKUP(C2151,'[2]05-2025'!$B$1:$C$65536,2,0)</f>
        <v>MEDICAMENTOS</v>
      </c>
      <c r="C2151" s="33" t="s">
        <v>39</v>
      </c>
      <c r="D2151" s="21">
        <f>VLOOKUP(C2151,'[2]05-2025'!$B$1:$D$65536,3,0)</f>
        <v>1562725.1</v>
      </c>
      <c r="E2151" s="25" t="s">
        <v>1824</v>
      </c>
      <c r="F2151" s="27" t="s">
        <v>3130</v>
      </c>
      <c r="G2151" s="26">
        <v>0.03</v>
      </c>
      <c r="H2151" s="26">
        <v>0</v>
      </c>
      <c r="I2151" s="24">
        <f t="shared" si="33"/>
        <v>1834502.049999994</v>
      </c>
      <c r="J2151" s="27" t="s">
        <v>103</v>
      </c>
      <c r="K2151" s="2" t="s">
        <v>15</v>
      </c>
    </row>
    <row r="2152" spans="1:11" ht="12" customHeight="1" x14ac:dyDescent="0.2">
      <c r="A2152" s="2">
        <v>1700</v>
      </c>
      <c r="B2152" s="20" t="str">
        <f>VLOOKUP(C2152,'[2]05-2025'!$B$1:$C$65536,2,0)</f>
        <v>MEDICAMENTOS</v>
      </c>
      <c r="C2152" s="33" t="s">
        <v>39</v>
      </c>
      <c r="D2152" s="21">
        <f>VLOOKUP(C2152,'[2]05-2025'!$B$1:$D$65536,3,0)</f>
        <v>1562725.1</v>
      </c>
      <c r="E2152" s="25" t="s">
        <v>1824</v>
      </c>
      <c r="F2152" s="27" t="s">
        <v>3130</v>
      </c>
      <c r="G2152" s="26">
        <v>0.42</v>
      </c>
      <c r="H2152" s="26">
        <v>0</v>
      </c>
      <c r="I2152" s="24">
        <f t="shared" si="33"/>
        <v>1834502.4699999939</v>
      </c>
      <c r="J2152" s="27" t="s">
        <v>103</v>
      </c>
      <c r="K2152" s="2" t="s">
        <v>15</v>
      </c>
    </row>
    <row r="2153" spans="1:11" ht="12" customHeight="1" x14ac:dyDescent="0.2">
      <c r="A2153" s="2">
        <v>1700</v>
      </c>
      <c r="B2153" s="20" t="str">
        <f>VLOOKUP(C2153,'[2]05-2025'!$B$1:$C$65536,2,0)</f>
        <v>MEDICAMENTOS</v>
      </c>
      <c r="C2153" s="33" t="s">
        <v>39</v>
      </c>
      <c r="D2153" s="21">
        <f>VLOOKUP(C2153,'[2]05-2025'!$B$1:$D$65536,3,0)</f>
        <v>1562725.1</v>
      </c>
      <c r="E2153" s="25" t="s">
        <v>1824</v>
      </c>
      <c r="F2153" s="27" t="s">
        <v>3130</v>
      </c>
      <c r="G2153" s="26">
        <v>0.06</v>
      </c>
      <c r="H2153" s="26">
        <v>0</v>
      </c>
      <c r="I2153" s="24">
        <f t="shared" si="33"/>
        <v>1834502.529999994</v>
      </c>
      <c r="J2153" s="27" t="s">
        <v>103</v>
      </c>
      <c r="K2153" s="2" t="s">
        <v>15</v>
      </c>
    </row>
    <row r="2154" spans="1:11" ht="12" customHeight="1" x14ac:dyDescent="0.2">
      <c r="A2154" s="2">
        <v>1700</v>
      </c>
      <c r="B2154" s="20" t="str">
        <f>VLOOKUP(C2154,'[2]05-2025'!$B$1:$C$65536,2,0)</f>
        <v>MEDICAMENTOS</v>
      </c>
      <c r="C2154" s="33" t="s">
        <v>39</v>
      </c>
      <c r="D2154" s="21">
        <f>VLOOKUP(C2154,'[2]05-2025'!$B$1:$D$65536,3,0)</f>
        <v>1562725.1</v>
      </c>
      <c r="E2154" s="25" t="s">
        <v>1824</v>
      </c>
      <c r="F2154" s="27" t="s">
        <v>3130</v>
      </c>
      <c r="G2154" s="26">
        <v>0.98</v>
      </c>
      <c r="H2154" s="26">
        <v>0</v>
      </c>
      <c r="I2154" s="24">
        <f t="shared" si="33"/>
        <v>1834503.509999994</v>
      </c>
      <c r="J2154" s="27" t="s">
        <v>103</v>
      </c>
      <c r="K2154" s="2" t="s">
        <v>15</v>
      </c>
    </row>
    <row r="2155" spans="1:11" ht="12" customHeight="1" x14ac:dyDescent="0.2">
      <c r="A2155" s="2">
        <v>1700</v>
      </c>
      <c r="B2155" s="20" t="str">
        <f>VLOOKUP(C2155,'[2]05-2025'!$B$1:$C$65536,2,0)</f>
        <v>MEDICAMENTOS</v>
      </c>
      <c r="C2155" s="33" t="s">
        <v>39</v>
      </c>
      <c r="D2155" s="21">
        <f>VLOOKUP(C2155,'[2]05-2025'!$B$1:$D$65536,3,0)</f>
        <v>1562725.1</v>
      </c>
      <c r="E2155" s="25" t="s">
        <v>1824</v>
      </c>
      <c r="F2155" s="27" t="s">
        <v>3130</v>
      </c>
      <c r="G2155" s="26">
        <v>0.06</v>
      </c>
      <c r="H2155" s="26">
        <v>0</v>
      </c>
      <c r="I2155" s="24">
        <f t="shared" si="33"/>
        <v>1834503.569999994</v>
      </c>
      <c r="J2155" s="27" t="s">
        <v>103</v>
      </c>
      <c r="K2155" s="2" t="s">
        <v>15</v>
      </c>
    </row>
    <row r="2156" spans="1:11" ht="12" customHeight="1" x14ac:dyDescent="0.2">
      <c r="A2156" s="2">
        <v>1700</v>
      </c>
      <c r="B2156" s="20" t="str">
        <f>VLOOKUP(C2156,'[2]05-2025'!$B$1:$C$65536,2,0)</f>
        <v>MEDICAMENTOS</v>
      </c>
      <c r="C2156" s="33" t="s">
        <v>39</v>
      </c>
      <c r="D2156" s="21">
        <f>VLOOKUP(C2156,'[2]05-2025'!$B$1:$D$65536,3,0)</f>
        <v>1562725.1</v>
      </c>
      <c r="E2156" s="25" t="s">
        <v>1824</v>
      </c>
      <c r="F2156" s="27" t="s">
        <v>3130</v>
      </c>
      <c r="G2156" s="26">
        <v>0.42</v>
      </c>
      <c r="H2156" s="26">
        <v>0</v>
      </c>
      <c r="I2156" s="24">
        <f t="shared" si="33"/>
        <v>1834503.9899999939</v>
      </c>
      <c r="J2156" s="27" t="s">
        <v>103</v>
      </c>
      <c r="K2156" s="2" t="s">
        <v>15</v>
      </c>
    </row>
    <row r="2157" spans="1:11" ht="12" customHeight="1" x14ac:dyDescent="0.2">
      <c r="A2157" s="2">
        <v>1700</v>
      </c>
      <c r="B2157" s="20" t="str">
        <f>VLOOKUP(C2157,'[2]05-2025'!$B$1:$C$65536,2,0)</f>
        <v>MEDICAMENTOS</v>
      </c>
      <c r="C2157" s="33" t="s">
        <v>39</v>
      </c>
      <c r="D2157" s="21">
        <f>VLOOKUP(C2157,'[2]05-2025'!$B$1:$D$65536,3,0)</f>
        <v>1562725.1</v>
      </c>
      <c r="E2157" s="25" t="s">
        <v>1824</v>
      </c>
      <c r="F2157" s="27" t="s">
        <v>3130</v>
      </c>
      <c r="G2157" s="26">
        <v>0.98</v>
      </c>
      <c r="H2157" s="26">
        <v>0</v>
      </c>
      <c r="I2157" s="24">
        <f t="shared" si="33"/>
        <v>1834504.9699999939</v>
      </c>
      <c r="J2157" s="27" t="s">
        <v>103</v>
      </c>
      <c r="K2157" s="2" t="s">
        <v>15</v>
      </c>
    </row>
    <row r="2158" spans="1:11" ht="12" customHeight="1" x14ac:dyDescent="0.2">
      <c r="A2158" s="2">
        <v>1700</v>
      </c>
      <c r="B2158" s="20" t="str">
        <f>VLOOKUP(C2158,'[2]05-2025'!$B$1:$C$65536,2,0)</f>
        <v>MEDICAMENTOS</v>
      </c>
      <c r="C2158" s="33" t="s">
        <v>39</v>
      </c>
      <c r="D2158" s="21">
        <f>VLOOKUP(C2158,'[2]05-2025'!$B$1:$D$65536,3,0)</f>
        <v>1562725.1</v>
      </c>
      <c r="E2158" s="25" t="s">
        <v>1824</v>
      </c>
      <c r="F2158" s="27" t="s">
        <v>3130</v>
      </c>
      <c r="G2158" s="26">
        <v>0.03</v>
      </c>
      <c r="H2158" s="26">
        <v>0</v>
      </c>
      <c r="I2158" s="24">
        <f t="shared" si="33"/>
        <v>1834504.9999999939</v>
      </c>
      <c r="J2158" s="27" t="s">
        <v>103</v>
      </c>
      <c r="K2158" s="2" t="s">
        <v>15</v>
      </c>
    </row>
    <row r="2159" spans="1:11" ht="12" customHeight="1" x14ac:dyDescent="0.2">
      <c r="A2159" s="2">
        <v>1700</v>
      </c>
      <c r="B2159" s="20" t="str">
        <f>VLOOKUP(C2159,'[2]05-2025'!$B$1:$C$65536,2,0)</f>
        <v>MEDICAMENTOS</v>
      </c>
      <c r="C2159" s="33" t="s">
        <v>39</v>
      </c>
      <c r="D2159" s="21">
        <f>VLOOKUP(C2159,'[2]05-2025'!$B$1:$D$65536,3,0)</f>
        <v>1562725.1</v>
      </c>
      <c r="E2159" s="25" t="s">
        <v>1824</v>
      </c>
      <c r="F2159" s="27" t="s">
        <v>3130</v>
      </c>
      <c r="G2159" s="26">
        <v>0.03</v>
      </c>
      <c r="H2159" s="26">
        <v>0</v>
      </c>
      <c r="I2159" s="24">
        <f t="shared" si="33"/>
        <v>1834505.029999994</v>
      </c>
      <c r="J2159" s="27" t="s">
        <v>103</v>
      </c>
      <c r="K2159" s="2" t="s">
        <v>15</v>
      </c>
    </row>
    <row r="2160" spans="1:11" ht="12" customHeight="1" x14ac:dyDescent="0.2">
      <c r="A2160" s="2">
        <v>1700</v>
      </c>
      <c r="B2160" s="20" t="str">
        <f>VLOOKUP(C2160,'[2]05-2025'!$B$1:$C$65536,2,0)</f>
        <v>MEDICAMENTOS</v>
      </c>
      <c r="C2160" s="33" t="s">
        <v>39</v>
      </c>
      <c r="D2160" s="21">
        <f>VLOOKUP(C2160,'[2]05-2025'!$B$1:$D$65536,3,0)</f>
        <v>1562725.1</v>
      </c>
      <c r="E2160" s="25" t="s">
        <v>1824</v>
      </c>
      <c r="F2160" s="27" t="s">
        <v>3130</v>
      </c>
      <c r="G2160" s="26">
        <v>0.42</v>
      </c>
      <c r="H2160" s="26">
        <v>0</v>
      </c>
      <c r="I2160" s="24">
        <f t="shared" si="33"/>
        <v>1834505.4499999939</v>
      </c>
      <c r="J2160" s="27" t="s">
        <v>103</v>
      </c>
      <c r="K2160" s="2" t="s">
        <v>15</v>
      </c>
    </row>
    <row r="2161" spans="1:11" ht="12" customHeight="1" x14ac:dyDescent="0.2">
      <c r="A2161" s="2">
        <v>1700</v>
      </c>
      <c r="B2161" s="20" t="str">
        <f>VLOOKUP(C2161,'[2]05-2025'!$B$1:$C$65536,2,0)</f>
        <v>MEDICAMENTOS</v>
      </c>
      <c r="C2161" s="33" t="s">
        <v>39</v>
      </c>
      <c r="D2161" s="21">
        <f>VLOOKUP(C2161,'[2]05-2025'!$B$1:$D$65536,3,0)</f>
        <v>1562725.1</v>
      </c>
      <c r="E2161" s="25" t="s">
        <v>1824</v>
      </c>
      <c r="F2161" s="27" t="s">
        <v>3130</v>
      </c>
      <c r="G2161" s="26">
        <v>0.98</v>
      </c>
      <c r="H2161" s="26">
        <v>0</v>
      </c>
      <c r="I2161" s="24">
        <f t="shared" si="33"/>
        <v>1834506.4299999939</v>
      </c>
      <c r="J2161" s="27" t="s">
        <v>103</v>
      </c>
      <c r="K2161" s="2" t="s">
        <v>15</v>
      </c>
    </row>
    <row r="2162" spans="1:11" ht="12" customHeight="1" x14ac:dyDescent="0.2">
      <c r="A2162" s="2">
        <v>1700</v>
      </c>
      <c r="B2162" s="20" t="str">
        <f>VLOOKUP(C2162,'[2]05-2025'!$B$1:$C$65536,2,0)</f>
        <v>MEDICAMENTOS</v>
      </c>
      <c r="C2162" s="33" t="s">
        <v>39</v>
      </c>
      <c r="D2162" s="21">
        <f>VLOOKUP(C2162,'[2]05-2025'!$B$1:$D$65536,3,0)</f>
        <v>1562725.1</v>
      </c>
      <c r="E2162" s="25" t="s">
        <v>1824</v>
      </c>
      <c r="F2162" s="27" t="s">
        <v>3130</v>
      </c>
      <c r="G2162" s="26">
        <v>0.06</v>
      </c>
      <c r="H2162" s="26">
        <v>0</v>
      </c>
      <c r="I2162" s="24">
        <f t="shared" si="33"/>
        <v>1834506.4899999939</v>
      </c>
      <c r="J2162" s="27" t="s">
        <v>103</v>
      </c>
      <c r="K2162" s="2" t="s">
        <v>15</v>
      </c>
    </row>
    <row r="2163" spans="1:11" ht="12" customHeight="1" x14ac:dyDescent="0.2">
      <c r="A2163" s="2">
        <v>1700</v>
      </c>
      <c r="B2163" s="20" t="str">
        <f>VLOOKUP(C2163,'[2]05-2025'!$B$1:$C$65536,2,0)</f>
        <v>MEDICAMENTOS</v>
      </c>
      <c r="C2163" s="33" t="s">
        <v>39</v>
      </c>
      <c r="D2163" s="21">
        <f>VLOOKUP(C2163,'[2]05-2025'!$B$1:$D$65536,3,0)</f>
        <v>1562725.1</v>
      </c>
      <c r="E2163" s="25" t="s">
        <v>1824</v>
      </c>
      <c r="F2163" s="27" t="s">
        <v>1603</v>
      </c>
      <c r="G2163" s="26">
        <v>1.83</v>
      </c>
      <c r="H2163" s="26">
        <v>0</v>
      </c>
      <c r="I2163" s="24">
        <f t="shared" si="33"/>
        <v>1834508.319999994</v>
      </c>
      <c r="J2163" s="27" t="s">
        <v>103</v>
      </c>
      <c r="K2163" s="2" t="s">
        <v>15</v>
      </c>
    </row>
    <row r="2164" spans="1:11" ht="12" customHeight="1" x14ac:dyDescent="0.2">
      <c r="A2164" s="2">
        <v>1700</v>
      </c>
      <c r="B2164" s="20" t="str">
        <f>VLOOKUP(C2164,'[2]05-2025'!$B$1:$C$65536,2,0)</f>
        <v>MEDICAMENTOS</v>
      </c>
      <c r="C2164" s="33" t="s">
        <v>39</v>
      </c>
      <c r="D2164" s="21">
        <f>VLOOKUP(C2164,'[2]05-2025'!$B$1:$D$65536,3,0)</f>
        <v>1562725.1</v>
      </c>
      <c r="E2164" s="25" t="s">
        <v>1824</v>
      </c>
      <c r="F2164" s="27" t="s">
        <v>3130</v>
      </c>
      <c r="G2164" s="26">
        <v>2.52</v>
      </c>
      <c r="H2164" s="26">
        <v>0</v>
      </c>
      <c r="I2164" s="24">
        <f t="shared" si="33"/>
        <v>1834510.839999994</v>
      </c>
      <c r="J2164" s="27" t="s">
        <v>103</v>
      </c>
      <c r="K2164" s="2" t="s">
        <v>15</v>
      </c>
    </row>
    <row r="2165" spans="1:11" ht="12" customHeight="1" x14ac:dyDescent="0.2">
      <c r="A2165" s="2">
        <v>1700</v>
      </c>
      <c r="B2165" s="20" t="str">
        <f>VLOOKUP(C2165,'[2]05-2025'!$B$1:$C$65536,2,0)</f>
        <v>MEDICAMENTOS</v>
      </c>
      <c r="C2165" s="33" t="s">
        <v>39</v>
      </c>
      <c r="D2165" s="21">
        <f>VLOOKUP(C2165,'[2]05-2025'!$B$1:$D$65536,3,0)</f>
        <v>1562725.1</v>
      </c>
      <c r="E2165" s="25" t="s">
        <v>1824</v>
      </c>
      <c r="F2165" s="27" t="s">
        <v>3159</v>
      </c>
      <c r="G2165" s="26">
        <v>1.1200000000000001</v>
      </c>
      <c r="H2165" s="26">
        <v>0</v>
      </c>
      <c r="I2165" s="24">
        <f t="shared" si="33"/>
        <v>1834511.9599999941</v>
      </c>
      <c r="J2165" s="27" t="s">
        <v>103</v>
      </c>
      <c r="K2165" s="2" t="s">
        <v>15</v>
      </c>
    </row>
    <row r="2166" spans="1:11" ht="12" customHeight="1" x14ac:dyDescent="0.2">
      <c r="A2166" s="2">
        <v>1700</v>
      </c>
      <c r="B2166" s="20" t="str">
        <f>VLOOKUP(C2166,'[2]05-2025'!$B$1:$C$65536,2,0)</f>
        <v>MEDICAMENTOS</v>
      </c>
      <c r="C2166" s="33" t="s">
        <v>39</v>
      </c>
      <c r="D2166" s="21">
        <f>VLOOKUP(C2166,'[2]05-2025'!$B$1:$D$65536,3,0)</f>
        <v>1562725.1</v>
      </c>
      <c r="E2166" s="25" t="s">
        <v>1824</v>
      </c>
      <c r="F2166" s="27" t="s">
        <v>3159</v>
      </c>
      <c r="G2166" s="26">
        <v>5.33</v>
      </c>
      <c r="H2166" s="26">
        <v>0</v>
      </c>
      <c r="I2166" s="24">
        <f t="shared" si="33"/>
        <v>1834517.2899999942</v>
      </c>
      <c r="J2166" s="27" t="s">
        <v>103</v>
      </c>
      <c r="K2166" s="2" t="s">
        <v>15</v>
      </c>
    </row>
    <row r="2167" spans="1:11" ht="12" customHeight="1" x14ac:dyDescent="0.2">
      <c r="A2167" s="2">
        <v>1700</v>
      </c>
      <c r="B2167" s="20" t="str">
        <f>VLOOKUP(C2167,'[2]05-2025'!$B$1:$C$65536,2,0)</f>
        <v>MEDICAMENTOS</v>
      </c>
      <c r="C2167" s="33" t="s">
        <v>39</v>
      </c>
      <c r="D2167" s="21">
        <f>VLOOKUP(C2167,'[2]05-2025'!$B$1:$D$65536,3,0)</f>
        <v>1562725.1</v>
      </c>
      <c r="E2167" s="25" t="s">
        <v>1824</v>
      </c>
      <c r="F2167" s="27" t="s">
        <v>3130</v>
      </c>
      <c r="G2167" s="26">
        <v>0.15</v>
      </c>
      <c r="H2167" s="26">
        <v>0</v>
      </c>
      <c r="I2167" s="24">
        <f t="shared" si="33"/>
        <v>1834517.4399999941</v>
      </c>
      <c r="J2167" s="27" t="s">
        <v>103</v>
      </c>
      <c r="K2167" s="2" t="s">
        <v>15</v>
      </c>
    </row>
    <row r="2168" spans="1:11" ht="12" customHeight="1" x14ac:dyDescent="0.2">
      <c r="A2168" s="2">
        <v>1700</v>
      </c>
      <c r="B2168" s="20" t="str">
        <f>VLOOKUP(C2168,'[2]05-2025'!$B$1:$C$65536,2,0)</f>
        <v>MEDICAMENTOS</v>
      </c>
      <c r="C2168" s="33" t="s">
        <v>39</v>
      </c>
      <c r="D2168" s="21">
        <f>VLOOKUP(C2168,'[2]05-2025'!$B$1:$D$65536,3,0)</f>
        <v>1562725.1</v>
      </c>
      <c r="E2168" s="25" t="s">
        <v>1824</v>
      </c>
      <c r="F2168" s="27" t="s">
        <v>3159</v>
      </c>
      <c r="G2168" s="26">
        <v>0.24</v>
      </c>
      <c r="H2168" s="26">
        <v>0</v>
      </c>
      <c r="I2168" s="24">
        <f t="shared" si="33"/>
        <v>1834517.6799999941</v>
      </c>
      <c r="J2168" s="27" t="s">
        <v>103</v>
      </c>
      <c r="K2168" s="2" t="s">
        <v>15</v>
      </c>
    </row>
    <row r="2169" spans="1:11" ht="12" customHeight="1" x14ac:dyDescent="0.2">
      <c r="A2169" s="2">
        <v>1700</v>
      </c>
      <c r="B2169" s="20" t="str">
        <f>VLOOKUP(C2169,'[2]05-2025'!$B$1:$C$65536,2,0)</f>
        <v>MEDICAMENTOS</v>
      </c>
      <c r="C2169" s="33" t="s">
        <v>39</v>
      </c>
      <c r="D2169" s="21">
        <f>VLOOKUP(C2169,'[2]05-2025'!$B$1:$D$65536,3,0)</f>
        <v>1562725.1</v>
      </c>
      <c r="E2169" s="25" t="s">
        <v>1824</v>
      </c>
      <c r="F2169" s="27" t="s">
        <v>3159</v>
      </c>
      <c r="G2169" s="26">
        <v>11.96</v>
      </c>
      <c r="H2169" s="26">
        <v>0</v>
      </c>
      <c r="I2169" s="24">
        <f t="shared" si="33"/>
        <v>1834529.6399999941</v>
      </c>
      <c r="J2169" s="27" t="s">
        <v>103</v>
      </c>
      <c r="K2169" s="2" t="s">
        <v>15</v>
      </c>
    </row>
    <row r="2170" spans="1:11" ht="12" customHeight="1" x14ac:dyDescent="0.2">
      <c r="A2170" s="2">
        <v>1700</v>
      </c>
      <c r="B2170" s="20" t="str">
        <f>VLOOKUP(C2170,'[2]05-2025'!$B$1:$C$65536,2,0)</f>
        <v>MEDICAMENTOS</v>
      </c>
      <c r="C2170" s="33" t="s">
        <v>39</v>
      </c>
      <c r="D2170" s="21">
        <f>VLOOKUP(C2170,'[2]05-2025'!$B$1:$D$65536,3,0)</f>
        <v>1562725.1</v>
      </c>
      <c r="E2170" s="25" t="s">
        <v>1824</v>
      </c>
      <c r="F2170" s="27" t="s">
        <v>3130</v>
      </c>
      <c r="G2170" s="26">
        <v>0.03</v>
      </c>
      <c r="H2170" s="26">
        <v>0</v>
      </c>
      <c r="I2170" s="24">
        <f t="shared" si="33"/>
        <v>1834529.6699999941</v>
      </c>
      <c r="J2170" s="27" t="s">
        <v>103</v>
      </c>
      <c r="K2170" s="2" t="s">
        <v>15</v>
      </c>
    </row>
    <row r="2171" spans="1:11" ht="12" customHeight="1" x14ac:dyDescent="0.2">
      <c r="A2171" s="2">
        <v>1700</v>
      </c>
      <c r="B2171" s="20" t="str">
        <f>VLOOKUP(C2171,'[2]05-2025'!$B$1:$C$65536,2,0)</f>
        <v>MEDICAMENTOS</v>
      </c>
      <c r="C2171" s="33" t="s">
        <v>39</v>
      </c>
      <c r="D2171" s="21">
        <f>VLOOKUP(C2171,'[2]05-2025'!$B$1:$D$65536,3,0)</f>
        <v>1562725.1</v>
      </c>
      <c r="E2171" s="25" t="s">
        <v>1824</v>
      </c>
      <c r="F2171" s="27" t="s">
        <v>3130</v>
      </c>
      <c r="G2171" s="26">
        <v>0.99</v>
      </c>
      <c r="H2171" s="26">
        <v>0</v>
      </c>
      <c r="I2171" s="24">
        <f t="shared" si="33"/>
        <v>1834530.6599999941</v>
      </c>
      <c r="J2171" s="27" t="s">
        <v>103</v>
      </c>
      <c r="K2171" s="2" t="s">
        <v>15</v>
      </c>
    </row>
    <row r="2172" spans="1:11" ht="12" customHeight="1" x14ac:dyDescent="0.2">
      <c r="A2172" s="2">
        <v>1700</v>
      </c>
      <c r="B2172" s="20" t="str">
        <f>VLOOKUP(C2172,'[2]05-2025'!$B$1:$C$65536,2,0)</f>
        <v>MEDICAMENTOS</v>
      </c>
      <c r="C2172" s="33" t="s">
        <v>39</v>
      </c>
      <c r="D2172" s="21">
        <f>VLOOKUP(C2172,'[2]05-2025'!$B$1:$D$65536,3,0)</f>
        <v>1562725.1</v>
      </c>
      <c r="E2172" s="25" t="s">
        <v>1824</v>
      </c>
      <c r="F2172" s="27" t="s">
        <v>3159</v>
      </c>
      <c r="G2172" s="26">
        <v>13.39</v>
      </c>
      <c r="H2172" s="26">
        <v>0</v>
      </c>
      <c r="I2172" s="24">
        <f t="shared" si="33"/>
        <v>1834544.049999994</v>
      </c>
      <c r="J2172" s="27" t="s">
        <v>103</v>
      </c>
      <c r="K2172" s="2" t="s">
        <v>15</v>
      </c>
    </row>
    <row r="2173" spans="1:11" ht="12" customHeight="1" x14ac:dyDescent="0.2">
      <c r="A2173" s="2">
        <v>1700</v>
      </c>
      <c r="B2173" s="20" t="str">
        <f>VLOOKUP(C2173,'[2]05-2025'!$B$1:$C$65536,2,0)</f>
        <v>MEDICAMENTOS</v>
      </c>
      <c r="C2173" s="33" t="s">
        <v>39</v>
      </c>
      <c r="D2173" s="21">
        <f>VLOOKUP(C2173,'[2]05-2025'!$B$1:$D$65536,3,0)</f>
        <v>1562725.1</v>
      </c>
      <c r="E2173" s="25" t="s">
        <v>1824</v>
      </c>
      <c r="F2173" s="27" t="s">
        <v>3159</v>
      </c>
      <c r="G2173" s="26">
        <v>64.91</v>
      </c>
      <c r="H2173" s="26">
        <v>0</v>
      </c>
      <c r="I2173" s="24">
        <f t="shared" si="33"/>
        <v>1834608.9599999939</v>
      </c>
      <c r="J2173" s="27" t="s">
        <v>103</v>
      </c>
      <c r="K2173" s="2" t="s">
        <v>15</v>
      </c>
    </row>
    <row r="2174" spans="1:11" ht="12" customHeight="1" x14ac:dyDescent="0.2">
      <c r="A2174" s="2">
        <v>1700</v>
      </c>
      <c r="B2174" s="20" t="str">
        <f>VLOOKUP(C2174,'[2]05-2025'!$B$1:$C$65536,2,0)</f>
        <v>MEDICAMENTOS</v>
      </c>
      <c r="C2174" s="33" t="s">
        <v>39</v>
      </c>
      <c r="D2174" s="21">
        <f>VLOOKUP(C2174,'[2]05-2025'!$B$1:$D$65536,3,0)</f>
        <v>1562725.1</v>
      </c>
      <c r="E2174" s="25" t="s">
        <v>1824</v>
      </c>
      <c r="F2174" s="27" t="s">
        <v>3130</v>
      </c>
      <c r="G2174" s="26">
        <v>0.16</v>
      </c>
      <c r="H2174" s="26">
        <v>0</v>
      </c>
      <c r="I2174" s="24">
        <f t="shared" si="33"/>
        <v>1834609.1199999938</v>
      </c>
      <c r="J2174" s="27" t="s">
        <v>103</v>
      </c>
      <c r="K2174" s="2" t="s">
        <v>15</v>
      </c>
    </row>
    <row r="2175" spans="1:11" ht="12" customHeight="1" x14ac:dyDescent="0.2">
      <c r="A2175" s="2">
        <v>1700</v>
      </c>
      <c r="B2175" s="20" t="str">
        <f>VLOOKUP(C2175,'[2]05-2025'!$B$1:$C$65536,2,0)</f>
        <v>MEDICAMENTOS</v>
      </c>
      <c r="C2175" s="33" t="s">
        <v>39</v>
      </c>
      <c r="D2175" s="21">
        <f>VLOOKUP(C2175,'[2]05-2025'!$B$1:$D$65536,3,0)</f>
        <v>1562725.1</v>
      </c>
      <c r="E2175" s="25" t="s">
        <v>1824</v>
      </c>
      <c r="F2175" s="27" t="s">
        <v>3130</v>
      </c>
      <c r="G2175" s="26">
        <v>0.66</v>
      </c>
      <c r="H2175" s="26">
        <v>0</v>
      </c>
      <c r="I2175" s="24">
        <f t="shared" si="33"/>
        <v>1834609.7799999937</v>
      </c>
      <c r="J2175" s="27" t="s">
        <v>103</v>
      </c>
      <c r="K2175" s="2" t="s">
        <v>15</v>
      </c>
    </row>
    <row r="2176" spans="1:11" ht="12" customHeight="1" x14ac:dyDescent="0.2">
      <c r="A2176" s="2">
        <v>1700</v>
      </c>
      <c r="B2176" s="20" t="str">
        <f>VLOOKUP(C2176,'[2]05-2025'!$B$1:$C$65536,2,0)</f>
        <v>MEDICAMENTOS</v>
      </c>
      <c r="C2176" s="33" t="s">
        <v>39</v>
      </c>
      <c r="D2176" s="21">
        <f>VLOOKUP(C2176,'[2]05-2025'!$B$1:$D$65536,3,0)</f>
        <v>1562725.1</v>
      </c>
      <c r="E2176" s="25" t="s">
        <v>1824</v>
      </c>
      <c r="F2176" s="27" t="s">
        <v>3130</v>
      </c>
      <c r="G2176" s="26">
        <v>0.17</v>
      </c>
      <c r="H2176" s="26">
        <v>0</v>
      </c>
      <c r="I2176" s="24">
        <f t="shared" si="33"/>
        <v>1834609.9499999937</v>
      </c>
      <c r="J2176" s="27" t="s">
        <v>103</v>
      </c>
      <c r="K2176" s="2" t="s">
        <v>15</v>
      </c>
    </row>
    <row r="2177" spans="1:11" ht="12" customHeight="1" x14ac:dyDescent="0.2">
      <c r="A2177" s="2">
        <v>1700</v>
      </c>
      <c r="B2177" s="20" t="str">
        <f>VLOOKUP(C2177,'[2]05-2025'!$B$1:$C$65536,2,0)</f>
        <v>MEDICAMENTOS</v>
      </c>
      <c r="C2177" s="33" t="s">
        <v>39</v>
      </c>
      <c r="D2177" s="21">
        <f>VLOOKUP(C2177,'[2]05-2025'!$B$1:$D$65536,3,0)</f>
        <v>1562725.1</v>
      </c>
      <c r="E2177" s="25" t="s">
        <v>1824</v>
      </c>
      <c r="F2177" s="27" t="s">
        <v>3130</v>
      </c>
      <c r="G2177" s="26">
        <v>0.06</v>
      </c>
      <c r="H2177" s="26">
        <v>0</v>
      </c>
      <c r="I2177" s="24">
        <f t="shared" si="33"/>
        <v>1834610.0099999937</v>
      </c>
      <c r="J2177" s="27" t="s">
        <v>39</v>
      </c>
      <c r="K2177" s="2" t="s">
        <v>15</v>
      </c>
    </row>
    <row r="2178" spans="1:11" ht="12" customHeight="1" x14ac:dyDescent="0.2">
      <c r="A2178" s="2">
        <v>1700</v>
      </c>
      <c r="B2178" s="20" t="str">
        <f>VLOOKUP(C2178,'[2]05-2025'!$B$1:$C$65536,2,0)</f>
        <v>MEDICAMENTOS</v>
      </c>
      <c r="C2178" s="33" t="s">
        <v>39</v>
      </c>
      <c r="D2178" s="21">
        <f>VLOOKUP(C2178,'[2]05-2025'!$B$1:$D$65536,3,0)</f>
        <v>1562725.1</v>
      </c>
      <c r="E2178" s="25" t="s">
        <v>1824</v>
      </c>
      <c r="F2178" s="27" t="s">
        <v>3130</v>
      </c>
      <c r="G2178" s="26">
        <v>0.66</v>
      </c>
      <c r="H2178" s="26">
        <v>0</v>
      </c>
      <c r="I2178" s="24">
        <f t="shared" si="33"/>
        <v>1834610.6699999936</v>
      </c>
      <c r="J2178" s="27" t="s">
        <v>103</v>
      </c>
      <c r="K2178" s="2" t="s">
        <v>15</v>
      </c>
    </row>
    <row r="2179" spans="1:11" ht="12" customHeight="1" x14ac:dyDescent="0.2">
      <c r="A2179" s="2">
        <v>1700</v>
      </c>
      <c r="B2179" s="20" t="str">
        <f>VLOOKUP(C2179,'[2]05-2025'!$B$1:$C$65536,2,0)</f>
        <v>MEDICAMENTOS</v>
      </c>
      <c r="C2179" s="33" t="s">
        <v>39</v>
      </c>
      <c r="D2179" s="21">
        <f>VLOOKUP(C2179,'[2]05-2025'!$B$1:$D$65536,3,0)</f>
        <v>1562725.1</v>
      </c>
      <c r="E2179" s="25" t="s">
        <v>1824</v>
      </c>
      <c r="F2179" s="27" t="s">
        <v>3130</v>
      </c>
      <c r="G2179" s="26">
        <v>2.1800000000000002</v>
      </c>
      <c r="H2179" s="26">
        <v>0</v>
      </c>
      <c r="I2179" s="24">
        <f t="shared" ref="I2179:I2242" si="34">IF(C2179&lt;&gt;C2178,D2179+G2179-H2179,IF(C2179=C2178,I2178+G2179-H2179,"falso"))</f>
        <v>1834612.8499999936</v>
      </c>
      <c r="J2179" s="27" t="s">
        <v>103</v>
      </c>
      <c r="K2179" s="2" t="s">
        <v>15</v>
      </c>
    </row>
    <row r="2180" spans="1:11" ht="12" customHeight="1" x14ac:dyDescent="0.2">
      <c r="A2180" s="2">
        <v>1700</v>
      </c>
      <c r="B2180" s="20" t="str">
        <f>VLOOKUP(C2180,'[2]05-2025'!$B$1:$C$65536,2,0)</f>
        <v>MEDICAMENTOS</v>
      </c>
      <c r="C2180" s="33" t="s">
        <v>39</v>
      </c>
      <c r="D2180" s="21">
        <f>VLOOKUP(C2180,'[2]05-2025'!$B$1:$D$65536,3,0)</f>
        <v>1562725.1</v>
      </c>
      <c r="E2180" s="25" t="s">
        <v>1824</v>
      </c>
      <c r="F2180" s="27" t="s">
        <v>3130</v>
      </c>
      <c r="G2180" s="26">
        <v>0.09</v>
      </c>
      <c r="H2180" s="26">
        <v>0</v>
      </c>
      <c r="I2180" s="24">
        <f t="shared" si="34"/>
        <v>1834612.9399999937</v>
      </c>
      <c r="J2180" s="27" t="s">
        <v>103</v>
      </c>
      <c r="K2180" s="2" t="s">
        <v>15</v>
      </c>
    </row>
    <row r="2181" spans="1:11" ht="12" customHeight="1" x14ac:dyDescent="0.2">
      <c r="A2181" s="2">
        <v>1700</v>
      </c>
      <c r="B2181" s="20" t="str">
        <f>VLOOKUP(C2181,'[2]05-2025'!$B$1:$C$65536,2,0)</f>
        <v>MEDICAMENTOS</v>
      </c>
      <c r="C2181" s="33" t="s">
        <v>39</v>
      </c>
      <c r="D2181" s="21">
        <f>VLOOKUP(C2181,'[2]05-2025'!$B$1:$D$65536,3,0)</f>
        <v>1562725.1</v>
      </c>
      <c r="E2181" s="25" t="s">
        <v>1824</v>
      </c>
      <c r="F2181" s="27" t="s">
        <v>3130</v>
      </c>
      <c r="G2181" s="26">
        <v>7.0000000000000007E-2</v>
      </c>
      <c r="H2181" s="26">
        <v>0</v>
      </c>
      <c r="I2181" s="24">
        <f t="shared" si="34"/>
        <v>1834613.0099999937</v>
      </c>
      <c r="J2181" s="27" t="s">
        <v>103</v>
      </c>
      <c r="K2181" s="2" t="s">
        <v>15</v>
      </c>
    </row>
    <row r="2182" spans="1:11" ht="12" customHeight="1" x14ac:dyDescent="0.2">
      <c r="A2182" s="2">
        <v>1700</v>
      </c>
      <c r="B2182" s="20" t="str">
        <f>VLOOKUP(C2182,'[2]05-2025'!$B$1:$C$65536,2,0)</f>
        <v>MEDICAMENTOS</v>
      </c>
      <c r="C2182" s="33" t="s">
        <v>39</v>
      </c>
      <c r="D2182" s="21">
        <f>VLOOKUP(C2182,'[2]05-2025'!$B$1:$D$65536,3,0)</f>
        <v>1562725.1</v>
      </c>
      <c r="E2182" s="25" t="s">
        <v>1824</v>
      </c>
      <c r="F2182" s="27" t="s">
        <v>3130</v>
      </c>
      <c r="G2182" s="26">
        <v>0.66</v>
      </c>
      <c r="H2182" s="26">
        <v>0</v>
      </c>
      <c r="I2182" s="24">
        <f t="shared" si="34"/>
        <v>1834613.6699999936</v>
      </c>
      <c r="J2182" s="27" t="s">
        <v>103</v>
      </c>
      <c r="K2182" s="2" t="s">
        <v>15</v>
      </c>
    </row>
    <row r="2183" spans="1:11" ht="12" customHeight="1" x14ac:dyDescent="0.2">
      <c r="A2183" s="2">
        <v>1700</v>
      </c>
      <c r="B2183" s="20" t="str">
        <f>VLOOKUP(C2183,'[2]05-2025'!$B$1:$C$65536,2,0)</f>
        <v>MEDICAMENTOS</v>
      </c>
      <c r="C2183" s="33" t="s">
        <v>39</v>
      </c>
      <c r="D2183" s="21">
        <f>VLOOKUP(C2183,'[2]05-2025'!$B$1:$D$65536,3,0)</f>
        <v>1562725.1</v>
      </c>
      <c r="E2183" s="25" t="s">
        <v>1824</v>
      </c>
      <c r="F2183" s="27" t="s">
        <v>3130</v>
      </c>
      <c r="G2183" s="26">
        <v>0.14000000000000001</v>
      </c>
      <c r="H2183" s="26">
        <v>0</v>
      </c>
      <c r="I2183" s="24">
        <f t="shared" si="34"/>
        <v>1834613.8099999935</v>
      </c>
      <c r="J2183" s="27" t="s">
        <v>103</v>
      </c>
      <c r="K2183" s="2" t="s">
        <v>15</v>
      </c>
    </row>
    <row r="2184" spans="1:11" ht="12" customHeight="1" x14ac:dyDescent="0.2">
      <c r="A2184" s="2">
        <v>1700</v>
      </c>
      <c r="B2184" s="20" t="str">
        <f>VLOOKUP(C2184,'[2]05-2025'!$B$1:$C$65536,2,0)</f>
        <v>MEDICAMENTOS</v>
      </c>
      <c r="C2184" s="33" t="s">
        <v>39</v>
      </c>
      <c r="D2184" s="21">
        <f>VLOOKUP(C2184,'[2]05-2025'!$B$1:$D$65536,3,0)</f>
        <v>1562725.1</v>
      </c>
      <c r="E2184" s="25" t="s">
        <v>1824</v>
      </c>
      <c r="F2184" s="27" t="s">
        <v>3130</v>
      </c>
      <c r="G2184" s="26">
        <v>0.98</v>
      </c>
      <c r="H2184" s="26">
        <v>0</v>
      </c>
      <c r="I2184" s="24">
        <f t="shared" si="34"/>
        <v>1834614.7899999935</v>
      </c>
      <c r="J2184" s="27" t="s">
        <v>1801</v>
      </c>
      <c r="K2184" s="2" t="s">
        <v>15</v>
      </c>
    </row>
    <row r="2185" spans="1:11" ht="12" customHeight="1" x14ac:dyDescent="0.2">
      <c r="A2185" s="2">
        <v>1700</v>
      </c>
      <c r="B2185" s="20" t="str">
        <f>VLOOKUP(C2185,'[2]05-2025'!$B$1:$C$65536,2,0)</f>
        <v>MEDICAMENTOS</v>
      </c>
      <c r="C2185" s="33" t="s">
        <v>39</v>
      </c>
      <c r="D2185" s="21">
        <f>VLOOKUP(C2185,'[2]05-2025'!$B$1:$D$65536,3,0)</f>
        <v>1562725.1</v>
      </c>
      <c r="E2185" s="25" t="s">
        <v>1824</v>
      </c>
      <c r="F2185" s="27" t="s">
        <v>3130</v>
      </c>
      <c r="G2185" s="26">
        <v>0.03</v>
      </c>
      <c r="H2185" s="26">
        <v>0</v>
      </c>
      <c r="I2185" s="24">
        <f t="shared" si="34"/>
        <v>1834614.8199999935</v>
      </c>
      <c r="J2185" s="27" t="s">
        <v>1801</v>
      </c>
      <c r="K2185" s="2" t="s">
        <v>15</v>
      </c>
    </row>
    <row r="2186" spans="1:11" ht="12" customHeight="1" x14ac:dyDescent="0.2">
      <c r="A2186" s="2">
        <v>1700</v>
      </c>
      <c r="B2186" s="20" t="str">
        <f>VLOOKUP(C2186,'[2]05-2025'!$B$1:$C$65536,2,0)</f>
        <v>MEDICAMENTOS</v>
      </c>
      <c r="C2186" s="33" t="s">
        <v>39</v>
      </c>
      <c r="D2186" s="21">
        <f>VLOOKUP(C2186,'[2]05-2025'!$B$1:$D$65536,3,0)</f>
        <v>1562725.1</v>
      </c>
      <c r="E2186" s="25" t="s">
        <v>1824</v>
      </c>
      <c r="F2186" s="27" t="s">
        <v>3130</v>
      </c>
      <c r="G2186" s="26">
        <v>0.42</v>
      </c>
      <c r="H2186" s="26">
        <v>0</v>
      </c>
      <c r="I2186" s="24">
        <f t="shared" si="34"/>
        <v>1834615.2399999935</v>
      </c>
      <c r="J2186" s="27" t="s">
        <v>1801</v>
      </c>
      <c r="K2186" s="2" t="s">
        <v>15</v>
      </c>
    </row>
    <row r="2187" spans="1:11" ht="12" customHeight="1" x14ac:dyDescent="0.2">
      <c r="A2187" s="2">
        <v>1700</v>
      </c>
      <c r="B2187" s="20" t="str">
        <f>VLOOKUP(C2187,'[2]05-2025'!$B$1:$C$65536,2,0)</f>
        <v>MEDICAMENTOS</v>
      </c>
      <c r="C2187" s="33" t="s">
        <v>39</v>
      </c>
      <c r="D2187" s="21">
        <f>VLOOKUP(C2187,'[2]05-2025'!$B$1:$D$65536,3,0)</f>
        <v>1562725.1</v>
      </c>
      <c r="E2187" s="25" t="s">
        <v>1824</v>
      </c>
      <c r="F2187" s="27" t="s">
        <v>3130</v>
      </c>
      <c r="G2187" s="26">
        <v>0.06</v>
      </c>
      <c r="H2187" s="26">
        <v>0</v>
      </c>
      <c r="I2187" s="24">
        <f t="shared" si="34"/>
        <v>1834615.2999999935</v>
      </c>
      <c r="J2187" s="27" t="s">
        <v>1801</v>
      </c>
      <c r="K2187" s="2" t="s">
        <v>15</v>
      </c>
    </row>
    <row r="2188" spans="1:11" ht="12" customHeight="1" x14ac:dyDescent="0.2">
      <c r="A2188" s="2">
        <v>1700</v>
      </c>
      <c r="B2188" s="20" t="str">
        <f>VLOOKUP(C2188,'[2]05-2025'!$B$1:$C$65536,2,0)</f>
        <v>MEDICAMENTOS</v>
      </c>
      <c r="C2188" s="33" t="s">
        <v>39</v>
      </c>
      <c r="D2188" s="21">
        <f>VLOOKUP(C2188,'[2]05-2025'!$B$1:$D$65536,3,0)</f>
        <v>1562725.1</v>
      </c>
      <c r="E2188" s="25" t="s">
        <v>1824</v>
      </c>
      <c r="F2188" s="27" t="s">
        <v>2332</v>
      </c>
      <c r="G2188" s="26">
        <v>0.14000000000000001</v>
      </c>
      <c r="H2188" s="26">
        <v>0</v>
      </c>
      <c r="I2188" s="24">
        <f t="shared" si="34"/>
        <v>1834615.4399999934</v>
      </c>
      <c r="J2188" s="27" t="s">
        <v>103</v>
      </c>
      <c r="K2188" s="2" t="s">
        <v>15</v>
      </c>
    </row>
    <row r="2189" spans="1:11" ht="12" customHeight="1" x14ac:dyDescent="0.2">
      <c r="A2189" s="2">
        <v>1700</v>
      </c>
      <c r="B2189" s="20" t="str">
        <f>VLOOKUP(C2189,'[2]05-2025'!$B$1:$C$65536,2,0)</f>
        <v>MATERIAIS MÉDICO HOSPITALARES</v>
      </c>
      <c r="C2189" s="33" t="s">
        <v>40</v>
      </c>
      <c r="D2189" s="21">
        <f>VLOOKUP(C2189,'[2]05-2025'!$B$1:$D$65536,3,0)</f>
        <v>1518675.94</v>
      </c>
      <c r="E2189" s="25" t="s">
        <v>1809</v>
      </c>
      <c r="F2189" s="27" t="s">
        <v>2319</v>
      </c>
      <c r="G2189" s="34">
        <v>0</v>
      </c>
      <c r="H2189" s="26">
        <v>708.75</v>
      </c>
      <c r="I2189" s="24">
        <f t="shared" si="34"/>
        <v>1517967.19</v>
      </c>
      <c r="J2189" s="27" t="s">
        <v>45</v>
      </c>
      <c r="K2189" s="2" t="s">
        <v>15</v>
      </c>
    </row>
    <row r="2190" spans="1:11" ht="12" customHeight="1" x14ac:dyDescent="0.2">
      <c r="A2190" s="2">
        <v>1700</v>
      </c>
      <c r="B2190" s="20" t="str">
        <f>VLOOKUP(C2190,'[2]05-2025'!$B$1:$C$65536,2,0)</f>
        <v>MATERIAIS MÉDICO HOSPITALARES</v>
      </c>
      <c r="C2190" s="33" t="s">
        <v>40</v>
      </c>
      <c r="D2190" s="21">
        <f>VLOOKUP(C2190,'[2]05-2025'!$B$1:$D$65536,3,0)</f>
        <v>1518675.94</v>
      </c>
      <c r="E2190" s="25" t="s">
        <v>1810</v>
      </c>
      <c r="F2190" s="27" t="s">
        <v>2320</v>
      </c>
      <c r="G2190" s="34">
        <v>0</v>
      </c>
      <c r="H2190" s="26">
        <v>416</v>
      </c>
      <c r="I2190" s="24">
        <f t="shared" si="34"/>
        <v>1517551.19</v>
      </c>
      <c r="J2190" s="27" t="s">
        <v>46</v>
      </c>
      <c r="K2190" s="2" t="s">
        <v>15</v>
      </c>
    </row>
    <row r="2191" spans="1:11" ht="12" customHeight="1" x14ac:dyDescent="0.2">
      <c r="A2191" s="2">
        <v>1700</v>
      </c>
      <c r="B2191" s="20" t="str">
        <f>VLOOKUP(C2191,'[2]05-2025'!$B$1:$C$65536,2,0)</f>
        <v>MATERIAIS MÉDICO HOSPITALARES</v>
      </c>
      <c r="C2191" s="33" t="s">
        <v>40</v>
      </c>
      <c r="D2191" s="21">
        <f>VLOOKUP(C2191,'[2]05-2025'!$B$1:$D$65536,3,0)</f>
        <v>1518675.94</v>
      </c>
      <c r="E2191" s="25" t="s">
        <v>1812</v>
      </c>
      <c r="F2191" s="27" t="s">
        <v>2321</v>
      </c>
      <c r="G2191" s="34">
        <v>0</v>
      </c>
      <c r="H2191" s="26">
        <v>2517.12</v>
      </c>
      <c r="I2191" s="24">
        <f t="shared" si="34"/>
        <v>1515034.0699999998</v>
      </c>
      <c r="J2191" s="27" t="s">
        <v>49</v>
      </c>
      <c r="K2191" s="2" t="s">
        <v>15</v>
      </c>
    </row>
    <row r="2192" spans="1:11" ht="12" customHeight="1" x14ac:dyDescent="0.2">
      <c r="A2192" s="2">
        <v>1700</v>
      </c>
      <c r="B2192" s="20" t="str">
        <f>VLOOKUP(C2192,'[2]05-2025'!$B$1:$C$65536,2,0)</f>
        <v>MATERIAIS MÉDICO HOSPITALARES</v>
      </c>
      <c r="C2192" s="33" t="s">
        <v>40</v>
      </c>
      <c r="D2192" s="21">
        <f>VLOOKUP(C2192,'[2]05-2025'!$B$1:$D$65536,3,0)</f>
        <v>1518675.94</v>
      </c>
      <c r="E2192" s="25" t="s">
        <v>1812</v>
      </c>
      <c r="F2192" s="27" t="s">
        <v>2322</v>
      </c>
      <c r="G2192" s="34">
        <v>0</v>
      </c>
      <c r="H2192" s="26">
        <v>2649.6</v>
      </c>
      <c r="I2192" s="24">
        <f t="shared" si="34"/>
        <v>1512384.4699999997</v>
      </c>
      <c r="J2192" s="27" t="s">
        <v>49</v>
      </c>
      <c r="K2192" s="2" t="s">
        <v>15</v>
      </c>
    </row>
    <row r="2193" spans="1:11" ht="12" customHeight="1" x14ac:dyDescent="0.2">
      <c r="A2193" s="2">
        <v>1700</v>
      </c>
      <c r="B2193" s="20" t="str">
        <f>VLOOKUP(C2193,'[2]05-2025'!$B$1:$C$65536,2,0)</f>
        <v>MATERIAIS MÉDICO HOSPITALARES</v>
      </c>
      <c r="C2193" s="33" t="s">
        <v>40</v>
      </c>
      <c r="D2193" s="21">
        <f>VLOOKUP(C2193,'[2]05-2025'!$B$1:$D$65536,3,0)</f>
        <v>1518675.94</v>
      </c>
      <c r="E2193" s="25" t="s">
        <v>1819</v>
      </c>
      <c r="F2193" s="27" t="s">
        <v>2323</v>
      </c>
      <c r="G2193" s="34">
        <v>0</v>
      </c>
      <c r="H2193" s="26">
        <v>1649.97</v>
      </c>
      <c r="I2193" s="24">
        <f t="shared" si="34"/>
        <v>1510734.4999999998</v>
      </c>
      <c r="J2193" s="27" t="s">
        <v>45</v>
      </c>
      <c r="K2193" s="2" t="s">
        <v>15</v>
      </c>
    </row>
    <row r="2194" spans="1:11" ht="12" customHeight="1" x14ac:dyDescent="0.2">
      <c r="A2194" s="2">
        <v>1700</v>
      </c>
      <c r="B2194" s="20" t="str">
        <f>VLOOKUP(C2194,'[2]05-2025'!$B$1:$C$65536,2,0)</f>
        <v>MATERIAIS MÉDICO HOSPITALARES</v>
      </c>
      <c r="C2194" s="33" t="s">
        <v>40</v>
      </c>
      <c r="D2194" s="21">
        <f>VLOOKUP(C2194,'[2]05-2025'!$B$1:$D$65536,3,0)</f>
        <v>1518675.94</v>
      </c>
      <c r="E2194" s="25" t="s">
        <v>1824</v>
      </c>
      <c r="F2194" s="27" t="s">
        <v>2317</v>
      </c>
      <c r="G2194" s="34">
        <v>0</v>
      </c>
      <c r="H2194" s="26">
        <v>656523.86</v>
      </c>
      <c r="I2194" s="24">
        <f t="shared" si="34"/>
        <v>854210.63999999978</v>
      </c>
      <c r="J2194" s="27" t="s">
        <v>108</v>
      </c>
      <c r="K2194" s="2" t="s">
        <v>15</v>
      </c>
    </row>
    <row r="2195" spans="1:11" ht="12" customHeight="1" x14ac:dyDescent="0.2">
      <c r="A2195" s="2">
        <v>1700</v>
      </c>
      <c r="B2195" s="20" t="str">
        <f>VLOOKUP(C2195,'[2]05-2025'!$B$1:$C$65536,2,0)</f>
        <v>MATERIAIS MÉDICO HOSPITALARES</v>
      </c>
      <c r="C2195" s="33" t="s">
        <v>40</v>
      </c>
      <c r="D2195" s="21">
        <f>VLOOKUP(C2195,'[2]05-2025'!$B$1:$D$65536,3,0)</f>
        <v>1518675.94</v>
      </c>
      <c r="E2195" s="25" t="s">
        <v>1824</v>
      </c>
      <c r="F2195" s="27" t="s">
        <v>2324</v>
      </c>
      <c r="G2195" s="34">
        <v>0</v>
      </c>
      <c r="H2195" s="26">
        <v>9291.8700000000008</v>
      </c>
      <c r="I2195" s="24">
        <f t="shared" si="34"/>
        <v>844918.76999999979</v>
      </c>
      <c r="J2195" s="27" t="s">
        <v>57</v>
      </c>
      <c r="K2195" s="2" t="s">
        <v>15</v>
      </c>
    </row>
    <row r="2196" spans="1:11" ht="12" customHeight="1" x14ac:dyDescent="0.2">
      <c r="A2196" s="2">
        <v>1700</v>
      </c>
      <c r="B2196" s="20" t="str">
        <f>VLOOKUP(C2196,'[2]05-2025'!$B$1:$C$65536,2,0)</f>
        <v>MATERIAIS MÉDICO HOSPITALARES</v>
      </c>
      <c r="C2196" s="33" t="s">
        <v>40</v>
      </c>
      <c r="D2196" s="21">
        <f>VLOOKUP(C2196,'[2]05-2025'!$B$1:$D$65536,3,0)</f>
        <v>1518675.94</v>
      </c>
      <c r="E2196" s="25" t="s">
        <v>1824</v>
      </c>
      <c r="F2196" s="27" t="s">
        <v>2325</v>
      </c>
      <c r="G2196" s="34">
        <v>0</v>
      </c>
      <c r="H2196" s="26">
        <v>947.24</v>
      </c>
      <c r="I2196" s="24">
        <f t="shared" si="34"/>
        <v>843971.5299999998</v>
      </c>
      <c r="J2196" s="27" t="s">
        <v>57</v>
      </c>
      <c r="K2196" s="2" t="s">
        <v>15</v>
      </c>
    </row>
    <row r="2197" spans="1:11" ht="12" customHeight="1" x14ac:dyDescent="0.2">
      <c r="A2197" s="2">
        <v>1700</v>
      </c>
      <c r="B2197" s="20" t="str">
        <f>VLOOKUP(C2197,'[2]05-2025'!$B$1:$C$65536,2,0)</f>
        <v>MATERIAIS MÉDICO HOSPITALARES</v>
      </c>
      <c r="C2197" s="33" t="s">
        <v>40</v>
      </c>
      <c r="D2197" s="21">
        <f>VLOOKUP(C2197,'[2]05-2025'!$B$1:$D$65536,3,0)</f>
        <v>1518675.94</v>
      </c>
      <c r="E2197" s="25" t="s">
        <v>1824</v>
      </c>
      <c r="F2197" s="27" t="s">
        <v>2325</v>
      </c>
      <c r="G2197" s="34">
        <v>0</v>
      </c>
      <c r="H2197" s="26">
        <v>3788.96</v>
      </c>
      <c r="I2197" s="24">
        <f t="shared" si="34"/>
        <v>840182.56999999983</v>
      </c>
      <c r="J2197" s="27" t="s">
        <v>57</v>
      </c>
      <c r="K2197" s="2" t="s">
        <v>15</v>
      </c>
    </row>
    <row r="2198" spans="1:11" ht="12" customHeight="1" x14ac:dyDescent="0.2">
      <c r="A2198" s="2">
        <v>1700</v>
      </c>
      <c r="B2198" s="20" t="str">
        <f>VLOOKUP(C2198,'[2]05-2025'!$B$1:$C$65536,2,0)</f>
        <v>MATERIAIS MÉDICO HOSPITALARES</v>
      </c>
      <c r="C2198" s="33" t="s">
        <v>40</v>
      </c>
      <c r="D2198" s="21">
        <f>VLOOKUP(C2198,'[2]05-2025'!$B$1:$D$65536,3,0)</f>
        <v>1518675.94</v>
      </c>
      <c r="E2198" s="25" t="s">
        <v>1824</v>
      </c>
      <c r="F2198" s="27" t="s">
        <v>2326</v>
      </c>
      <c r="G2198" s="26">
        <v>0</v>
      </c>
      <c r="H2198" s="26">
        <v>34.86</v>
      </c>
      <c r="I2198" s="24">
        <f t="shared" si="34"/>
        <v>840147.70999999985</v>
      </c>
      <c r="J2198" s="27" t="s">
        <v>57</v>
      </c>
      <c r="K2198" s="2" t="s">
        <v>15</v>
      </c>
    </row>
    <row r="2199" spans="1:11" ht="12" customHeight="1" x14ac:dyDescent="0.2">
      <c r="A2199" s="2">
        <v>1700</v>
      </c>
      <c r="B2199" s="20" t="str">
        <f>VLOOKUP(C2199,'[2]05-2025'!$B$1:$C$65536,2,0)</f>
        <v>MATERIAIS MÉDICO HOSPITALARES</v>
      </c>
      <c r="C2199" s="33" t="s">
        <v>40</v>
      </c>
      <c r="D2199" s="21">
        <f>VLOOKUP(C2199,'[2]05-2025'!$B$1:$D$65536,3,0)</f>
        <v>1518675.94</v>
      </c>
      <c r="E2199" s="25" t="s">
        <v>1824</v>
      </c>
      <c r="F2199" s="27" t="s">
        <v>2317</v>
      </c>
      <c r="G2199" s="26">
        <v>0</v>
      </c>
      <c r="H2199" s="26">
        <v>727.96</v>
      </c>
      <c r="I2199" s="24">
        <f t="shared" si="34"/>
        <v>839419.74999999988</v>
      </c>
      <c r="J2199" s="27" t="s">
        <v>108</v>
      </c>
      <c r="K2199" s="2" t="s">
        <v>15</v>
      </c>
    </row>
    <row r="2200" spans="1:11" ht="12" customHeight="1" x14ac:dyDescent="0.2">
      <c r="A2200" s="2">
        <v>1700</v>
      </c>
      <c r="B2200" s="20" t="str">
        <f>VLOOKUP(C2200,'[2]05-2025'!$B$1:$C$65536,2,0)</f>
        <v>MATERIAIS MÉDICO HOSPITALARES</v>
      </c>
      <c r="C2200" s="33" t="s">
        <v>40</v>
      </c>
      <c r="D2200" s="21">
        <f>VLOOKUP(C2200,'[2]05-2025'!$B$1:$D$65536,3,0)</f>
        <v>1518675.94</v>
      </c>
      <c r="E2200" s="25" t="s">
        <v>1824</v>
      </c>
      <c r="F2200" s="27" t="s">
        <v>2318</v>
      </c>
      <c r="G2200" s="26">
        <v>0</v>
      </c>
      <c r="H2200" s="26">
        <v>0.03</v>
      </c>
      <c r="I2200" s="24">
        <f t="shared" si="34"/>
        <v>839419.71999999986</v>
      </c>
      <c r="J2200" s="27" t="s">
        <v>108</v>
      </c>
      <c r="K2200" s="2" t="s">
        <v>15</v>
      </c>
    </row>
    <row r="2201" spans="1:11" ht="12" customHeight="1" x14ac:dyDescent="0.2">
      <c r="A2201" s="2">
        <v>1700</v>
      </c>
      <c r="B2201" s="20" t="str">
        <f>VLOOKUP(C2201,'[2]05-2025'!$B$1:$C$65536,2,0)</f>
        <v>MATERIAIS MÉDICO HOSPITALARES</v>
      </c>
      <c r="C2201" s="33" t="s">
        <v>40</v>
      </c>
      <c r="D2201" s="21">
        <f>VLOOKUP(C2201,'[2]05-2025'!$B$1:$D$65536,3,0)</f>
        <v>1518675.94</v>
      </c>
      <c r="E2201" s="25" t="s">
        <v>1824</v>
      </c>
      <c r="F2201" s="27" t="s">
        <v>2318</v>
      </c>
      <c r="G2201" s="26">
        <v>0</v>
      </c>
      <c r="H2201" s="26">
        <v>0.03</v>
      </c>
      <c r="I2201" s="24">
        <f t="shared" si="34"/>
        <v>839419.68999999983</v>
      </c>
      <c r="J2201" s="27" t="s">
        <v>108</v>
      </c>
      <c r="K2201" s="2" t="s">
        <v>15</v>
      </c>
    </row>
    <row r="2202" spans="1:11" ht="12" customHeight="1" x14ac:dyDescent="0.2">
      <c r="A2202" s="2">
        <v>1700</v>
      </c>
      <c r="B2202" s="20" t="str">
        <f>VLOOKUP(C2202,'[2]05-2025'!$B$1:$C$65536,2,0)</f>
        <v>MATERIAIS MÉDICO HOSPITALARES</v>
      </c>
      <c r="C2202" s="33" t="s">
        <v>40</v>
      </c>
      <c r="D2202" s="21">
        <f>VLOOKUP(C2202,'[2]05-2025'!$B$1:$D$65536,3,0)</f>
        <v>1518675.94</v>
      </c>
      <c r="E2202" s="25" t="s">
        <v>1824</v>
      </c>
      <c r="F2202" s="27" t="s">
        <v>2317</v>
      </c>
      <c r="G2202" s="26">
        <v>0</v>
      </c>
      <c r="H2202" s="26">
        <v>1125.21</v>
      </c>
      <c r="I2202" s="24">
        <f t="shared" si="34"/>
        <v>838294.47999999986</v>
      </c>
      <c r="J2202" s="27" t="s">
        <v>108</v>
      </c>
      <c r="K2202" s="2" t="s">
        <v>15</v>
      </c>
    </row>
    <row r="2203" spans="1:11" ht="12" customHeight="1" x14ac:dyDescent="0.2">
      <c r="A2203" s="2">
        <v>1700</v>
      </c>
      <c r="B2203" s="20" t="str">
        <f>VLOOKUP(C2203,'[2]05-2025'!$B$1:$C$65536,2,0)</f>
        <v>MATERIAIS MÉDICO HOSPITALARES</v>
      </c>
      <c r="C2203" s="33" t="s">
        <v>40</v>
      </c>
      <c r="D2203" s="21">
        <f>VLOOKUP(C2203,'[2]05-2025'!$B$1:$D$65536,3,0)</f>
        <v>1518675.94</v>
      </c>
      <c r="E2203" s="25" t="s">
        <v>1824</v>
      </c>
      <c r="F2203" s="27" t="s">
        <v>2318</v>
      </c>
      <c r="G2203" s="26">
        <v>0</v>
      </c>
      <c r="H2203" s="26">
        <v>0.17</v>
      </c>
      <c r="I2203" s="24">
        <f t="shared" si="34"/>
        <v>838294.30999999982</v>
      </c>
      <c r="J2203" s="27" t="s">
        <v>108</v>
      </c>
      <c r="K2203" s="2" t="s">
        <v>15</v>
      </c>
    </row>
    <row r="2204" spans="1:11" ht="12" customHeight="1" x14ac:dyDescent="0.2">
      <c r="A2204" s="2">
        <v>1700</v>
      </c>
      <c r="B2204" s="20" t="str">
        <f>VLOOKUP(C2204,'[2]05-2025'!$B$1:$C$65536,2,0)</f>
        <v>MATERIAIS MÉDICO HOSPITALARES</v>
      </c>
      <c r="C2204" s="33" t="s">
        <v>40</v>
      </c>
      <c r="D2204" s="21">
        <f>VLOOKUP(C2204,'[2]05-2025'!$B$1:$D$65536,3,0)</f>
        <v>1518675.94</v>
      </c>
      <c r="E2204" s="25" t="s">
        <v>1824</v>
      </c>
      <c r="F2204" s="27" t="s">
        <v>2318</v>
      </c>
      <c r="G2204" s="26">
        <v>0</v>
      </c>
      <c r="H2204" s="26">
        <v>0.61</v>
      </c>
      <c r="I2204" s="24">
        <f t="shared" si="34"/>
        <v>838293.69999999984</v>
      </c>
      <c r="J2204" s="27" t="s">
        <v>108</v>
      </c>
      <c r="K2204" s="2" t="s">
        <v>15</v>
      </c>
    </row>
    <row r="2205" spans="1:11" ht="12" customHeight="1" x14ac:dyDescent="0.2">
      <c r="A2205" s="2">
        <v>1700</v>
      </c>
      <c r="B2205" s="20" t="str">
        <f>VLOOKUP(C2205,'[2]05-2025'!$B$1:$C$65536,2,0)</f>
        <v>MATERIAIS MÉDICO HOSPITALARES</v>
      </c>
      <c r="C2205" s="33" t="s">
        <v>40</v>
      </c>
      <c r="D2205" s="21">
        <f>VLOOKUP(C2205,'[2]05-2025'!$B$1:$D$65536,3,0)</f>
        <v>1518675.94</v>
      </c>
      <c r="E2205" s="25" t="s">
        <v>1824</v>
      </c>
      <c r="F2205" s="27" t="s">
        <v>1598</v>
      </c>
      <c r="G2205" s="26">
        <v>0</v>
      </c>
      <c r="H2205" s="26">
        <v>0.95</v>
      </c>
      <c r="I2205" s="24">
        <f t="shared" si="34"/>
        <v>838292.74999999988</v>
      </c>
      <c r="J2205" s="27" t="s">
        <v>108</v>
      </c>
      <c r="K2205" s="2" t="s">
        <v>15</v>
      </c>
    </row>
    <row r="2206" spans="1:11" ht="12" customHeight="1" x14ac:dyDescent="0.2">
      <c r="A2206" s="2">
        <v>1700</v>
      </c>
      <c r="B2206" s="20" t="str">
        <f>VLOOKUP(C2206,'[2]05-2025'!$B$1:$C$65536,2,0)</f>
        <v>MATERIAIS MÉDICO HOSPITALARES</v>
      </c>
      <c r="C2206" s="33" t="s">
        <v>40</v>
      </c>
      <c r="D2206" s="21">
        <f>VLOOKUP(C2206,'[2]05-2025'!$B$1:$D$65536,3,0)</f>
        <v>1518675.94</v>
      </c>
      <c r="E2206" s="25" t="s">
        <v>1824</v>
      </c>
      <c r="F2206" s="27" t="s">
        <v>2318</v>
      </c>
      <c r="G2206" s="26">
        <v>0</v>
      </c>
      <c r="H2206" s="26">
        <v>8.93</v>
      </c>
      <c r="I2206" s="24">
        <f t="shared" si="34"/>
        <v>838283.81999999983</v>
      </c>
      <c r="J2206" s="27" t="s">
        <v>108</v>
      </c>
      <c r="K2206" s="2" t="s">
        <v>15</v>
      </c>
    </row>
    <row r="2207" spans="1:11" ht="12" customHeight="1" x14ac:dyDescent="0.2">
      <c r="A2207" s="2">
        <v>1700</v>
      </c>
      <c r="B2207" s="20" t="str">
        <f>VLOOKUP(C2207,'[2]05-2025'!$B$1:$C$65536,2,0)</f>
        <v>MATERIAIS MÉDICO HOSPITALARES</v>
      </c>
      <c r="C2207" s="33" t="s">
        <v>40</v>
      </c>
      <c r="D2207" s="21">
        <f>VLOOKUP(C2207,'[2]05-2025'!$B$1:$D$65536,3,0)</f>
        <v>1518675.94</v>
      </c>
      <c r="E2207" s="25" t="s">
        <v>1824</v>
      </c>
      <c r="F2207" s="27" t="s">
        <v>2318</v>
      </c>
      <c r="G2207" s="26">
        <v>0</v>
      </c>
      <c r="H2207" s="26">
        <v>2.96</v>
      </c>
      <c r="I2207" s="24">
        <f t="shared" si="34"/>
        <v>838280.85999999987</v>
      </c>
      <c r="J2207" s="27" t="s">
        <v>108</v>
      </c>
      <c r="K2207" s="2" t="s">
        <v>15</v>
      </c>
    </row>
    <row r="2208" spans="1:11" ht="12" customHeight="1" x14ac:dyDescent="0.2">
      <c r="A2208" s="2">
        <v>1700</v>
      </c>
      <c r="B2208" s="20" t="str">
        <f>VLOOKUP(C2208,'[2]05-2025'!$B$1:$C$65536,2,0)</f>
        <v>MATERIAIS MÉDICO HOSPITALARES</v>
      </c>
      <c r="C2208" s="33" t="s">
        <v>40</v>
      </c>
      <c r="D2208" s="21">
        <f>VLOOKUP(C2208,'[2]05-2025'!$B$1:$D$65536,3,0)</f>
        <v>1518675.94</v>
      </c>
      <c r="E2208" s="25" t="s">
        <v>1824</v>
      </c>
      <c r="F2208" s="27" t="s">
        <v>2318</v>
      </c>
      <c r="G2208" s="26">
        <v>0</v>
      </c>
      <c r="H2208" s="26">
        <v>29.08</v>
      </c>
      <c r="I2208" s="24">
        <f t="shared" si="34"/>
        <v>838251.77999999991</v>
      </c>
      <c r="J2208" s="27" t="s">
        <v>108</v>
      </c>
      <c r="K2208" s="2" t="s">
        <v>15</v>
      </c>
    </row>
    <row r="2209" spans="1:11" ht="12" customHeight="1" x14ac:dyDescent="0.2">
      <c r="A2209" s="2">
        <v>1700</v>
      </c>
      <c r="B2209" s="20" t="str">
        <f>VLOOKUP(C2209,'[2]05-2025'!$B$1:$C$65536,2,0)</f>
        <v>MATERIAIS MÉDICO HOSPITALARES</v>
      </c>
      <c r="C2209" s="33" t="s">
        <v>40</v>
      </c>
      <c r="D2209" s="21">
        <f>VLOOKUP(C2209,'[2]05-2025'!$B$1:$D$65536,3,0)</f>
        <v>1518675.94</v>
      </c>
      <c r="E2209" s="25" t="s">
        <v>1824</v>
      </c>
      <c r="F2209" s="27" t="s">
        <v>2318</v>
      </c>
      <c r="G2209" s="26">
        <v>0</v>
      </c>
      <c r="H2209" s="26">
        <v>0.82</v>
      </c>
      <c r="I2209" s="24">
        <f t="shared" si="34"/>
        <v>838250.96</v>
      </c>
      <c r="J2209" s="27" t="s">
        <v>108</v>
      </c>
      <c r="K2209" s="2" t="s">
        <v>15</v>
      </c>
    </row>
    <row r="2210" spans="1:11" ht="12" customHeight="1" x14ac:dyDescent="0.2">
      <c r="A2210" s="2">
        <v>1700</v>
      </c>
      <c r="B2210" s="20" t="str">
        <f>VLOOKUP(C2210,'[2]05-2025'!$B$1:$C$65536,2,0)</f>
        <v>MATERIAIS MÉDICO HOSPITALARES</v>
      </c>
      <c r="C2210" s="33" t="s">
        <v>40</v>
      </c>
      <c r="D2210" s="21">
        <f>VLOOKUP(C2210,'[2]05-2025'!$B$1:$D$65536,3,0)</f>
        <v>1518675.94</v>
      </c>
      <c r="E2210" s="25" t="s">
        <v>1824</v>
      </c>
      <c r="F2210" s="27" t="s">
        <v>2318</v>
      </c>
      <c r="G2210" s="26">
        <v>0</v>
      </c>
      <c r="H2210" s="26">
        <v>1.68</v>
      </c>
      <c r="I2210" s="24">
        <f t="shared" si="34"/>
        <v>838249.27999999991</v>
      </c>
      <c r="J2210" s="27" t="s">
        <v>108</v>
      </c>
      <c r="K2210" s="2" t="s">
        <v>15</v>
      </c>
    </row>
    <row r="2211" spans="1:11" ht="12" customHeight="1" x14ac:dyDescent="0.2">
      <c r="A2211" s="2">
        <v>1700</v>
      </c>
      <c r="B2211" s="20" t="str">
        <f>VLOOKUP(C2211,'[2]05-2025'!$B$1:$C$65536,2,0)</f>
        <v>MATERIAIS MÉDICO HOSPITALARES</v>
      </c>
      <c r="C2211" s="33" t="s">
        <v>40</v>
      </c>
      <c r="D2211" s="21">
        <f>VLOOKUP(C2211,'[2]05-2025'!$B$1:$D$65536,3,0)</f>
        <v>1518675.94</v>
      </c>
      <c r="E2211" s="25" t="s">
        <v>1824</v>
      </c>
      <c r="F2211" s="27" t="s">
        <v>2318</v>
      </c>
      <c r="G2211" s="26">
        <v>0</v>
      </c>
      <c r="H2211" s="26">
        <v>0.32</v>
      </c>
      <c r="I2211" s="24">
        <f t="shared" si="34"/>
        <v>838248.95999999996</v>
      </c>
      <c r="J2211" s="27" t="s">
        <v>108</v>
      </c>
      <c r="K2211" s="2" t="s">
        <v>15</v>
      </c>
    </row>
    <row r="2212" spans="1:11" ht="12" customHeight="1" x14ac:dyDescent="0.2">
      <c r="A2212" s="2">
        <v>1700</v>
      </c>
      <c r="B2212" s="20" t="str">
        <f>VLOOKUP(C2212,'[2]05-2025'!$B$1:$C$65536,2,0)</f>
        <v>MATERIAIS MÉDICO HOSPITALARES</v>
      </c>
      <c r="C2212" s="33" t="s">
        <v>40</v>
      </c>
      <c r="D2212" s="21">
        <f>VLOOKUP(C2212,'[2]05-2025'!$B$1:$D$65536,3,0)</f>
        <v>1518675.94</v>
      </c>
      <c r="E2212" s="25" t="s">
        <v>1824</v>
      </c>
      <c r="F2212" s="27" t="s">
        <v>2315</v>
      </c>
      <c r="G2212" s="26">
        <v>0</v>
      </c>
      <c r="H2212" s="26">
        <v>668.85</v>
      </c>
      <c r="I2212" s="24">
        <f t="shared" si="34"/>
        <v>837580.11</v>
      </c>
      <c r="J2212" s="27" t="s">
        <v>1667</v>
      </c>
      <c r="K2212" s="2" t="s">
        <v>15</v>
      </c>
    </row>
    <row r="2213" spans="1:11" ht="12" customHeight="1" x14ac:dyDescent="0.2">
      <c r="A2213" s="2">
        <v>1700</v>
      </c>
      <c r="B2213" s="20" t="str">
        <f>VLOOKUP(C2213,'[2]05-2025'!$B$1:$C$65536,2,0)</f>
        <v>MATERIAIS MÉDICO HOSPITALARES</v>
      </c>
      <c r="C2213" s="33" t="s">
        <v>40</v>
      </c>
      <c r="D2213" s="21">
        <f>VLOOKUP(C2213,'[2]05-2025'!$B$1:$D$65536,3,0)</f>
        <v>1518675.94</v>
      </c>
      <c r="E2213" s="25" t="s">
        <v>1824</v>
      </c>
      <c r="F2213" s="27" t="s">
        <v>2318</v>
      </c>
      <c r="G2213" s="26">
        <v>0</v>
      </c>
      <c r="H2213" s="26">
        <v>7.33</v>
      </c>
      <c r="I2213" s="24">
        <f t="shared" si="34"/>
        <v>837572.78</v>
      </c>
      <c r="J2213" s="27" t="s">
        <v>108</v>
      </c>
      <c r="K2213" s="2" t="s">
        <v>15</v>
      </c>
    </row>
    <row r="2214" spans="1:11" ht="12" customHeight="1" x14ac:dyDescent="0.2">
      <c r="A2214" s="2">
        <v>1700</v>
      </c>
      <c r="B2214" s="20" t="str">
        <f>VLOOKUP(C2214,'[2]05-2025'!$B$1:$C$65536,2,0)</f>
        <v>MATERIAIS MÉDICO HOSPITALARES</v>
      </c>
      <c r="C2214" s="33" t="s">
        <v>40</v>
      </c>
      <c r="D2214" s="21">
        <f>VLOOKUP(C2214,'[2]05-2025'!$B$1:$D$65536,3,0)</f>
        <v>1518675.94</v>
      </c>
      <c r="E2214" s="25" t="s">
        <v>1824</v>
      </c>
      <c r="F2214" s="27" t="s">
        <v>2318</v>
      </c>
      <c r="G2214" s="26">
        <v>0</v>
      </c>
      <c r="H2214" s="26">
        <v>23.96</v>
      </c>
      <c r="I2214" s="24">
        <f t="shared" si="34"/>
        <v>837548.82000000007</v>
      </c>
      <c r="J2214" s="27" t="s">
        <v>108</v>
      </c>
      <c r="K2214" s="2" t="s">
        <v>15</v>
      </c>
    </row>
    <row r="2215" spans="1:11" ht="12" customHeight="1" x14ac:dyDescent="0.2">
      <c r="A2215" s="2">
        <v>1700</v>
      </c>
      <c r="B2215" s="20" t="str">
        <f>VLOOKUP(C2215,'[2]05-2025'!$B$1:$C$65536,2,0)</f>
        <v>MATERIAIS MÉDICO HOSPITALARES</v>
      </c>
      <c r="C2215" s="33" t="s">
        <v>40</v>
      </c>
      <c r="D2215" s="21">
        <f>VLOOKUP(C2215,'[2]05-2025'!$B$1:$D$65536,3,0)</f>
        <v>1518675.94</v>
      </c>
      <c r="E2215" s="25" t="s">
        <v>1824</v>
      </c>
      <c r="F2215" s="27" t="s">
        <v>2318</v>
      </c>
      <c r="G2215" s="26">
        <v>0</v>
      </c>
      <c r="H2215" s="26">
        <v>1.56</v>
      </c>
      <c r="I2215" s="24">
        <f t="shared" si="34"/>
        <v>837547.26</v>
      </c>
      <c r="J2215" s="27" t="s">
        <v>108</v>
      </c>
      <c r="K2215" s="2" t="s">
        <v>15</v>
      </c>
    </row>
    <row r="2216" spans="1:11" ht="12" customHeight="1" x14ac:dyDescent="0.2">
      <c r="A2216" s="2">
        <v>1700</v>
      </c>
      <c r="B2216" s="20" t="str">
        <f>VLOOKUP(C2216,'[2]05-2025'!$B$1:$C$65536,2,0)</f>
        <v>MATERIAIS MÉDICO HOSPITALARES</v>
      </c>
      <c r="C2216" s="33" t="s">
        <v>40</v>
      </c>
      <c r="D2216" s="21">
        <f>VLOOKUP(C2216,'[2]05-2025'!$B$1:$D$65536,3,0)</f>
        <v>1518675.94</v>
      </c>
      <c r="E2216" s="25" t="s">
        <v>1824</v>
      </c>
      <c r="F2216" s="27" t="s">
        <v>2318</v>
      </c>
      <c r="G2216" s="26">
        <v>0</v>
      </c>
      <c r="H2216" s="26">
        <v>0.21</v>
      </c>
      <c r="I2216" s="24">
        <f t="shared" si="34"/>
        <v>837547.05</v>
      </c>
      <c r="J2216" s="27" t="s">
        <v>108</v>
      </c>
      <c r="K2216" s="2" t="s">
        <v>15</v>
      </c>
    </row>
    <row r="2217" spans="1:11" ht="12" customHeight="1" x14ac:dyDescent="0.2">
      <c r="A2217" s="2">
        <v>1700</v>
      </c>
      <c r="B2217" s="20" t="str">
        <f>VLOOKUP(C2217,'[2]05-2025'!$B$1:$C$65536,2,0)</f>
        <v>MATERIAIS MÉDICO HOSPITALARES</v>
      </c>
      <c r="C2217" s="33" t="s">
        <v>40</v>
      </c>
      <c r="D2217" s="21">
        <f>VLOOKUP(C2217,'[2]05-2025'!$B$1:$D$65536,3,0)</f>
        <v>1518675.94</v>
      </c>
      <c r="E2217" s="25" t="s">
        <v>1824</v>
      </c>
      <c r="F2217" s="27" t="s">
        <v>2318</v>
      </c>
      <c r="G2217" s="26">
        <v>0</v>
      </c>
      <c r="H2217" s="26">
        <v>4.5199999999999996</v>
      </c>
      <c r="I2217" s="24">
        <f t="shared" si="34"/>
        <v>837542.53</v>
      </c>
      <c r="J2217" s="27" t="s">
        <v>108</v>
      </c>
      <c r="K2217" s="2" t="s">
        <v>15</v>
      </c>
    </row>
    <row r="2218" spans="1:11" ht="12" customHeight="1" x14ac:dyDescent="0.2">
      <c r="A2218" s="2">
        <v>1700</v>
      </c>
      <c r="B2218" s="20" t="str">
        <f>VLOOKUP(C2218,'[2]05-2025'!$B$1:$C$65536,2,0)</f>
        <v>MATERIAIS MÉDICO HOSPITALARES</v>
      </c>
      <c r="C2218" s="33" t="s">
        <v>40</v>
      </c>
      <c r="D2218" s="21">
        <f>VLOOKUP(C2218,'[2]05-2025'!$B$1:$D$65536,3,0)</f>
        <v>1518675.94</v>
      </c>
      <c r="E2218" s="25" t="s">
        <v>1824</v>
      </c>
      <c r="F2218" s="27" t="s">
        <v>2318</v>
      </c>
      <c r="G2218" s="26">
        <v>0</v>
      </c>
      <c r="H2218" s="26">
        <v>0.01</v>
      </c>
      <c r="I2218" s="24">
        <f t="shared" si="34"/>
        <v>837542.52</v>
      </c>
      <c r="J2218" s="27" t="s">
        <v>108</v>
      </c>
      <c r="K2218" s="2" t="s">
        <v>15</v>
      </c>
    </row>
    <row r="2219" spans="1:11" ht="12" customHeight="1" x14ac:dyDescent="0.2">
      <c r="A2219" s="2">
        <v>1700</v>
      </c>
      <c r="B2219" s="20" t="str">
        <f>VLOOKUP(C2219,'[2]05-2025'!$B$1:$C$65536,2,0)</f>
        <v>MATERIAIS MÉDICO HOSPITALARES</v>
      </c>
      <c r="C2219" s="33" t="s">
        <v>40</v>
      </c>
      <c r="D2219" s="21">
        <f>VLOOKUP(C2219,'[2]05-2025'!$B$1:$D$65536,3,0)</f>
        <v>1518675.94</v>
      </c>
      <c r="E2219" s="25" t="s">
        <v>1824</v>
      </c>
      <c r="F2219" s="27" t="s">
        <v>2318</v>
      </c>
      <c r="G2219" s="26">
        <v>0</v>
      </c>
      <c r="H2219" s="26">
        <v>0.84</v>
      </c>
      <c r="I2219" s="24">
        <f t="shared" si="34"/>
        <v>837541.68</v>
      </c>
      <c r="J2219" s="27" t="s">
        <v>108</v>
      </c>
      <c r="K2219" s="2" t="s">
        <v>15</v>
      </c>
    </row>
    <row r="2220" spans="1:11" ht="12" customHeight="1" x14ac:dyDescent="0.2">
      <c r="A2220" s="2">
        <v>1700</v>
      </c>
      <c r="B2220" s="20" t="str">
        <f>VLOOKUP(C2220,'[2]05-2025'!$B$1:$C$65536,2,0)</f>
        <v>MATERIAIS MÉDICO HOSPITALARES</v>
      </c>
      <c r="C2220" s="33" t="s">
        <v>40</v>
      </c>
      <c r="D2220" s="21">
        <f>VLOOKUP(C2220,'[2]05-2025'!$B$1:$D$65536,3,0)</f>
        <v>1518675.94</v>
      </c>
      <c r="E2220" s="25" t="s">
        <v>1824</v>
      </c>
      <c r="F2220" s="27" t="s">
        <v>2318</v>
      </c>
      <c r="G2220" s="26">
        <v>0</v>
      </c>
      <c r="H2220" s="26">
        <v>0.01</v>
      </c>
      <c r="I2220" s="24">
        <f t="shared" si="34"/>
        <v>837541.67</v>
      </c>
      <c r="J2220" s="27" t="s">
        <v>108</v>
      </c>
      <c r="K2220" s="2" t="s">
        <v>15</v>
      </c>
    </row>
    <row r="2221" spans="1:11" ht="12" customHeight="1" x14ac:dyDescent="0.2">
      <c r="A2221" s="2">
        <v>1700</v>
      </c>
      <c r="B2221" s="20" t="str">
        <f>VLOOKUP(C2221,'[2]05-2025'!$B$1:$C$65536,2,0)</f>
        <v>MATERIAIS MÉDICO HOSPITALARES</v>
      </c>
      <c r="C2221" s="33" t="s">
        <v>40</v>
      </c>
      <c r="D2221" s="21">
        <f>VLOOKUP(C2221,'[2]05-2025'!$B$1:$D$65536,3,0)</f>
        <v>1518675.94</v>
      </c>
      <c r="E2221" s="25" t="s">
        <v>1824</v>
      </c>
      <c r="F2221" s="27" t="s">
        <v>2318</v>
      </c>
      <c r="G2221" s="26">
        <v>0</v>
      </c>
      <c r="H2221" s="26">
        <v>0.28999999999999998</v>
      </c>
      <c r="I2221" s="24">
        <f t="shared" si="34"/>
        <v>837541.38</v>
      </c>
      <c r="J2221" s="27" t="s">
        <v>108</v>
      </c>
      <c r="K2221" s="2" t="s">
        <v>15</v>
      </c>
    </row>
    <row r="2222" spans="1:11" ht="12" customHeight="1" x14ac:dyDescent="0.2">
      <c r="A2222" s="2">
        <v>1700</v>
      </c>
      <c r="B2222" s="20" t="str">
        <f>VLOOKUP(C2222,'[2]05-2025'!$B$1:$C$65536,2,0)</f>
        <v>MATERIAIS MÉDICO HOSPITALARES</v>
      </c>
      <c r="C2222" s="33" t="s">
        <v>40</v>
      </c>
      <c r="D2222" s="21">
        <f>VLOOKUP(C2222,'[2]05-2025'!$B$1:$D$65536,3,0)</f>
        <v>1518675.94</v>
      </c>
      <c r="E2222" s="25" t="s">
        <v>1824</v>
      </c>
      <c r="F2222" s="27" t="s">
        <v>2318</v>
      </c>
      <c r="G2222" s="26">
        <v>0</v>
      </c>
      <c r="H2222" s="26">
        <v>1.35</v>
      </c>
      <c r="I2222" s="24">
        <f t="shared" si="34"/>
        <v>837540.03</v>
      </c>
      <c r="J2222" s="27" t="s">
        <v>108</v>
      </c>
      <c r="K2222" s="2" t="s">
        <v>15</v>
      </c>
    </row>
    <row r="2223" spans="1:11" ht="12" customHeight="1" x14ac:dyDescent="0.2">
      <c r="A2223" s="2">
        <v>1700</v>
      </c>
      <c r="B2223" s="20" t="str">
        <f>VLOOKUP(C2223,'[2]05-2025'!$B$1:$C$65536,2,0)</f>
        <v>MATERIAIS MÉDICO HOSPITALARES</v>
      </c>
      <c r="C2223" s="33" t="s">
        <v>40</v>
      </c>
      <c r="D2223" s="21">
        <f>VLOOKUP(C2223,'[2]05-2025'!$B$1:$D$65536,3,0)</f>
        <v>1518675.94</v>
      </c>
      <c r="E2223" s="25" t="s">
        <v>1824</v>
      </c>
      <c r="F2223" s="27" t="s">
        <v>1598</v>
      </c>
      <c r="G2223" s="26">
        <v>0</v>
      </c>
      <c r="H2223" s="26">
        <v>0.44</v>
      </c>
      <c r="I2223" s="24">
        <f t="shared" si="34"/>
        <v>837539.59000000008</v>
      </c>
      <c r="J2223" s="27" t="s">
        <v>108</v>
      </c>
      <c r="K2223" s="2" t="s">
        <v>15</v>
      </c>
    </row>
    <row r="2224" spans="1:11" ht="12" customHeight="1" x14ac:dyDescent="0.2">
      <c r="A2224" s="2">
        <v>1700</v>
      </c>
      <c r="B2224" s="20" t="str">
        <f>VLOOKUP(C2224,'[2]05-2025'!$B$1:$C$65536,2,0)</f>
        <v>MATERIAIS MÉDICO HOSPITALARES</v>
      </c>
      <c r="C2224" s="33" t="s">
        <v>40</v>
      </c>
      <c r="D2224" s="21">
        <f>VLOOKUP(C2224,'[2]05-2025'!$B$1:$D$65536,3,0)</f>
        <v>1518675.94</v>
      </c>
      <c r="E2224" s="25" t="s">
        <v>1824</v>
      </c>
      <c r="F2224" s="27" t="s">
        <v>2318</v>
      </c>
      <c r="G2224" s="26">
        <v>0</v>
      </c>
      <c r="H2224" s="26">
        <v>4.91</v>
      </c>
      <c r="I2224" s="24">
        <f t="shared" si="34"/>
        <v>837534.68</v>
      </c>
      <c r="J2224" s="27" t="s">
        <v>108</v>
      </c>
      <c r="K2224" s="2" t="s">
        <v>15</v>
      </c>
    </row>
    <row r="2225" spans="1:11" ht="12" customHeight="1" x14ac:dyDescent="0.2">
      <c r="A2225" s="2">
        <v>1700</v>
      </c>
      <c r="B2225" s="20" t="str">
        <f>VLOOKUP(C2225,'[2]05-2025'!$B$1:$C$65536,2,0)</f>
        <v>MATERIAIS MÉDICO HOSPITALARES</v>
      </c>
      <c r="C2225" s="33" t="s">
        <v>40</v>
      </c>
      <c r="D2225" s="21">
        <f>VLOOKUP(C2225,'[2]05-2025'!$B$1:$D$65536,3,0)</f>
        <v>1518675.94</v>
      </c>
      <c r="E2225" s="25" t="s">
        <v>1824</v>
      </c>
      <c r="F2225" s="27" t="s">
        <v>2318</v>
      </c>
      <c r="G2225" s="26">
        <v>0</v>
      </c>
      <c r="H2225" s="26">
        <v>24.78</v>
      </c>
      <c r="I2225" s="24">
        <f t="shared" si="34"/>
        <v>837509.9</v>
      </c>
      <c r="J2225" s="27" t="s">
        <v>108</v>
      </c>
      <c r="K2225" s="2" t="s">
        <v>15</v>
      </c>
    </row>
    <row r="2226" spans="1:11" ht="12" customHeight="1" x14ac:dyDescent="0.2">
      <c r="A2226" s="2">
        <v>1700</v>
      </c>
      <c r="B2226" s="20" t="str">
        <f>VLOOKUP(C2226,'[2]05-2025'!$B$1:$C$65536,2,0)</f>
        <v>MATERIAIS MÉDICO HOSPITALARES</v>
      </c>
      <c r="C2226" s="33" t="s">
        <v>40</v>
      </c>
      <c r="D2226" s="21">
        <f>VLOOKUP(C2226,'[2]05-2025'!$B$1:$D$65536,3,0)</f>
        <v>1518675.94</v>
      </c>
      <c r="E2226" s="25" t="s">
        <v>1824</v>
      </c>
      <c r="F2226" s="27" t="s">
        <v>2318</v>
      </c>
      <c r="G2226" s="26">
        <v>0</v>
      </c>
      <c r="H2226" s="26">
        <v>0.7</v>
      </c>
      <c r="I2226" s="24">
        <f t="shared" si="34"/>
        <v>837509.20000000007</v>
      </c>
      <c r="J2226" s="27" t="s">
        <v>108</v>
      </c>
      <c r="K2226" s="2" t="s">
        <v>15</v>
      </c>
    </row>
    <row r="2227" spans="1:11" ht="12" customHeight="1" x14ac:dyDescent="0.2">
      <c r="A2227" s="2">
        <v>1700</v>
      </c>
      <c r="B2227" s="20" t="str">
        <f>VLOOKUP(C2227,'[2]05-2025'!$B$1:$C$65536,2,0)</f>
        <v>MATERIAIS MÉDICO HOSPITALARES</v>
      </c>
      <c r="C2227" s="33" t="s">
        <v>40</v>
      </c>
      <c r="D2227" s="21">
        <f>VLOOKUP(C2227,'[2]05-2025'!$B$1:$D$65536,3,0)</f>
        <v>1518675.94</v>
      </c>
      <c r="E2227" s="25" t="s">
        <v>1824</v>
      </c>
      <c r="F2227" s="27" t="s">
        <v>2318</v>
      </c>
      <c r="G2227" s="26">
        <v>0</v>
      </c>
      <c r="H2227" s="26">
        <v>2.63</v>
      </c>
      <c r="I2227" s="24">
        <f t="shared" si="34"/>
        <v>837506.57000000007</v>
      </c>
      <c r="J2227" s="27" t="s">
        <v>108</v>
      </c>
      <c r="K2227" s="2" t="s">
        <v>15</v>
      </c>
    </row>
    <row r="2228" spans="1:11" ht="12" customHeight="1" x14ac:dyDescent="0.2">
      <c r="A2228" s="2">
        <v>1700</v>
      </c>
      <c r="B2228" s="20" t="str">
        <f>VLOOKUP(C2228,'[2]05-2025'!$B$1:$C$65536,2,0)</f>
        <v>MATERIAIS MÉDICO HOSPITALARES</v>
      </c>
      <c r="C2228" s="33" t="s">
        <v>40</v>
      </c>
      <c r="D2228" s="21">
        <f>VLOOKUP(C2228,'[2]05-2025'!$B$1:$D$65536,3,0)</f>
        <v>1518675.94</v>
      </c>
      <c r="E2228" s="25" t="s">
        <v>1824</v>
      </c>
      <c r="F2228" s="27" t="s">
        <v>2318</v>
      </c>
      <c r="G2228" s="26">
        <v>0</v>
      </c>
      <c r="H2228" s="26">
        <v>19.96</v>
      </c>
      <c r="I2228" s="24">
        <f t="shared" si="34"/>
        <v>837486.6100000001</v>
      </c>
      <c r="J2228" s="27" t="s">
        <v>108</v>
      </c>
      <c r="K2228" s="2" t="s">
        <v>15</v>
      </c>
    </row>
    <row r="2229" spans="1:11" ht="12" customHeight="1" x14ac:dyDescent="0.2">
      <c r="A2229" s="2">
        <v>1700</v>
      </c>
      <c r="B2229" s="20" t="str">
        <f>VLOOKUP(C2229,'[2]05-2025'!$B$1:$C$65536,2,0)</f>
        <v>MATERIAIS MÉDICO HOSPITALARES</v>
      </c>
      <c r="C2229" s="33" t="s">
        <v>40</v>
      </c>
      <c r="D2229" s="21">
        <f>VLOOKUP(C2229,'[2]05-2025'!$B$1:$D$65536,3,0)</f>
        <v>1518675.94</v>
      </c>
      <c r="E2229" s="25" t="s">
        <v>1824</v>
      </c>
      <c r="F2229" s="27" t="s">
        <v>2318</v>
      </c>
      <c r="G2229" s="26">
        <v>0</v>
      </c>
      <c r="H2229" s="26">
        <v>24.14</v>
      </c>
      <c r="I2229" s="24">
        <f t="shared" si="34"/>
        <v>837462.47000000009</v>
      </c>
      <c r="J2229" s="27" t="s">
        <v>108</v>
      </c>
      <c r="K2229" s="2" t="s">
        <v>15</v>
      </c>
    </row>
    <row r="2230" spans="1:11" ht="12" customHeight="1" x14ac:dyDescent="0.2">
      <c r="A2230" s="2">
        <v>1700</v>
      </c>
      <c r="B2230" s="20" t="str">
        <f>VLOOKUP(C2230,'[2]05-2025'!$B$1:$C$65536,2,0)</f>
        <v>MATERIAIS MÉDICO HOSPITALARES</v>
      </c>
      <c r="C2230" s="33" t="s">
        <v>40</v>
      </c>
      <c r="D2230" s="21">
        <f>VLOOKUP(C2230,'[2]05-2025'!$B$1:$D$65536,3,0)</f>
        <v>1518675.94</v>
      </c>
      <c r="E2230" s="25" t="s">
        <v>1824</v>
      </c>
      <c r="F2230" s="27" t="s">
        <v>2318</v>
      </c>
      <c r="G2230" s="26">
        <v>0</v>
      </c>
      <c r="H2230" s="26">
        <v>0.17</v>
      </c>
      <c r="I2230" s="24">
        <f t="shared" si="34"/>
        <v>837462.3</v>
      </c>
      <c r="J2230" s="27" t="s">
        <v>108</v>
      </c>
      <c r="K2230" s="2" t="s">
        <v>15</v>
      </c>
    </row>
    <row r="2231" spans="1:11" ht="12" customHeight="1" x14ac:dyDescent="0.2">
      <c r="A2231" s="2">
        <v>1700</v>
      </c>
      <c r="B2231" s="20" t="str">
        <f>VLOOKUP(C2231,'[2]05-2025'!$B$1:$C$65536,2,0)</f>
        <v>MATERIAIS MÉDICO HOSPITALARES</v>
      </c>
      <c r="C2231" s="33" t="s">
        <v>40</v>
      </c>
      <c r="D2231" s="21">
        <f>VLOOKUP(C2231,'[2]05-2025'!$B$1:$D$65536,3,0)</f>
        <v>1518675.94</v>
      </c>
      <c r="E2231" s="25" t="s">
        <v>1824</v>
      </c>
      <c r="F2231" s="27" t="s">
        <v>2318</v>
      </c>
      <c r="G2231" s="26">
        <v>0</v>
      </c>
      <c r="H2231" s="26">
        <v>19.440000000000001</v>
      </c>
      <c r="I2231" s="24">
        <f t="shared" si="34"/>
        <v>837442.8600000001</v>
      </c>
      <c r="J2231" s="27" t="s">
        <v>108</v>
      </c>
      <c r="K2231" s="2" t="s">
        <v>15</v>
      </c>
    </row>
    <row r="2232" spans="1:11" ht="12" customHeight="1" x14ac:dyDescent="0.2">
      <c r="A2232" s="2">
        <v>1700</v>
      </c>
      <c r="B2232" s="20" t="str">
        <f>VLOOKUP(C2232,'[2]05-2025'!$B$1:$C$65536,2,0)</f>
        <v>MATERIAIS MÉDICO HOSPITALARES</v>
      </c>
      <c r="C2232" s="33" t="s">
        <v>40</v>
      </c>
      <c r="D2232" s="21">
        <f>VLOOKUP(C2232,'[2]05-2025'!$B$1:$D$65536,3,0)</f>
        <v>1518675.94</v>
      </c>
      <c r="E2232" s="25" t="s">
        <v>1824</v>
      </c>
      <c r="F2232" s="27" t="s">
        <v>2317</v>
      </c>
      <c r="G2232" s="26">
        <v>0</v>
      </c>
      <c r="H2232" s="26">
        <v>13725</v>
      </c>
      <c r="I2232" s="24">
        <f t="shared" si="34"/>
        <v>823717.8600000001</v>
      </c>
      <c r="J2232" s="27" t="s">
        <v>108</v>
      </c>
      <c r="K2232" s="2" t="s">
        <v>15</v>
      </c>
    </row>
    <row r="2233" spans="1:11" ht="12" customHeight="1" x14ac:dyDescent="0.2">
      <c r="A2233" s="2">
        <v>1700</v>
      </c>
      <c r="B2233" s="20" t="str">
        <f>VLOOKUP(C2233,'[2]05-2025'!$B$1:$C$65536,2,0)</f>
        <v>MATERIAIS MÉDICO HOSPITALARES</v>
      </c>
      <c r="C2233" s="33" t="s">
        <v>40</v>
      </c>
      <c r="D2233" s="21">
        <f>VLOOKUP(C2233,'[2]05-2025'!$B$1:$D$65536,3,0)</f>
        <v>1518675.94</v>
      </c>
      <c r="E2233" s="25" t="s">
        <v>1824</v>
      </c>
      <c r="F2233" s="27" t="s">
        <v>2318</v>
      </c>
      <c r="G2233" s="26">
        <v>0</v>
      </c>
      <c r="H2233" s="26">
        <v>0.88</v>
      </c>
      <c r="I2233" s="24">
        <f t="shared" si="34"/>
        <v>823716.9800000001</v>
      </c>
      <c r="J2233" s="27" t="s">
        <v>108</v>
      </c>
      <c r="K2233" s="2" t="s">
        <v>15</v>
      </c>
    </row>
    <row r="2234" spans="1:11" ht="12" customHeight="1" x14ac:dyDescent="0.2">
      <c r="A2234" s="2">
        <v>1700</v>
      </c>
      <c r="B2234" s="20" t="str">
        <f>VLOOKUP(C2234,'[2]05-2025'!$B$1:$C$65536,2,0)</f>
        <v>MATERIAIS MÉDICO HOSPITALARES</v>
      </c>
      <c r="C2234" s="33" t="s">
        <v>40</v>
      </c>
      <c r="D2234" s="21">
        <f>VLOOKUP(C2234,'[2]05-2025'!$B$1:$D$65536,3,0)</f>
        <v>1518675.94</v>
      </c>
      <c r="E2234" s="25" t="s">
        <v>1824</v>
      </c>
      <c r="F2234" s="27" t="s">
        <v>2318</v>
      </c>
      <c r="G2234" s="26">
        <v>0</v>
      </c>
      <c r="H2234" s="26">
        <v>0.38</v>
      </c>
      <c r="I2234" s="24">
        <f t="shared" si="34"/>
        <v>823716.60000000009</v>
      </c>
      <c r="J2234" s="27" t="s">
        <v>108</v>
      </c>
      <c r="K2234" s="2" t="s">
        <v>15</v>
      </c>
    </row>
    <row r="2235" spans="1:11" ht="12" customHeight="1" x14ac:dyDescent="0.2">
      <c r="A2235" s="2">
        <v>1700</v>
      </c>
      <c r="B2235" s="20" t="str">
        <f>VLOOKUP(C2235,'[2]05-2025'!$B$1:$C$65536,2,0)</f>
        <v>MATERIAIS MÉDICO HOSPITALARES</v>
      </c>
      <c r="C2235" s="33" t="s">
        <v>40</v>
      </c>
      <c r="D2235" s="21">
        <f>VLOOKUP(C2235,'[2]05-2025'!$B$1:$D$65536,3,0)</f>
        <v>1518675.94</v>
      </c>
      <c r="E2235" s="25" t="s">
        <v>1824</v>
      </c>
      <c r="F2235" s="27" t="s">
        <v>2318</v>
      </c>
      <c r="G2235" s="26">
        <v>0</v>
      </c>
      <c r="H2235" s="26">
        <v>15.59</v>
      </c>
      <c r="I2235" s="24">
        <f t="shared" si="34"/>
        <v>823701.01000000013</v>
      </c>
      <c r="J2235" s="27" t="s">
        <v>108</v>
      </c>
      <c r="K2235" s="2" t="s">
        <v>15</v>
      </c>
    </row>
    <row r="2236" spans="1:11" ht="12" customHeight="1" x14ac:dyDescent="0.2">
      <c r="A2236" s="2">
        <v>1700</v>
      </c>
      <c r="B2236" s="20" t="str">
        <f>VLOOKUP(C2236,'[2]05-2025'!$B$1:$C$65536,2,0)</f>
        <v>MATERIAIS MÉDICO HOSPITALARES</v>
      </c>
      <c r="C2236" s="33" t="s">
        <v>40</v>
      </c>
      <c r="D2236" s="21">
        <f>VLOOKUP(C2236,'[2]05-2025'!$B$1:$D$65536,3,0)</f>
        <v>1518675.94</v>
      </c>
      <c r="E2236" s="25" t="s">
        <v>1824</v>
      </c>
      <c r="F2236" s="27" t="s">
        <v>2318</v>
      </c>
      <c r="G2236" s="26">
        <v>0</v>
      </c>
      <c r="H2236" s="26">
        <v>8</v>
      </c>
      <c r="I2236" s="24">
        <f t="shared" si="34"/>
        <v>823693.01000000013</v>
      </c>
      <c r="J2236" s="27" t="s">
        <v>108</v>
      </c>
      <c r="K2236" s="2" t="s">
        <v>15</v>
      </c>
    </row>
    <row r="2237" spans="1:11" ht="12" customHeight="1" x14ac:dyDescent="0.2">
      <c r="A2237" s="2">
        <v>1700</v>
      </c>
      <c r="B2237" s="20" t="str">
        <f>VLOOKUP(C2237,'[2]05-2025'!$B$1:$C$65536,2,0)</f>
        <v>MATERIAIS MÉDICO HOSPITALARES</v>
      </c>
      <c r="C2237" s="33" t="s">
        <v>40</v>
      </c>
      <c r="D2237" s="21">
        <f>VLOOKUP(C2237,'[2]05-2025'!$B$1:$D$65536,3,0)</f>
        <v>1518675.94</v>
      </c>
      <c r="E2237" s="25" t="s">
        <v>1824</v>
      </c>
      <c r="F2237" s="27" t="s">
        <v>2318</v>
      </c>
      <c r="G2237" s="26">
        <v>0</v>
      </c>
      <c r="H2237" s="26">
        <v>0.1</v>
      </c>
      <c r="I2237" s="24">
        <f t="shared" si="34"/>
        <v>823692.91000000015</v>
      </c>
      <c r="J2237" s="27" t="s">
        <v>108</v>
      </c>
      <c r="K2237" s="2" t="s">
        <v>15</v>
      </c>
    </row>
    <row r="2238" spans="1:11" ht="12" customHeight="1" x14ac:dyDescent="0.2">
      <c r="A2238" s="2">
        <v>1700</v>
      </c>
      <c r="B2238" s="20" t="str">
        <f>VLOOKUP(C2238,'[2]05-2025'!$B$1:$C$65536,2,0)</f>
        <v>MATERIAIS MÉDICO HOSPITALARES</v>
      </c>
      <c r="C2238" s="33" t="s">
        <v>40</v>
      </c>
      <c r="D2238" s="21">
        <f>VLOOKUP(C2238,'[2]05-2025'!$B$1:$D$65536,3,0)</f>
        <v>1518675.94</v>
      </c>
      <c r="E2238" s="25" t="s">
        <v>1824</v>
      </c>
      <c r="F2238" s="27" t="s">
        <v>2318</v>
      </c>
      <c r="G2238" s="26">
        <v>0</v>
      </c>
      <c r="H2238" s="26">
        <v>0.12</v>
      </c>
      <c r="I2238" s="24">
        <f t="shared" si="34"/>
        <v>823692.79000000015</v>
      </c>
      <c r="J2238" s="27" t="s">
        <v>108</v>
      </c>
      <c r="K2238" s="2" t="s">
        <v>15</v>
      </c>
    </row>
    <row r="2239" spans="1:11" ht="12" customHeight="1" x14ac:dyDescent="0.2">
      <c r="A2239" s="2">
        <v>1700</v>
      </c>
      <c r="B2239" s="20" t="str">
        <f>VLOOKUP(C2239,'[2]05-2025'!$B$1:$C$65536,2,0)</f>
        <v>MATERIAIS MÉDICO HOSPITALARES</v>
      </c>
      <c r="C2239" s="33" t="s">
        <v>40</v>
      </c>
      <c r="D2239" s="21">
        <f>VLOOKUP(C2239,'[2]05-2025'!$B$1:$D$65536,3,0)</f>
        <v>1518675.94</v>
      </c>
      <c r="E2239" s="25" t="s">
        <v>1824</v>
      </c>
      <c r="F2239" s="27" t="s">
        <v>2318</v>
      </c>
      <c r="G2239" s="26">
        <v>0</v>
      </c>
      <c r="H2239" s="26">
        <v>0.04</v>
      </c>
      <c r="I2239" s="24">
        <f t="shared" si="34"/>
        <v>823692.75000000012</v>
      </c>
      <c r="J2239" s="27" t="s">
        <v>108</v>
      </c>
      <c r="K2239" s="2" t="s">
        <v>15</v>
      </c>
    </row>
    <row r="2240" spans="1:11" ht="12" customHeight="1" x14ac:dyDescent="0.2">
      <c r="A2240" s="2">
        <v>1700</v>
      </c>
      <c r="B2240" s="20" t="str">
        <f>VLOOKUP(C2240,'[2]05-2025'!$B$1:$C$65536,2,0)</f>
        <v>MATERIAIS MÉDICO HOSPITALARES</v>
      </c>
      <c r="C2240" s="33" t="s">
        <v>40</v>
      </c>
      <c r="D2240" s="21">
        <f>VLOOKUP(C2240,'[2]05-2025'!$B$1:$D$65536,3,0)</f>
        <v>1518675.94</v>
      </c>
      <c r="E2240" s="25" t="s">
        <v>1824</v>
      </c>
      <c r="F2240" s="27" t="s">
        <v>2318</v>
      </c>
      <c r="G2240" s="26">
        <v>0</v>
      </c>
      <c r="H2240" s="26">
        <v>23.94</v>
      </c>
      <c r="I2240" s="24">
        <f t="shared" si="34"/>
        <v>823668.81000000017</v>
      </c>
      <c r="J2240" s="27" t="s">
        <v>108</v>
      </c>
      <c r="K2240" s="2" t="s">
        <v>15</v>
      </c>
    </row>
    <row r="2241" spans="1:11" ht="12" customHeight="1" x14ac:dyDescent="0.2">
      <c r="A2241" s="2">
        <v>1700</v>
      </c>
      <c r="B2241" s="20" t="str">
        <f>VLOOKUP(C2241,'[2]05-2025'!$B$1:$C$65536,2,0)</f>
        <v>MATERIAIS MÉDICO HOSPITALARES</v>
      </c>
      <c r="C2241" s="33" t="s">
        <v>40</v>
      </c>
      <c r="D2241" s="21">
        <f>VLOOKUP(C2241,'[2]05-2025'!$B$1:$D$65536,3,0)</f>
        <v>1518675.94</v>
      </c>
      <c r="E2241" s="25" t="s">
        <v>1824</v>
      </c>
      <c r="F2241" s="27" t="s">
        <v>2318</v>
      </c>
      <c r="G2241" s="26">
        <v>0</v>
      </c>
      <c r="H2241" s="26">
        <v>0.13</v>
      </c>
      <c r="I2241" s="24">
        <f t="shared" si="34"/>
        <v>823668.68000000017</v>
      </c>
      <c r="J2241" s="27" t="s">
        <v>108</v>
      </c>
      <c r="K2241" s="2" t="s">
        <v>15</v>
      </c>
    </row>
    <row r="2242" spans="1:11" ht="12" customHeight="1" x14ac:dyDescent="0.2">
      <c r="A2242" s="2">
        <v>1700</v>
      </c>
      <c r="B2242" s="20" t="str">
        <f>VLOOKUP(C2242,'[2]05-2025'!$B$1:$C$65536,2,0)</f>
        <v>MATERIAIS MÉDICO HOSPITALARES</v>
      </c>
      <c r="C2242" s="33" t="s">
        <v>40</v>
      </c>
      <c r="D2242" s="21">
        <f>VLOOKUP(C2242,'[2]05-2025'!$B$1:$D$65536,3,0)</f>
        <v>1518675.94</v>
      </c>
      <c r="E2242" s="25" t="s">
        <v>1824</v>
      </c>
      <c r="F2242" s="27" t="s">
        <v>1598</v>
      </c>
      <c r="G2242" s="26">
        <v>0</v>
      </c>
      <c r="H2242" s="26">
        <v>0.01</v>
      </c>
      <c r="I2242" s="24">
        <f t="shared" si="34"/>
        <v>823668.67000000016</v>
      </c>
      <c r="J2242" s="27" t="s">
        <v>108</v>
      </c>
      <c r="K2242" s="2" t="s">
        <v>15</v>
      </c>
    </row>
    <row r="2243" spans="1:11" ht="12" customHeight="1" x14ac:dyDescent="0.2">
      <c r="A2243" s="2">
        <v>1700</v>
      </c>
      <c r="B2243" s="20" t="str">
        <f>VLOOKUP(C2243,'[2]05-2025'!$B$1:$C$65536,2,0)</f>
        <v>MATERIAIS MÉDICO HOSPITALARES</v>
      </c>
      <c r="C2243" s="33" t="s">
        <v>40</v>
      </c>
      <c r="D2243" s="21">
        <f>VLOOKUP(C2243,'[2]05-2025'!$B$1:$D$65536,3,0)</f>
        <v>1518675.94</v>
      </c>
      <c r="E2243" s="25" t="s">
        <v>1824</v>
      </c>
      <c r="F2243" s="27" t="s">
        <v>2318</v>
      </c>
      <c r="G2243" s="26">
        <v>0</v>
      </c>
      <c r="H2243" s="26">
        <v>1.63</v>
      </c>
      <c r="I2243" s="24">
        <f t="shared" ref="I2243:I2306" si="35">IF(C2243&lt;&gt;C2242,D2243+G2243-H2243,IF(C2243=C2242,I2242+G2243-H2243,"falso"))</f>
        <v>823667.04000000015</v>
      </c>
      <c r="J2243" s="27" t="s">
        <v>108</v>
      </c>
      <c r="K2243" s="2" t="s">
        <v>15</v>
      </c>
    </row>
    <row r="2244" spans="1:11" ht="12" customHeight="1" x14ac:dyDescent="0.2">
      <c r="A2244" s="2">
        <v>1700</v>
      </c>
      <c r="B2244" s="20" t="str">
        <f>VLOOKUP(C2244,'[2]05-2025'!$B$1:$C$65536,2,0)</f>
        <v>MATERIAIS MÉDICO HOSPITALARES</v>
      </c>
      <c r="C2244" s="33" t="s">
        <v>40</v>
      </c>
      <c r="D2244" s="21">
        <f>VLOOKUP(C2244,'[2]05-2025'!$B$1:$D$65536,3,0)</f>
        <v>1518675.94</v>
      </c>
      <c r="E2244" s="25" t="s">
        <v>1824</v>
      </c>
      <c r="F2244" s="27" t="s">
        <v>2318</v>
      </c>
      <c r="G2244" s="26">
        <v>0</v>
      </c>
      <c r="H2244" s="26">
        <v>1.24</v>
      </c>
      <c r="I2244" s="24">
        <f t="shared" si="35"/>
        <v>823665.80000000016</v>
      </c>
      <c r="J2244" s="27" t="s">
        <v>108</v>
      </c>
      <c r="K2244" s="2" t="s">
        <v>15</v>
      </c>
    </row>
    <row r="2245" spans="1:11" ht="12" customHeight="1" x14ac:dyDescent="0.2">
      <c r="A2245" s="2">
        <v>1700</v>
      </c>
      <c r="B2245" s="20" t="str">
        <f>VLOOKUP(C2245,'[2]05-2025'!$B$1:$C$65536,2,0)</f>
        <v>MATERIAIS MÉDICO HOSPITALARES</v>
      </c>
      <c r="C2245" s="33" t="s">
        <v>40</v>
      </c>
      <c r="D2245" s="21">
        <f>VLOOKUP(C2245,'[2]05-2025'!$B$1:$D$65536,3,0)</f>
        <v>1518675.94</v>
      </c>
      <c r="E2245" s="25" t="s">
        <v>1824</v>
      </c>
      <c r="F2245" s="27" t="s">
        <v>2318</v>
      </c>
      <c r="G2245" s="26">
        <v>0</v>
      </c>
      <c r="H2245" s="26">
        <v>0.2</v>
      </c>
      <c r="I2245" s="24">
        <f t="shared" si="35"/>
        <v>823665.60000000021</v>
      </c>
      <c r="J2245" s="27" t="s">
        <v>108</v>
      </c>
      <c r="K2245" s="2" t="s">
        <v>15</v>
      </c>
    </row>
    <row r="2246" spans="1:11" ht="12" customHeight="1" x14ac:dyDescent="0.2">
      <c r="A2246" s="2">
        <v>1700</v>
      </c>
      <c r="B2246" s="20" t="str">
        <f>VLOOKUP(C2246,'[2]05-2025'!$B$1:$C$65536,2,0)</f>
        <v>MATERIAIS MÉDICO HOSPITALARES</v>
      </c>
      <c r="C2246" s="33" t="s">
        <v>40</v>
      </c>
      <c r="D2246" s="21">
        <f>VLOOKUP(C2246,'[2]05-2025'!$B$1:$D$65536,3,0)</f>
        <v>1518675.94</v>
      </c>
      <c r="E2246" s="25" t="s">
        <v>1824</v>
      </c>
      <c r="F2246" s="27" t="s">
        <v>2318</v>
      </c>
      <c r="G2246" s="26">
        <v>0</v>
      </c>
      <c r="H2246" s="26">
        <v>0.17</v>
      </c>
      <c r="I2246" s="24">
        <f t="shared" si="35"/>
        <v>823665.43000000017</v>
      </c>
      <c r="J2246" s="27" t="s">
        <v>108</v>
      </c>
      <c r="K2246" s="2" t="s">
        <v>15</v>
      </c>
    </row>
    <row r="2247" spans="1:11" ht="12" customHeight="1" x14ac:dyDescent="0.2">
      <c r="A2247" s="2">
        <v>1700</v>
      </c>
      <c r="B2247" s="20" t="str">
        <f>VLOOKUP(C2247,'[2]05-2025'!$B$1:$C$65536,2,0)</f>
        <v>MATERIAIS MÉDICO HOSPITALARES</v>
      </c>
      <c r="C2247" s="33" t="s">
        <v>40</v>
      </c>
      <c r="D2247" s="21">
        <f>VLOOKUP(C2247,'[2]05-2025'!$B$1:$D$65536,3,0)</f>
        <v>1518675.94</v>
      </c>
      <c r="E2247" s="25" t="s">
        <v>1824</v>
      </c>
      <c r="F2247" s="27" t="s">
        <v>2318</v>
      </c>
      <c r="G2247" s="26">
        <v>0</v>
      </c>
      <c r="H2247" s="26">
        <v>0.11</v>
      </c>
      <c r="I2247" s="24">
        <f t="shared" si="35"/>
        <v>823665.32000000018</v>
      </c>
      <c r="J2247" s="27" t="s">
        <v>108</v>
      </c>
      <c r="K2247" s="2" t="s">
        <v>15</v>
      </c>
    </row>
    <row r="2248" spans="1:11" ht="12" customHeight="1" x14ac:dyDescent="0.2">
      <c r="A2248" s="2">
        <v>1700</v>
      </c>
      <c r="B2248" s="20" t="str">
        <f>VLOOKUP(C2248,'[2]05-2025'!$B$1:$C$65536,2,0)</f>
        <v>MATERIAIS MÉDICO HOSPITALARES</v>
      </c>
      <c r="C2248" s="33" t="s">
        <v>40</v>
      </c>
      <c r="D2248" s="21">
        <f>VLOOKUP(C2248,'[2]05-2025'!$B$1:$D$65536,3,0)</f>
        <v>1518675.94</v>
      </c>
      <c r="E2248" s="25" t="s">
        <v>1824</v>
      </c>
      <c r="F2248" s="27" t="s">
        <v>2318</v>
      </c>
      <c r="G2248" s="26">
        <v>0</v>
      </c>
      <c r="H2248" s="26">
        <v>0.03</v>
      </c>
      <c r="I2248" s="24">
        <f t="shared" si="35"/>
        <v>823665.29000000015</v>
      </c>
      <c r="J2248" s="27" t="s">
        <v>108</v>
      </c>
      <c r="K2248" s="2" t="s">
        <v>15</v>
      </c>
    </row>
    <row r="2249" spans="1:11" ht="12" customHeight="1" x14ac:dyDescent="0.2">
      <c r="A2249" s="2">
        <v>1700</v>
      </c>
      <c r="B2249" s="20" t="str">
        <f>VLOOKUP(C2249,'[2]05-2025'!$B$1:$C$65536,2,0)</f>
        <v>MATERIAIS MÉDICO HOSPITALARES</v>
      </c>
      <c r="C2249" s="33" t="s">
        <v>40</v>
      </c>
      <c r="D2249" s="21">
        <f>VLOOKUP(C2249,'[2]05-2025'!$B$1:$D$65536,3,0)</f>
        <v>1518675.94</v>
      </c>
      <c r="E2249" s="25" t="s">
        <v>1824</v>
      </c>
      <c r="F2249" s="27" t="s">
        <v>2318</v>
      </c>
      <c r="G2249" s="26">
        <v>0</v>
      </c>
      <c r="H2249" s="26">
        <v>11.65</v>
      </c>
      <c r="I2249" s="24">
        <f t="shared" si="35"/>
        <v>823653.64000000013</v>
      </c>
      <c r="J2249" s="27" t="s">
        <v>108</v>
      </c>
      <c r="K2249" s="2" t="s">
        <v>15</v>
      </c>
    </row>
    <row r="2250" spans="1:11" ht="12" customHeight="1" x14ac:dyDescent="0.2">
      <c r="A2250" s="2">
        <v>1700</v>
      </c>
      <c r="B2250" s="20" t="str">
        <f>VLOOKUP(C2250,'[2]05-2025'!$B$1:$C$65536,2,0)</f>
        <v>MATERIAIS MÉDICO HOSPITALARES</v>
      </c>
      <c r="C2250" s="33" t="s">
        <v>40</v>
      </c>
      <c r="D2250" s="21">
        <f>VLOOKUP(C2250,'[2]05-2025'!$B$1:$D$65536,3,0)</f>
        <v>1518675.94</v>
      </c>
      <c r="E2250" s="25" t="s">
        <v>1824</v>
      </c>
      <c r="F2250" s="27" t="s">
        <v>2318</v>
      </c>
      <c r="G2250" s="26">
        <v>0</v>
      </c>
      <c r="H2250" s="26">
        <v>13.74</v>
      </c>
      <c r="I2250" s="24">
        <f t="shared" si="35"/>
        <v>823639.90000000014</v>
      </c>
      <c r="J2250" s="27" t="s">
        <v>108</v>
      </c>
      <c r="K2250" s="2" t="s">
        <v>15</v>
      </c>
    </row>
    <row r="2251" spans="1:11" ht="12" customHeight="1" x14ac:dyDescent="0.2">
      <c r="A2251" s="2">
        <v>1700</v>
      </c>
      <c r="B2251" s="20" t="str">
        <f>VLOOKUP(C2251,'[2]05-2025'!$B$1:$C$65536,2,0)</f>
        <v>MATERIAIS MÉDICO HOSPITALARES</v>
      </c>
      <c r="C2251" s="33" t="s">
        <v>40</v>
      </c>
      <c r="D2251" s="21">
        <f>VLOOKUP(C2251,'[2]05-2025'!$B$1:$D$65536,3,0)</f>
        <v>1518675.94</v>
      </c>
      <c r="E2251" s="25" t="s">
        <v>1824</v>
      </c>
      <c r="F2251" s="27" t="s">
        <v>2318</v>
      </c>
      <c r="G2251" s="26">
        <v>0</v>
      </c>
      <c r="H2251" s="26">
        <v>0.83</v>
      </c>
      <c r="I2251" s="24">
        <f t="shared" si="35"/>
        <v>823639.07000000018</v>
      </c>
      <c r="J2251" s="27" t="s">
        <v>108</v>
      </c>
      <c r="K2251" s="2" t="s">
        <v>15</v>
      </c>
    </row>
    <row r="2252" spans="1:11" ht="12" customHeight="1" x14ac:dyDescent="0.2">
      <c r="A2252" s="2">
        <v>1700</v>
      </c>
      <c r="B2252" s="20" t="str">
        <f>VLOOKUP(C2252,'[2]05-2025'!$B$1:$C$65536,2,0)</f>
        <v>MATERIAIS MÉDICO HOSPITALARES</v>
      </c>
      <c r="C2252" s="33" t="s">
        <v>40</v>
      </c>
      <c r="D2252" s="21">
        <f>VLOOKUP(C2252,'[2]05-2025'!$B$1:$D$65536,3,0)</f>
        <v>1518675.94</v>
      </c>
      <c r="E2252" s="25" t="s">
        <v>1824</v>
      </c>
      <c r="F2252" s="27" t="s">
        <v>2318</v>
      </c>
      <c r="G2252" s="26">
        <v>0</v>
      </c>
      <c r="H2252" s="26">
        <v>7.22</v>
      </c>
      <c r="I2252" s="24">
        <f t="shared" si="35"/>
        <v>823631.85000000021</v>
      </c>
      <c r="J2252" s="27" t="s">
        <v>108</v>
      </c>
      <c r="K2252" s="2" t="s">
        <v>15</v>
      </c>
    </row>
    <row r="2253" spans="1:11" ht="12" customHeight="1" x14ac:dyDescent="0.2">
      <c r="A2253" s="2">
        <v>1700</v>
      </c>
      <c r="B2253" s="20" t="str">
        <f>VLOOKUP(C2253,'[2]05-2025'!$B$1:$C$65536,2,0)</f>
        <v>MATERIAIS MÉDICO HOSPITALARES</v>
      </c>
      <c r="C2253" s="33" t="s">
        <v>40</v>
      </c>
      <c r="D2253" s="21">
        <f>VLOOKUP(C2253,'[2]05-2025'!$B$1:$D$65536,3,0)</f>
        <v>1518675.94</v>
      </c>
      <c r="E2253" s="25" t="s">
        <v>1824</v>
      </c>
      <c r="F2253" s="27" t="s">
        <v>2318</v>
      </c>
      <c r="G2253" s="26">
        <v>0</v>
      </c>
      <c r="H2253" s="26">
        <v>0.86</v>
      </c>
      <c r="I2253" s="24">
        <f t="shared" si="35"/>
        <v>823630.99000000022</v>
      </c>
      <c r="J2253" s="27" t="s">
        <v>108</v>
      </c>
      <c r="K2253" s="2" t="s">
        <v>15</v>
      </c>
    </row>
    <row r="2254" spans="1:11" ht="12" customHeight="1" x14ac:dyDescent="0.2">
      <c r="A2254" s="2">
        <v>1700</v>
      </c>
      <c r="B2254" s="20" t="str">
        <f>VLOOKUP(C2254,'[2]05-2025'!$B$1:$C$65536,2,0)</f>
        <v>MATERIAIS MÉDICO HOSPITALARES</v>
      </c>
      <c r="C2254" s="33" t="s">
        <v>40</v>
      </c>
      <c r="D2254" s="21">
        <f>VLOOKUP(C2254,'[2]05-2025'!$B$1:$D$65536,3,0)</f>
        <v>1518675.94</v>
      </c>
      <c r="E2254" s="25" t="s">
        <v>1824</v>
      </c>
      <c r="F2254" s="27" t="s">
        <v>2318</v>
      </c>
      <c r="G2254" s="26">
        <v>0</v>
      </c>
      <c r="H2254" s="26">
        <v>176.05</v>
      </c>
      <c r="I2254" s="24">
        <f t="shared" si="35"/>
        <v>823454.94000000018</v>
      </c>
      <c r="J2254" s="27" t="s">
        <v>108</v>
      </c>
      <c r="K2254" s="2" t="s">
        <v>15</v>
      </c>
    </row>
    <row r="2255" spans="1:11" ht="12" customHeight="1" x14ac:dyDescent="0.2">
      <c r="A2255" s="2">
        <v>1700</v>
      </c>
      <c r="B2255" s="20" t="str">
        <f>VLOOKUP(C2255,'[2]05-2025'!$B$1:$C$65536,2,0)</f>
        <v>MATERIAIS MÉDICO HOSPITALARES</v>
      </c>
      <c r="C2255" s="33" t="s">
        <v>40</v>
      </c>
      <c r="D2255" s="21">
        <f>VLOOKUP(C2255,'[2]05-2025'!$B$1:$D$65536,3,0)</f>
        <v>1518675.94</v>
      </c>
      <c r="E2255" s="25" t="s">
        <v>1824</v>
      </c>
      <c r="F2255" s="27" t="s">
        <v>2317</v>
      </c>
      <c r="G2255" s="26">
        <v>0</v>
      </c>
      <c r="H2255" s="26">
        <v>5.87</v>
      </c>
      <c r="I2255" s="24">
        <f t="shared" si="35"/>
        <v>823449.07000000018</v>
      </c>
      <c r="J2255" s="27" t="s">
        <v>108</v>
      </c>
      <c r="K2255" s="2" t="s">
        <v>15</v>
      </c>
    </row>
    <row r="2256" spans="1:11" ht="12" customHeight="1" x14ac:dyDescent="0.2">
      <c r="A2256" s="2">
        <v>1700</v>
      </c>
      <c r="B2256" s="20" t="str">
        <f>VLOOKUP(C2256,'[2]05-2025'!$B$1:$C$65536,2,0)</f>
        <v>MATERIAIS MÉDICO HOSPITALARES</v>
      </c>
      <c r="C2256" s="33" t="s">
        <v>40</v>
      </c>
      <c r="D2256" s="21">
        <f>VLOOKUP(C2256,'[2]05-2025'!$B$1:$D$65536,3,0)</f>
        <v>1518675.94</v>
      </c>
      <c r="E2256" s="25" t="s">
        <v>1824</v>
      </c>
      <c r="F2256" s="27" t="s">
        <v>2318</v>
      </c>
      <c r="G2256" s="26">
        <v>0</v>
      </c>
      <c r="H2256" s="26">
        <v>0.08</v>
      </c>
      <c r="I2256" s="24">
        <f t="shared" si="35"/>
        <v>823448.99000000022</v>
      </c>
      <c r="J2256" s="27" t="s">
        <v>108</v>
      </c>
      <c r="K2256" s="2" t="s">
        <v>15</v>
      </c>
    </row>
    <row r="2257" spans="1:11" ht="12" customHeight="1" x14ac:dyDescent="0.2">
      <c r="A2257" s="2">
        <v>1700</v>
      </c>
      <c r="B2257" s="20" t="str">
        <f>VLOOKUP(C2257,'[2]05-2025'!$B$1:$C$65536,2,0)</f>
        <v>MATERIAIS MÉDICO HOSPITALARES</v>
      </c>
      <c r="C2257" s="33" t="s">
        <v>40</v>
      </c>
      <c r="D2257" s="21">
        <f>VLOOKUP(C2257,'[2]05-2025'!$B$1:$D$65536,3,0)</f>
        <v>1518675.94</v>
      </c>
      <c r="E2257" s="25" t="s">
        <v>1824</v>
      </c>
      <c r="F2257" s="27" t="s">
        <v>2318</v>
      </c>
      <c r="G2257" s="34">
        <v>0</v>
      </c>
      <c r="H2257" s="26">
        <v>0.9</v>
      </c>
      <c r="I2257" s="24">
        <f t="shared" si="35"/>
        <v>823448.0900000002</v>
      </c>
      <c r="J2257" s="27" t="s">
        <v>108</v>
      </c>
      <c r="K2257" s="2" t="s">
        <v>15</v>
      </c>
    </row>
    <row r="2258" spans="1:11" ht="12" customHeight="1" x14ac:dyDescent="0.2">
      <c r="A2258" s="2">
        <v>1700</v>
      </c>
      <c r="B2258" s="20" t="str">
        <f>VLOOKUP(C2258,'[2]05-2025'!$B$1:$C$65536,2,0)</f>
        <v>MATERIAIS MÉDICO HOSPITALARES</v>
      </c>
      <c r="C2258" s="33" t="s">
        <v>40</v>
      </c>
      <c r="D2258" s="21">
        <f>VLOOKUP(C2258,'[2]05-2025'!$B$1:$D$65536,3,0)</f>
        <v>1518675.94</v>
      </c>
      <c r="E2258" s="25" t="s">
        <v>1824</v>
      </c>
      <c r="F2258" s="27" t="s">
        <v>2318</v>
      </c>
      <c r="G2258" s="34">
        <v>0</v>
      </c>
      <c r="H2258" s="26">
        <v>0.17</v>
      </c>
      <c r="I2258" s="24">
        <f t="shared" si="35"/>
        <v>823447.92000000016</v>
      </c>
      <c r="J2258" s="27" t="s">
        <v>108</v>
      </c>
      <c r="K2258" s="2" t="s">
        <v>15</v>
      </c>
    </row>
    <row r="2259" spans="1:11" ht="12" customHeight="1" x14ac:dyDescent="0.2">
      <c r="A2259" s="2">
        <v>1700</v>
      </c>
      <c r="B2259" s="20" t="str">
        <f>VLOOKUP(C2259,'[2]05-2025'!$B$1:$C$65536,2,0)</f>
        <v>MATERIAIS MÉDICO HOSPITALARES</v>
      </c>
      <c r="C2259" s="33" t="s">
        <v>40</v>
      </c>
      <c r="D2259" s="21">
        <f>VLOOKUP(C2259,'[2]05-2025'!$B$1:$D$65536,3,0)</f>
        <v>1518675.94</v>
      </c>
      <c r="E2259" s="25" t="s">
        <v>1824</v>
      </c>
      <c r="F2259" s="27" t="s">
        <v>2318</v>
      </c>
      <c r="G2259" s="34">
        <v>0</v>
      </c>
      <c r="H2259" s="26">
        <v>3.74</v>
      </c>
      <c r="I2259" s="24">
        <f t="shared" si="35"/>
        <v>823444.18000000017</v>
      </c>
      <c r="J2259" s="27" t="s">
        <v>108</v>
      </c>
      <c r="K2259" s="2" t="s">
        <v>15</v>
      </c>
    </row>
    <row r="2260" spans="1:11" ht="12" customHeight="1" x14ac:dyDescent="0.2">
      <c r="A2260" s="2">
        <v>1700</v>
      </c>
      <c r="B2260" s="20" t="str">
        <f>VLOOKUP(C2260,'[2]05-2025'!$B$1:$C$65536,2,0)</f>
        <v>MATERIAIS MÉDICO HOSPITALARES</v>
      </c>
      <c r="C2260" s="33" t="s">
        <v>40</v>
      </c>
      <c r="D2260" s="21">
        <f>VLOOKUP(C2260,'[2]05-2025'!$B$1:$D$65536,3,0)</f>
        <v>1518675.94</v>
      </c>
      <c r="E2260" s="25" t="s">
        <v>1824</v>
      </c>
      <c r="F2260" s="27" t="s">
        <v>2318</v>
      </c>
      <c r="G2260" s="34">
        <v>0</v>
      </c>
      <c r="H2260" s="26">
        <v>1.42</v>
      </c>
      <c r="I2260" s="24">
        <f t="shared" si="35"/>
        <v>823442.76000000013</v>
      </c>
      <c r="J2260" s="27" t="s">
        <v>108</v>
      </c>
      <c r="K2260" s="2" t="s">
        <v>15</v>
      </c>
    </row>
    <row r="2261" spans="1:11" ht="12" customHeight="1" x14ac:dyDescent="0.2">
      <c r="A2261" s="2">
        <v>1700</v>
      </c>
      <c r="B2261" s="20" t="str">
        <f>VLOOKUP(C2261,'[2]05-2025'!$B$1:$C$65536,2,0)</f>
        <v>MATERIAIS MÉDICO HOSPITALARES</v>
      </c>
      <c r="C2261" s="33" t="s">
        <v>40</v>
      </c>
      <c r="D2261" s="21">
        <f>VLOOKUP(C2261,'[2]05-2025'!$B$1:$D$65536,3,0)</f>
        <v>1518675.94</v>
      </c>
      <c r="E2261" s="25" t="s">
        <v>1824</v>
      </c>
      <c r="F2261" s="27" t="s">
        <v>2318</v>
      </c>
      <c r="G2261" s="34">
        <v>0</v>
      </c>
      <c r="H2261" s="26">
        <v>72.98</v>
      </c>
      <c r="I2261" s="24">
        <f t="shared" si="35"/>
        <v>823369.78000000014</v>
      </c>
      <c r="J2261" s="27" t="s">
        <v>108</v>
      </c>
      <c r="K2261" s="2" t="s">
        <v>15</v>
      </c>
    </row>
    <row r="2262" spans="1:11" ht="12" customHeight="1" x14ac:dyDescent="0.2">
      <c r="A2262" s="2">
        <v>1700</v>
      </c>
      <c r="B2262" s="20" t="str">
        <f>VLOOKUP(C2262,'[2]05-2025'!$B$1:$C$65536,2,0)</f>
        <v>MATERIAIS MÉDICO HOSPITALARES</v>
      </c>
      <c r="C2262" s="33" t="s">
        <v>40</v>
      </c>
      <c r="D2262" s="21">
        <f>VLOOKUP(C2262,'[2]05-2025'!$B$1:$D$65536,3,0)</f>
        <v>1518675.94</v>
      </c>
      <c r="E2262" s="25" t="s">
        <v>1824</v>
      </c>
      <c r="F2262" s="27" t="s">
        <v>2318</v>
      </c>
      <c r="G2262" s="34">
        <v>0</v>
      </c>
      <c r="H2262" s="26">
        <v>0.7</v>
      </c>
      <c r="I2262" s="24">
        <f t="shared" si="35"/>
        <v>823369.08000000019</v>
      </c>
      <c r="J2262" s="27" t="s">
        <v>108</v>
      </c>
      <c r="K2262" s="2" t="s">
        <v>15</v>
      </c>
    </row>
    <row r="2263" spans="1:11" ht="12" customHeight="1" x14ac:dyDescent="0.2">
      <c r="A2263" s="2">
        <v>1700</v>
      </c>
      <c r="B2263" s="20" t="str">
        <f>VLOOKUP(C2263,'[2]05-2025'!$B$1:$C$65536,2,0)</f>
        <v>MATERIAIS MÉDICO HOSPITALARES</v>
      </c>
      <c r="C2263" s="33" t="s">
        <v>40</v>
      </c>
      <c r="D2263" s="21">
        <f>VLOOKUP(C2263,'[2]05-2025'!$B$1:$D$65536,3,0)</f>
        <v>1518675.94</v>
      </c>
      <c r="E2263" s="25" t="s">
        <v>1824</v>
      </c>
      <c r="F2263" s="27" t="s">
        <v>2318</v>
      </c>
      <c r="G2263" s="34">
        <v>0</v>
      </c>
      <c r="H2263" s="26">
        <v>101.92</v>
      </c>
      <c r="I2263" s="24">
        <f t="shared" si="35"/>
        <v>823267.16000000015</v>
      </c>
      <c r="J2263" s="27" t="s">
        <v>108</v>
      </c>
      <c r="K2263" s="2" t="s">
        <v>15</v>
      </c>
    </row>
    <row r="2264" spans="1:11" ht="12" customHeight="1" x14ac:dyDescent="0.2">
      <c r="A2264" s="2">
        <v>1700</v>
      </c>
      <c r="B2264" s="20" t="str">
        <f>VLOOKUP(C2264,'[2]05-2025'!$B$1:$C$65536,2,0)</f>
        <v>MATERIAIS MÉDICO HOSPITALARES</v>
      </c>
      <c r="C2264" s="33" t="s">
        <v>40</v>
      </c>
      <c r="D2264" s="21">
        <f>VLOOKUP(C2264,'[2]05-2025'!$B$1:$D$65536,3,0)</f>
        <v>1518675.94</v>
      </c>
      <c r="E2264" s="25" t="s">
        <v>1824</v>
      </c>
      <c r="F2264" s="27" t="s">
        <v>2318</v>
      </c>
      <c r="G2264" s="26">
        <v>0</v>
      </c>
      <c r="H2264" s="26">
        <v>1.25</v>
      </c>
      <c r="I2264" s="24">
        <f t="shared" si="35"/>
        <v>823265.91000000015</v>
      </c>
      <c r="J2264" s="27" t="s">
        <v>108</v>
      </c>
      <c r="K2264" s="2" t="s">
        <v>15</v>
      </c>
    </row>
    <row r="2265" spans="1:11" ht="12" customHeight="1" x14ac:dyDescent="0.2">
      <c r="A2265" s="2">
        <v>1700</v>
      </c>
      <c r="B2265" s="20" t="str">
        <f>VLOOKUP(C2265,'[2]05-2025'!$B$1:$C$65536,2,0)</f>
        <v>MATERIAIS MÉDICO HOSPITALARES</v>
      </c>
      <c r="C2265" s="33" t="s">
        <v>40</v>
      </c>
      <c r="D2265" s="21">
        <f>VLOOKUP(C2265,'[2]05-2025'!$B$1:$D$65536,3,0)</f>
        <v>1518675.94</v>
      </c>
      <c r="E2265" s="25" t="s">
        <v>1824</v>
      </c>
      <c r="F2265" s="27" t="s">
        <v>2318</v>
      </c>
      <c r="G2265" s="26">
        <v>0</v>
      </c>
      <c r="H2265" s="26">
        <v>92.79</v>
      </c>
      <c r="I2265" s="24">
        <f t="shared" si="35"/>
        <v>823173.12000000011</v>
      </c>
      <c r="J2265" s="27" t="s">
        <v>108</v>
      </c>
      <c r="K2265" s="2" t="s">
        <v>15</v>
      </c>
    </row>
    <row r="2266" spans="1:11" ht="12" customHeight="1" x14ac:dyDescent="0.2">
      <c r="A2266" s="2">
        <v>1700</v>
      </c>
      <c r="B2266" s="20" t="str">
        <f>VLOOKUP(C2266,'[2]05-2025'!$B$1:$C$65536,2,0)</f>
        <v>MATERIAIS MÉDICO HOSPITALARES</v>
      </c>
      <c r="C2266" s="33" t="s">
        <v>40</v>
      </c>
      <c r="D2266" s="21">
        <f>VLOOKUP(C2266,'[2]05-2025'!$B$1:$D$65536,3,0)</f>
        <v>1518675.94</v>
      </c>
      <c r="E2266" s="25" t="s">
        <v>1824</v>
      </c>
      <c r="F2266" s="27" t="s">
        <v>2318</v>
      </c>
      <c r="G2266" s="34">
        <v>0</v>
      </c>
      <c r="H2266" s="26">
        <v>183.01</v>
      </c>
      <c r="I2266" s="24">
        <f t="shared" si="35"/>
        <v>822990.1100000001</v>
      </c>
      <c r="J2266" s="27" t="s">
        <v>108</v>
      </c>
      <c r="K2266" s="2" t="s">
        <v>15</v>
      </c>
    </row>
    <row r="2267" spans="1:11" ht="12" customHeight="1" x14ac:dyDescent="0.2">
      <c r="A2267" s="2">
        <v>1700</v>
      </c>
      <c r="B2267" s="20" t="str">
        <f>VLOOKUP(C2267,'[2]05-2025'!$B$1:$C$65536,2,0)</f>
        <v>MATERIAIS MÉDICO HOSPITALARES</v>
      </c>
      <c r="C2267" s="33" t="s">
        <v>40</v>
      </c>
      <c r="D2267" s="21">
        <f>VLOOKUP(C2267,'[2]05-2025'!$B$1:$D$65536,3,0)</f>
        <v>1518675.94</v>
      </c>
      <c r="E2267" s="25" t="s">
        <v>1824</v>
      </c>
      <c r="F2267" s="27" t="s">
        <v>2318</v>
      </c>
      <c r="G2267" s="34">
        <v>0</v>
      </c>
      <c r="H2267" s="26">
        <v>0.27</v>
      </c>
      <c r="I2267" s="24">
        <f t="shared" si="35"/>
        <v>822989.84000000008</v>
      </c>
      <c r="J2267" s="27" t="s">
        <v>108</v>
      </c>
      <c r="K2267" s="2" t="s">
        <v>15</v>
      </c>
    </row>
    <row r="2268" spans="1:11" ht="12" customHeight="1" x14ac:dyDescent="0.2">
      <c r="A2268" s="2">
        <v>1700</v>
      </c>
      <c r="B2268" s="20" t="str">
        <f>VLOOKUP(C2268,'[2]05-2025'!$B$1:$C$65536,2,0)</f>
        <v>MATERIAIS MÉDICO HOSPITALARES</v>
      </c>
      <c r="C2268" s="33" t="s">
        <v>40</v>
      </c>
      <c r="D2268" s="21">
        <f>VLOOKUP(C2268,'[2]05-2025'!$B$1:$D$65536,3,0)</f>
        <v>1518675.94</v>
      </c>
      <c r="E2268" s="25" t="s">
        <v>1824</v>
      </c>
      <c r="F2268" s="27" t="s">
        <v>2318</v>
      </c>
      <c r="G2268" s="34">
        <v>0</v>
      </c>
      <c r="H2268" s="26">
        <v>72.27</v>
      </c>
      <c r="I2268" s="24">
        <f t="shared" si="35"/>
        <v>822917.57000000007</v>
      </c>
      <c r="J2268" s="27" t="s">
        <v>108</v>
      </c>
      <c r="K2268" s="2" t="s">
        <v>15</v>
      </c>
    </row>
    <row r="2269" spans="1:11" ht="12" customHeight="1" x14ac:dyDescent="0.2">
      <c r="A2269" s="2">
        <v>1700</v>
      </c>
      <c r="B2269" s="20" t="str">
        <f>VLOOKUP(C2269,'[2]05-2025'!$B$1:$C$65536,2,0)</f>
        <v>MATERIAIS MÉDICO HOSPITALARES</v>
      </c>
      <c r="C2269" s="33" t="s">
        <v>40</v>
      </c>
      <c r="D2269" s="21">
        <f>VLOOKUP(C2269,'[2]05-2025'!$B$1:$D$65536,3,0)</f>
        <v>1518675.94</v>
      </c>
      <c r="E2269" s="25" t="s">
        <v>1824</v>
      </c>
      <c r="F2269" s="27" t="s">
        <v>2318</v>
      </c>
      <c r="G2269" s="34">
        <v>0</v>
      </c>
      <c r="H2269" s="26">
        <v>0.03</v>
      </c>
      <c r="I2269" s="24">
        <f t="shared" si="35"/>
        <v>822917.54</v>
      </c>
      <c r="J2269" s="27" t="s">
        <v>108</v>
      </c>
      <c r="K2269" s="2" t="s">
        <v>15</v>
      </c>
    </row>
    <row r="2270" spans="1:11" ht="12" customHeight="1" x14ac:dyDescent="0.2">
      <c r="A2270" s="2">
        <v>1700</v>
      </c>
      <c r="B2270" s="20" t="str">
        <f>VLOOKUP(C2270,'[2]05-2025'!$B$1:$C$65536,2,0)</f>
        <v>MATERIAIS MÉDICO HOSPITALARES</v>
      </c>
      <c r="C2270" s="33" t="s">
        <v>40</v>
      </c>
      <c r="D2270" s="21">
        <f>VLOOKUP(C2270,'[2]05-2025'!$B$1:$D$65536,3,0)</f>
        <v>1518675.94</v>
      </c>
      <c r="E2270" s="25" t="s">
        <v>1824</v>
      </c>
      <c r="F2270" s="27" t="s">
        <v>2318</v>
      </c>
      <c r="G2270" s="34">
        <v>0</v>
      </c>
      <c r="H2270" s="26">
        <v>5.62</v>
      </c>
      <c r="I2270" s="24">
        <f t="shared" si="35"/>
        <v>822911.92</v>
      </c>
      <c r="J2270" s="27" t="s">
        <v>108</v>
      </c>
      <c r="K2270" s="2" t="s">
        <v>15</v>
      </c>
    </row>
    <row r="2271" spans="1:11" ht="12" customHeight="1" x14ac:dyDescent="0.2">
      <c r="A2271" s="2">
        <v>1700</v>
      </c>
      <c r="B2271" s="20" t="str">
        <f>VLOOKUP(C2271,'[2]05-2025'!$B$1:$C$65536,2,0)</f>
        <v>MATERIAIS MÉDICO HOSPITALARES</v>
      </c>
      <c r="C2271" s="33" t="s">
        <v>40</v>
      </c>
      <c r="D2271" s="21">
        <f>VLOOKUP(C2271,'[2]05-2025'!$B$1:$D$65536,3,0)</f>
        <v>1518675.94</v>
      </c>
      <c r="E2271" s="25" t="s">
        <v>1824</v>
      </c>
      <c r="F2271" s="27" t="s">
        <v>2318</v>
      </c>
      <c r="G2271" s="34">
        <v>0</v>
      </c>
      <c r="H2271" s="26">
        <v>7.9</v>
      </c>
      <c r="I2271" s="24">
        <f t="shared" si="35"/>
        <v>822904.02</v>
      </c>
      <c r="J2271" s="27" t="s">
        <v>108</v>
      </c>
      <c r="K2271" s="2" t="s">
        <v>15</v>
      </c>
    </row>
    <row r="2272" spans="1:11" ht="12" customHeight="1" x14ac:dyDescent="0.2">
      <c r="A2272" s="2">
        <v>1700</v>
      </c>
      <c r="B2272" s="20" t="str">
        <f>VLOOKUP(C2272,'[2]05-2025'!$B$1:$C$65536,2,0)</f>
        <v>MATERIAIS MÉDICO HOSPITALARES</v>
      </c>
      <c r="C2272" s="33" t="s">
        <v>40</v>
      </c>
      <c r="D2272" s="21">
        <f>VLOOKUP(C2272,'[2]05-2025'!$B$1:$D$65536,3,0)</f>
        <v>1518675.94</v>
      </c>
      <c r="E2272" s="25" t="s">
        <v>1824</v>
      </c>
      <c r="F2272" s="27" t="s">
        <v>2318</v>
      </c>
      <c r="G2272" s="34">
        <v>0</v>
      </c>
      <c r="H2272" s="26">
        <v>6.21</v>
      </c>
      <c r="I2272" s="24">
        <f t="shared" si="35"/>
        <v>822897.81</v>
      </c>
      <c r="J2272" s="27" t="s">
        <v>108</v>
      </c>
      <c r="K2272" s="2" t="s">
        <v>15</v>
      </c>
    </row>
    <row r="2273" spans="1:11" ht="12" customHeight="1" x14ac:dyDescent="0.2">
      <c r="A2273" s="2">
        <v>1700</v>
      </c>
      <c r="B2273" s="20" t="str">
        <f>VLOOKUP(C2273,'[2]05-2025'!$B$1:$C$65536,2,0)</f>
        <v>MATERIAIS MÉDICO HOSPITALARES</v>
      </c>
      <c r="C2273" s="33" t="s">
        <v>40</v>
      </c>
      <c r="D2273" s="21">
        <f>VLOOKUP(C2273,'[2]05-2025'!$B$1:$D$65536,3,0)</f>
        <v>1518675.94</v>
      </c>
      <c r="E2273" s="25" t="s">
        <v>1824</v>
      </c>
      <c r="F2273" s="27" t="s">
        <v>2318</v>
      </c>
      <c r="G2273" s="34">
        <v>0</v>
      </c>
      <c r="H2273" s="26">
        <v>5.08</v>
      </c>
      <c r="I2273" s="24">
        <f t="shared" si="35"/>
        <v>822892.7300000001</v>
      </c>
      <c r="J2273" s="27" t="s">
        <v>108</v>
      </c>
      <c r="K2273" s="2" t="s">
        <v>15</v>
      </c>
    </row>
    <row r="2274" spans="1:11" ht="12" customHeight="1" x14ac:dyDescent="0.2">
      <c r="A2274" s="2">
        <v>1700</v>
      </c>
      <c r="B2274" s="20" t="str">
        <f>VLOOKUP(C2274,'[2]05-2025'!$B$1:$C$65536,2,0)</f>
        <v>MATERIAIS MÉDICO HOSPITALARES</v>
      </c>
      <c r="C2274" s="33" t="s">
        <v>40</v>
      </c>
      <c r="D2274" s="21">
        <f>VLOOKUP(C2274,'[2]05-2025'!$B$1:$D$65536,3,0)</f>
        <v>1518675.94</v>
      </c>
      <c r="E2274" s="25" t="s">
        <v>1824</v>
      </c>
      <c r="F2274" s="27" t="s">
        <v>2318</v>
      </c>
      <c r="G2274" s="26">
        <v>0</v>
      </c>
      <c r="H2274" s="26">
        <v>26.31</v>
      </c>
      <c r="I2274" s="24">
        <f t="shared" si="35"/>
        <v>822866.42</v>
      </c>
      <c r="J2274" s="27" t="s">
        <v>108</v>
      </c>
      <c r="K2274" s="2" t="s">
        <v>15</v>
      </c>
    </row>
    <row r="2275" spans="1:11" ht="12" customHeight="1" x14ac:dyDescent="0.2">
      <c r="A2275" s="2">
        <v>1700</v>
      </c>
      <c r="B2275" s="20" t="str">
        <f>VLOOKUP(C2275,'[2]05-2025'!$B$1:$C$65536,2,0)</f>
        <v>MATERIAIS MÉDICO HOSPITALARES</v>
      </c>
      <c r="C2275" s="33" t="s">
        <v>40</v>
      </c>
      <c r="D2275" s="21">
        <f>VLOOKUP(C2275,'[2]05-2025'!$B$1:$D$65536,3,0)</f>
        <v>1518675.94</v>
      </c>
      <c r="E2275" s="25" t="s">
        <v>1824</v>
      </c>
      <c r="F2275" s="27" t="s">
        <v>2318</v>
      </c>
      <c r="G2275" s="26">
        <v>0</v>
      </c>
      <c r="H2275" s="26">
        <v>54.74</v>
      </c>
      <c r="I2275" s="24">
        <f t="shared" si="35"/>
        <v>822811.68</v>
      </c>
      <c r="J2275" s="27" t="s">
        <v>108</v>
      </c>
      <c r="K2275" s="2" t="s">
        <v>15</v>
      </c>
    </row>
    <row r="2276" spans="1:11" ht="12" customHeight="1" x14ac:dyDescent="0.2">
      <c r="A2276" s="2">
        <v>1700</v>
      </c>
      <c r="B2276" s="20" t="str">
        <f>VLOOKUP(C2276,'[2]05-2025'!$B$1:$C$65536,2,0)</f>
        <v>MATERIAIS MÉDICO HOSPITALARES</v>
      </c>
      <c r="C2276" s="33" t="s">
        <v>40</v>
      </c>
      <c r="D2276" s="21">
        <f>VLOOKUP(C2276,'[2]05-2025'!$B$1:$D$65536,3,0)</f>
        <v>1518675.94</v>
      </c>
      <c r="E2276" s="25" t="s">
        <v>1824</v>
      </c>
      <c r="F2276" s="27" t="s">
        <v>2318</v>
      </c>
      <c r="G2276" s="26">
        <v>0</v>
      </c>
      <c r="H2276" s="26">
        <v>0.51</v>
      </c>
      <c r="I2276" s="24">
        <f t="shared" si="35"/>
        <v>822811.17</v>
      </c>
      <c r="J2276" s="27" t="s">
        <v>108</v>
      </c>
      <c r="K2276" s="2" t="s">
        <v>15</v>
      </c>
    </row>
    <row r="2277" spans="1:11" ht="12" customHeight="1" x14ac:dyDescent="0.2">
      <c r="A2277" s="2">
        <v>1700</v>
      </c>
      <c r="B2277" s="20" t="str">
        <f>VLOOKUP(C2277,'[2]05-2025'!$B$1:$C$65536,2,0)</f>
        <v>MATERIAIS MÉDICO HOSPITALARES</v>
      </c>
      <c r="C2277" s="33" t="s">
        <v>40</v>
      </c>
      <c r="D2277" s="21">
        <f>VLOOKUP(C2277,'[2]05-2025'!$B$1:$D$65536,3,0)</f>
        <v>1518675.94</v>
      </c>
      <c r="E2277" s="25" t="s">
        <v>1824</v>
      </c>
      <c r="F2277" s="27" t="s">
        <v>2318</v>
      </c>
      <c r="G2277" s="26">
        <v>0</v>
      </c>
      <c r="H2277" s="26">
        <v>6.7</v>
      </c>
      <c r="I2277" s="24">
        <f t="shared" si="35"/>
        <v>822804.47000000009</v>
      </c>
      <c r="J2277" s="27" t="s">
        <v>108</v>
      </c>
      <c r="K2277" s="2" t="s">
        <v>15</v>
      </c>
    </row>
    <row r="2278" spans="1:11" ht="12" customHeight="1" x14ac:dyDescent="0.2">
      <c r="A2278" s="2">
        <v>1700</v>
      </c>
      <c r="B2278" s="20" t="str">
        <f>VLOOKUP(C2278,'[2]05-2025'!$B$1:$C$65536,2,0)</f>
        <v>MATERIAIS MÉDICO HOSPITALARES</v>
      </c>
      <c r="C2278" s="33" t="s">
        <v>40</v>
      </c>
      <c r="D2278" s="21">
        <f>VLOOKUP(C2278,'[2]05-2025'!$B$1:$D$65536,3,0)</f>
        <v>1518675.94</v>
      </c>
      <c r="E2278" s="25" t="s">
        <v>1824</v>
      </c>
      <c r="F2278" s="27" t="s">
        <v>2318</v>
      </c>
      <c r="G2278" s="26">
        <v>0</v>
      </c>
      <c r="H2278" s="26">
        <v>0.23</v>
      </c>
      <c r="I2278" s="24">
        <f t="shared" si="35"/>
        <v>822804.24000000011</v>
      </c>
      <c r="J2278" s="27" t="s">
        <v>108</v>
      </c>
      <c r="K2278" s="2" t="s">
        <v>15</v>
      </c>
    </row>
    <row r="2279" spans="1:11" ht="12" customHeight="1" x14ac:dyDescent="0.2">
      <c r="A2279" s="2">
        <v>1700</v>
      </c>
      <c r="B2279" s="20" t="str">
        <f>VLOOKUP(C2279,'[2]05-2025'!$B$1:$C$65536,2,0)</f>
        <v>MATERIAIS MÉDICO HOSPITALARES</v>
      </c>
      <c r="C2279" s="33" t="s">
        <v>40</v>
      </c>
      <c r="D2279" s="21">
        <f>VLOOKUP(C2279,'[2]05-2025'!$B$1:$D$65536,3,0)</f>
        <v>1518675.94</v>
      </c>
      <c r="E2279" s="25" t="s">
        <v>1824</v>
      </c>
      <c r="F2279" s="27" t="s">
        <v>2318</v>
      </c>
      <c r="G2279" s="26">
        <v>0</v>
      </c>
      <c r="H2279" s="26">
        <v>0.51</v>
      </c>
      <c r="I2279" s="24">
        <f t="shared" si="35"/>
        <v>822803.7300000001</v>
      </c>
      <c r="J2279" s="27" t="s">
        <v>108</v>
      </c>
      <c r="K2279" s="2" t="s">
        <v>15</v>
      </c>
    </row>
    <row r="2280" spans="1:11" ht="12" customHeight="1" x14ac:dyDescent="0.2">
      <c r="A2280" s="2">
        <v>1700</v>
      </c>
      <c r="B2280" s="20" t="str">
        <f>VLOOKUP(C2280,'[2]05-2025'!$B$1:$C$65536,2,0)</f>
        <v>MATERIAIS MÉDICO HOSPITALARES</v>
      </c>
      <c r="C2280" s="33" t="s">
        <v>40</v>
      </c>
      <c r="D2280" s="21">
        <f>VLOOKUP(C2280,'[2]05-2025'!$B$1:$D$65536,3,0)</f>
        <v>1518675.94</v>
      </c>
      <c r="E2280" s="25" t="s">
        <v>1824</v>
      </c>
      <c r="F2280" s="27" t="s">
        <v>2318</v>
      </c>
      <c r="G2280" s="26">
        <v>0</v>
      </c>
      <c r="H2280" s="26">
        <v>0.01</v>
      </c>
      <c r="I2280" s="24">
        <f t="shared" si="35"/>
        <v>822803.72000000009</v>
      </c>
      <c r="J2280" s="27" t="s">
        <v>108</v>
      </c>
      <c r="K2280" s="2" t="s">
        <v>15</v>
      </c>
    </row>
    <row r="2281" spans="1:11" ht="12" customHeight="1" x14ac:dyDescent="0.2">
      <c r="A2281" s="2">
        <v>1700</v>
      </c>
      <c r="B2281" s="20" t="str">
        <f>VLOOKUP(C2281,'[2]05-2025'!$B$1:$C$65536,2,0)</f>
        <v>MATERIAIS MÉDICO HOSPITALARES</v>
      </c>
      <c r="C2281" s="33" t="s">
        <v>40</v>
      </c>
      <c r="D2281" s="21">
        <f>VLOOKUP(C2281,'[2]05-2025'!$B$1:$D$65536,3,0)</f>
        <v>1518675.94</v>
      </c>
      <c r="E2281" s="25" t="s">
        <v>1824</v>
      </c>
      <c r="F2281" s="27" t="s">
        <v>2318</v>
      </c>
      <c r="G2281" s="34">
        <v>0</v>
      </c>
      <c r="H2281" s="26">
        <v>0.19</v>
      </c>
      <c r="I2281" s="24">
        <f t="shared" si="35"/>
        <v>822803.53000000014</v>
      </c>
      <c r="J2281" s="27" t="s">
        <v>108</v>
      </c>
      <c r="K2281" s="2" t="s">
        <v>15</v>
      </c>
    </row>
    <row r="2282" spans="1:11" ht="12" customHeight="1" x14ac:dyDescent="0.2">
      <c r="A2282" s="2">
        <v>1700</v>
      </c>
      <c r="B2282" s="20" t="str">
        <f>VLOOKUP(C2282,'[2]05-2025'!$B$1:$C$65536,2,0)</f>
        <v>MATERIAIS MÉDICO HOSPITALARES</v>
      </c>
      <c r="C2282" s="33" t="s">
        <v>40</v>
      </c>
      <c r="D2282" s="21">
        <f>VLOOKUP(C2282,'[2]05-2025'!$B$1:$D$65536,3,0)</f>
        <v>1518675.94</v>
      </c>
      <c r="E2282" s="25" t="s">
        <v>1824</v>
      </c>
      <c r="F2282" s="27" t="s">
        <v>2318</v>
      </c>
      <c r="G2282" s="34">
        <v>0</v>
      </c>
      <c r="H2282" s="26">
        <v>39.36</v>
      </c>
      <c r="I2282" s="24">
        <f t="shared" si="35"/>
        <v>822764.17000000016</v>
      </c>
      <c r="J2282" s="27" t="s">
        <v>108</v>
      </c>
      <c r="K2282" s="2" t="s">
        <v>15</v>
      </c>
    </row>
    <row r="2283" spans="1:11" ht="12" customHeight="1" x14ac:dyDescent="0.2">
      <c r="A2283" s="2">
        <v>1700</v>
      </c>
      <c r="B2283" s="20" t="str">
        <f>VLOOKUP(C2283,'[2]05-2025'!$B$1:$C$65536,2,0)</f>
        <v>MATERIAIS MÉDICO HOSPITALARES</v>
      </c>
      <c r="C2283" s="33" t="s">
        <v>40</v>
      </c>
      <c r="D2283" s="21">
        <f>VLOOKUP(C2283,'[2]05-2025'!$B$1:$D$65536,3,0)</f>
        <v>1518675.94</v>
      </c>
      <c r="E2283" s="25" t="s">
        <v>1824</v>
      </c>
      <c r="F2283" s="27" t="s">
        <v>2318</v>
      </c>
      <c r="G2283" s="26">
        <v>0</v>
      </c>
      <c r="H2283" s="26">
        <v>1.34</v>
      </c>
      <c r="I2283" s="24">
        <f t="shared" si="35"/>
        <v>822762.83000000019</v>
      </c>
      <c r="J2283" s="27" t="s">
        <v>108</v>
      </c>
      <c r="K2283" s="2" t="s">
        <v>15</v>
      </c>
    </row>
    <row r="2284" spans="1:11" ht="12" customHeight="1" x14ac:dyDescent="0.2">
      <c r="A2284" s="2">
        <v>1700</v>
      </c>
      <c r="B2284" s="20" t="str">
        <f>VLOOKUP(C2284,'[2]05-2025'!$B$1:$C$65536,2,0)</f>
        <v>MATERIAIS MÉDICO HOSPITALARES</v>
      </c>
      <c r="C2284" s="33" t="s">
        <v>40</v>
      </c>
      <c r="D2284" s="21">
        <f>VLOOKUP(C2284,'[2]05-2025'!$B$1:$D$65536,3,0)</f>
        <v>1518675.94</v>
      </c>
      <c r="E2284" s="25" t="s">
        <v>1824</v>
      </c>
      <c r="F2284" s="27" t="s">
        <v>2318</v>
      </c>
      <c r="G2284" s="26">
        <v>0</v>
      </c>
      <c r="H2284" s="26">
        <v>0.86</v>
      </c>
      <c r="I2284" s="24">
        <f t="shared" si="35"/>
        <v>822761.9700000002</v>
      </c>
      <c r="J2284" s="27" t="s">
        <v>108</v>
      </c>
      <c r="K2284" s="2" t="s">
        <v>15</v>
      </c>
    </row>
    <row r="2285" spans="1:11" ht="12" customHeight="1" x14ac:dyDescent="0.2">
      <c r="A2285" s="2">
        <v>1700</v>
      </c>
      <c r="B2285" s="20" t="str">
        <f>VLOOKUP(C2285,'[2]05-2025'!$B$1:$C$65536,2,0)</f>
        <v>MATERIAIS MÉDICO HOSPITALARES</v>
      </c>
      <c r="C2285" s="33" t="s">
        <v>40</v>
      </c>
      <c r="D2285" s="21">
        <f>VLOOKUP(C2285,'[2]05-2025'!$B$1:$D$65536,3,0)</f>
        <v>1518675.94</v>
      </c>
      <c r="E2285" s="25" t="s">
        <v>1824</v>
      </c>
      <c r="F2285" s="27" t="s">
        <v>2318</v>
      </c>
      <c r="G2285" s="26">
        <v>0</v>
      </c>
      <c r="H2285" s="26">
        <v>2.23</v>
      </c>
      <c r="I2285" s="24">
        <f t="shared" si="35"/>
        <v>822759.74000000022</v>
      </c>
      <c r="J2285" s="27" t="s">
        <v>108</v>
      </c>
      <c r="K2285" s="2" t="s">
        <v>15</v>
      </c>
    </row>
    <row r="2286" spans="1:11" ht="12" customHeight="1" x14ac:dyDescent="0.2">
      <c r="A2286" s="2">
        <v>1700</v>
      </c>
      <c r="B2286" s="20" t="str">
        <f>VLOOKUP(C2286,'[2]05-2025'!$B$1:$C$65536,2,0)</f>
        <v>MATERIAIS MÉDICO HOSPITALARES</v>
      </c>
      <c r="C2286" s="33" t="s">
        <v>40</v>
      </c>
      <c r="D2286" s="21">
        <f>VLOOKUP(C2286,'[2]05-2025'!$B$1:$D$65536,3,0)</f>
        <v>1518675.94</v>
      </c>
      <c r="E2286" s="25" t="s">
        <v>1824</v>
      </c>
      <c r="F2286" s="27" t="s">
        <v>2318</v>
      </c>
      <c r="G2286" s="26">
        <v>0</v>
      </c>
      <c r="H2286" s="26">
        <v>1.71</v>
      </c>
      <c r="I2286" s="24">
        <f t="shared" si="35"/>
        <v>822758.03000000026</v>
      </c>
      <c r="J2286" s="27" t="s">
        <v>108</v>
      </c>
      <c r="K2286" s="2" t="s">
        <v>15</v>
      </c>
    </row>
    <row r="2287" spans="1:11" ht="12" customHeight="1" x14ac:dyDescent="0.2">
      <c r="A2287" s="2">
        <v>1700</v>
      </c>
      <c r="B2287" s="20" t="str">
        <f>VLOOKUP(C2287,'[2]05-2025'!$B$1:$C$65536,2,0)</f>
        <v>MATERIAIS MÉDICO HOSPITALARES</v>
      </c>
      <c r="C2287" s="33" t="s">
        <v>40</v>
      </c>
      <c r="D2287" s="21">
        <f>VLOOKUP(C2287,'[2]05-2025'!$B$1:$D$65536,3,0)</f>
        <v>1518675.94</v>
      </c>
      <c r="E2287" s="25" t="s">
        <v>1824</v>
      </c>
      <c r="F2287" s="27" t="s">
        <v>2318</v>
      </c>
      <c r="G2287" s="26">
        <v>0</v>
      </c>
      <c r="H2287" s="26">
        <v>19.96</v>
      </c>
      <c r="I2287" s="24">
        <f t="shared" si="35"/>
        <v>822738.0700000003</v>
      </c>
      <c r="J2287" s="27" t="s">
        <v>108</v>
      </c>
      <c r="K2287" s="2" t="s">
        <v>15</v>
      </c>
    </row>
    <row r="2288" spans="1:11" ht="12" customHeight="1" x14ac:dyDescent="0.2">
      <c r="A2288" s="2">
        <v>1700</v>
      </c>
      <c r="B2288" s="20" t="str">
        <f>VLOOKUP(C2288,'[2]05-2025'!$B$1:$C$65536,2,0)</f>
        <v>MATERIAIS MÉDICO HOSPITALARES</v>
      </c>
      <c r="C2288" s="33" t="s">
        <v>40</v>
      </c>
      <c r="D2288" s="21">
        <f>VLOOKUP(C2288,'[2]05-2025'!$B$1:$D$65536,3,0)</f>
        <v>1518675.94</v>
      </c>
      <c r="E2288" s="25" t="s">
        <v>1824</v>
      </c>
      <c r="F2288" s="27" t="s">
        <v>2318</v>
      </c>
      <c r="G2288" s="26">
        <v>0</v>
      </c>
      <c r="H2288" s="26">
        <v>11.62</v>
      </c>
      <c r="I2288" s="24">
        <f t="shared" si="35"/>
        <v>822726.4500000003</v>
      </c>
      <c r="J2288" s="27" t="s">
        <v>108</v>
      </c>
      <c r="K2288" s="2" t="s">
        <v>15</v>
      </c>
    </row>
    <row r="2289" spans="1:11" ht="12" customHeight="1" x14ac:dyDescent="0.2">
      <c r="A2289" s="2">
        <v>1700</v>
      </c>
      <c r="B2289" s="20" t="str">
        <f>VLOOKUP(C2289,'[2]05-2025'!$B$1:$C$65536,2,0)</f>
        <v>MATERIAIS MÉDICO HOSPITALARES</v>
      </c>
      <c r="C2289" s="33" t="s">
        <v>40</v>
      </c>
      <c r="D2289" s="21">
        <f>VLOOKUP(C2289,'[2]05-2025'!$B$1:$D$65536,3,0)</f>
        <v>1518675.94</v>
      </c>
      <c r="E2289" s="25" t="s">
        <v>1824</v>
      </c>
      <c r="F2289" s="27" t="s">
        <v>2318</v>
      </c>
      <c r="G2289" s="26">
        <v>0</v>
      </c>
      <c r="H2289" s="26">
        <v>186.8</v>
      </c>
      <c r="I2289" s="24">
        <f t="shared" si="35"/>
        <v>822539.65000000026</v>
      </c>
      <c r="J2289" s="27" t="s">
        <v>108</v>
      </c>
      <c r="K2289" s="2" t="s">
        <v>15</v>
      </c>
    </row>
    <row r="2290" spans="1:11" ht="12" customHeight="1" x14ac:dyDescent="0.2">
      <c r="A2290" s="2">
        <v>1700</v>
      </c>
      <c r="B2290" s="20" t="str">
        <f>VLOOKUP(C2290,'[2]05-2025'!$B$1:$C$65536,2,0)</f>
        <v>MATERIAIS MÉDICO HOSPITALARES</v>
      </c>
      <c r="C2290" s="33" t="s">
        <v>40</v>
      </c>
      <c r="D2290" s="21">
        <f>VLOOKUP(C2290,'[2]05-2025'!$B$1:$D$65536,3,0)</f>
        <v>1518675.94</v>
      </c>
      <c r="E2290" s="25" t="s">
        <v>1824</v>
      </c>
      <c r="F2290" s="27" t="s">
        <v>2318</v>
      </c>
      <c r="G2290" s="26">
        <v>0</v>
      </c>
      <c r="H2290" s="26">
        <v>14.03</v>
      </c>
      <c r="I2290" s="24">
        <f t="shared" si="35"/>
        <v>822525.62000000023</v>
      </c>
      <c r="J2290" s="27" t="s">
        <v>108</v>
      </c>
      <c r="K2290" s="2" t="s">
        <v>15</v>
      </c>
    </row>
    <row r="2291" spans="1:11" ht="12" customHeight="1" x14ac:dyDescent="0.2">
      <c r="A2291" s="2">
        <v>1700</v>
      </c>
      <c r="B2291" s="20" t="str">
        <f>VLOOKUP(C2291,'[2]05-2025'!$B$1:$C$65536,2,0)</f>
        <v>MATERIAIS MÉDICO HOSPITALARES</v>
      </c>
      <c r="C2291" s="33" t="s">
        <v>40</v>
      </c>
      <c r="D2291" s="21">
        <f>VLOOKUP(C2291,'[2]05-2025'!$B$1:$D$65536,3,0)</f>
        <v>1518675.94</v>
      </c>
      <c r="E2291" s="25" t="s">
        <v>1824</v>
      </c>
      <c r="F2291" s="27" t="s">
        <v>2318</v>
      </c>
      <c r="G2291" s="26">
        <v>0</v>
      </c>
      <c r="H2291" s="26">
        <v>1.21</v>
      </c>
      <c r="I2291" s="24">
        <f t="shared" si="35"/>
        <v>822524.41000000027</v>
      </c>
      <c r="J2291" s="27" t="s">
        <v>108</v>
      </c>
      <c r="K2291" s="2" t="s">
        <v>15</v>
      </c>
    </row>
    <row r="2292" spans="1:11" ht="12" customHeight="1" x14ac:dyDescent="0.2">
      <c r="A2292" s="2">
        <v>1700</v>
      </c>
      <c r="B2292" s="20" t="str">
        <f>VLOOKUP(C2292,'[2]05-2025'!$B$1:$C$65536,2,0)</f>
        <v>MATERIAIS MÉDICO HOSPITALARES</v>
      </c>
      <c r="C2292" s="33" t="s">
        <v>40</v>
      </c>
      <c r="D2292" s="21">
        <f>VLOOKUP(C2292,'[2]05-2025'!$B$1:$D$65536,3,0)</f>
        <v>1518675.94</v>
      </c>
      <c r="E2292" s="25" t="s">
        <v>1824</v>
      </c>
      <c r="F2292" s="27" t="s">
        <v>2318</v>
      </c>
      <c r="G2292" s="26">
        <v>0</v>
      </c>
      <c r="H2292" s="26">
        <v>11.74</v>
      </c>
      <c r="I2292" s="24">
        <f t="shared" si="35"/>
        <v>822512.67000000027</v>
      </c>
      <c r="J2292" s="27" t="s">
        <v>108</v>
      </c>
      <c r="K2292" s="2" t="s">
        <v>15</v>
      </c>
    </row>
    <row r="2293" spans="1:11" ht="12" customHeight="1" x14ac:dyDescent="0.2">
      <c r="A2293" s="2">
        <v>1700</v>
      </c>
      <c r="B2293" s="20" t="str">
        <f>VLOOKUP(C2293,'[2]05-2025'!$B$1:$C$65536,2,0)</f>
        <v>MATERIAIS MÉDICO HOSPITALARES</v>
      </c>
      <c r="C2293" s="33" t="s">
        <v>40</v>
      </c>
      <c r="D2293" s="21">
        <f>VLOOKUP(C2293,'[2]05-2025'!$B$1:$D$65536,3,0)</f>
        <v>1518675.94</v>
      </c>
      <c r="E2293" s="25" t="s">
        <v>1824</v>
      </c>
      <c r="F2293" s="27" t="s">
        <v>2318</v>
      </c>
      <c r="G2293" s="26">
        <v>0</v>
      </c>
      <c r="H2293" s="26">
        <v>3.55</v>
      </c>
      <c r="I2293" s="24">
        <f t="shared" si="35"/>
        <v>822509.12000000023</v>
      </c>
      <c r="J2293" s="27" t="s">
        <v>108</v>
      </c>
      <c r="K2293" s="2" t="s">
        <v>15</v>
      </c>
    </row>
    <row r="2294" spans="1:11" ht="12" customHeight="1" x14ac:dyDescent="0.2">
      <c r="A2294" s="2">
        <v>1700</v>
      </c>
      <c r="B2294" s="20" t="str">
        <f>VLOOKUP(C2294,'[2]05-2025'!$B$1:$C$65536,2,0)</f>
        <v>MATERIAIS MÉDICO HOSPITALARES</v>
      </c>
      <c r="C2294" s="33" t="s">
        <v>40</v>
      </c>
      <c r="D2294" s="21">
        <f>VLOOKUP(C2294,'[2]05-2025'!$B$1:$D$65536,3,0)</f>
        <v>1518675.94</v>
      </c>
      <c r="E2294" s="25" t="s">
        <v>1824</v>
      </c>
      <c r="F2294" s="27" t="s">
        <v>2318</v>
      </c>
      <c r="G2294" s="26">
        <v>0</v>
      </c>
      <c r="H2294" s="26">
        <v>0.06</v>
      </c>
      <c r="I2294" s="24">
        <f t="shared" si="35"/>
        <v>822509.06000000017</v>
      </c>
      <c r="J2294" s="27" t="s">
        <v>108</v>
      </c>
      <c r="K2294" s="2" t="s">
        <v>15</v>
      </c>
    </row>
    <row r="2295" spans="1:11" ht="12" customHeight="1" x14ac:dyDescent="0.2">
      <c r="A2295" s="2">
        <v>1700</v>
      </c>
      <c r="B2295" s="20" t="str">
        <f>VLOOKUP(C2295,'[2]05-2025'!$B$1:$C$65536,2,0)</f>
        <v>MATERIAIS MÉDICO HOSPITALARES</v>
      </c>
      <c r="C2295" s="33" t="s">
        <v>40</v>
      </c>
      <c r="D2295" s="21">
        <f>VLOOKUP(C2295,'[2]05-2025'!$B$1:$D$65536,3,0)</f>
        <v>1518675.94</v>
      </c>
      <c r="E2295" s="25" t="s">
        <v>1824</v>
      </c>
      <c r="F2295" s="27" t="s">
        <v>2318</v>
      </c>
      <c r="G2295" s="26">
        <v>0</v>
      </c>
      <c r="H2295" s="26">
        <v>0.03</v>
      </c>
      <c r="I2295" s="24">
        <f t="shared" si="35"/>
        <v>822509.03000000014</v>
      </c>
      <c r="J2295" s="27" t="s">
        <v>108</v>
      </c>
      <c r="K2295" s="2" t="s">
        <v>15</v>
      </c>
    </row>
    <row r="2296" spans="1:11" ht="12" customHeight="1" x14ac:dyDescent="0.2">
      <c r="A2296" s="2">
        <v>1700</v>
      </c>
      <c r="B2296" s="20" t="str">
        <f>VLOOKUP(C2296,'[2]05-2025'!$B$1:$C$65536,2,0)</f>
        <v>MATERIAIS MÉDICO HOSPITALARES</v>
      </c>
      <c r="C2296" s="33" t="s">
        <v>40</v>
      </c>
      <c r="D2296" s="21">
        <f>VLOOKUP(C2296,'[2]05-2025'!$B$1:$D$65536,3,0)</f>
        <v>1518675.94</v>
      </c>
      <c r="E2296" s="25" t="s">
        <v>1824</v>
      </c>
      <c r="F2296" s="27" t="s">
        <v>2318</v>
      </c>
      <c r="G2296" s="26">
        <v>0</v>
      </c>
      <c r="H2296" s="26">
        <v>0.02</v>
      </c>
      <c r="I2296" s="24">
        <f t="shared" si="35"/>
        <v>822509.01000000013</v>
      </c>
      <c r="J2296" s="27" t="s">
        <v>108</v>
      </c>
      <c r="K2296" s="2" t="s">
        <v>15</v>
      </c>
    </row>
    <row r="2297" spans="1:11" ht="12" customHeight="1" x14ac:dyDescent="0.2">
      <c r="A2297" s="2">
        <v>1700</v>
      </c>
      <c r="B2297" s="20" t="str">
        <f>VLOOKUP(C2297,'[2]05-2025'!$B$1:$C$65536,2,0)</f>
        <v>MATERIAIS MÉDICO HOSPITALARES</v>
      </c>
      <c r="C2297" s="33" t="s">
        <v>40</v>
      </c>
      <c r="D2297" s="21">
        <f>VLOOKUP(C2297,'[2]05-2025'!$B$1:$D$65536,3,0)</f>
        <v>1518675.94</v>
      </c>
      <c r="E2297" s="25" t="s">
        <v>1824</v>
      </c>
      <c r="F2297" s="27" t="s">
        <v>2318</v>
      </c>
      <c r="G2297" s="26">
        <v>0</v>
      </c>
      <c r="H2297" s="26">
        <v>0.1</v>
      </c>
      <c r="I2297" s="24">
        <f t="shared" si="35"/>
        <v>822508.91000000015</v>
      </c>
      <c r="J2297" s="27" t="s">
        <v>108</v>
      </c>
      <c r="K2297" s="2" t="s">
        <v>15</v>
      </c>
    </row>
    <row r="2298" spans="1:11" ht="12" customHeight="1" x14ac:dyDescent="0.2">
      <c r="A2298" s="2">
        <v>1700</v>
      </c>
      <c r="B2298" s="20" t="str">
        <f>VLOOKUP(C2298,'[2]05-2025'!$B$1:$C$65536,2,0)</f>
        <v>MATERIAIS MÉDICO HOSPITALARES</v>
      </c>
      <c r="C2298" s="33" t="s">
        <v>40</v>
      </c>
      <c r="D2298" s="21">
        <f>VLOOKUP(C2298,'[2]05-2025'!$B$1:$D$65536,3,0)</f>
        <v>1518675.94</v>
      </c>
      <c r="E2298" s="25" t="s">
        <v>1824</v>
      </c>
      <c r="F2298" s="27" t="s">
        <v>2318</v>
      </c>
      <c r="G2298" s="26">
        <v>0</v>
      </c>
      <c r="H2298" s="26">
        <v>1.17</v>
      </c>
      <c r="I2298" s="24">
        <f t="shared" si="35"/>
        <v>822507.74000000011</v>
      </c>
      <c r="J2298" s="27" t="s">
        <v>108</v>
      </c>
      <c r="K2298" s="2" t="s">
        <v>15</v>
      </c>
    </row>
    <row r="2299" spans="1:11" ht="12" customHeight="1" x14ac:dyDescent="0.2">
      <c r="A2299" s="2">
        <v>1700</v>
      </c>
      <c r="B2299" s="20" t="str">
        <f>VLOOKUP(C2299,'[2]05-2025'!$B$1:$C$65536,2,0)</f>
        <v>MATERIAIS MÉDICO HOSPITALARES</v>
      </c>
      <c r="C2299" s="33" t="s">
        <v>40</v>
      </c>
      <c r="D2299" s="21">
        <f>VLOOKUP(C2299,'[2]05-2025'!$B$1:$D$65536,3,0)</f>
        <v>1518675.94</v>
      </c>
      <c r="E2299" s="25" t="s">
        <v>1824</v>
      </c>
      <c r="F2299" s="27" t="s">
        <v>2318</v>
      </c>
      <c r="G2299" s="26">
        <v>0</v>
      </c>
      <c r="H2299" s="26">
        <v>0.06</v>
      </c>
      <c r="I2299" s="24">
        <f t="shared" si="35"/>
        <v>822507.68</v>
      </c>
      <c r="J2299" s="27" t="s">
        <v>108</v>
      </c>
      <c r="K2299" s="2" t="s">
        <v>15</v>
      </c>
    </row>
    <row r="2300" spans="1:11" ht="12" customHeight="1" x14ac:dyDescent="0.2">
      <c r="A2300" s="2">
        <v>1700</v>
      </c>
      <c r="B2300" s="20" t="str">
        <f>VLOOKUP(C2300,'[2]05-2025'!$B$1:$C$65536,2,0)</f>
        <v>MATERIAIS MÉDICO HOSPITALARES</v>
      </c>
      <c r="C2300" s="33" t="s">
        <v>40</v>
      </c>
      <c r="D2300" s="21">
        <f>VLOOKUP(C2300,'[2]05-2025'!$B$1:$D$65536,3,0)</f>
        <v>1518675.94</v>
      </c>
      <c r="E2300" s="25" t="s">
        <v>1824</v>
      </c>
      <c r="F2300" s="27" t="s">
        <v>2318</v>
      </c>
      <c r="G2300" s="26">
        <v>0</v>
      </c>
      <c r="H2300" s="26">
        <v>2.59</v>
      </c>
      <c r="I2300" s="24">
        <f t="shared" si="35"/>
        <v>822505.09000000008</v>
      </c>
      <c r="J2300" s="27" t="s">
        <v>108</v>
      </c>
      <c r="K2300" s="2" t="s">
        <v>15</v>
      </c>
    </row>
    <row r="2301" spans="1:11" ht="12" customHeight="1" x14ac:dyDescent="0.2">
      <c r="A2301" s="2">
        <v>1700</v>
      </c>
      <c r="B2301" s="20" t="str">
        <f>VLOOKUP(C2301,'[2]05-2025'!$B$1:$C$65536,2,0)</f>
        <v>MATERIAIS MÉDICO HOSPITALARES</v>
      </c>
      <c r="C2301" s="33" t="s">
        <v>40</v>
      </c>
      <c r="D2301" s="21">
        <f>VLOOKUP(C2301,'[2]05-2025'!$B$1:$D$65536,3,0)</f>
        <v>1518675.94</v>
      </c>
      <c r="E2301" s="25" t="s">
        <v>1824</v>
      </c>
      <c r="F2301" s="27" t="s">
        <v>2318</v>
      </c>
      <c r="G2301" s="26">
        <v>0</v>
      </c>
      <c r="H2301" s="26">
        <v>24.37</v>
      </c>
      <c r="I2301" s="24">
        <f t="shared" si="35"/>
        <v>822480.72000000009</v>
      </c>
      <c r="J2301" s="27" t="s">
        <v>108</v>
      </c>
      <c r="K2301" s="2" t="s">
        <v>15</v>
      </c>
    </row>
    <row r="2302" spans="1:11" ht="12" customHeight="1" x14ac:dyDescent="0.2">
      <c r="A2302" s="2">
        <v>1700</v>
      </c>
      <c r="B2302" s="20" t="str">
        <f>VLOOKUP(C2302,'[2]05-2025'!$B$1:$C$65536,2,0)</f>
        <v>MATERIAIS MÉDICO HOSPITALARES</v>
      </c>
      <c r="C2302" s="33" t="s">
        <v>40</v>
      </c>
      <c r="D2302" s="21">
        <f>VLOOKUP(C2302,'[2]05-2025'!$B$1:$D$65536,3,0)</f>
        <v>1518675.94</v>
      </c>
      <c r="E2302" s="25" t="s">
        <v>1824</v>
      </c>
      <c r="F2302" s="27" t="s">
        <v>2318</v>
      </c>
      <c r="G2302" s="26">
        <v>0</v>
      </c>
      <c r="H2302" s="26">
        <v>0.16</v>
      </c>
      <c r="I2302" s="24">
        <f t="shared" si="35"/>
        <v>822480.56</v>
      </c>
      <c r="J2302" s="27" t="s">
        <v>108</v>
      </c>
      <c r="K2302" s="2" t="s">
        <v>15</v>
      </c>
    </row>
    <row r="2303" spans="1:11" ht="12" customHeight="1" x14ac:dyDescent="0.2">
      <c r="A2303" s="2">
        <v>1700</v>
      </c>
      <c r="B2303" s="20" t="str">
        <f>VLOOKUP(C2303,'[2]05-2025'!$B$1:$C$65536,2,0)</f>
        <v>MATERIAIS MÉDICO HOSPITALARES</v>
      </c>
      <c r="C2303" s="33" t="s">
        <v>40</v>
      </c>
      <c r="D2303" s="21">
        <f>VLOOKUP(C2303,'[2]05-2025'!$B$1:$D$65536,3,0)</f>
        <v>1518675.94</v>
      </c>
      <c r="E2303" s="25" t="s">
        <v>1824</v>
      </c>
      <c r="F2303" s="27" t="s">
        <v>2318</v>
      </c>
      <c r="G2303" s="26">
        <v>0</v>
      </c>
      <c r="H2303" s="26">
        <v>0.11</v>
      </c>
      <c r="I2303" s="24">
        <f t="shared" si="35"/>
        <v>822480.45000000007</v>
      </c>
      <c r="J2303" s="27" t="s">
        <v>108</v>
      </c>
      <c r="K2303" s="2" t="s">
        <v>15</v>
      </c>
    </row>
    <row r="2304" spans="1:11" ht="12" customHeight="1" x14ac:dyDescent="0.2">
      <c r="A2304" s="2">
        <v>1700</v>
      </c>
      <c r="B2304" s="20" t="str">
        <f>VLOOKUP(C2304,'[2]05-2025'!$B$1:$C$65536,2,0)</f>
        <v>MATERIAIS MÉDICO HOSPITALARES</v>
      </c>
      <c r="C2304" s="33" t="s">
        <v>40</v>
      </c>
      <c r="D2304" s="21">
        <f>VLOOKUP(C2304,'[2]05-2025'!$B$1:$D$65536,3,0)</f>
        <v>1518675.94</v>
      </c>
      <c r="E2304" s="25" t="s">
        <v>1824</v>
      </c>
      <c r="F2304" s="27" t="s">
        <v>2318</v>
      </c>
      <c r="G2304" s="26">
        <v>0</v>
      </c>
      <c r="H2304" s="26">
        <v>0.18</v>
      </c>
      <c r="I2304" s="24">
        <f t="shared" si="35"/>
        <v>822480.27</v>
      </c>
      <c r="J2304" s="27" t="s">
        <v>108</v>
      </c>
      <c r="K2304" s="2" t="s">
        <v>15</v>
      </c>
    </row>
    <row r="2305" spans="1:11" ht="12" customHeight="1" x14ac:dyDescent="0.2">
      <c r="A2305" s="2">
        <v>1700</v>
      </c>
      <c r="B2305" s="20" t="str">
        <f>VLOOKUP(C2305,'[2]05-2025'!$B$1:$C$65536,2,0)</f>
        <v>MATERIAIS MÉDICO HOSPITALARES</v>
      </c>
      <c r="C2305" s="33" t="s">
        <v>40</v>
      </c>
      <c r="D2305" s="21">
        <f>VLOOKUP(C2305,'[2]05-2025'!$B$1:$D$65536,3,0)</f>
        <v>1518675.94</v>
      </c>
      <c r="E2305" s="25" t="s">
        <v>1824</v>
      </c>
      <c r="F2305" s="27" t="s">
        <v>2318</v>
      </c>
      <c r="G2305" s="26">
        <v>0</v>
      </c>
      <c r="H2305" s="26">
        <v>0.04</v>
      </c>
      <c r="I2305" s="24">
        <f t="shared" si="35"/>
        <v>822480.23</v>
      </c>
      <c r="J2305" s="27" t="s">
        <v>108</v>
      </c>
      <c r="K2305" s="2" t="s">
        <v>15</v>
      </c>
    </row>
    <row r="2306" spans="1:11" ht="12" customHeight="1" x14ac:dyDescent="0.2">
      <c r="A2306" s="2">
        <v>1700</v>
      </c>
      <c r="B2306" s="20" t="str">
        <f>VLOOKUP(C2306,'[2]05-2025'!$B$1:$C$65536,2,0)</f>
        <v>MATERIAIS MÉDICO HOSPITALARES</v>
      </c>
      <c r="C2306" s="33" t="s">
        <v>40</v>
      </c>
      <c r="D2306" s="21">
        <f>VLOOKUP(C2306,'[2]05-2025'!$B$1:$D$65536,3,0)</f>
        <v>1518675.94</v>
      </c>
      <c r="E2306" s="25" t="s">
        <v>1824</v>
      </c>
      <c r="F2306" s="27" t="s">
        <v>2318</v>
      </c>
      <c r="G2306" s="26">
        <v>0</v>
      </c>
      <c r="H2306" s="26">
        <v>4.01</v>
      </c>
      <c r="I2306" s="24">
        <f t="shared" si="35"/>
        <v>822476.22</v>
      </c>
      <c r="J2306" s="27" t="s">
        <v>108</v>
      </c>
      <c r="K2306" s="2" t="s">
        <v>15</v>
      </c>
    </row>
    <row r="2307" spans="1:11" ht="12" customHeight="1" x14ac:dyDescent="0.2">
      <c r="A2307" s="2">
        <v>1700</v>
      </c>
      <c r="B2307" s="20" t="str">
        <f>VLOOKUP(C2307,'[2]05-2025'!$B$1:$C$65536,2,0)</f>
        <v>MATERIAIS MÉDICO HOSPITALARES</v>
      </c>
      <c r="C2307" s="33" t="s">
        <v>40</v>
      </c>
      <c r="D2307" s="21">
        <f>VLOOKUP(C2307,'[2]05-2025'!$B$1:$D$65536,3,0)</f>
        <v>1518675.94</v>
      </c>
      <c r="E2307" s="25" t="s">
        <v>1824</v>
      </c>
      <c r="F2307" s="27" t="s">
        <v>2318</v>
      </c>
      <c r="G2307" s="26">
        <v>0</v>
      </c>
      <c r="H2307" s="26">
        <v>0.01</v>
      </c>
      <c r="I2307" s="24">
        <f t="shared" ref="I2307:I2370" si="36">IF(C2307&lt;&gt;C2306,D2307+G2307-H2307,IF(C2307=C2306,I2306+G2307-H2307,"falso"))</f>
        <v>822476.21</v>
      </c>
      <c r="J2307" s="27" t="s">
        <v>108</v>
      </c>
      <c r="K2307" s="2" t="s">
        <v>15</v>
      </c>
    </row>
    <row r="2308" spans="1:11" ht="12" customHeight="1" x14ac:dyDescent="0.2">
      <c r="A2308" s="2">
        <v>1700</v>
      </c>
      <c r="B2308" s="20" t="str">
        <f>VLOOKUP(C2308,'[2]05-2025'!$B$1:$C$65536,2,0)</f>
        <v>MATERIAIS MÉDICO HOSPITALARES</v>
      </c>
      <c r="C2308" s="33" t="s">
        <v>40</v>
      </c>
      <c r="D2308" s="21">
        <f>VLOOKUP(C2308,'[2]05-2025'!$B$1:$D$65536,3,0)</f>
        <v>1518675.94</v>
      </c>
      <c r="E2308" s="25" t="s">
        <v>1824</v>
      </c>
      <c r="F2308" s="27" t="s">
        <v>2318</v>
      </c>
      <c r="G2308" s="26">
        <v>0</v>
      </c>
      <c r="H2308" s="26">
        <v>0.09</v>
      </c>
      <c r="I2308" s="24">
        <f t="shared" si="36"/>
        <v>822476.12</v>
      </c>
      <c r="J2308" s="27" t="s">
        <v>108</v>
      </c>
      <c r="K2308" s="2" t="s">
        <v>15</v>
      </c>
    </row>
    <row r="2309" spans="1:11" ht="12" customHeight="1" x14ac:dyDescent="0.2">
      <c r="A2309" s="2">
        <v>1700</v>
      </c>
      <c r="B2309" s="20" t="str">
        <f>VLOOKUP(C2309,'[2]05-2025'!$B$1:$C$65536,2,0)</f>
        <v>MATERIAIS MÉDICO HOSPITALARES</v>
      </c>
      <c r="C2309" s="33" t="s">
        <v>40</v>
      </c>
      <c r="D2309" s="21">
        <f>VLOOKUP(C2309,'[2]05-2025'!$B$1:$D$65536,3,0)</f>
        <v>1518675.94</v>
      </c>
      <c r="E2309" s="25" t="s">
        <v>1824</v>
      </c>
      <c r="F2309" s="27" t="s">
        <v>2318</v>
      </c>
      <c r="G2309" s="26">
        <v>0</v>
      </c>
      <c r="H2309" s="26">
        <v>0.35</v>
      </c>
      <c r="I2309" s="24">
        <f t="shared" si="36"/>
        <v>822475.77</v>
      </c>
      <c r="J2309" s="27" t="s">
        <v>108</v>
      </c>
      <c r="K2309" s="2" t="s">
        <v>15</v>
      </c>
    </row>
    <row r="2310" spans="1:11" ht="12" customHeight="1" x14ac:dyDescent="0.2">
      <c r="A2310" s="2">
        <v>1700</v>
      </c>
      <c r="B2310" s="20" t="str">
        <f>VLOOKUP(C2310,'[2]05-2025'!$B$1:$C$65536,2,0)</f>
        <v>MATERIAIS MÉDICO HOSPITALARES</v>
      </c>
      <c r="C2310" s="33" t="s">
        <v>40</v>
      </c>
      <c r="D2310" s="21">
        <f>VLOOKUP(C2310,'[2]05-2025'!$B$1:$D$65536,3,0)</f>
        <v>1518675.94</v>
      </c>
      <c r="E2310" s="25" t="s">
        <v>1824</v>
      </c>
      <c r="F2310" s="27" t="s">
        <v>2318</v>
      </c>
      <c r="G2310" s="26">
        <v>0</v>
      </c>
      <c r="H2310" s="26">
        <v>1.66</v>
      </c>
      <c r="I2310" s="24">
        <f t="shared" si="36"/>
        <v>822474.11</v>
      </c>
      <c r="J2310" s="27" t="s">
        <v>108</v>
      </c>
      <c r="K2310" s="2" t="s">
        <v>15</v>
      </c>
    </row>
    <row r="2311" spans="1:11" ht="12" customHeight="1" x14ac:dyDescent="0.2">
      <c r="A2311" s="2">
        <v>1700</v>
      </c>
      <c r="B2311" s="20" t="str">
        <f>VLOOKUP(C2311,'[2]05-2025'!$B$1:$C$65536,2,0)</f>
        <v>MATERIAIS MÉDICO HOSPITALARES</v>
      </c>
      <c r="C2311" s="33" t="s">
        <v>40</v>
      </c>
      <c r="D2311" s="21">
        <f>VLOOKUP(C2311,'[2]05-2025'!$B$1:$D$65536,3,0)</f>
        <v>1518675.94</v>
      </c>
      <c r="E2311" s="25" t="s">
        <v>1824</v>
      </c>
      <c r="F2311" s="27" t="s">
        <v>2318</v>
      </c>
      <c r="G2311" s="26">
        <v>0</v>
      </c>
      <c r="H2311" s="26">
        <v>3.16</v>
      </c>
      <c r="I2311" s="24">
        <f t="shared" si="36"/>
        <v>822470.95</v>
      </c>
      <c r="J2311" s="27" t="s">
        <v>108</v>
      </c>
      <c r="K2311" s="2" t="s">
        <v>15</v>
      </c>
    </row>
    <row r="2312" spans="1:11" ht="12" customHeight="1" x14ac:dyDescent="0.2">
      <c r="A2312" s="2">
        <v>1700</v>
      </c>
      <c r="B2312" s="20" t="str">
        <f>VLOOKUP(C2312,'[2]05-2025'!$B$1:$C$65536,2,0)</f>
        <v>MATERIAIS MÉDICO HOSPITALARES</v>
      </c>
      <c r="C2312" s="33" t="s">
        <v>40</v>
      </c>
      <c r="D2312" s="21">
        <f>VLOOKUP(C2312,'[2]05-2025'!$B$1:$D$65536,3,0)</f>
        <v>1518675.94</v>
      </c>
      <c r="E2312" s="25" t="s">
        <v>1824</v>
      </c>
      <c r="F2312" s="27" t="s">
        <v>2318</v>
      </c>
      <c r="G2312" s="26">
        <v>0</v>
      </c>
      <c r="H2312" s="26">
        <v>0.02</v>
      </c>
      <c r="I2312" s="24">
        <f t="shared" si="36"/>
        <v>822470.92999999993</v>
      </c>
      <c r="J2312" s="27" t="s">
        <v>108</v>
      </c>
      <c r="K2312" s="2" t="s">
        <v>15</v>
      </c>
    </row>
    <row r="2313" spans="1:11" ht="12" customHeight="1" x14ac:dyDescent="0.2">
      <c r="A2313" s="2">
        <v>1700</v>
      </c>
      <c r="B2313" s="20" t="str">
        <f>VLOOKUP(C2313,'[2]05-2025'!$B$1:$C$65536,2,0)</f>
        <v>MATERIAIS MÉDICO HOSPITALARES</v>
      </c>
      <c r="C2313" s="33" t="s">
        <v>40</v>
      </c>
      <c r="D2313" s="21">
        <f>VLOOKUP(C2313,'[2]05-2025'!$B$1:$D$65536,3,0)</f>
        <v>1518675.94</v>
      </c>
      <c r="E2313" s="25" t="s">
        <v>1824</v>
      </c>
      <c r="F2313" s="27" t="s">
        <v>2318</v>
      </c>
      <c r="G2313" s="26">
        <v>0</v>
      </c>
      <c r="H2313" s="26">
        <v>0.17</v>
      </c>
      <c r="I2313" s="24">
        <f t="shared" si="36"/>
        <v>822470.75999999989</v>
      </c>
      <c r="J2313" s="27" t="s">
        <v>108</v>
      </c>
      <c r="K2313" s="2" t="s">
        <v>15</v>
      </c>
    </row>
    <row r="2314" spans="1:11" ht="12" customHeight="1" x14ac:dyDescent="0.2">
      <c r="A2314" s="2">
        <v>1700</v>
      </c>
      <c r="B2314" s="20" t="str">
        <f>VLOOKUP(C2314,'[2]05-2025'!$B$1:$C$65536,2,0)</f>
        <v>MATERIAIS MÉDICO HOSPITALARES</v>
      </c>
      <c r="C2314" s="33" t="s">
        <v>40</v>
      </c>
      <c r="D2314" s="21">
        <f>VLOOKUP(C2314,'[2]05-2025'!$B$1:$D$65536,3,0)</f>
        <v>1518675.94</v>
      </c>
      <c r="E2314" s="25" t="s">
        <v>1824</v>
      </c>
      <c r="F2314" s="27" t="s">
        <v>2318</v>
      </c>
      <c r="G2314" s="26">
        <v>0</v>
      </c>
      <c r="H2314" s="26">
        <v>5.41</v>
      </c>
      <c r="I2314" s="24">
        <f t="shared" si="36"/>
        <v>822465.34999999986</v>
      </c>
      <c r="J2314" s="27" t="s">
        <v>108</v>
      </c>
      <c r="K2314" s="2" t="s">
        <v>15</v>
      </c>
    </row>
    <row r="2315" spans="1:11" ht="12" customHeight="1" x14ac:dyDescent="0.2">
      <c r="A2315" s="2">
        <v>1700</v>
      </c>
      <c r="B2315" s="20" t="str">
        <f>VLOOKUP(C2315,'[2]05-2025'!$B$1:$C$65536,2,0)</f>
        <v>MATERIAIS MÉDICO HOSPITALARES</v>
      </c>
      <c r="C2315" s="33" t="s">
        <v>40</v>
      </c>
      <c r="D2315" s="21">
        <f>VLOOKUP(C2315,'[2]05-2025'!$B$1:$D$65536,3,0)</f>
        <v>1518675.94</v>
      </c>
      <c r="E2315" s="25" t="s">
        <v>1824</v>
      </c>
      <c r="F2315" s="27" t="s">
        <v>2318</v>
      </c>
      <c r="G2315" s="26">
        <v>0</v>
      </c>
      <c r="H2315" s="26">
        <v>54.74</v>
      </c>
      <c r="I2315" s="24">
        <f t="shared" si="36"/>
        <v>822410.60999999987</v>
      </c>
      <c r="J2315" s="27" t="s">
        <v>108</v>
      </c>
      <c r="K2315" s="2" t="s">
        <v>15</v>
      </c>
    </row>
    <row r="2316" spans="1:11" ht="12" customHeight="1" x14ac:dyDescent="0.2">
      <c r="A2316" s="2">
        <v>1700</v>
      </c>
      <c r="B2316" s="20" t="str">
        <f>VLOOKUP(C2316,'[2]05-2025'!$B$1:$C$65536,2,0)</f>
        <v>MATERIAIS MÉDICO HOSPITALARES</v>
      </c>
      <c r="C2316" s="33" t="s">
        <v>40</v>
      </c>
      <c r="D2316" s="21">
        <f>VLOOKUP(C2316,'[2]05-2025'!$B$1:$D$65536,3,0)</f>
        <v>1518675.94</v>
      </c>
      <c r="E2316" s="25" t="s">
        <v>1824</v>
      </c>
      <c r="F2316" s="27" t="s">
        <v>2318</v>
      </c>
      <c r="G2316" s="26">
        <v>0</v>
      </c>
      <c r="H2316" s="26">
        <v>1.06</v>
      </c>
      <c r="I2316" s="24">
        <f t="shared" si="36"/>
        <v>822409.54999999981</v>
      </c>
      <c r="J2316" s="27" t="s">
        <v>108</v>
      </c>
      <c r="K2316" s="2" t="s">
        <v>15</v>
      </c>
    </row>
    <row r="2317" spans="1:11" ht="12" customHeight="1" x14ac:dyDescent="0.2">
      <c r="A2317" s="2">
        <v>1700</v>
      </c>
      <c r="B2317" s="20" t="str">
        <f>VLOOKUP(C2317,'[2]05-2025'!$B$1:$C$65536,2,0)</f>
        <v>MATERIAIS MÉDICO HOSPITALARES</v>
      </c>
      <c r="C2317" s="33" t="s">
        <v>40</v>
      </c>
      <c r="D2317" s="21">
        <f>VLOOKUP(C2317,'[2]05-2025'!$B$1:$D$65536,3,0)</f>
        <v>1518675.94</v>
      </c>
      <c r="E2317" s="25" t="s">
        <v>1824</v>
      </c>
      <c r="F2317" s="27" t="s">
        <v>2318</v>
      </c>
      <c r="G2317" s="26">
        <v>0</v>
      </c>
      <c r="H2317" s="26">
        <v>1.8</v>
      </c>
      <c r="I2317" s="24">
        <f t="shared" si="36"/>
        <v>822407.74999999977</v>
      </c>
      <c r="J2317" s="27" t="s">
        <v>108</v>
      </c>
      <c r="K2317" s="2" t="s">
        <v>15</v>
      </c>
    </row>
    <row r="2318" spans="1:11" ht="12" customHeight="1" x14ac:dyDescent="0.2">
      <c r="A2318" s="2">
        <v>1700</v>
      </c>
      <c r="B2318" s="20" t="str">
        <f>VLOOKUP(C2318,'[2]05-2025'!$B$1:$C$65536,2,0)</f>
        <v>MATERIAIS MÉDICO HOSPITALARES</v>
      </c>
      <c r="C2318" s="33" t="s">
        <v>40</v>
      </c>
      <c r="D2318" s="21">
        <f>VLOOKUP(C2318,'[2]05-2025'!$B$1:$D$65536,3,0)</f>
        <v>1518675.94</v>
      </c>
      <c r="E2318" s="25" t="s">
        <v>1824</v>
      </c>
      <c r="F2318" s="27" t="s">
        <v>2317</v>
      </c>
      <c r="G2318" s="26">
        <v>0</v>
      </c>
      <c r="H2318" s="26">
        <v>406560.4</v>
      </c>
      <c r="I2318" s="24">
        <f t="shared" si="36"/>
        <v>415847.34999999974</v>
      </c>
      <c r="J2318" s="27" t="s">
        <v>108</v>
      </c>
      <c r="K2318" s="2" t="s">
        <v>15</v>
      </c>
    </row>
    <row r="2319" spans="1:11" ht="12" customHeight="1" x14ac:dyDescent="0.2">
      <c r="A2319" s="2">
        <v>1700</v>
      </c>
      <c r="B2319" s="20" t="str">
        <f>VLOOKUP(C2319,'[2]05-2025'!$B$1:$C$65536,2,0)</f>
        <v>MATERIAIS MÉDICO HOSPITALARES</v>
      </c>
      <c r="C2319" s="33" t="s">
        <v>40</v>
      </c>
      <c r="D2319" s="21">
        <f>VLOOKUP(C2319,'[2]05-2025'!$B$1:$D$65536,3,0)</f>
        <v>1518675.94</v>
      </c>
      <c r="E2319" s="25" t="s">
        <v>1824</v>
      </c>
      <c r="F2319" s="27" t="s">
        <v>2317</v>
      </c>
      <c r="G2319" s="26">
        <v>0</v>
      </c>
      <c r="H2319" s="26">
        <v>224895.99</v>
      </c>
      <c r="I2319" s="24">
        <f t="shared" si="36"/>
        <v>190951.35999999975</v>
      </c>
      <c r="J2319" s="27" t="s">
        <v>108</v>
      </c>
      <c r="K2319" s="2" t="s">
        <v>15</v>
      </c>
    </row>
    <row r="2320" spans="1:11" ht="12" customHeight="1" x14ac:dyDescent="0.2">
      <c r="A2320" s="2">
        <v>1700</v>
      </c>
      <c r="B2320" s="20" t="str">
        <f>VLOOKUP(C2320,'[2]05-2025'!$B$1:$C$65536,2,0)</f>
        <v>MATERIAIS MÉDICO HOSPITALARES</v>
      </c>
      <c r="C2320" s="33" t="s">
        <v>40</v>
      </c>
      <c r="D2320" s="21">
        <f>VLOOKUP(C2320,'[2]05-2025'!$B$1:$D$65536,3,0)</f>
        <v>1518675.94</v>
      </c>
      <c r="E2320" s="25" t="s">
        <v>1824</v>
      </c>
      <c r="F2320" s="27" t="s">
        <v>2318</v>
      </c>
      <c r="G2320" s="26">
        <v>0</v>
      </c>
      <c r="H2320" s="26">
        <v>0.01</v>
      </c>
      <c r="I2320" s="24">
        <f t="shared" si="36"/>
        <v>190951.34999999974</v>
      </c>
      <c r="J2320" s="27" t="s">
        <v>108</v>
      </c>
      <c r="K2320" s="2" t="s">
        <v>15</v>
      </c>
    </row>
    <row r="2321" spans="1:11" ht="12" customHeight="1" x14ac:dyDescent="0.2">
      <c r="A2321" s="2">
        <v>1700</v>
      </c>
      <c r="B2321" s="20" t="str">
        <f>VLOOKUP(C2321,'[2]05-2025'!$B$1:$C$65536,2,0)</f>
        <v>MATERIAIS MÉDICO HOSPITALARES</v>
      </c>
      <c r="C2321" s="33" t="s">
        <v>40</v>
      </c>
      <c r="D2321" s="21">
        <f>VLOOKUP(C2321,'[2]05-2025'!$B$1:$D$65536,3,0)</f>
        <v>1518675.94</v>
      </c>
      <c r="E2321" s="25" t="s">
        <v>1824</v>
      </c>
      <c r="F2321" s="27" t="s">
        <v>2318</v>
      </c>
      <c r="G2321" s="26">
        <v>0</v>
      </c>
      <c r="H2321" s="26">
        <v>0.05</v>
      </c>
      <c r="I2321" s="24">
        <f t="shared" si="36"/>
        <v>190951.29999999976</v>
      </c>
      <c r="J2321" s="27" t="s">
        <v>108</v>
      </c>
      <c r="K2321" s="2" t="s">
        <v>15</v>
      </c>
    </row>
    <row r="2322" spans="1:11" ht="12" customHeight="1" x14ac:dyDescent="0.2">
      <c r="A2322" s="2">
        <v>1700</v>
      </c>
      <c r="B2322" s="20" t="str">
        <f>VLOOKUP(C2322,'[2]05-2025'!$B$1:$C$65536,2,0)</f>
        <v>MATERIAIS MÉDICO HOSPITALARES</v>
      </c>
      <c r="C2322" s="33" t="s">
        <v>40</v>
      </c>
      <c r="D2322" s="21">
        <f>VLOOKUP(C2322,'[2]05-2025'!$B$1:$D$65536,3,0)</f>
        <v>1518675.94</v>
      </c>
      <c r="E2322" s="25" t="s">
        <v>1824</v>
      </c>
      <c r="F2322" s="27" t="s">
        <v>2317</v>
      </c>
      <c r="G2322" s="26">
        <v>0</v>
      </c>
      <c r="H2322" s="26">
        <v>0.92</v>
      </c>
      <c r="I2322" s="24">
        <f t="shared" si="36"/>
        <v>190950.37999999974</v>
      </c>
      <c r="J2322" s="27" t="s">
        <v>108</v>
      </c>
      <c r="K2322" s="2" t="s">
        <v>15</v>
      </c>
    </row>
    <row r="2323" spans="1:11" ht="12" customHeight="1" x14ac:dyDescent="0.2">
      <c r="A2323" s="2">
        <v>1700</v>
      </c>
      <c r="B2323" s="20" t="str">
        <f>VLOOKUP(C2323,'[2]05-2025'!$B$1:$C$65536,2,0)</f>
        <v>MATERIAIS MÉDICO HOSPITALARES</v>
      </c>
      <c r="C2323" s="33" t="s">
        <v>40</v>
      </c>
      <c r="D2323" s="21">
        <f>VLOOKUP(C2323,'[2]05-2025'!$B$1:$D$65536,3,0)</f>
        <v>1518675.94</v>
      </c>
      <c r="E2323" s="25" t="s">
        <v>1824</v>
      </c>
      <c r="F2323" s="27" t="s">
        <v>2317</v>
      </c>
      <c r="G2323" s="26">
        <v>0</v>
      </c>
      <c r="H2323" s="26">
        <v>2.02</v>
      </c>
      <c r="I2323" s="24">
        <f t="shared" si="36"/>
        <v>190948.35999999975</v>
      </c>
      <c r="J2323" s="27" t="s">
        <v>108</v>
      </c>
      <c r="K2323" s="2" t="s">
        <v>15</v>
      </c>
    </row>
    <row r="2324" spans="1:11" ht="12" customHeight="1" x14ac:dyDescent="0.2">
      <c r="A2324" s="2">
        <v>1700</v>
      </c>
      <c r="B2324" s="20" t="str">
        <f>VLOOKUP(C2324,'[2]05-2025'!$B$1:$C$65536,2,0)</f>
        <v>MATERIAIS MÉDICO HOSPITALARES</v>
      </c>
      <c r="C2324" s="33" t="s">
        <v>40</v>
      </c>
      <c r="D2324" s="21">
        <f>VLOOKUP(C2324,'[2]05-2025'!$B$1:$D$65536,3,0)</f>
        <v>1518675.94</v>
      </c>
      <c r="E2324" s="25" t="s">
        <v>1824</v>
      </c>
      <c r="F2324" s="27" t="s">
        <v>2318</v>
      </c>
      <c r="G2324" s="26">
        <v>0</v>
      </c>
      <c r="H2324" s="26">
        <v>0.17</v>
      </c>
      <c r="I2324" s="24">
        <f t="shared" si="36"/>
        <v>190948.18999999974</v>
      </c>
      <c r="J2324" s="27" t="s">
        <v>108</v>
      </c>
      <c r="K2324" s="2" t="s">
        <v>15</v>
      </c>
    </row>
    <row r="2325" spans="1:11" ht="12" customHeight="1" x14ac:dyDescent="0.2">
      <c r="A2325" s="2">
        <v>1700</v>
      </c>
      <c r="B2325" s="20" t="str">
        <f>VLOOKUP(C2325,'[2]05-2025'!$B$1:$C$65536,2,0)</f>
        <v>MATERIAIS MÉDICO HOSPITALARES</v>
      </c>
      <c r="C2325" s="33" t="s">
        <v>40</v>
      </c>
      <c r="D2325" s="21">
        <f>VLOOKUP(C2325,'[2]05-2025'!$B$1:$D$65536,3,0)</f>
        <v>1518675.94</v>
      </c>
      <c r="E2325" s="25" t="s">
        <v>1824</v>
      </c>
      <c r="F2325" s="27" t="s">
        <v>2318</v>
      </c>
      <c r="G2325" s="26">
        <v>0</v>
      </c>
      <c r="H2325" s="26">
        <v>0.3</v>
      </c>
      <c r="I2325" s="24">
        <f t="shared" si="36"/>
        <v>190947.88999999975</v>
      </c>
      <c r="J2325" s="27" t="s">
        <v>108</v>
      </c>
      <c r="K2325" s="2" t="s">
        <v>15</v>
      </c>
    </row>
    <row r="2326" spans="1:11" ht="12" customHeight="1" x14ac:dyDescent="0.2">
      <c r="A2326" s="2">
        <v>1700</v>
      </c>
      <c r="B2326" s="20" t="str">
        <f>VLOOKUP(C2326,'[2]05-2025'!$B$1:$C$65536,2,0)</f>
        <v>MATERIAIS MÉDICO HOSPITALARES</v>
      </c>
      <c r="C2326" s="33" t="s">
        <v>40</v>
      </c>
      <c r="D2326" s="21">
        <f>VLOOKUP(C2326,'[2]05-2025'!$B$1:$D$65536,3,0)</f>
        <v>1518675.94</v>
      </c>
      <c r="E2326" s="25" t="s">
        <v>1824</v>
      </c>
      <c r="F2326" s="27" t="s">
        <v>2318</v>
      </c>
      <c r="G2326" s="26">
        <v>0</v>
      </c>
      <c r="H2326" s="26">
        <v>0.06</v>
      </c>
      <c r="I2326" s="24">
        <f t="shared" si="36"/>
        <v>190947.82999999975</v>
      </c>
      <c r="J2326" s="27" t="s">
        <v>108</v>
      </c>
      <c r="K2326" s="2" t="s">
        <v>15</v>
      </c>
    </row>
    <row r="2327" spans="1:11" ht="12" customHeight="1" x14ac:dyDescent="0.2">
      <c r="A2327" s="2">
        <v>1700</v>
      </c>
      <c r="B2327" s="20" t="str">
        <f>VLOOKUP(C2327,'[2]05-2025'!$B$1:$C$65536,2,0)</f>
        <v>MATERIAIS MÉDICO HOSPITALARES</v>
      </c>
      <c r="C2327" s="33" t="s">
        <v>40</v>
      </c>
      <c r="D2327" s="21">
        <f>VLOOKUP(C2327,'[2]05-2025'!$B$1:$D$65536,3,0)</f>
        <v>1518675.94</v>
      </c>
      <c r="E2327" s="25" t="s">
        <v>1824</v>
      </c>
      <c r="F2327" s="27" t="s">
        <v>2317</v>
      </c>
      <c r="G2327" s="26">
        <v>0</v>
      </c>
      <c r="H2327" s="26">
        <v>1.1499999999999999</v>
      </c>
      <c r="I2327" s="24">
        <f t="shared" si="36"/>
        <v>190946.67999999976</v>
      </c>
      <c r="J2327" s="27" t="s">
        <v>108</v>
      </c>
      <c r="K2327" s="2" t="s">
        <v>15</v>
      </c>
    </row>
    <row r="2328" spans="1:11" ht="12" customHeight="1" x14ac:dyDescent="0.2">
      <c r="A2328" s="2">
        <v>1700</v>
      </c>
      <c r="B2328" s="20" t="str">
        <f>VLOOKUP(C2328,'[2]05-2025'!$B$1:$C$65536,2,0)</f>
        <v>MATERIAIS MÉDICO HOSPITALARES</v>
      </c>
      <c r="C2328" s="33" t="s">
        <v>40</v>
      </c>
      <c r="D2328" s="21">
        <f>VLOOKUP(C2328,'[2]05-2025'!$B$1:$D$65536,3,0)</f>
        <v>1518675.94</v>
      </c>
      <c r="E2328" s="25" t="s">
        <v>1824</v>
      </c>
      <c r="F2328" s="27" t="s">
        <v>2318</v>
      </c>
      <c r="G2328" s="26">
        <v>0</v>
      </c>
      <c r="H2328" s="26">
        <v>0.31</v>
      </c>
      <c r="I2328" s="24">
        <f t="shared" si="36"/>
        <v>190946.36999999976</v>
      </c>
      <c r="J2328" s="27" t="s">
        <v>108</v>
      </c>
      <c r="K2328" s="2" t="s">
        <v>15</v>
      </c>
    </row>
    <row r="2329" spans="1:11" ht="12" customHeight="1" x14ac:dyDescent="0.2">
      <c r="A2329" s="2">
        <v>1700</v>
      </c>
      <c r="B2329" s="20" t="str">
        <f>VLOOKUP(C2329,'[2]05-2025'!$B$1:$C$65536,2,0)</f>
        <v>MATERIAIS MÉDICO HOSPITALARES</v>
      </c>
      <c r="C2329" s="33" t="s">
        <v>40</v>
      </c>
      <c r="D2329" s="21">
        <f>VLOOKUP(C2329,'[2]05-2025'!$B$1:$D$65536,3,0)</f>
        <v>1518675.94</v>
      </c>
      <c r="E2329" s="25" t="s">
        <v>1824</v>
      </c>
      <c r="F2329" s="27" t="s">
        <v>2318</v>
      </c>
      <c r="G2329" s="26">
        <v>0</v>
      </c>
      <c r="H2329" s="26">
        <v>0.13</v>
      </c>
      <c r="I2329" s="24">
        <f t="shared" si="36"/>
        <v>190946.23999999976</v>
      </c>
      <c r="J2329" s="27" t="s">
        <v>108</v>
      </c>
      <c r="K2329" s="2" t="s">
        <v>15</v>
      </c>
    </row>
    <row r="2330" spans="1:11" ht="12" customHeight="1" x14ac:dyDescent="0.2">
      <c r="A2330" s="2">
        <v>1700</v>
      </c>
      <c r="B2330" s="20" t="str">
        <f>VLOOKUP(C2330,'[2]05-2025'!$B$1:$C$65536,2,0)</f>
        <v>MATERIAIS MÉDICO HOSPITALARES</v>
      </c>
      <c r="C2330" s="33" t="s">
        <v>40</v>
      </c>
      <c r="D2330" s="21">
        <f>VLOOKUP(C2330,'[2]05-2025'!$B$1:$D$65536,3,0)</f>
        <v>1518675.94</v>
      </c>
      <c r="E2330" s="25" t="s">
        <v>1824</v>
      </c>
      <c r="F2330" s="27" t="s">
        <v>2318</v>
      </c>
      <c r="G2330" s="26">
        <v>0</v>
      </c>
      <c r="H2330" s="26">
        <v>0.08</v>
      </c>
      <c r="I2330" s="24">
        <f t="shared" si="36"/>
        <v>190946.15999999977</v>
      </c>
      <c r="J2330" s="27" t="s">
        <v>108</v>
      </c>
      <c r="K2330" s="2" t="s">
        <v>15</v>
      </c>
    </row>
    <row r="2331" spans="1:11" ht="12" customHeight="1" x14ac:dyDescent="0.2">
      <c r="A2331" s="2">
        <v>1700</v>
      </c>
      <c r="B2331" s="20" t="str">
        <f>VLOOKUP(C2331,'[2]05-2025'!$B$1:$C$65536,2,0)</f>
        <v>MATERIAIS MÉDICO HOSPITALARES</v>
      </c>
      <c r="C2331" s="33" t="s">
        <v>40</v>
      </c>
      <c r="D2331" s="21">
        <f>VLOOKUP(C2331,'[2]05-2025'!$B$1:$D$65536,3,0)</f>
        <v>1518675.94</v>
      </c>
      <c r="E2331" s="25" t="s">
        <v>1824</v>
      </c>
      <c r="F2331" s="27" t="s">
        <v>2318</v>
      </c>
      <c r="G2331" s="26">
        <v>0</v>
      </c>
      <c r="H2331" s="26">
        <v>0.01</v>
      </c>
      <c r="I2331" s="24">
        <f t="shared" si="36"/>
        <v>190946.14999999976</v>
      </c>
      <c r="J2331" s="27" t="s">
        <v>108</v>
      </c>
      <c r="K2331" s="2" t="s">
        <v>15</v>
      </c>
    </row>
    <row r="2332" spans="1:11" ht="12" customHeight="1" x14ac:dyDescent="0.2">
      <c r="A2332" s="2">
        <v>1700</v>
      </c>
      <c r="B2332" s="20" t="str">
        <f>VLOOKUP(C2332,'[2]05-2025'!$B$1:$C$65536,2,0)</f>
        <v>MATERIAIS MÉDICO HOSPITALARES</v>
      </c>
      <c r="C2332" s="33" t="s">
        <v>40</v>
      </c>
      <c r="D2332" s="21">
        <f>VLOOKUP(C2332,'[2]05-2025'!$B$1:$D$65536,3,0)</f>
        <v>1518675.94</v>
      </c>
      <c r="E2332" s="25" t="s">
        <v>1824</v>
      </c>
      <c r="F2332" s="27" t="s">
        <v>2318</v>
      </c>
      <c r="G2332" s="34">
        <v>0</v>
      </c>
      <c r="H2332" s="26">
        <v>0.27</v>
      </c>
      <c r="I2332" s="24">
        <f t="shared" si="36"/>
        <v>190945.87999999977</v>
      </c>
      <c r="J2332" s="27" t="s">
        <v>108</v>
      </c>
      <c r="K2332" s="2" t="s">
        <v>15</v>
      </c>
    </row>
    <row r="2333" spans="1:11" ht="12" customHeight="1" x14ac:dyDescent="0.2">
      <c r="A2333" s="2">
        <v>1700</v>
      </c>
      <c r="B2333" s="20" t="str">
        <f>VLOOKUP(C2333,'[2]05-2025'!$B$1:$C$65536,2,0)</f>
        <v>MATERIAIS MÉDICO HOSPITALARES</v>
      </c>
      <c r="C2333" s="33" t="s">
        <v>40</v>
      </c>
      <c r="D2333" s="21">
        <f>VLOOKUP(C2333,'[2]05-2025'!$B$1:$D$65536,3,0)</f>
        <v>1518675.94</v>
      </c>
      <c r="E2333" s="25" t="s">
        <v>1824</v>
      </c>
      <c r="F2333" s="27" t="s">
        <v>2318</v>
      </c>
      <c r="G2333" s="34">
        <v>0</v>
      </c>
      <c r="H2333" s="26">
        <v>0.16</v>
      </c>
      <c r="I2333" s="24">
        <f t="shared" si="36"/>
        <v>190945.71999999977</v>
      </c>
      <c r="J2333" s="27" t="s">
        <v>108</v>
      </c>
      <c r="K2333" s="2" t="s">
        <v>15</v>
      </c>
    </row>
    <row r="2334" spans="1:11" ht="12" customHeight="1" x14ac:dyDescent="0.2">
      <c r="A2334" s="2">
        <v>1700</v>
      </c>
      <c r="B2334" s="20" t="str">
        <f>VLOOKUP(C2334,'[2]05-2025'!$B$1:$C$65536,2,0)</f>
        <v>MATERIAIS MÉDICO HOSPITALARES</v>
      </c>
      <c r="C2334" s="33" t="s">
        <v>40</v>
      </c>
      <c r="D2334" s="21">
        <f>VLOOKUP(C2334,'[2]05-2025'!$B$1:$D$65536,3,0)</f>
        <v>1518675.94</v>
      </c>
      <c r="E2334" s="25" t="s">
        <v>1824</v>
      </c>
      <c r="F2334" s="27" t="s">
        <v>2318</v>
      </c>
      <c r="G2334" s="34">
        <v>0</v>
      </c>
      <c r="H2334" s="26">
        <v>0.06</v>
      </c>
      <c r="I2334" s="24">
        <f t="shared" si="36"/>
        <v>190945.65999999977</v>
      </c>
      <c r="J2334" s="27" t="s">
        <v>108</v>
      </c>
      <c r="K2334" s="2" t="s">
        <v>15</v>
      </c>
    </row>
    <row r="2335" spans="1:11" ht="12" customHeight="1" x14ac:dyDescent="0.2">
      <c r="A2335" s="2">
        <v>1700</v>
      </c>
      <c r="B2335" s="20" t="str">
        <f>VLOOKUP(C2335,'[2]05-2025'!$B$1:$C$65536,2,0)</f>
        <v>MATERIAIS MÉDICO HOSPITALARES</v>
      </c>
      <c r="C2335" s="33" t="s">
        <v>40</v>
      </c>
      <c r="D2335" s="21">
        <f>VLOOKUP(C2335,'[2]05-2025'!$B$1:$D$65536,3,0)</f>
        <v>1518675.94</v>
      </c>
      <c r="E2335" s="25" t="s">
        <v>1824</v>
      </c>
      <c r="F2335" s="27" t="s">
        <v>2318</v>
      </c>
      <c r="G2335" s="34">
        <v>0</v>
      </c>
      <c r="H2335" s="26">
        <v>0.05</v>
      </c>
      <c r="I2335" s="24">
        <f t="shared" si="36"/>
        <v>190945.60999999978</v>
      </c>
      <c r="J2335" s="27" t="s">
        <v>108</v>
      </c>
      <c r="K2335" s="2" t="s">
        <v>15</v>
      </c>
    </row>
    <row r="2336" spans="1:11" ht="12" customHeight="1" x14ac:dyDescent="0.2">
      <c r="A2336" s="2">
        <v>1700</v>
      </c>
      <c r="B2336" s="20" t="str">
        <f>VLOOKUP(C2336,'[2]05-2025'!$B$1:$C$65536,2,0)</f>
        <v>MATERIAIS MÉDICO HOSPITALARES</v>
      </c>
      <c r="C2336" s="33" t="s">
        <v>40</v>
      </c>
      <c r="D2336" s="21">
        <f>VLOOKUP(C2336,'[2]05-2025'!$B$1:$D$65536,3,0)</f>
        <v>1518675.94</v>
      </c>
      <c r="E2336" s="25" t="s">
        <v>1824</v>
      </c>
      <c r="F2336" s="27" t="s">
        <v>2318</v>
      </c>
      <c r="G2336" s="34">
        <v>0</v>
      </c>
      <c r="H2336" s="26">
        <v>0.01</v>
      </c>
      <c r="I2336" s="24">
        <f t="shared" si="36"/>
        <v>190945.59999999977</v>
      </c>
      <c r="J2336" s="27" t="s">
        <v>108</v>
      </c>
      <c r="K2336" s="2" t="s">
        <v>15</v>
      </c>
    </row>
    <row r="2337" spans="1:11" ht="12" customHeight="1" x14ac:dyDescent="0.2">
      <c r="A2337" s="2">
        <v>1700</v>
      </c>
      <c r="B2337" s="20" t="str">
        <f>VLOOKUP(C2337,'[2]05-2025'!$B$1:$C$65536,2,0)</f>
        <v>MATERIAIS MÉDICO HOSPITALARES</v>
      </c>
      <c r="C2337" s="33" t="s">
        <v>40</v>
      </c>
      <c r="D2337" s="21">
        <f>VLOOKUP(C2337,'[2]05-2025'!$B$1:$D$65536,3,0)</f>
        <v>1518675.94</v>
      </c>
      <c r="E2337" s="25" t="s">
        <v>1824</v>
      </c>
      <c r="F2337" s="27" t="s">
        <v>2317</v>
      </c>
      <c r="G2337" s="34">
        <v>0</v>
      </c>
      <c r="H2337" s="26">
        <v>1.1499999999999999</v>
      </c>
      <c r="I2337" s="24">
        <f t="shared" si="36"/>
        <v>190944.44999999978</v>
      </c>
      <c r="J2337" s="27" t="s">
        <v>108</v>
      </c>
      <c r="K2337" s="2" t="s">
        <v>15</v>
      </c>
    </row>
    <row r="2338" spans="1:11" ht="12" customHeight="1" x14ac:dyDescent="0.2">
      <c r="A2338" s="2">
        <v>1700</v>
      </c>
      <c r="B2338" s="20" t="str">
        <f>VLOOKUP(C2338,'[2]05-2025'!$B$1:$C$65536,2,0)</f>
        <v>MATERIAIS MÉDICO HOSPITALARES</v>
      </c>
      <c r="C2338" s="33" t="s">
        <v>40</v>
      </c>
      <c r="D2338" s="21">
        <f>VLOOKUP(C2338,'[2]05-2025'!$B$1:$D$65536,3,0)</f>
        <v>1518675.94</v>
      </c>
      <c r="E2338" s="25" t="s">
        <v>1824</v>
      </c>
      <c r="F2338" s="27" t="s">
        <v>1597</v>
      </c>
      <c r="G2338" s="34">
        <v>0</v>
      </c>
      <c r="H2338" s="26">
        <v>1.87</v>
      </c>
      <c r="I2338" s="24">
        <f t="shared" si="36"/>
        <v>190942.57999999978</v>
      </c>
      <c r="J2338" s="27" t="s">
        <v>108</v>
      </c>
      <c r="K2338" s="2" t="s">
        <v>15</v>
      </c>
    </row>
    <row r="2339" spans="1:11" ht="12" customHeight="1" x14ac:dyDescent="0.2">
      <c r="A2339" s="2">
        <v>1700</v>
      </c>
      <c r="B2339" s="20" t="str">
        <f>VLOOKUP(C2339,'[2]05-2025'!$B$1:$C$65536,2,0)</f>
        <v>MATERIAIS MÉDICO HOSPITALARES</v>
      </c>
      <c r="C2339" s="33" t="s">
        <v>40</v>
      </c>
      <c r="D2339" s="21">
        <f>VLOOKUP(C2339,'[2]05-2025'!$B$1:$D$65536,3,0)</f>
        <v>1518675.94</v>
      </c>
      <c r="E2339" s="25" t="s">
        <v>1824</v>
      </c>
      <c r="F2339" s="27" t="s">
        <v>2318</v>
      </c>
      <c r="G2339" s="34">
        <v>0</v>
      </c>
      <c r="H2339" s="26">
        <v>0.06</v>
      </c>
      <c r="I2339" s="24">
        <f t="shared" si="36"/>
        <v>190942.51999999979</v>
      </c>
      <c r="J2339" s="27" t="s">
        <v>108</v>
      </c>
      <c r="K2339" s="2" t="s">
        <v>15</v>
      </c>
    </row>
    <row r="2340" spans="1:11" ht="12" customHeight="1" x14ac:dyDescent="0.2">
      <c r="A2340" s="2">
        <v>1700</v>
      </c>
      <c r="B2340" s="20" t="str">
        <f>VLOOKUP(C2340,'[2]05-2025'!$B$1:$C$65536,2,0)</f>
        <v>MATERIAIS MÉDICO HOSPITALARES</v>
      </c>
      <c r="C2340" s="33" t="s">
        <v>40</v>
      </c>
      <c r="D2340" s="21">
        <f>VLOOKUP(C2340,'[2]05-2025'!$B$1:$D$65536,3,0)</f>
        <v>1518675.94</v>
      </c>
      <c r="E2340" s="25" t="s">
        <v>1824</v>
      </c>
      <c r="F2340" s="27" t="s">
        <v>2317</v>
      </c>
      <c r="G2340" s="34">
        <v>0</v>
      </c>
      <c r="H2340" s="26">
        <v>3.87</v>
      </c>
      <c r="I2340" s="24">
        <f t="shared" si="36"/>
        <v>190938.64999999979</v>
      </c>
      <c r="J2340" s="27" t="s">
        <v>108</v>
      </c>
      <c r="K2340" s="2" t="s">
        <v>15</v>
      </c>
    </row>
    <row r="2341" spans="1:11" ht="12" customHeight="1" x14ac:dyDescent="0.2">
      <c r="A2341" s="2">
        <v>1700</v>
      </c>
      <c r="B2341" s="20" t="str">
        <f>VLOOKUP(C2341,'[2]05-2025'!$B$1:$C$65536,2,0)</f>
        <v>MATERIAIS MÉDICO HOSPITALARES</v>
      </c>
      <c r="C2341" s="33" t="s">
        <v>40</v>
      </c>
      <c r="D2341" s="21">
        <f>VLOOKUP(C2341,'[2]05-2025'!$B$1:$D$65536,3,0)</f>
        <v>1518675.94</v>
      </c>
      <c r="E2341" s="25" t="s">
        <v>1824</v>
      </c>
      <c r="F2341" s="27" t="s">
        <v>2317</v>
      </c>
      <c r="G2341" s="34">
        <v>0</v>
      </c>
      <c r="H2341" s="26">
        <v>3.68</v>
      </c>
      <c r="I2341" s="24">
        <f t="shared" si="36"/>
        <v>190934.9699999998</v>
      </c>
      <c r="J2341" s="27" t="s">
        <v>108</v>
      </c>
      <c r="K2341" s="2" t="s">
        <v>15</v>
      </c>
    </row>
    <row r="2342" spans="1:11" ht="12" customHeight="1" x14ac:dyDescent="0.2">
      <c r="A2342" s="2">
        <v>1700</v>
      </c>
      <c r="B2342" s="20" t="str">
        <f>VLOOKUP(C2342,'[2]05-2025'!$B$1:$C$65536,2,0)</f>
        <v>MATERIAIS MÉDICO HOSPITALARES</v>
      </c>
      <c r="C2342" s="33" t="s">
        <v>40</v>
      </c>
      <c r="D2342" s="21">
        <f>VLOOKUP(C2342,'[2]05-2025'!$B$1:$D$65536,3,0)</f>
        <v>1518675.94</v>
      </c>
      <c r="E2342" s="25" t="s">
        <v>1824</v>
      </c>
      <c r="F2342" s="27" t="s">
        <v>2318</v>
      </c>
      <c r="G2342" s="34">
        <v>0</v>
      </c>
      <c r="H2342" s="26">
        <v>0.19</v>
      </c>
      <c r="I2342" s="24">
        <f t="shared" si="36"/>
        <v>190934.7799999998</v>
      </c>
      <c r="J2342" s="27" t="s">
        <v>108</v>
      </c>
      <c r="K2342" s="2" t="s">
        <v>15</v>
      </c>
    </row>
    <row r="2343" spans="1:11" ht="12" customHeight="1" x14ac:dyDescent="0.2">
      <c r="A2343" s="2">
        <v>1700</v>
      </c>
      <c r="B2343" s="20" t="str">
        <f>VLOOKUP(C2343,'[2]05-2025'!$B$1:$C$65536,2,0)</f>
        <v>MATERIAIS MÉDICO HOSPITALARES</v>
      </c>
      <c r="C2343" s="33" t="s">
        <v>40</v>
      </c>
      <c r="D2343" s="21">
        <f>VLOOKUP(C2343,'[2]05-2025'!$B$1:$D$65536,3,0)</f>
        <v>1518675.94</v>
      </c>
      <c r="E2343" s="25" t="s">
        <v>1824</v>
      </c>
      <c r="F2343" s="27" t="s">
        <v>2318</v>
      </c>
      <c r="G2343" s="26">
        <v>0</v>
      </c>
      <c r="H2343" s="26">
        <v>0.15</v>
      </c>
      <c r="I2343" s="24">
        <f t="shared" si="36"/>
        <v>190934.6299999998</v>
      </c>
      <c r="J2343" s="27" t="s">
        <v>108</v>
      </c>
      <c r="K2343" s="2" t="s">
        <v>15</v>
      </c>
    </row>
    <row r="2344" spans="1:11" ht="12" customHeight="1" x14ac:dyDescent="0.2">
      <c r="A2344" s="2">
        <v>1700</v>
      </c>
      <c r="B2344" s="20" t="str">
        <f>VLOOKUP(C2344,'[2]05-2025'!$B$1:$C$65536,2,0)</f>
        <v>MATERIAIS MÉDICO HOSPITALARES</v>
      </c>
      <c r="C2344" s="33" t="s">
        <v>40</v>
      </c>
      <c r="D2344" s="21">
        <f>VLOOKUP(C2344,'[2]05-2025'!$B$1:$D$65536,3,0)</f>
        <v>1518675.94</v>
      </c>
      <c r="E2344" s="25" t="s">
        <v>1824</v>
      </c>
      <c r="F2344" s="27" t="s">
        <v>2318</v>
      </c>
      <c r="G2344" s="26">
        <v>0</v>
      </c>
      <c r="H2344" s="26">
        <v>0.06</v>
      </c>
      <c r="I2344" s="24">
        <f t="shared" si="36"/>
        <v>190934.5699999998</v>
      </c>
      <c r="J2344" s="27" t="s">
        <v>108</v>
      </c>
      <c r="K2344" s="2" t="s">
        <v>15</v>
      </c>
    </row>
    <row r="2345" spans="1:11" ht="12" customHeight="1" x14ac:dyDescent="0.2">
      <c r="A2345" s="2">
        <v>1700</v>
      </c>
      <c r="B2345" s="20" t="str">
        <f>VLOOKUP(C2345,'[2]05-2025'!$B$1:$C$65536,2,0)</f>
        <v>MATERIAIS MÉDICO HOSPITALARES</v>
      </c>
      <c r="C2345" s="33" t="s">
        <v>40</v>
      </c>
      <c r="D2345" s="21">
        <f>VLOOKUP(C2345,'[2]05-2025'!$B$1:$D$65536,3,0)</f>
        <v>1518675.94</v>
      </c>
      <c r="E2345" s="25" t="s">
        <v>1824</v>
      </c>
      <c r="F2345" s="27" t="s">
        <v>2318</v>
      </c>
      <c r="G2345" s="26">
        <v>0</v>
      </c>
      <c r="H2345" s="26">
        <v>0.01</v>
      </c>
      <c r="I2345" s="24">
        <f t="shared" si="36"/>
        <v>190934.55999999979</v>
      </c>
      <c r="J2345" s="27" t="s">
        <v>108</v>
      </c>
      <c r="K2345" s="2" t="s">
        <v>15</v>
      </c>
    </row>
    <row r="2346" spans="1:11" ht="12" customHeight="1" x14ac:dyDescent="0.2">
      <c r="A2346" s="2">
        <v>1700</v>
      </c>
      <c r="B2346" s="20" t="str">
        <f>VLOOKUP(C2346,'[2]05-2025'!$B$1:$C$65536,2,0)</f>
        <v>MATERIAIS MÉDICO HOSPITALARES</v>
      </c>
      <c r="C2346" s="33" t="s">
        <v>40</v>
      </c>
      <c r="D2346" s="21">
        <f>VLOOKUP(C2346,'[2]05-2025'!$B$1:$D$65536,3,0)</f>
        <v>1518675.94</v>
      </c>
      <c r="E2346" s="25" t="s">
        <v>1824</v>
      </c>
      <c r="F2346" s="27" t="s">
        <v>2318</v>
      </c>
      <c r="G2346" s="26">
        <v>0</v>
      </c>
      <c r="H2346" s="26">
        <v>0.27</v>
      </c>
      <c r="I2346" s="24">
        <f t="shared" si="36"/>
        <v>190934.2899999998</v>
      </c>
      <c r="J2346" s="27" t="s">
        <v>108</v>
      </c>
      <c r="K2346" s="2" t="s">
        <v>15</v>
      </c>
    </row>
    <row r="2347" spans="1:11" ht="12" customHeight="1" x14ac:dyDescent="0.2">
      <c r="A2347" s="2">
        <v>1700</v>
      </c>
      <c r="B2347" s="20" t="str">
        <f>VLOOKUP(C2347,'[2]05-2025'!$B$1:$C$65536,2,0)</f>
        <v>MATERIAIS MÉDICO HOSPITALARES</v>
      </c>
      <c r="C2347" s="33" t="s">
        <v>40</v>
      </c>
      <c r="D2347" s="21">
        <f>VLOOKUP(C2347,'[2]05-2025'!$B$1:$D$65536,3,0)</f>
        <v>1518675.94</v>
      </c>
      <c r="E2347" s="25" t="s">
        <v>1824</v>
      </c>
      <c r="F2347" s="27" t="s">
        <v>2318</v>
      </c>
      <c r="G2347" s="26">
        <v>0</v>
      </c>
      <c r="H2347" s="26">
        <v>0.23</v>
      </c>
      <c r="I2347" s="24">
        <f t="shared" si="36"/>
        <v>190934.05999999979</v>
      </c>
      <c r="J2347" s="27" t="s">
        <v>108</v>
      </c>
      <c r="K2347" s="2" t="s">
        <v>15</v>
      </c>
    </row>
    <row r="2348" spans="1:11" ht="12" customHeight="1" x14ac:dyDescent="0.2">
      <c r="A2348" s="2">
        <v>1700</v>
      </c>
      <c r="B2348" s="20" t="str">
        <f>VLOOKUP(C2348,'[2]05-2025'!$B$1:$C$65536,2,0)</f>
        <v>MATERIAIS MÉDICO HOSPITALARES</v>
      </c>
      <c r="C2348" s="33" t="s">
        <v>40</v>
      </c>
      <c r="D2348" s="21">
        <f>VLOOKUP(C2348,'[2]05-2025'!$B$1:$D$65536,3,0)</f>
        <v>1518675.94</v>
      </c>
      <c r="E2348" s="25" t="s">
        <v>1824</v>
      </c>
      <c r="F2348" s="27" t="s">
        <v>2318</v>
      </c>
      <c r="G2348" s="26">
        <v>0</v>
      </c>
      <c r="H2348" s="26">
        <v>0.11</v>
      </c>
      <c r="I2348" s="24">
        <f t="shared" si="36"/>
        <v>190933.94999999981</v>
      </c>
      <c r="J2348" s="27" t="s">
        <v>108</v>
      </c>
      <c r="K2348" s="2" t="s">
        <v>15</v>
      </c>
    </row>
    <row r="2349" spans="1:11" ht="12" customHeight="1" x14ac:dyDescent="0.2">
      <c r="A2349" s="2">
        <v>1700</v>
      </c>
      <c r="B2349" s="20" t="str">
        <f>VLOOKUP(C2349,'[2]05-2025'!$B$1:$C$65536,2,0)</f>
        <v>MATERIAIS MÉDICO HOSPITALARES</v>
      </c>
      <c r="C2349" s="33" t="s">
        <v>40</v>
      </c>
      <c r="D2349" s="21">
        <f>VLOOKUP(C2349,'[2]05-2025'!$B$1:$D$65536,3,0)</f>
        <v>1518675.94</v>
      </c>
      <c r="E2349" s="25" t="s">
        <v>1824</v>
      </c>
      <c r="F2349" s="27" t="s">
        <v>2318</v>
      </c>
      <c r="G2349" s="26">
        <v>0</v>
      </c>
      <c r="H2349" s="26">
        <v>0.31</v>
      </c>
      <c r="I2349" s="24">
        <f t="shared" si="36"/>
        <v>190933.63999999981</v>
      </c>
      <c r="J2349" s="27" t="s">
        <v>108</v>
      </c>
      <c r="K2349" s="2" t="s">
        <v>15</v>
      </c>
    </row>
    <row r="2350" spans="1:11" ht="12" customHeight="1" x14ac:dyDescent="0.2">
      <c r="A2350" s="2">
        <v>1700</v>
      </c>
      <c r="B2350" s="20" t="str">
        <f>VLOOKUP(C2350,'[2]05-2025'!$B$1:$C$65536,2,0)</f>
        <v>MATERIAIS MÉDICO HOSPITALARES</v>
      </c>
      <c r="C2350" s="33" t="s">
        <v>40</v>
      </c>
      <c r="D2350" s="21">
        <f>VLOOKUP(C2350,'[2]05-2025'!$B$1:$D$65536,3,0)</f>
        <v>1518675.94</v>
      </c>
      <c r="E2350" s="25" t="s">
        <v>1824</v>
      </c>
      <c r="F2350" s="27" t="s">
        <v>2317</v>
      </c>
      <c r="G2350" s="26">
        <v>0</v>
      </c>
      <c r="H2350" s="26">
        <v>1.1399999999999999</v>
      </c>
      <c r="I2350" s="24">
        <f t="shared" si="36"/>
        <v>190932.4999999998</v>
      </c>
      <c r="J2350" s="27" t="s">
        <v>108</v>
      </c>
      <c r="K2350" s="2" t="s">
        <v>15</v>
      </c>
    </row>
    <row r="2351" spans="1:11" ht="12" customHeight="1" x14ac:dyDescent="0.2">
      <c r="A2351" s="2">
        <v>1700</v>
      </c>
      <c r="B2351" s="20" t="str">
        <f>VLOOKUP(C2351,'[2]05-2025'!$B$1:$C$65536,2,0)</f>
        <v>MATERIAIS MÉDICO HOSPITALARES</v>
      </c>
      <c r="C2351" s="33" t="s">
        <v>40</v>
      </c>
      <c r="D2351" s="21">
        <f>VLOOKUP(C2351,'[2]05-2025'!$B$1:$D$65536,3,0)</f>
        <v>1518675.94</v>
      </c>
      <c r="E2351" s="25" t="s">
        <v>1824</v>
      </c>
      <c r="F2351" s="27" t="s">
        <v>2318</v>
      </c>
      <c r="G2351" s="26">
        <v>0</v>
      </c>
      <c r="H2351" s="26">
        <v>0.06</v>
      </c>
      <c r="I2351" s="24">
        <f t="shared" si="36"/>
        <v>190932.4399999998</v>
      </c>
      <c r="J2351" s="27" t="s">
        <v>108</v>
      </c>
      <c r="K2351" s="2" t="s">
        <v>15</v>
      </c>
    </row>
    <row r="2352" spans="1:11" ht="12" customHeight="1" x14ac:dyDescent="0.2">
      <c r="A2352" s="2">
        <v>1700</v>
      </c>
      <c r="B2352" s="20" t="str">
        <f>VLOOKUP(C2352,'[2]05-2025'!$B$1:$C$65536,2,0)</f>
        <v>MATERIAIS MÉDICO HOSPITALARES</v>
      </c>
      <c r="C2352" s="33" t="s">
        <v>40</v>
      </c>
      <c r="D2352" s="21">
        <f>VLOOKUP(C2352,'[2]05-2025'!$B$1:$D$65536,3,0)</f>
        <v>1518675.94</v>
      </c>
      <c r="E2352" s="25" t="s">
        <v>1824</v>
      </c>
      <c r="F2352" s="27" t="s">
        <v>2318</v>
      </c>
      <c r="G2352" s="26">
        <v>0</v>
      </c>
      <c r="H2352" s="26">
        <v>0.17</v>
      </c>
      <c r="I2352" s="24">
        <f t="shared" si="36"/>
        <v>190932.26999999979</v>
      </c>
      <c r="J2352" s="27" t="s">
        <v>108</v>
      </c>
      <c r="K2352" s="2" t="s">
        <v>15</v>
      </c>
    </row>
    <row r="2353" spans="1:11" ht="12" customHeight="1" x14ac:dyDescent="0.2">
      <c r="A2353" s="2">
        <v>1700</v>
      </c>
      <c r="B2353" s="20" t="str">
        <f>VLOOKUP(C2353,'[2]05-2025'!$B$1:$C$65536,2,0)</f>
        <v>MATERIAIS MÉDICO HOSPITALARES</v>
      </c>
      <c r="C2353" s="33" t="s">
        <v>40</v>
      </c>
      <c r="D2353" s="21">
        <f>VLOOKUP(C2353,'[2]05-2025'!$B$1:$D$65536,3,0)</f>
        <v>1518675.94</v>
      </c>
      <c r="E2353" s="25" t="s">
        <v>1824</v>
      </c>
      <c r="F2353" s="27" t="s">
        <v>2317</v>
      </c>
      <c r="G2353" s="26">
        <v>0</v>
      </c>
      <c r="H2353" s="26">
        <v>1.51</v>
      </c>
      <c r="I2353" s="24">
        <f t="shared" si="36"/>
        <v>190930.75999999978</v>
      </c>
      <c r="J2353" s="27" t="s">
        <v>108</v>
      </c>
      <c r="K2353" s="2" t="s">
        <v>15</v>
      </c>
    </row>
    <row r="2354" spans="1:11" ht="12" customHeight="1" x14ac:dyDescent="0.2">
      <c r="A2354" s="2">
        <v>1700</v>
      </c>
      <c r="B2354" s="20" t="str">
        <f>VLOOKUP(C2354,'[2]05-2025'!$B$1:$C$65536,2,0)</f>
        <v>MATERIAIS MÉDICO HOSPITALARES</v>
      </c>
      <c r="C2354" s="33" t="s">
        <v>40</v>
      </c>
      <c r="D2354" s="21">
        <f>VLOOKUP(C2354,'[2]05-2025'!$B$1:$D$65536,3,0)</f>
        <v>1518675.94</v>
      </c>
      <c r="E2354" s="25" t="s">
        <v>1824</v>
      </c>
      <c r="F2354" s="27" t="s">
        <v>2318</v>
      </c>
      <c r="G2354" s="26">
        <v>0</v>
      </c>
      <c r="H2354" s="26">
        <v>0.05</v>
      </c>
      <c r="I2354" s="24">
        <f t="shared" si="36"/>
        <v>190930.70999999979</v>
      </c>
      <c r="J2354" s="27" t="s">
        <v>108</v>
      </c>
      <c r="K2354" s="2" t="s">
        <v>15</v>
      </c>
    </row>
    <row r="2355" spans="1:11" ht="12" customHeight="1" x14ac:dyDescent="0.2">
      <c r="A2355" s="2">
        <v>1700</v>
      </c>
      <c r="B2355" s="20" t="str">
        <f>VLOOKUP(C2355,'[2]05-2025'!$B$1:$C$65536,2,0)</f>
        <v>MATERIAIS MÉDICO HOSPITALARES</v>
      </c>
      <c r="C2355" s="33" t="s">
        <v>40</v>
      </c>
      <c r="D2355" s="21">
        <f>VLOOKUP(C2355,'[2]05-2025'!$B$1:$D$65536,3,0)</f>
        <v>1518675.94</v>
      </c>
      <c r="E2355" s="25" t="s">
        <v>1824</v>
      </c>
      <c r="F2355" s="27" t="s">
        <v>2317</v>
      </c>
      <c r="G2355" s="26">
        <v>0</v>
      </c>
      <c r="H2355" s="26">
        <v>0.64</v>
      </c>
      <c r="I2355" s="24">
        <f t="shared" si="36"/>
        <v>190930.06999999977</v>
      </c>
      <c r="J2355" s="27" t="s">
        <v>108</v>
      </c>
      <c r="K2355" s="2" t="s">
        <v>15</v>
      </c>
    </row>
    <row r="2356" spans="1:11" ht="12" customHeight="1" x14ac:dyDescent="0.2">
      <c r="A2356" s="2">
        <v>1700</v>
      </c>
      <c r="B2356" s="20" t="str">
        <f>VLOOKUP(C2356,'[2]05-2025'!$B$1:$C$65536,2,0)</f>
        <v>MATERIAIS MÉDICO HOSPITALARES</v>
      </c>
      <c r="C2356" s="33" t="s">
        <v>40</v>
      </c>
      <c r="D2356" s="21">
        <f>VLOOKUP(C2356,'[2]05-2025'!$B$1:$D$65536,3,0)</f>
        <v>1518675.94</v>
      </c>
      <c r="E2356" s="25" t="s">
        <v>1824</v>
      </c>
      <c r="F2356" s="27" t="s">
        <v>2318</v>
      </c>
      <c r="G2356" s="26">
        <v>0</v>
      </c>
      <c r="H2356" s="26">
        <v>0.01</v>
      </c>
      <c r="I2356" s="24">
        <f t="shared" si="36"/>
        <v>190930.05999999976</v>
      </c>
      <c r="J2356" s="27" t="s">
        <v>108</v>
      </c>
      <c r="K2356" s="2" t="s">
        <v>15</v>
      </c>
    </row>
    <row r="2357" spans="1:11" ht="12" customHeight="1" x14ac:dyDescent="0.2">
      <c r="A2357" s="2">
        <v>1700</v>
      </c>
      <c r="B2357" s="20" t="str">
        <f>VLOOKUP(C2357,'[2]05-2025'!$B$1:$C$65536,2,0)</f>
        <v>MATERIAIS MÉDICO HOSPITALARES</v>
      </c>
      <c r="C2357" s="33" t="s">
        <v>40</v>
      </c>
      <c r="D2357" s="21">
        <f>VLOOKUP(C2357,'[2]05-2025'!$B$1:$D$65536,3,0)</f>
        <v>1518675.94</v>
      </c>
      <c r="E2357" s="25" t="s">
        <v>1824</v>
      </c>
      <c r="F2357" s="27" t="s">
        <v>2318</v>
      </c>
      <c r="G2357" s="26">
        <v>0</v>
      </c>
      <c r="H2357" s="26">
        <v>0.06</v>
      </c>
      <c r="I2357" s="24">
        <f t="shared" si="36"/>
        <v>190929.99999999977</v>
      </c>
      <c r="J2357" s="27" t="s">
        <v>108</v>
      </c>
      <c r="K2357" s="2" t="s">
        <v>15</v>
      </c>
    </row>
    <row r="2358" spans="1:11" ht="12" customHeight="1" x14ac:dyDescent="0.2">
      <c r="A2358" s="2">
        <v>1700</v>
      </c>
      <c r="B2358" s="20" t="str">
        <f>VLOOKUP(C2358,'[2]05-2025'!$B$1:$C$65536,2,0)</f>
        <v>MATERIAIS MÉDICO HOSPITALARES</v>
      </c>
      <c r="C2358" s="33" t="s">
        <v>40</v>
      </c>
      <c r="D2358" s="21">
        <f>VLOOKUP(C2358,'[2]05-2025'!$B$1:$D$65536,3,0)</f>
        <v>1518675.94</v>
      </c>
      <c r="E2358" s="25" t="s">
        <v>1824</v>
      </c>
      <c r="F2358" s="27" t="s">
        <v>2318</v>
      </c>
      <c r="G2358" s="26">
        <v>0</v>
      </c>
      <c r="H2358" s="26">
        <v>0.15</v>
      </c>
      <c r="I2358" s="24">
        <f t="shared" si="36"/>
        <v>190929.84999999977</v>
      </c>
      <c r="J2358" s="27" t="s">
        <v>108</v>
      </c>
      <c r="K2358" s="2" t="s">
        <v>15</v>
      </c>
    </row>
    <row r="2359" spans="1:11" ht="12" customHeight="1" x14ac:dyDescent="0.2">
      <c r="A2359" s="2">
        <v>1700</v>
      </c>
      <c r="B2359" s="20" t="str">
        <f>VLOOKUP(C2359,'[2]05-2025'!$B$1:$C$65536,2,0)</f>
        <v>MATERIAIS MÉDICO HOSPITALARES</v>
      </c>
      <c r="C2359" s="33" t="s">
        <v>40</v>
      </c>
      <c r="D2359" s="21">
        <f>VLOOKUP(C2359,'[2]05-2025'!$B$1:$D$65536,3,0)</f>
        <v>1518675.94</v>
      </c>
      <c r="E2359" s="25" t="s">
        <v>1824</v>
      </c>
      <c r="F2359" s="27" t="s">
        <v>2317</v>
      </c>
      <c r="G2359" s="26">
        <v>0</v>
      </c>
      <c r="H2359" s="26">
        <v>1.1499999999999999</v>
      </c>
      <c r="I2359" s="24">
        <f t="shared" si="36"/>
        <v>190928.69999999978</v>
      </c>
      <c r="J2359" s="27" t="s">
        <v>108</v>
      </c>
      <c r="K2359" s="2" t="s">
        <v>15</v>
      </c>
    </row>
    <row r="2360" spans="1:11" ht="12" customHeight="1" x14ac:dyDescent="0.2">
      <c r="A2360" s="2">
        <v>1700</v>
      </c>
      <c r="B2360" s="20" t="str">
        <f>VLOOKUP(C2360,'[2]05-2025'!$B$1:$C$65536,2,0)</f>
        <v>MATERIAIS MÉDICO HOSPITALARES</v>
      </c>
      <c r="C2360" s="33" t="s">
        <v>40</v>
      </c>
      <c r="D2360" s="21">
        <f>VLOOKUP(C2360,'[2]05-2025'!$B$1:$D$65536,3,0)</f>
        <v>1518675.94</v>
      </c>
      <c r="E2360" s="25" t="s">
        <v>1824</v>
      </c>
      <c r="F2360" s="27" t="s">
        <v>2318</v>
      </c>
      <c r="G2360" s="26">
        <v>0</v>
      </c>
      <c r="H2360" s="26">
        <v>0.23</v>
      </c>
      <c r="I2360" s="24">
        <f t="shared" si="36"/>
        <v>190928.46999999977</v>
      </c>
      <c r="J2360" s="27" t="s">
        <v>108</v>
      </c>
      <c r="K2360" s="2" t="s">
        <v>15</v>
      </c>
    </row>
    <row r="2361" spans="1:11" ht="12" customHeight="1" x14ac:dyDescent="0.2">
      <c r="A2361" s="2">
        <v>1700</v>
      </c>
      <c r="B2361" s="20" t="str">
        <f>VLOOKUP(C2361,'[2]05-2025'!$B$1:$C$65536,2,0)</f>
        <v>MATERIAIS MÉDICO HOSPITALARES</v>
      </c>
      <c r="C2361" s="33" t="s">
        <v>40</v>
      </c>
      <c r="D2361" s="21">
        <f>VLOOKUP(C2361,'[2]05-2025'!$B$1:$D$65536,3,0)</f>
        <v>1518675.94</v>
      </c>
      <c r="E2361" s="25" t="s">
        <v>1824</v>
      </c>
      <c r="F2361" s="27" t="s">
        <v>2318</v>
      </c>
      <c r="G2361" s="26">
        <v>0</v>
      </c>
      <c r="H2361" s="26">
        <v>0.19</v>
      </c>
      <c r="I2361" s="24">
        <f t="shared" si="36"/>
        <v>190928.27999999977</v>
      </c>
      <c r="J2361" s="27" t="s">
        <v>108</v>
      </c>
      <c r="K2361" s="2" t="s">
        <v>15</v>
      </c>
    </row>
    <row r="2362" spans="1:11" ht="12" customHeight="1" x14ac:dyDescent="0.2">
      <c r="A2362" s="2">
        <v>1700</v>
      </c>
      <c r="B2362" s="20" t="str">
        <f>VLOOKUP(C2362,'[2]05-2025'!$B$1:$C$65536,2,0)</f>
        <v>MATERIAIS MÉDICO HOSPITALARES</v>
      </c>
      <c r="C2362" s="33" t="s">
        <v>40</v>
      </c>
      <c r="D2362" s="21">
        <f>VLOOKUP(C2362,'[2]05-2025'!$B$1:$D$65536,3,0)</f>
        <v>1518675.94</v>
      </c>
      <c r="E2362" s="25" t="s">
        <v>1824</v>
      </c>
      <c r="F2362" s="27" t="s">
        <v>2318</v>
      </c>
      <c r="G2362" s="26">
        <v>0</v>
      </c>
      <c r="H2362" s="26">
        <v>0.12</v>
      </c>
      <c r="I2362" s="24">
        <f t="shared" si="36"/>
        <v>190928.15999999977</v>
      </c>
      <c r="J2362" s="27" t="s">
        <v>108</v>
      </c>
      <c r="K2362" s="2" t="s">
        <v>15</v>
      </c>
    </row>
    <row r="2363" spans="1:11" ht="12" customHeight="1" x14ac:dyDescent="0.2">
      <c r="A2363" s="2">
        <v>1700</v>
      </c>
      <c r="B2363" s="20" t="str">
        <f>VLOOKUP(C2363,'[2]05-2025'!$B$1:$C$65536,2,0)</f>
        <v>MATERIAIS MÉDICO HOSPITALARES</v>
      </c>
      <c r="C2363" s="33" t="s">
        <v>40</v>
      </c>
      <c r="D2363" s="21">
        <f>VLOOKUP(C2363,'[2]05-2025'!$B$1:$D$65536,3,0)</f>
        <v>1518675.94</v>
      </c>
      <c r="E2363" s="25" t="s">
        <v>1824</v>
      </c>
      <c r="F2363" s="27" t="s">
        <v>2318</v>
      </c>
      <c r="G2363" s="26">
        <v>0</v>
      </c>
      <c r="H2363" s="26">
        <v>0.27</v>
      </c>
      <c r="I2363" s="24">
        <f t="shared" si="36"/>
        <v>190927.88999999978</v>
      </c>
      <c r="J2363" s="27" t="s">
        <v>108</v>
      </c>
      <c r="K2363" s="2" t="s">
        <v>15</v>
      </c>
    </row>
    <row r="2364" spans="1:11" ht="12" customHeight="1" x14ac:dyDescent="0.2">
      <c r="A2364" s="2">
        <v>1700</v>
      </c>
      <c r="B2364" s="20" t="str">
        <f>VLOOKUP(C2364,'[2]05-2025'!$B$1:$C$65536,2,0)</f>
        <v>MATERIAIS MÉDICO HOSPITALARES</v>
      </c>
      <c r="C2364" s="33" t="s">
        <v>40</v>
      </c>
      <c r="D2364" s="21">
        <f>VLOOKUP(C2364,'[2]05-2025'!$B$1:$D$65536,3,0)</f>
        <v>1518675.94</v>
      </c>
      <c r="E2364" s="25" t="s">
        <v>1824</v>
      </c>
      <c r="F2364" s="27" t="s">
        <v>2318</v>
      </c>
      <c r="G2364" s="26">
        <v>0</v>
      </c>
      <c r="H2364" s="26">
        <v>0.17</v>
      </c>
      <c r="I2364" s="24">
        <f t="shared" si="36"/>
        <v>190927.71999999977</v>
      </c>
      <c r="J2364" s="27" t="s">
        <v>108</v>
      </c>
      <c r="K2364" s="2" t="s">
        <v>15</v>
      </c>
    </row>
    <row r="2365" spans="1:11" ht="12" customHeight="1" x14ac:dyDescent="0.2">
      <c r="A2365" s="2">
        <v>1700</v>
      </c>
      <c r="B2365" s="20" t="str">
        <f>VLOOKUP(C2365,'[2]05-2025'!$B$1:$C$65536,2,0)</f>
        <v>MATERIAIS MÉDICO HOSPITALARES</v>
      </c>
      <c r="C2365" s="33" t="s">
        <v>40</v>
      </c>
      <c r="D2365" s="21">
        <f>VLOOKUP(C2365,'[2]05-2025'!$B$1:$D$65536,3,0)</f>
        <v>1518675.94</v>
      </c>
      <c r="E2365" s="25" t="s">
        <v>1824</v>
      </c>
      <c r="F2365" s="27" t="s">
        <v>2318</v>
      </c>
      <c r="G2365" s="26">
        <v>0</v>
      </c>
      <c r="H2365" s="26">
        <v>0.01</v>
      </c>
      <c r="I2365" s="24">
        <f t="shared" si="36"/>
        <v>190927.70999999976</v>
      </c>
      <c r="J2365" s="27" t="s">
        <v>108</v>
      </c>
      <c r="K2365" s="2" t="s">
        <v>15</v>
      </c>
    </row>
    <row r="2366" spans="1:11" ht="12" customHeight="1" x14ac:dyDescent="0.2">
      <c r="A2366" s="2">
        <v>1700</v>
      </c>
      <c r="B2366" s="20" t="str">
        <f>VLOOKUP(C2366,'[2]05-2025'!$B$1:$C$65536,2,0)</f>
        <v>MATERIAIS MÉDICO HOSPITALARES</v>
      </c>
      <c r="C2366" s="33" t="s">
        <v>40</v>
      </c>
      <c r="D2366" s="21">
        <f>VLOOKUP(C2366,'[2]05-2025'!$B$1:$D$65536,3,0)</f>
        <v>1518675.94</v>
      </c>
      <c r="E2366" s="25" t="s">
        <v>1824</v>
      </c>
      <c r="F2366" s="27" t="s">
        <v>2318</v>
      </c>
      <c r="G2366" s="26">
        <v>0</v>
      </c>
      <c r="H2366" s="26">
        <v>0.31</v>
      </c>
      <c r="I2366" s="24">
        <f t="shared" si="36"/>
        <v>190927.39999999976</v>
      </c>
      <c r="J2366" s="27" t="s">
        <v>108</v>
      </c>
      <c r="K2366" s="2" t="s">
        <v>15</v>
      </c>
    </row>
    <row r="2367" spans="1:11" ht="12" customHeight="1" x14ac:dyDescent="0.2">
      <c r="A2367" s="2">
        <v>1700</v>
      </c>
      <c r="B2367" s="20" t="str">
        <f>VLOOKUP(C2367,'[2]05-2025'!$B$1:$C$65536,2,0)</f>
        <v>MATERIAIS MÉDICO HOSPITALARES</v>
      </c>
      <c r="C2367" s="33" t="s">
        <v>40</v>
      </c>
      <c r="D2367" s="21">
        <f>VLOOKUP(C2367,'[2]05-2025'!$B$1:$D$65536,3,0)</f>
        <v>1518675.94</v>
      </c>
      <c r="E2367" s="25" t="s">
        <v>1824</v>
      </c>
      <c r="F2367" s="27" t="s">
        <v>2318</v>
      </c>
      <c r="G2367" s="26">
        <v>0</v>
      </c>
      <c r="H2367" s="26">
        <v>0.05</v>
      </c>
      <c r="I2367" s="24">
        <f t="shared" si="36"/>
        <v>190927.34999999977</v>
      </c>
      <c r="J2367" s="27" t="s">
        <v>108</v>
      </c>
      <c r="K2367" s="2" t="s">
        <v>15</v>
      </c>
    </row>
    <row r="2368" spans="1:11" ht="12" customHeight="1" x14ac:dyDescent="0.2">
      <c r="A2368" s="2">
        <v>1700</v>
      </c>
      <c r="B2368" s="20" t="str">
        <f>VLOOKUP(C2368,'[2]05-2025'!$B$1:$C$65536,2,0)</f>
        <v>MATERIAIS MÉDICO HOSPITALARES</v>
      </c>
      <c r="C2368" s="33" t="s">
        <v>40</v>
      </c>
      <c r="D2368" s="21">
        <f>VLOOKUP(C2368,'[2]05-2025'!$B$1:$D$65536,3,0)</f>
        <v>1518675.94</v>
      </c>
      <c r="E2368" s="25" t="s">
        <v>1824</v>
      </c>
      <c r="F2368" s="27" t="s">
        <v>2318</v>
      </c>
      <c r="G2368" s="26">
        <v>0</v>
      </c>
      <c r="H2368" s="26">
        <v>0.01</v>
      </c>
      <c r="I2368" s="24">
        <f t="shared" si="36"/>
        <v>190927.33999999976</v>
      </c>
      <c r="J2368" s="27" t="s">
        <v>108</v>
      </c>
      <c r="K2368" s="2" t="s">
        <v>15</v>
      </c>
    </row>
    <row r="2369" spans="1:11" ht="12" customHeight="1" x14ac:dyDescent="0.2">
      <c r="A2369" s="2">
        <v>1700</v>
      </c>
      <c r="B2369" s="20" t="str">
        <f>VLOOKUP(C2369,'[2]05-2025'!$B$1:$C$65536,2,0)</f>
        <v>MATERIAIS MÉDICO HOSPITALARES</v>
      </c>
      <c r="C2369" s="33" t="s">
        <v>40</v>
      </c>
      <c r="D2369" s="21">
        <f>VLOOKUP(C2369,'[2]05-2025'!$B$1:$D$65536,3,0)</f>
        <v>1518675.94</v>
      </c>
      <c r="E2369" s="25" t="s">
        <v>1824</v>
      </c>
      <c r="F2369" s="27" t="s">
        <v>1598</v>
      </c>
      <c r="G2369" s="26">
        <v>0</v>
      </c>
      <c r="H2369" s="26">
        <v>0.06</v>
      </c>
      <c r="I2369" s="24">
        <f t="shared" si="36"/>
        <v>190927.27999999977</v>
      </c>
      <c r="J2369" s="27" t="s">
        <v>108</v>
      </c>
      <c r="K2369" s="2" t="s">
        <v>15</v>
      </c>
    </row>
    <row r="2370" spans="1:11" ht="12" customHeight="1" x14ac:dyDescent="0.2">
      <c r="A2370" s="2">
        <v>1700</v>
      </c>
      <c r="B2370" s="20" t="str">
        <f>VLOOKUP(C2370,'[2]05-2025'!$B$1:$C$65536,2,0)</f>
        <v>MATERIAIS MÉDICO HOSPITALARES</v>
      </c>
      <c r="C2370" s="33" t="s">
        <v>40</v>
      </c>
      <c r="D2370" s="21">
        <f>VLOOKUP(C2370,'[2]05-2025'!$B$1:$D$65536,3,0)</f>
        <v>1518675.94</v>
      </c>
      <c r="E2370" s="25" t="s">
        <v>1824</v>
      </c>
      <c r="F2370" s="27" t="s">
        <v>2318</v>
      </c>
      <c r="G2370" s="26">
        <v>0</v>
      </c>
      <c r="H2370" s="26">
        <v>0.63</v>
      </c>
      <c r="I2370" s="24">
        <f t="shared" si="36"/>
        <v>190926.64999999976</v>
      </c>
      <c r="J2370" s="27" t="s">
        <v>108</v>
      </c>
      <c r="K2370" s="2" t="s">
        <v>15</v>
      </c>
    </row>
    <row r="2371" spans="1:11" ht="12" customHeight="1" x14ac:dyDescent="0.2">
      <c r="A2371" s="2">
        <v>1700</v>
      </c>
      <c r="B2371" s="20" t="str">
        <f>VLOOKUP(C2371,'[2]05-2025'!$B$1:$C$65536,2,0)</f>
        <v>MATERIAIS MÉDICO HOSPITALARES</v>
      </c>
      <c r="C2371" s="33" t="s">
        <v>40</v>
      </c>
      <c r="D2371" s="21">
        <f>VLOOKUP(C2371,'[2]05-2025'!$B$1:$D$65536,3,0)</f>
        <v>1518675.94</v>
      </c>
      <c r="E2371" s="25" t="s">
        <v>1824</v>
      </c>
      <c r="F2371" s="27" t="s">
        <v>2318</v>
      </c>
      <c r="G2371" s="34">
        <v>0</v>
      </c>
      <c r="H2371" s="26">
        <v>0.19</v>
      </c>
      <c r="I2371" s="24">
        <f t="shared" ref="I2371:I2434" si="37">IF(C2371&lt;&gt;C2370,D2371+G2371-H2371,IF(C2371=C2370,I2370+G2371-H2371,"falso"))</f>
        <v>190926.45999999976</v>
      </c>
      <c r="J2371" s="27" t="s">
        <v>108</v>
      </c>
      <c r="K2371" s="2" t="s">
        <v>15</v>
      </c>
    </row>
    <row r="2372" spans="1:11" ht="12" customHeight="1" x14ac:dyDescent="0.2">
      <c r="A2372" s="2">
        <v>1700</v>
      </c>
      <c r="B2372" s="20" t="str">
        <f>VLOOKUP(C2372,'[2]05-2025'!$B$1:$C$65536,2,0)</f>
        <v>MATERIAIS MÉDICO HOSPITALARES</v>
      </c>
      <c r="C2372" s="33" t="s">
        <v>40</v>
      </c>
      <c r="D2372" s="21">
        <f>VLOOKUP(C2372,'[2]05-2025'!$B$1:$D$65536,3,0)</f>
        <v>1518675.94</v>
      </c>
      <c r="E2372" s="25" t="s">
        <v>1824</v>
      </c>
      <c r="F2372" s="27" t="s">
        <v>2318</v>
      </c>
      <c r="G2372" s="34">
        <v>0</v>
      </c>
      <c r="H2372" s="26">
        <v>0.01</v>
      </c>
      <c r="I2372" s="24">
        <f t="shared" si="37"/>
        <v>190926.44999999975</v>
      </c>
      <c r="J2372" s="27" t="s">
        <v>108</v>
      </c>
      <c r="K2372" s="2" t="s">
        <v>15</v>
      </c>
    </row>
    <row r="2373" spans="1:11" ht="12" customHeight="1" x14ac:dyDescent="0.2">
      <c r="A2373" s="2">
        <v>1700</v>
      </c>
      <c r="B2373" s="20" t="str">
        <f>VLOOKUP(C2373,'[2]05-2025'!$B$1:$C$65536,2,0)</f>
        <v>MATERIAIS MÉDICO HOSPITALARES</v>
      </c>
      <c r="C2373" s="33" t="s">
        <v>40</v>
      </c>
      <c r="D2373" s="21">
        <f>VLOOKUP(C2373,'[2]05-2025'!$B$1:$D$65536,3,0)</f>
        <v>1518675.94</v>
      </c>
      <c r="E2373" s="25" t="s">
        <v>1824</v>
      </c>
      <c r="F2373" s="27" t="s">
        <v>2318</v>
      </c>
      <c r="G2373" s="34">
        <v>0</v>
      </c>
      <c r="H2373" s="26">
        <v>0.27</v>
      </c>
      <c r="I2373" s="24">
        <f t="shared" si="37"/>
        <v>190926.17999999976</v>
      </c>
      <c r="J2373" s="27" t="s">
        <v>108</v>
      </c>
      <c r="K2373" s="2" t="s">
        <v>15</v>
      </c>
    </row>
    <row r="2374" spans="1:11" ht="12" customHeight="1" x14ac:dyDescent="0.2">
      <c r="A2374" s="2">
        <v>1700</v>
      </c>
      <c r="B2374" s="20" t="str">
        <f>VLOOKUP(C2374,'[2]05-2025'!$B$1:$C$65536,2,0)</f>
        <v>MATERIAIS MÉDICO HOSPITALARES</v>
      </c>
      <c r="C2374" s="33" t="s">
        <v>40</v>
      </c>
      <c r="D2374" s="21">
        <f>VLOOKUP(C2374,'[2]05-2025'!$B$1:$D$65536,3,0)</f>
        <v>1518675.94</v>
      </c>
      <c r="E2374" s="25" t="s">
        <v>1824</v>
      </c>
      <c r="F2374" s="27" t="s">
        <v>2318</v>
      </c>
      <c r="G2374" s="26">
        <v>0</v>
      </c>
      <c r="H2374" s="26">
        <v>0.2</v>
      </c>
      <c r="I2374" s="24">
        <f t="shared" si="37"/>
        <v>190925.97999999975</v>
      </c>
      <c r="J2374" s="27" t="s">
        <v>108</v>
      </c>
      <c r="K2374" s="2" t="s">
        <v>15</v>
      </c>
    </row>
    <row r="2375" spans="1:11" ht="12" customHeight="1" x14ac:dyDescent="0.2">
      <c r="A2375" s="2">
        <v>1700</v>
      </c>
      <c r="B2375" s="20" t="str">
        <f>VLOOKUP(C2375,'[2]05-2025'!$B$1:$C$65536,2,0)</f>
        <v>MATERIAIS MÉDICO HOSPITALARES</v>
      </c>
      <c r="C2375" s="33" t="s">
        <v>40</v>
      </c>
      <c r="D2375" s="21">
        <f>VLOOKUP(C2375,'[2]05-2025'!$B$1:$D$65536,3,0)</f>
        <v>1518675.94</v>
      </c>
      <c r="E2375" s="25" t="s">
        <v>1824</v>
      </c>
      <c r="F2375" s="27" t="s">
        <v>2318</v>
      </c>
      <c r="G2375" s="26">
        <v>0</v>
      </c>
      <c r="H2375" s="26">
        <v>0.09</v>
      </c>
      <c r="I2375" s="24">
        <f t="shared" si="37"/>
        <v>190925.88999999975</v>
      </c>
      <c r="J2375" s="27" t="s">
        <v>108</v>
      </c>
      <c r="K2375" s="2" t="s">
        <v>15</v>
      </c>
    </row>
    <row r="2376" spans="1:11" ht="12" customHeight="1" x14ac:dyDescent="0.2">
      <c r="A2376" s="2">
        <v>1700</v>
      </c>
      <c r="B2376" s="20" t="str">
        <f>VLOOKUP(C2376,'[2]05-2025'!$B$1:$C$65536,2,0)</f>
        <v>MATERIAIS MÉDICO HOSPITALARES</v>
      </c>
      <c r="C2376" s="33" t="s">
        <v>40</v>
      </c>
      <c r="D2376" s="21">
        <f>VLOOKUP(C2376,'[2]05-2025'!$B$1:$D$65536,3,0)</f>
        <v>1518675.94</v>
      </c>
      <c r="E2376" s="25" t="s">
        <v>1824</v>
      </c>
      <c r="F2376" s="27" t="s">
        <v>2318</v>
      </c>
      <c r="G2376" s="26">
        <v>0</v>
      </c>
      <c r="H2376" s="26">
        <v>0.01</v>
      </c>
      <c r="I2376" s="24">
        <f t="shared" si="37"/>
        <v>190925.87999999974</v>
      </c>
      <c r="J2376" s="27" t="s">
        <v>108</v>
      </c>
      <c r="K2376" s="2" t="s">
        <v>15</v>
      </c>
    </row>
    <row r="2377" spans="1:11" ht="12" customHeight="1" x14ac:dyDescent="0.2">
      <c r="A2377" s="2">
        <v>1700</v>
      </c>
      <c r="B2377" s="20" t="str">
        <f>VLOOKUP(C2377,'[2]05-2025'!$B$1:$C$65536,2,0)</f>
        <v>MATERIAIS MÉDICO HOSPITALARES</v>
      </c>
      <c r="C2377" s="33" t="s">
        <v>40</v>
      </c>
      <c r="D2377" s="21">
        <f>VLOOKUP(C2377,'[2]05-2025'!$B$1:$D$65536,3,0)</f>
        <v>1518675.94</v>
      </c>
      <c r="E2377" s="25" t="s">
        <v>1824</v>
      </c>
      <c r="F2377" s="27" t="s">
        <v>2318</v>
      </c>
      <c r="G2377" s="26">
        <v>0</v>
      </c>
      <c r="H2377" s="26">
        <v>0.3</v>
      </c>
      <c r="I2377" s="24">
        <f t="shared" si="37"/>
        <v>190925.57999999975</v>
      </c>
      <c r="J2377" s="27" t="s">
        <v>108</v>
      </c>
      <c r="K2377" s="2" t="s">
        <v>15</v>
      </c>
    </row>
    <row r="2378" spans="1:11" ht="12" customHeight="1" x14ac:dyDescent="0.2">
      <c r="A2378" s="2">
        <v>1700</v>
      </c>
      <c r="B2378" s="20" t="str">
        <f>VLOOKUP(C2378,'[2]05-2025'!$B$1:$C$65536,2,0)</f>
        <v>MATERIAIS MÉDICO HOSPITALARES</v>
      </c>
      <c r="C2378" s="33" t="s">
        <v>40</v>
      </c>
      <c r="D2378" s="21">
        <f>VLOOKUP(C2378,'[2]05-2025'!$B$1:$D$65536,3,0)</f>
        <v>1518675.94</v>
      </c>
      <c r="E2378" s="25" t="s">
        <v>1824</v>
      </c>
      <c r="F2378" s="27" t="s">
        <v>2318</v>
      </c>
      <c r="G2378" s="26">
        <v>0</v>
      </c>
      <c r="H2378" s="26">
        <v>0.23</v>
      </c>
      <c r="I2378" s="24">
        <f t="shared" si="37"/>
        <v>190925.34999999974</v>
      </c>
      <c r="J2378" s="27" t="s">
        <v>108</v>
      </c>
      <c r="K2378" s="2" t="s">
        <v>15</v>
      </c>
    </row>
    <row r="2379" spans="1:11" ht="12" customHeight="1" x14ac:dyDescent="0.2">
      <c r="A2379" s="2">
        <v>1700</v>
      </c>
      <c r="B2379" s="20" t="str">
        <f>VLOOKUP(C2379,'[2]05-2025'!$B$1:$C$65536,2,0)</f>
        <v>MATERIAIS MÉDICO HOSPITALARES</v>
      </c>
      <c r="C2379" s="33" t="s">
        <v>40</v>
      </c>
      <c r="D2379" s="21">
        <f>VLOOKUP(C2379,'[2]05-2025'!$B$1:$D$65536,3,0)</f>
        <v>1518675.94</v>
      </c>
      <c r="E2379" s="25" t="s">
        <v>1824</v>
      </c>
      <c r="F2379" s="27" t="s">
        <v>2318</v>
      </c>
      <c r="G2379" s="26">
        <v>0</v>
      </c>
      <c r="H2379" s="26">
        <v>0.17</v>
      </c>
      <c r="I2379" s="24">
        <f t="shared" si="37"/>
        <v>190925.17999999973</v>
      </c>
      <c r="J2379" s="27" t="s">
        <v>108</v>
      </c>
      <c r="K2379" s="2" t="s">
        <v>15</v>
      </c>
    </row>
    <row r="2380" spans="1:11" ht="12" customHeight="1" x14ac:dyDescent="0.2">
      <c r="A2380" s="2">
        <v>1700</v>
      </c>
      <c r="B2380" s="20" t="str">
        <f>VLOOKUP(C2380,'[2]05-2025'!$B$1:$C$65536,2,0)</f>
        <v>MATERIAIS MÉDICO HOSPITALARES</v>
      </c>
      <c r="C2380" s="33" t="s">
        <v>40</v>
      </c>
      <c r="D2380" s="21">
        <f>VLOOKUP(C2380,'[2]05-2025'!$B$1:$D$65536,3,0)</f>
        <v>1518675.94</v>
      </c>
      <c r="E2380" s="25" t="s">
        <v>1824</v>
      </c>
      <c r="F2380" s="27" t="s">
        <v>2318</v>
      </c>
      <c r="G2380" s="26">
        <v>0</v>
      </c>
      <c r="H2380" s="26">
        <v>0.09</v>
      </c>
      <c r="I2380" s="24">
        <f t="shared" si="37"/>
        <v>190925.08999999973</v>
      </c>
      <c r="J2380" s="27" t="s">
        <v>108</v>
      </c>
      <c r="K2380" s="2" t="s">
        <v>15</v>
      </c>
    </row>
    <row r="2381" spans="1:11" ht="12" customHeight="1" x14ac:dyDescent="0.2">
      <c r="A2381" s="2">
        <v>1700</v>
      </c>
      <c r="B2381" s="20" t="str">
        <f>VLOOKUP(C2381,'[2]05-2025'!$B$1:$C$65536,2,0)</f>
        <v>MATERIAIS MÉDICO HOSPITALARES</v>
      </c>
      <c r="C2381" s="33" t="s">
        <v>40</v>
      </c>
      <c r="D2381" s="21">
        <f>VLOOKUP(C2381,'[2]05-2025'!$B$1:$D$65536,3,0)</f>
        <v>1518675.94</v>
      </c>
      <c r="E2381" s="25" t="s">
        <v>1824</v>
      </c>
      <c r="F2381" s="27" t="s">
        <v>2318</v>
      </c>
      <c r="G2381" s="26">
        <v>0</v>
      </c>
      <c r="H2381" s="26">
        <v>0.06</v>
      </c>
      <c r="I2381" s="24">
        <f t="shared" si="37"/>
        <v>190925.02999999974</v>
      </c>
      <c r="J2381" s="27" t="s">
        <v>108</v>
      </c>
      <c r="K2381" s="2" t="s">
        <v>15</v>
      </c>
    </row>
    <row r="2382" spans="1:11" ht="12" customHeight="1" x14ac:dyDescent="0.2">
      <c r="A2382" s="2">
        <v>1700</v>
      </c>
      <c r="B2382" s="20" t="str">
        <f>VLOOKUP(C2382,'[2]05-2025'!$B$1:$C$65536,2,0)</f>
        <v>MATERIAIS MÉDICO HOSPITALARES</v>
      </c>
      <c r="C2382" s="33" t="s">
        <v>40</v>
      </c>
      <c r="D2382" s="21">
        <f>VLOOKUP(C2382,'[2]05-2025'!$B$1:$D$65536,3,0)</f>
        <v>1518675.94</v>
      </c>
      <c r="E2382" s="25" t="s">
        <v>1824</v>
      </c>
      <c r="F2382" s="27" t="s">
        <v>2318</v>
      </c>
      <c r="G2382" s="26">
        <v>0</v>
      </c>
      <c r="H2382" s="26">
        <v>0.17</v>
      </c>
      <c r="I2382" s="24">
        <f t="shared" si="37"/>
        <v>190924.85999999972</v>
      </c>
      <c r="J2382" s="27" t="s">
        <v>108</v>
      </c>
      <c r="K2382" s="2" t="s">
        <v>15</v>
      </c>
    </row>
    <row r="2383" spans="1:11" ht="12" customHeight="1" x14ac:dyDescent="0.2">
      <c r="A2383" s="2">
        <v>1700</v>
      </c>
      <c r="B2383" s="20" t="str">
        <f>VLOOKUP(C2383,'[2]05-2025'!$B$1:$C$65536,2,0)</f>
        <v>MATERIAIS MÉDICO HOSPITALARES</v>
      </c>
      <c r="C2383" s="33" t="s">
        <v>40</v>
      </c>
      <c r="D2383" s="21">
        <f>VLOOKUP(C2383,'[2]05-2025'!$B$1:$D$65536,3,0)</f>
        <v>1518675.94</v>
      </c>
      <c r="E2383" s="25" t="s">
        <v>1824</v>
      </c>
      <c r="F2383" s="27" t="s">
        <v>2318</v>
      </c>
      <c r="G2383" s="26">
        <v>0</v>
      </c>
      <c r="H2383" s="26">
        <v>0.01</v>
      </c>
      <c r="I2383" s="24">
        <f t="shared" si="37"/>
        <v>190924.84999999971</v>
      </c>
      <c r="J2383" s="27" t="s">
        <v>108</v>
      </c>
      <c r="K2383" s="2" t="s">
        <v>15</v>
      </c>
    </row>
    <row r="2384" spans="1:11" ht="12" customHeight="1" x14ac:dyDescent="0.2">
      <c r="A2384" s="2">
        <v>1700</v>
      </c>
      <c r="B2384" s="20" t="str">
        <f>VLOOKUP(C2384,'[2]05-2025'!$B$1:$C$65536,2,0)</f>
        <v>MATERIAIS MÉDICO HOSPITALARES</v>
      </c>
      <c r="C2384" s="33" t="s">
        <v>40</v>
      </c>
      <c r="D2384" s="21">
        <f>VLOOKUP(C2384,'[2]05-2025'!$B$1:$D$65536,3,0)</f>
        <v>1518675.94</v>
      </c>
      <c r="E2384" s="25" t="s">
        <v>1824</v>
      </c>
      <c r="F2384" s="27" t="s">
        <v>2318</v>
      </c>
      <c r="G2384" s="26">
        <v>0</v>
      </c>
      <c r="H2384" s="26">
        <v>0.03</v>
      </c>
      <c r="I2384" s="24">
        <f t="shared" si="37"/>
        <v>190924.81999999972</v>
      </c>
      <c r="J2384" s="27" t="s">
        <v>108</v>
      </c>
      <c r="K2384" s="2" t="s">
        <v>15</v>
      </c>
    </row>
    <row r="2385" spans="1:11" ht="12" customHeight="1" x14ac:dyDescent="0.2">
      <c r="A2385" s="2">
        <v>1700</v>
      </c>
      <c r="B2385" s="20" t="str">
        <f>VLOOKUP(C2385,'[2]05-2025'!$B$1:$C$65536,2,0)</f>
        <v>MATERIAIS MÉDICO HOSPITALARES</v>
      </c>
      <c r="C2385" s="33" t="s">
        <v>40</v>
      </c>
      <c r="D2385" s="21">
        <f>VLOOKUP(C2385,'[2]05-2025'!$B$1:$D$65536,3,0)</f>
        <v>1518675.94</v>
      </c>
      <c r="E2385" s="25" t="s">
        <v>1824</v>
      </c>
      <c r="F2385" s="27" t="s">
        <v>2318</v>
      </c>
      <c r="G2385" s="26">
        <v>0</v>
      </c>
      <c r="H2385" s="26">
        <v>0.19</v>
      </c>
      <c r="I2385" s="24">
        <f t="shared" si="37"/>
        <v>190924.62999999971</v>
      </c>
      <c r="J2385" s="27" t="s">
        <v>108</v>
      </c>
      <c r="K2385" s="2" t="s">
        <v>15</v>
      </c>
    </row>
    <row r="2386" spans="1:11" ht="12" customHeight="1" x14ac:dyDescent="0.2">
      <c r="A2386" s="2">
        <v>1700</v>
      </c>
      <c r="B2386" s="20" t="str">
        <f>VLOOKUP(C2386,'[2]05-2025'!$B$1:$C$65536,2,0)</f>
        <v>MATERIAIS MÉDICO HOSPITALARES</v>
      </c>
      <c r="C2386" s="33" t="s">
        <v>40</v>
      </c>
      <c r="D2386" s="21">
        <f>VLOOKUP(C2386,'[2]05-2025'!$B$1:$D$65536,3,0)</f>
        <v>1518675.94</v>
      </c>
      <c r="E2386" s="25" t="s">
        <v>1824</v>
      </c>
      <c r="F2386" s="27" t="s">
        <v>2318</v>
      </c>
      <c r="G2386" s="26">
        <v>0</v>
      </c>
      <c r="H2386" s="26">
        <v>0.27</v>
      </c>
      <c r="I2386" s="24">
        <f t="shared" si="37"/>
        <v>190924.35999999972</v>
      </c>
      <c r="J2386" s="27" t="s">
        <v>108</v>
      </c>
      <c r="K2386" s="2" t="s">
        <v>15</v>
      </c>
    </row>
    <row r="2387" spans="1:11" ht="12" customHeight="1" x14ac:dyDescent="0.2">
      <c r="A2387" s="2">
        <v>1700</v>
      </c>
      <c r="B2387" s="20" t="str">
        <f>VLOOKUP(C2387,'[2]05-2025'!$B$1:$C$65536,2,0)</f>
        <v>MATERIAIS MÉDICO HOSPITALARES</v>
      </c>
      <c r="C2387" s="33" t="s">
        <v>40</v>
      </c>
      <c r="D2387" s="21">
        <f>VLOOKUP(C2387,'[2]05-2025'!$B$1:$D$65536,3,0)</f>
        <v>1518675.94</v>
      </c>
      <c r="E2387" s="25" t="s">
        <v>1824</v>
      </c>
      <c r="F2387" s="27" t="s">
        <v>2318</v>
      </c>
      <c r="G2387" s="26">
        <v>0</v>
      </c>
      <c r="H2387" s="26">
        <v>0.3</v>
      </c>
      <c r="I2387" s="24">
        <f t="shared" si="37"/>
        <v>190924.05999999974</v>
      </c>
      <c r="J2387" s="27" t="s">
        <v>108</v>
      </c>
      <c r="K2387" s="2" t="s">
        <v>15</v>
      </c>
    </row>
    <row r="2388" spans="1:11" ht="12" customHeight="1" x14ac:dyDescent="0.2">
      <c r="A2388" s="2">
        <v>1700</v>
      </c>
      <c r="B2388" s="20" t="str">
        <f>VLOOKUP(C2388,'[2]05-2025'!$B$1:$C$65536,2,0)</f>
        <v>MATERIAIS MÉDICO HOSPITALARES</v>
      </c>
      <c r="C2388" s="33" t="s">
        <v>40</v>
      </c>
      <c r="D2388" s="21">
        <f>VLOOKUP(C2388,'[2]05-2025'!$B$1:$D$65536,3,0)</f>
        <v>1518675.94</v>
      </c>
      <c r="E2388" s="25" t="s">
        <v>1824</v>
      </c>
      <c r="F2388" s="27" t="s">
        <v>2318</v>
      </c>
      <c r="G2388" s="26">
        <v>0</v>
      </c>
      <c r="H2388" s="26">
        <v>0.06</v>
      </c>
      <c r="I2388" s="24">
        <f t="shared" si="37"/>
        <v>190923.99999999974</v>
      </c>
      <c r="J2388" s="27" t="s">
        <v>108</v>
      </c>
      <c r="K2388" s="2" t="s">
        <v>15</v>
      </c>
    </row>
    <row r="2389" spans="1:11" ht="12" customHeight="1" x14ac:dyDescent="0.2">
      <c r="A2389" s="2">
        <v>1700</v>
      </c>
      <c r="B2389" s="20" t="str">
        <f>VLOOKUP(C2389,'[2]05-2025'!$B$1:$C$65536,2,0)</f>
        <v>MATERIAIS MÉDICO HOSPITALARES</v>
      </c>
      <c r="C2389" s="33" t="s">
        <v>40</v>
      </c>
      <c r="D2389" s="21">
        <f>VLOOKUP(C2389,'[2]05-2025'!$B$1:$D$65536,3,0)</f>
        <v>1518675.94</v>
      </c>
      <c r="E2389" s="25" t="s">
        <v>1824</v>
      </c>
      <c r="F2389" s="27" t="s">
        <v>2318</v>
      </c>
      <c r="G2389" s="26">
        <v>0</v>
      </c>
      <c r="H2389" s="26">
        <v>0.31</v>
      </c>
      <c r="I2389" s="24">
        <f t="shared" si="37"/>
        <v>190923.68999999974</v>
      </c>
      <c r="J2389" s="27" t="s">
        <v>108</v>
      </c>
      <c r="K2389" s="2" t="s">
        <v>15</v>
      </c>
    </row>
    <row r="2390" spans="1:11" ht="12" customHeight="1" x14ac:dyDescent="0.2">
      <c r="A2390" s="2">
        <v>1700</v>
      </c>
      <c r="B2390" s="20" t="str">
        <f>VLOOKUP(C2390,'[2]05-2025'!$B$1:$C$65536,2,0)</f>
        <v>MATERIAIS MÉDICO HOSPITALARES</v>
      </c>
      <c r="C2390" s="33" t="s">
        <v>40</v>
      </c>
      <c r="D2390" s="21">
        <f>VLOOKUP(C2390,'[2]05-2025'!$B$1:$D$65536,3,0)</f>
        <v>1518675.94</v>
      </c>
      <c r="E2390" s="25" t="s">
        <v>1824</v>
      </c>
      <c r="F2390" s="27" t="s">
        <v>2318</v>
      </c>
      <c r="G2390" s="26">
        <v>0</v>
      </c>
      <c r="H2390" s="26">
        <v>0.23</v>
      </c>
      <c r="I2390" s="24">
        <f t="shared" si="37"/>
        <v>190923.45999999973</v>
      </c>
      <c r="J2390" s="27" t="s">
        <v>108</v>
      </c>
      <c r="K2390" s="2" t="s">
        <v>15</v>
      </c>
    </row>
    <row r="2391" spans="1:11" ht="12" customHeight="1" x14ac:dyDescent="0.2">
      <c r="A2391" s="2">
        <v>1700</v>
      </c>
      <c r="B2391" s="20" t="str">
        <f>VLOOKUP(C2391,'[2]05-2025'!$B$1:$C$65536,2,0)</f>
        <v>MATERIAIS MÉDICO HOSPITALARES</v>
      </c>
      <c r="C2391" s="33" t="s">
        <v>40</v>
      </c>
      <c r="D2391" s="21">
        <f>VLOOKUP(C2391,'[2]05-2025'!$B$1:$D$65536,3,0)</f>
        <v>1518675.94</v>
      </c>
      <c r="E2391" s="25" t="s">
        <v>1824</v>
      </c>
      <c r="F2391" s="27" t="s">
        <v>2318</v>
      </c>
      <c r="G2391" s="26">
        <v>0</v>
      </c>
      <c r="H2391" s="26">
        <v>7.0000000000000007E-2</v>
      </c>
      <c r="I2391" s="24">
        <f t="shared" si="37"/>
        <v>190923.38999999972</v>
      </c>
      <c r="J2391" s="27" t="s">
        <v>108</v>
      </c>
      <c r="K2391" s="2" t="s">
        <v>15</v>
      </c>
    </row>
    <row r="2392" spans="1:11" ht="12" customHeight="1" x14ac:dyDescent="0.2">
      <c r="A2392" s="2">
        <v>1700</v>
      </c>
      <c r="B2392" s="20" t="str">
        <f>VLOOKUP(C2392,'[2]05-2025'!$B$1:$C$65536,2,0)</f>
        <v>MATERIAIS MÉDICO HOSPITALARES</v>
      </c>
      <c r="C2392" s="33" t="s">
        <v>40</v>
      </c>
      <c r="D2392" s="21">
        <f>VLOOKUP(C2392,'[2]05-2025'!$B$1:$D$65536,3,0)</f>
        <v>1518675.94</v>
      </c>
      <c r="E2392" s="25" t="s">
        <v>1824</v>
      </c>
      <c r="F2392" s="27" t="s">
        <v>2318</v>
      </c>
      <c r="G2392" s="26">
        <v>0</v>
      </c>
      <c r="H2392" s="26">
        <v>0.23</v>
      </c>
      <c r="I2392" s="24">
        <f t="shared" si="37"/>
        <v>190923.15999999971</v>
      </c>
      <c r="J2392" s="27" t="s">
        <v>108</v>
      </c>
      <c r="K2392" s="2" t="s">
        <v>15</v>
      </c>
    </row>
    <row r="2393" spans="1:11" ht="12" customHeight="1" x14ac:dyDescent="0.2">
      <c r="A2393" s="2">
        <v>1700</v>
      </c>
      <c r="B2393" s="20" t="str">
        <f>VLOOKUP(C2393,'[2]05-2025'!$B$1:$C$65536,2,0)</f>
        <v>MATERIAIS MÉDICO HOSPITALARES</v>
      </c>
      <c r="C2393" s="33" t="s">
        <v>40</v>
      </c>
      <c r="D2393" s="21">
        <f>VLOOKUP(C2393,'[2]05-2025'!$B$1:$D$65536,3,0)</f>
        <v>1518675.94</v>
      </c>
      <c r="E2393" s="25" t="s">
        <v>1824</v>
      </c>
      <c r="F2393" s="27" t="s">
        <v>2318</v>
      </c>
      <c r="G2393" s="26">
        <v>0</v>
      </c>
      <c r="H2393" s="26">
        <v>0.05</v>
      </c>
      <c r="I2393" s="24">
        <f t="shared" si="37"/>
        <v>190923.10999999972</v>
      </c>
      <c r="J2393" s="27" t="s">
        <v>108</v>
      </c>
      <c r="K2393" s="2" t="s">
        <v>15</v>
      </c>
    </row>
    <row r="2394" spans="1:11" ht="12" customHeight="1" x14ac:dyDescent="0.2">
      <c r="A2394" s="2">
        <v>1700</v>
      </c>
      <c r="B2394" s="20" t="str">
        <f>VLOOKUP(C2394,'[2]05-2025'!$B$1:$C$65536,2,0)</f>
        <v>MATERIAIS MÉDICO HOSPITALARES</v>
      </c>
      <c r="C2394" s="33" t="s">
        <v>40</v>
      </c>
      <c r="D2394" s="21">
        <f>VLOOKUP(C2394,'[2]05-2025'!$B$1:$D$65536,3,0)</f>
        <v>1518675.94</v>
      </c>
      <c r="E2394" s="25" t="s">
        <v>1824</v>
      </c>
      <c r="F2394" s="27" t="s">
        <v>2318</v>
      </c>
      <c r="G2394" s="26">
        <v>0</v>
      </c>
      <c r="H2394" s="26">
        <v>0.06</v>
      </c>
      <c r="I2394" s="24">
        <f t="shared" si="37"/>
        <v>190923.04999999973</v>
      </c>
      <c r="J2394" s="27" t="s">
        <v>108</v>
      </c>
      <c r="K2394" s="2" t="s">
        <v>15</v>
      </c>
    </row>
    <row r="2395" spans="1:11" ht="12" customHeight="1" x14ac:dyDescent="0.2">
      <c r="A2395" s="2">
        <v>1700</v>
      </c>
      <c r="B2395" s="20" t="str">
        <f>VLOOKUP(C2395,'[2]05-2025'!$B$1:$C$65536,2,0)</f>
        <v>MATERIAIS MÉDICO HOSPITALARES</v>
      </c>
      <c r="C2395" s="33" t="s">
        <v>40</v>
      </c>
      <c r="D2395" s="21">
        <f>VLOOKUP(C2395,'[2]05-2025'!$B$1:$D$65536,3,0)</f>
        <v>1518675.94</v>
      </c>
      <c r="E2395" s="25" t="s">
        <v>1824</v>
      </c>
      <c r="F2395" s="27" t="s">
        <v>2318</v>
      </c>
      <c r="G2395" s="26">
        <v>0</v>
      </c>
      <c r="H2395" s="26">
        <v>0.06</v>
      </c>
      <c r="I2395" s="24">
        <f t="shared" si="37"/>
        <v>190922.98999999973</v>
      </c>
      <c r="J2395" s="27" t="s">
        <v>108</v>
      </c>
      <c r="K2395" s="2" t="s">
        <v>15</v>
      </c>
    </row>
    <row r="2396" spans="1:11" ht="12" customHeight="1" x14ac:dyDescent="0.2">
      <c r="A2396" s="2">
        <v>1700</v>
      </c>
      <c r="B2396" s="20" t="str">
        <f>VLOOKUP(C2396,'[2]05-2025'!$B$1:$C$65536,2,0)</f>
        <v>MATERIAIS MÉDICO HOSPITALARES</v>
      </c>
      <c r="C2396" s="33" t="s">
        <v>40</v>
      </c>
      <c r="D2396" s="21">
        <f>VLOOKUP(C2396,'[2]05-2025'!$B$1:$D$65536,3,0)</f>
        <v>1518675.94</v>
      </c>
      <c r="E2396" s="25" t="s">
        <v>1824</v>
      </c>
      <c r="F2396" s="27" t="s">
        <v>2318</v>
      </c>
      <c r="G2396" s="26">
        <v>0</v>
      </c>
      <c r="H2396" s="26">
        <v>0.01</v>
      </c>
      <c r="I2396" s="24">
        <f t="shared" si="37"/>
        <v>190922.97999999972</v>
      </c>
      <c r="J2396" s="27" t="s">
        <v>108</v>
      </c>
      <c r="K2396" s="2" t="s">
        <v>15</v>
      </c>
    </row>
    <row r="2397" spans="1:11" ht="12" customHeight="1" x14ac:dyDescent="0.2">
      <c r="A2397" s="2">
        <v>1700</v>
      </c>
      <c r="B2397" s="20" t="str">
        <f>VLOOKUP(C2397,'[2]05-2025'!$B$1:$C$65536,2,0)</f>
        <v>MATERIAIS MÉDICO HOSPITALARES</v>
      </c>
      <c r="C2397" s="33" t="s">
        <v>40</v>
      </c>
      <c r="D2397" s="21">
        <f>VLOOKUP(C2397,'[2]05-2025'!$B$1:$D$65536,3,0)</f>
        <v>1518675.94</v>
      </c>
      <c r="E2397" s="25" t="s">
        <v>1824</v>
      </c>
      <c r="F2397" s="27" t="s">
        <v>1598</v>
      </c>
      <c r="G2397" s="26">
        <v>0</v>
      </c>
      <c r="H2397" s="26">
        <v>0.13</v>
      </c>
      <c r="I2397" s="24">
        <f t="shared" si="37"/>
        <v>190922.84999999971</v>
      </c>
      <c r="J2397" s="27" t="s">
        <v>108</v>
      </c>
      <c r="K2397" s="2" t="s">
        <v>15</v>
      </c>
    </row>
    <row r="2398" spans="1:11" ht="12" customHeight="1" x14ac:dyDescent="0.2">
      <c r="A2398" s="2">
        <v>1700</v>
      </c>
      <c r="B2398" s="20" t="str">
        <f>VLOOKUP(C2398,'[2]05-2025'!$B$1:$C$65536,2,0)</f>
        <v>MATERIAIS MÉDICO HOSPITALARES</v>
      </c>
      <c r="C2398" s="33" t="s">
        <v>40</v>
      </c>
      <c r="D2398" s="21">
        <f>VLOOKUP(C2398,'[2]05-2025'!$B$1:$D$65536,3,0)</f>
        <v>1518675.94</v>
      </c>
      <c r="E2398" s="25" t="s">
        <v>1824</v>
      </c>
      <c r="F2398" s="27" t="s">
        <v>2318</v>
      </c>
      <c r="G2398" s="26">
        <v>0</v>
      </c>
      <c r="H2398" s="26">
        <v>0.13</v>
      </c>
      <c r="I2398" s="24">
        <f t="shared" si="37"/>
        <v>190922.71999999971</v>
      </c>
      <c r="J2398" s="27" t="s">
        <v>108</v>
      </c>
      <c r="K2398" s="2" t="s">
        <v>15</v>
      </c>
    </row>
    <row r="2399" spans="1:11" ht="12" customHeight="1" x14ac:dyDescent="0.2">
      <c r="A2399" s="2">
        <v>1700</v>
      </c>
      <c r="B2399" s="20" t="str">
        <f>VLOOKUP(C2399,'[2]05-2025'!$B$1:$C$65536,2,0)</f>
        <v>MATERIAIS MÉDICO HOSPITALARES</v>
      </c>
      <c r="C2399" s="33" t="s">
        <v>40</v>
      </c>
      <c r="D2399" s="21">
        <f>VLOOKUP(C2399,'[2]05-2025'!$B$1:$D$65536,3,0)</f>
        <v>1518675.94</v>
      </c>
      <c r="E2399" s="25" t="s">
        <v>1824</v>
      </c>
      <c r="F2399" s="27" t="s">
        <v>2318</v>
      </c>
      <c r="G2399" s="26">
        <v>0</v>
      </c>
      <c r="H2399" s="26">
        <v>0.31</v>
      </c>
      <c r="I2399" s="24">
        <f t="shared" si="37"/>
        <v>190922.40999999971</v>
      </c>
      <c r="J2399" s="27" t="s">
        <v>108</v>
      </c>
      <c r="K2399" s="2" t="s">
        <v>15</v>
      </c>
    </row>
    <row r="2400" spans="1:11" ht="12" customHeight="1" x14ac:dyDescent="0.2">
      <c r="A2400" s="2">
        <v>1700</v>
      </c>
      <c r="B2400" s="20" t="str">
        <f>VLOOKUP(C2400,'[2]05-2025'!$B$1:$C$65536,2,0)</f>
        <v>MATERIAIS MÉDICO HOSPITALARES</v>
      </c>
      <c r="C2400" s="33" t="s">
        <v>40</v>
      </c>
      <c r="D2400" s="21">
        <f>VLOOKUP(C2400,'[2]05-2025'!$B$1:$D$65536,3,0)</f>
        <v>1518675.94</v>
      </c>
      <c r="E2400" s="25" t="s">
        <v>1824</v>
      </c>
      <c r="F2400" s="27" t="s">
        <v>2318</v>
      </c>
      <c r="G2400" s="26">
        <v>0</v>
      </c>
      <c r="H2400" s="26">
        <v>0.22</v>
      </c>
      <c r="I2400" s="24">
        <f t="shared" si="37"/>
        <v>190922.18999999971</v>
      </c>
      <c r="J2400" s="27" t="s">
        <v>108</v>
      </c>
      <c r="K2400" s="2" t="s">
        <v>15</v>
      </c>
    </row>
    <row r="2401" spans="1:11" ht="12" customHeight="1" x14ac:dyDescent="0.2">
      <c r="A2401" s="2">
        <v>1700</v>
      </c>
      <c r="B2401" s="20" t="str">
        <f>VLOOKUP(C2401,'[2]05-2025'!$B$1:$C$65536,2,0)</f>
        <v>MATERIAIS MÉDICO HOSPITALARES</v>
      </c>
      <c r="C2401" s="33" t="s">
        <v>40</v>
      </c>
      <c r="D2401" s="21">
        <f>VLOOKUP(C2401,'[2]05-2025'!$B$1:$D$65536,3,0)</f>
        <v>1518675.94</v>
      </c>
      <c r="E2401" s="25" t="s">
        <v>1824</v>
      </c>
      <c r="F2401" s="27" t="s">
        <v>2318</v>
      </c>
      <c r="G2401" s="26">
        <v>0</v>
      </c>
      <c r="H2401" s="26">
        <v>0.01</v>
      </c>
      <c r="I2401" s="24">
        <f t="shared" si="37"/>
        <v>190922.1799999997</v>
      </c>
      <c r="J2401" s="27" t="s">
        <v>108</v>
      </c>
      <c r="K2401" s="2" t="s">
        <v>15</v>
      </c>
    </row>
    <row r="2402" spans="1:11" ht="12" customHeight="1" x14ac:dyDescent="0.2">
      <c r="A2402" s="2">
        <v>1700</v>
      </c>
      <c r="B2402" s="20" t="str">
        <f>VLOOKUP(C2402,'[2]05-2025'!$B$1:$C$65536,2,0)</f>
        <v>MATERIAIS MÉDICO HOSPITALARES</v>
      </c>
      <c r="C2402" s="33" t="s">
        <v>40</v>
      </c>
      <c r="D2402" s="21">
        <f>VLOOKUP(C2402,'[2]05-2025'!$B$1:$D$65536,3,0)</f>
        <v>1518675.94</v>
      </c>
      <c r="E2402" s="25" t="s">
        <v>1824</v>
      </c>
      <c r="F2402" s="27" t="s">
        <v>2318</v>
      </c>
      <c r="G2402" s="26">
        <v>0</v>
      </c>
      <c r="H2402" s="26">
        <v>0.3</v>
      </c>
      <c r="I2402" s="24">
        <f t="shared" si="37"/>
        <v>190921.87999999971</v>
      </c>
      <c r="J2402" s="27" t="s">
        <v>108</v>
      </c>
      <c r="K2402" s="2" t="s">
        <v>15</v>
      </c>
    </row>
    <row r="2403" spans="1:11" ht="12" customHeight="1" x14ac:dyDescent="0.2">
      <c r="A2403" s="2">
        <v>1700</v>
      </c>
      <c r="B2403" s="20" t="str">
        <f>VLOOKUP(C2403,'[2]05-2025'!$B$1:$C$65536,2,0)</f>
        <v>MATERIAIS MÉDICO HOSPITALARES</v>
      </c>
      <c r="C2403" s="33" t="s">
        <v>40</v>
      </c>
      <c r="D2403" s="21">
        <f>VLOOKUP(C2403,'[2]05-2025'!$B$1:$D$65536,3,0)</f>
        <v>1518675.94</v>
      </c>
      <c r="E2403" s="25" t="s">
        <v>1824</v>
      </c>
      <c r="F2403" s="27" t="s">
        <v>2318</v>
      </c>
      <c r="G2403" s="26">
        <v>0</v>
      </c>
      <c r="H2403" s="26">
        <v>0.28999999999999998</v>
      </c>
      <c r="I2403" s="24">
        <f t="shared" si="37"/>
        <v>190921.58999999971</v>
      </c>
      <c r="J2403" s="27" t="s">
        <v>108</v>
      </c>
      <c r="K2403" s="2" t="s">
        <v>15</v>
      </c>
    </row>
    <row r="2404" spans="1:11" ht="12" customHeight="1" x14ac:dyDescent="0.2">
      <c r="A2404" s="2">
        <v>1700</v>
      </c>
      <c r="B2404" s="20" t="str">
        <f>VLOOKUP(C2404,'[2]05-2025'!$B$1:$C$65536,2,0)</f>
        <v>MATERIAIS MÉDICO HOSPITALARES</v>
      </c>
      <c r="C2404" s="33" t="s">
        <v>40</v>
      </c>
      <c r="D2404" s="21">
        <f>VLOOKUP(C2404,'[2]05-2025'!$B$1:$D$65536,3,0)</f>
        <v>1518675.94</v>
      </c>
      <c r="E2404" s="25" t="s">
        <v>1824</v>
      </c>
      <c r="F2404" s="27" t="s">
        <v>2318</v>
      </c>
      <c r="G2404" s="26">
        <v>0</v>
      </c>
      <c r="H2404" s="26">
        <v>0.01</v>
      </c>
      <c r="I2404" s="24">
        <f t="shared" si="37"/>
        <v>190921.5799999997</v>
      </c>
      <c r="J2404" s="27" t="s">
        <v>108</v>
      </c>
      <c r="K2404" s="2" t="s">
        <v>15</v>
      </c>
    </row>
    <row r="2405" spans="1:11" ht="12" customHeight="1" x14ac:dyDescent="0.2">
      <c r="A2405" s="2">
        <v>1700</v>
      </c>
      <c r="B2405" s="20" t="str">
        <f>VLOOKUP(C2405,'[2]05-2025'!$B$1:$C$65536,2,0)</f>
        <v>MATERIAIS MÉDICO HOSPITALARES</v>
      </c>
      <c r="C2405" s="33" t="s">
        <v>40</v>
      </c>
      <c r="D2405" s="21">
        <f>VLOOKUP(C2405,'[2]05-2025'!$B$1:$D$65536,3,0)</f>
        <v>1518675.94</v>
      </c>
      <c r="E2405" s="25" t="s">
        <v>1824</v>
      </c>
      <c r="F2405" s="27" t="s">
        <v>2318</v>
      </c>
      <c r="G2405" s="26">
        <v>0</v>
      </c>
      <c r="H2405" s="26">
        <v>0.05</v>
      </c>
      <c r="I2405" s="24">
        <f t="shared" si="37"/>
        <v>190921.52999999971</v>
      </c>
      <c r="J2405" s="27" t="s">
        <v>108</v>
      </c>
      <c r="K2405" s="2" t="s">
        <v>15</v>
      </c>
    </row>
    <row r="2406" spans="1:11" ht="12" customHeight="1" x14ac:dyDescent="0.2">
      <c r="A2406" s="2">
        <v>1700</v>
      </c>
      <c r="B2406" s="20" t="str">
        <f>VLOOKUP(C2406,'[2]05-2025'!$B$1:$C$65536,2,0)</f>
        <v>MATERIAIS MÉDICO HOSPITALARES</v>
      </c>
      <c r="C2406" s="33" t="s">
        <v>40</v>
      </c>
      <c r="D2406" s="21">
        <f>VLOOKUP(C2406,'[2]05-2025'!$B$1:$D$65536,3,0)</f>
        <v>1518675.94</v>
      </c>
      <c r="E2406" s="25" t="s">
        <v>1824</v>
      </c>
      <c r="F2406" s="27" t="s">
        <v>2318</v>
      </c>
      <c r="G2406" s="26">
        <v>0</v>
      </c>
      <c r="H2406" s="26">
        <v>0.19</v>
      </c>
      <c r="I2406" s="24">
        <f t="shared" si="37"/>
        <v>190921.33999999971</v>
      </c>
      <c r="J2406" s="27" t="s">
        <v>108</v>
      </c>
      <c r="K2406" s="2" t="s">
        <v>15</v>
      </c>
    </row>
    <row r="2407" spans="1:11" ht="12" customHeight="1" x14ac:dyDescent="0.2">
      <c r="A2407" s="2">
        <v>1700</v>
      </c>
      <c r="B2407" s="20" t="str">
        <f>VLOOKUP(C2407,'[2]05-2025'!$B$1:$C$65536,2,0)</f>
        <v>MATERIAIS MÉDICO HOSPITALARES</v>
      </c>
      <c r="C2407" s="33" t="s">
        <v>40</v>
      </c>
      <c r="D2407" s="21">
        <f>VLOOKUP(C2407,'[2]05-2025'!$B$1:$D$65536,3,0)</f>
        <v>1518675.94</v>
      </c>
      <c r="E2407" s="25" t="s">
        <v>1824</v>
      </c>
      <c r="F2407" s="27" t="s">
        <v>2318</v>
      </c>
      <c r="G2407" s="26">
        <v>0</v>
      </c>
      <c r="H2407" s="26">
        <v>0.17</v>
      </c>
      <c r="I2407" s="24">
        <f t="shared" si="37"/>
        <v>190921.16999999969</v>
      </c>
      <c r="J2407" s="27" t="s">
        <v>108</v>
      </c>
      <c r="K2407" s="2" t="s">
        <v>15</v>
      </c>
    </row>
    <row r="2408" spans="1:11" ht="12" customHeight="1" x14ac:dyDescent="0.2">
      <c r="A2408" s="2">
        <v>1700</v>
      </c>
      <c r="B2408" s="20" t="str">
        <f>VLOOKUP(C2408,'[2]05-2025'!$B$1:$C$65536,2,0)</f>
        <v>MATERIAIS MÉDICO HOSPITALARES</v>
      </c>
      <c r="C2408" s="33" t="s">
        <v>40</v>
      </c>
      <c r="D2408" s="21">
        <f>VLOOKUP(C2408,'[2]05-2025'!$B$1:$D$65536,3,0)</f>
        <v>1518675.94</v>
      </c>
      <c r="E2408" s="25" t="s">
        <v>1824</v>
      </c>
      <c r="F2408" s="27" t="s">
        <v>2318</v>
      </c>
      <c r="G2408" s="26">
        <v>0</v>
      </c>
      <c r="H2408" s="26">
        <v>0.31</v>
      </c>
      <c r="I2408" s="24">
        <f t="shared" si="37"/>
        <v>190920.85999999969</v>
      </c>
      <c r="J2408" s="27" t="s">
        <v>108</v>
      </c>
      <c r="K2408" s="2" t="s">
        <v>15</v>
      </c>
    </row>
    <row r="2409" spans="1:11" ht="12" customHeight="1" x14ac:dyDescent="0.2">
      <c r="A2409" s="2">
        <v>1700</v>
      </c>
      <c r="B2409" s="20" t="str">
        <f>VLOOKUP(C2409,'[2]05-2025'!$B$1:$C$65536,2,0)</f>
        <v>MATERIAIS MÉDICO HOSPITALARES</v>
      </c>
      <c r="C2409" s="33" t="s">
        <v>40</v>
      </c>
      <c r="D2409" s="21">
        <f>VLOOKUP(C2409,'[2]05-2025'!$B$1:$D$65536,3,0)</f>
        <v>1518675.94</v>
      </c>
      <c r="E2409" s="25" t="s">
        <v>1824</v>
      </c>
      <c r="F2409" s="27" t="s">
        <v>2318</v>
      </c>
      <c r="G2409" s="26">
        <v>0</v>
      </c>
      <c r="H2409" s="26">
        <v>0.01</v>
      </c>
      <c r="I2409" s="24">
        <f t="shared" si="37"/>
        <v>190920.84999999969</v>
      </c>
      <c r="J2409" s="27" t="s">
        <v>108</v>
      </c>
      <c r="K2409" s="2" t="s">
        <v>15</v>
      </c>
    </row>
    <row r="2410" spans="1:11" ht="12" customHeight="1" x14ac:dyDescent="0.2">
      <c r="A2410" s="2">
        <v>1700</v>
      </c>
      <c r="B2410" s="20" t="str">
        <f>VLOOKUP(C2410,'[2]05-2025'!$B$1:$C$65536,2,0)</f>
        <v>MATERIAIS MÉDICO HOSPITALARES</v>
      </c>
      <c r="C2410" s="33" t="s">
        <v>40</v>
      </c>
      <c r="D2410" s="21">
        <f>VLOOKUP(C2410,'[2]05-2025'!$B$1:$D$65536,3,0)</f>
        <v>1518675.94</v>
      </c>
      <c r="E2410" s="25" t="s">
        <v>1824</v>
      </c>
      <c r="F2410" s="27" t="s">
        <v>2318</v>
      </c>
      <c r="G2410" s="26">
        <v>0</v>
      </c>
      <c r="H2410" s="26">
        <v>0.06</v>
      </c>
      <c r="I2410" s="24">
        <f t="shared" si="37"/>
        <v>190920.78999999969</v>
      </c>
      <c r="J2410" s="27" t="s">
        <v>108</v>
      </c>
      <c r="K2410" s="2" t="s">
        <v>15</v>
      </c>
    </row>
    <row r="2411" spans="1:11" ht="12" customHeight="1" x14ac:dyDescent="0.2">
      <c r="A2411" s="2">
        <v>1700</v>
      </c>
      <c r="B2411" s="20" t="str">
        <f>VLOOKUP(C2411,'[2]05-2025'!$B$1:$C$65536,2,0)</f>
        <v>MATERIAIS MÉDICO HOSPITALARES</v>
      </c>
      <c r="C2411" s="33" t="s">
        <v>40</v>
      </c>
      <c r="D2411" s="21">
        <f>VLOOKUP(C2411,'[2]05-2025'!$B$1:$D$65536,3,0)</f>
        <v>1518675.94</v>
      </c>
      <c r="E2411" s="25" t="s">
        <v>1824</v>
      </c>
      <c r="F2411" s="27" t="s">
        <v>2318</v>
      </c>
      <c r="G2411" s="26">
        <v>0</v>
      </c>
      <c r="H2411" s="26">
        <v>0.23</v>
      </c>
      <c r="I2411" s="24">
        <f t="shared" si="37"/>
        <v>190920.55999999968</v>
      </c>
      <c r="J2411" s="27" t="s">
        <v>108</v>
      </c>
      <c r="K2411" s="2" t="s">
        <v>15</v>
      </c>
    </row>
    <row r="2412" spans="1:11" ht="12" customHeight="1" x14ac:dyDescent="0.2">
      <c r="A2412" s="2">
        <v>1700</v>
      </c>
      <c r="B2412" s="20" t="str">
        <f>VLOOKUP(C2412,'[2]05-2025'!$B$1:$C$65536,2,0)</f>
        <v>MATERIAIS MÉDICO HOSPITALARES</v>
      </c>
      <c r="C2412" s="33" t="s">
        <v>40</v>
      </c>
      <c r="D2412" s="21">
        <f>VLOOKUP(C2412,'[2]05-2025'!$B$1:$D$65536,3,0)</f>
        <v>1518675.94</v>
      </c>
      <c r="E2412" s="25" t="s">
        <v>1824</v>
      </c>
      <c r="F2412" s="27" t="s">
        <v>2318</v>
      </c>
      <c r="G2412" s="26">
        <v>0</v>
      </c>
      <c r="H2412" s="26">
        <v>0.06</v>
      </c>
      <c r="I2412" s="24">
        <f t="shared" si="37"/>
        <v>190920.49999999968</v>
      </c>
      <c r="J2412" s="27" t="s">
        <v>108</v>
      </c>
      <c r="K2412" s="2" t="s">
        <v>15</v>
      </c>
    </row>
    <row r="2413" spans="1:11" ht="12" customHeight="1" x14ac:dyDescent="0.2">
      <c r="A2413" s="2">
        <v>1700</v>
      </c>
      <c r="B2413" s="20" t="str">
        <f>VLOOKUP(C2413,'[2]05-2025'!$B$1:$C$65536,2,0)</f>
        <v>MATERIAIS MÉDICO HOSPITALARES</v>
      </c>
      <c r="C2413" s="33" t="s">
        <v>40</v>
      </c>
      <c r="D2413" s="21">
        <f>VLOOKUP(C2413,'[2]05-2025'!$B$1:$D$65536,3,0)</f>
        <v>1518675.94</v>
      </c>
      <c r="E2413" s="25" t="s">
        <v>1824</v>
      </c>
      <c r="F2413" s="27" t="s">
        <v>2318</v>
      </c>
      <c r="G2413" s="26">
        <v>0</v>
      </c>
      <c r="H2413" s="26">
        <v>0.13</v>
      </c>
      <c r="I2413" s="24">
        <f t="shared" si="37"/>
        <v>190920.36999999968</v>
      </c>
      <c r="J2413" s="27" t="s">
        <v>108</v>
      </c>
      <c r="K2413" s="2" t="s">
        <v>15</v>
      </c>
    </row>
    <row r="2414" spans="1:11" ht="12" customHeight="1" x14ac:dyDescent="0.2">
      <c r="A2414" s="2">
        <v>1700</v>
      </c>
      <c r="B2414" s="20" t="str">
        <f>VLOOKUP(C2414,'[2]05-2025'!$B$1:$C$65536,2,0)</f>
        <v>MATERIAIS MÉDICO HOSPITALARES</v>
      </c>
      <c r="C2414" s="33" t="s">
        <v>40</v>
      </c>
      <c r="D2414" s="21">
        <f>VLOOKUP(C2414,'[2]05-2025'!$B$1:$D$65536,3,0)</f>
        <v>1518675.94</v>
      </c>
      <c r="E2414" s="25" t="s">
        <v>1824</v>
      </c>
      <c r="F2414" s="27" t="s">
        <v>2318</v>
      </c>
      <c r="G2414" s="26">
        <v>0</v>
      </c>
      <c r="H2414" s="26">
        <v>0.13</v>
      </c>
      <c r="I2414" s="24">
        <f t="shared" si="37"/>
        <v>190920.23999999967</v>
      </c>
      <c r="J2414" s="27" t="s">
        <v>108</v>
      </c>
      <c r="K2414" s="2" t="s">
        <v>15</v>
      </c>
    </row>
    <row r="2415" spans="1:11" ht="12" customHeight="1" x14ac:dyDescent="0.2">
      <c r="A2415" s="2">
        <v>1700</v>
      </c>
      <c r="B2415" s="20" t="str">
        <f>VLOOKUP(C2415,'[2]05-2025'!$B$1:$C$65536,2,0)</f>
        <v>MATERIAIS MÉDICO HOSPITALARES</v>
      </c>
      <c r="C2415" s="33" t="s">
        <v>40</v>
      </c>
      <c r="D2415" s="21">
        <f>VLOOKUP(C2415,'[2]05-2025'!$B$1:$D$65536,3,0)</f>
        <v>1518675.94</v>
      </c>
      <c r="E2415" s="25" t="s">
        <v>1824</v>
      </c>
      <c r="F2415" s="27" t="s">
        <v>2318</v>
      </c>
      <c r="G2415" s="26">
        <v>0</v>
      </c>
      <c r="H2415" s="26">
        <v>0.3</v>
      </c>
      <c r="I2415" s="24">
        <f t="shared" si="37"/>
        <v>190919.93999999968</v>
      </c>
      <c r="J2415" s="27" t="s">
        <v>108</v>
      </c>
      <c r="K2415" s="2" t="s">
        <v>15</v>
      </c>
    </row>
    <row r="2416" spans="1:11" ht="12" customHeight="1" x14ac:dyDescent="0.2">
      <c r="A2416" s="2">
        <v>1700</v>
      </c>
      <c r="B2416" s="20" t="str">
        <f>VLOOKUP(C2416,'[2]05-2025'!$B$1:$C$65536,2,0)</f>
        <v>MATERIAIS MÉDICO HOSPITALARES</v>
      </c>
      <c r="C2416" s="33" t="s">
        <v>40</v>
      </c>
      <c r="D2416" s="21">
        <f>VLOOKUP(C2416,'[2]05-2025'!$B$1:$D$65536,3,0)</f>
        <v>1518675.94</v>
      </c>
      <c r="E2416" s="25" t="s">
        <v>1824</v>
      </c>
      <c r="F2416" s="27" t="s">
        <v>2318</v>
      </c>
      <c r="G2416" s="26">
        <v>0</v>
      </c>
      <c r="H2416" s="26">
        <v>0.05</v>
      </c>
      <c r="I2416" s="24">
        <f t="shared" si="37"/>
        <v>190919.88999999969</v>
      </c>
      <c r="J2416" s="27" t="s">
        <v>108</v>
      </c>
      <c r="K2416" s="2" t="s">
        <v>15</v>
      </c>
    </row>
    <row r="2417" spans="1:11" ht="12" customHeight="1" x14ac:dyDescent="0.2">
      <c r="A2417" s="2">
        <v>1700</v>
      </c>
      <c r="B2417" s="20" t="str">
        <f>VLOOKUP(C2417,'[2]05-2025'!$B$1:$C$65536,2,0)</f>
        <v>MATERIAIS MÉDICO HOSPITALARES</v>
      </c>
      <c r="C2417" s="33" t="s">
        <v>40</v>
      </c>
      <c r="D2417" s="21">
        <f>VLOOKUP(C2417,'[2]05-2025'!$B$1:$D$65536,3,0)</f>
        <v>1518675.94</v>
      </c>
      <c r="E2417" s="25" t="s">
        <v>1824</v>
      </c>
      <c r="F2417" s="27" t="s">
        <v>2318</v>
      </c>
      <c r="G2417" s="26">
        <v>0</v>
      </c>
      <c r="H2417" s="26">
        <v>0.27</v>
      </c>
      <c r="I2417" s="24">
        <f t="shared" si="37"/>
        <v>190919.6199999997</v>
      </c>
      <c r="J2417" s="27" t="s">
        <v>108</v>
      </c>
      <c r="K2417" s="2" t="s">
        <v>15</v>
      </c>
    </row>
    <row r="2418" spans="1:11" ht="12" customHeight="1" x14ac:dyDescent="0.2">
      <c r="A2418" s="2">
        <v>1700</v>
      </c>
      <c r="B2418" s="20" t="str">
        <f>VLOOKUP(C2418,'[2]05-2025'!$B$1:$C$65536,2,0)</f>
        <v>MATERIAIS MÉDICO HOSPITALARES</v>
      </c>
      <c r="C2418" s="33" t="s">
        <v>40</v>
      </c>
      <c r="D2418" s="21">
        <f>VLOOKUP(C2418,'[2]05-2025'!$B$1:$D$65536,3,0)</f>
        <v>1518675.94</v>
      </c>
      <c r="E2418" s="25" t="s">
        <v>1824</v>
      </c>
      <c r="F2418" s="27" t="s">
        <v>2318</v>
      </c>
      <c r="G2418" s="26">
        <v>0</v>
      </c>
      <c r="H2418" s="26">
        <v>0.31</v>
      </c>
      <c r="I2418" s="24">
        <f t="shared" si="37"/>
        <v>190919.30999999971</v>
      </c>
      <c r="J2418" s="27" t="s">
        <v>108</v>
      </c>
      <c r="K2418" s="2" t="s">
        <v>15</v>
      </c>
    </row>
    <row r="2419" spans="1:11" ht="12" customHeight="1" x14ac:dyDescent="0.2">
      <c r="A2419" s="2">
        <v>1700</v>
      </c>
      <c r="B2419" s="20" t="str">
        <f>VLOOKUP(C2419,'[2]05-2025'!$B$1:$C$65536,2,0)</f>
        <v>MATERIAIS MÉDICO HOSPITALARES</v>
      </c>
      <c r="C2419" s="33" t="s">
        <v>40</v>
      </c>
      <c r="D2419" s="21">
        <f>VLOOKUP(C2419,'[2]05-2025'!$B$1:$D$65536,3,0)</f>
        <v>1518675.94</v>
      </c>
      <c r="E2419" s="25" t="s">
        <v>1824</v>
      </c>
      <c r="F2419" s="27" t="s">
        <v>2318</v>
      </c>
      <c r="G2419" s="26">
        <v>0</v>
      </c>
      <c r="H2419" s="26">
        <v>0.06</v>
      </c>
      <c r="I2419" s="24">
        <f t="shared" si="37"/>
        <v>190919.24999999971</v>
      </c>
      <c r="J2419" s="27" t="s">
        <v>108</v>
      </c>
      <c r="K2419" s="2" t="s">
        <v>15</v>
      </c>
    </row>
    <row r="2420" spans="1:11" ht="12" customHeight="1" x14ac:dyDescent="0.2">
      <c r="A2420" s="2">
        <v>1700</v>
      </c>
      <c r="B2420" s="20" t="str">
        <f>VLOOKUP(C2420,'[2]05-2025'!$B$1:$C$65536,2,0)</f>
        <v>MATERIAIS MÉDICO HOSPITALARES</v>
      </c>
      <c r="C2420" s="33" t="s">
        <v>40</v>
      </c>
      <c r="D2420" s="21">
        <f>VLOOKUP(C2420,'[2]05-2025'!$B$1:$D$65536,3,0)</f>
        <v>1518675.94</v>
      </c>
      <c r="E2420" s="25" t="s">
        <v>1824</v>
      </c>
      <c r="F2420" s="27" t="s">
        <v>2318</v>
      </c>
      <c r="G2420" s="26">
        <v>0</v>
      </c>
      <c r="H2420" s="26">
        <v>0.13</v>
      </c>
      <c r="I2420" s="24">
        <f t="shared" si="37"/>
        <v>190919.1199999997</v>
      </c>
      <c r="J2420" s="27" t="s">
        <v>108</v>
      </c>
      <c r="K2420" s="2" t="s">
        <v>15</v>
      </c>
    </row>
    <row r="2421" spans="1:11" ht="12" customHeight="1" x14ac:dyDescent="0.2">
      <c r="A2421" s="2">
        <v>1700</v>
      </c>
      <c r="B2421" s="20" t="str">
        <f>VLOOKUP(C2421,'[2]05-2025'!$B$1:$C$65536,2,0)</f>
        <v>MATERIAIS MÉDICO HOSPITALARES</v>
      </c>
      <c r="C2421" s="33" t="s">
        <v>40</v>
      </c>
      <c r="D2421" s="21">
        <f>VLOOKUP(C2421,'[2]05-2025'!$B$1:$D$65536,3,0)</f>
        <v>1518675.94</v>
      </c>
      <c r="E2421" s="25" t="s">
        <v>1824</v>
      </c>
      <c r="F2421" s="27" t="s">
        <v>2318</v>
      </c>
      <c r="G2421" s="26">
        <v>0</v>
      </c>
      <c r="H2421" s="26">
        <v>0.23</v>
      </c>
      <c r="I2421" s="24">
        <f t="shared" si="37"/>
        <v>190918.88999999969</v>
      </c>
      <c r="J2421" s="27" t="s">
        <v>108</v>
      </c>
      <c r="K2421" s="2" t="s">
        <v>15</v>
      </c>
    </row>
    <row r="2422" spans="1:11" ht="12" customHeight="1" x14ac:dyDescent="0.2">
      <c r="A2422" s="2">
        <v>1700</v>
      </c>
      <c r="B2422" s="20" t="str">
        <f>VLOOKUP(C2422,'[2]05-2025'!$B$1:$C$65536,2,0)</f>
        <v>MATERIAIS MÉDICO HOSPITALARES</v>
      </c>
      <c r="C2422" s="33" t="s">
        <v>40</v>
      </c>
      <c r="D2422" s="21">
        <f>VLOOKUP(C2422,'[2]05-2025'!$B$1:$D$65536,3,0)</f>
        <v>1518675.94</v>
      </c>
      <c r="E2422" s="25" t="s">
        <v>1824</v>
      </c>
      <c r="F2422" s="27" t="s">
        <v>2318</v>
      </c>
      <c r="G2422" s="26">
        <v>0</v>
      </c>
      <c r="H2422" s="26">
        <v>0.19</v>
      </c>
      <c r="I2422" s="24">
        <f t="shared" si="37"/>
        <v>190918.69999999969</v>
      </c>
      <c r="J2422" s="27" t="s">
        <v>108</v>
      </c>
      <c r="K2422" s="2" t="s">
        <v>15</v>
      </c>
    </row>
    <row r="2423" spans="1:11" ht="12" customHeight="1" x14ac:dyDescent="0.2">
      <c r="A2423" s="2">
        <v>1700</v>
      </c>
      <c r="B2423" s="20" t="str">
        <f>VLOOKUP(C2423,'[2]05-2025'!$B$1:$C$65536,2,0)</f>
        <v>MATERIAIS MÉDICO HOSPITALARES</v>
      </c>
      <c r="C2423" s="33" t="s">
        <v>40</v>
      </c>
      <c r="D2423" s="21">
        <f>VLOOKUP(C2423,'[2]05-2025'!$B$1:$D$65536,3,0)</f>
        <v>1518675.94</v>
      </c>
      <c r="E2423" s="25" t="s">
        <v>1824</v>
      </c>
      <c r="F2423" s="27" t="s">
        <v>2318</v>
      </c>
      <c r="G2423" s="26">
        <v>0</v>
      </c>
      <c r="H2423" s="26">
        <v>0.01</v>
      </c>
      <c r="I2423" s="24">
        <f t="shared" si="37"/>
        <v>190918.68999999968</v>
      </c>
      <c r="J2423" s="27" t="s">
        <v>108</v>
      </c>
      <c r="K2423" s="2" t="s">
        <v>15</v>
      </c>
    </row>
    <row r="2424" spans="1:11" ht="12" customHeight="1" x14ac:dyDescent="0.2">
      <c r="A2424" s="2">
        <v>1700</v>
      </c>
      <c r="B2424" s="20" t="str">
        <f>VLOOKUP(C2424,'[2]05-2025'!$B$1:$C$65536,2,0)</f>
        <v>MATERIAIS MÉDICO HOSPITALARES</v>
      </c>
      <c r="C2424" s="33" t="s">
        <v>40</v>
      </c>
      <c r="D2424" s="21">
        <f>VLOOKUP(C2424,'[2]05-2025'!$B$1:$D$65536,3,0)</f>
        <v>1518675.94</v>
      </c>
      <c r="E2424" s="25" t="s">
        <v>1824</v>
      </c>
      <c r="F2424" s="27" t="s">
        <v>2318</v>
      </c>
      <c r="G2424" s="26">
        <v>0</v>
      </c>
      <c r="H2424" s="26">
        <v>0.3</v>
      </c>
      <c r="I2424" s="24">
        <f t="shared" si="37"/>
        <v>190918.38999999969</v>
      </c>
      <c r="J2424" s="27" t="s">
        <v>108</v>
      </c>
      <c r="K2424" s="2" t="s">
        <v>15</v>
      </c>
    </row>
    <row r="2425" spans="1:11" ht="12" customHeight="1" x14ac:dyDescent="0.2">
      <c r="A2425" s="2">
        <v>1700</v>
      </c>
      <c r="B2425" s="20" t="str">
        <f>VLOOKUP(C2425,'[2]05-2025'!$B$1:$C$65536,2,0)</f>
        <v>MATERIAIS MÉDICO HOSPITALARES</v>
      </c>
      <c r="C2425" s="33" t="s">
        <v>40</v>
      </c>
      <c r="D2425" s="21">
        <f>VLOOKUP(C2425,'[2]05-2025'!$B$1:$D$65536,3,0)</f>
        <v>1518675.94</v>
      </c>
      <c r="E2425" s="25" t="s">
        <v>1824</v>
      </c>
      <c r="F2425" s="27" t="s">
        <v>2318</v>
      </c>
      <c r="G2425" s="26">
        <v>0</v>
      </c>
      <c r="H2425" s="26">
        <v>0.06</v>
      </c>
      <c r="I2425" s="24">
        <f t="shared" si="37"/>
        <v>190918.3299999997</v>
      </c>
      <c r="J2425" s="27" t="s">
        <v>108</v>
      </c>
      <c r="K2425" s="2" t="s">
        <v>15</v>
      </c>
    </row>
    <row r="2426" spans="1:11" ht="12" customHeight="1" x14ac:dyDescent="0.2">
      <c r="A2426" s="2">
        <v>1700</v>
      </c>
      <c r="B2426" s="20" t="str">
        <f>VLOOKUP(C2426,'[2]05-2025'!$B$1:$C$65536,2,0)</f>
        <v>MATERIAIS MÉDICO HOSPITALARES</v>
      </c>
      <c r="C2426" s="33" t="s">
        <v>40</v>
      </c>
      <c r="D2426" s="21">
        <f>VLOOKUP(C2426,'[2]05-2025'!$B$1:$D$65536,3,0)</f>
        <v>1518675.94</v>
      </c>
      <c r="E2426" s="25" t="s">
        <v>1824</v>
      </c>
      <c r="F2426" s="27" t="s">
        <v>2318</v>
      </c>
      <c r="G2426" s="26">
        <v>0</v>
      </c>
      <c r="H2426" s="26">
        <v>0.01</v>
      </c>
      <c r="I2426" s="24">
        <f t="shared" si="37"/>
        <v>190918.31999999969</v>
      </c>
      <c r="J2426" s="27" t="s">
        <v>108</v>
      </c>
      <c r="K2426" s="2" t="s">
        <v>15</v>
      </c>
    </row>
    <row r="2427" spans="1:11" ht="12" customHeight="1" x14ac:dyDescent="0.2">
      <c r="A2427" s="2">
        <v>1700</v>
      </c>
      <c r="B2427" s="20" t="str">
        <f>VLOOKUP(C2427,'[2]05-2025'!$B$1:$C$65536,2,0)</f>
        <v>MATERIAIS MÉDICO HOSPITALARES</v>
      </c>
      <c r="C2427" s="33" t="s">
        <v>40</v>
      </c>
      <c r="D2427" s="21">
        <f>VLOOKUP(C2427,'[2]05-2025'!$B$1:$D$65536,3,0)</f>
        <v>1518675.94</v>
      </c>
      <c r="E2427" s="25" t="s">
        <v>1824</v>
      </c>
      <c r="F2427" s="27" t="s">
        <v>2318</v>
      </c>
      <c r="G2427" s="26">
        <v>0</v>
      </c>
      <c r="H2427" s="26">
        <v>0.17</v>
      </c>
      <c r="I2427" s="24">
        <f t="shared" si="37"/>
        <v>190918.14999999967</v>
      </c>
      <c r="J2427" s="27" t="s">
        <v>108</v>
      </c>
      <c r="K2427" s="2" t="s">
        <v>15</v>
      </c>
    </row>
    <row r="2428" spans="1:11" ht="12" customHeight="1" x14ac:dyDescent="0.2">
      <c r="A2428" s="2">
        <v>1700</v>
      </c>
      <c r="B2428" s="20" t="str">
        <f>VLOOKUP(C2428,'[2]05-2025'!$B$1:$C$65536,2,0)</f>
        <v>MATERIAIS MÉDICO HOSPITALARES</v>
      </c>
      <c r="C2428" s="33" t="s">
        <v>40</v>
      </c>
      <c r="D2428" s="21">
        <f>VLOOKUP(C2428,'[2]05-2025'!$B$1:$D$65536,3,0)</f>
        <v>1518675.94</v>
      </c>
      <c r="E2428" s="25" t="s">
        <v>1824</v>
      </c>
      <c r="F2428" s="27" t="s">
        <v>2318</v>
      </c>
      <c r="G2428" s="26">
        <v>0</v>
      </c>
      <c r="H2428" s="26">
        <v>0.27</v>
      </c>
      <c r="I2428" s="24">
        <f t="shared" si="37"/>
        <v>190917.87999999968</v>
      </c>
      <c r="J2428" s="27" t="s">
        <v>108</v>
      </c>
      <c r="K2428" s="2" t="s">
        <v>15</v>
      </c>
    </row>
    <row r="2429" spans="1:11" ht="12" customHeight="1" x14ac:dyDescent="0.2">
      <c r="A2429" s="2">
        <v>1700</v>
      </c>
      <c r="B2429" s="20" t="str">
        <f>VLOOKUP(C2429,'[2]05-2025'!$B$1:$C$65536,2,0)</f>
        <v>MATERIAIS MÉDICO HOSPITALARES</v>
      </c>
      <c r="C2429" s="33" t="s">
        <v>40</v>
      </c>
      <c r="D2429" s="21">
        <f>VLOOKUP(C2429,'[2]05-2025'!$B$1:$D$65536,3,0)</f>
        <v>1518675.94</v>
      </c>
      <c r="E2429" s="25" t="s">
        <v>1824</v>
      </c>
      <c r="F2429" s="27" t="s">
        <v>2318</v>
      </c>
      <c r="G2429" s="26">
        <v>0</v>
      </c>
      <c r="H2429" s="26">
        <v>0.06</v>
      </c>
      <c r="I2429" s="24">
        <f t="shared" si="37"/>
        <v>190917.81999999969</v>
      </c>
      <c r="J2429" s="27" t="s">
        <v>108</v>
      </c>
      <c r="K2429" s="2" t="s">
        <v>15</v>
      </c>
    </row>
    <row r="2430" spans="1:11" ht="12" customHeight="1" x14ac:dyDescent="0.2">
      <c r="A2430" s="2">
        <v>1700</v>
      </c>
      <c r="B2430" s="20" t="str">
        <f>VLOOKUP(C2430,'[2]05-2025'!$B$1:$C$65536,2,0)</f>
        <v>MATERIAIS MÉDICO HOSPITALARES</v>
      </c>
      <c r="C2430" s="33" t="s">
        <v>40</v>
      </c>
      <c r="D2430" s="21">
        <f>VLOOKUP(C2430,'[2]05-2025'!$B$1:$D$65536,3,0)</f>
        <v>1518675.94</v>
      </c>
      <c r="E2430" s="25" t="s">
        <v>1824</v>
      </c>
      <c r="F2430" s="27" t="s">
        <v>2318</v>
      </c>
      <c r="G2430" s="26">
        <v>0</v>
      </c>
      <c r="H2430" s="26">
        <v>0.23</v>
      </c>
      <c r="I2430" s="24">
        <f t="shared" si="37"/>
        <v>190917.58999999968</v>
      </c>
      <c r="J2430" s="27" t="s">
        <v>108</v>
      </c>
      <c r="K2430" s="2" t="s">
        <v>15</v>
      </c>
    </row>
    <row r="2431" spans="1:11" ht="12" customHeight="1" x14ac:dyDescent="0.2">
      <c r="A2431" s="2">
        <v>1700</v>
      </c>
      <c r="B2431" s="20" t="str">
        <f>VLOOKUP(C2431,'[2]05-2025'!$B$1:$C$65536,2,0)</f>
        <v>MATERIAIS MÉDICO HOSPITALARES</v>
      </c>
      <c r="C2431" s="33" t="s">
        <v>40</v>
      </c>
      <c r="D2431" s="21">
        <f>VLOOKUP(C2431,'[2]05-2025'!$B$1:$D$65536,3,0)</f>
        <v>1518675.94</v>
      </c>
      <c r="E2431" s="25" t="s">
        <v>1824</v>
      </c>
      <c r="F2431" s="27" t="s">
        <v>2318</v>
      </c>
      <c r="G2431" s="26">
        <v>0</v>
      </c>
      <c r="H2431" s="26">
        <v>0.01</v>
      </c>
      <c r="I2431" s="24">
        <f t="shared" si="37"/>
        <v>190917.57999999967</v>
      </c>
      <c r="J2431" s="27" t="s">
        <v>108</v>
      </c>
      <c r="K2431" s="2" t="s">
        <v>15</v>
      </c>
    </row>
    <row r="2432" spans="1:11" ht="12" customHeight="1" x14ac:dyDescent="0.2">
      <c r="A2432" s="2">
        <v>1700</v>
      </c>
      <c r="B2432" s="20" t="str">
        <f>VLOOKUP(C2432,'[2]05-2025'!$B$1:$C$65536,2,0)</f>
        <v>MATERIAIS MÉDICO HOSPITALARES</v>
      </c>
      <c r="C2432" s="33" t="s">
        <v>40</v>
      </c>
      <c r="D2432" s="21">
        <f>VLOOKUP(C2432,'[2]05-2025'!$B$1:$D$65536,3,0)</f>
        <v>1518675.94</v>
      </c>
      <c r="E2432" s="25" t="s">
        <v>1824</v>
      </c>
      <c r="F2432" s="27" t="s">
        <v>2318</v>
      </c>
      <c r="G2432" s="26">
        <v>0</v>
      </c>
      <c r="H2432" s="26">
        <v>0.05</v>
      </c>
      <c r="I2432" s="24">
        <f t="shared" si="37"/>
        <v>190917.52999999968</v>
      </c>
      <c r="J2432" s="27" t="s">
        <v>108</v>
      </c>
      <c r="K2432" s="2" t="s">
        <v>15</v>
      </c>
    </row>
    <row r="2433" spans="1:11" ht="12" customHeight="1" x14ac:dyDescent="0.2">
      <c r="A2433" s="2">
        <v>1700</v>
      </c>
      <c r="B2433" s="20" t="str">
        <f>VLOOKUP(C2433,'[2]05-2025'!$B$1:$C$65536,2,0)</f>
        <v>MATERIAIS MÉDICO HOSPITALARES</v>
      </c>
      <c r="C2433" s="33" t="s">
        <v>40</v>
      </c>
      <c r="D2433" s="21">
        <f>VLOOKUP(C2433,'[2]05-2025'!$B$1:$D$65536,3,0)</f>
        <v>1518675.94</v>
      </c>
      <c r="E2433" s="25" t="s">
        <v>1824</v>
      </c>
      <c r="F2433" s="27" t="s">
        <v>2318</v>
      </c>
      <c r="G2433" s="26">
        <v>0</v>
      </c>
      <c r="H2433" s="26">
        <v>0.17</v>
      </c>
      <c r="I2433" s="24">
        <f t="shared" si="37"/>
        <v>190917.35999999967</v>
      </c>
      <c r="J2433" s="27" t="s">
        <v>108</v>
      </c>
      <c r="K2433" s="2" t="s">
        <v>15</v>
      </c>
    </row>
    <row r="2434" spans="1:11" ht="12" customHeight="1" x14ac:dyDescent="0.2">
      <c r="A2434" s="2">
        <v>1700</v>
      </c>
      <c r="B2434" s="20" t="str">
        <f>VLOOKUP(C2434,'[2]05-2025'!$B$1:$C$65536,2,0)</f>
        <v>MATERIAIS MÉDICO HOSPITALARES</v>
      </c>
      <c r="C2434" s="33" t="s">
        <v>40</v>
      </c>
      <c r="D2434" s="21">
        <f>VLOOKUP(C2434,'[2]05-2025'!$B$1:$D$65536,3,0)</f>
        <v>1518675.94</v>
      </c>
      <c r="E2434" s="25" t="s">
        <v>1824</v>
      </c>
      <c r="F2434" s="27" t="s">
        <v>2318</v>
      </c>
      <c r="G2434" s="26">
        <v>0</v>
      </c>
      <c r="H2434" s="26">
        <v>0.13</v>
      </c>
      <c r="I2434" s="24">
        <f t="shared" si="37"/>
        <v>190917.22999999966</v>
      </c>
      <c r="J2434" s="27" t="s">
        <v>108</v>
      </c>
      <c r="K2434" s="2" t="s">
        <v>15</v>
      </c>
    </row>
    <row r="2435" spans="1:11" ht="12" customHeight="1" x14ac:dyDescent="0.2">
      <c r="A2435" s="2">
        <v>1700</v>
      </c>
      <c r="B2435" s="20" t="str">
        <f>VLOOKUP(C2435,'[2]05-2025'!$B$1:$C$65536,2,0)</f>
        <v>MATERIAIS MÉDICO HOSPITALARES</v>
      </c>
      <c r="C2435" s="33" t="s">
        <v>40</v>
      </c>
      <c r="D2435" s="21">
        <f>VLOOKUP(C2435,'[2]05-2025'!$B$1:$D$65536,3,0)</f>
        <v>1518675.94</v>
      </c>
      <c r="E2435" s="25" t="s">
        <v>1824</v>
      </c>
      <c r="F2435" s="27" t="s">
        <v>2318</v>
      </c>
      <c r="G2435" s="26">
        <v>0</v>
      </c>
      <c r="H2435" s="26">
        <v>0.06</v>
      </c>
      <c r="I2435" s="24">
        <f t="shared" ref="I2435:I2498" si="38">IF(C2435&lt;&gt;C2434,D2435+G2435-H2435,IF(C2435=C2434,I2434+G2435-H2435,"falso"))</f>
        <v>190917.16999999966</v>
      </c>
      <c r="J2435" s="27" t="s">
        <v>108</v>
      </c>
      <c r="K2435" s="2" t="s">
        <v>15</v>
      </c>
    </row>
    <row r="2436" spans="1:11" ht="12" customHeight="1" x14ac:dyDescent="0.2">
      <c r="A2436" s="2">
        <v>1700</v>
      </c>
      <c r="B2436" s="20" t="str">
        <f>VLOOKUP(C2436,'[2]05-2025'!$B$1:$C$65536,2,0)</f>
        <v>MATERIAIS MÉDICO HOSPITALARES</v>
      </c>
      <c r="C2436" s="33" t="s">
        <v>40</v>
      </c>
      <c r="D2436" s="21">
        <f>VLOOKUP(C2436,'[2]05-2025'!$B$1:$D$65536,3,0)</f>
        <v>1518675.94</v>
      </c>
      <c r="E2436" s="25" t="s">
        <v>1824</v>
      </c>
      <c r="F2436" s="27" t="s">
        <v>2318</v>
      </c>
      <c r="G2436" s="26">
        <v>0</v>
      </c>
      <c r="H2436" s="26">
        <v>0.19</v>
      </c>
      <c r="I2436" s="24">
        <f t="shared" si="38"/>
        <v>190916.97999999966</v>
      </c>
      <c r="J2436" s="27" t="s">
        <v>108</v>
      </c>
      <c r="K2436" s="2" t="s">
        <v>15</v>
      </c>
    </row>
    <row r="2437" spans="1:11" ht="12" customHeight="1" x14ac:dyDescent="0.2">
      <c r="A2437" s="2">
        <v>1700</v>
      </c>
      <c r="B2437" s="20" t="str">
        <f>VLOOKUP(C2437,'[2]05-2025'!$B$1:$C$65536,2,0)</f>
        <v>MATERIAIS MÉDICO HOSPITALARES</v>
      </c>
      <c r="C2437" s="33" t="s">
        <v>40</v>
      </c>
      <c r="D2437" s="21">
        <f>VLOOKUP(C2437,'[2]05-2025'!$B$1:$D$65536,3,0)</f>
        <v>1518675.94</v>
      </c>
      <c r="E2437" s="25" t="s">
        <v>1824</v>
      </c>
      <c r="F2437" s="27" t="s">
        <v>2318</v>
      </c>
      <c r="G2437" s="26">
        <v>0</v>
      </c>
      <c r="H2437" s="26">
        <v>0.01</v>
      </c>
      <c r="I2437" s="24">
        <f t="shared" si="38"/>
        <v>190916.96999999965</v>
      </c>
      <c r="J2437" s="27" t="s">
        <v>108</v>
      </c>
      <c r="K2437" s="2" t="s">
        <v>15</v>
      </c>
    </row>
    <row r="2438" spans="1:11" ht="12" customHeight="1" x14ac:dyDescent="0.2">
      <c r="A2438" s="2">
        <v>1700</v>
      </c>
      <c r="B2438" s="20" t="str">
        <f>VLOOKUP(C2438,'[2]05-2025'!$B$1:$C$65536,2,0)</f>
        <v>MATERIAIS MÉDICO HOSPITALARES</v>
      </c>
      <c r="C2438" s="33" t="s">
        <v>40</v>
      </c>
      <c r="D2438" s="21">
        <f>VLOOKUP(C2438,'[2]05-2025'!$B$1:$D$65536,3,0)</f>
        <v>1518675.94</v>
      </c>
      <c r="E2438" s="25" t="s">
        <v>1824</v>
      </c>
      <c r="F2438" s="27" t="s">
        <v>2318</v>
      </c>
      <c r="G2438" s="26">
        <v>0</v>
      </c>
      <c r="H2438" s="26">
        <v>0.31</v>
      </c>
      <c r="I2438" s="24">
        <f t="shared" si="38"/>
        <v>190916.65999999965</v>
      </c>
      <c r="J2438" s="27" t="s">
        <v>108</v>
      </c>
      <c r="K2438" s="2" t="s">
        <v>15</v>
      </c>
    </row>
    <row r="2439" spans="1:11" ht="12" customHeight="1" x14ac:dyDescent="0.2">
      <c r="A2439" s="2">
        <v>1700</v>
      </c>
      <c r="B2439" s="20" t="str">
        <f>VLOOKUP(C2439,'[2]05-2025'!$B$1:$C$65536,2,0)</f>
        <v>MATERIAIS MÉDICO HOSPITALARES</v>
      </c>
      <c r="C2439" s="33" t="s">
        <v>40</v>
      </c>
      <c r="D2439" s="21">
        <f>VLOOKUP(C2439,'[2]05-2025'!$B$1:$D$65536,3,0)</f>
        <v>1518675.94</v>
      </c>
      <c r="E2439" s="25" t="s">
        <v>1824</v>
      </c>
      <c r="F2439" s="27" t="s">
        <v>2318</v>
      </c>
      <c r="G2439" s="26">
        <v>0</v>
      </c>
      <c r="H2439" s="26">
        <v>0.15</v>
      </c>
      <c r="I2439" s="24">
        <f t="shared" si="38"/>
        <v>190916.50999999966</v>
      </c>
      <c r="J2439" s="27" t="s">
        <v>108</v>
      </c>
      <c r="K2439" s="2" t="s">
        <v>15</v>
      </c>
    </row>
    <row r="2440" spans="1:11" ht="12" customHeight="1" x14ac:dyDescent="0.2">
      <c r="A2440" s="2">
        <v>1700</v>
      </c>
      <c r="B2440" s="20" t="str">
        <f>VLOOKUP(C2440,'[2]05-2025'!$B$1:$C$65536,2,0)</f>
        <v>MATERIAIS MÉDICO HOSPITALARES</v>
      </c>
      <c r="C2440" s="33" t="s">
        <v>40</v>
      </c>
      <c r="D2440" s="21">
        <f>VLOOKUP(C2440,'[2]05-2025'!$B$1:$D$65536,3,0)</f>
        <v>1518675.94</v>
      </c>
      <c r="E2440" s="25" t="s">
        <v>1824</v>
      </c>
      <c r="F2440" s="27" t="s">
        <v>2318</v>
      </c>
      <c r="G2440" s="26">
        <v>0</v>
      </c>
      <c r="H2440" s="26">
        <v>0.23</v>
      </c>
      <c r="I2440" s="24">
        <f t="shared" si="38"/>
        <v>190916.27999999965</v>
      </c>
      <c r="J2440" s="27" t="s">
        <v>108</v>
      </c>
      <c r="K2440" s="2" t="s">
        <v>15</v>
      </c>
    </row>
    <row r="2441" spans="1:11" ht="12" customHeight="1" x14ac:dyDescent="0.2">
      <c r="A2441" s="2">
        <v>1700</v>
      </c>
      <c r="B2441" s="20" t="str">
        <f>VLOOKUP(C2441,'[2]05-2025'!$B$1:$C$65536,2,0)</f>
        <v>MATERIAIS MÉDICO HOSPITALARES</v>
      </c>
      <c r="C2441" s="33" t="s">
        <v>40</v>
      </c>
      <c r="D2441" s="21">
        <f>VLOOKUP(C2441,'[2]05-2025'!$B$1:$D$65536,3,0)</f>
        <v>1518675.94</v>
      </c>
      <c r="E2441" s="25" t="s">
        <v>1824</v>
      </c>
      <c r="F2441" s="27" t="s">
        <v>2318</v>
      </c>
      <c r="G2441" s="26">
        <v>0</v>
      </c>
      <c r="H2441" s="26">
        <v>0.31</v>
      </c>
      <c r="I2441" s="24">
        <f t="shared" si="38"/>
        <v>190915.96999999965</v>
      </c>
      <c r="J2441" s="27" t="s">
        <v>108</v>
      </c>
      <c r="K2441" s="2" t="s">
        <v>15</v>
      </c>
    </row>
    <row r="2442" spans="1:11" ht="12" customHeight="1" x14ac:dyDescent="0.2">
      <c r="A2442" s="2">
        <v>1700</v>
      </c>
      <c r="B2442" s="20" t="str">
        <f>VLOOKUP(C2442,'[2]05-2025'!$B$1:$C$65536,2,0)</f>
        <v>MATERIAIS MÉDICO HOSPITALARES</v>
      </c>
      <c r="C2442" s="33" t="s">
        <v>40</v>
      </c>
      <c r="D2442" s="21">
        <f>VLOOKUP(C2442,'[2]05-2025'!$B$1:$D$65536,3,0)</f>
        <v>1518675.94</v>
      </c>
      <c r="E2442" s="25" t="s">
        <v>1824</v>
      </c>
      <c r="F2442" s="27" t="s">
        <v>2318</v>
      </c>
      <c r="G2442" s="26">
        <v>0</v>
      </c>
      <c r="H2442" s="26">
        <v>0.19</v>
      </c>
      <c r="I2442" s="24">
        <f t="shared" si="38"/>
        <v>190915.77999999965</v>
      </c>
      <c r="J2442" s="27" t="s">
        <v>108</v>
      </c>
      <c r="K2442" s="2" t="s">
        <v>15</v>
      </c>
    </row>
    <row r="2443" spans="1:11" ht="12" customHeight="1" x14ac:dyDescent="0.2">
      <c r="A2443" s="2">
        <v>1700</v>
      </c>
      <c r="B2443" s="20" t="str">
        <f>VLOOKUP(C2443,'[2]05-2025'!$B$1:$C$65536,2,0)</f>
        <v>MATERIAIS MÉDICO HOSPITALARES</v>
      </c>
      <c r="C2443" s="33" t="s">
        <v>40</v>
      </c>
      <c r="D2443" s="21">
        <f>VLOOKUP(C2443,'[2]05-2025'!$B$1:$D$65536,3,0)</f>
        <v>1518675.94</v>
      </c>
      <c r="E2443" s="25" t="s">
        <v>1824</v>
      </c>
      <c r="F2443" s="27" t="s">
        <v>2318</v>
      </c>
      <c r="G2443" s="26">
        <v>0</v>
      </c>
      <c r="H2443" s="26">
        <v>0.01</v>
      </c>
      <c r="I2443" s="24">
        <f t="shared" si="38"/>
        <v>190915.76999999964</v>
      </c>
      <c r="J2443" s="27" t="s">
        <v>108</v>
      </c>
      <c r="K2443" s="2" t="s">
        <v>15</v>
      </c>
    </row>
    <row r="2444" spans="1:11" ht="12" customHeight="1" x14ac:dyDescent="0.2">
      <c r="A2444" s="2">
        <v>1700</v>
      </c>
      <c r="B2444" s="20" t="str">
        <f>VLOOKUP(C2444,'[2]05-2025'!$B$1:$C$65536,2,0)</f>
        <v>MATERIAIS MÉDICO HOSPITALARES</v>
      </c>
      <c r="C2444" s="33" t="s">
        <v>40</v>
      </c>
      <c r="D2444" s="21">
        <f>VLOOKUP(C2444,'[2]05-2025'!$B$1:$D$65536,3,0)</f>
        <v>1518675.94</v>
      </c>
      <c r="E2444" s="25" t="s">
        <v>1824</v>
      </c>
      <c r="F2444" s="27" t="s">
        <v>2318</v>
      </c>
      <c r="G2444" s="26">
        <v>0</v>
      </c>
      <c r="H2444" s="26">
        <v>0.3</v>
      </c>
      <c r="I2444" s="24">
        <f t="shared" si="38"/>
        <v>190915.46999999965</v>
      </c>
      <c r="J2444" s="27" t="s">
        <v>108</v>
      </c>
      <c r="K2444" s="2" t="s">
        <v>15</v>
      </c>
    </row>
    <row r="2445" spans="1:11" ht="12" customHeight="1" x14ac:dyDescent="0.2">
      <c r="A2445" s="2">
        <v>1700</v>
      </c>
      <c r="B2445" s="20" t="str">
        <f>VLOOKUP(C2445,'[2]05-2025'!$B$1:$C$65536,2,0)</f>
        <v>MATERIAIS MÉDICO HOSPITALARES</v>
      </c>
      <c r="C2445" s="33" t="s">
        <v>40</v>
      </c>
      <c r="D2445" s="21">
        <f>VLOOKUP(C2445,'[2]05-2025'!$B$1:$D$65536,3,0)</f>
        <v>1518675.94</v>
      </c>
      <c r="E2445" s="25" t="s">
        <v>1824</v>
      </c>
      <c r="F2445" s="27" t="s">
        <v>2318</v>
      </c>
      <c r="G2445" s="26">
        <v>0</v>
      </c>
      <c r="H2445" s="26">
        <v>0.06</v>
      </c>
      <c r="I2445" s="24">
        <f t="shared" si="38"/>
        <v>190915.40999999965</v>
      </c>
      <c r="J2445" s="27" t="s">
        <v>108</v>
      </c>
      <c r="K2445" s="2" t="s">
        <v>15</v>
      </c>
    </row>
    <row r="2446" spans="1:11" ht="12" customHeight="1" x14ac:dyDescent="0.2">
      <c r="A2446" s="2">
        <v>1700</v>
      </c>
      <c r="B2446" s="20" t="str">
        <f>VLOOKUP(C2446,'[2]05-2025'!$B$1:$C$65536,2,0)</f>
        <v>MATERIAIS MÉDICO HOSPITALARES</v>
      </c>
      <c r="C2446" s="33" t="s">
        <v>40</v>
      </c>
      <c r="D2446" s="21">
        <f>VLOOKUP(C2446,'[2]05-2025'!$B$1:$D$65536,3,0)</f>
        <v>1518675.94</v>
      </c>
      <c r="E2446" s="25" t="s">
        <v>1824</v>
      </c>
      <c r="F2446" s="27" t="s">
        <v>2318</v>
      </c>
      <c r="G2446" s="26">
        <v>0</v>
      </c>
      <c r="H2446" s="26">
        <v>0.13</v>
      </c>
      <c r="I2446" s="24">
        <f t="shared" si="38"/>
        <v>190915.27999999965</v>
      </c>
      <c r="J2446" s="27" t="s">
        <v>108</v>
      </c>
      <c r="K2446" s="2" t="s">
        <v>15</v>
      </c>
    </row>
    <row r="2447" spans="1:11" ht="12" customHeight="1" x14ac:dyDescent="0.2">
      <c r="A2447" s="2">
        <v>1700</v>
      </c>
      <c r="B2447" s="20" t="str">
        <f>VLOOKUP(C2447,'[2]05-2025'!$B$1:$C$65536,2,0)</f>
        <v>MATERIAIS MÉDICO HOSPITALARES</v>
      </c>
      <c r="C2447" s="33" t="s">
        <v>40</v>
      </c>
      <c r="D2447" s="21">
        <f>VLOOKUP(C2447,'[2]05-2025'!$B$1:$D$65536,3,0)</f>
        <v>1518675.94</v>
      </c>
      <c r="E2447" s="25" t="s">
        <v>1824</v>
      </c>
      <c r="F2447" s="27" t="s">
        <v>2318</v>
      </c>
      <c r="G2447" s="26">
        <v>0</v>
      </c>
      <c r="H2447" s="26">
        <v>0.17</v>
      </c>
      <c r="I2447" s="24">
        <f t="shared" si="38"/>
        <v>190915.10999999964</v>
      </c>
      <c r="J2447" s="27" t="s">
        <v>108</v>
      </c>
      <c r="K2447" s="2" t="s">
        <v>15</v>
      </c>
    </row>
    <row r="2448" spans="1:11" ht="12" customHeight="1" x14ac:dyDescent="0.2">
      <c r="A2448" s="2">
        <v>1700</v>
      </c>
      <c r="B2448" s="20" t="str">
        <f>VLOOKUP(C2448,'[2]05-2025'!$B$1:$C$65536,2,0)</f>
        <v>MATERIAIS MÉDICO HOSPITALARES</v>
      </c>
      <c r="C2448" s="33" t="s">
        <v>40</v>
      </c>
      <c r="D2448" s="21">
        <f>VLOOKUP(C2448,'[2]05-2025'!$B$1:$D$65536,3,0)</f>
        <v>1518675.94</v>
      </c>
      <c r="E2448" s="25" t="s">
        <v>1824</v>
      </c>
      <c r="F2448" s="27" t="s">
        <v>2318</v>
      </c>
      <c r="G2448" s="26">
        <v>0</v>
      </c>
      <c r="H2448" s="26">
        <v>0.01</v>
      </c>
      <c r="I2448" s="24">
        <f t="shared" si="38"/>
        <v>190915.09999999963</v>
      </c>
      <c r="J2448" s="27" t="s">
        <v>108</v>
      </c>
      <c r="K2448" s="2" t="s">
        <v>15</v>
      </c>
    </row>
    <row r="2449" spans="1:11" ht="12" customHeight="1" x14ac:dyDescent="0.2">
      <c r="A2449" s="2">
        <v>1700</v>
      </c>
      <c r="B2449" s="20" t="str">
        <f>VLOOKUP(C2449,'[2]05-2025'!$B$1:$C$65536,2,0)</f>
        <v>MATERIAIS MÉDICO HOSPITALARES</v>
      </c>
      <c r="C2449" s="33" t="s">
        <v>40</v>
      </c>
      <c r="D2449" s="21">
        <f>VLOOKUP(C2449,'[2]05-2025'!$B$1:$D$65536,3,0)</f>
        <v>1518675.94</v>
      </c>
      <c r="E2449" s="25" t="s">
        <v>1824</v>
      </c>
      <c r="F2449" s="27" t="s">
        <v>2318</v>
      </c>
      <c r="G2449" s="26">
        <v>0</v>
      </c>
      <c r="H2449" s="26">
        <v>0.27</v>
      </c>
      <c r="I2449" s="24">
        <f t="shared" si="38"/>
        <v>190914.82999999964</v>
      </c>
      <c r="J2449" s="27" t="s">
        <v>108</v>
      </c>
      <c r="K2449" s="2" t="s">
        <v>15</v>
      </c>
    </row>
    <row r="2450" spans="1:11" ht="12" customHeight="1" x14ac:dyDescent="0.2">
      <c r="A2450" s="2">
        <v>1700</v>
      </c>
      <c r="B2450" s="20" t="str">
        <f>VLOOKUP(C2450,'[2]05-2025'!$B$1:$C$65536,2,0)</f>
        <v>MATERIAIS MÉDICO HOSPITALARES</v>
      </c>
      <c r="C2450" s="33" t="s">
        <v>40</v>
      </c>
      <c r="D2450" s="21">
        <f>VLOOKUP(C2450,'[2]05-2025'!$B$1:$D$65536,3,0)</f>
        <v>1518675.94</v>
      </c>
      <c r="E2450" s="25" t="s">
        <v>1824</v>
      </c>
      <c r="F2450" s="27" t="s">
        <v>2318</v>
      </c>
      <c r="G2450" s="26">
        <v>0</v>
      </c>
      <c r="H2450" s="26">
        <v>0.05</v>
      </c>
      <c r="I2450" s="24">
        <f t="shared" si="38"/>
        <v>190914.77999999965</v>
      </c>
      <c r="J2450" s="27" t="s">
        <v>108</v>
      </c>
      <c r="K2450" s="2" t="s">
        <v>15</v>
      </c>
    </row>
    <row r="2451" spans="1:11" ht="12" customHeight="1" x14ac:dyDescent="0.2">
      <c r="A2451" s="2">
        <v>1700</v>
      </c>
      <c r="B2451" s="20" t="str">
        <f>VLOOKUP(C2451,'[2]05-2025'!$B$1:$C$65536,2,0)</f>
        <v>MATERIAIS MÉDICO HOSPITALARES</v>
      </c>
      <c r="C2451" s="33" t="s">
        <v>40</v>
      </c>
      <c r="D2451" s="21">
        <f>VLOOKUP(C2451,'[2]05-2025'!$B$1:$D$65536,3,0)</f>
        <v>1518675.94</v>
      </c>
      <c r="E2451" s="25" t="s">
        <v>1824</v>
      </c>
      <c r="F2451" s="27" t="s">
        <v>2318</v>
      </c>
      <c r="G2451" s="26">
        <v>0</v>
      </c>
      <c r="H2451" s="26">
        <v>0.06</v>
      </c>
      <c r="I2451" s="24">
        <f t="shared" si="38"/>
        <v>190914.71999999965</v>
      </c>
      <c r="J2451" s="27" t="s">
        <v>108</v>
      </c>
      <c r="K2451" s="2" t="s">
        <v>15</v>
      </c>
    </row>
    <row r="2452" spans="1:11" ht="12" customHeight="1" x14ac:dyDescent="0.2">
      <c r="A2452" s="2">
        <v>1700</v>
      </c>
      <c r="B2452" s="20" t="str">
        <f>VLOOKUP(C2452,'[2]05-2025'!$B$1:$C$65536,2,0)</f>
        <v>MATERIAIS MÉDICO HOSPITALARES</v>
      </c>
      <c r="C2452" s="33" t="s">
        <v>40</v>
      </c>
      <c r="D2452" s="21">
        <f>VLOOKUP(C2452,'[2]05-2025'!$B$1:$D$65536,3,0)</f>
        <v>1518675.94</v>
      </c>
      <c r="E2452" s="25" t="s">
        <v>1824</v>
      </c>
      <c r="F2452" s="27" t="s">
        <v>2318</v>
      </c>
      <c r="G2452" s="26">
        <v>0</v>
      </c>
      <c r="H2452" s="26">
        <v>0.06</v>
      </c>
      <c r="I2452" s="24">
        <f t="shared" si="38"/>
        <v>190914.65999999965</v>
      </c>
      <c r="J2452" s="27" t="s">
        <v>108</v>
      </c>
      <c r="K2452" s="2" t="s">
        <v>15</v>
      </c>
    </row>
    <row r="2453" spans="1:11" ht="12" customHeight="1" x14ac:dyDescent="0.2">
      <c r="A2453" s="2">
        <v>1700</v>
      </c>
      <c r="B2453" s="20" t="str">
        <f>VLOOKUP(C2453,'[2]05-2025'!$B$1:$C$65536,2,0)</f>
        <v>MATERIAIS MÉDICO HOSPITALARES</v>
      </c>
      <c r="C2453" s="33" t="s">
        <v>40</v>
      </c>
      <c r="D2453" s="21">
        <f>VLOOKUP(C2453,'[2]05-2025'!$B$1:$D$65536,3,0)</f>
        <v>1518675.94</v>
      </c>
      <c r="E2453" s="25" t="s">
        <v>1824</v>
      </c>
      <c r="F2453" s="27" t="s">
        <v>2318</v>
      </c>
      <c r="G2453" s="26">
        <v>0</v>
      </c>
      <c r="H2453" s="26">
        <v>0.31</v>
      </c>
      <c r="I2453" s="24">
        <f t="shared" si="38"/>
        <v>190914.34999999966</v>
      </c>
      <c r="J2453" s="27" t="s">
        <v>108</v>
      </c>
      <c r="K2453" s="2" t="s">
        <v>15</v>
      </c>
    </row>
    <row r="2454" spans="1:11" ht="12" customHeight="1" x14ac:dyDescent="0.2">
      <c r="A2454" s="2">
        <v>1700</v>
      </c>
      <c r="B2454" s="20" t="str">
        <f>VLOOKUP(C2454,'[2]05-2025'!$B$1:$C$65536,2,0)</f>
        <v>MATERIAIS MÉDICO HOSPITALARES</v>
      </c>
      <c r="C2454" s="33" t="s">
        <v>40</v>
      </c>
      <c r="D2454" s="21">
        <f>VLOOKUP(C2454,'[2]05-2025'!$B$1:$D$65536,3,0)</f>
        <v>1518675.94</v>
      </c>
      <c r="E2454" s="25" t="s">
        <v>1824</v>
      </c>
      <c r="F2454" s="27" t="s">
        <v>2318</v>
      </c>
      <c r="G2454" s="26">
        <v>0</v>
      </c>
      <c r="H2454" s="26">
        <v>0.13</v>
      </c>
      <c r="I2454" s="24">
        <f t="shared" si="38"/>
        <v>190914.21999999965</v>
      </c>
      <c r="J2454" s="27" t="s">
        <v>108</v>
      </c>
      <c r="K2454" s="2" t="s">
        <v>15</v>
      </c>
    </row>
    <row r="2455" spans="1:11" ht="12" customHeight="1" x14ac:dyDescent="0.2">
      <c r="A2455" s="2">
        <v>1700</v>
      </c>
      <c r="B2455" s="20" t="str">
        <f>VLOOKUP(C2455,'[2]05-2025'!$B$1:$C$65536,2,0)</f>
        <v>MATERIAIS MÉDICO HOSPITALARES</v>
      </c>
      <c r="C2455" s="33" t="s">
        <v>40</v>
      </c>
      <c r="D2455" s="21">
        <f>VLOOKUP(C2455,'[2]05-2025'!$B$1:$D$65536,3,0)</f>
        <v>1518675.94</v>
      </c>
      <c r="E2455" s="25" t="s">
        <v>1824</v>
      </c>
      <c r="F2455" s="27" t="s">
        <v>2318</v>
      </c>
      <c r="G2455" s="26">
        <v>0</v>
      </c>
      <c r="H2455" s="26">
        <v>0.01</v>
      </c>
      <c r="I2455" s="24">
        <f t="shared" si="38"/>
        <v>190914.20999999964</v>
      </c>
      <c r="J2455" s="27" t="s">
        <v>108</v>
      </c>
      <c r="K2455" s="2" t="s">
        <v>15</v>
      </c>
    </row>
    <row r="2456" spans="1:11" ht="12" customHeight="1" x14ac:dyDescent="0.2">
      <c r="A2456" s="2">
        <v>1700</v>
      </c>
      <c r="B2456" s="20" t="str">
        <f>VLOOKUP(C2456,'[2]05-2025'!$B$1:$C$65536,2,0)</f>
        <v>MATERIAIS MÉDICO HOSPITALARES</v>
      </c>
      <c r="C2456" s="33" t="s">
        <v>40</v>
      </c>
      <c r="D2456" s="21">
        <f>VLOOKUP(C2456,'[2]05-2025'!$B$1:$D$65536,3,0)</f>
        <v>1518675.94</v>
      </c>
      <c r="E2456" s="25" t="s">
        <v>1824</v>
      </c>
      <c r="F2456" s="27" t="s">
        <v>2318</v>
      </c>
      <c r="G2456" s="26">
        <v>0</v>
      </c>
      <c r="H2456" s="26">
        <v>0.3</v>
      </c>
      <c r="I2456" s="24">
        <f t="shared" si="38"/>
        <v>190913.90999999965</v>
      </c>
      <c r="J2456" s="27" t="s">
        <v>108</v>
      </c>
      <c r="K2456" s="2" t="s">
        <v>15</v>
      </c>
    </row>
    <row r="2457" spans="1:11" ht="12" customHeight="1" x14ac:dyDescent="0.2">
      <c r="A2457" s="2">
        <v>1700</v>
      </c>
      <c r="B2457" s="20" t="str">
        <f>VLOOKUP(C2457,'[2]05-2025'!$B$1:$C$65536,2,0)</f>
        <v>MATERIAIS MÉDICO HOSPITALARES</v>
      </c>
      <c r="C2457" s="33" t="s">
        <v>40</v>
      </c>
      <c r="D2457" s="21">
        <f>VLOOKUP(C2457,'[2]05-2025'!$B$1:$D$65536,3,0)</f>
        <v>1518675.94</v>
      </c>
      <c r="E2457" s="25" t="s">
        <v>1824</v>
      </c>
      <c r="F2457" s="27" t="s">
        <v>2318</v>
      </c>
      <c r="G2457" s="26">
        <v>0</v>
      </c>
      <c r="H2457" s="26">
        <v>0.19</v>
      </c>
      <c r="I2457" s="24">
        <f t="shared" si="38"/>
        <v>190913.71999999965</v>
      </c>
      <c r="J2457" s="27" t="s">
        <v>108</v>
      </c>
      <c r="K2457" s="2" t="s">
        <v>15</v>
      </c>
    </row>
    <row r="2458" spans="1:11" ht="12" customHeight="1" x14ac:dyDescent="0.2">
      <c r="A2458" s="2">
        <v>1700</v>
      </c>
      <c r="B2458" s="20" t="str">
        <f>VLOOKUP(C2458,'[2]05-2025'!$B$1:$C$65536,2,0)</f>
        <v>MATERIAIS MÉDICO HOSPITALARES</v>
      </c>
      <c r="C2458" s="33" t="s">
        <v>40</v>
      </c>
      <c r="D2458" s="21">
        <f>VLOOKUP(C2458,'[2]05-2025'!$B$1:$D$65536,3,0)</f>
        <v>1518675.94</v>
      </c>
      <c r="E2458" s="25" t="s">
        <v>1824</v>
      </c>
      <c r="F2458" s="27" t="s">
        <v>2318</v>
      </c>
      <c r="G2458" s="26">
        <v>0</v>
      </c>
      <c r="H2458" s="26">
        <v>0.17</v>
      </c>
      <c r="I2458" s="24">
        <f t="shared" si="38"/>
        <v>190913.54999999964</v>
      </c>
      <c r="J2458" s="27" t="s">
        <v>108</v>
      </c>
      <c r="K2458" s="2" t="s">
        <v>15</v>
      </c>
    </row>
    <row r="2459" spans="1:11" ht="12" customHeight="1" x14ac:dyDescent="0.2">
      <c r="A2459" s="2">
        <v>1700</v>
      </c>
      <c r="B2459" s="20" t="str">
        <f>VLOOKUP(C2459,'[2]05-2025'!$B$1:$C$65536,2,0)</f>
        <v>MATERIAIS MÉDICO HOSPITALARES</v>
      </c>
      <c r="C2459" s="33" t="s">
        <v>40</v>
      </c>
      <c r="D2459" s="21">
        <f>VLOOKUP(C2459,'[2]05-2025'!$B$1:$D$65536,3,0)</f>
        <v>1518675.94</v>
      </c>
      <c r="E2459" s="25" t="s">
        <v>1824</v>
      </c>
      <c r="F2459" s="27" t="s">
        <v>2318</v>
      </c>
      <c r="G2459" s="26">
        <v>0</v>
      </c>
      <c r="H2459" s="26">
        <v>0.23</v>
      </c>
      <c r="I2459" s="24">
        <f t="shared" si="38"/>
        <v>190913.31999999963</v>
      </c>
      <c r="J2459" s="27" t="s">
        <v>108</v>
      </c>
      <c r="K2459" s="2" t="s">
        <v>15</v>
      </c>
    </row>
    <row r="2460" spans="1:11" ht="12" customHeight="1" x14ac:dyDescent="0.2">
      <c r="A2460" s="2">
        <v>1700</v>
      </c>
      <c r="B2460" s="20" t="str">
        <f>VLOOKUP(C2460,'[2]05-2025'!$B$1:$C$65536,2,0)</f>
        <v>MATERIAIS MÉDICO HOSPITALARES</v>
      </c>
      <c r="C2460" s="33" t="s">
        <v>40</v>
      </c>
      <c r="D2460" s="21">
        <f>VLOOKUP(C2460,'[2]05-2025'!$B$1:$D$65536,3,0)</f>
        <v>1518675.94</v>
      </c>
      <c r="E2460" s="25" t="s">
        <v>1824</v>
      </c>
      <c r="F2460" s="27" t="s">
        <v>2318</v>
      </c>
      <c r="G2460" s="26">
        <v>0</v>
      </c>
      <c r="H2460" s="26">
        <v>0.01</v>
      </c>
      <c r="I2460" s="24">
        <f t="shared" si="38"/>
        <v>190913.30999999962</v>
      </c>
      <c r="J2460" s="27" t="s">
        <v>108</v>
      </c>
      <c r="K2460" s="2" t="s">
        <v>15</v>
      </c>
    </row>
    <row r="2461" spans="1:11" ht="12" customHeight="1" x14ac:dyDescent="0.2">
      <c r="A2461" s="2">
        <v>1700</v>
      </c>
      <c r="B2461" s="20" t="str">
        <f>VLOOKUP(C2461,'[2]05-2025'!$B$1:$C$65536,2,0)</f>
        <v>MATERIAIS MÉDICO HOSPITALARES</v>
      </c>
      <c r="C2461" s="33" t="s">
        <v>40</v>
      </c>
      <c r="D2461" s="21">
        <f>VLOOKUP(C2461,'[2]05-2025'!$B$1:$D$65536,3,0)</f>
        <v>1518675.94</v>
      </c>
      <c r="E2461" s="25" t="s">
        <v>1824</v>
      </c>
      <c r="F2461" s="27" t="s">
        <v>2318</v>
      </c>
      <c r="G2461" s="26">
        <v>0</v>
      </c>
      <c r="H2461" s="26">
        <v>0.06</v>
      </c>
      <c r="I2461" s="24">
        <f t="shared" si="38"/>
        <v>190913.24999999962</v>
      </c>
      <c r="J2461" s="27" t="s">
        <v>108</v>
      </c>
      <c r="K2461" s="2" t="s">
        <v>15</v>
      </c>
    </row>
    <row r="2462" spans="1:11" ht="12" customHeight="1" x14ac:dyDescent="0.2">
      <c r="A2462" s="2">
        <v>1700</v>
      </c>
      <c r="B2462" s="20" t="str">
        <f>VLOOKUP(C2462,'[2]05-2025'!$B$1:$C$65536,2,0)</f>
        <v>MATERIAIS MÉDICO HOSPITALARES</v>
      </c>
      <c r="C2462" s="33" t="s">
        <v>40</v>
      </c>
      <c r="D2462" s="21">
        <f>VLOOKUP(C2462,'[2]05-2025'!$B$1:$D$65536,3,0)</f>
        <v>1518675.94</v>
      </c>
      <c r="E2462" s="25" t="s">
        <v>1824</v>
      </c>
      <c r="F2462" s="27" t="s">
        <v>2318</v>
      </c>
      <c r="G2462" s="26">
        <v>0</v>
      </c>
      <c r="H2462" s="26">
        <v>0.05</v>
      </c>
      <c r="I2462" s="24">
        <f t="shared" si="38"/>
        <v>190913.19999999963</v>
      </c>
      <c r="J2462" s="27" t="s">
        <v>108</v>
      </c>
      <c r="K2462" s="2" t="s">
        <v>15</v>
      </c>
    </row>
    <row r="2463" spans="1:11" ht="12" customHeight="1" x14ac:dyDescent="0.2">
      <c r="A2463" s="2">
        <v>1700</v>
      </c>
      <c r="B2463" s="20" t="str">
        <f>VLOOKUP(C2463,'[2]05-2025'!$B$1:$C$65536,2,0)</f>
        <v>MATERIAIS MÉDICO HOSPITALARES</v>
      </c>
      <c r="C2463" s="33" t="s">
        <v>40</v>
      </c>
      <c r="D2463" s="21">
        <f>VLOOKUP(C2463,'[2]05-2025'!$B$1:$D$65536,3,0)</f>
        <v>1518675.94</v>
      </c>
      <c r="E2463" s="25" t="s">
        <v>1824</v>
      </c>
      <c r="F2463" s="27" t="s">
        <v>2318</v>
      </c>
      <c r="G2463" s="26">
        <v>0</v>
      </c>
      <c r="H2463" s="26">
        <v>0.27</v>
      </c>
      <c r="I2463" s="24">
        <f t="shared" si="38"/>
        <v>190912.92999999964</v>
      </c>
      <c r="J2463" s="27" t="s">
        <v>108</v>
      </c>
      <c r="K2463" s="2" t="s">
        <v>15</v>
      </c>
    </row>
    <row r="2464" spans="1:11" ht="12" customHeight="1" x14ac:dyDescent="0.2">
      <c r="A2464" s="2">
        <v>1700</v>
      </c>
      <c r="B2464" s="20" t="str">
        <f>VLOOKUP(C2464,'[2]05-2025'!$B$1:$C$65536,2,0)</f>
        <v>MATERIAIS MÉDICO HOSPITALARES</v>
      </c>
      <c r="C2464" s="33" t="s">
        <v>40</v>
      </c>
      <c r="D2464" s="21">
        <f>VLOOKUP(C2464,'[2]05-2025'!$B$1:$D$65536,3,0)</f>
        <v>1518675.94</v>
      </c>
      <c r="E2464" s="25" t="s">
        <v>1824</v>
      </c>
      <c r="F2464" s="27" t="s">
        <v>2318</v>
      </c>
      <c r="G2464" s="26">
        <v>0</v>
      </c>
      <c r="H2464" s="26">
        <v>0.01</v>
      </c>
      <c r="I2464" s="24">
        <f t="shared" si="38"/>
        <v>190912.91999999963</v>
      </c>
      <c r="J2464" s="27" t="s">
        <v>108</v>
      </c>
      <c r="K2464" s="2" t="s">
        <v>15</v>
      </c>
    </row>
    <row r="2465" spans="1:11" ht="12" customHeight="1" x14ac:dyDescent="0.2">
      <c r="A2465" s="2">
        <v>1700</v>
      </c>
      <c r="B2465" s="20" t="str">
        <f>VLOOKUP(C2465,'[2]05-2025'!$B$1:$C$65536,2,0)</f>
        <v>MATERIAIS MÉDICO HOSPITALARES</v>
      </c>
      <c r="C2465" s="33" t="s">
        <v>40</v>
      </c>
      <c r="D2465" s="21">
        <f>VLOOKUP(C2465,'[2]05-2025'!$B$1:$D$65536,3,0)</f>
        <v>1518675.94</v>
      </c>
      <c r="E2465" s="25" t="s">
        <v>1824</v>
      </c>
      <c r="F2465" s="27" t="s">
        <v>2318</v>
      </c>
      <c r="G2465" s="26">
        <v>0</v>
      </c>
      <c r="H2465" s="26">
        <v>0.19</v>
      </c>
      <c r="I2465" s="24">
        <f t="shared" si="38"/>
        <v>190912.72999999963</v>
      </c>
      <c r="J2465" s="27" t="s">
        <v>108</v>
      </c>
      <c r="K2465" s="2" t="s">
        <v>15</v>
      </c>
    </row>
    <row r="2466" spans="1:11" ht="12" customHeight="1" x14ac:dyDescent="0.2">
      <c r="A2466" s="2">
        <v>1700</v>
      </c>
      <c r="B2466" s="20" t="str">
        <f>VLOOKUP(C2466,'[2]05-2025'!$B$1:$C$65536,2,0)</f>
        <v>MATERIAIS MÉDICO HOSPITALARES</v>
      </c>
      <c r="C2466" s="33" t="s">
        <v>40</v>
      </c>
      <c r="D2466" s="21">
        <f>VLOOKUP(C2466,'[2]05-2025'!$B$1:$D$65536,3,0)</f>
        <v>1518675.94</v>
      </c>
      <c r="E2466" s="25" t="s">
        <v>1824</v>
      </c>
      <c r="F2466" s="27" t="s">
        <v>2318</v>
      </c>
      <c r="G2466" s="26">
        <v>0</v>
      </c>
      <c r="H2466" s="26">
        <v>0.31</v>
      </c>
      <c r="I2466" s="24">
        <f t="shared" si="38"/>
        <v>190912.41999999963</v>
      </c>
      <c r="J2466" s="27" t="s">
        <v>108</v>
      </c>
      <c r="K2466" s="2" t="s">
        <v>15</v>
      </c>
    </row>
    <row r="2467" spans="1:11" ht="12" customHeight="1" x14ac:dyDescent="0.2">
      <c r="A2467" s="2">
        <v>1700</v>
      </c>
      <c r="B2467" s="20" t="str">
        <f>VLOOKUP(C2467,'[2]05-2025'!$B$1:$C$65536,2,0)</f>
        <v>MATERIAIS MÉDICO HOSPITALARES</v>
      </c>
      <c r="C2467" s="33" t="s">
        <v>40</v>
      </c>
      <c r="D2467" s="21">
        <f>VLOOKUP(C2467,'[2]05-2025'!$B$1:$D$65536,3,0)</f>
        <v>1518675.94</v>
      </c>
      <c r="E2467" s="25" t="s">
        <v>1824</v>
      </c>
      <c r="F2467" s="27" t="s">
        <v>2318</v>
      </c>
      <c r="G2467" s="26">
        <v>0</v>
      </c>
      <c r="H2467" s="26">
        <v>0.13</v>
      </c>
      <c r="I2467" s="24">
        <f t="shared" si="38"/>
        <v>190912.28999999963</v>
      </c>
      <c r="J2467" s="27" t="s">
        <v>108</v>
      </c>
      <c r="K2467" s="2" t="s">
        <v>15</v>
      </c>
    </row>
    <row r="2468" spans="1:11" ht="12" customHeight="1" x14ac:dyDescent="0.2">
      <c r="A2468" s="2">
        <v>1700</v>
      </c>
      <c r="B2468" s="20" t="str">
        <f>VLOOKUP(C2468,'[2]05-2025'!$B$1:$C$65536,2,0)</f>
        <v>MATERIAIS MÉDICO HOSPITALARES</v>
      </c>
      <c r="C2468" s="33" t="s">
        <v>40</v>
      </c>
      <c r="D2468" s="21">
        <f>VLOOKUP(C2468,'[2]05-2025'!$B$1:$D$65536,3,0)</f>
        <v>1518675.94</v>
      </c>
      <c r="E2468" s="25" t="s">
        <v>1824</v>
      </c>
      <c r="F2468" s="27" t="s">
        <v>2318</v>
      </c>
      <c r="G2468" s="26">
        <v>0</v>
      </c>
      <c r="H2468" s="26">
        <v>0.3</v>
      </c>
      <c r="I2468" s="24">
        <f t="shared" si="38"/>
        <v>190911.98999999964</v>
      </c>
      <c r="J2468" s="27" t="s">
        <v>108</v>
      </c>
      <c r="K2468" s="2" t="s">
        <v>15</v>
      </c>
    </row>
    <row r="2469" spans="1:11" ht="12" customHeight="1" x14ac:dyDescent="0.2">
      <c r="A2469" s="2">
        <v>1700</v>
      </c>
      <c r="B2469" s="20" t="str">
        <f>VLOOKUP(C2469,'[2]05-2025'!$B$1:$C$65536,2,0)</f>
        <v>MATERIAIS MÉDICO HOSPITALARES</v>
      </c>
      <c r="C2469" s="33" t="s">
        <v>40</v>
      </c>
      <c r="D2469" s="21">
        <f>VLOOKUP(C2469,'[2]05-2025'!$B$1:$D$65536,3,0)</f>
        <v>1518675.94</v>
      </c>
      <c r="E2469" s="25" t="s">
        <v>1824</v>
      </c>
      <c r="F2469" s="27" t="s">
        <v>2318</v>
      </c>
      <c r="G2469" s="26">
        <v>0</v>
      </c>
      <c r="H2469" s="26">
        <v>0.06</v>
      </c>
      <c r="I2469" s="24">
        <f t="shared" si="38"/>
        <v>190911.92999999964</v>
      </c>
      <c r="J2469" s="27" t="s">
        <v>108</v>
      </c>
      <c r="K2469" s="2" t="s">
        <v>15</v>
      </c>
    </row>
    <row r="2470" spans="1:11" ht="12" customHeight="1" x14ac:dyDescent="0.2">
      <c r="A2470" s="2">
        <v>1700</v>
      </c>
      <c r="B2470" s="20" t="str">
        <f>VLOOKUP(C2470,'[2]05-2025'!$B$1:$C$65536,2,0)</f>
        <v>MATERIAIS MÉDICO HOSPITALARES</v>
      </c>
      <c r="C2470" s="33" t="s">
        <v>40</v>
      </c>
      <c r="D2470" s="21">
        <f>VLOOKUP(C2470,'[2]05-2025'!$B$1:$D$65536,3,0)</f>
        <v>1518675.94</v>
      </c>
      <c r="E2470" s="25" t="s">
        <v>1824</v>
      </c>
      <c r="F2470" s="27" t="s">
        <v>2318</v>
      </c>
      <c r="G2470" s="26">
        <v>0</v>
      </c>
      <c r="H2470" s="26">
        <v>0.01</v>
      </c>
      <c r="I2470" s="24">
        <f t="shared" si="38"/>
        <v>190911.91999999963</v>
      </c>
      <c r="J2470" s="27" t="s">
        <v>108</v>
      </c>
      <c r="K2470" s="2" t="s">
        <v>15</v>
      </c>
    </row>
    <row r="2471" spans="1:11" ht="12" customHeight="1" x14ac:dyDescent="0.2">
      <c r="A2471" s="2">
        <v>1700</v>
      </c>
      <c r="B2471" s="20" t="str">
        <f>VLOOKUP(C2471,'[2]05-2025'!$B$1:$C$65536,2,0)</f>
        <v>MATERIAIS MÉDICO HOSPITALARES</v>
      </c>
      <c r="C2471" s="33" t="s">
        <v>40</v>
      </c>
      <c r="D2471" s="21">
        <f>VLOOKUP(C2471,'[2]05-2025'!$B$1:$D$65536,3,0)</f>
        <v>1518675.94</v>
      </c>
      <c r="E2471" s="25" t="s">
        <v>1824</v>
      </c>
      <c r="F2471" s="27" t="s">
        <v>2318</v>
      </c>
      <c r="G2471" s="26">
        <v>0</v>
      </c>
      <c r="H2471" s="26">
        <v>0.17</v>
      </c>
      <c r="I2471" s="24">
        <f t="shared" si="38"/>
        <v>190911.74999999962</v>
      </c>
      <c r="J2471" s="27" t="s">
        <v>108</v>
      </c>
      <c r="K2471" s="2" t="s">
        <v>15</v>
      </c>
    </row>
    <row r="2472" spans="1:11" ht="12" customHeight="1" x14ac:dyDescent="0.2">
      <c r="A2472" s="2">
        <v>1700</v>
      </c>
      <c r="B2472" s="20" t="str">
        <f>VLOOKUP(C2472,'[2]05-2025'!$B$1:$C$65536,2,0)</f>
        <v>MATERIAIS MÉDICO HOSPITALARES</v>
      </c>
      <c r="C2472" s="33" t="s">
        <v>40</v>
      </c>
      <c r="D2472" s="21">
        <f>VLOOKUP(C2472,'[2]05-2025'!$B$1:$D$65536,3,0)</f>
        <v>1518675.94</v>
      </c>
      <c r="E2472" s="25" t="s">
        <v>1824</v>
      </c>
      <c r="F2472" s="27" t="s">
        <v>2318</v>
      </c>
      <c r="G2472" s="26">
        <v>0</v>
      </c>
      <c r="H2472" s="26">
        <v>0.27</v>
      </c>
      <c r="I2472" s="24">
        <f t="shared" si="38"/>
        <v>190911.47999999963</v>
      </c>
      <c r="J2472" s="27" t="s">
        <v>108</v>
      </c>
      <c r="K2472" s="2" t="s">
        <v>15</v>
      </c>
    </row>
    <row r="2473" spans="1:11" ht="12" customHeight="1" x14ac:dyDescent="0.2">
      <c r="A2473" s="2">
        <v>1700</v>
      </c>
      <c r="B2473" s="20" t="str">
        <f>VLOOKUP(C2473,'[2]05-2025'!$B$1:$C$65536,2,0)</f>
        <v>MATERIAIS MÉDICO HOSPITALARES</v>
      </c>
      <c r="C2473" s="33" t="s">
        <v>40</v>
      </c>
      <c r="D2473" s="21">
        <f>VLOOKUP(C2473,'[2]05-2025'!$B$1:$D$65536,3,0)</f>
        <v>1518675.94</v>
      </c>
      <c r="E2473" s="25" t="s">
        <v>1824</v>
      </c>
      <c r="F2473" s="27" t="s">
        <v>2318</v>
      </c>
      <c r="G2473" s="26">
        <v>0</v>
      </c>
      <c r="H2473" s="26">
        <v>0.06</v>
      </c>
      <c r="I2473" s="24">
        <f t="shared" si="38"/>
        <v>190911.41999999963</v>
      </c>
      <c r="J2473" s="27" t="s">
        <v>108</v>
      </c>
      <c r="K2473" s="2" t="s">
        <v>15</v>
      </c>
    </row>
    <row r="2474" spans="1:11" ht="12" customHeight="1" x14ac:dyDescent="0.2">
      <c r="A2474" s="2">
        <v>1700</v>
      </c>
      <c r="B2474" s="20" t="str">
        <f>VLOOKUP(C2474,'[2]05-2025'!$B$1:$C$65536,2,0)</f>
        <v>MATERIAIS MÉDICO HOSPITALARES</v>
      </c>
      <c r="C2474" s="33" t="s">
        <v>40</v>
      </c>
      <c r="D2474" s="21">
        <f>VLOOKUP(C2474,'[2]05-2025'!$B$1:$D$65536,3,0)</f>
        <v>1518675.94</v>
      </c>
      <c r="E2474" s="25" t="s">
        <v>1824</v>
      </c>
      <c r="F2474" s="27" t="s">
        <v>2318</v>
      </c>
      <c r="G2474" s="26">
        <v>0</v>
      </c>
      <c r="H2474" s="26">
        <v>7.0000000000000007E-2</v>
      </c>
      <c r="I2474" s="24">
        <f t="shared" si="38"/>
        <v>190911.34999999963</v>
      </c>
      <c r="J2474" s="27" t="s">
        <v>108</v>
      </c>
      <c r="K2474" s="2" t="s">
        <v>15</v>
      </c>
    </row>
    <row r="2475" spans="1:11" ht="12" customHeight="1" x14ac:dyDescent="0.2">
      <c r="A2475" s="2">
        <v>1700</v>
      </c>
      <c r="B2475" s="20" t="str">
        <f>VLOOKUP(C2475,'[2]05-2025'!$B$1:$C$65536,2,0)</f>
        <v>MATERIAIS MÉDICO HOSPITALARES</v>
      </c>
      <c r="C2475" s="33" t="s">
        <v>40</v>
      </c>
      <c r="D2475" s="21">
        <f>VLOOKUP(C2475,'[2]05-2025'!$B$1:$D$65536,3,0)</f>
        <v>1518675.94</v>
      </c>
      <c r="E2475" s="25" t="s">
        <v>1824</v>
      </c>
      <c r="F2475" s="27" t="s">
        <v>2318</v>
      </c>
      <c r="G2475" s="26">
        <v>0</v>
      </c>
      <c r="H2475" s="26">
        <v>0.23</v>
      </c>
      <c r="I2475" s="24">
        <f t="shared" si="38"/>
        <v>190911.11999999962</v>
      </c>
      <c r="J2475" s="27" t="s">
        <v>108</v>
      </c>
      <c r="K2475" s="2" t="s">
        <v>15</v>
      </c>
    </row>
    <row r="2476" spans="1:11" ht="12" customHeight="1" x14ac:dyDescent="0.2">
      <c r="A2476" s="2">
        <v>1700</v>
      </c>
      <c r="B2476" s="20" t="str">
        <f>VLOOKUP(C2476,'[2]05-2025'!$B$1:$C$65536,2,0)</f>
        <v>MATERIAIS MÉDICO HOSPITALARES</v>
      </c>
      <c r="C2476" s="33" t="s">
        <v>40</v>
      </c>
      <c r="D2476" s="21">
        <f>VLOOKUP(C2476,'[2]05-2025'!$B$1:$D$65536,3,0)</f>
        <v>1518675.94</v>
      </c>
      <c r="E2476" s="25" t="s">
        <v>1824</v>
      </c>
      <c r="F2476" s="27" t="s">
        <v>2318</v>
      </c>
      <c r="G2476" s="26">
        <v>0</v>
      </c>
      <c r="H2476" s="26">
        <v>0.27</v>
      </c>
      <c r="I2476" s="24">
        <f t="shared" si="38"/>
        <v>190910.84999999963</v>
      </c>
      <c r="J2476" s="27" t="s">
        <v>108</v>
      </c>
      <c r="K2476" s="2" t="s">
        <v>15</v>
      </c>
    </row>
    <row r="2477" spans="1:11" ht="12" customHeight="1" x14ac:dyDescent="0.2">
      <c r="A2477" s="2">
        <v>1700</v>
      </c>
      <c r="B2477" s="20" t="str">
        <f>VLOOKUP(C2477,'[2]05-2025'!$B$1:$C$65536,2,0)</f>
        <v>MATERIAIS MÉDICO HOSPITALARES</v>
      </c>
      <c r="C2477" s="33" t="s">
        <v>40</v>
      </c>
      <c r="D2477" s="21">
        <f>VLOOKUP(C2477,'[2]05-2025'!$B$1:$D$65536,3,0)</f>
        <v>1518675.94</v>
      </c>
      <c r="E2477" s="25" t="s">
        <v>1824</v>
      </c>
      <c r="F2477" s="27" t="s">
        <v>2318</v>
      </c>
      <c r="G2477" s="26">
        <v>0</v>
      </c>
      <c r="H2477" s="26">
        <v>0.23</v>
      </c>
      <c r="I2477" s="24">
        <f t="shared" si="38"/>
        <v>190910.61999999962</v>
      </c>
      <c r="J2477" s="27" t="s">
        <v>108</v>
      </c>
      <c r="K2477" s="2" t="s">
        <v>15</v>
      </c>
    </row>
    <row r="2478" spans="1:11" ht="12" customHeight="1" x14ac:dyDescent="0.2">
      <c r="A2478" s="2">
        <v>1700</v>
      </c>
      <c r="B2478" s="20" t="str">
        <f>VLOOKUP(C2478,'[2]05-2025'!$B$1:$C$65536,2,0)</f>
        <v>MATERIAIS MÉDICO HOSPITALARES</v>
      </c>
      <c r="C2478" s="33" t="s">
        <v>40</v>
      </c>
      <c r="D2478" s="21">
        <f>VLOOKUP(C2478,'[2]05-2025'!$B$1:$D$65536,3,0)</f>
        <v>1518675.94</v>
      </c>
      <c r="E2478" s="25" t="s">
        <v>1824</v>
      </c>
      <c r="F2478" s="27" t="s">
        <v>2318</v>
      </c>
      <c r="G2478" s="26">
        <v>0</v>
      </c>
      <c r="H2478" s="26">
        <v>0.17</v>
      </c>
      <c r="I2478" s="24">
        <f t="shared" si="38"/>
        <v>190910.4499999996</v>
      </c>
      <c r="J2478" s="27" t="s">
        <v>108</v>
      </c>
      <c r="K2478" s="2" t="s">
        <v>15</v>
      </c>
    </row>
    <row r="2479" spans="1:11" ht="12" customHeight="1" x14ac:dyDescent="0.2">
      <c r="A2479" s="2">
        <v>1700</v>
      </c>
      <c r="B2479" s="20" t="str">
        <f>VLOOKUP(C2479,'[2]05-2025'!$B$1:$C$65536,2,0)</f>
        <v>MATERIAIS MÉDICO HOSPITALARES</v>
      </c>
      <c r="C2479" s="33" t="s">
        <v>40</v>
      </c>
      <c r="D2479" s="21">
        <f>VLOOKUP(C2479,'[2]05-2025'!$B$1:$D$65536,3,0)</f>
        <v>1518675.94</v>
      </c>
      <c r="E2479" s="25" t="s">
        <v>1824</v>
      </c>
      <c r="F2479" s="27" t="s">
        <v>2318</v>
      </c>
      <c r="G2479" s="26">
        <v>0</v>
      </c>
      <c r="H2479" s="26">
        <v>0.01</v>
      </c>
      <c r="I2479" s="24">
        <f t="shared" si="38"/>
        <v>190910.43999999959</v>
      </c>
      <c r="J2479" s="27" t="s">
        <v>108</v>
      </c>
      <c r="K2479" s="2" t="s">
        <v>15</v>
      </c>
    </row>
    <row r="2480" spans="1:11" ht="12" customHeight="1" x14ac:dyDescent="0.2">
      <c r="A2480" s="2">
        <v>1700</v>
      </c>
      <c r="B2480" s="20" t="str">
        <f>VLOOKUP(C2480,'[2]05-2025'!$B$1:$C$65536,2,0)</f>
        <v>MATERIAIS MÉDICO HOSPITALARES</v>
      </c>
      <c r="C2480" s="33" t="s">
        <v>40</v>
      </c>
      <c r="D2480" s="21">
        <f>VLOOKUP(C2480,'[2]05-2025'!$B$1:$D$65536,3,0)</f>
        <v>1518675.94</v>
      </c>
      <c r="E2480" s="25" t="s">
        <v>1824</v>
      </c>
      <c r="F2480" s="27" t="s">
        <v>2318</v>
      </c>
      <c r="G2480" s="26">
        <v>0</v>
      </c>
      <c r="H2480" s="26">
        <v>0.01</v>
      </c>
      <c r="I2480" s="24">
        <f t="shared" si="38"/>
        <v>190910.42999999959</v>
      </c>
      <c r="J2480" s="27" t="s">
        <v>108</v>
      </c>
      <c r="K2480" s="2" t="s">
        <v>15</v>
      </c>
    </row>
    <row r="2481" spans="1:11" ht="12" customHeight="1" x14ac:dyDescent="0.2">
      <c r="A2481" s="2">
        <v>1700</v>
      </c>
      <c r="B2481" s="20" t="str">
        <f>VLOOKUP(C2481,'[2]05-2025'!$B$1:$C$65536,2,0)</f>
        <v>MATERIAIS MÉDICO HOSPITALARES</v>
      </c>
      <c r="C2481" s="33" t="s">
        <v>40</v>
      </c>
      <c r="D2481" s="21">
        <f>VLOOKUP(C2481,'[2]05-2025'!$B$1:$D$65536,3,0)</f>
        <v>1518675.94</v>
      </c>
      <c r="E2481" s="25" t="s">
        <v>1824</v>
      </c>
      <c r="F2481" s="27" t="s">
        <v>2318</v>
      </c>
      <c r="G2481" s="26">
        <v>0</v>
      </c>
      <c r="H2481" s="26">
        <v>0.31</v>
      </c>
      <c r="I2481" s="24">
        <f t="shared" si="38"/>
        <v>190910.11999999959</v>
      </c>
      <c r="J2481" s="27" t="s">
        <v>108</v>
      </c>
      <c r="K2481" s="2" t="s">
        <v>15</v>
      </c>
    </row>
    <row r="2482" spans="1:11" ht="12" customHeight="1" x14ac:dyDescent="0.2">
      <c r="A2482" s="2">
        <v>1700</v>
      </c>
      <c r="B2482" s="20" t="str">
        <f>VLOOKUP(C2482,'[2]05-2025'!$B$1:$C$65536,2,0)</f>
        <v>MATERIAIS MÉDICO HOSPITALARES</v>
      </c>
      <c r="C2482" s="33" t="s">
        <v>40</v>
      </c>
      <c r="D2482" s="21">
        <f>VLOOKUP(C2482,'[2]05-2025'!$B$1:$D$65536,3,0)</f>
        <v>1518675.94</v>
      </c>
      <c r="E2482" s="25" t="s">
        <v>1824</v>
      </c>
      <c r="F2482" s="27" t="s">
        <v>2318</v>
      </c>
      <c r="G2482" s="26">
        <v>0</v>
      </c>
      <c r="H2482" s="26">
        <v>0.06</v>
      </c>
      <c r="I2482" s="24">
        <f t="shared" si="38"/>
        <v>190910.05999999959</v>
      </c>
      <c r="J2482" s="27" t="s">
        <v>108</v>
      </c>
      <c r="K2482" s="2" t="s">
        <v>15</v>
      </c>
    </row>
    <row r="2483" spans="1:11" ht="12" customHeight="1" x14ac:dyDescent="0.2">
      <c r="A2483" s="2">
        <v>1700</v>
      </c>
      <c r="B2483" s="20" t="str">
        <f>VLOOKUP(C2483,'[2]05-2025'!$B$1:$C$65536,2,0)</f>
        <v>MATERIAIS MÉDICO HOSPITALARES</v>
      </c>
      <c r="C2483" s="33" t="s">
        <v>40</v>
      </c>
      <c r="D2483" s="21">
        <f>VLOOKUP(C2483,'[2]05-2025'!$B$1:$D$65536,3,0)</f>
        <v>1518675.94</v>
      </c>
      <c r="E2483" s="25" t="s">
        <v>1824</v>
      </c>
      <c r="F2483" s="27" t="s">
        <v>1598</v>
      </c>
      <c r="G2483" s="26">
        <v>0</v>
      </c>
      <c r="H2483" s="26">
        <v>0.3</v>
      </c>
      <c r="I2483" s="24">
        <f t="shared" si="38"/>
        <v>190909.7599999996</v>
      </c>
      <c r="J2483" s="27" t="s">
        <v>108</v>
      </c>
      <c r="K2483" s="2" t="s">
        <v>15</v>
      </c>
    </row>
    <row r="2484" spans="1:11" ht="12" customHeight="1" x14ac:dyDescent="0.2">
      <c r="A2484" s="2">
        <v>1700</v>
      </c>
      <c r="B2484" s="20" t="str">
        <f>VLOOKUP(C2484,'[2]05-2025'!$B$1:$C$65536,2,0)</f>
        <v>MATERIAIS MÉDICO HOSPITALARES</v>
      </c>
      <c r="C2484" s="33" t="s">
        <v>40</v>
      </c>
      <c r="D2484" s="21">
        <f>VLOOKUP(C2484,'[2]05-2025'!$B$1:$D$65536,3,0)</f>
        <v>1518675.94</v>
      </c>
      <c r="E2484" s="25" t="s">
        <v>1824</v>
      </c>
      <c r="F2484" s="27" t="s">
        <v>2318</v>
      </c>
      <c r="G2484" s="26">
        <v>0</v>
      </c>
      <c r="H2484" s="26">
        <v>0.13</v>
      </c>
      <c r="I2484" s="24">
        <f t="shared" si="38"/>
        <v>190909.6299999996</v>
      </c>
      <c r="J2484" s="27" t="s">
        <v>108</v>
      </c>
      <c r="K2484" s="2" t="s">
        <v>15</v>
      </c>
    </row>
    <row r="2485" spans="1:11" ht="12" customHeight="1" x14ac:dyDescent="0.2">
      <c r="A2485" s="2">
        <v>1700</v>
      </c>
      <c r="B2485" s="20" t="str">
        <f>VLOOKUP(C2485,'[2]05-2025'!$B$1:$C$65536,2,0)</f>
        <v>MATERIAIS MÉDICO HOSPITALARES</v>
      </c>
      <c r="C2485" s="33" t="s">
        <v>40</v>
      </c>
      <c r="D2485" s="21">
        <f>VLOOKUP(C2485,'[2]05-2025'!$B$1:$D$65536,3,0)</f>
        <v>1518675.94</v>
      </c>
      <c r="E2485" s="25" t="s">
        <v>1824</v>
      </c>
      <c r="F2485" s="27" t="s">
        <v>2318</v>
      </c>
      <c r="G2485" s="26">
        <v>0</v>
      </c>
      <c r="H2485" s="26">
        <v>0.05</v>
      </c>
      <c r="I2485" s="24">
        <f t="shared" si="38"/>
        <v>190909.57999999961</v>
      </c>
      <c r="J2485" s="27" t="s">
        <v>108</v>
      </c>
      <c r="K2485" s="2" t="s">
        <v>15</v>
      </c>
    </row>
    <row r="2486" spans="1:11" ht="12" customHeight="1" x14ac:dyDescent="0.2">
      <c r="A2486" s="2">
        <v>1700</v>
      </c>
      <c r="B2486" s="20" t="str">
        <f>VLOOKUP(C2486,'[2]05-2025'!$B$1:$C$65536,2,0)</f>
        <v>MATERIAIS MÉDICO HOSPITALARES</v>
      </c>
      <c r="C2486" s="33" t="s">
        <v>40</v>
      </c>
      <c r="D2486" s="21">
        <f>VLOOKUP(C2486,'[2]05-2025'!$B$1:$D$65536,3,0)</f>
        <v>1518675.94</v>
      </c>
      <c r="E2486" s="25" t="s">
        <v>1824</v>
      </c>
      <c r="F2486" s="27" t="s">
        <v>2318</v>
      </c>
      <c r="G2486" s="26">
        <v>0</v>
      </c>
      <c r="H2486" s="26">
        <v>0.19</v>
      </c>
      <c r="I2486" s="24">
        <f t="shared" si="38"/>
        <v>190909.38999999961</v>
      </c>
      <c r="J2486" s="27" t="s">
        <v>108</v>
      </c>
      <c r="K2486" s="2" t="s">
        <v>15</v>
      </c>
    </row>
    <row r="2487" spans="1:11" ht="12" customHeight="1" x14ac:dyDescent="0.2">
      <c r="A2487" s="2">
        <v>1700</v>
      </c>
      <c r="B2487" s="20" t="str">
        <f>VLOOKUP(C2487,'[2]05-2025'!$B$1:$C$65536,2,0)</f>
        <v>MATERIAIS MÉDICO HOSPITALARES</v>
      </c>
      <c r="C2487" s="33" t="s">
        <v>40</v>
      </c>
      <c r="D2487" s="21">
        <f>VLOOKUP(C2487,'[2]05-2025'!$B$1:$D$65536,3,0)</f>
        <v>1518675.94</v>
      </c>
      <c r="E2487" s="25" t="s">
        <v>1824</v>
      </c>
      <c r="F2487" s="27" t="s">
        <v>2318</v>
      </c>
      <c r="G2487" s="26">
        <v>0</v>
      </c>
      <c r="H2487" s="26">
        <v>0.01</v>
      </c>
      <c r="I2487" s="24">
        <f t="shared" si="38"/>
        <v>190909.3799999996</v>
      </c>
      <c r="J2487" s="27" t="s">
        <v>108</v>
      </c>
      <c r="K2487" s="2" t="s">
        <v>15</v>
      </c>
    </row>
    <row r="2488" spans="1:11" ht="12" customHeight="1" x14ac:dyDescent="0.2">
      <c r="A2488" s="2">
        <v>1700</v>
      </c>
      <c r="B2488" s="20" t="str">
        <f>VLOOKUP(C2488,'[2]05-2025'!$B$1:$C$65536,2,0)</f>
        <v>MATERIAIS MÉDICO HOSPITALARES</v>
      </c>
      <c r="C2488" s="33" t="s">
        <v>40</v>
      </c>
      <c r="D2488" s="21">
        <f>VLOOKUP(C2488,'[2]05-2025'!$B$1:$D$65536,3,0)</f>
        <v>1518675.94</v>
      </c>
      <c r="E2488" s="25" t="s">
        <v>1824</v>
      </c>
      <c r="F2488" s="27" t="s">
        <v>2318</v>
      </c>
      <c r="G2488" s="26">
        <v>0</v>
      </c>
      <c r="H2488" s="26">
        <v>0.3</v>
      </c>
      <c r="I2488" s="24">
        <f t="shared" si="38"/>
        <v>190909.07999999961</v>
      </c>
      <c r="J2488" s="27" t="s">
        <v>108</v>
      </c>
      <c r="K2488" s="2" t="s">
        <v>15</v>
      </c>
    </row>
    <row r="2489" spans="1:11" ht="12" customHeight="1" x14ac:dyDescent="0.2">
      <c r="A2489" s="2">
        <v>1700</v>
      </c>
      <c r="B2489" s="20" t="str">
        <f>VLOOKUP(C2489,'[2]05-2025'!$B$1:$C$65536,2,0)</f>
        <v>MATERIAIS MÉDICO HOSPITALARES</v>
      </c>
      <c r="C2489" s="33" t="s">
        <v>40</v>
      </c>
      <c r="D2489" s="21">
        <f>VLOOKUP(C2489,'[2]05-2025'!$B$1:$D$65536,3,0)</f>
        <v>1518675.94</v>
      </c>
      <c r="E2489" s="25" t="s">
        <v>1824</v>
      </c>
      <c r="F2489" s="27" t="s">
        <v>2318</v>
      </c>
      <c r="G2489" s="26">
        <v>0</v>
      </c>
      <c r="H2489" s="26">
        <v>0.05</v>
      </c>
      <c r="I2489" s="24">
        <f t="shared" si="38"/>
        <v>190909.02999999962</v>
      </c>
      <c r="J2489" s="27" t="s">
        <v>108</v>
      </c>
      <c r="K2489" s="2" t="s">
        <v>15</v>
      </c>
    </row>
    <row r="2490" spans="1:11" ht="12" customHeight="1" x14ac:dyDescent="0.2">
      <c r="A2490" s="2">
        <v>1700</v>
      </c>
      <c r="B2490" s="20" t="str">
        <f>VLOOKUP(C2490,'[2]05-2025'!$B$1:$C$65536,2,0)</f>
        <v>MATERIAIS MÉDICO HOSPITALARES</v>
      </c>
      <c r="C2490" s="33" t="s">
        <v>40</v>
      </c>
      <c r="D2490" s="21">
        <f>VLOOKUP(C2490,'[2]05-2025'!$B$1:$D$65536,3,0)</f>
        <v>1518675.94</v>
      </c>
      <c r="E2490" s="25" t="s">
        <v>1824</v>
      </c>
      <c r="F2490" s="27" t="s">
        <v>2318</v>
      </c>
      <c r="G2490" s="26">
        <v>0</v>
      </c>
      <c r="H2490" s="26">
        <v>0.17</v>
      </c>
      <c r="I2490" s="24">
        <f t="shared" si="38"/>
        <v>190908.85999999961</v>
      </c>
      <c r="J2490" s="27" t="s">
        <v>108</v>
      </c>
      <c r="K2490" s="2" t="s">
        <v>15</v>
      </c>
    </row>
    <row r="2491" spans="1:11" ht="12" customHeight="1" x14ac:dyDescent="0.2">
      <c r="A2491" s="2">
        <v>1700</v>
      </c>
      <c r="B2491" s="20" t="str">
        <f>VLOOKUP(C2491,'[2]05-2025'!$B$1:$C$65536,2,0)</f>
        <v>MATERIAIS MÉDICO HOSPITALARES</v>
      </c>
      <c r="C2491" s="33" t="s">
        <v>40</v>
      </c>
      <c r="D2491" s="21">
        <f>VLOOKUP(C2491,'[2]05-2025'!$B$1:$D$65536,3,0)</f>
        <v>1518675.94</v>
      </c>
      <c r="E2491" s="25" t="s">
        <v>1824</v>
      </c>
      <c r="F2491" s="27" t="s">
        <v>2318</v>
      </c>
      <c r="G2491" s="26">
        <v>0</v>
      </c>
      <c r="H2491" s="26">
        <v>0.27</v>
      </c>
      <c r="I2491" s="24">
        <f t="shared" si="38"/>
        <v>190908.58999999962</v>
      </c>
      <c r="J2491" s="27" t="s">
        <v>108</v>
      </c>
      <c r="K2491" s="2" t="s">
        <v>15</v>
      </c>
    </row>
    <row r="2492" spans="1:11" ht="12" customHeight="1" x14ac:dyDescent="0.2">
      <c r="A2492" s="2">
        <v>1700</v>
      </c>
      <c r="B2492" s="20" t="str">
        <f>VLOOKUP(C2492,'[2]05-2025'!$B$1:$C$65536,2,0)</f>
        <v>MATERIAIS MÉDICO HOSPITALARES</v>
      </c>
      <c r="C2492" s="33" t="s">
        <v>40</v>
      </c>
      <c r="D2492" s="21">
        <f>VLOOKUP(C2492,'[2]05-2025'!$B$1:$D$65536,3,0)</f>
        <v>1518675.94</v>
      </c>
      <c r="E2492" s="25" t="s">
        <v>1824</v>
      </c>
      <c r="F2492" s="27" t="s">
        <v>2318</v>
      </c>
      <c r="G2492" s="26">
        <v>0</v>
      </c>
      <c r="H2492" s="26">
        <v>0.06</v>
      </c>
      <c r="I2492" s="24">
        <f t="shared" si="38"/>
        <v>190908.52999999962</v>
      </c>
      <c r="J2492" s="27" t="s">
        <v>108</v>
      </c>
      <c r="K2492" s="2" t="s">
        <v>15</v>
      </c>
    </row>
    <row r="2493" spans="1:11" ht="12" customHeight="1" x14ac:dyDescent="0.2">
      <c r="A2493" s="2">
        <v>1700</v>
      </c>
      <c r="B2493" s="20" t="str">
        <f>VLOOKUP(C2493,'[2]05-2025'!$B$1:$C$65536,2,0)</f>
        <v>MATERIAIS MÉDICO HOSPITALARES</v>
      </c>
      <c r="C2493" s="33" t="s">
        <v>40</v>
      </c>
      <c r="D2493" s="21">
        <f>VLOOKUP(C2493,'[2]05-2025'!$B$1:$D$65536,3,0)</f>
        <v>1518675.94</v>
      </c>
      <c r="E2493" s="25" t="s">
        <v>1824</v>
      </c>
      <c r="F2493" s="27" t="s">
        <v>2318</v>
      </c>
      <c r="G2493" s="26">
        <v>0</v>
      </c>
      <c r="H2493" s="26">
        <v>0.19</v>
      </c>
      <c r="I2493" s="24">
        <f t="shared" si="38"/>
        <v>190908.33999999962</v>
      </c>
      <c r="J2493" s="27" t="s">
        <v>108</v>
      </c>
      <c r="K2493" s="2" t="s">
        <v>15</v>
      </c>
    </row>
    <row r="2494" spans="1:11" ht="12" customHeight="1" x14ac:dyDescent="0.2">
      <c r="A2494" s="2">
        <v>1700</v>
      </c>
      <c r="B2494" s="20" t="str">
        <f>VLOOKUP(C2494,'[2]05-2025'!$B$1:$C$65536,2,0)</f>
        <v>MATERIAIS MÉDICO HOSPITALARES</v>
      </c>
      <c r="C2494" s="33" t="s">
        <v>40</v>
      </c>
      <c r="D2494" s="21">
        <f>VLOOKUP(C2494,'[2]05-2025'!$B$1:$D$65536,3,0)</f>
        <v>1518675.94</v>
      </c>
      <c r="E2494" s="25" t="s">
        <v>1824</v>
      </c>
      <c r="F2494" s="27" t="s">
        <v>2318</v>
      </c>
      <c r="G2494" s="26">
        <v>0</v>
      </c>
      <c r="H2494" s="26">
        <v>0.01</v>
      </c>
      <c r="I2494" s="24">
        <f t="shared" si="38"/>
        <v>190908.32999999961</v>
      </c>
      <c r="J2494" s="27" t="s">
        <v>108</v>
      </c>
      <c r="K2494" s="2" t="s">
        <v>15</v>
      </c>
    </row>
    <row r="2495" spans="1:11" ht="12" customHeight="1" x14ac:dyDescent="0.2">
      <c r="A2495" s="2">
        <v>1700</v>
      </c>
      <c r="B2495" s="20" t="str">
        <f>VLOOKUP(C2495,'[2]05-2025'!$B$1:$C$65536,2,0)</f>
        <v>MATERIAIS MÉDICO HOSPITALARES</v>
      </c>
      <c r="C2495" s="33" t="s">
        <v>40</v>
      </c>
      <c r="D2495" s="21">
        <f>VLOOKUP(C2495,'[2]05-2025'!$B$1:$D$65536,3,0)</f>
        <v>1518675.94</v>
      </c>
      <c r="E2495" s="25" t="s">
        <v>1824</v>
      </c>
      <c r="F2495" s="27" t="s">
        <v>2318</v>
      </c>
      <c r="G2495" s="26">
        <v>0</v>
      </c>
      <c r="H2495" s="26">
        <v>0.31</v>
      </c>
      <c r="I2495" s="24">
        <f t="shared" si="38"/>
        <v>190908.01999999961</v>
      </c>
      <c r="J2495" s="27" t="s">
        <v>108</v>
      </c>
      <c r="K2495" s="2" t="s">
        <v>15</v>
      </c>
    </row>
    <row r="2496" spans="1:11" ht="12" customHeight="1" x14ac:dyDescent="0.2">
      <c r="A2496" s="2">
        <v>1700</v>
      </c>
      <c r="B2496" s="20" t="str">
        <f>VLOOKUP(C2496,'[2]05-2025'!$B$1:$C$65536,2,0)</f>
        <v>MATERIAIS MÉDICO HOSPITALARES</v>
      </c>
      <c r="C2496" s="33" t="s">
        <v>40</v>
      </c>
      <c r="D2496" s="21">
        <f>VLOOKUP(C2496,'[2]05-2025'!$B$1:$D$65536,3,0)</f>
        <v>1518675.94</v>
      </c>
      <c r="E2496" s="25" t="s">
        <v>1824</v>
      </c>
      <c r="F2496" s="27" t="s">
        <v>2318</v>
      </c>
      <c r="G2496" s="26">
        <v>0</v>
      </c>
      <c r="H2496" s="26">
        <v>0.23</v>
      </c>
      <c r="I2496" s="24">
        <f t="shared" si="38"/>
        <v>190907.7899999996</v>
      </c>
      <c r="J2496" s="27" t="s">
        <v>108</v>
      </c>
      <c r="K2496" s="2" t="s">
        <v>15</v>
      </c>
    </row>
    <row r="2497" spans="1:11" ht="12" customHeight="1" x14ac:dyDescent="0.2">
      <c r="A2497" s="2">
        <v>1700</v>
      </c>
      <c r="B2497" s="20" t="str">
        <f>VLOOKUP(C2497,'[2]05-2025'!$B$1:$C$65536,2,0)</f>
        <v>MATERIAIS MÉDICO HOSPITALARES</v>
      </c>
      <c r="C2497" s="33" t="s">
        <v>40</v>
      </c>
      <c r="D2497" s="21">
        <f>VLOOKUP(C2497,'[2]05-2025'!$B$1:$D$65536,3,0)</f>
        <v>1518675.94</v>
      </c>
      <c r="E2497" s="25" t="s">
        <v>1824</v>
      </c>
      <c r="F2497" s="27" t="s">
        <v>2318</v>
      </c>
      <c r="G2497" s="26">
        <v>0</v>
      </c>
      <c r="H2497" s="26">
        <v>0.06</v>
      </c>
      <c r="I2497" s="24">
        <f t="shared" si="38"/>
        <v>190907.7299999996</v>
      </c>
      <c r="J2497" s="27" t="s">
        <v>108</v>
      </c>
      <c r="K2497" s="2" t="s">
        <v>15</v>
      </c>
    </row>
    <row r="2498" spans="1:11" ht="12" customHeight="1" x14ac:dyDescent="0.2">
      <c r="A2498" s="2">
        <v>1700</v>
      </c>
      <c r="B2498" s="20" t="str">
        <f>VLOOKUP(C2498,'[2]05-2025'!$B$1:$C$65536,2,0)</f>
        <v>MATERIAIS MÉDICO HOSPITALARES</v>
      </c>
      <c r="C2498" s="33" t="s">
        <v>40</v>
      </c>
      <c r="D2498" s="21">
        <f>VLOOKUP(C2498,'[2]05-2025'!$B$1:$D$65536,3,0)</f>
        <v>1518675.94</v>
      </c>
      <c r="E2498" s="25" t="s">
        <v>1824</v>
      </c>
      <c r="F2498" s="27" t="s">
        <v>2318</v>
      </c>
      <c r="G2498" s="26">
        <v>0</v>
      </c>
      <c r="H2498" s="26">
        <v>0.23</v>
      </c>
      <c r="I2498" s="24">
        <f t="shared" si="38"/>
        <v>190907.49999999959</v>
      </c>
      <c r="J2498" s="27" t="s">
        <v>108</v>
      </c>
      <c r="K2498" s="2" t="s">
        <v>15</v>
      </c>
    </row>
    <row r="2499" spans="1:11" ht="12" customHeight="1" x14ac:dyDescent="0.2">
      <c r="A2499" s="2">
        <v>1700</v>
      </c>
      <c r="B2499" s="20" t="str">
        <f>VLOOKUP(C2499,'[2]05-2025'!$B$1:$C$65536,2,0)</f>
        <v>MATERIAIS MÉDICO HOSPITALARES</v>
      </c>
      <c r="C2499" s="33" t="s">
        <v>40</v>
      </c>
      <c r="D2499" s="21">
        <f>VLOOKUP(C2499,'[2]05-2025'!$B$1:$D$65536,3,0)</f>
        <v>1518675.94</v>
      </c>
      <c r="E2499" s="25" t="s">
        <v>1824</v>
      </c>
      <c r="F2499" s="27" t="s">
        <v>2318</v>
      </c>
      <c r="G2499" s="26">
        <v>0</v>
      </c>
      <c r="H2499" s="26">
        <v>0.31</v>
      </c>
      <c r="I2499" s="24">
        <f t="shared" ref="I2499:I2562" si="39">IF(C2499&lt;&gt;C2498,D2499+G2499-H2499,IF(C2499=C2498,I2498+G2499-H2499,"falso"))</f>
        <v>190907.18999999959</v>
      </c>
      <c r="J2499" s="27" t="s">
        <v>108</v>
      </c>
      <c r="K2499" s="2" t="s">
        <v>15</v>
      </c>
    </row>
    <row r="2500" spans="1:11" ht="12" customHeight="1" x14ac:dyDescent="0.2">
      <c r="A2500" s="2">
        <v>1700</v>
      </c>
      <c r="B2500" s="20" t="str">
        <f>VLOOKUP(C2500,'[2]05-2025'!$B$1:$C$65536,2,0)</f>
        <v>MATERIAIS MÉDICO HOSPITALARES</v>
      </c>
      <c r="C2500" s="33" t="s">
        <v>40</v>
      </c>
      <c r="D2500" s="21">
        <f>VLOOKUP(C2500,'[2]05-2025'!$B$1:$D$65536,3,0)</f>
        <v>1518675.94</v>
      </c>
      <c r="E2500" s="25" t="s">
        <v>1824</v>
      </c>
      <c r="F2500" s="27" t="s">
        <v>2318</v>
      </c>
      <c r="G2500" s="26">
        <v>0</v>
      </c>
      <c r="H2500" s="26">
        <v>0.01</v>
      </c>
      <c r="I2500" s="24">
        <f t="shared" si="39"/>
        <v>190907.17999999959</v>
      </c>
      <c r="J2500" s="27" t="s">
        <v>108</v>
      </c>
      <c r="K2500" s="2" t="s">
        <v>15</v>
      </c>
    </row>
    <row r="2501" spans="1:11" ht="12" customHeight="1" x14ac:dyDescent="0.2">
      <c r="A2501" s="2">
        <v>1700</v>
      </c>
      <c r="B2501" s="20" t="str">
        <f>VLOOKUP(C2501,'[2]05-2025'!$B$1:$C$65536,2,0)</f>
        <v>MATERIAIS MÉDICO HOSPITALARES</v>
      </c>
      <c r="C2501" s="33" t="s">
        <v>40</v>
      </c>
      <c r="D2501" s="21">
        <f>VLOOKUP(C2501,'[2]05-2025'!$B$1:$D$65536,3,0)</f>
        <v>1518675.94</v>
      </c>
      <c r="E2501" s="25" t="s">
        <v>1824</v>
      </c>
      <c r="F2501" s="27" t="s">
        <v>2318</v>
      </c>
      <c r="G2501" s="26">
        <v>0</v>
      </c>
      <c r="H2501" s="26">
        <v>0.27</v>
      </c>
      <c r="I2501" s="24">
        <f t="shared" si="39"/>
        <v>190906.9099999996</v>
      </c>
      <c r="J2501" s="27" t="s">
        <v>108</v>
      </c>
      <c r="K2501" s="2" t="s">
        <v>15</v>
      </c>
    </row>
    <row r="2502" spans="1:11" ht="12" customHeight="1" x14ac:dyDescent="0.2">
      <c r="A2502" s="2">
        <v>1700</v>
      </c>
      <c r="B2502" s="20" t="str">
        <f>VLOOKUP(C2502,'[2]05-2025'!$B$1:$C$65536,2,0)</f>
        <v>MATERIAIS MÉDICO HOSPITALARES</v>
      </c>
      <c r="C2502" s="33" t="s">
        <v>40</v>
      </c>
      <c r="D2502" s="21">
        <f>VLOOKUP(C2502,'[2]05-2025'!$B$1:$D$65536,3,0)</f>
        <v>1518675.94</v>
      </c>
      <c r="E2502" s="25" t="s">
        <v>1824</v>
      </c>
      <c r="F2502" s="27" t="s">
        <v>2318</v>
      </c>
      <c r="G2502" s="26">
        <v>0</v>
      </c>
      <c r="H2502" s="26">
        <v>0.11</v>
      </c>
      <c r="I2502" s="24">
        <f t="shared" si="39"/>
        <v>190906.79999999961</v>
      </c>
      <c r="J2502" s="27" t="s">
        <v>108</v>
      </c>
      <c r="K2502" s="2" t="s">
        <v>15</v>
      </c>
    </row>
    <row r="2503" spans="1:11" ht="12" customHeight="1" x14ac:dyDescent="0.2">
      <c r="A2503" s="2">
        <v>1700</v>
      </c>
      <c r="B2503" s="20" t="str">
        <f>VLOOKUP(C2503,'[2]05-2025'!$B$1:$C$65536,2,0)</f>
        <v>MATERIAIS MÉDICO HOSPITALARES</v>
      </c>
      <c r="C2503" s="33" t="s">
        <v>40</v>
      </c>
      <c r="D2503" s="21">
        <f>VLOOKUP(C2503,'[2]05-2025'!$B$1:$D$65536,3,0)</f>
        <v>1518675.94</v>
      </c>
      <c r="E2503" s="25" t="s">
        <v>1824</v>
      </c>
      <c r="F2503" s="27" t="s">
        <v>2318</v>
      </c>
      <c r="G2503" s="26">
        <v>0</v>
      </c>
      <c r="H2503" s="26">
        <v>0.15</v>
      </c>
      <c r="I2503" s="24">
        <f t="shared" si="39"/>
        <v>190906.64999999962</v>
      </c>
      <c r="J2503" s="27" t="s">
        <v>108</v>
      </c>
      <c r="K2503" s="2" t="s">
        <v>15</v>
      </c>
    </row>
    <row r="2504" spans="1:11" ht="12" customHeight="1" x14ac:dyDescent="0.2">
      <c r="A2504" s="2">
        <v>1700</v>
      </c>
      <c r="B2504" s="20" t="str">
        <f>VLOOKUP(C2504,'[2]05-2025'!$B$1:$C$65536,2,0)</f>
        <v>MATERIAIS MÉDICO HOSPITALARES</v>
      </c>
      <c r="C2504" s="33" t="s">
        <v>40</v>
      </c>
      <c r="D2504" s="21">
        <f>VLOOKUP(C2504,'[2]05-2025'!$B$1:$D$65536,3,0)</f>
        <v>1518675.94</v>
      </c>
      <c r="E2504" s="25" t="s">
        <v>1824</v>
      </c>
      <c r="F2504" s="27" t="s">
        <v>2318</v>
      </c>
      <c r="G2504" s="26">
        <v>0</v>
      </c>
      <c r="H2504" s="26">
        <v>0.23</v>
      </c>
      <c r="I2504" s="24">
        <f t="shared" si="39"/>
        <v>190906.41999999961</v>
      </c>
      <c r="J2504" s="27" t="s">
        <v>108</v>
      </c>
      <c r="K2504" s="2" t="s">
        <v>15</v>
      </c>
    </row>
    <row r="2505" spans="1:11" ht="12" customHeight="1" x14ac:dyDescent="0.2">
      <c r="A2505" s="2">
        <v>1700</v>
      </c>
      <c r="B2505" s="20" t="str">
        <f>VLOOKUP(C2505,'[2]05-2025'!$B$1:$C$65536,2,0)</f>
        <v>MATERIAIS MÉDICO HOSPITALARES</v>
      </c>
      <c r="C2505" s="33" t="s">
        <v>40</v>
      </c>
      <c r="D2505" s="21">
        <f>VLOOKUP(C2505,'[2]05-2025'!$B$1:$D$65536,3,0)</f>
        <v>1518675.94</v>
      </c>
      <c r="E2505" s="25" t="s">
        <v>1824</v>
      </c>
      <c r="F2505" s="27" t="s">
        <v>2318</v>
      </c>
      <c r="G2505" s="26">
        <v>0</v>
      </c>
      <c r="H2505" s="26">
        <v>0.13</v>
      </c>
      <c r="I2505" s="24">
        <f t="shared" si="39"/>
        <v>190906.2899999996</v>
      </c>
      <c r="J2505" s="27" t="s">
        <v>108</v>
      </c>
      <c r="K2505" s="2" t="s">
        <v>15</v>
      </c>
    </row>
    <row r="2506" spans="1:11" ht="12" customHeight="1" x14ac:dyDescent="0.2">
      <c r="A2506" s="2">
        <v>1700</v>
      </c>
      <c r="B2506" s="20" t="str">
        <f>VLOOKUP(C2506,'[2]05-2025'!$B$1:$C$65536,2,0)</f>
        <v>MATERIAIS MÉDICO HOSPITALARES</v>
      </c>
      <c r="C2506" s="33" t="s">
        <v>40</v>
      </c>
      <c r="D2506" s="21">
        <f>VLOOKUP(C2506,'[2]05-2025'!$B$1:$D$65536,3,0)</f>
        <v>1518675.94</v>
      </c>
      <c r="E2506" s="25" t="s">
        <v>1824</v>
      </c>
      <c r="F2506" s="27" t="s">
        <v>2318</v>
      </c>
      <c r="G2506" s="26">
        <v>0</v>
      </c>
      <c r="H2506" s="26">
        <v>0.3</v>
      </c>
      <c r="I2506" s="24">
        <f t="shared" si="39"/>
        <v>190905.98999999961</v>
      </c>
      <c r="J2506" s="27" t="s">
        <v>108</v>
      </c>
      <c r="K2506" s="2" t="s">
        <v>15</v>
      </c>
    </row>
    <row r="2507" spans="1:11" ht="12" customHeight="1" x14ac:dyDescent="0.2">
      <c r="A2507" s="2">
        <v>1700</v>
      </c>
      <c r="B2507" s="20" t="str">
        <f>VLOOKUP(C2507,'[2]05-2025'!$B$1:$C$65536,2,0)</f>
        <v>MATERIAIS MÉDICO HOSPITALARES</v>
      </c>
      <c r="C2507" s="33" t="s">
        <v>40</v>
      </c>
      <c r="D2507" s="21">
        <f>VLOOKUP(C2507,'[2]05-2025'!$B$1:$D$65536,3,0)</f>
        <v>1518675.94</v>
      </c>
      <c r="E2507" s="25" t="s">
        <v>1824</v>
      </c>
      <c r="F2507" s="27" t="s">
        <v>2318</v>
      </c>
      <c r="G2507" s="26">
        <v>0</v>
      </c>
      <c r="H2507" s="26">
        <v>0.3</v>
      </c>
      <c r="I2507" s="24">
        <f t="shared" si="39"/>
        <v>190905.68999999962</v>
      </c>
      <c r="J2507" s="27" t="s">
        <v>108</v>
      </c>
      <c r="K2507" s="2" t="s">
        <v>15</v>
      </c>
    </row>
    <row r="2508" spans="1:11" ht="12" customHeight="1" x14ac:dyDescent="0.2">
      <c r="A2508" s="2">
        <v>1700</v>
      </c>
      <c r="B2508" s="20" t="str">
        <f>VLOOKUP(C2508,'[2]05-2025'!$B$1:$C$65536,2,0)</f>
        <v>MATERIAIS MÉDICO HOSPITALARES</v>
      </c>
      <c r="C2508" s="33" t="s">
        <v>40</v>
      </c>
      <c r="D2508" s="21">
        <f>VLOOKUP(C2508,'[2]05-2025'!$B$1:$D$65536,3,0)</f>
        <v>1518675.94</v>
      </c>
      <c r="E2508" s="25" t="s">
        <v>1824</v>
      </c>
      <c r="F2508" s="27" t="s">
        <v>2318</v>
      </c>
      <c r="G2508" s="26">
        <v>0</v>
      </c>
      <c r="H2508" s="26">
        <v>0.06</v>
      </c>
      <c r="I2508" s="24">
        <f t="shared" si="39"/>
        <v>190905.62999999963</v>
      </c>
      <c r="J2508" s="27" t="s">
        <v>108</v>
      </c>
      <c r="K2508" s="2" t="s">
        <v>15</v>
      </c>
    </row>
    <row r="2509" spans="1:11" ht="12" customHeight="1" x14ac:dyDescent="0.2">
      <c r="A2509" s="2">
        <v>1700</v>
      </c>
      <c r="B2509" s="20" t="str">
        <f>VLOOKUP(C2509,'[2]05-2025'!$B$1:$C$65536,2,0)</f>
        <v>MATERIAIS MÉDICO HOSPITALARES</v>
      </c>
      <c r="C2509" s="33" t="s">
        <v>40</v>
      </c>
      <c r="D2509" s="21">
        <f>VLOOKUP(C2509,'[2]05-2025'!$B$1:$D$65536,3,0)</f>
        <v>1518675.94</v>
      </c>
      <c r="E2509" s="25" t="s">
        <v>1824</v>
      </c>
      <c r="F2509" s="27" t="s">
        <v>2318</v>
      </c>
      <c r="G2509" s="26">
        <v>0</v>
      </c>
      <c r="H2509" s="26">
        <v>0.06</v>
      </c>
      <c r="I2509" s="24">
        <f t="shared" si="39"/>
        <v>190905.56999999963</v>
      </c>
      <c r="J2509" s="27" t="s">
        <v>108</v>
      </c>
      <c r="K2509" s="2" t="s">
        <v>15</v>
      </c>
    </row>
    <row r="2510" spans="1:11" ht="12" customHeight="1" x14ac:dyDescent="0.2">
      <c r="A2510" s="2">
        <v>1700</v>
      </c>
      <c r="B2510" s="20" t="str">
        <f>VLOOKUP(C2510,'[2]05-2025'!$B$1:$C$65536,2,0)</f>
        <v>MATERIAIS MÉDICO HOSPITALARES</v>
      </c>
      <c r="C2510" s="33" t="s">
        <v>40</v>
      </c>
      <c r="D2510" s="21">
        <f>VLOOKUP(C2510,'[2]05-2025'!$B$1:$D$65536,3,0)</f>
        <v>1518675.94</v>
      </c>
      <c r="E2510" s="25" t="s">
        <v>1824</v>
      </c>
      <c r="F2510" s="27" t="s">
        <v>2318</v>
      </c>
      <c r="G2510" s="26">
        <v>0</v>
      </c>
      <c r="H2510" s="26">
        <v>0.01</v>
      </c>
      <c r="I2510" s="24">
        <f t="shared" si="39"/>
        <v>190905.55999999962</v>
      </c>
      <c r="J2510" s="27" t="s">
        <v>108</v>
      </c>
      <c r="K2510" s="2" t="s">
        <v>15</v>
      </c>
    </row>
    <row r="2511" spans="1:11" ht="12" customHeight="1" x14ac:dyDescent="0.2">
      <c r="A2511" s="2">
        <v>1700</v>
      </c>
      <c r="B2511" s="20" t="str">
        <f>VLOOKUP(C2511,'[2]05-2025'!$B$1:$C$65536,2,0)</f>
        <v>MATERIAIS MÉDICO HOSPITALARES</v>
      </c>
      <c r="C2511" s="33" t="s">
        <v>40</v>
      </c>
      <c r="D2511" s="21">
        <f>VLOOKUP(C2511,'[2]05-2025'!$B$1:$D$65536,3,0)</f>
        <v>1518675.94</v>
      </c>
      <c r="E2511" s="25" t="s">
        <v>1824</v>
      </c>
      <c r="F2511" s="27" t="s">
        <v>2318</v>
      </c>
      <c r="G2511" s="26">
        <v>0</v>
      </c>
      <c r="H2511" s="26">
        <v>0.31</v>
      </c>
      <c r="I2511" s="24">
        <f t="shared" si="39"/>
        <v>190905.24999999962</v>
      </c>
      <c r="J2511" s="27" t="s">
        <v>108</v>
      </c>
      <c r="K2511" s="2" t="s">
        <v>15</v>
      </c>
    </row>
    <row r="2512" spans="1:11" ht="12" customHeight="1" x14ac:dyDescent="0.2">
      <c r="A2512" s="2">
        <v>1700</v>
      </c>
      <c r="B2512" s="20" t="str">
        <f>VLOOKUP(C2512,'[2]05-2025'!$B$1:$C$65536,2,0)</f>
        <v>MATERIAIS MÉDICO HOSPITALARES</v>
      </c>
      <c r="C2512" s="33" t="s">
        <v>40</v>
      </c>
      <c r="D2512" s="21">
        <f>VLOOKUP(C2512,'[2]05-2025'!$B$1:$D$65536,3,0)</f>
        <v>1518675.94</v>
      </c>
      <c r="E2512" s="25" t="s">
        <v>1824</v>
      </c>
      <c r="F2512" s="27" t="s">
        <v>2318</v>
      </c>
      <c r="G2512" s="26">
        <v>0</v>
      </c>
      <c r="H2512" s="26">
        <v>0.23</v>
      </c>
      <c r="I2512" s="24">
        <f t="shared" si="39"/>
        <v>190905.01999999961</v>
      </c>
      <c r="J2512" s="27" t="s">
        <v>108</v>
      </c>
      <c r="K2512" s="2" t="s">
        <v>15</v>
      </c>
    </row>
    <row r="2513" spans="1:11" ht="12" customHeight="1" x14ac:dyDescent="0.2">
      <c r="A2513" s="2">
        <v>1700</v>
      </c>
      <c r="B2513" s="20" t="str">
        <f>VLOOKUP(C2513,'[2]05-2025'!$B$1:$C$65536,2,0)</f>
        <v>MATERIAIS MÉDICO HOSPITALARES</v>
      </c>
      <c r="C2513" s="33" t="s">
        <v>40</v>
      </c>
      <c r="D2513" s="21">
        <f>VLOOKUP(C2513,'[2]05-2025'!$B$1:$D$65536,3,0)</f>
        <v>1518675.94</v>
      </c>
      <c r="E2513" s="25" t="s">
        <v>1824</v>
      </c>
      <c r="F2513" s="27" t="s">
        <v>2318</v>
      </c>
      <c r="G2513" s="26">
        <v>0</v>
      </c>
      <c r="H2513" s="26">
        <v>0.05</v>
      </c>
      <c r="I2513" s="24">
        <f t="shared" si="39"/>
        <v>190904.96999999962</v>
      </c>
      <c r="J2513" s="27" t="s">
        <v>108</v>
      </c>
      <c r="K2513" s="2" t="s">
        <v>15</v>
      </c>
    </row>
    <row r="2514" spans="1:11" ht="12" customHeight="1" x14ac:dyDescent="0.2">
      <c r="A2514" s="2">
        <v>1700</v>
      </c>
      <c r="B2514" s="20" t="str">
        <f>VLOOKUP(C2514,'[2]05-2025'!$B$1:$C$65536,2,0)</f>
        <v>MATERIAIS MÉDICO HOSPITALARES</v>
      </c>
      <c r="C2514" s="33" t="s">
        <v>40</v>
      </c>
      <c r="D2514" s="21">
        <f>VLOOKUP(C2514,'[2]05-2025'!$B$1:$D$65536,3,0)</f>
        <v>1518675.94</v>
      </c>
      <c r="E2514" s="25" t="s">
        <v>1824</v>
      </c>
      <c r="F2514" s="27" t="s">
        <v>2318</v>
      </c>
      <c r="G2514" s="26">
        <v>0</v>
      </c>
      <c r="H2514" s="26">
        <v>0.17</v>
      </c>
      <c r="I2514" s="24">
        <f t="shared" si="39"/>
        <v>190904.79999999961</v>
      </c>
      <c r="J2514" s="27" t="s">
        <v>108</v>
      </c>
      <c r="K2514" s="2" t="s">
        <v>15</v>
      </c>
    </row>
    <row r="2515" spans="1:11" ht="12" customHeight="1" x14ac:dyDescent="0.2">
      <c r="A2515" s="2">
        <v>1700</v>
      </c>
      <c r="B2515" s="20" t="str">
        <f>VLOOKUP(C2515,'[2]05-2025'!$B$1:$C$65536,2,0)</f>
        <v>MATERIAIS MÉDICO HOSPITALARES</v>
      </c>
      <c r="C2515" s="33" t="s">
        <v>40</v>
      </c>
      <c r="D2515" s="21">
        <f>VLOOKUP(C2515,'[2]05-2025'!$B$1:$D$65536,3,0)</f>
        <v>1518675.94</v>
      </c>
      <c r="E2515" s="25" t="s">
        <v>1824</v>
      </c>
      <c r="F2515" s="27" t="s">
        <v>2318</v>
      </c>
      <c r="G2515" s="26">
        <v>0</v>
      </c>
      <c r="H2515" s="26">
        <v>0.3</v>
      </c>
      <c r="I2515" s="24">
        <f t="shared" si="39"/>
        <v>190904.49999999962</v>
      </c>
      <c r="J2515" s="27" t="s">
        <v>108</v>
      </c>
      <c r="K2515" s="2" t="s">
        <v>15</v>
      </c>
    </row>
    <row r="2516" spans="1:11" ht="12" customHeight="1" x14ac:dyDescent="0.2">
      <c r="A2516" s="2">
        <v>1700</v>
      </c>
      <c r="B2516" s="20" t="str">
        <f>VLOOKUP(C2516,'[2]05-2025'!$B$1:$C$65536,2,0)</f>
        <v>MATERIAIS MÉDICO HOSPITALARES</v>
      </c>
      <c r="C2516" s="33" t="s">
        <v>40</v>
      </c>
      <c r="D2516" s="21">
        <f>VLOOKUP(C2516,'[2]05-2025'!$B$1:$D$65536,3,0)</f>
        <v>1518675.94</v>
      </c>
      <c r="E2516" s="25" t="s">
        <v>1824</v>
      </c>
      <c r="F2516" s="27" t="s">
        <v>2318</v>
      </c>
      <c r="G2516" s="26">
        <v>0</v>
      </c>
      <c r="H2516" s="26">
        <v>0.01</v>
      </c>
      <c r="I2516" s="24">
        <f t="shared" si="39"/>
        <v>190904.48999999961</v>
      </c>
      <c r="J2516" s="27" t="s">
        <v>108</v>
      </c>
      <c r="K2516" s="2" t="s">
        <v>15</v>
      </c>
    </row>
    <row r="2517" spans="1:11" ht="12" customHeight="1" x14ac:dyDescent="0.2">
      <c r="A2517" s="2">
        <v>1700</v>
      </c>
      <c r="B2517" s="20" t="str">
        <f>VLOOKUP(C2517,'[2]05-2025'!$B$1:$C$65536,2,0)</f>
        <v>MATERIAIS MÉDICO HOSPITALARES</v>
      </c>
      <c r="C2517" s="33" t="s">
        <v>40</v>
      </c>
      <c r="D2517" s="21">
        <f>VLOOKUP(C2517,'[2]05-2025'!$B$1:$D$65536,3,0)</f>
        <v>1518675.94</v>
      </c>
      <c r="E2517" s="25" t="s">
        <v>1824</v>
      </c>
      <c r="F2517" s="27" t="s">
        <v>2318</v>
      </c>
      <c r="G2517" s="26">
        <v>0</v>
      </c>
      <c r="H2517" s="26">
        <v>0.06</v>
      </c>
      <c r="I2517" s="24">
        <f t="shared" si="39"/>
        <v>190904.42999999961</v>
      </c>
      <c r="J2517" s="27" t="s">
        <v>108</v>
      </c>
      <c r="K2517" s="2" t="s">
        <v>15</v>
      </c>
    </row>
    <row r="2518" spans="1:11" ht="12" customHeight="1" x14ac:dyDescent="0.2">
      <c r="A2518" s="2">
        <v>1700</v>
      </c>
      <c r="B2518" s="20" t="str">
        <f>VLOOKUP(C2518,'[2]05-2025'!$B$1:$C$65536,2,0)</f>
        <v>MATERIAIS MÉDICO HOSPITALARES</v>
      </c>
      <c r="C2518" s="33" t="s">
        <v>40</v>
      </c>
      <c r="D2518" s="21">
        <f>VLOOKUP(C2518,'[2]05-2025'!$B$1:$D$65536,3,0)</f>
        <v>1518675.94</v>
      </c>
      <c r="E2518" s="25" t="s">
        <v>1824</v>
      </c>
      <c r="F2518" s="27" t="s">
        <v>2318</v>
      </c>
      <c r="G2518" s="26">
        <v>0</v>
      </c>
      <c r="H2518" s="26">
        <v>0.19</v>
      </c>
      <c r="I2518" s="24">
        <f t="shared" si="39"/>
        <v>190904.23999999961</v>
      </c>
      <c r="J2518" s="27" t="s">
        <v>108</v>
      </c>
      <c r="K2518" s="2" t="s">
        <v>15</v>
      </c>
    </row>
    <row r="2519" spans="1:11" ht="12" customHeight="1" x14ac:dyDescent="0.2">
      <c r="A2519" s="2">
        <v>1700</v>
      </c>
      <c r="B2519" s="20" t="str">
        <f>VLOOKUP(C2519,'[2]05-2025'!$B$1:$C$65536,2,0)</f>
        <v>MATERIAIS MÉDICO HOSPITALARES</v>
      </c>
      <c r="C2519" s="33" t="s">
        <v>40</v>
      </c>
      <c r="D2519" s="21">
        <f>VLOOKUP(C2519,'[2]05-2025'!$B$1:$D$65536,3,0)</f>
        <v>1518675.94</v>
      </c>
      <c r="E2519" s="25" t="s">
        <v>1824</v>
      </c>
      <c r="F2519" s="27" t="s">
        <v>2318</v>
      </c>
      <c r="G2519" s="26">
        <v>0</v>
      </c>
      <c r="H2519" s="26">
        <v>0.27</v>
      </c>
      <c r="I2519" s="24">
        <f t="shared" si="39"/>
        <v>190903.96999999962</v>
      </c>
      <c r="J2519" s="27" t="s">
        <v>108</v>
      </c>
      <c r="K2519" s="2" t="s">
        <v>15</v>
      </c>
    </row>
    <row r="2520" spans="1:11" ht="12" customHeight="1" x14ac:dyDescent="0.2">
      <c r="A2520" s="2">
        <v>1700</v>
      </c>
      <c r="B2520" s="20" t="str">
        <f>VLOOKUP(C2520,'[2]05-2025'!$B$1:$C$65536,2,0)</f>
        <v>MATERIAIS MÉDICO HOSPITALARES</v>
      </c>
      <c r="C2520" s="33" t="s">
        <v>40</v>
      </c>
      <c r="D2520" s="21">
        <f>VLOOKUP(C2520,'[2]05-2025'!$B$1:$D$65536,3,0)</f>
        <v>1518675.94</v>
      </c>
      <c r="E2520" s="25" t="s">
        <v>1824</v>
      </c>
      <c r="F2520" s="27" t="s">
        <v>2327</v>
      </c>
      <c r="G2520" s="26">
        <v>0</v>
      </c>
      <c r="H2520" s="26">
        <v>11999.72</v>
      </c>
      <c r="I2520" s="24">
        <f t="shared" si="39"/>
        <v>178904.24999999962</v>
      </c>
      <c r="J2520" s="27" t="s">
        <v>108</v>
      </c>
      <c r="K2520" s="2" t="s">
        <v>15</v>
      </c>
    </row>
    <row r="2521" spans="1:11" ht="12" customHeight="1" x14ac:dyDescent="0.2">
      <c r="A2521" s="2">
        <v>1700</v>
      </c>
      <c r="B2521" s="20" t="str">
        <f>VLOOKUP(C2521,'[2]05-2025'!$B$1:$C$65536,2,0)</f>
        <v>MATERIAIS MÉDICO HOSPITALARES</v>
      </c>
      <c r="C2521" s="33" t="s">
        <v>40</v>
      </c>
      <c r="D2521" s="21">
        <f>VLOOKUP(C2521,'[2]05-2025'!$B$1:$D$65536,3,0)</f>
        <v>1518675.94</v>
      </c>
      <c r="E2521" s="25" t="s">
        <v>1808</v>
      </c>
      <c r="F2521" s="27" t="s">
        <v>2392</v>
      </c>
      <c r="G2521" s="26">
        <v>5200</v>
      </c>
      <c r="H2521" s="26">
        <v>0</v>
      </c>
      <c r="I2521" s="24">
        <f t="shared" si="39"/>
        <v>184104.24999999962</v>
      </c>
      <c r="J2521" s="27" t="s">
        <v>57</v>
      </c>
      <c r="K2521" s="2" t="s">
        <v>15</v>
      </c>
    </row>
    <row r="2522" spans="1:11" ht="12" customHeight="1" x14ac:dyDescent="0.2">
      <c r="A2522" s="2">
        <v>1700</v>
      </c>
      <c r="B2522" s="20" t="str">
        <f>VLOOKUP(C2522,'[2]05-2025'!$B$1:$C$65536,2,0)</f>
        <v>MATERIAIS MÉDICO HOSPITALARES</v>
      </c>
      <c r="C2522" s="33" t="s">
        <v>40</v>
      </c>
      <c r="D2522" s="21">
        <f>VLOOKUP(C2522,'[2]05-2025'!$B$1:$D$65536,3,0)</f>
        <v>1518675.94</v>
      </c>
      <c r="E2522" s="25" t="s">
        <v>1808</v>
      </c>
      <c r="F2522" s="27" t="s">
        <v>2394</v>
      </c>
      <c r="G2522" s="26">
        <v>2320</v>
      </c>
      <c r="H2522" s="26">
        <v>0</v>
      </c>
      <c r="I2522" s="24">
        <f t="shared" si="39"/>
        <v>186424.24999999962</v>
      </c>
      <c r="J2522" s="27" t="s">
        <v>57</v>
      </c>
      <c r="K2522" s="2" t="s">
        <v>15</v>
      </c>
    </row>
    <row r="2523" spans="1:11" ht="12" customHeight="1" x14ac:dyDescent="0.2">
      <c r="A2523" s="2">
        <v>1700</v>
      </c>
      <c r="B2523" s="20" t="str">
        <f>VLOOKUP(C2523,'[2]05-2025'!$B$1:$C$65536,2,0)</f>
        <v>MATERIAIS MÉDICO HOSPITALARES</v>
      </c>
      <c r="C2523" s="33" t="s">
        <v>40</v>
      </c>
      <c r="D2523" s="21">
        <f>VLOOKUP(C2523,'[2]05-2025'!$B$1:$D$65536,3,0)</f>
        <v>1518675.94</v>
      </c>
      <c r="E2523" s="25" t="s">
        <v>1808</v>
      </c>
      <c r="F2523" s="27" t="s">
        <v>2395</v>
      </c>
      <c r="G2523" s="26">
        <v>1052</v>
      </c>
      <c r="H2523" s="26">
        <v>0</v>
      </c>
      <c r="I2523" s="24">
        <f t="shared" si="39"/>
        <v>187476.24999999962</v>
      </c>
      <c r="J2523" s="27" t="s">
        <v>57</v>
      </c>
      <c r="K2523" s="2" t="s">
        <v>15</v>
      </c>
    </row>
    <row r="2524" spans="1:11" ht="12" customHeight="1" x14ac:dyDescent="0.2">
      <c r="A2524" s="2">
        <v>1700</v>
      </c>
      <c r="B2524" s="20" t="str">
        <f>VLOOKUP(C2524,'[2]05-2025'!$B$1:$C$65536,2,0)</f>
        <v>MATERIAIS MÉDICO HOSPITALARES</v>
      </c>
      <c r="C2524" s="33" t="s">
        <v>40</v>
      </c>
      <c r="D2524" s="21">
        <f>VLOOKUP(C2524,'[2]05-2025'!$B$1:$D$65536,3,0)</f>
        <v>1518675.94</v>
      </c>
      <c r="E2524" s="25" t="s">
        <v>1808</v>
      </c>
      <c r="F2524" s="27" t="s">
        <v>2398</v>
      </c>
      <c r="G2524" s="26">
        <v>10839.9</v>
      </c>
      <c r="H2524" s="26">
        <v>0</v>
      </c>
      <c r="I2524" s="24">
        <f t="shared" si="39"/>
        <v>198316.14999999962</v>
      </c>
      <c r="J2524" s="27" t="s">
        <v>57</v>
      </c>
      <c r="K2524" s="2" t="s">
        <v>15</v>
      </c>
    </row>
    <row r="2525" spans="1:11" ht="12" customHeight="1" x14ac:dyDescent="0.2">
      <c r="A2525" s="2">
        <v>1700</v>
      </c>
      <c r="B2525" s="20" t="str">
        <f>VLOOKUP(C2525,'[2]05-2025'!$B$1:$C$65536,2,0)</f>
        <v>MATERIAIS MÉDICO HOSPITALARES</v>
      </c>
      <c r="C2525" s="33" t="s">
        <v>40</v>
      </c>
      <c r="D2525" s="21">
        <f>VLOOKUP(C2525,'[2]05-2025'!$B$1:$D$65536,3,0)</f>
        <v>1518675.94</v>
      </c>
      <c r="E2525" s="25" t="s">
        <v>1808</v>
      </c>
      <c r="F2525" s="27" t="s">
        <v>2402</v>
      </c>
      <c r="G2525" s="26">
        <v>7282.14</v>
      </c>
      <c r="H2525" s="26">
        <v>0</v>
      </c>
      <c r="I2525" s="24">
        <f t="shared" si="39"/>
        <v>205598.28999999963</v>
      </c>
      <c r="J2525" s="27" t="s">
        <v>57</v>
      </c>
      <c r="K2525" s="2" t="s">
        <v>15</v>
      </c>
    </row>
    <row r="2526" spans="1:11" ht="12" customHeight="1" x14ac:dyDescent="0.2">
      <c r="A2526" s="2">
        <v>1700</v>
      </c>
      <c r="B2526" s="20" t="str">
        <f>VLOOKUP(C2526,'[2]05-2025'!$B$1:$C$65536,2,0)</f>
        <v>MATERIAIS MÉDICO HOSPITALARES</v>
      </c>
      <c r="C2526" s="33" t="s">
        <v>40</v>
      </c>
      <c r="D2526" s="21">
        <f>VLOOKUP(C2526,'[2]05-2025'!$B$1:$D$65536,3,0)</f>
        <v>1518675.94</v>
      </c>
      <c r="E2526" s="25" t="s">
        <v>1808</v>
      </c>
      <c r="F2526" s="27" t="s">
        <v>2403</v>
      </c>
      <c r="G2526" s="26">
        <v>8748.23</v>
      </c>
      <c r="H2526" s="26">
        <v>0</v>
      </c>
      <c r="I2526" s="24">
        <f t="shared" si="39"/>
        <v>214346.51999999964</v>
      </c>
      <c r="J2526" s="27" t="s">
        <v>57</v>
      </c>
      <c r="K2526" s="2" t="s">
        <v>15</v>
      </c>
    </row>
    <row r="2527" spans="1:11" ht="12" customHeight="1" x14ac:dyDescent="0.2">
      <c r="A2527" s="2">
        <v>1700</v>
      </c>
      <c r="B2527" s="20" t="str">
        <f>VLOOKUP(C2527,'[2]05-2025'!$B$1:$C$65536,2,0)</f>
        <v>MATERIAIS MÉDICO HOSPITALARES</v>
      </c>
      <c r="C2527" s="33" t="s">
        <v>40</v>
      </c>
      <c r="D2527" s="21">
        <f>VLOOKUP(C2527,'[2]05-2025'!$B$1:$D$65536,3,0)</f>
        <v>1518675.94</v>
      </c>
      <c r="E2527" s="25" t="s">
        <v>1808</v>
      </c>
      <c r="F2527" s="27" t="s">
        <v>2404</v>
      </c>
      <c r="G2527" s="26">
        <v>7600</v>
      </c>
      <c r="H2527" s="26">
        <v>0</v>
      </c>
      <c r="I2527" s="24">
        <f t="shared" si="39"/>
        <v>221946.51999999964</v>
      </c>
      <c r="J2527" s="27" t="s">
        <v>57</v>
      </c>
      <c r="K2527" s="2" t="s">
        <v>15</v>
      </c>
    </row>
    <row r="2528" spans="1:11" ht="12" customHeight="1" x14ac:dyDescent="0.2">
      <c r="A2528" s="2">
        <v>1700</v>
      </c>
      <c r="B2528" s="20" t="str">
        <f>VLOOKUP(C2528,'[2]05-2025'!$B$1:$C$65536,2,0)</f>
        <v>MATERIAIS MÉDICO HOSPITALARES</v>
      </c>
      <c r="C2528" s="33" t="s">
        <v>40</v>
      </c>
      <c r="D2528" s="21">
        <f>VLOOKUP(C2528,'[2]05-2025'!$B$1:$D$65536,3,0)</f>
        <v>1518675.94</v>
      </c>
      <c r="E2528" s="25" t="s">
        <v>1808</v>
      </c>
      <c r="F2528" s="27" t="s">
        <v>2405</v>
      </c>
      <c r="G2528" s="26">
        <v>539.79999999999995</v>
      </c>
      <c r="H2528" s="26">
        <v>0</v>
      </c>
      <c r="I2528" s="24">
        <f t="shared" si="39"/>
        <v>222486.31999999963</v>
      </c>
      <c r="J2528" s="27" t="s">
        <v>57</v>
      </c>
      <c r="K2528" s="2" t="s">
        <v>15</v>
      </c>
    </row>
    <row r="2529" spans="1:11" ht="12" customHeight="1" x14ac:dyDescent="0.2">
      <c r="A2529" s="2">
        <v>1700</v>
      </c>
      <c r="B2529" s="20" t="str">
        <f>VLOOKUP(C2529,'[2]05-2025'!$B$1:$C$65536,2,0)</f>
        <v>MATERIAIS MÉDICO HOSPITALARES</v>
      </c>
      <c r="C2529" s="33" t="s">
        <v>40</v>
      </c>
      <c r="D2529" s="21">
        <f>VLOOKUP(C2529,'[2]05-2025'!$B$1:$D$65536,3,0)</f>
        <v>1518675.94</v>
      </c>
      <c r="E2529" s="25" t="s">
        <v>1808</v>
      </c>
      <c r="F2529" s="27" t="s">
        <v>2406</v>
      </c>
      <c r="G2529" s="26">
        <v>9478.23</v>
      </c>
      <c r="H2529" s="26">
        <v>0</v>
      </c>
      <c r="I2529" s="24">
        <f t="shared" si="39"/>
        <v>231964.54999999964</v>
      </c>
      <c r="J2529" s="27" t="s">
        <v>57</v>
      </c>
      <c r="K2529" s="2" t="s">
        <v>15</v>
      </c>
    </row>
    <row r="2530" spans="1:11" ht="12" customHeight="1" x14ac:dyDescent="0.2">
      <c r="A2530" s="2">
        <v>1700</v>
      </c>
      <c r="B2530" s="20" t="str">
        <f>VLOOKUP(C2530,'[2]05-2025'!$B$1:$C$65536,2,0)</f>
        <v>MATERIAIS MÉDICO HOSPITALARES</v>
      </c>
      <c r="C2530" s="33" t="s">
        <v>40</v>
      </c>
      <c r="D2530" s="21">
        <f>VLOOKUP(C2530,'[2]05-2025'!$B$1:$D$65536,3,0)</f>
        <v>1518675.94</v>
      </c>
      <c r="E2530" s="25" t="s">
        <v>1808</v>
      </c>
      <c r="F2530" s="27" t="s">
        <v>2410</v>
      </c>
      <c r="G2530" s="26">
        <v>9250</v>
      </c>
      <c r="H2530" s="26">
        <v>0</v>
      </c>
      <c r="I2530" s="24">
        <f t="shared" si="39"/>
        <v>241214.54999999964</v>
      </c>
      <c r="J2530" s="27" t="s">
        <v>57</v>
      </c>
      <c r="K2530" s="2" t="s">
        <v>15</v>
      </c>
    </row>
    <row r="2531" spans="1:11" ht="12" customHeight="1" x14ac:dyDescent="0.2">
      <c r="A2531" s="2">
        <v>1700</v>
      </c>
      <c r="B2531" s="20" t="str">
        <f>VLOOKUP(C2531,'[2]05-2025'!$B$1:$C$65536,2,0)</f>
        <v>MATERIAIS MÉDICO HOSPITALARES</v>
      </c>
      <c r="C2531" s="33" t="s">
        <v>40</v>
      </c>
      <c r="D2531" s="21">
        <f>VLOOKUP(C2531,'[2]05-2025'!$B$1:$D$65536,3,0)</f>
        <v>1518675.94</v>
      </c>
      <c r="E2531" s="25" t="s">
        <v>1808</v>
      </c>
      <c r="F2531" s="27" t="s">
        <v>2411</v>
      </c>
      <c r="G2531" s="26">
        <v>7780</v>
      </c>
      <c r="H2531" s="26">
        <v>0</v>
      </c>
      <c r="I2531" s="24">
        <f t="shared" si="39"/>
        <v>248994.54999999964</v>
      </c>
      <c r="J2531" s="27" t="s">
        <v>57</v>
      </c>
      <c r="K2531" s="2" t="s">
        <v>15</v>
      </c>
    </row>
    <row r="2532" spans="1:11" ht="12" customHeight="1" x14ac:dyDescent="0.2">
      <c r="A2532" s="2">
        <v>1700</v>
      </c>
      <c r="B2532" s="20" t="str">
        <f>VLOOKUP(C2532,'[2]05-2025'!$B$1:$C$65536,2,0)</f>
        <v>MATERIAIS MÉDICO HOSPITALARES</v>
      </c>
      <c r="C2532" s="33" t="s">
        <v>40</v>
      </c>
      <c r="D2532" s="21">
        <f>VLOOKUP(C2532,'[2]05-2025'!$B$1:$D$65536,3,0)</f>
        <v>1518675.94</v>
      </c>
      <c r="E2532" s="25" t="s">
        <v>1808</v>
      </c>
      <c r="F2532" s="27" t="s">
        <v>2414</v>
      </c>
      <c r="G2532" s="26">
        <v>1680</v>
      </c>
      <c r="H2532" s="26">
        <v>0</v>
      </c>
      <c r="I2532" s="24">
        <f t="shared" si="39"/>
        <v>250674.54999999964</v>
      </c>
      <c r="J2532" s="27" t="s">
        <v>57</v>
      </c>
      <c r="K2532" s="2" t="s">
        <v>15</v>
      </c>
    </row>
    <row r="2533" spans="1:11" ht="12" customHeight="1" x14ac:dyDescent="0.2">
      <c r="A2533" s="2">
        <v>1700</v>
      </c>
      <c r="B2533" s="20" t="str">
        <f>VLOOKUP(C2533,'[2]05-2025'!$B$1:$C$65536,2,0)</f>
        <v>MATERIAIS MÉDICO HOSPITALARES</v>
      </c>
      <c r="C2533" s="33" t="s">
        <v>40</v>
      </c>
      <c r="D2533" s="21">
        <f>VLOOKUP(C2533,'[2]05-2025'!$B$1:$D$65536,3,0)</f>
        <v>1518675.94</v>
      </c>
      <c r="E2533" s="25" t="s">
        <v>1808</v>
      </c>
      <c r="F2533" s="27" t="s">
        <v>2415</v>
      </c>
      <c r="G2533" s="26">
        <v>1245</v>
      </c>
      <c r="H2533" s="26">
        <v>0</v>
      </c>
      <c r="I2533" s="24">
        <f t="shared" si="39"/>
        <v>251919.54999999964</v>
      </c>
      <c r="J2533" s="27" t="s">
        <v>57</v>
      </c>
      <c r="K2533" s="2" t="s">
        <v>15</v>
      </c>
    </row>
    <row r="2534" spans="1:11" ht="12" customHeight="1" x14ac:dyDescent="0.2">
      <c r="A2534" s="2">
        <v>1700</v>
      </c>
      <c r="B2534" s="20" t="str">
        <f>VLOOKUP(C2534,'[2]05-2025'!$B$1:$C$65536,2,0)</f>
        <v>MATERIAIS MÉDICO HOSPITALARES</v>
      </c>
      <c r="C2534" s="33" t="s">
        <v>40</v>
      </c>
      <c r="D2534" s="21">
        <f>VLOOKUP(C2534,'[2]05-2025'!$B$1:$D$65536,3,0)</f>
        <v>1518675.94</v>
      </c>
      <c r="E2534" s="25" t="s">
        <v>1808</v>
      </c>
      <c r="F2534" s="27" t="s">
        <v>2418</v>
      </c>
      <c r="G2534" s="26">
        <v>6768</v>
      </c>
      <c r="H2534" s="26">
        <v>0</v>
      </c>
      <c r="I2534" s="24">
        <f t="shared" si="39"/>
        <v>258687.54999999964</v>
      </c>
      <c r="J2534" s="27" t="s">
        <v>57</v>
      </c>
      <c r="K2534" s="2" t="s">
        <v>15</v>
      </c>
    </row>
    <row r="2535" spans="1:11" ht="12" customHeight="1" x14ac:dyDescent="0.2">
      <c r="A2535" s="2">
        <v>1700</v>
      </c>
      <c r="B2535" s="20" t="str">
        <f>VLOOKUP(C2535,'[2]05-2025'!$B$1:$C$65536,2,0)</f>
        <v>MATERIAIS MÉDICO HOSPITALARES</v>
      </c>
      <c r="C2535" s="33" t="s">
        <v>40</v>
      </c>
      <c r="D2535" s="21">
        <f>VLOOKUP(C2535,'[2]05-2025'!$B$1:$D$65536,3,0)</f>
        <v>1518675.94</v>
      </c>
      <c r="E2535" s="25" t="s">
        <v>1808</v>
      </c>
      <c r="F2535" s="27" t="s">
        <v>2419</v>
      </c>
      <c r="G2535" s="26">
        <v>45600</v>
      </c>
      <c r="H2535" s="26">
        <v>0</v>
      </c>
      <c r="I2535" s="24">
        <f t="shared" si="39"/>
        <v>304287.54999999964</v>
      </c>
      <c r="J2535" s="27" t="s">
        <v>57</v>
      </c>
      <c r="K2535" s="2" t="s">
        <v>15</v>
      </c>
    </row>
    <row r="2536" spans="1:11" ht="12" customHeight="1" x14ac:dyDescent="0.2">
      <c r="A2536" s="2">
        <v>1700</v>
      </c>
      <c r="B2536" s="20" t="str">
        <f>VLOOKUP(C2536,'[2]05-2025'!$B$1:$C$65536,2,0)</f>
        <v>MATERIAIS MÉDICO HOSPITALARES</v>
      </c>
      <c r="C2536" s="33" t="s">
        <v>40</v>
      </c>
      <c r="D2536" s="21">
        <f>VLOOKUP(C2536,'[2]05-2025'!$B$1:$D$65536,3,0)</f>
        <v>1518675.94</v>
      </c>
      <c r="E2536" s="25" t="s">
        <v>1808</v>
      </c>
      <c r="F2536" s="27" t="s">
        <v>2422</v>
      </c>
      <c r="G2536" s="26">
        <v>1750</v>
      </c>
      <c r="H2536" s="26">
        <v>0</v>
      </c>
      <c r="I2536" s="24">
        <f t="shared" si="39"/>
        <v>306037.54999999964</v>
      </c>
      <c r="J2536" s="27" t="s">
        <v>57</v>
      </c>
      <c r="K2536" s="2" t="s">
        <v>15</v>
      </c>
    </row>
    <row r="2537" spans="1:11" ht="12" customHeight="1" x14ac:dyDescent="0.2">
      <c r="A2537" s="2">
        <v>1700</v>
      </c>
      <c r="B2537" s="20" t="str">
        <f>VLOOKUP(C2537,'[2]05-2025'!$B$1:$C$65536,2,0)</f>
        <v>MATERIAIS MÉDICO HOSPITALARES</v>
      </c>
      <c r="C2537" s="33" t="s">
        <v>40</v>
      </c>
      <c r="D2537" s="21">
        <f>VLOOKUP(C2537,'[2]05-2025'!$B$1:$D$65536,3,0)</f>
        <v>1518675.94</v>
      </c>
      <c r="E2537" s="25" t="s">
        <v>1808</v>
      </c>
      <c r="F2537" s="27" t="s">
        <v>2423</v>
      </c>
      <c r="G2537" s="26">
        <v>32112</v>
      </c>
      <c r="H2537" s="26">
        <v>0</v>
      </c>
      <c r="I2537" s="24">
        <f t="shared" si="39"/>
        <v>338149.54999999964</v>
      </c>
      <c r="J2537" s="27" t="s">
        <v>57</v>
      </c>
      <c r="K2537" s="2" t="s">
        <v>15</v>
      </c>
    </row>
    <row r="2538" spans="1:11" ht="12" customHeight="1" x14ac:dyDescent="0.2">
      <c r="A2538" s="2">
        <v>1700</v>
      </c>
      <c r="B2538" s="20" t="str">
        <f>VLOOKUP(C2538,'[2]05-2025'!$B$1:$C$65536,2,0)</f>
        <v>MATERIAIS MÉDICO HOSPITALARES</v>
      </c>
      <c r="C2538" s="33" t="s">
        <v>40</v>
      </c>
      <c r="D2538" s="21">
        <f>VLOOKUP(C2538,'[2]05-2025'!$B$1:$D$65536,3,0)</f>
        <v>1518675.94</v>
      </c>
      <c r="E2538" s="25" t="s">
        <v>1808</v>
      </c>
      <c r="F2538" s="27" t="s">
        <v>2424</v>
      </c>
      <c r="G2538" s="26">
        <v>165.54</v>
      </c>
      <c r="H2538" s="26">
        <v>0</v>
      </c>
      <c r="I2538" s="24">
        <f t="shared" si="39"/>
        <v>338315.08999999962</v>
      </c>
      <c r="J2538" s="27" t="s">
        <v>57</v>
      </c>
      <c r="K2538" s="2" t="s">
        <v>15</v>
      </c>
    </row>
    <row r="2539" spans="1:11" ht="12" customHeight="1" x14ac:dyDescent="0.2">
      <c r="A2539" s="2">
        <v>1700</v>
      </c>
      <c r="B2539" s="20" t="str">
        <f>VLOOKUP(C2539,'[2]05-2025'!$B$1:$C$65536,2,0)</f>
        <v>MATERIAIS MÉDICO HOSPITALARES</v>
      </c>
      <c r="C2539" s="33" t="s">
        <v>40</v>
      </c>
      <c r="D2539" s="21">
        <f>VLOOKUP(C2539,'[2]05-2025'!$B$1:$D$65536,3,0)</f>
        <v>1518675.94</v>
      </c>
      <c r="E2539" s="25" t="s">
        <v>1808</v>
      </c>
      <c r="F2539" s="27" t="s">
        <v>2425</v>
      </c>
      <c r="G2539" s="26">
        <v>5097.59</v>
      </c>
      <c r="H2539" s="26">
        <v>0</v>
      </c>
      <c r="I2539" s="24">
        <f t="shared" si="39"/>
        <v>343412.67999999964</v>
      </c>
      <c r="J2539" s="27" t="s">
        <v>57</v>
      </c>
      <c r="K2539" s="2" t="s">
        <v>15</v>
      </c>
    </row>
    <row r="2540" spans="1:11" ht="12" customHeight="1" x14ac:dyDescent="0.2">
      <c r="A2540" s="2">
        <v>1700</v>
      </c>
      <c r="B2540" s="20" t="str">
        <f>VLOOKUP(C2540,'[2]05-2025'!$B$1:$C$65536,2,0)</f>
        <v>MATERIAIS MÉDICO HOSPITALARES</v>
      </c>
      <c r="C2540" s="33" t="s">
        <v>40</v>
      </c>
      <c r="D2540" s="21">
        <f>VLOOKUP(C2540,'[2]05-2025'!$B$1:$D$65536,3,0)</f>
        <v>1518675.94</v>
      </c>
      <c r="E2540" s="25" t="s">
        <v>1808</v>
      </c>
      <c r="F2540" s="27" t="s">
        <v>2427</v>
      </c>
      <c r="G2540" s="26">
        <v>8779.84</v>
      </c>
      <c r="H2540" s="26">
        <v>0</v>
      </c>
      <c r="I2540" s="24">
        <f t="shared" si="39"/>
        <v>352192.51999999967</v>
      </c>
      <c r="J2540" s="27" t="s">
        <v>57</v>
      </c>
      <c r="K2540" s="2" t="s">
        <v>15</v>
      </c>
    </row>
    <row r="2541" spans="1:11" ht="12" customHeight="1" x14ac:dyDescent="0.2">
      <c r="A2541" s="2">
        <v>1700</v>
      </c>
      <c r="B2541" s="20" t="str">
        <f>VLOOKUP(C2541,'[2]05-2025'!$B$1:$C$65536,2,0)</f>
        <v>MATERIAIS MÉDICO HOSPITALARES</v>
      </c>
      <c r="C2541" s="33" t="s">
        <v>40</v>
      </c>
      <c r="D2541" s="21">
        <f>VLOOKUP(C2541,'[2]05-2025'!$B$1:$D$65536,3,0)</f>
        <v>1518675.94</v>
      </c>
      <c r="E2541" s="25" t="s">
        <v>1808</v>
      </c>
      <c r="F2541" s="27" t="s">
        <v>2428</v>
      </c>
      <c r="G2541" s="26">
        <v>3200</v>
      </c>
      <c r="H2541" s="26">
        <v>0</v>
      </c>
      <c r="I2541" s="24">
        <f t="shared" si="39"/>
        <v>355392.51999999967</v>
      </c>
      <c r="J2541" s="27" t="s">
        <v>57</v>
      </c>
      <c r="K2541" s="2" t="s">
        <v>15</v>
      </c>
    </row>
    <row r="2542" spans="1:11" ht="12" customHeight="1" x14ac:dyDescent="0.2">
      <c r="A2542" s="2">
        <v>1700</v>
      </c>
      <c r="B2542" s="20" t="str">
        <f>VLOOKUP(C2542,'[2]05-2025'!$B$1:$C$65536,2,0)</f>
        <v>MATERIAIS MÉDICO HOSPITALARES</v>
      </c>
      <c r="C2542" s="33" t="s">
        <v>40</v>
      </c>
      <c r="D2542" s="21">
        <f>VLOOKUP(C2542,'[2]05-2025'!$B$1:$D$65536,3,0)</f>
        <v>1518675.94</v>
      </c>
      <c r="E2542" s="25" t="s">
        <v>1808</v>
      </c>
      <c r="F2542" s="27" t="s">
        <v>2429</v>
      </c>
      <c r="G2542" s="26">
        <v>5969.4</v>
      </c>
      <c r="H2542" s="26">
        <v>0</v>
      </c>
      <c r="I2542" s="24">
        <f t="shared" si="39"/>
        <v>361361.91999999969</v>
      </c>
      <c r="J2542" s="27" t="s">
        <v>57</v>
      </c>
      <c r="K2542" s="2" t="s">
        <v>15</v>
      </c>
    </row>
    <row r="2543" spans="1:11" ht="12" customHeight="1" x14ac:dyDescent="0.2">
      <c r="A2543" s="2">
        <v>1700</v>
      </c>
      <c r="B2543" s="20" t="str">
        <f>VLOOKUP(C2543,'[2]05-2025'!$B$1:$C$65536,2,0)</f>
        <v>MATERIAIS MÉDICO HOSPITALARES</v>
      </c>
      <c r="C2543" s="33" t="s">
        <v>40</v>
      </c>
      <c r="D2543" s="21">
        <f>VLOOKUP(C2543,'[2]05-2025'!$B$1:$D$65536,3,0)</f>
        <v>1518675.94</v>
      </c>
      <c r="E2543" s="25" t="s">
        <v>1809</v>
      </c>
      <c r="F2543" s="27" t="s">
        <v>2435</v>
      </c>
      <c r="G2543" s="26">
        <v>2320</v>
      </c>
      <c r="H2543" s="26">
        <v>0</v>
      </c>
      <c r="I2543" s="24">
        <f t="shared" si="39"/>
        <v>363681.91999999969</v>
      </c>
      <c r="J2543" s="27" t="s">
        <v>57</v>
      </c>
      <c r="K2543" s="2" t="s">
        <v>15</v>
      </c>
    </row>
    <row r="2544" spans="1:11" ht="12" customHeight="1" x14ac:dyDescent="0.2">
      <c r="A2544" s="2">
        <v>1700</v>
      </c>
      <c r="B2544" s="20" t="str">
        <f>VLOOKUP(C2544,'[2]05-2025'!$B$1:$C$65536,2,0)</f>
        <v>MATERIAIS MÉDICO HOSPITALARES</v>
      </c>
      <c r="C2544" s="33" t="s">
        <v>40</v>
      </c>
      <c r="D2544" s="21">
        <f>VLOOKUP(C2544,'[2]05-2025'!$B$1:$D$65536,3,0)</f>
        <v>1518675.94</v>
      </c>
      <c r="E2544" s="25" t="s">
        <v>1809</v>
      </c>
      <c r="F2544" s="27" t="s">
        <v>2436</v>
      </c>
      <c r="G2544" s="26">
        <v>232.5</v>
      </c>
      <c r="H2544" s="26">
        <v>0</v>
      </c>
      <c r="I2544" s="24">
        <f t="shared" si="39"/>
        <v>363914.41999999969</v>
      </c>
      <c r="J2544" s="27" t="s">
        <v>57</v>
      </c>
      <c r="K2544" s="2" t="s">
        <v>15</v>
      </c>
    </row>
    <row r="2545" spans="1:11" ht="12" customHeight="1" x14ac:dyDescent="0.2">
      <c r="A2545" s="2">
        <v>1700</v>
      </c>
      <c r="B2545" s="20" t="str">
        <f>VLOOKUP(C2545,'[2]05-2025'!$B$1:$C$65536,2,0)</f>
        <v>MATERIAIS MÉDICO HOSPITALARES</v>
      </c>
      <c r="C2545" s="33" t="s">
        <v>40</v>
      </c>
      <c r="D2545" s="21">
        <f>VLOOKUP(C2545,'[2]05-2025'!$B$1:$D$65536,3,0)</f>
        <v>1518675.94</v>
      </c>
      <c r="E2545" s="25" t="s">
        <v>1809</v>
      </c>
      <c r="F2545" s="27" t="s">
        <v>2319</v>
      </c>
      <c r="G2545" s="26">
        <v>823.25</v>
      </c>
      <c r="H2545" s="26">
        <v>0</v>
      </c>
      <c r="I2545" s="24">
        <f t="shared" si="39"/>
        <v>364737.66999999969</v>
      </c>
      <c r="J2545" s="27" t="s">
        <v>57</v>
      </c>
      <c r="K2545" s="2" t="s">
        <v>15</v>
      </c>
    </row>
    <row r="2546" spans="1:11" ht="12" customHeight="1" x14ac:dyDescent="0.2">
      <c r="A2546" s="2">
        <v>1700</v>
      </c>
      <c r="B2546" s="20" t="str">
        <f>VLOOKUP(C2546,'[2]05-2025'!$B$1:$C$65536,2,0)</f>
        <v>MATERIAIS MÉDICO HOSPITALARES</v>
      </c>
      <c r="C2546" s="33" t="s">
        <v>40</v>
      </c>
      <c r="D2546" s="21">
        <f>VLOOKUP(C2546,'[2]05-2025'!$B$1:$D$65536,3,0)</f>
        <v>1518675.94</v>
      </c>
      <c r="E2546" s="25" t="s">
        <v>1809</v>
      </c>
      <c r="F2546" s="27" t="s">
        <v>2438</v>
      </c>
      <c r="G2546" s="26">
        <v>1300</v>
      </c>
      <c r="H2546" s="26">
        <v>0</v>
      </c>
      <c r="I2546" s="24">
        <f t="shared" si="39"/>
        <v>366037.66999999969</v>
      </c>
      <c r="J2546" s="27" t="s">
        <v>57</v>
      </c>
      <c r="K2546" s="2" t="s">
        <v>15</v>
      </c>
    </row>
    <row r="2547" spans="1:11" ht="12" customHeight="1" x14ac:dyDescent="0.2">
      <c r="A2547" s="2">
        <v>1700</v>
      </c>
      <c r="B2547" s="20" t="str">
        <f>VLOOKUP(C2547,'[2]05-2025'!$B$1:$C$65536,2,0)</f>
        <v>MATERIAIS MÉDICO HOSPITALARES</v>
      </c>
      <c r="C2547" s="33" t="s">
        <v>40</v>
      </c>
      <c r="D2547" s="21">
        <f>VLOOKUP(C2547,'[2]05-2025'!$B$1:$D$65536,3,0)</f>
        <v>1518675.94</v>
      </c>
      <c r="E2547" s="25" t="s">
        <v>1809</v>
      </c>
      <c r="F2547" s="27" t="s">
        <v>2439</v>
      </c>
      <c r="G2547" s="26">
        <v>1750</v>
      </c>
      <c r="H2547" s="26">
        <v>0</v>
      </c>
      <c r="I2547" s="24">
        <f t="shared" si="39"/>
        <v>367787.66999999969</v>
      </c>
      <c r="J2547" s="27" t="s">
        <v>57</v>
      </c>
      <c r="K2547" s="2" t="s">
        <v>15</v>
      </c>
    </row>
    <row r="2548" spans="1:11" ht="12" customHeight="1" x14ac:dyDescent="0.2">
      <c r="A2548" s="2">
        <v>1700</v>
      </c>
      <c r="B2548" s="20" t="str">
        <f>VLOOKUP(C2548,'[2]05-2025'!$B$1:$C$65536,2,0)</f>
        <v>MATERIAIS MÉDICO HOSPITALARES</v>
      </c>
      <c r="C2548" s="33" t="s">
        <v>40</v>
      </c>
      <c r="D2548" s="21">
        <f>VLOOKUP(C2548,'[2]05-2025'!$B$1:$D$65536,3,0)</f>
        <v>1518675.94</v>
      </c>
      <c r="E2548" s="25" t="s">
        <v>1809</v>
      </c>
      <c r="F2548" s="27" t="s">
        <v>2442</v>
      </c>
      <c r="G2548" s="26">
        <v>2631.72</v>
      </c>
      <c r="H2548" s="26">
        <v>0</v>
      </c>
      <c r="I2548" s="24">
        <f t="shared" si="39"/>
        <v>370419.38999999966</v>
      </c>
      <c r="J2548" s="27" t="s">
        <v>57</v>
      </c>
      <c r="K2548" s="2" t="s">
        <v>15</v>
      </c>
    </row>
    <row r="2549" spans="1:11" ht="12" customHeight="1" x14ac:dyDescent="0.2">
      <c r="A2549" s="2">
        <v>1700</v>
      </c>
      <c r="B2549" s="20" t="str">
        <f>VLOOKUP(C2549,'[2]05-2025'!$B$1:$C$65536,2,0)</f>
        <v>MATERIAIS MÉDICO HOSPITALARES</v>
      </c>
      <c r="C2549" s="33" t="s">
        <v>40</v>
      </c>
      <c r="D2549" s="21">
        <f>VLOOKUP(C2549,'[2]05-2025'!$B$1:$D$65536,3,0)</f>
        <v>1518675.94</v>
      </c>
      <c r="E2549" s="25" t="s">
        <v>1809</v>
      </c>
      <c r="F2549" s="27" t="s">
        <v>2443</v>
      </c>
      <c r="G2549" s="26">
        <v>1300</v>
      </c>
      <c r="H2549" s="26">
        <v>0</v>
      </c>
      <c r="I2549" s="24">
        <f t="shared" si="39"/>
        <v>371719.38999999966</v>
      </c>
      <c r="J2549" s="27" t="s">
        <v>57</v>
      </c>
      <c r="K2549" s="2" t="s">
        <v>15</v>
      </c>
    </row>
    <row r="2550" spans="1:11" ht="12" customHeight="1" x14ac:dyDescent="0.2">
      <c r="A2550" s="2">
        <v>1700</v>
      </c>
      <c r="B2550" s="20" t="str">
        <f>VLOOKUP(C2550,'[2]05-2025'!$B$1:$C$65536,2,0)</f>
        <v>MATERIAIS MÉDICO HOSPITALARES</v>
      </c>
      <c r="C2550" s="33" t="s">
        <v>40</v>
      </c>
      <c r="D2550" s="21">
        <f>VLOOKUP(C2550,'[2]05-2025'!$B$1:$D$65536,3,0)</f>
        <v>1518675.94</v>
      </c>
      <c r="E2550" s="25" t="s">
        <v>1809</v>
      </c>
      <c r="F2550" s="27" t="s">
        <v>2445</v>
      </c>
      <c r="G2550" s="26">
        <v>500</v>
      </c>
      <c r="H2550" s="26">
        <v>0</v>
      </c>
      <c r="I2550" s="24">
        <f t="shared" si="39"/>
        <v>372219.38999999966</v>
      </c>
      <c r="J2550" s="27" t="s">
        <v>57</v>
      </c>
      <c r="K2550" s="2" t="s">
        <v>15</v>
      </c>
    </row>
    <row r="2551" spans="1:11" ht="12" customHeight="1" x14ac:dyDescent="0.2">
      <c r="A2551" s="2">
        <v>1700</v>
      </c>
      <c r="B2551" s="20" t="str">
        <f>VLOOKUP(C2551,'[2]05-2025'!$B$1:$C$65536,2,0)</f>
        <v>MATERIAIS MÉDICO HOSPITALARES</v>
      </c>
      <c r="C2551" s="33" t="s">
        <v>40</v>
      </c>
      <c r="D2551" s="21">
        <f>VLOOKUP(C2551,'[2]05-2025'!$B$1:$D$65536,3,0)</f>
        <v>1518675.94</v>
      </c>
      <c r="E2551" s="25" t="s">
        <v>1809</v>
      </c>
      <c r="F2551" s="27" t="s">
        <v>2446</v>
      </c>
      <c r="G2551" s="26">
        <v>750</v>
      </c>
      <c r="H2551" s="26">
        <v>0</v>
      </c>
      <c r="I2551" s="24">
        <f t="shared" si="39"/>
        <v>372969.38999999966</v>
      </c>
      <c r="J2551" s="27" t="s">
        <v>57</v>
      </c>
      <c r="K2551" s="2" t="s">
        <v>15</v>
      </c>
    </row>
    <row r="2552" spans="1:11" ht="12" customHeight="1" x14ac:dyDescent="0.2">
      <c r="A2552" s="2">
        <v>1700</v>
      </c>
      <c r="B2552" s="20" t="str">
        <f>VLOOKUP(C2552,'[2]05-2025'!$B$1:$C$65536,2,0)</f>
        <v>MATERIAIS MÉDICO HOSPITALARES</v>
      </c>
      <c r="C2552" s="33" t="s">
        <v>40</v>
      </c>
      <c r="D2552" s="21">
        <f>VLOOKUP(C2552,'[2]05-2025'!$B$1:$D$65536,3,0)</f>
        <v>1518675.94</v>
      </c>
      <c r="E2552" s="25" t="s">
        <v>1809</v>
      </c>
      <c r="F2552" s="27" t="s">
        <v>2448</v>
      </c>
      <c r="G2552" s="26">
        <v>5300</v>
      </c>
      <c r="H2552" s="26">
        <v>0</v>
      </c>
      <c r="I2552" s="24">
        <f t="shared" si="39"/>
        <v>378269.38999999966</v>
      </c>
      <c r="J2552" s="27" t="s">
        <v>57</v>
      </c>
      <c r="K2552" s="2" t="s">
        <v>15</v>
      </c>
    </row>
    <row r="2553" spans="1:11" ht="12" customHeight="1" x14ac:dyDescent="0.2">
      <c r="A2553" s="2">
        <v>1700</v>
      </c>
      <c r="B2553" s="20" t="str">
        <f>VLOOKUP(C2553,'[2]05-2025'!$B$1:$C$65536,2,0)</f>
        <v>MATERIAIS MÉDICO HOSPITALARES</v>
      </c>
      <c r="C2553" s="33" t="s">
        <v>40</v>
      </c>
      <c r="D2553" s="21">
        <f>VLOOKUP(C2553,'[2]05-2025'!$B$1:$D$65536,3,0)</f>
        <v>1518675.94</v>
      </c>
      <c r="E2553" s="25" t="s">
        <v>1809</v>
      </c>
      <c r="F2553" s="27" t="s">
        <v>2449</v>
      </c>
      <c r="G2553" s="26">
        <v>8450</v>
      </c>
      <c r="H2553" s="26">
        <v>0</v>
      </c>
      <c r="I2553" s="24">
        <f t="shared" si="39"/>
        <v>386719.38999999966</v>
      </c>
      <c r="J2553" s="27" t="s">
        <v>57</v>
      </c>
      <c r="K2553" s="2" t="s">
        <v>15</v>
      </c>
    </row>
    <row r="2554" spans="1:11" ht="12" customHeight="1" x14ac:dyDescent="0.2">
      <c r="A2554" s="2">
        <v>1700</v>
      </c>
      <c r="B2554" s="20" t="str">
        <f>VLOOKUP(C2554,'[2]05-2025'!$B$1:$C$65536,2,0)</f>
        <v>MATERIAIS MÉDICO HOSPITALARES</v>
      </c>
      <c r="C2554" s="33" t="s">
        <v>40</v>
      </c>
      <c r="D2554" s="21">
        <f>VLOOKUP(C2554,'[2]05-2025'!$B$1:$D$65536,3,0)</f>
        <v>1518675.94</v>
      </c>
      <c r="E2554" s="25" t="s">
        <v>1809</v>
      </c>
      <c r="F2554" s="27" t="s">
        <v>2450</v>
      </c>
      <c r="G2554" s="26">
        <v>17035.400000000001</v>
      </c>
      <c r="H2554" s="26">
        <v>0</v>
      </c>
      <c r="I2554" s="24">
        <f t="shared" si="39"/>
        <v>403754.78999999969</v>
      </c>
      <c r="J2554" s="27" t="s">
        <v>57</v>
      </c>
      <c r="K2554" s="2" t="s">
        <v>15</v>
      </c>
    </row>
    <row r="2555" spans="1:11" ht="12" customHeight="1" x14ac:dyDescent="0.2">
      <c r="A2555" s="2">
        <v>1700</v>
      </c>
      <c r="B2555" s="20" t="str">
        <f>VLOOKUP(C2555,'[2]05-2025'!$B$1:$C$65536,2,0)</f>
        <v>MATERIAIS MÉDICO HOSPITALARES</v>
      </c>
      <c r="C2555" s="33" t="s">
        <v>40</v>
      </c>
      <c r="D2555" s="21">
        <f>VLOOKUP(C2555,'[2]05-2025'!$B$1:$D$65536,3,0)</f>
        <v>1518675.94</v>
      </c>
      <c r="E2555" s="25" t="s">
        <v>1809</v>
      </c>
      <c r="F2555" s="27" t="s">
        <v>2451</v>
      </c>
      <c r="G2555" s="26">
        <v>1083.9000000000001</v>
      </c>
      <c r="H2555" s="26">
        <v>0</v>
      </c>
      <c r="I2555" s="24">
        <f t="shared" si="39"/>
        <v>404838.68999999971</v>
      </c>
      <c r="J2555" s="27" t="s">
        <v>57</v>
      </c>
      <c r="K2555" s="2" t="s">
        <v>15</v>
      </c>
    </row>
    <row r="2556" spans="1:11" ht="12" customHeight="1" x14ac:dyDescent="0.2">
      <c r="A2556" s="2">
        <v>1700</v>
      </c>
      <c r="B2556" s="20" t="str">
        <f>VLOOKUP(C2556,'[2]05-2025'!$B$1:$C$65536,2,0)</f>
        <v>MATERIAIS MÉDICO HOSPITALARES</v>
      </c>
      <c r="C2556" s="33" t="s">
        <v>40</v>
      </c>
      <c r="D2556" s="21">
        <f>VLOOKUP(C2556,'[2]05-2025'!$B$1:$D$65536,3,0)</f>
        <v>1518675.94</v>
      </c>
      <c r="E2556" s="25" t="s">
        <v>1809</v>
      </c>
      <c r="F2556" s="27" t="s">
        <v>2452</v>
      </c>
      <c r="G2556" s="26">
        <v>2394</v>
      </c>
      <c r="H2556" s="26">
        <v>0</v>
      </c>
      <c r="I2556" s="24">
        <f t="shared" si="39"/>
        <v>407232.68999999971</v>
      </c>
      <c r="J2556" s="27" t="s">
        <v>57</v>
      </c>
      <c r="K2556" s="2" t="s">
        <v>15</v>
      </c>
    </row>
    <row r="2557" spans="1:11" ht="12" customHeight="1" x14ac:dyDescent="0.2">
      <c r="A2557" s="2">
        <v>1700</v>
      </c>
      <c r="B2557" s="20" t="str">
        <f>VLOOKUP(C2557,'[2]05-2025'!$B$1:$C$65536,2,0)</f>
        <v>MATERIAIS MÉDICO HOSPITALARES</v>
      </c>
      <c r="C2557" s="33" t="s">
        <v>40</v>
      </c>
      <c r="D2557" s="21">
        <f>VLOOKUP(C2557,'[2]05-2025'!$B$1:$D$65536,3,0)</f>
        <v>1518675.94</v>
      </c>
      <c r="E2557" s="25" t="s">
        <v>1809</v>
      </c>
      <c r="F2557" s="27" t="s">
        <v>2453</v>
      </c>
      <c r="G2557" s="26">
        <v>1313</v>
      </c>
      <c r="H2557" s="22">
        <v>0</v>
      </c>
      <c r="I2557" s="24">
        <f t="shared" si="39"/>
        <v>408545.68999999971</v>
      </c>
      <c r="J2557" s="27" t="s">
        <v>57</v>
      </c>
      <c r="K2557" s="2" t="s">
        <v>15</v>
      </c>
    </row>
    <row r="2558" spans="1:11" ht="12" customHeight="1" x14ac:dyDescent="0.2">
      <c r="A2558" s="2">
        <v>1700</v>
      </c>
      <c r="B2558" s="20" t="str">
        <f>VLOOKUP(C2558,'[2]05-2025'!$B$1:$C$65536,2,0)</f>
        <v>MATERIAIS MÉDICO HOSPITALARES</v>
      </c>
      <c r="C2558" s="33" t="s">
        <v>40</v>
      </c>
      <c r="D2558" s="21">
        <f>VLOOKUP(C2558,'[2]05-2025'!$B$1:$D$65536,3,0)</f>
        <v>1518675.94</v>
      </c>
      <c r="E2558" s="25" t="s">
        <v>1809</v>
      </c>
      <c r="F2558" s="27" t="s">
        <v>2457</v>
      </c>
      <c r="G2558" s="26">
        <v>2540</v>
      </c>
      <c r="H2558" s="22">
        <v>0</v>
      </c>
      <c r="I2558" s="24">
        <f t="shared" si="39"/>
        <v>411085.68999999971</v>
      </c>
      <c r="J2558" s="27" t="s">
        <v>57</v>
      </c>
      <c r="K2558" s="2" t="s">
        <v>15</v>
      </c>
    </row>
    <row r="2559" spans="1:11" ht="12" customHeight="1" x14ac:dyDescent="0.2">
      <c r="A2559" s="2">
        <v>1700</v>
      </c>
      <c r="B2559" s="20" t="str">
        <f>VLOOKUP(C2559,'[2]05-2025'!$B$1:$C$65536,2,0)</f>
        <v>MATERIAIS MÉDICO HOSPITALARES</v>
      </c>
      <c r="C2559" s="33" t="s">
        <v>40</v>
      </c>
      <c r="D2559" s="21">
        <f>VLOOKUP(C2559,'[2]05-2025'!$B$1:$D$65536,3,0)</f>
        <v>1518675.94</v>
      </c>
      <c r="E2559" s="25" t="s">
        <v>1809</v>
      </c>
      <c r="F2559" s="27" t="s">
        <v>2458</v>
      </c>
      <c r="G2559" s="26">
        <v>11750</v>
      </c>
      <c r="H2559" s="22">
        <v>0</v>
      </c>
      <c r="I2559" s="24">
        <f t="shared" si="39"/>
        <v>422835.68999999971</v>
      </c>
      <c r="J2559" s="27" t="s">
        <v>57</v>
      </c>
      <c r="K2559" s="2" t="s">
        <v>15</v>
      </c>
    </row>
    <row r="2560" spans="1:11" ht="12" customHeight="1" x14ac:dyDescent="0.2">
      <c r="A2560" s="2">
        <v>1700</v>
      </c>
      <c r="B2560" s="20" t="str">
        <f>VLOOKUP(C2560,'[2]05-2025'!$B$1:$C$65536,2,0)</f>
        <v>MATERIAIS MÉDICO HOSPITALARES</v>
      </c>
      <c r="C2560" s="33" t="s">
        <v>40</v>
      </c>
      <c r="D2560" s="21">
        <f>VLOOKUP(C2560,'[2]05-2025'!$B$1:$D$65536,3,0)</f>
        <v>1518675.94</v>
      </c>
      <c r="E2560" s="25" t="s">
        <v>1809</v>
      </c>
      <c r="F2560" s="27" t="s">
        <v>2460</v>
      </c>
      <c r="G2560" s="26">
        <v>990</v>
      </c>
      <c r="H2560" s="22">
        <v>0</v>
      </c>
      <c r="I2560" s="24">
        <f t="shared" si="39"/>
        <v>423825.68999999971</v>
      </c>
      <c r="J2560" s="27" t="s">
        <v>57</v>
      </c>
      <c r="K2560" s="2" t="s">
        <v>15</v>
      </c>
    </row>
    <row r="2561" spans="1:11" ht="12" customHeight="1" x14ac:dyDescent="0.2">
      <c r="A2561" s="2">
        <v>1700</v>
      </c>
      <c r="B2561" s="20" t="str">
        <f>VLOOKUP(C2561,'[2]05-2025'!$B$1:$C$65536,2,0)</f>
        <v>MATERIAIS MÉDICO HOSPITALARES</v>
      </c>
      <c r="C2561" s="33" t="s">
        <v>40</v>
      </c>
      <c r="D2561" s="21">
        <f>VLOOKUP(C2561,'[2]05-2025'!$B$1:$D$65536,3,0)</f>
        <v>1518675.94</v>
      </c>
      <c r="E2561" s="25" t="s">
        <v>1809</v>
      </c>
      <c r="F2561" s="27" t="s">
        <v>2461</v>
      </c>
      <c r="G2561" s="26">
        <v>4104.3999999999996</v>
      </c>
      <c r="H2561" s="22">
        <v>0</v>
      </c>
      <c r="I2561" s="24">
        <f t="shared" si="39"/>
        <v>427930.08999999973</v>
      </c>
      <c r="J2561" s="27" t="s">
        <v>57</v>
      </c>
      <c r="K2561" s="2" t="s">
        <v>15</v>
      </c>
    </row>
    <row r="2562" spans="1:11" ht="12" customHeight="1" x14ac:dyDescent="0.2">
      <c r="A2562" s="2">
        <v>1700</v>
      </c>
      <c r="B2562" s="20" t="str">
        <f>VLOOKUP(C2562,'[2]05-2025'!$B$1:$C$65536,2,0)</f>
        <v>MATERIAIS MÉDICO HOSPITALARES</v>
      </c>
      <c r="C2562" s="33" t="s">
        <v>40</v>
      </c>
      <c r="D2562" s="21">
        <f>VLOOKUP(C2562,'[2]05-2025'!$B$1:$D$65536,3,0)</f>
        <v>1518675.94</v>
      </c>
      <c r="E2562" s="25" t="s">
        <v>1809</v>
      </c>
      <c r="F2562" s="27" t="s">
        <v>2463</v>
      </c>
      <c r="G2562" s="26">
        <v>1735</v>
      </c>
      <c r="H2562" s="22">
        <v>0</v>
      </c>
      <c r="I2562" s="24">
        <f t="shared" si="39"/>
        <v>429665.08999999973</v>
      </c>
      <c r="J2562" s="27" t="s">
        <v>57</v>
      </c>
      <c r="K2562" s="2" t="s">
        <v>15</v>
      </c>
    </row>
    <row r="2563" spans="1:11" ht="12" customHeight="1" x14ac:dyDescent="0.2">
      <c r="A2563" s="2">
        <v>1700</v>
      </c>
      <c r="B2563" s="20" t="str">
        <f>VLOOKUP(C2563,'[2]05-2025'!$B$1:$C$65536,2,0)</f>
        <v>MATERIAIS MÉDICO HOSPITALARES</v>
      </c>
      <c r="C2563" s="33" t="s">
        <v>40</v>
      </c>
      <c r="D2563" s="21">
        <f>VLOOKUP(C2563,'[2]05-2025'!$B$1:$D$65536,3,0)</f>
        <v>1518675.94</v>
      </c>
      <c r="E2563" s="25" t="s">
        <v>1809</v>
      </c>
      <c r="F2563" s="27" t="s">
        <v>2464</v>
      </c>
      <c r="G2563" s="26">
        <v>3850</v>
      </c>
      <c r="H2563" s="22">
        <v>0</v>
      </c>
      <c r="I2563" s="24">
        <f t="shared" ref="I2563:I2626" si="40">IF(C2563&lt;&gt;C2562,D2563+G2563-H2563,IF(C2563=C2562,I2562+G2563-H2563,"falso"))</f>
        <v>433515.08999999973</v>
      </c>
      <c r="J2563" s="27" t="s">
        <v>57</v>
      </c>
      <c r="K2563" s="2" t="s">
        <v>15</v>
      </c>
    </row>
    <row r="2564" spans="1:11" ht="12" customHeight="1" x14ac:dyDescent="0.2">
      <c r="A2564" s="2">
        <v>1700</v>
      </c>
      <c r="B2564" s="20" t="str">
        <f>VLOOKUP(C2564,'[2]05-2025'!$B$1:$C$65536,2,0)</f>
        <v>MATERIAIS MÉDICO HOSPITALARES</v>
      </c>
      <c r="C2564" s="33" t="s">
        <v>40</v>
      </c>
      <c r="D2564" s="21">
        <f>VLOOKUP(C2564,'[2]05-2025'!$B$1:$D$65536,3,0)</f>
        <v>1518675.94</v>
      </c>
      <c r="E2564" s="25" t="s">
        <v>1809</v>
      </c>
      <c r="F2564" s="27" t="s">
        <v>2465</v>
      </c>
      <c r="G2564" s="26">
        <v>419.5</v>
      </c>
      <c r="H2564" s="22">
        <v>0</v>
      </c>
      <c r="I2564" s="24">
        <f t="shared" si="40"/>
        <v>433934.58999999973</v>
      </c>
      <c r="J2564" s="27" t="s">
        <v>57</v>
      </c>
      <c r="K2564" s="2" t="s">
        <v>15</v>
      </c>
    </row>
    <row r="2565" spans="1:11" ht="12" customHeight="1" x14ac:dyDescent="0.2">
      <c r="A2565" s="2">
        <v>1700</v>
      </c>
      <c r="B2565" s="20" t="str">
        <f>VLOOKUP(C2565,'[2]05-2025'!$B$1:$C$65536,2,0)</f>
        <v>MATERIAIS MÉDICO HOSPITALARES</v>
      </c>
      <c r="C2565" s="33" t="s">
        <v>40</v>
      </c>
      <c r="D2565" s="21">
        <f>VLOOKUP(C2565,'[2]05-2025'!$B$1:$D$65536,3,0)</f>
        <v>1518675.94</v>
      </c>
      <c r="E2565" s="25" t="s">
        <v>1809</v>
      </c>
      <c r="F2565" s="27" t="s">
        <v>2466</v>
      </c>
      <c r="G2565" s="26">
        <v>5000</v>
      </c>
      <c r="H2565" s="22">
        <v>0</v>
      </c>
      <c r="I2565" s="24">
        <f t="shared" si="40"/>
        <v>438934.58999999973</v>
      </c>
      <c r="J2565" s="27" t="s">
        <v>57</v>
      </c>
      <c r="K2565" s="2" t="s">
        <v>15</v>
      </c>
    </row>
    <row r="2566" spans="1:11" ht="12" customHeight="1" x14ac:dyDescent="0.2">
      <c r="A2566" s="2">
        <v>1700</v>
      </c>
      <c r="B2566" s="20" t="str">
        <f>VLOOKUP(C2566,'[2]05-2025'!$B$1:$C$65536,2,0)</f>
        <v>MATERIAIS MÉDICO HOSPITALARES</v>
      </c>
      <c r="C2566" s="33" t="s">
        <v>40</v>
      </c>
      <c r="D2566" s="21">
        <f>VLOOKUP(C2566,'[2]05-2025'!$B$1:$D$65536,3,0)</f>
        <v>1518675.94</v>
      </c>
      <c r="E2566" s="25" t="s">
        <v>1809</v>
      </c>
      <c r="F2566" s="27" t="s">
        <v>2468</v>
      </c>
      <c r="G2566" s="26">
        <v>6000</v>
      </c>
      <c r="H2566" s="22">
        <v>0</v>
      </c>
      <c r="I2566" s="24">
        <f t="shared" si="40"/>
        <v>444934.58999999973</v>
      </c>
      <c r="J2566" s="27" t="s">
        <v>57</v>
      </c>
      <c r="K2566" s="2" t="s">
        <v>15</v>
      </c>
    </row>
    <row r="2567" spans="1:11" ht="12" customHeight="1" x14ac:dyDescent="0.2">
      <c r="A2567" s="2">
        <v>1700</v>
      </c>
      <c r="B2567" s="20" t="str">
        <f>VLOOKUP(C2567,'[2]05-2025'!$B$1:$C$65536,2,0)</f>
        <v>MATERIAIS MÉDICO HOSPITALARES</v>
      </c>
      <c r="C2567" s="33" t="s">
        <v>40</v>
      </c>
      <c r="D2567" s="21">
        <f>VLOOKUP(C2567,'[2]05-2025'!$B$1:$D$65536,3,0)</f>
        <v>1518675.94</v>
      </c>
      <c r="E2567" s="25" t="s">
        <v>1809</v>
      </c>
      <c r="F2567" s="27" t="s">
        <v>2473</v>
      </c>
      <c r="G2567" s="26">
        <v>7780</v>
      </c>
      <c r="H2567" s="22">
        <v>0</v>
      </c>
      <c r="I2567" s="24">
        <f t="shared" si="40"/>
        <v>452714.58999999973</v>
      </c>
      <c r="J2567" s="27" t="s">
        <v>57</v>
      </c>
      <c r="K2567" s="2" t="s">
        <v>15</v>
      </c>
    </row>
    <row r="2568" spans="1:11" ht="12" customHeight="1" x14ac:dyDescent="0.2">
      <c r="A2568" s="2">
        <v>1700</v>
      </c>
      <c r="B2568" s="20" t="str">
        <f>VLOOKUP(C2568,'[2]05-2025'!$B$1:$C$65536,2,0)</f>
        <v>MATERIAIS MÉDICO HOSPITALARES</v>
      </c>
      <c r="C2568" s="33" t="s">
        <v>40</v>
      </c>
      <c r="D2568" s="21">
        <f>VLOOKUP(C2568,'[2]05-2025'!$B$1:$D$65536,3,0)</f>
        <v>1518675.94</v>
      </c>
      <c r="E2568" s="25" t="s">
        <v>1809</v>
      </c>
      <c r="F2568" s="27" t="s">
        <v>3246</v>
      </c>
      <c r="G2568" s="26">
        <v>368</v>
      </c>
      <c r="H2568" s="22">
        <v>0</v>
      </c>
      <c r="I2568" s="24">
        <f t="shared" si="40"/>
        <v>453082.58999999973</v>
      </c>
      <c r="J2568" s="27" t="s">
        <v>57</v>
      </c>
      <c r="K2568" s="2" t="s">
        <v>15</v>
      </c>
    </row>
    <row r="2569" spans="1:11" ht="12" customHeight="1" x14ac:dyDescent="0.2">
      <c r="A2569" s="2">
        <v>1700</v>
      </c>
      <c r="B2569" s="20" t="str">
        <f>VLOOKUP(C2569,'[2]05-2025'!$B$1:$C$65536,2,0)</f>
        <v>MATERIAIS MÉDICO HOSPITALARES</v>
      </c>
      <c r="C2569" s="33" t="s">
        <v>40</v>
      </c>
      <c r="D2569" s="21">
        <f>VLOOKUP(C2569,'[2]05-2025'!$B$1:$D$65536,3,0)</f>
        <v>1518675.94</v>
      </c>
      <c r="E2569" s="25" t="s">
        <v>1809</v>
      </c>
      <c r="F2569" s="27" t="s">
        <v>2475</v>
      </c>
      <c r="G2569" s="26">
        <v>1380</v>
      </c>
      <c r="H2569" s="22">
        <v>0</v>
      </c>
      <c r="I2569" s="24">
        <f t="shared" si="40"/>
        <v>454462.58999999973</v>
      </c>
      <c r="J2569" s="27" t="s">
        <v>57</v>
      </c>
      <c r="K2569" s="2" t="s">
        <v>15</v>
      </c>
    </row>
    <row r="2570" spans="1:11" ht="12" customHeight="1" x14ac:dyDescent="0.2">
      <c r="A2570" s="2">
        <v>1700</v>
      </c>
      <c r="B2570" s="20" t="str">
        <f>VLOOKUP(C2570,'[2]05-2025'!$B$1:$C$65536,2,0)</f>
        <v>MATERIAIS MÉDICO HOSPITALARES</v>
      </c>
      <c r="C2570" s="33" t="s">
        <v>40</v>
      </c>
      <c r="D2570" s="21">
        <f>VLOOKUP(C2570,'[2]05-2025'!$B$1:$D$65536,3,0)</f>
        <v>1518675.94</v>
      </c>
      <c r="E2570" s="25" t="s">
        <v>1810</v>
      </c>
      <c r="F2570" s="27" t="s">
        <v>2479</v>
      </c>
      <c r="G2570" s="26">
        <v>1801</v>
      </c>
      <c r="H2570" s="22">
        <v>0</v>
      </c>
      <c r="I2570" s="24">
        <f t="shared" si="40"/>
        <v>456263.58999999973</v>
      </c>
      <c r="J2570" s="27" t="s">
        <v>57</v>
      </c>
      <c r="K2570" s="2" t="s">
        <v>15</v>
      </c>
    </row>
    <row r="2571" spans="1:11" ht="12" customHeight="1" x14ac:dyDescent="0.2">
      <c r="A2571" s="2">
        <v>1700</v>
      </c>
      <c r="B2571" s="20" t="str">
        <f>VLOOKUP(C2571,'[2]05-2025'!$B$1:$C$65536,2,0)</f>
        <v>MATERIAIS MÉDICO HOSPITALARES</v>
      </c>
      <c r="C2571" s="33" t="s">
        <v>40</v>
      </c>
      <c r="D2571" s="21">
        <f>VLOOKUP(C2571,'[2]05-2025'!$B$1:$D$65536,3,0)</f>
        <v>1518675.94</v>
      </c>
      <c r="E2571" s="25" t="s">
        <v>1810</v>
      </c>
      <c r="F2571" s="27" t="s">
        <v>2482</v>
      </c>
      <c r="G2571" s="26">
        <v>13802.4</v>
      </c>
      <c r="H2571" s="22">
        <v>0</v>
      </c>
      <c r="I2571" s="24">
        <f t="shared" si="40"/>
        <v>470065.98999999976</v>
      </c>
      <c r="J2571" s="27" t="s">
        <v>57</v>
      </c>
      <c r="K2571" s="2" t="s">
        <v>15</v>
      </c>
    </row>
    <row r="2572" spans="1:11" ht="12" customHeight="1" x14ac:dyDescent="0.2">
      <c r="A2572" s="2">
        <v>1700</v>
      </c>
      <c r="B2572" s="20" t="str">
        <f>VLOOKUP(C2572,'[2]05-2025'!$B$1:$C$65536,2,0)</f>
        <v>MATERIAIS MÉDICO HOSPITALARES</v>
      </c>
      <c r="C2572" s="33" t="s">
        <v>40</v>
      </c>
      <c r="D2572" s="21">
        <f>VLOOKUP(C2572,'[2]05-2025'!$B$1:$D$65536,3,0)</f>
        <v>1518675.94</v>
      </c>
      <c r="E2572" s="25" t="s">
        <v>1810</v>
      </c>
      <c r="F2572" s="27" t="s">
        <v>2320</v>
      </c>
      <c r="G2572" s="26">
        <v>4355.1499999999996</v>
      </c>
      <c r="H2572" s="22">
        <v>0</v>
      </c>
      <c r="I2572" s="24">
        <f t="shared" si="40"/>
        <v>474421.13999999978</v>
      </c>
      <c r="J2572" s="27" t="s">
        <v>57</v>
      </c>
      <c r="K2572" s="2" t="s">
        <v>15</v>
      </c>
    </row>
    <row r="2573" spans="1:11" ht="12" customHeight="1" x14ac:dyDescent="0.2">
      <c r="A2573" s="2">
        <v>1700</v>
      </c>
      <c r="B2573" s="20" t="str">
        <f>VLOOKUP(C2573,'[2]05-2025'!$B$1:$C$65536,2,0)</f>
        <v>MATERIAIS MÉDICO HOSPITALARES</v>
      </c>
      <c r="C2573" s="33" t="s">
        <v>40</v>
      </c>
      <c r="D2573" s="21">
        <f>VLOOKUP(C2573,'[2]05-2025'!$B$1:$D$65536,3,0)</f>
        <v>1518675.94</v>
      </c>
      <c r="E2573" s="25" t="s">
        <v>1810</v>
      </c>
      <c r="F2573" s="27" t="s">
        <v>2484</v>
      </c>
      <c r="G2573" s="26">
        <v>2623</v>
      </c>
      <c r="H2573" s="22">
        <v>0</v>
      </c>
      <c r="I2573" s="24">
        <f t="shared" si="40"/>
        <v>477044.13999999978</v>
      </c>
      <c r="J2573" s="27" t="s">
        <v>57</v>
      </c>
      <c r="K2573" s="2" t="s">
        <v>15</v>
      </c>
    </row>
    <row r="2574" spans="1:11" ht="12" customHeight="1" x14ac:dyDescent="0.2">
      <c r="A2574" s="2">
        <v>1700</v>
      </c>
      <c r="B2574" s="20" t="str">
        <f>VLOOKUP(C2574,'[2]05-2025'!$B$1:$C$65536,2,0)</f>
        <v>MATERIAIS MÉDICO HOSPITALARES</v>
      </c>
      <c r="C2574" s="33" t="s">
        <v>40</v>
      </c>
      <c r="D2574" s="21">
        <f>VLOOKUP(C2574,'[2]05-2025'!$B$1:$D$65536,3,0)</f>
        <v>1518675.94</v>
      </c>
      <c r="E2574" s="25" t="s">
        <v>1810</v>
      </c>
      <c r="F2574" s="27" t="s">
        <v>2486</v>
      </c>
      <c r="G2574" s="26">
        <v>149.65</v>
      </c>
      <c r="H2574" s="22">
        <v>0</v>
      </c>
      <c r="I2574" s="24">
        <f t="shared" si="40"/>
        <v>477193.7899999998</v>
      </c>
      <c r="J2574" s="27" t="s">
        <v>57</v>
      </c>
      <c r="K2574" s="2" t="s">
        <v>15</v>
      </c>
    </row>
    <row r="2575" spans="1:11" ht="12" customHeight="1" x14ac:dyDescent="0.2">
      <c r="A2575" s="2">
        <v>1700</v>
      </c>
      <c r="B2575" s="20" t="str">
        <f>VLOOKUP(C2575,'[2]05-2025'!$B$1:$C$65536,2,0)</f>
        <v>MATERIAIS MÉDICO HOSPITALARES</v>
      </c>
      <c r="C2575" s="33" t="s">
        <v>40</v>
      </c>
      <c r="D2575" s="21">
        <f>VLOOKUP(C2575,'[2]05-2025'!$B$1:$D$65536,3,0)</f>
        <v>1518675.94</v>
      </c>
      <c r="E2575" s="25" t="s">
        <v>1810</v>
      </c>
      <c r="F2575" s="27" t="s">
        <v>2488</v>
      </c>
      <c r="G2575" s="26">
        <v>2279.56</v>
      </c>
      <c r="H2575" s="22">
        <v>0</v>
      </c>
      <c r="I2575" s="24">
        <f t="shared" si="40"/>
        <v>479473.3499999998</v>
      </c>
      <c r="J2575" s="27" t="s">
        <v>57</v>
      </c>
      <c r="K2575" s="2" t="s">
        <v>15</v>
      </c>
    </row>
    <row r="2576" spans="1:11" ht="12" customHeight="1" x14ac:dyDescent="0.2">
      <c r="A2576" s="2">
        <v>1700</v>
      </c>
      <c r="B2576" s="20" t="str">
        <f>VLOOKUP(C2576,'[2]05-2025'!$B$1:$C$65536,2,0)</f>
        <v>MATERIAIS MÉDICO HOSPITALARES</v>
      </c>
      <c r="C2576" s="33" t="s">
        <v>40</v>
      </c>
      <c r="D2576" s="21">
        <f>VLOOKUP(C2576,'[2]05-2025'!$B$1:$D$65536,3,0)</f>
        <v>1518675.94</v>
      </c>
      <c r="E2576" s="25" t="s">
        <v>1810</v>
      </c>
      <c r="F2576" s="27" t="s">
        <v>2489</v>
      </c>
      <c r="G2576" s="26">
        <v>1142.4000000000001</v>
      </c>
      <c r="H2576" s="22">
        <v>0</v>
      </c>
      <c r="I2576" s="24">
        <f t="shared" si="40"/>
        <v>480615.74999999983</v>
      </c>
      <c r="J2576" s="27" t="s">
        <v>57</v>
      </c>
      <c r="K2576" s="2" t="s">
        <v>15</v>
      </c>
    </row>
    <row r="2577" spans="1:11" ht="12" customHeight="1" x14ac:dyDescent="0.2">
      <c r="A2577" s="2">
        <v>1700</v>
      </c>
      <c r="B2577" s="20" t="str">
        <f>VLOOKUP(C2577,'[2]05-2025'!$B$1:$C$65536,2,0)</f>
        <v>MATERIAIS MÉDICO HOSPITALARES</v>
      </c>
      <c r="C2577" s="33" t="s">
        <v>40</v>
      </c>
      <c r="D2577" s="21">
        <f>VLOOKUP(C2577,'[2]05-2025'!$B$1:$D$65536,3,0)</f>
        <v>1518675.94</v>
      </c>
      <c r="E2577" s="25" t="s">
        <v>1810</v>
      </c>
      <c r="F2577" s="27" t="s">
        <v>2495</v>
      </c>
      <c r="G2577" s="26">
        <v>9178.25</v>
      </c>
      <c r="H2577" s="22">
        <v>0</v>
      </c>
      <c r="I2577" s="24">
        <f t="shared" si="40"/>
        <v>489793.99999999983</v>
      </c>
      <c r="J2577" s="27" t="s">
        <v>57</v>
      </c>
      <c r="K2577" s="2" t="s">
        <v>15</v>
      </c>
    </row>
    <row r="2578" spans="1:11" ht="12" customHeight="1" x14ac:dyDescent="0.2">
      <c r="A2578" s="2">
        <v>1700</v>
      </c>
      <c r="B2578" s="20" t="str">
        <f>VLOOKUP(C2578,'[2]05-2025'!$B$1:$C$65536,2,0)</f>
        <v>MATERIAIS MÉDICO HOSPITALARES</v>
      </c>
      <c r="C2578" s="33" t="s">
        <v>40</v>
      </c>
      <c r="D2578" s="21">
        <f>VLOOKUP(C2578,'[2]05-2025'!$B$1:$D$65536,3,0)</f>
        <v>1518675.94</v>
      </c>
      <c r="E2578" s="25" t="s">
        <v>1810</v>
      </c>
      <c r="F2578" s="27" t="s">
        <v>2496</v>
      </c>
      <c r="G2578" s="26">
        <v>2026</v>
      </c>
      <c r="H2578" s="22">
        <v>0</v>
      </c>
      <c r="I2578" s="24">
        <f t="shared" si="40"/>
        <v>491819.99999999983</v>
      </c>
      <c r="J2578" s="27" t="s">
        <v>57</v>
      </c>
      <c r="K2578" s="2" t="s">
        <v>15</v>
      </c>
    </row>
    <row r="2579" spans="1:11" ht="12" customHeight="1" x14ac:dyDescent="0.2">
      <c r="A2579" s="2">
        <v>1700</v>
      </c>
      <c r="B2579" s="20" t="str">
        <f>VLOOKUP(C2579,'[2]05-2025'!$B$1:$C$65536,2,0)</f>
        <v>MATERIAIS MÉDICO HOSPITALARES</v>
      </c>
      <c r="C2579" s="33" t="s">
        <v>40</v>
      </c>
      <c r="D2579" s="21">
        <f>VLOOKUP(C2579,'[2]05-2025'!$B$1:$D$65536,3,0)</f>
        <v>1518675.94</v>
      </c>
      <c r="E2579" s="25" t="s">
        <v>1810</v>
      </c>
      <c r="F2579" s="27" t="s">
        <v>2498</v>
      </c>
      <c r="G2579" s="26">
        <v>9330.9699999999993</v>
      </c>
      <c r="H2579" s="22">
        <v>0</v>
      </c>
      <c r="I2579" s="24">
        <f t="shared" si="40"/>
        <v>501150.9699999998</v>
      </c>
      <c r="J2579" s="27" t="s">
        <v>57</v>
      </c>
      <c r="K2579" s="2" t="s">
        <v>15</v>
      </c>
    </row>
    <row r="2580" spans="1:11" ht="12" customHeight="1" x14ac:dyDescent="0.2">
      <c r="A2580" s="2">
        <v>1700</v>
      </c>
      <c r="B2580" s="20" t="str">
        <f>VLOOKUP(C2580,'[2]05-2025'!$B$1:$C$65536,2,0)</f>
        <v>MATERIAIS MÉDICO HOSPITALARES</v>
      </c>
      <c r="C2580" s="33" t="s">
        <v>40</v>
      </c>
      <c r="D2580" s="21">
        <f>VLOOKUP(C2580,'[2]05-2025'!$B$1:$D$65536,3,0)</f>
        <v>1518675.94</v>
      </c>
      <c r="E2580" s="25" t="s">
        <v>1810</v>
      </c>
      <c r="F2580" s="27" t="s">
        <v>2499</v>
      </c>
      <c r="G2580" s="26">
        <v>1755</v>
      </c>
      <c r="H2580" s="22">
        <v>0</v>
      </c>
      <c r="I2580" s="24">
        <f t="shared" si="40"/>
        <v>502905.9699999998</v>
      </c>
      <c r="J2580" s="27" t="s">
        <v>57</v>
      </c>
      <c r="K2580" s="2" t="s">
        <v>15</v>
      </c>
    </row>
    <row r="2581" spans="1:11" ht="12" customHeight="1" x14ac:dyDescent="0.2">
      <c r="A2581" s="2">
        <v>1700</v>
      </c>
      <c r="B2581" s="20" t="str">
        <f>VLOOKUP(C2581,'[2]05-2025'!$B$1:$C$65536,2,0)</f>
        <v>MATERIAIS MÉDICO HOSPITALARES</v>
      </c>
      <c r="C2581" s="33" t="s">
        <v>40</v>
      </c>
      <c r="D2581" s="21">
        <f>VLOOKUP(C2581,'[2]05-2025'!$B$1:$D$65536,3,0)</f>
        <v>1518675.94</v>
      </c>
      <c r="E2581" s="25" t="s">
        <v>1810</v>
      </c>
      <c r="F2581" s="27" t="s">
        <v>3148</v>
      </c>
      <c r="G2581" s="26">
        <v>756.53</v>
      </c>
      <c r="H2581" s="22">
        <v>0</v>
      </c>
      <c r="I2581" s="24">
        <f t="shared" si="40"/>
        <v>503662.49999999983</v>
      </c>
      <c r="J2581" s="27" t="s">
        <v>87</v>
      </c>
      <c r="K2581" s="2" t="s">
        <v>15</v>
      </c>
    </row>
    <row r="2582" spans="1:11" ht="12" customHeight="1" x14ac:dyDescent="0.2">
      <c r="A2582" s="2">
        <v>1700</v>
      </c>
      <c r="B2582" s="20" t="str">
        <f>VLOOKUP(C2582,'[2]05-2025'!$B$1:$C$65536,2,0)</f>
        <v>MATERIAIS MÉDICO HOSPITALARES</v>
      </c>
      <c r="C2582" s="33" t="s">
        <v>40</v>
      </c>
      <c r="D2582" s="21">
        <f>VLOOKUP(C2582,'[2]05-2025'!$B$1:$D$65536,3,0)</f>
        <v>1518675.94</v>
      </c>
      <c r="E2582" s="25" t="s">
        <v>1811</v>
      </c>
      <c r="F2582" s="27" t="s">
        <v>2503</v>
      </c>
      <c r="G2582" s="26">
        <v>3845.31</v>
      </c>
      <c r="H2582" s="22">
        <v>0</v>
      </c>
      <c r="I2582" s="24">
        <f t="shared" si="40"/>
        <v>507507.80999999982</v>
      </c>
      <c r="J2582" s="27" t="s">
        <v>57</v>
      </c>
      <c r="K2582" s="2" t="s">
        <v>15</v>
      </c>
    </row>
    <row r="2583" spans="1:11" ht="12" customHeight="1" x14ac:dyDescent="0.2">
      <c r="A2583" s="2">
        <v>1700</v>
      </c>
      <c r="B2583" s="20" t="str">
        <f>VLOOKUP(C2583,'[2]05-2025'!$B$1:$C$65536,2,0)</f>
        <v>MATERIAIS MÉDICO HOSPITALARES</v>
      </c>
      <c r="C2583" s="33" t="s">
        <v>40</v>
      </c>
      <c r="D2583" s="21">
        <f>VLOOKUP(C2583,'[2]05-2025'!$B$1:$D$65536,3,0)</f>
        <v>1518675.94</v>
      </c>
      <c r="E2583" s="25" t="s">
        <v>1811</v>
      </c>
      <c r="F2583" s="27" t="s">
        <v>2505</v>
      </c>
      <c r="G2583" s="26">
        <v>4246</v>
      </c>
      <c r="H2583" s="22">
        <v>0</v>
      </c>
      <c r="I2583" s="24">
        <f t="shared" si="40"/>
        <v>511753.80999999982</v>
      </c>
      <c r="J2583" s="27" t="s">
        <v>57</v>
      </c>
      <c r="K2583" s="2" t="s">
        <v>15</v>
      </c>
    </row>
    <row r="2584" spans="1:11" ht="12" customHeight="1" x14ac:dyDescent="0.2">
      <c r="A2584" s="2">
        <v>1700</v>
      </c>
      <c r="B2584" s="20" t="str">
        <f>VLOOKUP(C2584,'[2]05-2025'!$B$1:$C$65536,2,0)</f>
        <v>MATERIAIS MÉDICO HOSPITALARES</v>
      </c>
      <c r="C2584" s="33" t="s">
        <v>40</v>
      </c>
      <c r="D2584" s="21">
        <f>VLOOKUP(C2584,'[2]05-2025'!$B$1:$D$65536,3,0)</f>
        <v>1518675.94</v>
      </c>
      <c r="E2584" s="25" t="s">
        <v>1811</v>
      </c>
      <c r="F2584" s="27" t="s">
        <v>2506</v>
      </c>
      <c r="G2584" s="26">
        <v>1488</v>
      </c>
      <c r="H2584" s="22">
        <v>0</v>
      </c>
      <c r="I2584" s="24">
        <f t="shared" si="40"/>
        <v>513241.80999999982</v>
      </c>
      <c r="J2584" s="27" t="s">
        <v>57</v>
      </c>
      <c r="K2584" s="2" t="s">
        <v>15</v>
      </c>
    </row>
    <row r="2585" spans="1:11" ht="12" customHeight="1" x14ac:dyDescent="0.2">
      <c r="A2585" s="2">
        <v>1700</v>
      </c>
      <c r="B2585" s="20" t="str">
        <f>VLOOKUP(C2585,'[2]05-2025'!$B$1:$C$65536,2,0)</f>
        <v>MATERIAIS MÉDICO HOSPITALARES</v>
      </c>
      <c r="C2585" s="33" t="s">
        <v>40</v>
      </c>
      <c r="D2585" s="21">
        <f>VLOOKUP(C2585,'[2]05-2025'!$B$1:$D$65536,3,0)</f>
        <v>1518675.94</v>
      </c>
      <c r="E2585" s="25" t="s">
        <v>1811</v>
      </c>
      <c r="F2585" s="27" t="s">
        <v>2507</v>
      </c>
      <c r="G2585" s="26">
        <v>4104.5</v>
      </c>
      <c r="H2585" s="22">
        <v>0</v>
      </c>
      <c r="I2585" s="24">
        <f t="shared" si="40"/>
        <v>517346.30999999982</v>
      </c>
      <c r="J2585" s="27" t="s">
        <v>57</v>
      </c>
      <c r="K2585" s="2" t="s">
        <v>15</v>
      </c>
    </row>
    <row r="2586" spans="1:11" ht="12" customHeight="1" x14ac:dyDescent="0.2">
      <c r="A2586" s="2">
        <v>1700</v>
      </c>
      <c r="B2586" s="20" t="str">
        <f>VLOOKUP(C2586,'[2]05-2025'!$B$1:$C$65536,2,0)</f>
        <v>MATERIAIS MÉDICO HOSPITALARES</v>
      </c>
      <c r="C2586" s="33" t="s">
        <v>40</v>
      </c>
      <c r="D2586" s="21">
        <f>VLOOKUP(C2586,'[2]05-2025'!$B$1:$D$65536,3,0)</f>
        <v>1518675.94</v>
      </c>
      <c r="E2586" s="25" t="s">
        <v>1811</v>
      </c>
      <c r="F2586" s="27" t="s">
        <v>2508</v>
      </c>
      <c r="G2586" s="26">
        <v>1614</v>
      </c>
      <c r="H2586" s="22">
        <v>0</v>
      </c>
      <c r="I2586" s="24">
        <f t="shared" si="40"/>
        <v>518960.30999999982</v>
      </c>
      <c r="J2586" s="27" t="s">
        <v>57</v>
      </c>
      <c r="K2586" s="2" t="s">
        <v>15</v>
      </c>
    </row>
    <row r="2587" spans="1:11" ht="12" customHeight="1" x14ac:dyDescent="0.2">
      <c r="A2587" s="2">
        <v>1700</v>
      </c>
      <c r="B2587" s="20" t="str">
        <f>VLOOKUP(C2587,'[2]05-2025'!$B$1:$C$65536,2,0)</f>
        <v>MATERIAIS MÉDICO HOSPITALARES</v>
      </c>
      <c r="C2587" s="33" t="s">
        <v>40</v>
      </c>
      <c r="D2587" s="21">
        <f>VLOOKUP(C2587,'[2]05-2025'!$B$1:$D$65536,3,0)</f>
        <v>1518675.94</v>
      </c>
      <c r="E2587" s="25" t="s">
        <v>1811</v>
      </c>
      <c r="F2587" s="27" t="s">
        <v>2510</v>
      </c>
      <c r="G2587" s="26">
        <v>8199.7900000000009</v>
      </c>
      <c r="H2587" s="22">
        <v>0</v>
      </c>
      <c r="I2587" s="24">
        <f t="shared" si="40"/>
        <v>527160.09999999986</v>
      </c>
      <c r="J2587" s="27" t="s">
        <v>57</v>
      </c>
      <c r="K2587" s="2" t="s">
        <v>15</v>
      </c>
    </row>
    <row r="2588" spans="1:11" ht="12" customHeight="1" x14ac:dyDescent="0.2">
      <c r="A2588" s="2">
        <v>1700</v>
      </c>
      <c r="B2588" s="20" t="str">
        <f>VLOOKUP(C2588,'[2]05-2025'!$B$1:$C$65536,2,0)</f>
        <v>MATERIAIS MÉDICO HOSPITALARES</v>
      </c>
      <c r="C2588" s="33" t="s">
        <v>40</v>
      </c>
      <c r="D2588" s="21">
        <f>VLOOKUP(C2588,'[2]05-2025'!$B$1:$D$65536,3,0)</f>
        <v>1518675.94</v>
      </c>
      <c r="E2588" s="25" t="s">
        <v>1811</v>
      </c>
      <c r="F2588" s="27" t="s">
        <v>2517</v>
      </c>
      <c r="G2588" s="26">
        <v>3690</v>
      </c>
      <c r="H2588" s="22">
        <v>0</v>
      </c>
      <c r="I2588" s="24">
        <f t="shared" si="40"/>
        <v>530850.09999999986</v>
      </c>
      <c r="J2588" s="27" t="s">
        <v>57</v>
      </c>
      <c r="K2588" s="2" t="s">
        <v>15</v>
      </c>
    </row>
    <row r="2589" spans="1:11" ht="12" customHeight="1" x14ac:dyDescent="0.2">
      <c r="A2589" s="2">
        <v>1700</v>
      </c>
      <c r="B2589" s="20" t="str">
        <f>VLOOKUP(C2589,'[2]05-2025'!$B$1:$C$65536,2,0)</f>
        <v>MATERIAIS MÉDICO HOSPITALARES</v>
      </c>
      <c r="C2589" s="33" t="s">
        <v>40</v>
      </c>
      <c r="D2589" s="21">
        <f>VLOOKUP(C2589,'[2]05-2025'!$B$1:$D$65536,3,0)</f>
        <v>1518675.94</v>
      </c>
      <c r="E2589" s="25" t="s">
        <v>1811</v>
      </c>
      <c r="F2589" s="27" t="s">
        <v>2519</v>
      </c>
      <c r="G2589" s="26">
        <v>10151.799999999999</v>
      </c>
      <c r="H2589" s="22">
        <v>0</v>
      </c>
      <c r="I2589" s="24">
        <f t="shared" si="40"/>
        <v>541001.89999999991</v>
      </c>
      <c r="J2589" s="27" t="s">
        <v>57</v>
      </c>
      <c r="K2589" s="2" t="s">
        <v>15</v>
      </c>
    </row>
    <row r="2590" spans="1:11" ht="12" customHeight="1" x14ac:dyDescent="0.2">
      <c r="A2590" s="2">
        <v>1700</v>
      </c>
      <c r="B2590" s="20" t="str">
        <f>VLOOKUP(C2590,'[2]05-2025'!$B$1:$C$65536,2,0)</f>
        <v>MATERIAIS MÉDICO HOSPITALARES</v>
      </c>
      <c r="C2590" s="33" t="s">
        <v>40</v>
      </c>
      <c r="D2590" s="21">
        <f>VLOOKUP(C2590,'[2]05-2025'!$B$1:$D$65536,3,0)</f>
        <v>1518675.94</v>
      </c>
      <c r="E2590" s="25" t="s">
        <v>1811</v>
      </c>
      <c r="F2590" s="27" t="s">
        <v>2521</v>
      </c>
      <c r="G2590" s="26">
        <v>326</v>
      </c>
      <c r="H2590" s="22">
        <v>0</v>
      </c>
      <c r="I2590" s="24">
        <f t="shared" si="40"/>
        <v>541327.89999999991</v>
      </c>
      <c r="J2590" s="27" t="s">
        <v>57</v>
      </c>
      <c r="K2590" s="2" t="s">
        <v>15</v>
      </c>
    </row>
    <row r="2591" spans="1:11" ht="12" customHeight="1" x14ac:dyDescent="0.2">
      <c r="A2591" s="2">
        <v>1700</v>
      </c>
      <c r="B2591" s="20" t="str">
        <f>VLOOKUP(C2591,'[2]05-2025'!$B$1:$C$65536,2,0)</f>
        <v>MATERIAIS MÉDICO HOSPITALARES</v>
      </c>
      <c r="C2591" s="33" t="s">
        <v>40</v>
      </c>
      <c r="D2591" s="21">
        <f>VLOOKUP(C2591,'[2]05-2025'!$B$1:$D$65536,3,0)</f>
        <v>1518675.94</v>
      </c>
      <c r="E2591" s="25" t="s">
        <v>1812</v>
      </c>
      <c r="F2591" s="27" t="s">
        <v>2522</v>
      </c>
      <c r="G2591" s="26">
        <v>750</v>
      </c>
      <c r="H2591" s="22">
        <v>0</v>
      </c>
      <c r="I2591" s="24">
        <f t="shared" si="40"/>
        <v>542077.89999999991</v>
      </c>
      <c r="J2591" s="27" t="s">
        <v>57</v>
      </c>
      <c r="K2591" s="2" t="s">
        <v>15</v>
      </c>
    </row>
    <row r="2592" spans="1:11" ht="12" customHeight="1" x14ac:dyDescent="0.2">
      <c r="A2592" s="2">
        <v>1700</v>
      </c>
      <c r="B2592" s="20" t="str">
        <f>VLOOKUP(C2592,'[2]05-2025'!$B$1:$C$65536,2,0)</f>
        <v>MATERIAIS MÉDICO HOSPITALARES</v>
      </c>
      <c r="C2592" s="33" t="s">
        <v>40</v>
      </c>
      <c r="D2592" s="21">
        <f>VLOOKUP(C2592,'[2]05-2025'!$B$1:$D$65536,3,0)</f>
        <v>1518675.94</v>
      </c>
      <c r="E2592" s="25" t="s">
        <v>1812</v>
      </c>
      <c r="F2592" s="27" t="s">
        <v>2523</v>
      </c>
      <c r="G2592" s="26">
        <v>500</v>
      </c>
      <c r="H2592" s="22">
        <v>0</v>
      </c>
      <c r="I2592" s="24">
        <f t="shared" si="40"/>
        <v>542577.89999999991</v>
      </c>
      <c r="J2592" s="27" t="s">
        <v>57</v>
      </c>
      <c r="K2592" s="2" t="s">
        <v>15</v>
      </c>
    </row>
    <row r="2593" spans="1:11" ht="12" customHeight="1" x14ac:dyDescent="0.2">
      <c r="A2593" s="2">
        <v>1700</v>
      </c>
      <c r="B2593" s="20" t="str">
        <f>VLOOKUP(C2593,'[2]05-2025'!$B$1:$C$65536,2,0)</f>
        <v>MATERIAIS MÉDICO HOSPITALARES</v>
      </c>
      <c r="C2593" s="33" t="s">
        <v>40</v>
      </c>
      <c r="D2593" s="21">
        <f>VLOOKUP(C2593,'[2]05-2025'!$B$1:$D$65536,3,0)</f>
        <v>1518675.94</v>
      </c>
      <c r="E2593" s="25" t="s">
        <v>1812</v>
      </c>
      <c r="F2593" s="27" t="s">
        <v>2524</v>
      </c>
      <c r="G2593" s="26">
        <v>16100</v>
      </c>
      <c r="H2593" s="22">
        <v>0</v>
      </c>
      <c r="I2593" s="24">
        <f t="shared" si="40"/>
        <v>558677.89999999991</v>
      </c>
      <c r="J2593" s="27" t="s">
        <v>57</v>
      </c>
      <c r="K2593" s="2" t="s">
        <v>15</v>
      </c>
    </row>
    <row r="2594" spans="1:11" ht="12" customHeight="1" x14ac:dyDescent="0.2">
      <c r="A2594" s="2">
        <v>1700</v>
      </c>
      <c r="B2594" s="20" t="str">
        <f>VLOOKUP(C2594,'[2]05-2025'!$B$1:$C$65536,2,0)</f>
        <v>MATERIAIS MÉDICO HOSPITALARES</v>
      </c>
      <c r="C2594" s="33" t="s">
        <v>40</v>
      </c>
      <c r="D2594" s="21">
        <f>VLOOKUP(C2594,'[2]05-2025'!$B$1:$D$65536,3,0)</f>
        <v>1518675.94</v>
      </c>
      <c r="E2594" s="25" t="s">
        <v>1812</v>
      </c>
      <c r="F2594" s="27" t="s">
        <v>2525</v>
      </c>
      <c r="G2594" s="26">
        <v>9120</v>
      </c>
      <c r="H2594" s="22">
        <v>0</v>
      </c>
      <c r="I2594" s="24">
        <f t="shared" si="40"/>
        <v>567797.89999999991</v>
      </c>
      <c r="J2594" s="27" t="s">
        <v>57</v>
      </c>
      <c r="K2594" s="2" t="s">
        <v>15</v>
      </c>
    </row>
    <row r="2595" spans="1:11" ht="12" customHeight="1" x14ac:dyDescent="0.2">
      <c r="A2595" s="2">
        <v>1700</v>
      </c>
      <c r="B2595" s="20" t="str">
        <f>VLOOKUP(C2595,'[2]05-2025'!$B$1:$C$65536,2,0)</f>
        <v>MATERIAIS MÉDICO HOSPITALARES</v>
      </c>
      <c r="C2595" s="33" t="s">
        <v>40</v>
      </c>
      <c r="D2595" s="21">
        <f>VLOOKUP(C2595,'[2]05-2025'!$B$1:$D$65536,3,0)</f>
        <v>1518675.94</v>
      </c>
      <c r="E2595" s="25" t="s">
        <v>1812</v>
      </c>
      <c r="F2595" s="27" t="s">
        <v>2527</v>
      </c>
      <c r="G2595" s="26">
        <v>3262.28</v>
      </c>
      <c r="H2595" s="22">
        <v>0</v>
      </c>
      <c r="I2595" s="24">
        <f t="shared" si="40"/>
        <v>571060.17999999993</v>
      </c>
      <c r="J2595" s="27" t="s">
        <v>57</v>
      </c>
      <c r="K2595" s="2" t="s">
        <v>15</v>
      </c>
    </row>
    <row r="2596" spans="1:11" ht="12" customHeight="1" x14ac:dyDescent="0.2">
      <c r="A2596" s="2">
        <v>1700</v>
      </c>
      <c r="B2596" s="20" t="str">
        <f>VLOOKUP(C2596,'[2]05-2025'!$B$1:$C$65536,2,0)</f>
        <v>MATERIAIS MÉDICO HOSPITALARES</v>
      </c>
      <c r="C2596" s="33" t="s">
        <v>40</v>
      </c>
      <c r="D2596" s="21">
        <f>VLOOKUP(C2596,'[2]05-2025'!$B$1:$D$65536,3,0)</f>
        <v>1518675.94</v>
      </c>
      <c r="E2596" s="25" t="s">
        <v>1812</v>
      </c>
      <c r="F2596" s="27" t="s">
        <v>2528</v>
      </c>
      <c r="G2596" s="26">
        <v>204</v>
      </c>
      <c r="H2596" s="22">
        <v>0</v>
      </c>
      <c r="I2596" s="24">
        <f t="shared" si="40"/>
        <v>571264.17999999993</v>
      </c>
      <c r="J2596" s="27" t="s">
        <v>57</v>
      </c>
      <c r="K2596" s="2" t="s">
        <v>15</v>
      </c>
    </row>
    <row r="2597" spans="1:11" ht="12" customHeight="1" x14ac:dyDescent="0.2">
      <c r="A2597" s="2">
        <v>1700</v>
      </c>
      <c r="B2597" s="20" t="str">
        <f>VLOOKUP(C2597,'[2]05-2025'!$B$1:$C$65536,2,0)</f>
        <v>MATERIAIS MÉDICO HOSPITALARES</v>
      </c>
      <c r="C2597" s="33" t="s">
        <v>40</v>
      </c>
      <c r="D2597" s="21">
        <f>VLOOKUP(C2597,'[2]05-2025'!$B$1:$D$65536,3,0)</f>
        <v>1518675.94</v>
      </c>
      <c r="E2597" s="25" t="s">
        <v>1812</v>
      </c>
      <c r="F2597" s="27" t="s">
        <v>2529</v>
      </c>
      <c r="G2597" s="26">
        <v>6066.66</v>
      </c>
      <c r="H2597" s="22">
        <v>0</v>
      </c>
      <c r="I2597" s="24">
        <f t="shared" si="40"/>
        <v>577330.84</v>
      </c>
      <c r="J2597" s="27" t="s">
        <v>57</v>
      </c>
      <c r="K2597" s="2" t="s">
        <v>15</v>
      </c>
    </row>
    <row r="2598" spans="1:11" ht="12" customHeight="1" x14ac:dyDescent="0.2">
      <c r="A2598" s="2">
        <v>1700</v>
      </c>
      <c r="B2598" s="20" t="str">
        <f>VLOOKUP(C2598,'[2]05-2025'!$B$1:$C$65536,2,0)</f>
        <v>MATERIAIS MÉDICO HOSPITALARES</v>
      </c>
      <c r="C2598" s="33" t="s">
        <v>40</v>
      </c>
      <c r="D2598" s="21">
        <f>VLOOKUP(C2598,'[2]05-2025'!$B$1:$D$65536,3,0)</f>
        <v>1518675.94</v>
      </c>
      <c r="E2598" s="25" t="s">
        <v>1812</v>
      </c>
      <c r="F2598" s="27" t="s">
        <v>2531</v>
      </c>
      <c r="G2598" s="26">
        <v>2596</v>
      </c>
      <c r="H2598" s="22">
        <v>0</v>
      </c>
      <c r="I2598" s="24">
        <f t="shared" si="40"/>
        <v>579926.84</v>
      </c>
      <c r="J2598" s="27" t="s">
        <v>57</v>
      </c>
      <c r="K2598" s="2" t="s">
        <v>15</v>
      </c>
    </row>
    <row r="2599" spans="1:11" ht="12" customHeight="1" x14ac:dyDescent="0.2">
      <c r="A2599" s="2">
        <v>1700</v>
      </c>
      <c r="B2599" s="20" t="str">
        <f>VLOOKUP(C2599,'[2]05-2025'!$B$1:$C$65536,2,0)</f>
        <v>MATERIAIS MÉDICO HOSPITALARES</v>
      </c>
      <c r="C2599" s="33" t="s">
        <v>40</v>
      </c>
      <c r="D2599" s="21">
        <f>VLOOKUP(C2599,'[2]05-2025'!$B$1:$D$65536,3,0)</f>
        <v>1518675.94</v>
      </c>
      <c r="E2599" s="25" t="s">
        <v>1812</v>
      </c>
      <c r="F2599" s="27" t="s">
        <v>2321</v>
      </c>
      <c r="G2599" s="26">
        <v>6570.6</v>
      </c>
      <c r="H2599" s="22">
        <v>0</v>
      </c>
      <c r="I2599" s="24">
        <f t="shared" si="40"/>
        <v>586497.43999999994</v>
      </c>
      <c r="J2599" s="27" t="s">
        <v>57</v>
      </c>
      <c r="K2599" s="2" t="s">
        <v>15</v>
      </c>
    </row>
    <row r="2600" spans="1:11" ht="12" customHeight="1" x14ac:dyDescent="0.2">
      <c r="A2600" s="2">
        <v>1700</v>
      </c>
      <c r="B2600" s="20" t="str">
        <f>VLOOKUP(C2600,'[2]05-2025'!$B$1:$C$65536,2,0)</f>
        <v>MATERIAIS MÉDICO HOSPITALARES</v>
      </c>
      <c r="C2600" s="33" t="s">
        <v>40</v>
      </c>
      <c r="D2600" s="21">
        <f>VLOOKUP(C2600,'[2]05-2025'!$B$1:$D$65536,3,0)</f>
        <v>1518675.94</v>
      </c>
      <c r="E2600" s="25" t="s">
        <v>1812</v>
      </c>
      <c r="F2600" s="27" t="s">
        <v>2533</v>
      </c>
      <c r="G2600" s="26">
        <v>2900</v>
      </c>
      <c r="H2600" s="22">
        <v>0</v>
      </c>
      <c r="I2600" s="24">
        <f t="shared" si="40"/>
        <v>589397.43999999994</v>
      </c>
      <c r="J2600" s="27" t="s">
        <v>57</v>
      </c>
      <c r="K2600" s="2" t="s">
        <v>15</v>
      </c>
    </row>
    <row r="2601" spans="1:11" ht="12" customHeight="1" x14ac:dyDescent="0.2">
      <c r="A2601" s="2">
        <v>1700</v>
      </c>
      <c r="B2601" s="20" t="str">
        <f>VLOOKUP(C2601,'[2]05-2025'!$B$1:$C$65536,2,0)</f>
        <v>MATERIAIS MÉDICO HOSPITALARES</v>
      </c>
      <c r="C2601" s="33" t="s">
        <v>40</v>
      </c>
      <c r="D2601" s="21">
        <f>VLOOKUP(C2601,'[2]05-2025'!$B$1:$D$65536,3,0)</f>
        <v>1518675.94</v>
      </c>
      <c r="E2601" s="25" t="s">
        <v>1812</v>
      </c>
      <c r="F2601" s="27" t="s">
        <v>2534</v>
      </c>
      <c r="G2601" s="26">
        <v>2566.7600000000002</v>
      </c>
      <c r="H2601" s="22">
        <v>0</v>
      </c>
      <c r="I2601" s="24">
        <f t="shared" si="40"/>
        <v>591964.19999999995</v>
      </c>
      <c r="J2601" s="27" t="s">
        <v>57</v>
      </c>
      <c r="K2601" s="2" t="s">
        <v>15</v>
      </c>
    </row>
    <row r="2602" spans="1:11" ht="12" customHeight="1" x14ac:dyDescent="0.2">
      <c r="A2602" s="2">
        <v>1700</v>
      </c>
      <c r="B2602" s="20" t="str">
        <f>VLOOKUP(C2602,'[2]05-2025'!$B$1:$C$65536,2,0)</f>
        <v>MATERIAIS MÉDICO HOSPITALARES</v>
      </c>
      <c r="C2602" s="33" t="s">
        <v>40</v>
      </c>
      <c r="D2602" s="21">
        <f>VLOOKUP(C2602,'[2]05-2025'!$B$1:$D$65536,3,0)</f>
        <v>1518675.94</v>
      </c>
      <c r="E2602" s="25" t="s">
        <v>1812</v>
      </c>
      <c r="F2602" s="27" t="s">
        <v>2536</v>
      </c>
      <c r="G2602" s="26">
        <v>113.28</v>
      </c>
      <c r="H2602" s="22">
        <v>0</v>
      </c>
      <c r="I2602" s="24">
        <f t="shared" si="40"/>
        <v>592077.48</v>
      </c>
      <c r="J2602" s="27" t="s">
        <v>57</v>
      </c>
      <c r="K2602" s="2" t="s">
        <v>15</v>
      </c>
    </row>
    <row r="2603" spans="1:11" ht="12" customHeight="1" x14ac:dyDescent="0.2">
      <c r="A2603" s="2">
        <v>1700</v>
      </c>
      <c r="B2603" s="20" t="str">
        <f>VLOOKUP(C2603,'[2]05-2025'!$B$1:$C$65536,2,0)</f>
        <v>MATERIAIS MÉDICO HOSPITALARES</v>
      </c>
      <c r="C2603" s="33" t="s">
        <v>40</v>
      </c>
      <c r="D2603" s="21">
        <f>VLOOKUP(C2603,'[2]05-2025'!$B$1:$D$65536,3,0)</f>
        <v>1518675.94</v>
      </c>
      <c r="E2603" s="25" t="s">
        <v>1812</v>
      </c>
      <c r="F2603" s="27" t="s">
        <v>2322</v>
      </c>
      <c r="G2603" s="26">
        <v>12318.89</v>
      </c>
      <c r="H2603" s="22">
        <v>0</v>
      </c>
      <c r="I2603" s="24">
        <f t="shared" si="40"/>
        <v>604396.37</v>
      </c>
      <c r="J2603" s="27" t="s">
        <v>57</v>
      </c>
      <c r="K2603" s="2" t="s">
        <v>15</v>
      </c>
    </row>
    <row r="2604" spans="1:11" ht="12" customHeight="1" x14ac:dyDescent="0.2">
      <c r="A2604" s="2">
        <v>1700</v>
      </c>
      <c r="B2604" s="20" t="str">
        <f>VLOOKUP(C2604,'[2]05-2025'!$B$1:$C$65536,2,0)</f>
        <v>MATERIAIS MÉDICO HOSPITALARES</v>
      </c>
      <c r="C2604" s="33" t="s">
        <v>40</v>
      </c>
      <c r="D2604" s="21">
        <f>VLOOKUP(C2604,'[2]05-2025'!$B$1:$D$65536,3,0)</f>
        <v>1518675.94</v>
      </c>
      <c r="E2604" s="25" t="s">
        <v>1812</v>
      </c>
      <c r="F2604" s="27" t="s">
        <v>2538</v>
      </c>
      <c r="G2604" s="26">
        <v>613.89</v>
      </c>
      <c r="H2604" s="22">
        <v>0</v>
      </c>
      <c r="I2604" s="24">
        <f t="shared" si="40"/>
        <v>605010.26</v>
      </c>
      <c r="J2604" s="27" t="s">
        <v>57</v>
      </c>
      <c r="K2604" s="2" t="s">
        <v>15</v>
      </c>
    </row>
    <row r="2605" spans="1:11" ht="12" customHeight="1" x14ac:dyDescent="0.2">
      <c r="A2605" s="2">
        <v>1700</v>
      </c>
      <c r="B2605" s="20" t="str">
        <f>VLOOKUP(C2605,'[2]05-2025'!$B$1:$C$65536,2,0)</f>
        <v>MATERIAIS MÉDICO HOSPITALARES</v>
      </c>
      <c r="C2605" s="33" t="s">
        <v>40</v>
      </c>
      <c r="D2605" s="21">
        <f>VLOOKUP(C2605,'[2]05-2025'!$B$1:$D$65536,3,0)</f>
        <v>1518675.94</v>
      </c>
      <c r="E2605" s="25" t="s">
        <v>1813</v>
      </c>
      <c r="F2605" s="27" t="s">
        <v>2540</v>
      </c>
      <c r="G2605" s="26">
        <v>2900</v>
      </c>
      <c r="H2605" s="22">
        <v>0</v>
      </c>
      <c r="I2605" s="24">
        <f t="shared" si="40"/>
        <v>607910.26</v>
      </c>
      <c r="J2605" s="27" t="s">
        <v>57</v>
      </c>
      <c r="K2605" s="2" t="s">
        <v>15</v>
      </c>
    </row>
    <row r="2606" spans="1:11" ht="12" customHeight="1" x14ac:dyDescent="0.2">
      <c r="A2606" s="2">
        <v>1700</v>
      </c>
      <c r="B2606" s="20" t="str">
        <f>VLOOKUP(C2606,'[2]05-2025'!$B$1:$C$65536,2,0)</f>
        <v>MATERIAIS MÉDICO HOSPITALARES</v>
      </c>
      <c r="C2606" s="33" t="s">
        <v>40</v>
      </c>
      <c r="D2606" s="21">
        <f>VLOOKUP(C2606,'[2]05-2025'!$B$1:$D$65536,3,0)</f>
        <v>1518675.94</v>
      </c>
      <c r="E2606" s="25" t="s">
        <v>1813</v>
      </c>
      <c r="F2606" s="27" t="s">
        <v>3247</v>
      </c>
      <c r="G2606" s="26">
        <v>4022.56</v>
      </c>
      <c r="H2606" s="22">
        <v>0</v>
      </c>
      <c r="I2606" s="24">
        <f t="shared" si="40"/>
        <v>611932.82000000007</v>
      </c>
      <c r="J2606" s="27" t="s">
        <v>57</v>
      </c>
      <c r="K2606" s="2" t="s">
        <v>15</v>
      </c>
    </row>
    <row r="2607" spans="1:11" ht="12" customHeight="1" x14ac:dyDescent="0.2">
      <c r="A2607" s="2">
        <v>1700</v>
      </c>
      <c r="B2607" s="20" t="str">
        <f>VLOOKUP(C2607,'[2]05-2025'!$B$1:$C$65536,2,0)</f>
        <v>MATERIAIS MÉDICO HOSPITALARES</v>
      </c>
      <c r="C2607" s="33" t="s">
        <v>40</v>
      </c>
      <c r="D2607" s="21">
        <f>VLOOKUP(C2607,'[2]05-2025'!$B$1:$D$65536,3,0)</f>
        <v>1518675.94</v>
      </c>
      <c r="E2607" s="25" t="s">
        <v>1813</v>
      </c>
      <c r="F2607" s="27" t="s">
        <v>2544</v>
      </c>
      <c r="G2607" s="26">
        <v>530</v>
      </c>
      <c r="H2607" s="22">
        <v>0</v>
      </c>
      <c r="I2607" s="24">
        <f t="shared" si="40"/>
        <v>612462.82000000007</v>
      </c>
      <c r="J2607" s="27" t="s">
        <v>57</v>
      </c>
      <c r="K2607" s="2" t="s">
        <v>15</v>
      </c>
    </row>
    <row r="2608" spans="1:11" ht="12" customHeight="1" x14ac:dyDescent="0.2">
      <c r="A2608" s="2">
        <v>1700</v>
      </c>
      <c r="B2608" s="20" t="str">
        <f>VLOOKUP(C2608,'[2]05-2025'!$B$1:$C$65536,2,0)</f>
        <v>MATERIAIS MÉDICO HOSPITALARES</v>
      </c>
      <c r="C2608" s="33" t="s">
        <v>40</v>
      </c>
      <c r="D2608" s="21">
        <f>VLOOKUP(C2608,'[2]05-2025'!$B$1:$D$65536,3,0)</f>
        <v>1518675.94</v>
      </c>
      <c r="E2608" s="25" t="s">
        <v>1813</v>
      </c>
      <c r="F2608" s="27" t="s">
        <v>2545</v>
      </c>
      <c r="G2608" s="26">
        <v>6000</v>
      </c>
      <c r="H2608" s="22">
        <v>0</v>
      </c>
      <c r="I2608" s="24">
        <f t="shared" si="40"/>
        <v>618462.82000000007</v>
      </c>
      <c r="J2608" s="27" t="s">
        <v>57</v>
      </c>
      <c r="K2608" s="2" t="s">
        <v>15</v>
      </c>
    </row>
    <row r="2609" spans="1:11" ht="12" customHeight="1" x14ac:dyDescent="0.2">
      <c r="A2609" s="2">
        <v>1700</v>
      </c>
      <c r="B2609" s="20" t="str">
        <f>VLOOKUP(C2609,'[2]05-2025'!$B$1:$C$65536,2,0)</f>
        <v>MATERIAIS MÉDICO HOSPITALARES</v>
      </c>
      <c r="C2609" s="33" t="s">
        <v>40</v>
      </c>
      <c r="D2609" s="21">
        <f>VLOOKUP(C2609,'[2]05-2025'!$B$1:$D$65536,3,0)</f>
        <v>1518675.94</v>
      </c>
      <c r="E2609" s="25" t="s">
        <v>1813</v>
      </c>
      <c r="F2609" s="27" t="s">
        <v>2546</v>
      </c>
      <c r="G2609" s="26">
        <v>440</v>
      </c>
      <c r="H2609" s="22">
        <v>0</v>
      </c>
      <c r="I2609" s="24">
        <f t="shared" si="40"/>
        <v>618902.82000000007</v>
      </c>
      <c r="J2609" s="27" t="s">
        <v>57</v>
      </c>
      <c r="K2609" s="2" t="s">
        <v>15</v>
      </c>
    </row>
    <row r="2610" spans="1:11" ht="12" customHeight="1" x14ac:dyDescent="0.2">
      <c r="A2610" s="2">
        <v>1700</v>
      </c>
      <c r="B2610" s="20" t="str">
        <f>VLOOKUP(C2610,'[2]05-2025'!$B$1:$C$65536,2,0)</f>
        <v>MATERIAIS MÉDICO HOSPITALARES</v>
      </c>
      <c r="C2610" s="33" t="s">
        <v>40</v>
      </c>
      <c r="D2610" s="21">
        <f>VLOOKUP(C2610,'[2]05-2025'!$B$1:$D$65536,3,0)</f>
        <v>1518675.94</v>
      </c>
      <c r="E2610" s="25" t="s">
        <v>1813</v>
      </c>
      <c r="F2610" s="27" t="s">
        <v>2547</v>
      </c>
      <c r="G2610" s="26">
        <v>24582</v>
      </c>
      <c r="H2610" s="22">
        <v>0</v>
      </c>
      <c r="I2610" s="24">
        <f t="shared" si="40"/>
        <v>643484.82000000007</v>
      </c>
      <c r="J2610" s="27" t="s">
        <v>57</v>
      </c>
      <c r="K2610" s="2" t="s">
        <v>15</v>
      </c>
    </row>
    <row r="2611" spans="1:11" ht="12" customHeight="1" x14ac:dyDescent="0.2">
      <c r="A2611" s="2">
        <v>1700</v>
      </c>
      <c r="B2611" s="20" t="str">
        <f>VLOOKUP(C2611,'[2]05-2025'!$B$1:$C$65536,2,0)</f>
        <v>MATERIAIS MÉDICO HOSPITALARES</v>
      </c>
      <c r="C2611" s="33" t="s">
        <v>40</v>
      </c>
      <c r="D2611" s="21">
        <f>VLOOKUP(C2611,'[2]05-2025'!$B$1:$D$65536,3,0)</f>
        <v>1518675.94</v>
      </c>
      <c r="E2611" s="25" t="s">
        <v>1813</v>
      </c>
      <c r="F2611" s="27" t="s">
        <v>2548</v>
      </c>
      <c r="G2611" s="26">
        <v>4550</v>
      </c>
      <c r="H2611" s="22">
        <v>0</v>
      </c>
      <c r="I2611" s="24">
        <f t="shared" si="40"/>
        <v>648034.82000000007</v>
      </c>
      <c r="J2611" s="27" t="s">
        <v>57</v>
      </c>
      <c r="K2611" s="2" t="s">
        <v>15</v>
      </c>
    </row>
    <row r="2612" spans="1:11" ht="12" customHeight="1" x14ac:dyDescent="0.2">
      <c r="A2612" s="2">
        <v>1700</v>
      </c>
      <c r="B2612" s="20" t="str">
        <f>VLOOKUP(C2612,'[2]05-2025'!$B$1:$C$65536,2,0)</f>
        <v>MATERIAIS MÉDICO HOSPITALARES</v>
      </c>
      <c r="C2612" s="33" t="s">
        <v>40</v>
      </c>
      <c r="D2612" s="21">
        <f>VLOOKUP(C2612,'[2]05-2025'!$B$1:$D$65536,3,0)</f>
        <v>1518675.94</v>
      </c>
      <c r="E2612" s="25" t="s">
        <v>1813</v>
      </c>
      <c r="F2612" s="27" t="s">
        <v>2549</v>
      </c>
      <c r="G2612" s="26">
        <v>4341</v>
      </c>
      <c r="H2612" s="22">
        <v>0</v>
      </c>
      <c r="I2612" s="24">
        <f t="shared" si="40"/>
        <v>652375.82000000007</v>
      </c>
      <c r="J2612" s="27" t="s">
        <v>57</v>
      </c>
      <c r="K2612" s="2" t="s">
        <v>15</v>
      </c>
    </row>
    <row r="2613" spans="1:11" ht="12" customHeight="1" x14ac:dyDescent="0.2">
      <c r="A2613" s="2">
        <v>1700</v>
      </c>
      <c r="B2613" s="20" t="str">
        <f>VLOOKUP(C2613,'[2]05-2025'!$B$1:$C$65536,2,0)</f>
        <v>MATERIAIS MÉDICO HOSPITALARES</v>
      </c>
      <c r="C2613" s="33" t="s">
        <v>40</v>
      </c>
      <c r="D2613" s="21">
        <f>VLOOKUP(C2613,'[2]05-2025'!$B$1:$D$65536,3,0)</f>
        <v>1518675.94</v>
      </c>
      <c r="E2613" s="25" t="s">
        <v>1813</v>
      </c>
      <c r="F2613" s="27" t="s">
        <v>2550</v>
      </c>
      <c r="G2613" s="26">
        <v>5270.4</v>
      </c>
      <c r="H2613" s="22">
        <v>0</v>
      </c>
      <c r="I2613" s="24">
        <f t="shared" si="40"/>
        <v>657646.22000000009</v>
      </c>
      <c r="J2613" s="27" t="s">
        <v>57</v>
      </c>
      <c r="K2613" s="2" t="s">
        <v>15</v>
      </c>
    </row>
    <row r="2614" spans="1:11" ht="12" customHeight="1" x14ac:dyDescent="0.2">
      <c r="A2614" s="2">
        <v>1700</v>
      </c>
      <c r="B2614" s="20" t="str">
        <f>VLOOKUP(C2614,'[2]05-2025'!$B$1:$C$65536,2,0)</f>
        <v>MATERIAIS MÉDICO HOSPITALARES</v>
      </c>
      <c r="C2614" s="33" t="s">
        <v>40</v>
      </c>
      <c r="D2614" s="21">
        <f>VLOOKUP(C2614,'[2]05-2025'!$B$1:$D$65536,3,0)</f>
        <v>1518675.94</v>
      </c>
      <c r="E2614" s="25" t="s">
        <v>1813</v>
      </c>
      <c r="F2614" s="27" t="s">
        <v>2553</v>
      </c>
      <c r="G2614" s="26">
        <v>9720</v>
      </c>
      <c r="H2614" s="22">
        <v>0</v>
      </c>
      <c r="I2614" s="24">
        <f t="shared" si="40"/>
        <v>667366.22000000009</v>
      </c>
      <c r="J2614" s="27" t="s">
        <v>57</v>
      </c>
      <c r="K2614" s="2" t="s">
        <v>15</v>
      </c>
    </row>
    <row r="2615" spans="1:11" ht="12" customHeight="1" x14ac:dyDescent="0.2">
      <c r="A2615" s="2">
        <v>1700</v>
      </c>
      <c r="B2615" s="20" t="str">
        <f>VLOOKUP(C2615,'[2]05-2025'!$B$1:$C$65536,2,0)</f>
        <v>MATERIAIS MÉDICO HOSPITALARES</v>
      </c>
      <c r="C2615" s="33" t="s">
        <v>40</v>
      </c>
      <c r="D2615" s="21">
        <f>VLOOKUP(C2615,'[2]05-2025'!$B$1:$D$65536,3,0)</f>
        <v>1518675.94</v>
      </c>
      <c r="E2615" s="25" t="s">
        <v>1813</v>
      </c>
      <c r="F2615" s="27" t="s">
        <v>2555</v>
      </c>
      <c r="G2615" s="26">
        <v>2805</v>
      </c>
      <c r="H2615" s="22">
        <v>0</v>
      </c>
      <c r="I2615" s="24">
        <f t="shared" si="40"/>
        <v>670171.22000000009</v>
      </c>
      <c r="J2615" s="27" t="s">
        <v>57</v>
      </c>
      <c r="K2615" s="2" t="s">
        <v>15</v>
      </c>
    </row>
    <row r="2616" spans="1:11" ht="12" customHeight="1" x14ac:dyDescent="0.2">
      <c r="A2616" s="2">
        <v>1700</v>
      </c>
      <c r="B2616" s="20" t="str">
        <f>VLOOKUP(C2616,'[2]05-2025'!$B$1:$C$65536,2,0)</f>
        <v>MATERIAIS MÉDICO HOSPITALARES</v>
      </c>
      <c r="C2616" s="33" t="s">
        <v>40</v>
      </c>
      <c r="D2616" s="21">
        <f>VLOOKUP(C2616,'[2]05-2025'!$B$1:$D$65536,3,0)</f>
        <v>1518675.94</v>
      </c>
      <c r="E2616" s="25" t="s">
        <v>1813</v>
      </c>
      <c r="F2616" s="27" t="s">
        <v>2557</v>
      </c>
      <c r="G2616" s="26">
        <v>890</v>
      </c>
      <c r="H2616" s="22">
        <v>0</v>
      </c>
      <c r="I2616" s="24">
        <f t="shared" si="40"/>
        <v>671061.22000000009</v>
      </c>
      <c r="J2616" s="27" t="s">
        <v>57</v>
      </c>
      <c r="K2616" s="2" t="s">
        <v>15</v>
      </c>
    </row>
    <row r="2617" spans="1:11" ht="12" customHeight="1" x14ac:dyDescent="0.2">
      <c r="A2617" s="2">
        <v>1700</v>
      </c>
      <c r="B2617" s="20" t="str">
        <f>VLOOKUP(C2617,'[2]05-2025'!$B$1:$C$65536,2,0)</f>
        <v>MATERIAIS MÉDICO HOSPITALARES</v>
      </c>
      <c r="C2617" s="33" t="s">
        <v>40</v>
      </c>
      <c r="D2617" s="21">
        <f>VLOOKUP(C2617,'[2]05-2025'!$B$1:$D$65536,3,0)</f>
        <v>1518675.94</v>
      </c>
      <c r="E2617" s="25" t="s">
        <v>1813</v>
      </c>
      <c r="F2617" s="27" t="s">
        <v>2558</v>
      </c>
      <c r="G2617" s="26">
        <v>478.72</v>
      </c>
      <c r="H2617" s="22">
        <v>0</v>
      </c>
      <c r="I2617" s="24">
        <f t="shared" si="40"/>
        <v>671539.94000000006</v>
      </c>
      <c r="J2617" s="27" t="s">
        <v>57</v>
      </c>
      <c r="K2617" s="2" t="s">
        <v>15</v>
      </c>
    </row>
    <row r="2618" spans="1:11" ht="12" customHeight="1" x14ac:dyDescent="0.2">
      <c r="A2618" s="2">
        <v>1700</v>
      </c>
      <c r="B2618" s="20" t="str">
        <f>VLOOKUP(C2618,'[2]05-2025'!$B$1:$C$65536,2,0)</f>
        <v>MATERIAIS MÉDICO HOSPITALARES</v>
      </c>
      <c r="C2618" s="33" t="s">
        <v>40</v>
      </c>
      <c r="D2618" s="21">
        <f>VLOOKUP(C2618,'[2]05-2025'!$B$1:$D$65536,3,0)</f>
        <v>1518675.94</v>
      </c>
      <c r="E2618" s="25" t="s">
        <v>1813</v>
      </c>
      <c r="F2618" s="27" t="s">
        <v>2559</v>
      </c>
      <c r="G2618" s="26">
        <v>5270.4</v>
      </c>
      <c r="H2618" s="22">
        <v>0</v>
      </c>
      <c r="I2618" s="24">
        <f t="shared" si="40"/>
        <v>676810.34000000008</v>
      </c>
      <c r="J2618" s="27" t="s">
        <v>57</v>
      </c>
      <c r="K2618" s="2" t="s">
        <v>15</v>
      </c>
    </row>
    <row r="2619" spans="1:11" ht="12" customHeight="1" x14ac:dyDescent="0.2">
      <c r="A2619" s="2">
        <v>1700</v>
      </c>
      <c r="B2619" s="20" t="str">
        <f>VLOOKUP(C2619,'[2]05-2025'!$B$1:$C$65536,2,0)</f>
        <v>MATERIAIS MÉDICO HOSPITALARES</v>
      </c>
      <c r="C2619" s="33" t="s">
        <v>40</v>
      </c>
      <c r="D2619" s="21">
        <f>VLOOKUP(C2619,'[2]05-2025'!$B$1:$D$65536,3,0)</f>
        <v>1518675.94</v>
      </c>
      <c r="E2619" s="25" t="s">
        <v>1813</v>
      </c>
      <c r="F2619" s="27" t="s">
        <v>3248</v>
      </c>
      <c r="G2619" s="26">
        <v>4625</v>
      </c>
      <c r="H2619" s="22">
        <v>0</v>
      </c>
      <c r="I2619" s="24">
        <f t="shared" si="40"/>
        <v>681435.34000000008</v>
      </c>
      <c r="J2619" s="27" t="s">
        <v>57</v>
      </c>
      <c r="K2619" s="2" t="s">
        <v>15</v>
      </c>
    </row>
    <row r="2620" spans="1:11" ht="12" customHeight="1" x14ac:dyDescent="0.2">
      <c r="A2620" s="2">
        <v>1700</v>
      </c>
      <c r="B2620" s="20" t="str">
        <f>VLOOKUP(C2620,'[2]05-2025'!$B$1:$C$65536,2,0)</f>
        <v>MATERIAIS MÉDICO HOSPITALARES</v>
      </c>
      <c r="C2620" s="33" t="s">
        <v>40</v>
      </c>
      <c r="D2620" s="21">
        <f>VLOOKUP(C2620,'[2]05-2025'!$B$1:$D$65536,3,0)</f>
        <v>1518675.94</v>
      </c>
      <c r="E2620" s="25" t="s">
        <v>1813</v>
      </c>
      <c r="F2620" s="27" t="s">
        <v>2562</v>
      </c>
      <c r="G2620" s="26">
        <v>621.6</v>
      </c>
      <c r="H2620" s="22">
        <v>0</v>
      </c>
      <c r="I2620" s="24">
        <f t="shared" si="40"/>
        <v>682056.94000000006</v>
      </c>
      <c r="J2620" s="27" t="s">
        <v>57</v>
      </c>
      <c r="K2620" s="2" t="s">
        <v>15</v>
      </c>
    </row>
    <row r="2621" spans="1:11" ht="12" customHeight="1" x14ac:dyDescent="0.2">
      <c r="A2621" s="2">
        <v>1700</v>
      </c>
      <c r="B2621" s="20" t="str">
        <f>VLOOKUP(C2621,'[2]05-2025'!$B$1:$C$65536,2,0)</f>
        <v>MATERIAIS MÉDICO HOSPITALARES</v>
      </c>
      <c r="C2621" s="33" t="s">
        <v>40</v>
      </c>
      <c r="D2621" s="21">
        <f>VLOOKUP(C2621,'[2]05-2025'!$B$1:$D$65536,3,0)</f>
        <v>1518675.94</v>
      </c>
      <c r="E2621" s="25" t="s">
        <v>1813</v>
      </c>
      <c r="F2621" s="27" t="s">
        <v>2563</v>
      </c>
      <c r="G2621" s="26">
        <v>2805</v>
      </c>
      <c r="H2621" s="22">
        <v>0</v>
      </c>
      <c r="I2621" s="24">
        <f t="shared" si="40"/>
        <v>684861.94000000006</v>
      </c>
      <c r="J2621" s="27" t="s">
        <v>57</v>
      </c>
      <c r="K2621" s="2" t="s">
        <v>15</v>
      </c>
    </row>
    <row r="2622" spans="1:11" ht="12" customHeight="1" x14ac:dyDescent="0.2">
      <c r="A2622" s="2">
        <v>1700</v>
      </c>
      <c r="B2622" s="20" t="str">
        <f>VLOOKUP(C2622,'[2]05-2025'!$B$1:$C$65536,2,0)</f>
        <v>MATERIAIS MÉDICO HOSPITALARES</v>
      </c>
      <c r="C2622" s="33" t="s">
        <v>40</v>
      </c>
      <c r="D2622" s="21">
        <f>VLOOKUP(C2622,'[2]05-2025'!$B$1:$D$65536,3,0)</f>
        <v>1518675.94</v>
      </c>
      <c r="E2622" s="25" t="s">
        <v>1813</v>
      </c>
      <c r="F2622" s="27" t="s">
        <v>2564</v>
      </c>
      <c r="G2622" s="26">
        <v>6741</v>
      </c>
      <c r="H2622" s="22">
        <v>0</v>
      </c>
      <c r="I2622" s="24">
        <f t="shared" si="40"/>
        <v>691602.94000000006</v>
      </c>
      <c r="J2622" s="27" t="s">
        <v>57</v>
      </c>
      <c r="K2622" s="2" t="s">
        <v>15</v>
      </c>
    </row>
    <row r="2623" spans="1:11" ht="12" customHeight="1" x14ac:dyDescent="0.2">
      <c r="A2623" s="2">
        <v>1700</v>
      </c>
      <c r="B2623" s="20" t="str">
        <f>VLOOKUP(C2623,'[2]05-2025'!$B$1:$C$65536,2,0)</f>
        <v>MATERIAIS MÉDICO HOSPITALARES</v>
      </c>
      <c r="C2623" s="33" t="s">
        <v>40</v>
      </c>
      <c r="D2623" s="21">
        <f>VLOOKUP(C2623,'[2]05-2025'!$B$1:$D$65536,3,0)</f>
        <v>1518675.94</v>
      </c>
      <c r="E2623" s="25" t="s">
        <v>1813</v>
      </c>
      <c r="F2623" s="27" t="s">
        <v>2565</v>
      </c>
      <c r="G2623" s="26">
        <v>511</v>
      </c>
      <c r="H2623" s="22">
        <v>0</v>
      </c>
      <c r="I2623" s="24">
        <f t="shared" si="40"/>
        <v>692113.94000000006</v>
      </c>
      <c r="J2623" s="27" t="s">
        <v>57</v>
      </c>
      <c r="K2623" s="2" t="s">
        <v>15</v>
      </c>
    </row>
    <row r="2624" spans="1:11" ht="12" customHeight="1" x14ac:dyDescent="0.2">
      <c r="A2624" s="2">
        <v>1700</v>
      </c>
      <c r="B2624" s="20" t="str">
        <f>VLOOKUP(C2624,'[2]05-2025'!$B$1:$C$65536,2,0)</f>
        <v>MATERIAIS MÉDICO HOSPITALARES</v>
      </c>
      <c r="C2624" s="33" t="s">
        <v>40</v>
      </c>
      <c r="D2624" s="21">
        <f>VLOOKUP(C2624,'[2]05-2025'!$B$1:$D$65536,3,0)</f>
        <v>1518675.94</v>
      </c>
      <c r="E2624" s="25" t="s">
        <v>1803</v>
      </c>
      <c r="F2624" s="27" t="s">
        <v>2571</v>
      </c>
      <c r="G2624" s="26">
        <v>1482</v>
      </c>
      <c r="H2624" s="22">
        <v>0</v>
      </c>
      <c r="I2624" s="24">
        <f t="shared" si="40"/>
        <v>693595.94000000006</v>
      </c>
      <c r="J2624" s="27" t="s">
        <v>57</v>
      </c>
      <c r="K2624" s="2" t="s">
        <v>15</v>
      </c>
    </row>
    <row r="2625" spans="1:11" ht="12" customHeight="1" x14ac:dyDescent="0.2">
      <c r="A2625" s="2">
        <v>1700</v>
      </c>
      <c r="B2625" s="20" t="str">
        <f>VLOOKUP(C2625,'[2]05-2025'!$B$1:$C$65536,2,0)</f>
        <v>MATERIAIS MÉDICO HOSPITALARES</v>
      </c>
      <c r="C2625" s="33" t="s">
        <v>40</v>
      </c>
      <c r="D2625" s="21">
        <f>VLOOKUP(C2625,'[2]05-2025'!$B$1:$D$65536,3,0)</f>
        <v>1518675.94</v>
      </c>
      <c r="E2625" s="25" t="s">
        <v>1803</v>
      </c>
      <c r="F2625" s="27" t="s">
        <v>2572</v>
      </c>
      <c r="G2625" s="26">
        <v>2970</v>
      </c>
      <c r="H2625" s="22">
        <v>0</v>
      </c>
      <c r="I2625" s="24">
        <f t="shared" si="40"/>
        <v>696565.94000000006</v>
      </c>
      <c r="J2625" s="27" t="s">
        <v>57</v>
      </c>
      <c r="K2625" s="2" t="s">
        <v>15</v>
      </c>
    </row>
    <row r="2626" spans="1:11" ht="12" customHeight="1" x14ac:dyDescent="0.2">
      <c r="A2626" s="2">
        <v>1700</v>
      </c>
      <c r="B2626" s="20" t="str">
        <f>VLOOKUP(C2626,'[2]05-2025'!$B$1:$C$65536,2,0)</f>
        <v>MATERIAIS MÉDICO HOSPITALARES</v>
      </c>
      <c r="C2626" s="33" t="s">
        <v>40</v>
      </c>
      <c r="D2626" s="21">
        <f>VLOOKUP(C2626,'[2]05-2025'!$B$1:$D$65536,3,0)</f>
        <v>1518675.94</v>
      </c>
      <c r="E2626" s="25" t="s">
        <v>1803</v>
      </c>
      <c r="F2626" s="27" t="s">
        <v>2574</v>
      </c>
      <c r="G2626" s="26">
        <v>1776</v>
      </c>
      <c r="H2626" s="22">
        <v>0</v>
      </c>
      <c r="I2626" s="24">
        <f t="shared" si="40"/>
        <v>698341.94000000006</v>
      </c>
      <c r="J2626" s="27" t="s">
        <v>57</v>
      </c>
      <c r="K2626" s="2" t="s">
        <v>15</v>
      </c>
    </row>
    <row r="2627" spans="1:11" ht="12" customHeight="1" x14ac:dyDescent="0.2">
      <c r="A2627" s="2">
        <v>1700</v>
      </c>
      <c r="B2627" s="20" t="str">
        <f>VLOOKUP(C2627,'[2]05-2025'!$B$1:$C$65536,2,0)</f>
        <v>MATERIAIS MÉDICO HOSPITALARES</v>
      </c>
      <c r="C2627" s="33" t="s">
        <v>40</v>
      </c>
      <c r="D2627" s="21">
        <f>VLOOKUP(C2627,'[2]05-2025'!$B$1:$D$65536,3,0)</f>
        <v>1518675.94</v>
      </c>
      <c r="E2627" s="25" t="s">
        <v>1803</v>
      </c>
      <c r="F2627" s="27" t="s">
        <v>2577</v>
      </c>
      <c r="G2627" s="26">
        <v>8398.9599999999991</v>
      </c>
      <c r="H2627" s="22">
        <v>0</v>
      </c>
      <c r="I2627" s="24">
        <f t="shared" ref="I2627:I2690" si="41">IF(C2627&lt;&gt;C2626,D2627+G2627-H2627,IF(C2627=C2626,I2626+G2627-H2627,"falso"))</f>
        <v>706740.9</v>
      </c>
      <c r="J2627" s="27" t="s">
        <v>57</v>
      </c>
      <c r="K2627" s="2" t="s">
        <v>15</v>
      </c>
    </row>
    <row r="2628" spans="1:11" ht="12" customHeight="1" x14ac:dyDescent="0.2">
      <c r="A2628" s="2">
        <v>1700</v>
      </c>
      <c r="B2628" s="20" t="str">
        <f>VLOOKUP(C2628,'[2]05-2025'!$B$1:$C$65536,2,0)</f>
        <v>MATERIAIS MÉDICO HOSPITALARES</v>
      </c>
      <c r="C2628" s="33" t="s">
        <v>40</v>
      </c>
      <c r="D2628" s="21">
        <f>VLOOKUP(C2628,'[2]05-2025'!$B$1:$D$65536,3,0)</f>
        <v>1518675.94</v>
      </c>
      <c r="E2628" s="25" t="s">
        <v>1803</v>
      </c>
      <c r="F2628" s="27" t="s">
        <v>2581</v>
      </c>
      <c r="G2628" s="26">
        <v>3275</v>
      </c>
      <c r="H2628" s="22">
        <v>0</v>
      </c>
      <c r="I2628" s="24">
        <f t="shared" si="41"/>
        <v>710015.9</v>
      </c>
      <c r="J2628" s="27" t="s">
        <v>57</v>
      </c>
      <c r="K2628" s="2" t="s">
        <v>15</v>
      </c>
    </row>
    <row r="2629" spans="1:11" ht="12" customHeight="1" x14ac:dyDescent="0.2">
      <c r="A2629" s="2">
        <v>1700</v>
      </c>
      <c r="B2629" s="20" t="str">
        <f>VLOOKUP(C2629,'[2]05-2025'!$B$1:$C$65536,2,0)</f>
        <v>MATERIAIS MÉDICO HOSPITALARES</v>
      </c>
      <c r="C2629" s="33" t="s">
        <v>40</v>
      </c>
      <c r="D2629" s="21">
        <f>VLOOKUP(C2629,'[2]05-2025'!$B$1:$D$65536,3,0)</f>
        <v>1518675.94</v>
      </c>
      <c r="E2629" s="25" t="s">
        <v>1803</v>
      </c>
      <c r="F2629" s="27" t="s">
        <v>2585</v>
      </c>
      <c r="G2629" s="26">
        <v>7349.09</v>
      </c>
      <c r="H2629" s="22">
        <v>0</v>
      </c>
      <c r="I2629" s="24">
        <f t="shared" si="41"/>
        <v>717364.99</v>
      </c>
      <c r="J2629" s="27" t="s">
        <v>57</v>
      </c>
      <c r="K2629" s="2" t="s">
        <v>15</v>
      </c>
    </row>
    <row r="2630" spans="1:11" ht="12" customHeight="1" x14ac:dyDescent="0.2">
      <c r="A2630" s="2">
        <v>1700</v>
      </c>
      <c r="B2630" s="20" t="str">
        <f>VLOOKUP(C2630,'[2]05-2025'!$B$1:$C$65536,2,0)</f>
        <v>MATERIAIS MÉDICO HOSPITALARES</v>
      </c>
      <c r="C2630" s="33" t="s">
        <v>40</v>
      </c>
      <c r="D2630" s="21">
        <f>VLOOKUP(C2630,'[2]05-2025'!$B$1:$D$65536,3,0)</f>
        <v>1518675.94</v>
      </c>
      <c r="E2630" s="25" t="s">
        <v>1814</v>
      </c>
      <c r="F2630" s="27" t="s">
        <v>2586</v>
      </c>
      <c r="G2630" s="26">
        <v>1300</v>
      </c>
      <c r="H2630" s="22">
        <v>0</v>
      </c>
      <c r="I2630" s="24">
        <f t="shared" si="41"/>
        <v>718664.99</v>
      </c>
      <c r="J2630" s="27" t="s">
        <v>57</v>
      </c>
      <c r="K2630" s="2" t="s">
        <v>15</v>
      </c>
    </row>
    <row r="2631" spans="1:11" ht="12" customHeight="1" x14ac:dyDescent="0.2">
      <c r="A2631" s="2">
        <v>1700</v>
      </c>
      <c r="B2631" s="20" t="str">
        <f>VLOOKUP(C2631,'[2]05-2025'!$B$1:$C$65536,2,0)</f>
        <v>MATERIAIS MÉDICO HOSPITALARES</v>
      </c>
      <c r="C2631" s="33" t="s">
        <v>40</v>
      </c>
      <c r="D2631" s="21">
        <f>VLOOKUP(C2631,'[2]05-2025'!$B$1:$D$65536,3,0)</f>
        <v>1518675.94</v>
      </c>
      <c r="E2631" s="25" t="s">
        <v>1814</v>
      </c>
      <c r="F2631" s="27" t="s">
        <v>2588</v>
      </c>
      <c r="G2631" s="26">
        <v>2320</v>
      </c>
      <c r="H2631" s="22">
        <v>0</v>
      </c>
      <c r="I2631" s="24">
        <f t="shared" si="41"/>
        <v>720984.99</v>
      </c>
      <c r="J2631" s="27" t="s">
        <v>57</v>
      </c>
      <c r="K2631" s="2" t="s">
        <v>15</v>
      </c>
    </row>
    <row r="2632" spans="1:11" ht="12" customHeight="1" x14ac:dyDescent="0.2">
      <c r="A2632" s="2">
        <v>1700</v>
      </c>
      <c r="B2632" s="20" t="str">
        <f>VLOOKUP(C2632,'[2]05-2025'!$B$1:$C$65536,2,0)</f>
        <v>MATERIAIS MÉDICO HOSPITALARES</v>
      </c>
      <c r="C2632" s="33" t="s">
        <v>40</v>
      </c>
      <c r="D2632" s="21">
        <f>VLOOKUP(C2632,'[2]05-2025'!$B$1:$D$65536,3,0)</f>
        <v>1518675.94</v>
      </c>
      <c r="E2632" s="25" t="s">
        <v>1814</v>
      </c>
      <c r="F2632" s="27" t="s">
        <v>2589</v>
      </c>
      <c r="G2632" s="26">
        <v>6282.36</v>
      </c>
      <c r="H2632" s="22">
        <v>0</v>
      </c>
      <c r="I2632" s="24">
        <f t="shared" si="41"/>
        <v>727267.35</v>
      </c>
      <c r="J2632" s="27" t="s">
        <v>57</v>
      </c>
      <c r="K2632" s="2" t="s">
        <v>15</v>
      </c>
    </row>
    <row r="2633" spans="1:11" ht="12" customHeight="1" x14ac:dyDescent="0.2">
      <c r="A2633" s="2">
        <v>1700</v>
      </c>
      <c r="B2633" s="20" t="str">
        <f>VLOOKUP(C2633,'[2]05-2025'!$B$1:$C$65536,2,0)</f>
        <v>MATERIAIS MÉDICO HOSPITALARES</v>
      </c>
      <c r="C2633" s="33" t="s">
        <v>40</v>
      </c>
      <c r="D2633" s="21">
        <f>VLOOKUP(C2633,'[2]05-2025'!$B$1:$D$65536,3,0)</f>
        <v>1518675.94</v>
      </c>
      <c r="E2633" s="25" t="s">
        <v>1814</v>
      </c>
      <c r="F2633" s="27" t="s">
        <v>3249</v>
      </c>
      <c r="G2633" s="26">
        <v>440</v>
      </c>
      <c r="H2633" s="22">
        <v>0</v>
      </c>
      <c r="I2633" s="24">
        <f t="shared" si="41"/>
        <v>727707.35</v>
      </c>
      <c r="J2633" s="27" t="s">
        <v>57</v>
      </c>
      <c r="K2633" s="2" t="s">
        <v>15</v>
      </c>
    </row>
    <row r="2634" spans="1:11" ht="12" customHeight="1" x14ac:dyDescent="0.2">
      <c r="A2634" s="2">
        <v>1700</v>
      </c>
      <c r="B2634" s="20" t="str">
        <f>VLOOKUP(C2634,'[2]05-2025'!$B$1:$C$65536,2,0)</f>
        <v>MATERIAIS MÉDICO HOSPITALARES</v>
      </c>
      <c r="C2634" s="33" t="s">
        <v>40</v>
      </c>
      <c r="D2634" s="21">
        <f>VLOOKUP(C2634,'[2]05-2025'!$B$1:$D$65536,3,0)</f>
        <v>1518675.94</v>
      </c>
      <c r="E2634" s="25" t="s">
        <v>1814</v>
      </c>
      <c r="F2634" s="27" t="s">
        <v>2590</v>
      </c>
      <c r="G2634" s="26">
        <v>10360</v>
      </c>
      <c r="H2634" s="22">
        <v>0</v>
      </c>
      <c r="I2634" s="24">
        <f t="shared" si="41"/>
        <v>738067.35</v>
      </c>
      <c r="J2634" s="27" t="s">
        <v>57</v>
      </c>
      <c r="K2634" s="2" t="s">
        <v>15</v>
      </c>
    </row>
    <row r="2635" spans="1:11" ht="12" customHeight="1" x14ac:dyDescent="0.2">
      <c r="A2635" s="2">
        <v>1700</v>
      </c>
      <c r="B2635" s="20" t="str">
        <f>VLOOKUP(C2635,'[2]05-2025'!$B$1:$C$65536,2,0)</f>
        <v>MATERIAIS MÉDICO HOSPITALARES</v>
      </c>
      <c r="C2635" s="33" t="s">
        <v>40</v>
      </c>
      <c r="D2635" s="21">
        <f>VLOOKUP(C2635,'[2]05-2025'!$B$1:$D$65536,3,0)</f>
        <v>1518675.94</v>
      </c>
      <c r="E2635" s="25" t="s">
        <v>1814</v>
      </c>
      <c r="F2635" s="27" t="s">
        <v>2591</v>
      </c>
      <c r="G2635" s="26">
        <v>8425</v>
      </c>
      <c r="H2635" s="22">
        <v>0</v>
      </c>
      <c r="I2635" s="24">
        <f t="shared" si="41"/>
        <v>746492.35</v>
      </c>
      <c r="J2635" s="27" t="s">
        <v>57</v>
      </c>
      <c r="K2635" s="2" t="s">
        <v>15</v>
      </c>
    </row>
    <row r="2636" spans="1:11" ht="12" customHeight="1" x14ac:dyDescent="0.2">
      <c r="A2636" s="2">
        <v>1700</v>
      </c>
      <c r="B2636" s="20" t="str">
        <f>VLOOKUP(C2636,'[2]05-2025'!$B$1:$C$65536,2,0)</f>
        <v>MATERIAIS MÉDICO HOSPITALARES</v>
      </c>
      <c r="C2636" s="33" t="s">
        <v>40</v>
      </c>
      <c r="D2636" s="21">
        <f>VLOOKUP(C2636,'[2]05-2025'!$B$1:$D$65536,3,0)</f>
        <v>1518675.94</v>
      </c>
      <c r="E2636" s="25" t="s">
        <v>1814</v>
      </c>
      <c r="F2636" s="27" t="s">
        <v>2592</v>
      </c>
      <c r="G2636" s="26">
        <v>7780</v>
      </c>
      <c r="H2636" s="22">
        <v>0</v>
      </c>
      <c r="I2636" s="24">
        <f t="shared" si="41"/>
        <v>754272.35</v>
      </c>
      <c r="J2636" s="27" t="s">
        <v>57</v>
      </c>
      <c r="K2636" s="2" t="s">
        <v>15</v>
      </c>
    </row>
    <row r="2637" spans="1:11" ht="12" customHeight="1" x14ac:dyDescent="0.2">
      <c r="A2637" s="2">
        <v>1700</v>
      </c>
      <c r="B2637" s="20" t="str">
        <f>VLOOKUP(C2637,'[2]05-2025'!$B$1:$C$65536,2,0)</f>
        <v>MATERIAIS MÉDICO HOSPITALARES</v>
      </c>
      <c r="C2637" s="33" t="s">
        <v>40</v>
      </c>
      <c r="D2637" s="21">
        <f>VLOOKUP(C2637,'[2]05-2025'!$B$1:$D$65536,3,0)</f>
        <v>1518675.94</v>
      </c>
      <c r="E2637" s="25" t="s">
        <v>1814</v>
      </c>
      <c r="F2637" s="27" t="s">
        <v>2593</v>
      </c>
      <c r="G2637" s="26">
        <v>2540</v>
      </c>
      <c r="H2637" s="22">
        <v>0</v>
      </c>
      <c r="I2637" s="24">
        <f t="shared" si="41"/>
        <v>756812.35</v>
      </c>
      <c r="J2637" s="27" t="s">
        <v>57</v>
      </c>
      <c r="K2637" s="2" t="s">
        <v>15</v>
      </c>
    </row>
    <row r="2638" spans="1:11" ht="12" customHeight="1" x14ac:dyDescent="0.2">
      <c r="A2638" s="2">
        <v>1700</v>
      </c>
      <c r="B2638" s="20" t="str">
        <f>VLOOKUP(C2638,'[2]05-2025'!$B$1:$C$65536,2,0)</f>
        <v>MATERIAIS MÉDICO HOSPITALARES</v>
      </c>
      <c r="C2638" s="33" t="s">
        <v>40</v>
      </c>
      <c r="D2638" s="21">
        <f>VLOOKUP(C2638,'[2]05-2025'!$B$1:$D$65536,3,0)</f>
        <v>1518675.94</v>
      </c>
      <c r="E2638" s="25" t="s">
        <v>1814</v>
      </c>
      <c r="F2638" s="27" t="s">
        <v>1670</v>
      </c>
      <c r="G2638" s="26">
        <v>8425</v>
      </c>
      <c r="H2638" s="22">
        <v>0</v>
      </c>
      <c r="I2638" s="24">
        <f t="shared" si="41"/>
        <v>765237.35</v>
      </c>
      <c r="J2638" s="27" t="s">
        <v>57</v>
      </c>
      <c r="K2638" s="2" t="s">
        <v>15</v>
      </c>
    </row>
    <row r="2639" spans="1:11" ht="12" customHeight="1" x14ac:dyDescent="0.2">
      <c r="A2639" s="2">
        <v>1700</v>
      </c>
      <c r="B2639" s="20" t="str">
        <f>VLOOKUP(C2639,'[2]05-2025'!$B$1:$C$65536,2,0)</f>
        <v>MATERIAIS MÉDICO HOSPITALARES</v>
      </c>
      <c r="C2639" s="33" t="s">
        <v>40</v>
      </c>
      <c r="D2639" s="21">
        <f>VLOOKUP(C2639,'[2]05-2025'!$B$1:$D$65536,3,0)</f>
        <v>1518675.94</v>
      </c>
      <c r="E2639" s="25" t="s">
        <v>1815</v>
      </c>
      <c r="F2639" s="27" t="s">
        <v>2597</v>
      </c>
      <c r="G2639" s="26">
        <v>613.89</v>
      </c>
      <c r="H2639" s="22">
        <v>0</v>
      </c>
      <c r="I2639" s="24">
        <f t="shared" si="41"/>
        <v>765851.24</v>
      </c>
      <c r="J2639" s="27" t="s">
        <v>57</v>
      </c>
      <c r="K2639" s="2" t="s">
        <v>15</v>
      </c>
    </row>
    <row r="2640" spans="1:11" ht="12" customHeight="1" x14ac:dyDescent="0.2">
      <c r="A2640" s="2">
        <v>1700</v>
      </c>
      <c r="B2640" s="20" t="str">
        <f>VLOOKUP(C2640,'[2]05-2025'!$B$1:$C$65536,2,0)</f>
        <v>MATERIAIS MÉDICO HOSPITALARES</v>
      </c>
      <c r="C2640" s="33" t="s">
        <v>40</v>
      </c>
      <c r="D2640" s="21">
        <f>VLOOKUP(C2640,'[2]05-2025'!$B$1:$D$65536,3,0)</f>
        <v>1518675.94</v>
      </c>
      <c r="E2640" s="25" t="s">
        <v>1815</v>
      </c>
      <c r="F2640" s="27" t="s">
        <v>2598</v>
      </c>
      <c r="G2640" s="26">
        <v>10203.870000000001</v>
      </c>
      <c r="H2640" s="22">
        <v>0</v>
      </c>
      <c r="I2640" s="24">
        <f t="shared" si="41"/>
        <v>776055.11</v>
      </c>
      <c r="J2640" s="27" t="s">
        <v>57</v>
      </c>
      <c r="K2640" s="2" t="s">
        <v>15</v>
      </c>
    </row>
    <row r="2641" spans="1:11" ht="12" customHeight="1" x14ac:dyDescent="0.2">
      <c r="A2641" s="2">
        <v>1700</v>
      </c>
      <c r="B2641" s="20" t="str">
        <f>VLOOKUP(C2641,'[2]05-2025'!$B$1:$C$65536,2,0)</f>
        <v>MATERIAIS MÉDICO HOSPITALARES</v>
      </c>
      <c r="C2641" s="33" t="s">
        <v>40</v>
      </c>
      <c r="D2641" s="21">
        <f>VLOOKUP(C2641,'[2]05-2025'!$B$1:$D$65536,3,0)</f>
        <v>1518675.94</v>
      </c>
      <c r="E2641" s="25" t="s">
        <v>1815</v>
      </c>
      <c r="F2641" s="27" t="s">
        <v>2599</v>
      </c>
      <c r="G2641" s="26">
        <v>2834.4</v>
      </c>
      <c r="H2641" s="22">
        <v>0</v>
      </c>
      <c r="I2641" s="24">
        <f t="shared" si="41"/>
        <v>778889.51</v>
      </c>
      <c r="J2641" s="27" t="s">
        <v>57</v>
      </c>
      <c r="K2641" s="2" t="s">
        <v>15</v>
      </c>
    </row>
    <row r="2642" spans="1:11" ht="12" customHeight="1" x14ac:dyDescent="0.2">
      <c r="A2642" s="2">
        <v>1700</v>
      </c>
      <c r="B2642" s="20" t="str">
        <f>VLOOKUP(C2642,'[2]05-2025'!$B$1:$C$65536,2,0)</f>
        <v>MATERIAIS MÉDICO HOSPITALARES</v>
      </c>
      <c r="C2642" s="33" t="s">
        <v>40</v>
      </c>
      <c r="D2642" s="21">
        <f>VLOOKUP(C2642,'[2]05-2025'!$B$1:$D$65536,3,0)</f>
        <v>1518675.94</v>
      </c>
      <c r="E2642" s="25" t="s">
        <v>1815</v>
      </c>
      <c r="F2642" s="27" t="s">
        <v>2600</v>
      </c>
      <c r="G2642" s="26">
        <v>9201.57</v>
      </c>
      <c r="H2642" s="22">
        <v>0</v>
      </c>
      <c r="I2642" s="24">
        <f t="shared" si="41"/>
        <v>788091.08</v>
      </c>
      <c r="J2642" s="27" t="s">
        <v>57</v>
      </c>
      <c r="K2642" s="2" t="s">
        <v>15</v>
      </c>
    </row>
    <row r="2643" spans="1:11" ht="12" customHeight="1" x14ac:dyDescent="0.2">
      <c r="A2643" s="2">
        <v>1700</v>
      </c>
      <c r="B2643" s="20" t="str">
        <f>VLOOKUP(C2643,'[2]05-2025'!$B$1:$C$65536,2,0)</f>
        <v>MATERIAIS MÉDICO HOSPITALARES</v>
      </c>
      <c r="C2643" s="33" t="s">
        <v>40</v>
      </c>
      <c r="D2643" s="21">
        <f>VLOOKUP(C2643,'[2]05-2025'!$B$1:$D$65536,3,0)</f>
        <v>1518675.94</v>
      </c>
      <c r="E2643" s="25" t="s">
        <v>1815</v>
      </c>
      <c r="F2643" s="27" t="s">
        <v>2601</v>
      </c>
      <c r="G2643" s="26">
        <v>945</v>
      </c>
      <c r="H2643" s="22">
        <v>0</v>
      </c>
      <c r="I2643" s="24">
        <f t="shared" si="41"/>
        <v>789036.08</v>
      </c>
      <c r="J2643" s="27" t="s">
        <v>57</v>
      </c>
      <c r="K2643" s="2" t="s">
        <v>15</v>
      </c>
    </row>
    <row r="2644" spans="1:11" ht="12" customHeight="1" x14ac:dyDescent="0.2">
      <c r="A2644" s="2">
        <v>1700</v>
      </c>
      <c r="B2644" s="20" t="str">
        <f>VLOOKUP(C2644,'[2]05-2025'!$B$1:$C$65536,2,0)</f>
        <v>MATERIAIS MÉDICO HOSPITALARES</v>
      </c>
      <c r="C2644" s="33" t="s">
        <v>40</v>
      </c>
      <c r="D2644" s="21">
        <f>VLOOKUP(C2644,'[2]05-2025'!$B$1:$D$65536,3,0)</f>
        <v>1518675.94</v>
      </c>
      <c r="E2644" s="25" t="s">
        <v>1815</v>
      </c>
      <c r="F2644" s="27" t="s">
        <v>2603</v>
      </c>
      <c r="G2644" s="26">
        <v>2621</v>
      </c>
      <c r="H2644" s="22">
        <v>0</v>
      </c>
      <c r="I2644" s="24">
        <f t="shared" si="41"/>
        <v>791657.08</v>
      </c>
      <c r="J2644" s="27" t="s">
        <v>57</v>
      </c>
      <c r="K2644" s="2" t="s">
        <v>15</v>
      </c>
    </row>
    <row r="2645" spans="1:11" ht="12" customHeight="1" x14ac:dyDescent="0.2">
      <c r="A2645" s="2">
        <v>1700</v>
      </c>
      <c r="B2645" s="20" t="str">
        <f>VLOOKUP(C2645,'[2]05-2025'!$B$1:$C$65536,2,0)</f>
        <v>MATERIAIS MÉDICO HOSPITALARES</v>
      </c>
      <c r="C2645" s="33" t="s">
        <v>40</v>
      </c>
      <c r="D2645" s="21">
        <f>VLOOKUP(C2645,'[2]05-2025'!$B$1:$D$65536,3,0)</f>
        <v>1518675.94</v>
      </c>
      <c r="E2645" s="25" t="s">
        <v>1815</v>
      </c>
      <c r="F2645" s="27" t="s">
        <v>2604</v>
      </c>
      <c r="G2645" s="26">
        <v>3262.28</v>
      </c>
      <c r="H2645" s="22">
        <v>0</v>
      </c>
      <c r="I2645" s="24">
        <f t="shared" si="41"/>
        <v>794919.36</v>
      </c>
      <c r="J2645" s="27" t="s">
        <v>57</v>
      </c>
      <c r="K2645" s="2" t="s">
        <v>15</v>
      </c>
    </row>
    <row r="2646" spans="1:11" ht="12" customHeight="1" x14ac:dyDescent="0.2">
      <c r="A2646" s="2">
        <v>1700</v>
      </c>
      <c r="B2646" s="20" t="str">
        <f>VLOOKUP(C2646,'[2]05-2025'!$B$1:$C$65536,2,0)</f>
        <v>MATERIAIS MÉDICO HOSPITALARES</v>
      </c>
      <c r="C2646" s="33" t="s">
        <v>40</v>
      </c>
      <c r="D2646" s="21">
        <f>VLOOKUP(C2646,'[2]05-2025'!$B$1:$D$65536,3,0)</f>
        <v>1518675.94</v>
      </c>
      <c r="E2646" s="25" t="s">
        <v>1815</v>
      </c>
      <c r="F2646" s="27" t="s">
        <v>2605</v>
      </c>
      <c r="G2646" s="26">
        <v>1227.78</v>
      </c>
      <c r="H2646" s="22">
        <v>0</v>
      </c>
      <c r="I2646" s="24">
        <f t="shared" si="41"/>
        <v>796147.14</v>
      </c>
      <c r="J2646" s="27" t="s">
        <v>57</v>
      </c>
      <c r="K2646" s="2" t="s">
        <v>15</v>
      </c>
    </row>
    <row r="2647" spans="1:11" ht="12" customHeight="1" x14ac:dyDescent="0.2">
      <c r="A2647" s="2">
        <v>1700</v>
      </c>
      <c r="B2647" s="20" t="str">
        <f>VLOOKUP(C2647,'[2]05-2025'!$B$1:$C$65536,2,0)</f>
        <v>MATERIAIS MÉDICO HOSPITALARES</v>
      </c>
      <c r="C2647" s="33" t="s">
        <v>40</v>
      </c>
      <c r="D2647" s="21">
        <f>VLOOKUP(C2647,'[2]05-2025'!$B$1:$D$65536,3,0)</f>
        <v>1518675.94</v>
      </c>
      <c r="E2647" s="25" t="s">
        <v>1815</v>
      </c>
      <c r="F2647" s="27" t="s">
        <v>2606</v>
      </c>
      <c r="G2647" s="26">
        <v>1750</v>
      </c>
      <c r="H2647" s="22">
        <v>0</v>
      </c>
      <c r="I2647" s="24">
        <f t="shared" si="41"/>
        <v>797897.14</v>
      </c>
      <c r="J2647" s="27" t="s">
        <v>57</v>
      </c>
      <c r="K2647" s="2" t="s">
        <v>15</v>
      </c>
    </row>
    <row r="2648" spans="1:11" ht="12" customHeight="1" x14ac:dyDescent="0.2">
      <c r="A2648" s="2">
        <v>1700</v>
      </c>
      <c r="B2648" s="20" t="str">
        <f>VLOOKUP(C2648,'[2]05-2025'!$B$1:$C$65536,2,0)</f>
        <v>MATERIAIS MÉDICO HOSPITALARES</v>
      </c>
      <c r="C2648" s="33" t="s">
        <v>40</v>
      </c>
      <c r="D2648" s="21">
        <f>VLOOKUP(C2648,'[2]05-2025'!$B$1:$D$65536,3,0)</f>
        <v>1518675.94</v>
      </c>
      <c r="E2648" s="25" t="s">
        <v>1815</v>
      </c>
      <c r="F2648" s="27" t="s">
        <v>2607</v>
      </c>
      <c r="G2648" s="26">
        <v>10500</v>
      </c>
      <c r="H2648" s="22">
        <v>0</v>
      </c>
      <c r="I2648" s="24">
        <f t="shared" si="41"/>
        <v>808397.14</v>
      </c>
      <c r="J2648" s="27" t="s">
        <v>57</v>
      </c>
      <c r="K2648" s="2" t="s">
        <v>15</v>
      </c>
    </row>
    <row r="2649" spans="1:11" ht="12" customHeight="1" x14ac:dyDescent="0.2">
      <c r="A2649" s="2">
        <v>1700</v>
      </c>
      <c r="B2649" s="20" t="str">
        <f>VLOOKUP(C2649,'[2]05-2025'!$B$1:$C$65536,2,0)</f>
        <v>MATERIAIS MÉDICO HOSPITALARES</v>
      </c>
      <c r="C2649" s="33" t="s">
        <v>40</v>
      </c>
      <c r="D2649" s="21">
        <f>VLOOKUP(C2649,'[2]05-2025'!$B$1:$D$65536,3,0)</f>
        <v>1518675.94</v>
      </c>
      <c r="E2649" s="25" t="s">
        <v>1815</v>
      </c>
      <c r="F2649" s="27" t="s">
        <v>2608</v>
      </c>
      <c r="G2649" s="26">
        <v>7000</v>
      </c>
      <c r="H2649" s="22">
        <v>0</v>
      </c>
      <c r="I2649" s="24">
        <f t="shared" si="41"/>
        <v>815397.14</v>
      </c>
      <c r="J2649" s="27" t="s">
        <v>57</v>
      </c>
      <c r="K2649" s="2" t="s">
        <v>15</v>
      </c>
    </row>
    <row r="2650" spans="1:11" ht="12" customHeight="1" x14ac:dyDescent="0.2">
      <c r="A2650" s="2">
        <v>1700</v>
      </c>
      <c r="B2650" s="20" t="str">
        <f>VLOOKUP(C2650,'[2]05-2025'!$B$1:$C$65536,2,0)</f>
        <v>MATERIAIS MÉDICO HOSPITALARES</v>
      </c>
      <c r="C2650" s="33" t="s">
        <v>40</v>
      </c>
      <c r="D2650" s="21">
        <f>VLOOKUP(C2650,'[2]05-2025'!$B$1:$D$65536,3,0)</f>
        <v>1518675.94</v>
      </c>
      <c r="E2650" s="25" t="s">
        <v>1815</v>
      </c>
      <c r="F2650" s="27" t="s">
        <v>2609</v>
      </c>
      <c r="G2650" s="26">
        <v>4775</v>
      </c>
      <c r="H2650" s="22">
        <v>0</v>
      </c>
      <c r="I2650" s="24">
        <f t="shared" si="41"/>
        <v>820172.14</v>
      </c>
      <c r="J2650" s="27" t="s">
        <v>57</v>
      </c>
      <c r="K2650" s="2" t="s">
        <v>15</v>
      </c>
    </row>
    <row r="2651" spans="1:11" ht="12" customHeight="1" x14ac:dyDescent="0.2">
      <c r="A2651" s="2">
        <v>1700</v>
      </c>
      <c r="B2651" s="20" t="str">
        <f>VLOOKUP(C2651,'[2]05-2025'!$B$1:$C$65536,2,0)</f>
        <v>MATERIAIS MÉDICO HOSPITALARES</v>
      </c>
      <c r="C2651" s="33" t="s">
        <v>40</v>
      </c>
      <c r="D2651" s="21">
        <f>VLOOKUP(C2651,'[2]05-2025'!$B$1:$D$65536,3,0)</f>
        <v>1518675.94</v>
      </c>
      <c r="E2651" s="25" t="s">
        <v>1816</v>
      </c>
      <c r="F2651" s="27" t="s">
        <v>2610</v>
      </c>
      <c r="G2651" s="26">
        <v>7000</v>
      </c>
      <c r="H2651" s="22">
        <v>0</v>
      </c>
      <c r="I2651" s="24">
        <f t="shared" si="41"/>
        <v>827172.14</v>
      </c>
      <c r="J2651" s="27" t="s">
        <v>57</v>
      </c>
      <c r="K2651" s="2" t="s">
        <v>15</v>
      </c>
    </row>
    <row r="2652" spans="1:11" ht="12" customHeight="1" x14ac:dyDescent="0.2">
      <c r="A2652" s="2">
        <v>1700</v>
      </c>
      <c r="B2652" s="20" t="str">
        <f>VLOOKUP(C2652,'[2]05-2025'!$B$1:$C$65536,2,0)</f>
        <v>MATERIAIS MÉDICO HOSPITALARES</v>
      </c>
      <c r="C2652" s="33" t="s">
        <v>40</v>
      </c>
      <c r="D2652" s="21">
        <f>VLOOKUP(C2652,'[2]05-2025'!$B$1:$D$65536,3,0)</f>
        <v>1518675.94</v>
      </c>
      <c r="E2652" s="25" t="s">
        <v>1816</v>
      </c>
      <c r="F2652" s="27" t="s">
        <v>2611</v>
      </c>
      <c r="G2652" s="26">
        <v>500</v>
      </c>
      <c r="H2652" s="22">
        <v>0</v>
      </c>
      <c r="I2652" s="24">
        <f t="shared" si="41"/>
        <v>827672.14</v>
      </c>
      <c r="J2652" s="27" t="s">
        <v>57</v>
      </c>
      <c r="K2652" s="2" t="s">
        <v>15</v>
      </c>
    </row>
    <row r="2653" spans="1:11" ht="12" customHeight="1" x14ac:dyDescent="0.2">
      <c r="A2653" s="2">
        <v>1700</v>
      </c>
      <c r="B2653" s="20" t="str">
        <f>VLOOKUP(C2653,'[2]05-2025'!$B$1:$C$65536,2,0)</f>
        <v>MATERIAIS MÉDICO HOSPITALARES</v>
      </c>
      <c r="C2653" s="33" t="s">
        <v>40</v>
      </c>
      <c r="D2653" s="21">
        <f>VLOOKUP(C2653,'[2]05-2025'!$B$1:$D$65536,3,0)</f>
        <v>1518675.94</v>
      </c>
      <c r="E2653" s="25" t="s">
        <v>1816</v>
      </c>
      <c r="F2653" s="27" t="s">
        <v>2617</v>
      </c>
      <c r="G2653" s="26">
        <v>1560</v>
      </c>
      <c r="H2653" s="22">
        <v>0</v>
      </c>
      <c r="I2653" s="24">
        <f t="shared" si="41"/>
        <v>829232.14</v>
      </c>
      <c r="J2653" s="27" t="s">
        <v>57</v>
      </c>
      <c r="K2653" s="2" t="s">
        <v>15</v>
      </c>
    </row>
    <row r="2654" spans="1:11" ht="12" customHeight="1" x14ac:dyDescent="0.2">
      <c r="A2654" s="2">
        <v>1700</v>
      </c>
      <c r="B2654" s="20" t="str">
        <f>VLOOKUP(C2654,'[2]05-2025'!$B$1:$C$65536,2,0)</f>
        <v>MATERIAIS MÉDICO HOSPITALARES</v>
      </c>
      <c r="C2654" s="33" t="s">
        <v>40</v>
      </c>
      <c r="D2654" s="21">
        <f>VLOOKUP(C2654,'[2]05-2025'!$B$1:$D$65536,3,0)</f>
        <v>1518675.94</v>
      </c>
      <c r="E2654" s="25" t="s">
        <v>1816</v>
      </c>
      <c r="F2654" s="27" t="s">
        <v>2618</v>
      </c>
      <c r="G2654" s="26">
        <v>3714</v>
      </c>
      <c r="H2654" s="22">
        <v>0</v>
      </c>
      <c r="I2654" s="24">
        <f t="shared" si="41"/>
        <v>832946.14</v>
      </c>
      <c r="J2654" s="27" t="s">
        <v>57</v>
      </c>
      <c r="K2654" s="2" t="s">
        <v>15</v>
      </c>
    </row>
    <row r="2655" spans="1:11" ht="12" customHeight="1" x14ac:dyDescent="0.2">
      <c r="A2655" s="2">
        <v>1700</v>
      </c>
      <c r="B2655" s="20" t="str">
        <f>VLOOKUP(C2655,'[2]05-2025'!$B$1:$C$65536,2,0)</f>
        <v>MATERIAIS MÉDICO HOSPITALARES</v>
      </c>
      <c r="C2655" s="33" t="s">
        <v>40</v>
      </c>
      <c r="D2655" s="21">
        <f>VLOOKUP(C2655,'[2]05-2025'!$B$1:$D$65536,3,0)</f>
        <v>1518675.94</v>
      </c>
      <c r="E2655" s="25" t="s">
        <v>1817</v>
      </c>
      <c r="F2655" s="27" t="s">
        <v>2620</v>
      </c>
      <c r="G2655" s="26">
        <v>890</v>
      </c>
      <c r="H2655" s="22">
        <v>0</v>
      </c>
      <c r="I2655" s="24">
        <f t="shared" si="41"/>
        <v>833836.14</v>
      </c>
      <c r="J2655" s="27" t="s">
        <v>57</v>
      </c>
      <c r="K2655" s="2" t="s">
        <v>15</v>
      </c>
    </row>
    <row r="2656" spans="1:11" ht="12" customHeight="1" x14ac:dyDescent="0.2">
      <c r="A2656" s="2">
        <v>1700</v>
      </c>
      <c r="B2656" s="20" t="str">
        <f>VLOOKUP(C2656,'[2]05-2025'!$B$1:$C$65536,2,0)</f>
        <v>MATERIAIS MÉDICO HOSPITALARES</v>
      </c>
      <c r="C2656" s="33" t="s">
        <v>40</v>
      </c>
      <c r="D2656" s="21">
        <f>VLOOKUP(C2656,'[2]05-2025'!$B$1:$D$65536,3,0)</f>
        <v>1518675.94</v>
      </c>
      <c r="E2656" s="25" t="s">
        <v>1817</v>
      </c>
      <c r="F2656" s="27" t="s">
        <v>2622</v>
      </c>
      <c r="G2656" s="26">
        <v>511</v>
      </c>
      <c r="H2656" s="22">
        <v>0</v>
      </c>
      <c r="I2656" s="24">
        <f t="shared" si="41"/>
        <v>834347.14</v>
      </c>
      <c r="J2656" s="27" t="s">
        <v>57</v>
      </c>
      <c r="K2656" s="2" t="s">
        <v>15</v>
      </c>
    </row>
    <row r="2657" spans="1:11" ht="12" customHeight="1" x14ac:dyDescent="0.2">
      <c r="A2657" s="2">
        <v>1700</v>
      </c>
      <c r="B2657" s="20" t="str">
        <f>VLOOKUP(C2657,'[2]05-2025'!$B$1:$C$65536,2,0)</f>
        <v>MATERIAIS MÉDICO HOSPITALARES</v>
      </c>
      <c r="C2657" s="33" t="s">
        <v>40</v>
      </c>
      <c r="D2657" s="21">
        <f>VLOOKUP(C2657,'[2]05-2025'!$B$1:$D$65536,3,0)</f>
        <v>1518675.94</v>
      </c>
      <c r="E2657" s="25" t="s">
        <v>1817</v>
      </c>
      <c r="F2657" s="27" t="s">
        <v>2629</v>
      </c>
      <c r="G2657" s="26">
        <v>2128.5</v>
      </c>
      <c r="H2657" s="22">
        <v>0</v>
      </c>
      <c r="I2657" s="24">
        <f t="shared" si="41"/>
        <v>836475.64</v>
      </c>
      <c r="J2657" s="27" t="s">
        <v>57</v>
      </c>
      <c r="K2657" s="2" t="s">
        <v>15</v>
      </c>
    </row>
    <row r="2658" spans="1:11" ht="12" customHeight="1" x14ac:dyDescent="0.2">
      <c r="A2658" s="2">
        <v>1700</v>
      </c>
      <c r="B2658" s="20" t="str">
        <f>VLOOKUP(C2658,'[2]05-2025'!$B$1:$C$65536,2,0)</f>
        <v>MATERIAIS MÉDICO HOSPITALARES</v>
      </c>
      <c r="C2658" s="33" t="s">
        <v>40</v>
      </c>
      <c r="D2658" s="21">
        <f>VLOOKUP(C2658,'[2]05-2025'!$B$1:$D$65536,3,0)</f>
        <v>1518675.94</v>
      </c>
      <c r="E2658" s="25" t="s">
        <v>1817</v>
      </c>
      <c r="F2658" s="27" t="s">
        <v>2630</v>
      </c>
      <c r="G2658" s="26">
        <v>1780</v>
      </c>
      <c r="H2658" s="22">
        <v>0</v>
      </c>
      <c r="I2658" s="24">
        <f t="shared" si="41"/>
        <v>838255.64</v>
      </c>
      <c r="J2658" s="27" t="s">
        <v>57</v>
      </c>
      <c r="K2658" s="2" t="s">
        <v>15</v>
      </c>
    </row>
    <row r="2659" spans="1:11" ht="12" customHeight="1" x14ac:dyDescent="0.2">
      <c r="A2659" s="2">
        <v>1700</v>
      </c>
      <c r="B2659" s="20" t="str">
        <f>VLOOKUP(C2659,'[2]05-2025'!$B$1:$C$65536,2,0)</f>
        <v>MATERIAIS MÉDICO HOSPITALARES</v>
      </c>
      <c r="C2659" s="33" t="s">
        <v>40</v>
      </c>
      <c r="D2659" s="21">
        <f>VLOOKUP(C2659,'[2]05-2025'!$B$1:$D$65536,3,0)</f>
        <v>1518675.94</v>
      </c>
      <c r="E2659" s="25" t="s">
        <v>1817</v>
      </c>
      <c r="F2659" s="27" t="s">
        <v>2631</v>
      </c>
      <c r="G2659" s="26">
        <v>1680</v>
      </c>
      <c r="H2659" s="22">
        <v>0</v>
      </c>
      <c r="I2659" s="24">
        <f t="shared" si="41"/>
        <v>839935.64</v>
      </c>
      <c r="J2659" s="27" t="s">
        <v>57</v>
      </c>
      <c r="K2659" s="2" t="s">
        <v>15</v>
      </c>
    </row>
    <row r="2660" spans="1:11" ht="12" customHeight="1" x14ac:dyDescent="0.2">
      <c r="A2660" s="2">
        <v>1700</v>
      </c>
      <c r="B2660" s="20" t="str">
        <f>VLOOKUP(C2660,'[2]05-2025'!$B$1:$C$65536,2,0)</f>
        <v>MATERIAIS MÉDICO HOSPITALARES</v>
      </c>
      <c r="C2660" s="33" t="s">
        <v>40</v>
      </c>
      <c r="D2660" s="21">
        <f>VLOOKUP(C2660,'[2]05-2025'!$B$1:$D$65536,3,0)</f>
        <v>1518675.94</v>
      </c>
      <c r="E2660" s="25" t="s">
        <v>1817</v>
      </c>
      <c r="F2660" s="27" t="s">
        <v>2632</v>
      </c>
      <c r="G2660" s="26">
        <v>135.75</v>
      </c>
      <c r="H2660" s="22">
        <v>0</v>
      </c>
      <c r="I2660" s="24">
        <f t="shared" si="41"/>
        <v>840071.39</v>
      </c>
      <c r="J2660" s="27" t="s">
        <v>57</v>
      </c>
      <c r="K2660" s="2" t="s">
        <v>15</v>
      </c>
    </row>
    <row r="2661" spans="1:11" ht="12" customHeight="1" x14ac:dyDescent="0.2">
      <c r="A2661" s="2">
        <v>1700</v>
      </c>
      <c r="B2661" s="20" t="str">
        <f>VLOOKUP(C2661,'[2]05-2025'!$B$1:$C$65536,2,0)</f>
        <v>MATERIAIS MÉDICO HOSPITALARES</v>
      </c>
      <c r="C2661" s="33" t="s">
        <v>40</v>
      </c>
      <c r="D2661" s="21">
        <f>VLOOKUP(C2661,'[2]05-2025'!$B$1:$D$65536,3,0)</f>
        <v>1518675.94</v>
      </c>
      <c r="E2661" s="25" t="s">
        <v>1817</v>
      </c>
      <c r="F2661" s="27" t="s">
        <v>2634</v>
      </c>
      <c r="G2661" s="26">
        <v>127</v>
      </c>
      <c r="H2661" s="22">
        <v>0</v>
      </c>
      <c r="I2661" s="24">
        <f t="shared" si="41"/>
        <v>840198.39</v>
      </c>
      <c r="J2661" s="27" t="s">
        <v>57</v>
      </c>
      <c r="K2661" s="2" t="s">
        <v>15</v>
      </c>
    </row>
    <row r="2662" spans="1:11" ht="12" customHeight="1" x14ac:dyDescent="0.2">
      <c r="A2662" s="2">
        <v>1700</v>
      </c>
      <c r="B2662" s="20" t="str">
        <f>VLOOKUP(C2662,'[2]05-2025'!$B$1:$C$65536,2,0)</f>
        <v>MATERIAIS MÉDICO HOSPITALARES</v>
      </c>
      <c r="C2662" s="33" t="s">
        <v>40</v>
      </c>
      <c r="D2662" s="21">
        <f>VLOOKUP(C2662,'[2]05-2025'!$B$1:$D$65536,3,0)</f>
        <v>1518675.94</v>
      </c>
      <c r="E2662" s="25" t="s">
        <v>1817</v>
      </c>
      <c r="F2662" s="27" t="s">
        <v>3250</v>
      </c>
      <c r="G2662" s="26">
        <v>618</v>
      </c>
      <c r="H2662" s="22">
        <v>0</v>
      </c>
      <c r="I2662" s="24">
        <f t="shared" si="41"/>
        <v>840816.39</v>
      </c>
      <c r="J2662" s="27" t="s">
        <v>57</v>
      </c>
      <c r="K2662" s="2" t="s">
        <v>15</v>
      </c>
    </row>
    <row r="2663" spans="1:11" ht="12" customHeight="1" x14ac:dyDescent="0.2">
      <c r="A2663" s="2">
        <v>1700</v>
      </c>
      <c r="B2663" s="20" t="str">
        <f>VLOOKUP(C2663,'[2]05-2025'!$B$1:$C$65536,2,0)</f>
        <v>MATERIAIS MÉDICO HOSPITALARES</v>
      </c>
      <c r="C2663" s="33" t="s">
        <v>40</v>
      </c>
      <c r="D2663" s="21">
        <f>VLOOKUP(C2663,'[2]05-2025'!$B$1:$D$65536,3,0)</f>
        <v>1518675.94</v>
      </c>
      <c r="E2663" s="25" t="s">
        <v>1818</v>
      </c>
      <c r="F2663" s="27" t="s">
        <v>2643</v>
      </c>
      <c r="G2663" s="26">
        <v>2900</v>
      </c>
      <c r="H2663" s="22">
        <v>0</v>
      </c>
      <c r="I2663" s="24">
        <f t="shared" si="41"/>
        <v>843716.39</v>
      </c>
      <c r="J2663" s="27" t="s">
        <v>57</v>
      </c>
      <c r="K2663" s="2" t="s">
        <v>15</v>
      </c>
    </row>
    <row r="2664" spans="1:11" ht="12" customHeight="1" x14ac:dyDescent="0.2">
      <c r="A2664" s="2">
        <v>1700</v>
      </c>
      <c r="B2664" s="20" t="str">
        <f>VLOOKUP(C2664,'[2]05-2025'!$B$1:$C$65536,2,0)</f>
        <v>MATERIAIS MÉDICO HOSPITALARES</v>
      </c>
      <c r="C2664" s="33" t="s">
        <v>40</v>
      </c>
      <c r="D2664" s="21">
        <f>VLOOKUP(C2664,'[2]05-2025'!$B$1:$D$65536,3,0)</f>
        <v>1518675.94</v>
      </c>
      <c r="E2664" s="25" t="s">
        <v>1818</v>
      </c>
      <c r="F2664" s="27" t="s">
        <v>2645</v>
      </c>
      <c r="G2664" s="26">
        <v>320</v>
      </c>
      <c r="H2664" s="22">
        <v>0</v>
      </c>
      <c r="I2664" s="24">
        <f t="shared" si="41"/>
        <v>844036.39</v>
      </c>
      <c r="J2664" s="27" t="s">
        <v>57</v>
      </c>
      <c r="K2664" s="2" t="s">
        <v>15</v>
      </c>
    </row>
    <row r="2665" spans="1:11" ht="12" customHeight="1" x14ac:dyDescent="0.2">
      <c r="A2665" s="2">
        <v>1700</v>
      </c>
      <c r="B2665" s="20" t="str">
        <f>VLOOKUP(C2665,'[2]05-2025'!$B$1:$C$65536,2,0)</f>
        <v>MATERIAIS MÉDICO HOSPITALARES</v>
      </c>
      <c r="C2665" s="33" t="s">
        <v>40</v>
      </c>
      <c r="D2665" s="21">
        <f>VLOOKUP(C2665,'[2]05-2025'!$B$1:$D$65536,3,0)</f>
        <v>1518675.94</v>
      </c>
      <c r="E2665" s="25" t="s">
        <v>1818</v>
      </c>
      <c r="F2665" s="27" t="s">
        <v>2646</v>
      </c>
      <c r="G2665" s="26">
        <v>7600</v>
      </c>
      <c r="H2665" s="22">
        <v>0</v>
      </c>
      <c r="I2665" s="24">
        <f t="shared" si="41"/>
        <v>851636.39</v>
      </c>
      <c r="J2665" s="27" t="s">
        <v>57</v>
      </c>
      <c r="K2665" s="2" t="s">
        <v>15</v>
      </c>
    </row>
    <row r="2666" spans="1:11" ht="12" customHeight="1" x14ac:dyDescent="0.2">
      <c r="A2666" s="2">
        <v>1700</v>
      </c>
      <c r="B2666" s="20" t="str">
        <f>VLOOKUP(C2666,'[2]05-2025'!$B$1:$C$65536,2,0)</f>
        <v>MATERIAIS MÉDICO HOSPITALARES</v>
      </c>
      <c r="C2666" s="33" t="s">
        <v>40</v>
      </c>
      <c r="D2666" s="21">
        <f>VLOOKUP(C2666,'[2]05-2025'!$B$1:$D$65536,3,0)</f>
        <v>1518675.94</v>
      </c>
      <c r="E2666" s="25" t="s">
        <v>1818</v>
      </c>
      <c r="F2666" s="27" t="s">
        <v>1746</v>
      </c>
      <c r="G2666" s="26">
        <v>4116</v>
      </c>
      <c r="H2666" s="22">
        <v>0</v>
      </c>
      <c r="I2666" s="24">
        <f t="shared" si="41"/>
        <v>855752.39</v>
      </c>
      <c r="J2666" s="27" t="s">
        <v>57</v>
      </c>
      <c r="K2666" s="2" t="s">
        <v>15</v>
      </c>
    </row>
    <row r="2667" spans="1:11" ht="12" customHeight="1" x14ac:dyDescent="0.2">
      <c r="A2667" s="2">
        <v>1700</v>
      </c>
      <c r="B2667" s="20" t="str">
        <f>VLOOKUP(C2667,'[2]05-2025'!$B$1:$C$65536,2,0)</f>
        <v>MATERIAIS MÉDICO HOSPITALARES</v>
      </c>
      <c r="C2667" s="33" t="s">
        <v>40</v>
      </c>
      <c r="D2667" s="21">
        <f>VLOOKUP(C2667,'[2]05-2025'!$B$1:$D$65536,3,0)</f>
        <v>1518675.94</v>
      </c>
      <c r="E2667" s="25" t="s">
        <v>1818</v>
      </c>
      <c r="F2667" s="27" t="s">
        <v>2649</v>
      </c>
      <c r="G2667" s="26">
        <v>7600</v>
      </c>
      <c r="H2667" s="22">
        <v>0</v>
      </c>
      <c r="I2667" s="24">
        <f t="shared" si="41"/>
        <v>863352.39</v>
      </c>
      <c r="J2667" s="27" t="s">
        <v>57</v>
      </c>
      <c r="K2667" s="2" t="s">
        <v>15</v>
      </c>
    </row>
    <row r="2668" spans="1:11" ht="12" customHeight="1" x14ac:dyDescent="0.2">
      <c r="A2668" s="2">
        <v>1700</v>
      </c>
      <c r="B2668" s="20" t="str">
        <f>VLOOKUP(C2668,'[2]05-2025'!$B$1:$C$65536,2,0)</f>
        <v>MATERIAIS MÉDICO HOSPITALARES</v>
      </c>
      <c r="C2668" s="33" t="s">
        <v>40</v>
      </c>
      <c r="D2668" s="21">
        <f>VLOOKUP(C2668,'[2]05-2025'!$B$1:$D$65536,3,0)</f>
        <v>1518675.94</v>
      </c>
      <c r="E2668" s="25" t="s">
        <v>1818</v>
      </c>
      <c r="F2668" s="27" t="s">
        <v>2650</v>
      </c>
      <c r="G2668" s="26">
        <v>4595.05</v>
      </c>
      <c r="H2668" s="22">
        <v>0</v>
      </c>
      <c r="I2668" s="24">
        <f t="shared" si="41"/>
        <v>867947.44000000006</v>
      </c>
      <c r="J2668" s="27" t="s">
        <v>57</v>
      </c>
      <c r="K2668" s="2" t="s">
        <v>15</v>
      </c>
    </row>
    <row r="2669" spans="1:11" ht="12" customHeight="1" x14ac:dyDescent="0.2">
      <c r="A2669" s="2">
        <v>1700</v>
      </c>
      <c r="B2669" s="20" t="str">
        <f>VLOOKUP(C2669,'[2]05-2025'!$B$1:$C$65536,2,0)</f>
        <v>MATERIAIS MÉDICO HOSPITALARES</v>
      </c>
      <c r="C2669" s="33" t="s">
        <v>40</v>
      </c>
      <c r="D2669" s="21">
        <f>VLOOKUP(C2669,'[2]05-2025'!$B$1:$D$65536,3,0)</f>
        <v>1518675.94</v>
      </c>
      <c r="E2669" s="25" t="s">
        <v>1818</v>
      </c>
      <c r="F2669" s="27" t="s">
        <v>2651</v>
      </c>
      <c r="G2669" s="26">
        <v>2900</v>
      </c>
      <c r="H2669" s="22">
        <v>0</v>
      </c>
      <c r="I2669" s="24">
        <f t="shared" si="41"/>
        <v>870847.44000000006</v>
      </c>
      <c r="J2669" s="27" t="s">
        <v>57</v>
      </c>
      <c r="K2669" s="2" t="s">
        <v>15</v>
      </c>
    </row>
    <row r="2670" spans="1:11" ht="12" customHeight="1" x14ac:dyDescent="0.2">
      <c r="A2670" s="2">
        <v>1700</v>
      </c>
      <c r="B2670" s="20" t="str">
        <f>VLOOKUP(C2670,'[2]05-2025'!$B$1:$C$65536,2,0)</f>
        <v>MATERIAIS MÉDICO HOSPITALARES</v>
      </c>
      <c r="C2670" s="33" t="s">
        <v>40</v>
      </c>
      <c r="D2670" s="21">
        <f>VLOOKUP(C2670,'[2]05-2025'!$B$1:$D$65536,3,0)</f>
        <v>1518675.94</v>
      </c>
      <c r="E2670" s="25" t="s">
        <v>1818</v>
      </c>
      <c r="F2670" s="27" t="s">
        <v>2652</v>
      </c>
      <c r="G2670" s="26">
        <v>2200.5300000000002</v>
      </c>
      <c r="H2670" s="22">
        <v>0</v>
      </c>
      <c r="I2670" s="24">
        <f t="shared" si="41"/>
        <v>873047.97000000009</v>
      </c>
      <c r="J2670" s="27" t="s">
        <v>57</v>
      </c>
      <c r="K2670" s="2" t="s">
        <v>15</v>
      </c>
    </row>
    <row r="2671" spans="1:11" ht="12" customHeight="1" x14ac:dyDescent="0.2">
      <c r="A2671" s="2">
        <v>1700</v>
      </c>
      <c r="B2671" s="20" t="str">
        <f>VLOOKUP(C2671,'[2]05-2025'!$B$1:$C$65536,2,0)</f>
        <v>MATERIAIS MÉDICO HOSPITALARES</v>
      </c>
      <c r="C2671" s="33" t="s">
        <v>40</v>
      </c>
      <c r="D2671" s="21">
        <f>VLOOKUP(C2671,'[2]05-2025'!$B$1:$D$65536,3,0)</f>
        <v>1518675.94</v>
      </c>
      <c r="E2671" s="25" t="s">
        <v>1818</v>
      </c>
      <c r="F2671" s="27" t="s">
        <v>2654</v>
      </c>
      <c r="G2671" s="26">
        <v>1886</v>
      </c>
      <c r="H2671" s="22">
        <v>0</v>
      </c>
      <c r="I2671" s="24">
        <f t="shared" si="41"/>
        <v>874933.97000000009</v>
      </c>
      <c r="J2671" s="27" t="s">
        <v>57</v>
      </c>
      <c r="K2671" s="2" t="s">
        <v>15</v>
      </c>
    </row>
    <row r="2672" spans="1:11" ht="12" customHeight="1" x14ac:dyDescent="0.2">
      <c r="A2672" s="2">
        <v>1700</v>
      </c>
      <c r="B2672" s="20" t="str">
        <f>VLOOKUP(C2672,'[2]05-2025'!$B$1:$C$65536,2,0)</f>
        <v>MATERIAIS MÉDICO HOSPITALARES</v>
      </c>
      <c r="C2672" s="33" t="s">
        <v>40</v>
      </c>
      <c r="D2672" s="21">
        <f>VLOOKUP(C2672,'[2]05-2025'!$B$1:$D$65536,3,0)</f>
        <v>1518675.94</v>
      </c>
      <c r="E2672" s="25" t="s">
        <v>1818</v>
      </c>
      <c r="F2672" s="27" t="s">
        <v>2656</v>
      </c>
      <c r="G2672" s="26">
        <v>440</v>
      </c>
      <c r="H2672" s="22">
        <v>0</v>
      </c>
      <c r="I2672" s="24">
        <f t="shared" si="41"/>
        <v>875373.97000000009</v>
      </c>
      <c r="J2672" s="27" t="s">
        <v>57</v>
      </c>
      <c r="K2672" s="2" t="s">
        <v>15</v>
      </c>
    </row>
    <row r="2673" spans="1:11" ht="12" customHeight="1" x14ac:dyDescent="0.2">
      <c r="A2673" s="2">
        <v>1700</v>
      </c>
      <c r="B2673" s="20" t="str">
        <f>VLOOKUP(C2673,'[2]05-2025'!$B$1:$C$65536,2,0)</f>
        <v>MATERIAIS MÉDICO HOSPITALARES</v>
      </c>
      <c r="C2673" s="33" t="s">
        <v>40</v>
      </c>
      <c r="D2673" s="21">
        <f>VLOOKUP(C2673,'[2]05-2025'!$B$1:$D$65536,3,0)</f>
        <v>1518675.94</v>
      </c>
      <c r="E2673" s="25" t="s">
        <v>1818</v>
      </c>
      <c r="F2673" s="27" t="s">
        <v>2657</v>
      </c>
      <c r="G2673" s="26">
        <v>2900</v>
      </c>
      <c r="H2673" s="22">
        <v>0</v>
      </c>
      <c r="I2673" s="24">
        <f t="shared" si="41"/>
        <v>878273.97000000009</v>
      </c>
      <c r="J2673" s="27" t="s">
        <v>57</v>
      </c>
      <c r="K2673" s="2" t="s">
        <v>15</v>
      </c>
    </row>
    <row r="2674" spans="1:11" ht="12" customHeight="1" x14ac:dyDescent="0.2">
      <c r="A2674" s="2">
        <v>1700</v>
      </c>
      <c r="B2674" s="20" t="str">
        <f>VLOOKUP(C2674,'[2]05-2025'!$B$1:$C$65536,2,0)</f>
        <v>MATERIAIS MÉDICO HOSPITALARES</v>
      </c>
      <c r="C2674" s="33" t="s">
        <v>40</v>
      </c>
      <c r="D2674" s="21">
        <f>VLOOKUP(C2674,'[2]05-2025'!$B$1:$D$65536,3,0)</f>
        <v>1518675.94</v>
      </c>
      <c r="E2674" s="25" t="s">
        <v>1818</v>
      </c>
      <c r="F2674" s="27" t="s">
        <v>2659</v>
      </c>
      <c r="G2674" s="26">
        <v>2540</v>
      </c>
      <c r="H2674" s="22">
        <v>0</v>
      </c>
      <c r="I2674" s="24">
        <f t="shared" si="41"/>
        <v>880813.97000000009</v>
      </c>
      <c r="J2674" s="27" t="s">
        <v>57</v>
      </c>
      <c r="K2674" s="2" t="s">
        <v>15</v>
      </c>
    </row>
    <row r="2675" spans="1:11" ht="12" customHeight="1" x14ac:dyDescent="0.2">
      <c r="A2675" s="2">
        <v>1700</v>
      </c>
      <c r="B2675" s="20" t="str">
        <f>VLOOKUP(C2675,'[2]05-2025'!$B$1:$C$65536,2,0)</f>
        <v>MATERIAIS MÉDICO HOSPITALARES</v>
      </c>
      <c r="C2675" s="33" t="s">
        <v>40</v>
      </c>
      <c r="D2675" s="21">
        <f>VLOOKUP(C2675,'[2]05-2025'!$B$1:$D$65536,3,0)</f>
        <v>1518675.94</v>
      </c>
      <c r="E2675" s="25" t="s">
        <v>1818</v>
      </c>
      <c r="F2675" s="27" t="s">
        <v>3251</v>
      </c>
      <c r="G2675" s="26">
        <v>660</v>
      </c>
      <c r="H2675" s="22">
        <v>0</v>
      </c>
      <c r="I2675" s="24">
        <f t="shared" si="41"/>
        <v>881473.97000000009</v>
      </c>
      <c r="J2675" s="27" t="s">
        <v>57</v>
      </c>
      <c r="K2675" s="2" t="s">
        <v>15</v>
      </c>
    </row>
    <row r="2676" spans="1:11" ht="12" customHeight="1" x14ac:dyDescent="0.2">
      <c r="A2676" s="2">
        <v>1700</v>
      </c>
      <c r="B2676" s="20" t="str">
        <f>VLOOKUP(C2676,'[2]05-2025'!$B$1:$C$65536,2,0)</f>
        <v>MATERIAIS MÉDICO HOSPITALARES</v>
      </c>
      <c r="C2676" s="33" t="s">
        <v>40</v>
      </c>
      <c r="D2676" s="21">
        <f>VLOOKUP(C2676,'[2]05-2025'!$B$1:$D$65536,3,0)</f>
        <v>1518675.94</v>
      </c>
      <c r="E2676" s="25" t="s">
        <v>1818</v>
      </c>
      <c r="F2676" s="27" t="s">
        <v>2661</v>
      </c>
      <c r="G2676" s="26">
        <v>2320</v>
      </c>
      <c r="H2676" s="22">
        <v>0</v>
      </c>
      <c r="I2676" s="24">
        <f t="shared" si="41"/>
        <v>883793.97000000009</v>
      </c>
      <c r="J2676" s="27" t="s">
        <v>57</v>
      </c>
      <c r="K2676" s="2" t="s">
        <v>15</v>
      </c>
    </row>
    <row r="2677" spans="1:11" ht="12" customHeight="1" x14ac:dyDescent="0.2">
      <c r="A2677" s="2">
        <v>1700</v>
      </c>
      <c r="B2677" s="20" t="str">
        <f>VLOOKUP(C2677,'[2]05-2025'!$B$1:$C$65536,2,0)</f>
        <v>MATERIAIS MÉDICO HOSPITALARES</v>
      </c>
      <c r="C2677" s="33" t="s">
        <v>40</v>
      </c>
      <c r="D2677" s="21">
        <f>VLOOKUP(C2677,'[2]05-2025'!$B$1:$D$65536,3,0)</f>
        <v>1518675.94</v>
      </c>
      <c r="E2677" s="25" t="s">
        <v>1818</v>
      </c>
      <c r="F2677" s="27" t="s">
        <v>2662</v>
      </c>
      <c r="G2677" s="26">
        <v>7600</v>
      </c>
      <c r="H2677" s="22">
        <v>0</v>
      </c>
      <c r="I2677" s="24">
        <f t="shared" si="41"/>
        <v>891393.97000000009</v>
      </c>
      <c r="J2677" s="27" t="s">
        <v>57</v>
      </c>
      <c r="K2677" s="2" t="s">
        <v>15</v>
      </c>
    </row>
    <row r="2678" spans="1:11" ht="12" customHeight="1" x14ac:dyDescent="0.2">
      <c r="A2678" s="2">
        <v>1700</v>
      </c>
      <c r="B2678" s="20" t="str">
        <f>VLOOKUP(C2678,'[2]05-2025'!$B$1:$C$65536,2,0)</f>
        <v>MATERIAIS MÉDICO HOSPITALARES</v>
      </c>
      <c r="C2678" s="33" t="s">
        <v>40</v>
      </c>
      <c r="D2678" s="21">
        <f>VLOOKUP(C2678,'[2]05-2025'!$B$1:$D$65536,3,0)</f>
        <v>1518675.94</v>
      </c>
      <c r="E2678" s="25" t="s">
        <v>1818</v>
      </c>
      <c r="F2678" s="27" t="s">
        <v>2663</v>
      </c>
      <c r="G2678" s="26">
        <v>5270.4</v>
      </c>
      <c r="H2678" s="22">
        <v>0</v>
      </c>
      <c r="I2678" s="24">
        <f t="shared" si="41"/>
        <v>896664.37000000011</v>
      </c>
      <c r="J2678" s="27" t="s">
        <v>57</v>
      </c>
      <c r="K2678" s="2" t="s">
        <v>15</v>
      </c>
    </row>
    <row r="2679" spans="1:11" ht="12" customHeight="1" x14ac:dyDescent="0.2">
      <c r="A2679" s="2">
        <v>1700</v>
      </c>
      <c r="B2679" s="20" t="str">
        <f>VLOOKUP(C2679,'[2]05-2025'!$B$1:$C$65536,2,0)</f>
        <v>MATERIAIS MÉDICO HOSPITALARES</v>
      </c>
      <c r="C2679" s="33" t="s">
        <v>40</v>
      </c>
      <c r="D2679" s="21">
        <f>VLOOKUP(C2679,'[2]05-2025'!$B$1:$D$65536,3,0)</f>
        <v>1518675.94</v>
      </c>
      <c r="E2679" s="25" t="s">
        <v>1818</v>
      </c>
      <c r="F2679" s="27" t="s">
        <v>2664</v>
      </c>
      <c r="G2679" s="26">
        <v>1989.92</v>
      </c>
      <c r="H2679" s="22">
        <v>0</v>
      </c>
      <c r="I2679" s="24">
        <f t="shared" si="41"/>
        <v>898654.29000000015</v>
      </c>
      <c r="J2679" s="27" t="s">
        <v>57</v>
      </c>
      <c r="K2679" s="2" t="s">
        <v>15</v>
      </c>
    </row>
    <row r="2680" spans="1:11" ht="12" customHeight="1" x14ac:dyDescent="0.2">
      <c r="A2680" s="2">
        <v>1700</v>
      </c>
      <c r="B2680" s="20" t="str">
        <f>VLOOKUP(C2680,'[2]05-2025'!$B$1:$C$65536,2,0)</f>
        <v>MATERIAIS MÉDICO HOSPITALARES</v>
      </c>
      <c r="C2680" s="33" t="s">
        <v>40</v>
      </c>
      <c r="D2680" s="21">
        <f>VLOOKUP(C2680,'[2]05-2025'!$B$1:$D$65536,3,0)</f>
        <v>1518675.94</v>
      </c>
      <c r="E2680" s="25" t="s">
        <v>1819</v>
      </c>
      <c r="F2680" s="27" t="s">
        <v>2665</v>
      </c>
      <c r="G2680" s="26">
        <v>642</v>
      </c>
      <c r="H2680" s="22">
        <v>0</v>
      </c>
      <c r="I2680" s="24">
        <f t="shared" si="41"/>
        <v>899296.29000000015</v>
      </c>
      <c r="J2680" s="27" t="s">
        <v>57</v>
      </c>
      <c r="K2680" s="2" t="s">
        <v>15</v>
      </c>
    </row>
    <row r="2681" spans="1:11" ht="12" customHeight="1" x14ac:dyDescent="0.2">
      <c r="A2681" s="2">
        <v>1700</v>
      </c>
      <c r="B2681" s="20" t="str">
        <f>VLOOKUP(C2681,'[2]05-2025'!$B$1:$C$65536,2,0)</f>
        <v>MATERIAIS MÉDICO HOSPITALARES</v>
      </c>
      <c r="C2681" s="33" t="s">
        <v>40</v>
      </c>
      <c r="D2681" s="21">
        <f>VLOOKUP(C2681,'[2]05-2025'!$B$1:$D$65536,3,0)</f>
        <v>1518675.94</v>
      </c>
      <c r="E2681" s="25" t="s">
        <v>1819</v>
      </c>
      <c r="F2681" s="27" t="s">
        <v>2667</v>
      </c>
      <c r="G2681" s="26">
        <v>9070</v>
      </c>
      <c r="H2681" s="22">
        <v>0</v>
      </c>
      <c r="I2681" s="24">
        <f t="shared" si="41"/>
        <v>908366.29000000015</v>
      </c>
      <c r="J2681" s="27" t="s">
        <v>57</v>
      </c>
      <c r="K2681" s="2" t="s">
        <v>15</v>
      </c>
    </row>
    <row r="2682" spans="1:11" ht="12" customHeight="1" x14ac:dyDescent="0.2">
      <c r="A2682" s="2">
        <v>1700</v>
      </c>
      <c r="B2682" s="20" t="str">
        <f>VLOOKUP(C2682,'[2]05-2025'!$B$1:$C$65536,2,0)</f>
        <v>MATERIAIS MÉDICO HOSPITALARES</v>
      </c>
      <c r="C2682" s="33" t="s">
        <v>40</v>
      </c>
      <c r="D2682" s="21">
        <f>VLOOKUP(C2682,'[2]05-2025'!$B$1:$D$65536,3,0)</f>
        <v>1518675.94</v>
      </c>
      <c r="E2682" s="25" t="s">
        <v>1819</v>
      </c>
      <c r="F2682" s="27" t="s">
        <v>2669</v>
      </c>
      <c r="G2682" s="26">
        <v>9070</v>
      </c>
      <c r="H2682" s="22">
        <v>0</v>
      </c>
      <c r="I2682" s="24">
        <f t="shared" si="41"/>
        <v>917436.29000000015</v>
      </c>
      <c r="J2682" s="27" t="s">
        <v>57</v>
      </c>
      <c r="K2682" s="2" t="s">
        <v>15</v>
      </c>
    </row>
    <row r="2683" spans="1:11" ht="12" customHeight="1" x14ac:dyDescent="0.2">
      <c r="A2683" s="2">
        <v>1700</v>
      </c>
      <c r="B2683" s="20" t="str">
        <f>VLOOKUP(C2683,'[2]05-2025'!$B$1:$C$65536,2,0)</f>
        <v>MATERIAIS MÉDICO HOSPITALARES</v>
      </c>
      <c r="C2683" s="33" t="s">
        <v>40</v>
      </c>
      <c r="D2683" s="21">
        <f>VLOOKUP(C2683,'[2]05-2025'!$B$1:$D$65536,3,0)</f>
        <v>1518675.94</v>
      </c>
      <c r="E2683" s="25" t="s">
        <v>1819</v>
      </c>
      <c r="F2683" s="27" t="s">
        <v>2670</v>
      </c>
      <c r="G2683" s="26">
        <v>7780</v>
      </c>
      <c r="H2683" s="22">
        <v>0</v>
      </c>
      <c r="I2683" s="24">
        <f t="shared" si="41"/>
        <v>925216.29000000015</v>
      </c>
      <c r="J2683" s="27" t="s">
        <v>57</v>
      </c>
      <c r="K2683" s="2" t="s">
        <v>15</v>
      </c>
    </row>
    <row r="2684" spans="1:11" ht="12" customHeight="1" x14ac:dyDescent="0.2">
      <c r="A2684" s="2">
        <v>1700</v>
      </c>
      <c r="B2684" s="20" t="str">
        <f>VLOOKUP(C2684,'[2]05-2025'!$B$1:$C$65536,2,0)</f>
        <v>MATERIAIS MÉDICO HOSPITALARES</v>
      </c>
      <c r="C2684" s="33" t="s">
        <v>40</v>
      </c>
      <c r="D2684" s="21">
        <f>VLOOKUP(C2684,'[2]05-2025'!$B$1:$D$65536,3,0)</f>
        <v>1518675.94</v>
      </c>
      <c r="E2684" s="25" t="s">
        <v>1819</v>
      </c>
      <c r="F2684" s="27" t="s">
        <v>1762</v>
      </c>
      <c r="G2684" s="26">
        <v>2324.4</v>
      </c>
      <c r="H2684" s="22">
        <v>0</v>
      </c>
      <c r="I2684" s="24">
        <f t="shared" si="41"/>
        <v>927540.69000000018</v>
      </c>
      <c r="J2684" s="27" t="s">
        <v>57</v>
      </c>
      <c r="K2684" s="2" t="s">
        <v>15</v>
      </c>
    </row>
    <row r="2685" spans="1:11" ht="12" customHeight="1" x14ac:dyDescent="0.2">
      <c r="A2685" s="2">
        <v>1700</v>
      </c>
      <c r="B2685" s="20" t="str">
        <f>VLOOKUP(C2685,'[2]05-2025'!$B$1:$C$65536,2,0)</f>
        <v>MATERIAIS MÉDICO HOSPITALARES</v>
      </c>
      <c r="C2685" s="33" t="s">
        <v>40</v>
      </c>
      <c r="D2685" s="21">
        <f>VLOOKUP(C2685,'[2]05-2025'!$B$1:$D$65536,3,0)</f>
        <v>1518675.94</v>
      </c>
      <c r="E2685" s="25" t="s">
        <v>1819</v>
      </c>
      <c r="F2685" s="27" t="s">
        <v>2672</v>
      </c>
      <c r="G2685" s="26">
        <v>10038</v>
      </c>
      <c r="H2685" s="22">
        <v>0</v>
      </c>
      <c r="I2685" s="24">
        <f t="shared" si="41"/>
        <v>937578.69000000018</v>
      </c>
      <c r="J2685" s="27" t="s">
        <v>57</v>
      </c>
      <c r="K2685" s="2" t="s">
        <v>15</v>
      </c>
    </row>
    <row r="2686" spans="1:11" ht="12" customHeight="1" x14ac:dyDescent="0.2">
      <c r="A2686" s="2">
        <v>1700</v>
      </c>
      <c r="B2686" s="20" t="str">
        <f>VLOOKUP(C2686,'[2]05-2025'!$B$1:$C$65536,2,0)</f>
        <v>MATERIAIS MÉDICO HOSPITALARES</v>
      </c>
      <c r="C2686" s="33" t="s">
        <v>40</v>
      </c>
      <c r="D2686" s="21">
        <f>VLOOKUP(C2686,'[2]05-2025'!$B$1:$D$65536,3,0)</f>
        <v>1518675.94</v>
      </c>
      <c r="E2686" s="25" t="s">
        <v>1819</v>
      </c>
      <c r="F2686" s="27" t="s">
        <v>2323</v>
      </c>
      <c r="G2686" s="26">
        <v>2594</v>
      </c>
      <c r="H2686" s="22">
        <v>0</v>
      </c>
      <c r="I2686" s="24">
        <f t="shared" si="41"/>
        <v>940172.69000000018</v>
      </c>
      <c r="J2686" s="27" t="s">
        <v>57</v>
      </c>
      <c r="K2686" s="2" t="s">
        <v>15</v>
      </c>
    </row>
    <row r="2687" spans="1:11" ht="12" customHeight="1" x14ac:dyDescent="0.2">
      <c r="A2687" s="2">
        <v>1700</v>
      </c>
      <c r="B2687" s="20" t="str">
        <f>VLOOKUP(C2687,'[2]05-2025'!$B$1:$C$65536,2,0)</f>
        <v>MATERIAIS MÉDICO HOSPITALARES</v>
      </c>
      <c r="C2687" s="33" t="s">
        <v>40</v>
      </c>
      <c r="D2687" s="21">
        <f>VLOOKUP(C2687,'[2]05-2025'!$B$1:$D$65536,3,0)</f>
        <v>1518675.94</v>
      </c>
      <c r="E2687" s="25" t="s">
        <v>1819</v>
      </c>
      <c r="F2687" s="27" t="s">
        <v>1600</v>
      </c>
      <c r="G2687" s="26">
        <v>726.3</v>
      </c>
      <c r="H2687" s="22">
        <v>0</v>
      </c>
      <c r="I2687" s="24">
        <f t="shared" si="41"/>
        <v>940898.99000000022</v>
      </c>
      <c r="J2687" s="27" t="s">
        <v>87</v>
      </c>
      <c r="K2687" s="2" t="s">
        <v>15</v>
      </c>
    </row>
    <row r="2688" spans="1:11" ht="12" customHeight="1" x14ac:dyDescent="0.2">
      <c r="A2688" s="2">
        <v>1700</v>
      </c>
      <c r="B2688" s="20" t="str">
        <f>VLOOKUP(C2688,'[2]05-2025'!$B$1:$C$65536,2,0)</f>
        <v>MATERIAIS MÉDICO HOSPITALARES</v>
      </c>
      <c r="C2688" s="33" t="s">
        <v>40</v>
      </c>
      <c r="D2688" s="21">
        <f>VLOOKUP(C2688,'[2]05-2025'!$B$1:$D$65536,3,0)</f>
        <v>1518675.94</v>
      </c>
      <c r="E2688" s="25" t="s">
        <v>1820</v>
      </c>
      <c r="F2688" s="27" t="s">
        <v>2676</v>
      </c>
      <c r="G2688" s="26">
        <v>2500</v>
      </c>
      <c r="H2688" s="22">
        <v>0</v>
      </c>
      <c r="I2688" s="24">
        <f t="shared" si="41"/>
        <v>943398.99000000022</v>
      </c>
      <c r="J2688" s="27" t="s">
        <v>57</v>
      </c>
      <c r="K2688" s="2" t="s">
        <v>15</v>
      </c>
    </row>
    <row r="2689" spans="1:11" ht="12" customHeight="1" x14ac:dyDescent="0.2">
      <c r="A2689" s="2">
        <v>1700</v>
      </c>
      <c r="B2689" s="20" t="str">
        <f>VLOOKUP(C2689,'[2]05-2025'!$B$1:$C$65536,2,0)</f>
        <v>MATERIAIS MÉDICO HOSPITALARES</v>
      </c>
      <c r="C2689" s="33" t="s">
        <v>40</v>
      </c>
      <c r="D2689" s="21">
        <f>VLOOKUP(C2689,'[2]05-2025'!$B$1:$D$65536,3,0)</f>
        <v>1518675.94</v>
      </c>
      <c r="E2689" s="25" t="s">
        <v>1820</v>
      </c>
      <c r="F2689" s="27" t="s">
        <v>2680</v>
      </c>
      <c r="G2689" s="26">
        <v>356</v>
      </c>
      <c r="H2689" s="22">
        <v>0</v>
      </c>
      <c r="I2689" s="24">
        <f t="shared" si="41"/>
        <v>943754.99000000022</v>
      </c>
      <c r="J2689" s="27" t="s">
        <v>57</v>
      </c>
      <c r="K2689" s="2" t="s">
        <v>15</v>
      </c>
    </row>
    <row r="2690" spans="1:11" ht="12" customHeight="1" x14ac:dyDescent="0.2">
      <c r="A2690" s="2">
        <v>1700</v>
      </c>
      <c r="B2690" s="20" t="str">
        <f>VLOOKUP(C2690,'[2]05-2025'!$B$1:$C$65536,2,0)</f>
        <v>MATERIAIS MÉDICO HOSPITALARES</v>
      </c>
      <c r="C2690" s="33" t="s">
        <v>40</v>
      </c>
      <c r="D2690" s="21">
        <f>VLOOKUP(C2690,'[2]05-2025'!$B$1:$D$65536,3,0)</f>
        <v>1518675.94</v>
      </c>
      <c r="E2690" s="25" t="s">
        <v>1820</v>
      </c>
      <c r="F2690" s="27" t="s">
        <v>2686</v>
      </c>
      <c r="G2690" s="26">
        <v>3060</v>
      </c>
      <c r="H2690" s="22">
        <v>0</v>
      </c>
      <c r="I2690" s="24">
        <f t="shared" si="41"/>
        <v>946814.99000000022</v>
      </c>
      <c r="J2690" s="27" t="s">
        <v>57</v>
      </c>
      <c r="K2690" s="2" t="s">
        <v>15</v>
      </c>
    </row>
    <row r="2691" spans="1:11" ht="12" customHeight="1" x14ac:dyDescent="0.2">
      <c r="A2691" s="2">
        <v>1700</v>
      </c>
      <c r="B2691" s="20" t="str">
        <f>VLOOKUP(C2691,'[2]05-2025'!$B$1:$C$65536,2,0)</f>
        <v>MATERIAIS MÉDICO HOSPITALARES</v>
      </c>
      <c r="C2691" s="33" t="s">
        <v>40</v>
      </c>
      <c r="D2691" s="21">
        <f>VLOOKUP(C2691,'[2]05-2025'!$B$1:$D$65536,3,0)</f>
        <v>1518675.94</v>
      </c>
      <c r="E2691" s="25" t="s">
        <v>1820</v>
      </c>
      <c r="F2691" s="27" t="s">
        <v>3153</v>
      </c>
      <c r="G2691" s="26">
        <v>334.2</v>
      </c>
      <c r="H2691" s="22">
        <v>0</v>
      </c>
      <c r="I2691" s="24">
        <f t="shared" ref="I2691:I2754" si="42">IF(C2691&lt;&gt;C2690,D2691+G2691-H2691,IF(C2691=C2690,I2690+G2691-H2691,"falso"))</f>
        <v>947149.19000000018</v>
      </c>
      <c r="J2691" s="27" t="s">
        <v>87</v>
      </c>
      <c r="K2691" s="2" t="s">
        <v>15</v>
      </c>
    </row>
    <row r="2692" spans="1:11" ht="12" customHeight="1" x14ac:dyDescent="0.2">
      <c r="A2692" s="2">
        <v>1700</v>
      </c>
      <c r="B2692" s="20" t="str">
        <f>VLOOKUP(C2692,'[2]05-2025'!$B$1:$C$65536,2,0)</f>
        <v>MATERIAIS MÉDICO HOSPITALARES</v>
      </c>
      <c r="C2692" s="33" t="s">
        <v>40</v>
      </c>
      <c r="D2692" s="21">
        <f>VLOOKUP(C2692,'[2]05-2025'!$B$1:$D$65536,3,0)</f>
        <v>1518675.94</v>
      </c>
      <c r="E2692" s="25" t="s">
        <v>1804</v>
      </c>
      <c r="F2692" s="27" t="s">
        <v>2690</v>
      </c>
      <c r="G2692" s="26">
        <v>2100</v>
      </c>
      <c r="H2692" s="22">
        <v>0</v>
      </c>
      <c r="I2692" s="24">
        <f t="shared" si="42"/>
        <v>949249.19000000018</v>
      </c>
      <c r="J2692" s="27" t="s">
        <v>57</v>
      </c>
      <c r="K2692" s="2" t="s">
        <v>15</v>
      </c>
    </row>
    <row r="2693" spans="1:11" ht="12" customHeight="1" x14ac:dyDescent="0.2">
      <c r="A2693" s="2">
        <v>1700</v>
      </c>
      <c r="B2693" s="20" t="str">
        <f>VLOOKUP(C2693,'[2]05-2025'!$B$1:$C$65536,2,0)</f>
        <v>MATERIAIS MÉDICO HOSPITALARES</v>
      </c>
      <c r="C2693" s="33" t="s">
        <v>40</v>
      </c>
      <c r="D2693" s="21">
        <f>VLOOKUP(C2693,'[2]05-2025'!$B$1:$D$65536,3,0)</f>
        <v>1518675.94</v>
      </c>
      <c r="E2693" s="25" t="s">
        <v>1804</v>
      </c>
      <c r="F2693" s="27" t="s">
        <v>2691</v>
      </c>
      <c r="G2693" s="26">
        <v>138483</v>
      </c>
      <c r="H2693" s="22">
        <v>0</v>
      </c>
      <c r="I2693" s="24">
        <f t="shared" si="42"/>
        <v>1087732.1900000002</v>
      </c>
      <c r="J2693" s="27" t="s">
        <v>57</v>
      </c>
      <c r="K2693" s="2" t="s">
        <v>15</v>
      </c>
    </row>
    <row r="2694" spans="1:11" ht="12" customHeight="1" x14ac:dyDescent="0.2">
      <c r="A2694" s="2">
        <v>1700</v>
      </c>
      <c r="B2694" s="20" t="str">
        <f>VLOOKUP(C2694,'[2]05-2025'!$B$1:$C$65536,2,0)</f>
        <v>MATERIAIS MÉDICO HOSPITALARES</v>
      </c>
      <c r="C2694" s="33" t="s">
        <v>40</v>
      </c>
      <c r="D2694" s="21">
        <f>VLOOKUP(C2694,'[2]05-2025'!$B$1:$D$65536,3,0)</f>
        <v>1518675.94</v>
      </c>
      <c r="E2694" s="25" t="s">
        <v>1804</v>
      </c>
      <c r="F2694" s="27" t="s">
        <v>2692</v>
      </c>
      <c r="G2694" s="26">
        <v>7780</v>
      </c>
      <c r="H2694" s="22">
        <v>0</v>
      </c>
      <c r="I2694" s="24">
        <f t="shared" si="42"/>
        <v>1095512.1900000002</v>
      </c>
      <c r="J2694" s="27" t="s">
        <v>57</v>
      </c>
      <c r="K2694" s="2" t="s">
        <v>15</v>
      </c>
    </row>
    <row r="2695" spans="1:11" ht="12" customHeight="1" x14ac:dyDescent="0.2">
      <c r="A2695" s="2">
        <v>1700</v>
      </c>
      <c r="B2695" s="20" t="str">
        <f>VLOOKUP(C2695,'[2]05-2025'!$B$1:$C$65536,2,0)</f>
        <v>MATERIAIS MÉDICO HOSPITALARES</v>
      </c>
      <c r="C2695" s="33" t="s">
        <v>40</v>
      </c>
      <c r="D2695" s="21">
        <f>VLOOKUP(C2695,'[2]05-2025'!$B$1:$D$65536,3,0)</f>
        <v>1518675.94</v>
      </c>
      <c r="E2695" s="25" t="s">
        <v>1804</v>
      </c>
      <c r="F2695" s="27" t="s">
        <v>2694</v>
      </c>
      <c r="G2695" s="26">
        <v>2034.5</v>
      </c>
      <c r="H2695" s="22">
        <v>0</v>
      </c>
      <c r="I2695" s="24">
        <f t="shared" si="42"/>
        <v>1097546.6900000002</v>
      </c>
      <c r="J2695" s="27" t="s">
        <v>57</v>
      </c>
      <c r="K2695" s="2" t="s">
        <v>15</v>
      </c>
    </row>
    <row r="2696" spans="1:11" ht="12" customHeight="1" x14ac:dyDescent="0.2">
      <c r="A2696" s="2">
        <v>1700</v>
      </c>
      <c r="B2696" s="20" t="str">
        <f>VLOOKUP(C2696,'[2]05-2025'!$B$1:$C$65536,2,0)</f>
        <v>MATERIAIS MÉDICO HOSPITALARES</v>
      </c>
      <c r="C2696" s="33" t="s">
        <v>40</v>
      </c>
      <c r="D2696" s="21">
        <f>VLOOKUP(C2696,'[2]05-2025'!$B$1:$D$65536,3,0)</f>
        <v>1518675.94</v>
      </c>
      <c r="E2696" s="25" t="s">
        <v>1804</v>
      </c>
      <c r="F2696" s="27" t="s">
        <v>2695</v>
      </c>
      <c r="G2696" s="26">
        <v>2160</v>
      </c>
      <c r="H2696" s="22">
        <v>0</v>
      </c>
      <c r="I2696" s="24">
        <f t="shared" si="42"/>
        <v>1099706.6900000002</v>
      </c>
      <c r="J2696" s="27" t="s">
        <v>57</v>
      </c>
      <c r="K2696" s="2" t="s">
        <v>15</v>
      </c>
    </row>
    <row r="2697" spans="1:11" ht="12" customHeight="1" x14ac:dyDescent="0.2">
      <c r="A2697" s="2">
        <v>1700</v>
      </c>
      <c r="B2697" s="20" t="str">
        <f>VLOOKUP(C2697,'[2]05-2025'!$B$1:$C$65536,2,0)</f>
        <v>MATERIAIS MÉDICO HOSPITALARES</v>
      </c>
      <c r="C2697" s="33" t="s">
        <v>40</v>
      </c>
      <c r="D2697" s="21">
        <f>VLOOKUP(C2697,'[2]05-2025'!$B$1:$D$65536,3,0)</f>
        <v>1518675.94</v>
      </c>
      <c r="E2697" s="25" t="s">
        <v>1804</v>
      </c>
      <c r="F2697" s="27" t="s">
        <v>2696</v>
      </c>
      <c r="G2697" s="26">
        <v>2980</v>
      </c>
      <c r="H2697" s="22">
        <v>0</v>
      </c>
      <c r="I2697" s="24">
        <f t="shared" si="42"/>
        <v>1102686.6900000002</v>
      </c>
      <c r="J2697" s="27" t="s">
        <v>57</v>
      </c>
      <c r="K2697" s="2" t="s">
        <v>15</v>
      </c>
    </row>
    <row r="2698" spans="1:11" ht="12" customHeight="1" x14ac:dyDescent="0.2">
      <c r="A2698" s="2">
        <v>1700</v>
      </c>
      <c r="B2698" s="20" t="str">
        <f>VLOOKUP(C2698,'[2]05-2025'!$B$1:$C$65536,2,0)</f>
        <v>MATERIAIS MÉDICO HOSPITALARES</v>
      </c>
      <c r="C2698" s="33" t="s">
        <v>40</v>
      </c>
      <c r="D2698" s="21">
        <f>VLOOKUP(C2698,'[2]05-2025'!$B$1:$D$65536,3,0)</f>
        <v>1518675.94</v>
      </c>
      <c r="E2698" s="25" t="s">
        <v>1804</v>
      </c>
      <c r="F2698" s="27" t="s">
        <v>2697</v>
      </c>
      <c r="G2698" s="26">
        <v>8765</v>
      </c>
      <c r="H2698" s="22">
        <v>0</v>
      </c>
      <c r="I2698" s="24">
        <f t="shared" si="42"/>
        <v>1111451.6900000002</v>
      </c>
      <c r="J2698" s="27" t="s">
        <v>57</v>
      </c>
      <c r="K2698" s="2" t="s">
        <v>15</v>
      </c>
    </row>
    <row r="2699" spans="1:11" ht="12" customHeight="1" x14ac:dyDescent="0.2">
      <c r="A2699" s="2">
        <v>1700</v>
      </c>
      <c r="B2699" s="20" t="str">
        <f>VLOOKUP(C2699,'[2]05-2025'!$B$1:$C$65536,2,0)</f>
        <v>MATERIAIS MÉDICO HOSPITALARES</v>
      </c>
      <c r="C2699" s="33" t="s">
        <v>40</v>
      </c>
      <c r="D2699" s="21">
        <f>VLOOKUP(C2699,'[2]05-2025'!$B$1:$D$65536,3,0)</f>
        <v>1518675.94</v>
      </c>
      <c r="E2699" s="25" t="s">
        <v>1804</v>
      </c>
      <c r="F2699" s="27" t="s">
        <v>2698</v>
      </c>
      <c r="G2699" s="26">
        <v>34.86</v>
      </c>
      <c r="H2699" s="22">
        <v>0</v>
      </c>
      <c r="I2699" s="24">
        <f t="shared" si="42"/>
        <v>1111486.5500000003</v>
      </c>
      <c r="J2699" s="27" t="s">
        <v>57</v>
      </c>
      <c r="K2699" s="2" t="s">
        <v>15</v>
      </c>
    </row>
    <row r="2700" spans="1:11" ht="12" customHeight="1" x14ac:dyDescent="0.2">
      <c r="A2700" s="2">
        <v>1700</v>
      </c>
      <c r="B2700" s="20" t="str">
        <f>VLOOKUP(C2700,'[2]05-2025'!$B$1:$C$65536,2,0)</f>
        <v>MATERIAIS MÉDICO HOSPITALARES</v>
      </c>
      <c r="C2700" s="33" t="s">
        <v>40</v>
      </c>
      <c r="D2700" s="21">
        <f>VLOOKUP(C2700,'[2]05-2025'!$B$1:$D$65536,3,0)</f>
        <v>1518675.94</v>
      </c>
      <c r="E2700" s="25" t="s">
        <v>1804</v>
      </c>
      <c r="F2700" s="27" t="s">
        <v>2699</v>
      </c>
      <c r="G2700" s="26">
        <v>9600</v>
      </c>
      <c r="H2700" s="22">
        <v>0</v>
      </c>
      <c r="I2700" s="24">
        <f t="shared" si="42"/>
        <v>1121086.5500000003</v>
      </c>
      <c r="J2700" s="27" t="s">
        <v>57</v>
      </c>
      <c r="K2700" s="2" t="s">
        <v>15</v>
      </c>
    </row>
    <row r="2701" spans="1:11" ht="12" customHeight="1" x14ac:dyDescent="0.2">
      <c r="A2701" s="2">
        <v>1700</v>
      </c>
      <c r="B2701" s="20" t="str">
        <f>VLOOKUP(C2701,'[2]05-2025'!$B$1:$C$65536,2,0)</f>
        <v>MATERIAIS MÉDICO HOSPITALARES</v>
      </c>
      <c r="C2701" s="33" t="s">
        <v>40</v>
      </c>
      <c r="D2701" s="21">
        <f>VLOOKUP(C2701,'[2]05-2025'!$B$1:$D$65536,3,0)</f>
        <v>1518675.94</v>
      </c>
      <c r="E2701" s="25" t="s">
        <v>1804</v>
      </c>
      <c r="F2701" s="27" t="s">
        <v>2700</v>
      </c>
      <c r="G2701" s="26">
        <v>2320</v>
      </c>
      <c r="H2701" s="22">
        <v>0</v>
      </c>
      <c r="I2701" s="24">
        <f t="shared" si="42"/>
        <v>1123406.5500000003</v>
      </c>
      <c r="J2701" s="27" t="s">
        <v>57</v>
      </c>
      <c r="K2701" s="2" t="s">
        <v>15</v>
      </c>
    </row>
    <row r="2702" spans="1:11" ht="12" customHeight="1" x14ac:dyDescent="0.2">
      <c r="A2702" s="2">
        <v>1700</v>
      </c>
      <c r="B2702" s="20" t="str">
        <f>VLOOKUP(C2702,'[2]05-2025'!$B$1:$C$65536,2,0)</f>
        <v>MATERIAIS MÉDICO HOSPITALARES</v>
      </c>
      <c r="C2702" s="33" t="s">
        <v>40</v>
      </c>
      <c r="D2702" s="21">
        <f>VLOOKUP(C2702,'[2]05-2025'!$B$1:$D$65536,3,0)</f>
        <v>1518675.94</v>
      </c>
      <c r="E2702" s="25" t="s">
        <v>1804</v>
      </c>
      <c r="F2702" s="27" t="s">
        <v>2701</v>
      </c>
      <c r="G2702" s="26">
        <v>5270.4</v>
      </c>
      <c r="H2702" s="22">
        <v>0</v>
      </c>
      <c r="I2702" s="24">
        <f t="shared" si="42"/>
        <v>1128676.9500000002</v>
      </c>
      <c r="J2702" s="27" t="s">
        <v>57</v>
      </c>
      <c r="K2702" s="2" t="s">
        <v>15</v>
      </c>
    </row>
    <row r="2703" spans="1:11" ht="12" customHeight="1" x14ac:dyDescent="0.2">
      <c r="A2703" s="2">
        <v>1700</v>
      </c>
      <c r="B2703" s="20" t="str">
        <f>VLOOKUP(C2703,'[2]05-2025'!$B$1:$C$65536,2,0)</f>
        <v>MATERIAIS MÉDICO HOSPITALARES</v>
      </c>
      <c r="C2703" s="33" t="s">
        <v>40</v>
      </c>
      <c r="D2703" s="21">
        <f>VLOOKUP(C2703,'[2]05-2025'!$B$1:$D$65536,3,0)</f>
        <v>1518675.94</v>
      </c>
      <c r="E2703" s="25" t="s">
        <v>1804</v>
      </c>
      <c r="F2703" s="27" t="s">
        <v>2703</v>
      </c>
      <c r="G2703" s="26">
        <v>7780</v>
      </c>
      <c r="H2703" s="22">
        <v>0</v>
      </c>
      <c r="I2703" s="24">
        <f t="shared" si="42"/>
        <v>1136456.9500000002</v>
      </c>
      <c r="J2703" s="27" t="s">
        <v>57</v>
      </c>
      <c r="K2703" s="2" t="s">
        <v>15</v>
      </c>
    </row>
    <row r="2704" spans="1:11" ht="12" customHeight="1" x14ac:dyDescent="0.2">
      <c r="A2704" s="2">
        <v>1700</v>
      </c>
      <c r="B2704" s="20" t="str">
        <f>VLOOKUP(C2704,'[2]05-2025'!$B$1:$C$65536,2,0)</f>
        <v>MATERIAIS MÉDICO HOSPITALARES</v>
      </c>
      <c r="C2704" s="33" t="s">
        <v>40</v>
      </c>
      <c r="D2704" s="21">
        <f>VLOOKUP(C2704,'[2]05-2025'!$B$1:$D$65536,3,0)</f>
        <v>1518675.94</v>
      </c>
      <c r="E2704" s="25" t="s">
        <v>1804</v>
      </c>
      <c r="F2704" s="27" t="s">
        <v>2704</v>
      </c>
      <c r="G2704" s="26">
        <v>2070</v>
      </c>
      <c r="H2704" s="22">
        <v>0</v>
      </c>
      <c r="I2704" s="24">
        <f t="shared" si="42"/>
        <v>1138526.9500000002</v>
      </c>
      <c r="J2704" s="27" t="s">
        <v>57</v>
      </c>
      <c r="K2704" s="2" t="s">
        <v>15</v>
      </c>
    </row>
    <row r="2705" spans="1:11" ht="12" customHeight="1" x14ac:dyDescent="0.2">
      <c r="A2705" s="2">
        <v>1700</v>
      </c>
      <c r="B2705" s="20" t="str">
        <f>VLOOKUP(C2705,'[2]05-2025'!$B$1:$C$65536,2,0)</f>
        <v>MATERIAIS MÉDICO HOSPITALARES</v>
      </c>
      <c r="C2705" s="33" t="s">
        <v>40</v>
      </c>
      <c r="D2705" s="21">
        <f>VLOOKUP(C2705,'[2]05-2025'!$B$1:$D$65536,3,0)</f>
        <v>1518675.94</v>
      </c>
      <c r="E2705" s="25" t="s">
        <v>1804</v>
      </c>
      <c r="F2705" s="27" t="s">
        <v>2705</v>
      </c>
      <c r="G2705" s="26">
        <v>3262.28</v>
      </c>
      <c r="H2705" s="22">
        <v>0</v>
      </c>
      <c r="I2705" s="24">
        <f t="shared" si="42"/>
        <v>1141789.2300000002</v>
      </c>
      <c r="J2705" s="27" t="s">
        <v>57</v>
      </c>
      <c r="K2705" s="2" t="s">
        <v>15</v>
      </c>
    </row>
    <row r="2706" spans="1:11" ht="12" customHeight="1" x14ac:dyDescent="0.2">
      <c r="A2706" s="2">
        <v>1700</v>
      </c>
      <c r="B2706" s="20" t="str">
        <f>VLOOKUP(C2706,'[2]05-2025'!$B$1:$C$65536,2,0)</f>
        <v>MATERIAIS MÉDICO HOSPITALARES</v>
      </c>
      <c r="C2706" s="33" t="s">
        <v>40</v>
      </c>
      <c r="D2706" s="21">
        <f>VLOOKUP(C2706,'[2]05-2025'!$B$1:$D$65536,3,0)</f>
        <v>1518675.94</v>
      </c>
      <c r="E2706" s="25" t="s">
        <v>1804</v>
      </c>
      <c r="F2706" s="27" t="s">
        <v>2707</v>
      </c>
      <c r="G2706" s="26">
        <v>4069</v>
      </c>
      <c r="H2706" s="22">
        <v>0</v>
      </c>
      <c r="I2706" s="24">
        <f t="shared" si="42"/>
        <v>1145858.2300000002</v>
      </c>
      <c r="J2706" s="27" t="s">
        <v>57</v>
      </c>
      <c r="K2706" s="2" t="s">
        <v>15</v>
      </c>
    </row>
    <row r="2707" spans="1:11" ht="12" customHeight="1" x14ac:dyDescent="0.2">
      <c r="A2707" s="2">
        <v>1700</v>
      </c>
      <c r="B2707" s="20" t="str">
        <f>VLOOKUP(C2707,'[2]05-2025'!$B$1:$C$65536,2,0)</f>
        <v>MATERIAIS MÉDICO HOSPITALARES</v>
      </c>
      <c r="C2707" s="33" t="s">
        <v>40</v>
      </c>
      <c r="D2707" s="21">
        <f>VLOOKUP(C2707,'[2]05-2025'!$B$1:$D$65536,3,0)</f>
        <v>1518675.94</v>
      </c>
      <c r="E2707" s="25" t="s">
        <v>1804</v>
      </c>
      <c r="F2707" s="27" t="s">
        <v>2709</v>
      </c>
      <c r="G2707" s="26">
        <v>5270.4</v>
      </c>
      <c r="H2707" s="22">
        <v>0</v>
      </c>
      <c r="I2707" s="24">
        <f t="shared" si="42"/>
        <v>1151128.6300000001</v>
      </c>
      <c r="J2707" s="27" t="s">
        <v>57</v>
      </c>
      <c r="K2707" s="2" t="s">
        <v>15</v>
      </c>
    </row>
    <row r="2708" spans="1:11" ht="12" customHeight="1" x14ac:dyDescent="0.2">
      <c r="A2708" s="2">
        <v>1700</v>
      </c>
      <c r="B2708" s="20" t="str">
        <f>VLOOKUP(C2708,'[2]05-2025'!$B$1:$C$65536,2,0)</f>
        <v>MATERIAIS MÉDICO HOSPITALARES</v>
      </c>
      <c r="C2708" s="33" t="s">
        <v>40</v>
      </c>
      <c r="D2708" s="21">
        <f>VLOOKUP(C2708,'[2]05-2025'!$B$1:$D$65536,3,0)</f>
        <v>1518675.94</v>
      </c>
      <c r="E2708" s="25" t="s">
        <v>1804</v>
      </c>
      <c r="F2708" s="27" t="s">
        <v>2710</v>
      </c>
      <c r="G2708" s="26">
        <v>1300</v>
      </c>
      <c r="H2708" s="22">
        <v>0</v>
      </c>
      <c r="I2708" s="24">
        <f t="shared" si="42"/>
        <v>1152428.6300000001</v>
      </c>
      <c r="J2708" s="27" t="s">
        <v>57</v>
      </c>
      <c r="K2708" s="2" t="s">
        <v>15</v>
      </c>
    </row>
    <row r="2709" spans="1:11" ht="12" customHeight="1" x14ac:dyDescent="0.2">
      <c r="A2709" s="2">
        <v>1700</v>
      </c>
      <c r="B2709" s="20" t="str">
        <f>VLOOKUP(C2709,'[2]05-2025'!$B$1:$C$65536,2,0)</f>
        <v>MATERIAIS MÉDICO HOSPITALARES</v>
      </c>
      <c r="C2709" s="33" t="s">
        <v>40</v>
      </c>
      <c r="D2709" s="21">
        <f>VLOOKUP(C2709,'[2]05-2025'!$B$1:$D$65536,3,0)</f>
        <v>1518675.94</v>
      </c>
      <c r="E2709" s="25" t="s">
        <v>1804</v>
      </c>
      <c r="F2709" s="27" t="s">
        <v>2711</v>
      </c>
      <c r="G2709" s="26">
        <v>2320</v>
      </c>
      <c r="H2709" s="22">
        <v>0</v>
      </c>
      <c r="I2709" s="24">
        <f t="shared" si="42"/>
        <v>1154748.6300000001</v>
      </c>
      <c r="J2709" s="27" t="s">
        <v>57</v>
      </c>
      <c r="K2709" s="2" t="s">
        <v>15</v>
      </c>
    </row>
    <row r="2710" spans="1:11" ht="12" customHeight="1" x14ac:dyDescent="0.2">
      <c r="A2710" s="2">
        <v>1700</v>
      </c>
      <c r="B2710" s="20" t="str">
        <f>VLOOKUP(C2710,'[2]05-2025'!$B$1:$C$65536,2,0)</f>
        <v>MATERIAIS MÉDICO HOSPITALARES</v>
      </c>
      <c r="C2710" s="33" t="s">
        <v>40</v>
      </c>
      <c r="D2710" s="21">
        <f>VLOOKUP(C2710,'[2]05-2025'!$B$1:$D$65536,3,0)</f>
        <v>1518675.94</v>
      </c>
      <c r="E2710" s="25" t="s">
        <v>1804</v>
      </c>
      <c r="F2710" s="27" t="s">
        <v>2712</v>
      </c>
      <c r="G2710" s="26">
        <v>7600</v>
      </c>
      <c r="H2710" s="22">
        <v>0</v>
      </c>
      <c r="I2710" s="24">
        <f t="shared" si="42"/>
        <v>1162348.6300000001</v>
      </c>
      <c r="J2710" s="27" t="s">
        <v>57</v>
      </c>
      <c r="K2710" s="2" t="s">
        <v>15</v>
      </c>
    </row>
    <row r="2711" spans="1:11" ht="12" customHeight="1" x14ac:dyDescent="0.2">
      <c r="A2711" s="2">
        <v>1700</v>
      </c>
      <c r="B2711" s="20" t="str">
        <f>VLOOKUP(C2711,'[2]05-2025'!$B$1:$C$65536,2,0)</f>
        <v>MATERIAIS MÉDICO HOSPITALARES</v>
      </c>
      <c r="C2711" s="33" t="s">
        <v>40</v>
      </c>
      <c r="D2711" s="21">
        <f>VLOOKUP(C2711,'[2]05-2025'!$B$1:$D$65536,3,0)</f>
        <v>1518675.94</v>
      </c>
      <c r="E2711" s="25" t="s">
        <v>1804</v>
      </c>
      <c r="F2711" s="27" t="s">
        <v>2713</v>
      </c>
      <c r="G2711" s="26">
        <v>585.5</v>
      </c>
      <c r="H2711" s="22">
        <v>0</v>
      </c>
      <c r="I2711" s="24">
        <f t="shared" si="42"/>
        <v>1162934.1300000001</v>
      </c>
      <c r="J2711" s="27" t="s">
        <v>57</v>
      </c>
      <c r="K2711" s="2" t="s">
        <v>15</v>
      </c>
    </row>
    <row r="2712" spans="1:11" ht="12" customHeight="1" x14ac:dyDescent="0.2">
      <c r="A2712" s="2">
        <v>1700</v>
      </c>
      <c r="B2712" s="20" t="str">
        <f>VLOOKUP(C2712,'[2]05-2025'!$B$1:$C$65536,2,0)</f>
        <v>MATERIAIS MÉDICO HOSPITALARES</v>
      </c>
      <c r="C2712" s="33" t="s">
        <v>40</v>
      </c>
      <c r="D2712" s="21">
        <f>VLOOKUP(C2712,'[2]05-2025'!$B$1:$D$65536,3,0)</f>
        <v>1518675.94</v>
      </c>
      <c r="E2712" s="25" t="s">
        <v>1804</v>
      </c>
      <c r="F2712" s="27" t="s">
        <v>1745</v>
      </c>
      <c r="G2712" s="26">
        <v>2900</v>
      </c>
      <c r="H2712" s="22">
        <v>0</v>
      </c>
      <c r="I2712" s="24">
        <f t="shared" si="42"/>
        <v>1165834.1300000001</v>
      </c>
      <c r="J2712" s="27" t="s">
        <v>57</v>
      </c>
      <c r="K2712" s="2" t="s">
        <v>15</v>
      </c>
    </row>
    <row r="2713" spans="1:11" ht="12" customHeight="1" x14ac:dyDescent="0.2">
      <c r="A2713" s="2">
        <v>1700</v>
      </c>
      <c r="B2713" s="20" t="str">
        <f>VLOOKUP(C2713,'[2]05-2025'!$B$1:$C$65536,2,0)</f>
        <v>MATERIAIS MÉDICO HOSPITALARES</v>
      </c>
      <c r="C2713" s="33" t="s">
        <v>40</v>
      </c>
      <c r="D2713" s="21">
        <f>VLOOKUP(C2713,'[2]05-2025'!$B$1:$D$65536,3,0)</f>
        <v>1518675.94</v>
      </c>
      <c r="E2713" s="25" t="s">
        <v>1804</v>
      </c>
      <c r="F2713" s="27" t="s">
        <v>2715</v>
      </c>
      <c r="G2713" s="26">
        <v>6923.7</v>
      </c>
      <c r="H2713" s="22">
        <v>0</v>
      </c>
      <c r="I2713" s="24">
        <f t="shared" si="42"/>
        <v>1172757.83</v>
      </c>
      <c r="J2713" s="27" t="s">
        <v>57</v>
      </c>
      <c r="K2713" s="2" t="s">
        <v>15</v>
      </c>
    </row>
    <row r="2714" spans="1:11" ht="12" customHeight="1" x14ac:dyDescent="0.2">
      <c r="A2714" s="2">
        <v>1700</v>
      </c>
      <c r="B2714" s="20" t="str">
        <f>VLOOKUP(C2714,'[2]05-2025'!$B$1:$C$65536,2,0)</f>
        <v>MATERIAIS MÉDICO HOSPITALARES</v>
      </c>
      <c r="C2714" s="33" t="s">
        <v>40</v>
      </c>
      <c r="D2714" s="21">
        <f>VLOOKUP(C2714,'[2]05-2025'!$B$1:$D$65536,3,0)</f>
        <v>1518675.94</v>
      </c>
      <c r="E2714" s="25" t="s">
        <v>1821</v>
      </c>
      <c r="F2714" s="27" t="s">
        <v>2716</v>
      </c>
      <c r="G2714" s="26">
        <v>4850</v>
      </c>
      <c r="H2714" s="22">
        <v>0</v>
      </c>
      <c r="I2714" s="24">
        <f t="shared" si="42"/>
        <v>1177607.83</v>
      </c>
      <c r="J2714" s="27" t="s">
        <v>57</v>
      </c>
      <c r="K2714" s="2" t="s">
        <v>15</v>
      </c>
    </row>
    <row r="2715" spans="1:11" ht="12" customHeight="1" x14ac:dyDescent="0.2">
      <c r="A2715" s="2">
        <v>1700</v>
      </c>
      <c r="B2715" s="20" t="str">
        <f>VLOOKUP(C2715,'[2]05-2025'!$B$1:$C$65536,2,0)</f>
        <v>MATERIAIS MÉDICO HOSPITALARES</v>
      </c>
      <c r="C2715" s="33" t="s">
        <v>40</v>
      </c>
      <c r="D2715" s="21">
        <f>VLOOKUP(C2715,'[2]05-2025'!$B$1:$D$65536,3,0)</f>
        <v>1518675.94</v>
      </c>
      <c r="E2715" s="25" t="s">
        <v>1821</v>
      </c>
      <c r="F2715" s="27" t="s">
        <v>2717</v>
      </c>
      <c r="G2715" s="26">
        <v>25255.200000000001</v>
      </c>
      <c r="H2715" s="22">
        <v>0</v>
      </c>
      <c r="I2715" s="24">
        <f t="shared" si="42"/>
        <v>1202863.03</v>
      </c>
      <c r="J2715" s="27" t="s">
        <v>57</v>
      </c>
      <c r="K2715" s="2" t="s">
        <v>15</v>
      </c>
    </row>
    <row r="2716" spans="1:11" ht="12" customHeight="1" x14ac:dyDescent="0.2">
      <c r="A2716" s="2">
        <v>1700</v>
      </c>
      <c r="B2716" s="20" t="str">
        <f>VLOOKUP(C2716,'[2]05-2025'!$B$1:$C$65536,2,0)</f>
        <v>MATERIAIS MÉDICO HOSPITALARES</v>
      </c>
      <c r="C2716" s="33" t="s">
        <v>40</v>
      </c>
      <c r="D2716" s="21">
        <f>VLOOKUP(C2716,'[2]05-2025'!$B$1:$D$65536,3,0)</f>
        <v>1518675.94</v>
      </c>
      <c r="E2716" s="25" t="s">
        <v>1821</v>
      </c>
      <c r="F2716" s="27" t="s">
        <v>2720</v>
      </c>
      <c r="G2716" s="26">
        <v>2232</v>
      </c>
      <c r="H2716" s="22">
        <v>0</v>
      </c>
      <c r="I2716" s="24">
        <f t="shared" si="42"/>
        <v>1205095.03</v>
      </c>
      <c r="J2716" s="27" t="s">
        <v>57</v>
      </c>
      <c r="K2716" s="2" t="s">
        <v>15</v>
      </c>
    </row>
    <row r="2717" spans="1:11" ht="12" customHeight="1" x14ac:dyDescent="0.2">
      <c r="A2717" s="2">
        <v>1700</v>
      </c>
      <c r="B2717" s="20" t="str">
        <f>VLOOKUP(C2717,'[2]05-2025'!$B$1:$C$65536,2,0)</f>
        <v>MATERIAIS MÉDICO HOSPITALARES</v>
      </c>
      <c r="C2717" s="33" t="s">
        <v>40</v>
      </c>
      <c r="D2717" s="21">
        <f>VLOOKUP(C2717,'[2]05-2025'!$B$1:$D$65536,3,0)</f>
        <v>1518675.94</v>
      </c>
      <c r="E2717" s="25" t="s">
        <v>1821</v>
      </c>
      <c r="F2717" s="27" t="s">
        <v>2721</v>
      </c>
      <c r="G2717" s="26">
        <v>3200</v>
      </c>
      <c r="H2717" s="22">
        <v>0</v>
      </c>
      <c r="I2717" s="24">
        <f t="shared" si="42"/>
        <v>1208295.03</v>
      </c>
      <c r="J2717" s="27" t="s">
        <v>57</v>
      </c>
      <c r="K2717" s="2" t="s">
        <v>15</v>
      </c>
    </row>
    <row r="2718" spans="1:11" ht="12" customHeight="1" x14ac:dyDescent="0.2">
      <c r="A2718" s="2">
        <v>1700</v>
      </c>
      <c r="B2718" s="20" t="str">
        <f>VLOOKUP(C2718,'[2]05-2025'!$B$1:$C$65536,2,0)</f>
        <v>MATERIAIS MÉDICO HOSPITALARES</v>
      </c>
      <c r="C2718" s="33" t="s">
        <v>40</v>
      </c>
      <c r="D2718" s="21">
        <f>VLOOKUP(C2718,'[2]05-2025'!$B$1:$D$65536,3,0)</f>
        <v>1518675.94</v>
      </c>
      <c r="E2718" s="25" t="s">
        <v>1822</v>
      </c>
      <c r="F2718" s="27" t="s">
        <v>2745</v>
      </c>
      <c r="G2718" s="26">
        <v>1490</v>
      </c>
      <c r="H2718" s="22">
        <v>0</v>
      </c>
      <c r="I2718" s="24">
        <f t="shared" si="42"/>
        <v>1209785.03</v>
      </c>
      <c r="J2718" s="27" t="s">
        <v>57</v>
      </c>
      <c r="K2718" s="2" t="s">
        <v>15</v>
      </c>
    </row>
    <row r="2719" spans="1:11" ht="12" customHeight="1" x14ac:dyDescent="0.2">
      <c r="A2719" s="2">
        <v>1700</v>
      </c>
      <c r="B2719" s="20" t="str">
        <f>VLOOKUP(C2719,'[2]05-2025'!$B$1:$C$65536,2,0)</f>
        <v>MATERIAIS MÉDICO HOSPITALARES</v>
      </c>
      <c r="C2719" s="33" t="s">
        <v>40</v>
      </c>
      <c r="D2719" s="21">
        <f>VLOOKUP(C2719,'[2]05-2025'!$B$1:$D$65536,3,0)</f>
        <v>1518675.94</v>
      </c>
      <c r="E2719" s="25" t="s">
        <v>1822</v>
      </c>
      <c r="F2719" s="27" t="s">
        <v>2746</v>
      </c>
      <c r="G2719" s="26">
        <v>5800</v>
      </c>
      <c r="H2719" s="22">
        <v>0</v>
      </c>
      <c r="I2719" s="24">
        <f t="shared" si="42"/>
        <v>1215585.03</v>
      </c>
      <c r="J2719" s="27" t="s">
        <v>57</v>
      </c>
      <c r="K2719" s="2" t="s">
        <v>15</v>
      </c>
    </row>
    <row r="2720" spans="1:11" ht="12" customHeight="1" x14ac:dyDescent="0.2">
      <c r="A2720" s="2">
        <v>1700</v>
      </c>
      <c r="B2720" s="20" t="str">
        <f>VLOOKUP(C2720,'[2]05-2025'!$B$1:$C$65536,2,0)</f>
        <v>MATERIAIS MÉDICO HOSPITALARES</v>
      </c>
      <c r="C2720" s="33" t="s">
        <v>40</v>
      </c>
      <c r="D2720" s="21">
        <f>VLOOKUP(C2720,'[2]05-2025'!$B$1:$D$65536,3,0)</f>
        <v>1518675.94</v>
      </c>
      <c r="E2720" s="25" t="s">
        <v>1822</v>
      </c>
      <c r="F2720" s="27" t="s">
        <v>2747</v>
      </c>
      <c r="G2720" s="26">
        <v>32700</v>
      </c>
      <c r="H2720" s="22">
        <v>0</v>
      </c>
      <c r="I2720" s="24">
        <f t="shared" si="42"/>
        <v>1248285.03</v>
      </c>
      <c r="J2720" s="27" t="s">
        <v>57</v>
      </c>
      <c r="K2720" s="2" t="s">
        <v>15</v>
      </c>
    </row>
    <row r="2721" spans="1:11" ht="12" customHeight="1" x14ac:dyDescent="0.2">
      <c r="A2721" s="2">
        <v>1700</v>
      </c>
      <c r="B2721" s="20" t="str">
        <f>VLOOKUP(C2721,'[2]05-2025'!$B$1:$C$65536,2,0)</f>
        <v>MATERIAIS MÉDICO HOSPITALARES</v>
      </c>
      <c r="C2721" s="33" t="s">
        <v>40</v>
      </c>
      <c r="D2721" s="21">
        <f>VLOOKUP(C2721,'[2]05-2025'!$B$1:$D$65536,3,0)</f>
        <v>1518675.94</v>
      </c>
      <c r="E2721" s="25" t="s">
        <v>1822</v>
      </c>
      <c r="F2721" s="27" t="s">
        <v>2748</v>
      </c>
      <c r="G2721" s="26">
        <v>14250</v>
      </c>
      <c r="H2721" s="22">
        <v>0</v>
      </c>
      <c r="I2721" s="24">
        <f t="shared" si="42"/>
        <v>1262535.03</v>
      </c>
      <c r="J2721" s="27" t="s">
        <v>57</v>
      </c>
      <c r="K2721" s="2" t="s">
        <v>15</v>
      </c>
    </row>
    <row r="2722" spans="1:11" ht="12" customHeight="1" x14ac:dyDescent="0.2">
      <c r="A2722" s="2">
        <v>1700</v>
      </c>
      <c r="B2722" s="20" t="str">
        <f>VLOOKUP(C2722,'[2]05-2025'!$B$1:$C$65536,2,0)</f>
        <v>MATERIAIS MÉDICO HOSPITALARES</v>
      </c>
      <c r="C2722" s="33" t="s">
        <v>40</v>
      </c>
      <c r="D2722" s="21">
        <f>VLOOKUP(C2722,'[2]05-2025'!$B$1:$D$65536,3,0)</f>
        <v>1518675.94</v>
      </c>
      <c r="E2722" s="25" t="s">
        <v>1822</v>
      </c>
      <c r="F2722" s="27" t="s">
        <v>2749</v>
      </c>
      <c r="G2722" s="26">
        <v>1750</v>
      </c>
      <c r="H2722" s="22">
        <v>0</v>
      </c>
      <c r="I2722" s="24">
        <f t="shared" si="42"/>
        <v>1264285.03</v>
      </c>
      <c r="J2722" s="27" t="s">
        <v>57</v>
      </c>
      <c r="K2722" s="2" t="s">
        <v>15</v>
      </c>
    </row>
    <row r="2723" spans="1:11" ht="12" customHeight="1" x14ac:dyDescent="0.2">
      <c r="A2723" s="2">
        <v>1700</v>
      </c>
      <c r="B2723" s="20" t="str">
        <f>VLOOKUP(C2723,'[2]05-2025'!$B$1:$C$65536,2,0)</f>
        <v>MATERIAIS MÉDICO HOSPITALARES</v>
      </c>
      <c r="C2723" s="33" t="s">
        <v>40</v>
      </c>
      <c r="D2723" s="21">
        <f>VLOOKUP(C2723,'[2]05-2025'!$B$1:$D$65536,3,0)</f>
        <v>1518675.94</v>
      </c>
      <c r="E2723" s="25" t="s">
        <v>1822</v>
      </c>
      <c r="F2723" s="27" t="s">
        <v>2754</v>
      </c>
      <c r="G2723" s="26">
        <v>8784</v>
      </c>
      <c r="H2723" s="22">
        <v>0</v>
      </c>
      <c r="I2723" s="24">
        <f t="shared" si="42"/>
        <v>1273069.03</v>
      </c>
      <c r="J2723" s="27" t="s">
        <v>57</v>
      </c>
      <c r="K2723" s="2" t="s">
        <v>15</v>
      </c>
    </row>
    <row r="2724" spans="1:11" ht="12" customHeight="1" x14ac:dyDescent="0.2">
      <c r="A2724" s="2">
        <v>1700</v>
      </c>
      <c r="B2724" s="20" t="str">
        <f>VLOOKUP(C2724,'[2]05-2025'!$B$1:$C$65536,2,0)</f>
        <v>MATERIAIS MÉDICO HOSPITALARES</v>
      </c>
      <c r="C2724" s="33" t="s">
        <v>40</v>
      </c>
      <c r="D2724" s="21">
        <f>VLOOKUP(C2724,'[2]05-2025'!$B$1:$D$65536,3,0)</f>
        <v>1518675.94</v>
      </c>
      <c r="E2724" s="25" t="s">
        <v>1822</v>
      </c>
      <c r="F2724" s="27" t="s">
        <v>2758</v>
      </c>
      <c r="G2724" s="26">
        <v>6800</v>
      </c>
      <c r="H2724" s="22">
        <v>0</v>
      </c>
      <c r="I2724" s="24">
        <f t="shared" si="42"/>
        <v>1279869.03</v>
      </c>
      <c r="J2724" s="27" t="s">
        <v>57</v>
      </c>
      <c r="K2724" s="2" t="s">
        <v>15</v>
      </c>
    </row>
    <row r="2725" spans="1:11" ht="12" customHeight="1" x14ac:dyDescent="0.2">
      <c r="A2725" s="2">
        <v>1700</v>
      </c>
      <c r="B2725" s="20" t="str">
        <f>VLOOKUP(C2725,'[2]05-2025'!$B$1:$C$65536,2,0)</f>
        <v>MATERIAIS MÉDICO HOSPITALARES</v>
      </c>
      <c r="C2725" s="33" t="s">
        <v>40</v>
      </c>
      <c r="D2725" s="21">
        <f>VLOOKUP(C2725,'[2]05-2025'!$B$1:$D$65536,3,0)</f>
        <v>1518675.94</v>
      </c>
      <c r="E2725" s="25" t="s">
        <v>1822</v>
      </c>
      <c r="F2725" s="27" t="s">
        <v>2759</v>
      </c>
      <c r="G2725" s="26">
        <v>64175</v>
      </c>
      <c r="H2725" s="22">
        <v>0</v>
      </c>
      <c r="I2725" s="24">
        <f t="shared" si="42"/>
        <v>1344044.03</v>
      </c>
      <c r="J2725" s="27" t="s">
        <v>57</v>
      </c>
      <c r="K2725" s="2" t="s">
        <v>15</v>
      </c>
    </row>
    <row r="2726" spans="1:11" ht="12" customHeight="1" x14ac:dyDescent="0.2">
      <c r="A2726" s="2">
        <v>1700</v>
      </c>
      <c r="B2726" s="20" t="str">
        <f>VLOOKUP(C2726,'[2]05-2025'!$B$1:$C$65536,2,0)</f>
        <v>MATERIAIS MÉDICO HOSPITALARES</v>
      </c>
      <c r="C2726" s="33" t="s">
        <v>40</v>
      </c>
      <c r="D2726" s="21">
        <f>VLOOKUP(C2726,'[2]05-2025'!$B$1:$D$65536,3,0)</f>
        <v>1518675.94</v>
      </c>
      <c r="E2726" s="25" t="s">
        <v>1822</v>
      </c>
      <c r="F2726" s="27" t="s">
        <v>2760</v>
      </c>
      <c r="G2726" s="26">
        <v>5589</v>
      </c>
      <c r="H2726" s="22">
        <v>0</v>
      </c>
      <c r="I2726" s="24">
        <f t="shared" si="42"/>
        <v>1349633.03</v>
      </c>
      <c r="J2726" s="27" t="s">
        <v>57</v>
      </c>
      <c r="K2726" s="2" t="s">
        <v>15</v>
      </c>
    </row>
    <row r="2727" spans="1:11" ht="12" customHeight="1" x14ac:dyDescent="0.2">
      <c r="A2727" s="2">
        <v>1700</v>
      </c>
      <c r="B2727" s="20" t="str">
        <f>VLOOKUP(C2727,'[2]05-2025'!$B$1:$C$65536,2,0)</f>
        <v>MATERIAIS MÉDICO HOSPITALARES</v>
      </c>
      <c r="C2727" s="33" t="s">
        <v>40</v>
      </c>
      <c r="D2727" s="21">
        <f>VLOOKUP(C2727,'[2]05-2025'!$B$1:$D$65536,3,0)</f>
        <v>1518675.94</v>
      </c>
      <c r="E2727" s="25" t="s">
        <v>1823</v>
      </c>
      <c r="F2727" s="27" t="s">
        <v>2761</v>
      </c>
      <c r="G2727" s="26">
        <v>2900</v>
      </c>
      <c r="H2727" s="22">
        <v>0</v>
      </c>
      <c r="I2727" s="24">
        <f t="shared" si="42"/>
        <v>1352533.03</v>
      </c>
      <c r="J2727" s="27" t="s">
        <v>57</v>
      </c>
      <c r="K2727" s="2" t="s">
        <v>15</v>
      </c>
    </row>
    <row r="2728" spans="1:11" ht="12" customHeight="1" x14ac:dyDescent="0.2">
      <c r="A2728" s="2">
        <v>1700</v>
      </c>
      <c r="B2728" s="20" t="str">
        <f>VLOOKUP(C2728,'[2]05-2025'!$B$1:$C$65536,2,0)</f>
        <v>MATERIAIS MÉDICO HOSPITALARES</v>
      </c>
      <c r="C2728" s="33" t="s">
        <v>40</v>
      </c>
      <c r="D2728" s="21">
        <f>VLOOKUP(C2728,'[2]05-2025'!$B$1:$D$65536,3,0)</f>
        <v>1518675.94</v>
      </c>
      <c r="E2728" s="25" t="s">
        <v>1823</v>
      </c>
      <c r="F2728" s="27" t="s">
        <v>2762</v>
      </c>
      <c r="G2728" s="26">
        <v>2900</v>
      </c>
      <c r="H2728" s="22">
        <v>0</v>
      </c>
      <c r="I2728" s="24">
        <f t="shared" si="42"/>
        <v>1355433.03</v>
      </c>
      <c r="J2728" s="27" t="s">
        <v>57</v>
      </c>
      <c r="K2728" s="2" t="s">
        <v>15</v>
      </c>
    </row>
    <row r="2729" spans="1:11" ht="12" customHeight="1" x14ac:dyDescent="0.2">
      <c r="A2729" s="2">
        <v>1700</v>
      </c>
      <c r="B2729" s="20" t="str">
        <f>VLOOKUP(C2729,'[2]05-2025'!$B$1:$C$65536,2,0)</f>
        <v>MATERIAIS MÉDICO HOSPITALARES</v>
      </c>
      <c r="C2729" s="33" t="s">
        <v>40</v>
      </c>
      <c r="D2729" s="21">
        <f>VLOOKUP(C2729,'[2]05-2025'!$B$1:$D$65536,3,0)</f>
        <v>1518675.94</v>
      </c>
      <c r="E2729" s="25" t="s">
        <v>1823</v>
      </c>
      <c r="F2729" s="27" t="s">
        <v>2764</v>
      </c>
      <c r="G2729" s="26">
        <v>2900</v>
      </c>
      <c r="H2729" s="22">
        <v>0</v>
      </c>
      <c r="I2729" s="24">
        <f t="shared" si="42"/>
        <v>1358333.03</v>
      </c>
      <c r="J2729" s="27" t="s">
        <v>57</v>
      </c>
      <c r="K2729" s="2" t="s">
        <v>15</v>
      </c>
    </row>
    <row r="2730" spans="1:11" ht="12" customHeight="1" x14ac:dyDescent="0.2">
      <c r="A2730" s="2">
        <v>1700</v>
      </c>
      <c r="B2730" s="20" t="str">
        <f>VLOOKUP(C2730,'[2]05-2025'!$B$1:$C$65536,2,0)</f>
        <v>MATERIAIS MÉDICO HOSPITALARES</v>
      </c>
      <c r="C2730" s="33" t="s">
        <v>40</v>
      </c>
      <c r="D2730" s="21">
        <f>VLOOKUP(C2730,'[2]05-2025'!$B$1:$D$65536,3,0)</f>
        <v>1518675.94</v>
      </c>
      <c r="E2730" s="25" t="s">
        <v>1823</v>
      </c>
      <c r="F2730" s="27" t="s">
        <v>2765</v>
      </c>
      <c r="G2730" s="26">
        <v>613.89</v>
      </c>
      <c r="H2730" s="22">
        <v>0</v>
      </c>
      <c r="I2730" s="24">
        <f t="shared" si="42"/>
        <v>1358946.92</v>
      </c>
      <c r="J2730" s="27" t="s">
        <v>57</v>
      </c>
      <c r="K2730" s="2" t="s">
        <v>15</v>
      </c>
    </row>
    <row r="2731" spans="1:11" ht="12" customHeight="1" x14ac:dyDescent="0.2">
      <c r="A2731" s="2">
        <v>1700</v>
      </c>
      <c r="B2731" s="20" t="str">
        <f>VLOOKUP(C2731,'[2]05-2025'!$B$1:$C$65536,2,0)</f>
        <v>MATERIAIS MÉDICO HOSPITALARES</v>
      </c>
      <c r="C2731" s="33" t="s">
        <v>40</v>
      </c>
      <c r="D2731" s="21">
        <f>VLOOKUP(C2731,'[2]05-2025'!$B$1:$D$65536,3,0)</f>
        <v>1518675.94</v>
      </c>
      <c r="E2731" s="25" t="s">
        <v>1823</v>
      </c>
      <c r="F2731" s="27" t="s">
        <v>2767</v>
      </c>
      <c r="G2731" s="26">
        <v>1227.78</v>
      </c>
      <c r="H2731" s="22">
        <v>0</v>
      </c>
      <c r="I2731" s="24">
        <f t="shared" si="42"/>
        <v>1360174.7</v>
      </c>
      <c r="J2731" s="27" t="s">
        <v>57</v>
      </c>
      <c r="K2731" s="2" t="s">
        <v>15</v>
      </c>
    </row>
    <row r="2732" spans="1:11" ht="12" customHeight="1" x14ac:dyDescent="0.2">
      <c r="A2732" s="2">
        <v>1700</v>
      </c>
      <c r="B2732" s="20" t="str">
        <f>VLOOKUP(C2732,'[2]05-2025'!$B$1:$C$65536,2,0)</f>
        <v>MATERIAIS MÉDICO HOSPITALARES</v>
      </c>
      <c r="C2732" s="33" t="s">
        <v>40</v>
      </c>
      <c r="D2732" s="21">
        <f>VLOOKUP(C2732,'[2]05-2025'!$B$1:$D$65536,3,0)</f>
        <v>1518675.94</v>
      </c>
      <c r="E2732" s="25" t="s">
        <v>1823</v>
      </c>
      <c r="F2732" s="27" t="s">
        <v>2768</v>
      </c>
      <c r="G2732" s="26">
        <v>2900</v>
      </c>
      <c r="H2732" s="22">
        <v>0</v>
      </c>
      <c r="I2732" s="24">
        <f t="shared" si="42"/>
        <v>1363074.7</v>
      </c>
      <c r="J2732" s="27" t="s">
        <v>57</v>
      </c>
      <c r="K2732" s="2" t="s">
        <v>15</v>
      </c>
    </row>
    <row r="2733" spans="1:11" ht="12" customHeight="1" x14ac:dyDescent="0.2">
      <c r="A2733" s="2">
        <v>1700</v>
      </c>
      <c r="B2733" s="20" t="str">
        <f>VLOOKUP(C2733,'[2]05-2025'!$B$1:$C$65536,2,0)</f>
        <v>MATERIAIS MÉDICO HOSPITALARES</v>
      </c>
      <c r="C2733" s="33" t="s">
        <v>40</v>
      </c>
      <c r="D2733" s="21">
        <f>VLOOKUP(C2733,'[2]05-2025'!$B$1:$D$65536,3,0)</f>
        <v>1518675.94</v>
      </c>
      <c r="E2733" s="25" t="s">
        <v>1823</v>
      </c>
      <c r="F2733" s="27" t="s">
        <v>2770</v>
      </c>
      <c r="G2733" s="26">
        <v>9120</v>
      </c>
      <c r="H2733" s="22">
        <v>0</v>
      </c>
      <c r="I2733" s="24">
        <f t="shared" si="42"/>
        <v>1372194.7</v>
      </c>
      <c r="J2733" s="27" t="s">
        <v>57</v>
      </c>
      <c r="K2733" s="2" t="s">
        <v>15</v>
      </c>
    </row>
    <row r="2734" spans="1:11" ht="12" customHeight="1" x14ac:dyDescent="0.2">
      <c r="A2734" s="2">
        <v>1700</v>
      </c>
      <c r="B2734" s="20" t="str">
        <f>VLOOKUP(C2734,'[2]05-2025'!$B$1:$C$65536,2,0)</f>
        <v>MATERIAIS MÉDICO HOSPITALARES</v>
      </c>
      <c r="C2734" s="33" t="s">
        <v>40</v>
      </c>
      <c r="D2734" s="21">
        <f>VLOOKUP(C2734,'[2]05-2025'!$B$1:$D$65536,3,0)</f>
        <v>1518675.94</v>
      </c>
      <c r="E2734" s="25" t="s">
        <v>1805</v>
      </c>
      <c r="F2734" s="27" t="s">
        <v>2774</v>
      </c>
      <c r="G2734" s="26">
        <v>5270.4</v>
      </c>
      <c r="H2734" s="22">
        <v>0</v>
      </c>
      <c r="I2734" s="24">
        <f t="shared" si="42"/>
        <v>1377465.0999999999</v>
      </c>
      <c r="J2734" s="27" t="s">
        <v>57</v>
      </c>
      <c r="K2734" s="2" t="s">
        <v>15</v>
      </c>
    </row>
    <row r="2735" spans="1:11" ht="12" customHeight="1" x14ac:dyDescent="0.2">
      <c r="A2735" s="2">
        <v>1700</v>
      </c>
      <c r="B2735" s="20" t="str">
        <f>VLOOKUP(C2735,'[2]05-2025'!$B$1:$C$65536,2,0)</f>
        <v>MATERIAIS MÉDICO HOSPITALARES</v>
      </c>
      <c r="C2735" s="33" t="s">
        <v>40</v>
      </c>
      <c r="D2735" s="21">
        <f>VLOOKUP(C2735,'[2]05-2025'!$B$1:$D$65536,3,0)</f>
        <v>1518675.94</v>
      </c>
      <c r="E2735" s="25" t="s">
        <v>1805</v>
      </c>
      <c r="F2735" s="27" t="s">
        <v>2775</v>
      </c>
      <c r="G2735" s="26">
        <v>8245</v>
      </c>
      <c r="H2735" s="22">
        <v>0</v>
      </c>
      <c r="I2735" s="24">
        <f t="shared" si="42"/>
        <v>1385710.0999999999</v>
      </c>
      <c r="J2735" s="27" t="s">
        <v>57</v>
      </c>
      <c r="K2735" s="2" t="s">
        <v>15</v>
      </c>
    </row>
    <row r="2736" spans="1:11" ht="12" customHeight="1" x14ac:dyDescent="0.2">
      <c r="A2736" s="2">
        <v>1700</v>
      </c>
      <c r="B2736" s="20" t="str">
        <f>VLOOKUP(C2736,'[2]05-2025'!$B$1:$C$65536,2,0)</f>
        <v>MATERIAIS MÉDICO HOSPITALARES</v>
      </c>
      <c r="C2736" s="33" t="s">
        <v>40</v>
      </c>
      <c r="D2736" s="21">
        <f>VLOOKUP(C2736,'[2]05-2025'!$B$1:$D$65536,3,0)</f>
        <v>1518675.94</v>
      </c>
      <c r="E2736" s="25" t="s">
        <v>1805</v>
      </c>
      <c r="F2736" s="27" t="s">
        <v>2777</v>
      </c>
      <c r="G2736" s="26">
        <v>3200</v>
      </c>
      <c r="H2736" s="22">
        <v>0</v>
      </c>
      <c r="I2736" s="24">
        <f t="shared" si="42"/>
        <v>1388910.0999999999</v>
      </c>
      <c r="J2736" s="27" t="s">
        <v>57</v>
      </c>
      <c r="K2736" s="2" t="s">
        <v>15</v>
      </c>
    </row>
    <row r="2737" spans="1:11" ht="12" customHeight="1" x14ac:dyDescent="0.2">
      <c r="A2737" s="2">
        <v>1700</v>
      </c>
      <c r="B2737" s="20" t="str">
        <f>VLOOKUP(C2737,'[2]05-2025'!$B$1:$C$65536,2,0)</f>
        <v>MATERIAIS MÉDICO HOSPITALARES</v>
      </c>
      <c r="C2737" s="33" t="s">
        <v>40</v>
      </c>
      <c r="D2737" s="21">
        <f>VLOOKUP(C2737,'[2]05-2025'!$B$1:$D$65536,3,0)</f>
        <v>1518675.94</v>
      </c>
      <c r="E2737" s="25" t="s">
        <v>1805</v>
      </c>
      <c r="F2737" s="27" t="s">
        <v>2778</v>
      </c>
      <c r="G2737" s="26">
        <v>7780</v>
      </c>
      <c r="H2737" s="22">
        <v>0</v>
      </c>
      <c r="I2737" s="24">
        <f t="shared" si="42"/>
        <v>1396690.0999999999</v>
      </c>
      <c r="J2737" s="27" t="s">
        <v>57</v>
      </c>
      <c r="K2737" s="2" t="s">
        <v>15</v>
      </c>
    </row>
    <row r="2738" spans="1:11" ht="12" customHeight="1" x14ac:dyDescent="0.2">
      <c r="A2738" s="2">
        <v>1700</v>
      </c>
      <c r="B2738" s="20" t="str">
        <f>VLOOKUP(C2738,'[2]05-2025'!$B$1:$C$65536,2,0)</f>
        <v>MATERIAIS MÉDICO HOSPITALARES</v>
      </c>
      <c r="C2738" s="33" t="s">
        <v>40</v>
      </c>
      <c r="D2738" s="21">
        <f>VLOOKUP(C2738,'[2]05-2025'!$B$1:$D$65536,3,0)</f>
        <v>1518675.94</v>
      </c>
      <c r="E2738" s="25" t="s">
        <v>1805</v>
      </c>
      <c r="F2738" s="27" t="s">
        <v>2779</v>
      </c>
      <c r="G2738" s="26">
        <v>1450</v>
      </c>
      <c r="H2738" s="22">
        <v>0</v>
      </c>
      <c r="I2738" s="24">
        <f t="shared" si="42"/>
        <v>1398140.0999999999</v>
      </c>
      <c r="J2738" s="27" t="s">
        <v>57</v>
      </c>
      <c r="K2738" s="2" t="s">
        <v>15</v>
      </c>
    </row>
    <row r="2739" spans="1:11" ht="12" customHeight="1" x14ac:dyDescent="0.2">
      <c r="A2739" s="2">
        <v>1700</v>
      </c>
      <c r="B2739" s="20" t="str">
        <f>VLOOKUP(C2739,'[2]05-2025'!$B$1:$C$65536,2,0)</f>
        <v>MATERIAIS MÉDICO HOSPITALARES</v>
      </c>
      <c r="C2739" s="33" t="s">
        <v>40</v>
      </c>
      <c r="D2739" s="21">
        <f>VLOOKUP(C2739,'[2]05-2025'!$B$1:$D$65536,3,0)</f>
        <v>1518675.94</v>
      </c>
      <c r="E2739" s="25" t="s">
        <v>1805</v>
      </c>
      <c r="F2739" s="27" t="s">
        <v>2780</v>
      </c>
      <c r="G2739" s="26">
        <v>1730.38</v>
      </c>
      <c r="H2739" s="22">
        <v>0</v>
      </c>
      <c r="I2739" s="24">
        <f t="shared" si="42"/>
        <v>1399870.4799999997</v>
      </c>
      <c r="J2739" s="27" t="s">
        <v>57</v>
      </c>
      <c r="K2739" s="2" t="s">
        <v>15</v>
      </c>
    </row>
    <row r="2740" spans="1:11" ht="12" customHeight="1" x14ac:dyDescent="0.2">
      <c r="A2740" s="2">
        <v>1700</v>
      </c>
      <c r="B2740" s="20" t="str">
        <f>VLOOKUP(C2740,'[2]05-2025'!$B$1:$C$65536,2,0)</f>
        <v>MATERIAIS MÉDICO HOSPITALARES</v>
      </c>
      <c r="C2740" s="33" t="s">
        <v>40</v>
      </c>
      <c r="D2740" s="21">
        <f>VLOOKUP(C2740,'[2]05-2025'!$B$1:$D$65536,3,0)</f>
        <v>1518675.94</v>
      </c>
      <c r="E2740" s="25" t="s">
        <v>1805</v>
      </c>
      <c r="F2740" s="27" t="s">
        <v>2781</v>
      </c>
      <c r="G2740" s="26">
        <v>7135</v>
      </c>
      <c r="H2740" s="22">
        <v>0</v>
      </c>
      <c r="I2740" s="24">
        <f t="shared" si="42"/>
        <v>1407005.4799999997</v>
      </c>
      <c r="J2740" s="27" t="s">
        <v>57</v>
      </c>
      <c r="K2740" s="2" t="s">
        <v>15</v>
      </c>
    </row>
    <row r="2741" spans="1:11" ht="12" customHeight="1" x14ac:dyDescent="0.2">
      <c r="A2741" s="2">
        <v>1700</v>
      </c>
      <c r="B2741" s="20" t="str">
        <f>VLOOKUP(C2741,'[2]05-2025'!$B$1:$C$65536,2,0)</f>
        <v>MATERIAIS MÉDICO HOSPITALARES</v>
      </c>
      <c r="C2741" s="33" t="s">
        <v>40</v>
      </c>
      <c r="D2741" s="21">
        <f>VLOOKUP(C2741,'[2]05-2025'!$B$1:$D$65536,3,0)</f>
        <v>1518675.94</v>
      </c>
      <c r="E2741" s="25" t="s">
        <v>1805</v>
      </c>
      <c r="F2741" s="27" t="s">
        <v>1783</v>
      </c>
      <c r="G2741" s="26">
        <v>613.89</v>
      </c>
      <c r="H2741" s="22">
        <v>0</v>
      </c>
      <c r="I2741" s="24">
        <f t="shared" si="42"/>
        <v>1407619.3699999996</v>
      </c>
      <c r="J2741" s="27" t="s">
        <v>57</v>
      </c>
      <c r="K2741" s="2" t="s">
        <v>15</v>
      </c>
    </row>
    <row r="2742" spans="1:11" ht="12" customHeight="1" x14ac:dyDescent="0.2">
      <c r="A2742" s="2">
        <v>1700</v>
      </c>
      <c r="B2742" s="20" t="str">
        <f>VLOOKUP(C2742,'[2]05-2025'!$B$1:$C$65536,2,0)</f>
        <v>MATERIAIS MÉDICO HOSPITALARES</v>
      </c>
      <c r="C2742" s="33" t="s">
        <v>40</v>
      </c>
      <c r="D2742" s="21">
        <f>VLOOKUP(C2742,'[2]05-2025'!$B$1:$D$65536,3,0)</f>
        <v>1518675.94</v>
      </c>
      <c r="E2742" s="25" t="s">
        <v>1805</v>
      </c>
      <c r="F2742" s="27" t="s">
        <v>2783</v>
      </c>
      <c r="G2742" s="26">
        <v>5270.4</v>
      </c>
      <c r="H2742" s="22">
        <v>0</v>
      </c>
      <c r="I2742" s="24">
        <f t="shared" si="42"/>
        <v>1412889.7699999996</v>
      </c>
      <c r="J2742" s="27" t="s">
        <v>57</v>
      </c>
      <c r="K2742" s="2" t="s">
        <v>15</v>
      </c>
    </row>
    <row r="2743" spans="1:11" ht="12" customHeight="1" x14ac:dyDescent="0.2">
      <c r="A2743" s="2">
        <v>1700</v>
      </c>
      <c r="B2743" s="20" t="str">
        <f>VLOOKUP(C2743,'[2]05-2025'!$B$1:$C$65536,2,0)</f>
        <v>MATERIAIS MÉDICO HOSPITALARES</v>
      </c>
      <c r="C2743" s="33" t="s">
        <v>40</v>
      </c>
      <c r="D2743" s="21">
        <f>VLOOKUP(C2743,'[2]05-2025'!$B$1:$D$65536,3,0)</f>
        <v>1518675.94</v>
      </c>
      <c r="E2743" s="25" t="s">
        <v>1805</v>
      </c>
      <c r="F2743" s="27" t="s">
        <v>2784</v>
      </c>
      <c r="G2743" s="26">
        <v>890</v>
      </c>
      <c r="H2743" s="22">
        <v>0</v>
      </c>
      <c r="I2743" s="24">
        <f t="shared" si="42"/>
        <v>1413779.7699999996</v>
      </c>
      <c r="J2743" s="27" t="s">
        <v>57</v>
      </c>
      <c r="K2743" s="2" t="s">
        <v>15</v>
      </c>
    </row>
    <row r="2744" spans="1:11" ht="12" customHeight="1" x14ac:dyDescent="0.2">
      <c r="A2744" s="2">
        <v>1700</v>
      </c>
      <c r="B2744" s="20" t="str">
        <f>VLOOKUP(C2744,'[2]05-2025'!$B$1:$C$65536,2,0)</f>
        <v>MATERIAIS MÉDICO HOSPITALARES</v>
      </c>
      <c r="C2744" s="33" t="s">
        <v>40</v>
      </c>
      <c r="D2744" s="21">
        <f>VLOOKUP(C2744,'[2]05-2025'!$B$1:$D$65536,3,0)</f>
        <v>1518675.94</v>
      </c>
      <c r="E2744" s="25" t="s">
        <v>1805</v>
      </c>
      <c r="F2744" s="27" t="s">
        <v>2786</v>
      </c>
      <c r="G2744" s="26">
        <v>5270.4</v>
      </c>
      <c r="H2744" s="22">
        <v>0</v>
      </c>
      <c r="I2744" s="24">
        <f t="shared" si="42"/>
        <v>1419050.1699999995</v>
      </c>
      <c r="J2744" s="27" t="s">
        <v>57</v>
      </c>
      <c r="K2744" s="2" t="s">
        <v>15</v>
      </c>
    </row>
    <row r="2745" spans="1:11" ht="12" customHeight="1" x14ac:dyDescent="0.2">
      <c r="A2745" s="2">
        <v>1700</v>
      </c>
      <c r="B2745" s="20" t="str">
        <f>VLOOKUP(C2745,'[2]05-2025'!$B$1:$C$65536,2,0)</f>
        <v>MATERIAIS MÉDICO HOSPITALARES</v>
      </c>
      <c r="C2745" s="33" t="s">
        <v>40</v>
      </c>
      <c r="D2745" s="21">
        <f>VLOOKUP(C2745,'[2]05-2025'!$B$1:$D$65536,3,0)</f>
        <v>1518675.94</v>
      </c>
      <c r="E2745" s="25" t="s">
        <v>1805</v>
      </c>
      <c r="F2745" s="27" t="s">
        <v>2787</v>
      </c>
      <c r="G2745" s="26">
        <v>1680</v>
      </c>
      <c r="H2745" s="22">
        <v>0</v>
      </c>
      <c r="I2745" s="24">
        <f t="shared" si="42"/>
        <v>1420730.1699999995</v>
      </c>
      <c r="J2745" s="27" t="s">
        <v>57</v>
      </c>
      <c r="K2745" s="2" t="s">
        <v>15</v>
      </c>
    </row>
    <row r="2746" spans="1:11" ht="12" customHeight="1" x14ac:dyDescent="0.2">
      <c r="A2746" s="2">
        <v>1700</v>
      </c>
      <c r="B2746" s="20" t="str">
        <f>VLOOKUP(C2746,'[2]05-2025'!$B$1:$C$65536,2,0)</f>
        <v>MATERIAIS MÉDICO HOSPITALARES</v>
      </c>
      <c r="C2746" s="33" t="s">
        <v>40</v>
      </c>
      <c r="D2746" s="21">
        <f>VLOOKUP(C2746,'[2]05-2025'!$B$1:$D$65536,3,0)</f>
        <v>1518675.94</v>
      </c>
      <c r="E2746" s="25" t="s">
        <v>1805</v>
      </c>
      <c r="F2746" s="27" t="s">
        <v>2788</v>
      </c>
      <c r="G2746" s="26">
        <v>744</v>
      </c>
      <c r="H2746" s="22">
        <v>0</v>
      </c>
      <c r="I2746" s="24">
        <f t="shared" si="42"/>
        <v>1421474.1699999995</v>
      </c>
      <c r="J2746" s="27" t="s">
        <v>57</v>
      </c>
      <c r="K2746" s="2" t="s">
        <v>15</v>
      </c>
    </row>
    <row r="2747" spans="1:11" ht="12" customHeight="1" x14ac:dyDescent="0.2">
      <c r="A2747" s="2">
        <v>1700</v>
      </c>
      <c r="B2747" s="20" t="str">
        <f>VLOOKUP(C2747,'[2]05-2025'!$B$1:$C$65536,2,0)</f>
        <v>MATERIAIS MÉDICO HOSPITALARES</v>
      </c>
      <c r="C2747" s="33" t="s">
        <v>40</v>
      </c>
      <c r="D2747" s="21">
        <f>VLOOKUP(C2747,'[2]05-2025'!$B$1:$D$65536,3,0)</f>
        <v>1518675.94</v>
      </c>
      <c r="E2747" s="25" t="s">
        <v>1805</v>
      </c>
      <c r="F2747" s="27" t="s">
        <v>2789</v>
      </c>
      <c r="G2747" s="26">
        <v>9715</v>
      </c>
      <c r="H2747" s="22">
        <v>0</v>
      </c>
      <c r="I2747" s="24">
        <f t="shared" si="42"/>
        <v>1431189.1699999995</v>
      </c>
      <c r="J2747" s="27" t="s">
        <v>57</v>
      </c>
      <c r="K2747" s="2" t="s">
        <v>15</v>
      </c>
    </row>
    <row r="2748" spans="1:11" ht="12" customHeight="1" x14ac:dyDescent="0.2">
      <c r="A2748" s="2">
        <v>1700</v>
      </c>
      <c r="B2748" s="20" t="str">
        <f>VLOOKUP(C2748,'[2]05-2025'!$B$1:$C$65536,2,0)</f>
        <v>MATERIAIS MÉDICO HOSPITALARES</v>
      </c>
      <c r="C2748" s="33" t="s">
        <v>40</v>
      </c>
      <c r="D2748" s="21">
        <f>VLOOKUP(C2748,'[2]05-2025'!$B$1:$D$65536,3,0)</f>
        <v>1518675.94</v>
      </c>
      <c r="E2748" s="25" t="s">
        <v>1805</v>
      </c>
      <c r="F2748" s="27" t="s">
        <v>2790</v>
      </c>
      <c r="G2748" s="26">
        <v>899</v>
      </c>
      <c r="H2748" s="22">
        <v>0</v>
      </c>
      <c r="I2748" s="24">
        <f t="shared" si="42"/>
        <v>1432088.1699999995</v>
      </c>
      <c r="J2748" s="27" t="s">
        <v>57</v>
      </c>
      <c r="K2748" s="2" t="s">
        <v>15</v>
      </c>
    </row>
    <row r="2749" spans="1:11" ht="12" customHeight="1" x14ac:dyDescent="0.2">
      <c r="A2749" s="2">
        <v>1700</v>
      </c>
      <c r="B2749" s="20" t="str">
        <f>VLOOKUP(C2749,'[2]05-2025'!$B$1:$C$65536,2,0)</f>
        <v>MATERIAIS MÉDICO HOSPITALARES</v>
      </c>
      <c r="C2749" s="33" t="s">
        <v>40</v>
      </c>
      <c r="D2749" s="21">
        <f>VLOOKUP(C2749,'[2]05-2025'!$B$1:$D$65536,3,0)</f>
        <v>1518675.94</v>
      </c>
      <c r="E2749" s="25" t="s">
        <v>1805</v>
      </c>
      <c r="F2749" s="27" t="s">
        <v>2791</v>
      </c>
      <c r="G2749" s="26">
        <v>8890</v>
      </c>
      <c r="H2749" s="22">
        <v>0</v>
      </c>
      <c r="I2749" s="24">
        <f t="shared" si="42"/>
        <v>1440978.1699999995</v>
      </c>
      <c r="J2749" s="27" t="s">
        <v>57</v>
      </c>
      <c r="K2749" s="2" t="s">
        <v>15</v>
      </c>
    </row>
    <row r="2750" spans="1:11" ht="12" customHeight="1" x14ac:dyDescent="0.2">
      <c r="A2750" s="2">
        <v>1700</v>
      </c>
      <c r="B2750" s="20" t="str">
        <f>VLOOKUP(C2750,'[2]05-2025'!$B$1:$C$65536,2,0)</f>
        <v>MATERIAIS MÉDICO HOSPITALARES</v>
      </c>
      <c r="C2750" s="33" t="s">
        <v>40</v>
      </c>
      <c r="D2750" s="21">
        <f>VLOOKUP(C2750,'[2]05-2025'!$B$1:$D$65536,3,0)</f>
        <v>1518675.94</v>
      </c>
      <c r="E2750" s="25" t="s">
        <v>1805</v>
      </c>
      <c r="F2750" s="27" t="s">
        <v>1670</v>
      </c>
      <c r="G2750" s="26">
        <v>7135</v>
      </c>
      <c r="H2750" s="22">
        <v>0</v>
      </c>
      <c r="I2750" s="24">
        <f t="shared" si="42"/>
        <v>1448113.1699999995</v>
      </c>
      <c r="J2750" s="27" t="s">
        <v>57</v>
      </c>
      <c r="K2750" s="2" t="s">
        <v>15</v>
      </c>
    </row>
    <row r="2751" spans="1:11" ht="12" customHeight="1" x14ac:dyDescent="0.2">
      <c r="A2751" s="2">
        <v>1700</v>
      </c>
      <c r="B2751" s="20" t="str">
        <f>VLOOKUP(C2751,'[2]05-2025'!$B$1:$C$65536,2,0)</f>
        <v>MATERIAIS MÉDICO HOSPITALARES</v>
      </c>
      <c r="C2751" s="33" t="s">
        <v>40</v>
      </c>
      <c r="D2751" s="21">
        <f>VLOOKUP(C2751,'[2]05-2025'!$B$1:$D$65536,3,0)</f>
        <v>1518675.94</v>
      </c>
      <c r="E2751" s="25" t="s">
        <v>1805</v>
      </c>
      <c r="F2751" s="27" t="s">
        <v>2793</v>
      </c>
      <c r="G2751" s="26">
        <v>2887.24</v>
      </c>
      <c r="H2751" s="22">
        <v>0</v>
      </c>
      <c r="I2751" s="24">
        <f t="shared" si="42"/>
        <v>1451000.4099999995</v>
      </c>
      <c r="J2751" s="27" t="s">
        <v>57</v>
      </c>
      <c r="K2751" s="2" t="s">
        <v>15</v>
      </c>
    </row>
    <row r="2752" spans="1:11" ht="12" customHeight="1" x14ac:dyDescent="0.2">
      <c r="A2752" s="2">
        <v>1700</v>
      </c>
      <c r="B2752" s="20" t="str">
        <f>VLOOKUP(C2752,'[2]05-2025'!$B$1:$C$65536,2,0)</f>
        <v>MATERIAIS MÉDICO HOSPITALARES</v>
      </c>
      <c r="C2752" s="33" t="s">
        <v>40</v>
      </c>
      <c r="D2752" s="21">
        <f>VLOOKUP(C2752,'[2]05-2025'!$B$1:$D$65536,3,0)</f>
        <v>1518675.94</v>
      </c>
      <c r="E2752" s="25" t="s">
        <v>1805</v>
      </c>
      <c r="F2752" s="27" t="s">
        <v>2794</v>
      </c>
      <c r="G2752" s="26">
        <v>3790</v>
      </c>
      <c r="H2752" s="22">
        <v>0</v>
      </c>
      <c r="I2752" s="24">
        <f t="shared" si="42"/>
        <v>1454790.4099999995</v>
      </c>
      <c r="J2752" s="27" t="s">
        <v>57</v>
      </c>
      <c r="K2752" s="2" t="s">
        <v>15</v>
      </c>
    </row>
    <row r="2753" spans="1:11" ht="12" customHeight="1" x14ac:dyDescent="0.2">
      <c r="A2753" s="2">
        <v>1700</v>
      </c>
      <c r="B2753" s="20" t="str">
        <f>VLOOKUP(C2753,'[2]05-2025'!$B$1:$C$65536,2,0)</f>
        <v>MATERIAIS MÉDICO HOSPITALARES</v>
      </c>
      <c r="C2753" s="33" t="s">
        <v>40</v>
      </c>
      <c r="D2753" s="21">
        <f>VLOOKUP(C2753,'[2]05-2025'!$B$1:$D$65536,3,0)</f>
        <v>1518675.94</v>
      </c>
      <c r="E2753" s="25" t="s">
        <v>1805</v>
      </c>
      <c r="F2753" s="27" t="s">
        <v>2796</v>
      </c>
      <c r="G2753" s="26">
        <v>13100</v>
      </c>
      <c r="H2753" s="22">
        <v>0</v>
      </c>
      <c r="I2753" s="24">
        <f t="shared" si="42"/>
        <v>1467890.4099999995</v>
      </c>
      <c r="J2753" s="27" t="s">
        <v>57</v>
      </c>
      <c r="K2753" s="2" t="s">
        <v>15</v>
      </c>
    </row>
    <row r="2754" spans="1:11" ht="12" customHeight="1" x14ac:dyDescent="0.2">
      <c r="A2754" s="2">
        <v>1700</v>
      </c>
      <c r="B2754" s="20" t="str">
        <f>VLOOKUP(C2754,'[2]05-2025'!$B$1:$C$65536,2,0)</f>
        <v>MATERIAIS MÉDICO HOSPITALARES</v>
      </c>
      <c r="C2754" s="33" t="s">
        <v>40</v>
      </c>
      <c r="D2754" s="21">
        <f>VLOOKUP(C2754,'[2]05-2025'!$B$1:$D$65536,3,0)</f>
        <v>1518675.94</v>
      </c>
      <c r="E2754" s="25" t="s">
        <v>1805</v>
      </c>
      <c r="F2754" s="27" t="s">
        <v>2797</v>
      </c>
      <c r="G2754" s="26">
        <v>19145</v>
      </c>
      <c r="H2754" s="22">
        <v>0</v>
      </c>
      <c r="I2754" s="24">
        <f t="shared" si="42"/>
        <v>1487035.4099999995</v>
      </c>
      <c r="J2754" s="27" t="s">
        <v>57</v>
      </c>
      <c r="K2754" s="2" t="s">
        <v>15</v>
      </c>
    </row>
    <row r="2755" spans="1:11" ht="12" customHeight="1" x14ac:dyDescent="0.2">
      <c r="A2755" s="2">
        <v>1700</v>
      </c>
      <c r="B2755" s="20" t="str">
        <f>VLOOKUP(C2755,'[2]05-2025'!$B$1:$C$65536,2,0)</f>
        <v>MATERIAIS MÉDICO HOSPITALARES</v>
      </c>
      <c r="C2755" s="33" t="s">
        <v>40</v>
      </c>
      <c r="D2755" s="21">
        <f>VLOOKUP(C2755,'[2]05-2025'!$B$1:$D$65536,3,0)</f>
        <v>1518675.94</v>
      </c>
      <c r="E2755" s="25" t="s">
        <v>1805</v>
      </c>
      <c r="F2755" s="27" t="s">
        <v>2798</v>
      </c>
      <c r="G2755" s="26">
        <v>10360</v>
      </c>
      <c r="H2755" s="22">
        <v>0</v>
      </c>
      <c r="I2755" s="24">
        <f t="shared" ref="I2755:I2818" si="43">IF(C2755&lt;&gt;C2754,D2755+G2755-H2755,IF(C2755=C2754,I2754+G2755-H2755,"falso"))</f>
        <v>1497395.4099999995</v>
      </c>
      <c r="J2755" s="27" t="s">
        <v>57</v>
      </c>
      <c r="K2755" s="2" t="s">
        <v>15</v>
      </c>
    </row>
    <row r="2756" spans="1:11" ht="12" customHeight="1" x14ac:dyDescent="0.2">
      <c r="A2756" s="2">
        <v>1700</v>
      </c>
      <c r="B2756" s="20" t="str">
        <f>VLOOKUP(C2756,'[2]05-2025'!$B$1:$C$65536,2,0)</f>
        <v>MATERIAIS MÉDICO HOSPITALARES</v>
      </c>
      <c r="C2756" s="33" t="s">
        <v>40</v>
      </c>
      <c r="D2756" s="21">
        <f>VLOOKUP(C2756,'[2]05-2025'!$B$1:$D$65536,3,0)</f>
        <v>1518675.94</v>
      </c>
      <c r="E2756" s="25" t="s">
        <v>1805</v>
      </c>
      <c r="F2756" s="27" t="s">
        <v>2799</v>
      </c>
      <c r="G2756" s="26">
        <v>6955</v>
      </c>
      <c r="H2756" s="22">
        <v>0</v>
      </c>
      <c r="I2756" s="24">
        <f t="shared" si="43"/>
        <v>1504350.4099999995</v>
      </c>
      <c r="J2756" s="27" t="s">
        <v>57</v>
      </c>
      <c r="K2756" s="2" t="s">
        <v>15</v>
      </c>
    </row>
    <row r="2757" spans="1:11" ht="12" customHeight="1" x14ac:dyDescent="0.2">
      <c r="A2757" s="2">
        <v>1700</v>
      </c>
      <c r="B2757" s="20" t="str">
        <f>VLOOKUP(C2757,'[2]05-2025'!$B$1:$C$65536,2,0)</f>
        <v>MATERIAIS MÉDICO HOSPITALARES</v>
      </c>
      <c r="C2757" s="33" t="s">
        <v>40</v>
      </c>
      <c r="D2757" s="21">
        <f>VLOOKUP(C2757,'[2]05-2025'!$B$1:$D$65536,3,0)</f>
        <v>1518675.94</v>
      </c>
      <c r="E2757" s="25" t="s">
        <v>1806</v>
      </c>
      <c r="F2757" s="27" t="s">
        <v>3252</v>
      </c>
      <c r="G2757" s="26">
        <v>2900</v>
      </c>
      <c r="H2757" s="22">
        <v>0</v>
      </c>
      <c r="I2757" s="24">
        <f t="shared" si="43"/>
        <v>1507250.4099999995</v>
      </c>
      <c r="J2757" s="27" t="s">
        <v>57</v>
      </c>
      <c r="K2757" s="2" t="s">
        <v>15</v>
      </c>
    </row>
    <row r="2758" spans="1:11" ht="12" customHeight="1" x14ac:dyDescent="0.2">
      <c r="A2758" s="2">
        <v>1700</v>
      </c>
      <c r="B2758" s="20" t="str">
        <f>VLOOKUP(C2758,'[2]05-2025'!$B$1:$C$65536,2,0)</f>
        <v>MATERIAIS MÉDICO HOSPITALARES</v>
      </c>
      <c r="C2758" s="33" t="s">
        <v>40</v>
      </c>
      <c r="D2758" s="21">
        <f>VLOOKUP(C2758,'[2]05-2025'!$B$1:$D$65536,3,0)</f>
        <v>1518675.94</v>
      </c>
      <c r="E2758" s="25" t="s">
        <v>1806</v>
      </c>
      <c r="F2758" s="27" t="s">
        <v>2802</v>
      </c>
      <c r="G2758" s="26">
        <v>1380</v>
      </c>
      <c r="H2758" s="22">
        <v>0</v>
      </c>
      <c r="I2758" s="24">
        <f t="shared" si="43"/>
        <v>1508630.4099999995</v>
      </c>
      <c r="J2758" s="27" t="s">
        <v>57</v>
      </c>
      <c r="K2758" s="2" t="s">
        <v>15</v>
      </c>
    </row>
    <row r="2759" spans="1:11" ht="12" customHeight="1" x14ac:dyDescent="0.2">
      <c r="A2759" s="2">
        <v>1700</v>
      </c>
      <c r="B2759" s="20" t="str">
        <f>VLOOKUP(C2759,'[2]05-2025'!$B$1:$C$65536,2,0)</f>
        <v>MATERIAIS MÉDICO HOSPITALARES</v>
      </c>
      <c r="C2759" s="33" t="s">
        <v>40</v>
      </c>
      <c r="D2759" s="21">
        <f>VLOOKUP(C2759,'[2]05-2025'!$B$1:$D$65536,3,0)</f>
        <v>1518675.94</v>
      </c>
      <c r="E2759" s="25" t="s">
        <v>1806</v>
      </c>
      <c r="F2759" s="27" t="s">
        <v>2804</v>
      </c>
      <c r="G2759" s="26">
        <v>102</v>
      </c>
      <c r="H2759" s="22">
        <v>0</v>
      </c>
      <c r="I2759" s="24">
        <f t="shared" si="43"/>
        <v>1508732.4099999995</v>
      </c>
      <c r="J2759" s="27" t="s">
        <v>57</v>
      </c>
      <c r="K2759" s="2" t="s">
        <v>15</v>
      </c>
    </row>
    <row r="2760" spans="1:11" ht="12" customHeight="1" x14ac:dyDescent="0.2">
      <c r="A2760" s="2">
        <v>1700</v>
      </c>
      <c r="B2760" s="20" t="str">
        <f>VLOOKUP(C2760,'[2]05-2025'!$B$1:$C$65536,2,0)</f>
        <v>MATERIAIS MÉDICO HOSPITALARES</v>
      </c>
      <c r="C2760" s="33" t="s">
        <v>40</v>
      </c>
      <c r="D2760" s="21">
        <f>VLOOKUP(C2760,'[2]05-2025'!$B$1:$D$65536,3,0)</f>
        <v>1518675.94</v>
      </c>
      <c r="E2760" s="25" t="s">
        <v>1806</v>
      </c>
      <c r="F2760" s="27" t="s">
        <v>2805</v>
      </c>
      <c r="G2760" s="26">
        <v>613.89</v>
      </c>
      <c r="H2760" s="22">
        <v>0</v>
      </c>
      <c r="I2760" s="24">
        <f t="shared" si="43"/>
        <v>1509346.2999999993</v>
      </c>
      <c r="J2760" s="27" t="s">
        <v>57</v>
      </c>
      <c r="K2760" s="2" t="s">
        <v>15</v>
      </c>
    </row>
    <row r="2761" spans="1:11" ht="12" customHeight="1" x14ac:dyDescent="0.2">
      <c r="A2761" s="2">
        <v>1700</v>
      </c>
      <c r="B2761" s="20" t="str">
        <f>VLOOKUP(C2761,'[2]05-2025'!$B$1:$C$65536,2,0)</f>
        <v>MATERIAIS MÉDICO HOSPITALARES</v>
      </c>
      <c r="C2761" s="33" t="s">
        <v>40</v>
      </c>
      <c r="D2761" s="21">
        <f>VLOOKUP(C2761,'[2]05-2025'!$B$1:$D$65536,3,0)</f>
        <v>1518675.94</v>
      </c>
      <c r="E2761" s="25" t="s">
        <v>1806</v>
      </c>
      <c r="F2761" s="27" t="s">
        <v>2806</v>
      </c>
      <c r="G2761" s="26">
        <v>5270.4</v>
      </c>
      <c r="H2761" s="22">
        <v>0</v>
      </c>
      <c r="I2761" s="24">
        <f t="shared" si="43"/>
        <v>1514616.6999999993</v>
      </c>
      <c r="J2761" s="27" t="s">
        <v>57</v>
      </c>
      <c r="K2761" s="2" t="s">
        <v>15</v>
      </c>
    </row>
    <row r="2762" spans="1:11" ht="12" customHeight="1" x14ac:dyDescent="0.2">
      <c r="A2762" s="2">
        <v>1700</v>
      </c>
      <c r="B2762" s="20" t="str">
        <f>VLOOKUP(C2762,'[2]05-2025'!$B$1:$C$65536,2,0)</f>
        <v>MATERIAIS MÉDICO HOSPITALARES</v>
      </c>
      <c r="C2762" s="33" t="s">
        <v>40</v>
      </c>
      <c r="D2762" s="21">
        <f>VLOOKUP(C2762,'[2]05-2025'!$B$1:$D$65536,3,0)</f>
        <v>1518675.94</v>
      </c>
      <c r="E2762" s="25" t="s">
        <v>1806</v>
      </c>
      <c r="F2762" s="27" t="s">
        <v>2807</v>
      </c>
      <c r="G2762" s="26">
        <v>5270.4</v>
      </c>
      <c r="H2762" s="22">
        <v>0</v>
      </c>
      <c r="I2762" s="24">
        <f t="shared" si="43"/>
        <v>1519887.0999999992</v>
      </c>
      <c r="J2762" s="27" t="s">
        <v>57</v>
      </c>
      <c r="K2762" s="2" t="s">
        <v>15</v>
      </c>
    </row>
    <row r="2763" spans="1:11" ht="12" customHeight="1" x14ac:dyDescent="0.2">
      <c r="A2763" s="2">
        <v>1700</v>
      </c>
      <c r="B2763" s="20" t="str">
        <f>VLOOKUP(C2763,'[2]05-2025'!$B$1:$C$65536,2,0)</f>
        <v>MATERIAIS MÉDICO HOSPITALARES</v>
      </c>
      <c r="C2763" s="33" t="s">
        <v>40</v>
      </c>
      <c r="D2763" s="21">
        <f>VLOOKUP(C2763,'[2]05-2025'!$B$1:$D$65536,3,0)</f>
        <v>1518675.94</v>
      </c>
      <c r="E2763" s="25" t="s">
        <v>1806</v>
      </c>
      <c r="F2763" s="27" t="s">
        <v>2808</v>
      </c>
      <c r="G2763" s="26">
        <v>5270.4</v>
      </c>
      <c r="H2763" s="22">
        <v>0</v>
      </c>
      <c r="I2763" s="24">
        <f t="shared" si="43"/>
        <v>1525157.4999999991</v>
      </c>
      <c r="J2763" s="27" t="s">
        <v>57</v>
      </c>
      <c r="K2763" s="2" t="s">
        <v>15</v>
      </c>
    </row>
    <row r="2764" spans="1:11" ht="12" customHeight="1" x14ac:dyDescent="0.2">
      <c r="A2764" s="2">
        <v>1700</v>
      </c>
      <c r="B2764" s="20" t="str">
        <f>VLOOKUP(C2764,'[2]05-2025'!$B$1:$C$65536,2,0)</f>
        <v>MATERIAIS MÉDICO HOSPITALARES</v>
      </c>
      <c r="C2764" s="33" t="s">
        <v>40</v>
      </c>
      <c r="D2764" s="21">
        <f>VLOOKUP(C2764,'[2]05-2025'!$B$1:$D$65536,3,0)</f>
        <v>1518675.94</v>
      </c>
      <c r="E2764" s="25" t="s">
        <v>1806</v>
      </c>
      <c r="F2764" s="27" t="s">
        <v>2809</v>
      </c>
      <c r="G2764" s="26">
        <v>2648.39</v>
      </c>
      <c r="H2764" s="22">
        <v>0</v>
      </c>
      <c r="I2764" s="24">
        <f t="shared" si="43"/>
        <v>1527805.889999999</v>
      </c>
      <c r="J2764" s="27" t="s">
        <v>57</v>
      </c>
      <c r="K2764" s="2" t="s">
        <v>15</v>
      </c>
    </row>
    <row r="2765" spans="1:11" ht="12" customHeight="1" x14ac:dyDescent="0.2">
      <c r="A2765" s="2">
        <v>1700</v>
      </c>
      <c r="B2765" s="20" t="str">
        <f>VLOOKUP(C2765,'[2]05-2025'!$B$1:$C$65536,2,0)</f>
        <v>MATERIAIS MÉDICO HOSPITALARES</v>
      </c>
      <c r="C2765" s="33" t="s">
        <v>40</v>
      </c>
      <c r="D2765" s="21">
        <f>VLOOKUP(C2765,'[2]05-2025'!$B$1:$D$65536,3,0)</f>
        <v>1518675.94</v>
      </c>
      <c r="E2765" s="25" t="s">
        <v>1806</v>
      </c>
      <c r="F2765" s="27" t="s">
        <v>2810</v>
      </c>
      <c r="G2765" s="26">
        <v>2900</v>
      </c>
      <c r="H2765" s="22">
        <v>0</v>
      </c>
      <c r="I2765" s="24">
        <f t="shared" si="43"/>
        <v>1530705.889999999</v>
      </c>
      <c r="J2765" s="27" t="s">
        <v>57</v>
      </c>
      <c r="K2765" s="2" t="s">
        <v>15</v>
      </c>
    </row>
    <row r="2766" spans="1:11" ht="12" customHeight="1" x14ac:dyDescent="0.2">
      <c r="A2766" s="2">
        <v>1700</v>
      </c>
      <c r="B2766" s="20" t="str">
        <f>VLOOKUP(C2766,'[2]05-2025'!$B$1:$C$65536,2,0)</f>
        <v>MATERIAIS MÉDICO HOSPITALARES</v>
      </c>
      <c r="C2766" s="33" t="s">
        <v>40</v>
      </c>
      <c r="D2766" s="21">
        <f>VLOOKUP(C2766,'[2]05-2025'!$B$1:$D$65536,3,0)</f>
        <v>1518675.94</v>
      </c>
      <c r="E2766" s="25" t="s">
        <v>1806</v>
      </c>
      <c r="F2766" s="27" t="s">
        <v>2812</v>
      </c>
      <c r="G2766" s="26">
        <v>3415</v>
      </c>
      <c r="H2766" s="22">
        <v>0</v>
      </c>
      <c r="I2766" s="24">
        <f t="shared" si="43"/>
        <v>1534120.889999999</v>
      </c>
      <c r="J2766" s="27" t="s">
        <v>57</v>
      </c>
      <c r="K2766" s="2" t="s">
        <v>15</v>
      </c>
    </row>
    <row r="2767" spans="1:11" ht="12" customHeight="1" x14ac:dyDescent="0.2">
      <c r="A2767" s="2">
        <v>1700</v>
      </c>
      <c r="B2767" s="20" t="str">
        <f>VLOOKUP(C2767,'[2]05-2025'!$B$1:$C$65536,2,0)</f>
        <v>MATERIAIS MÉDICO HOSPITALARES</v>
      </c>
      <c r="C2767" s="33" t="s">
        <v>40</v>
      </c>
      <c r="D2767" s="21">
        <f>VLOOKUP(C2767,'[2]05-2025'!$B$1:$D$65536,3,0)</f>
        <v>1518675.94</v>
      </c>
      <c r="E2767" s="25" t="s">
        <v>1806</v>
      </c>
      <c r="F2767" s="27" t="s">
        <v>2813</v>
      </c>
      <c r="G2767" s="26">
        <v>2900</v>
      </c>
      <c r="H2767" s="22">
        <v>0</v>
      </c>
      <c r="I2767" s="24">
        <f t="shared" si="43"/>
        <v>1537020.889999999</v>
      </c>
      <c r="J2767" s="27" t="s">
        <v>57</v>
      </c>
      <c r="K2767" s="2" t="s">
        <v>15</v>
      </c>
    </row>
    <row r="2768" spans="1:11" ht="12" customHeight="1" x14ac:dyDescent="0.2">
      <c r="A2768" s="2">
        <v>1700</v>
      </c>
      <c r="B2768" s="20" t="str">
        <f>VLOOKUP(C2768,'[2]05-2025'!$B$1:$C$65536,2,0)</f>
        <v>MATERIAIS MÉDICO HOSPITALARES</v>
      </c>
      <c r="C2768" s="33" t="s">
        <v>40</v>
      </c>
      <c r="D2768" s="21">
        <f>VLOOKUP(C2768,'[2]05-2025'!$B$1:$D$65536,3,0)</f>
        <v>1518675.94</v>
      </c>
      <c r="E2768" s="25" t="s">
        <v>1806</v>
      </c>
      <c r="F2768" s="27" t="s">
        <v>2800</v>
      </c>
      <c r="G2768" s="26">
        <v>2900</v>
      </c>
      <c r="H2768" s="22">
        <v>0</v>
      </c>
      <c r="I2768" s="24">
        <f t="shared" si="43"/>
        <v>1539920.889999999</v>
      </c>
      <c r="J2768" s="27" t="s">
        <v>57</v>
      </c>
      <c r="K2768" s="2" t="s">
        <v>15</v>
      </c>
    </row>
    <row r="2769" spans="1:11" ht="12" customHeight="1" x14ac:dyDescent="0.2">
      <c r="A2769" s="2">
        <v>1700</v>
      </c>
      <c r="B2769" s="20" t="str">
        <f>VLOOKUP(C2769,'[2]05-2025'!$B$1:$C$65536,2,0)</f>
        <v>MATERIAIS MÉDICO HOSPITALARES</v>
      </c>
      <c r="C2769" s="33" t="s">
        <v>40</v>
      </c>
      <c r="D2769" s="21">
        <f>VLOOKUP(C2769,'[2]05-2025'!$B$1:$D$65536,3,0)</f>
        <v>1518675.94</v>
      </c>
      <c r="E2769" s="25" t="s">
        <v>1806</v>
      </c>
      <c r="F2769" s="27" t="s">
        <v>2815</v>
      </c>
      <c r="G2769" s="26">
        <v>3415</v>
      </c>
      <c r="H2769" s="22">
        <v>0</v>
      </c>
      <c r="I2769" s="24">
        <f t="shared" si="43"/>
        <v>1543335.889999999</v>
      </c>
      <c r="J2769" s="27" t="s">
        <v>57</v>
      </c>
      <c r="K2769" s="2" t="s">
        <v>15</v>
      </c>
    </row>
    <row r="2770" spans="1:11" ht="12" customHeight="1" x14ac:dyDescent="0.2">
      <c r="A2770" s="2">
        <v>1700</v>
      </c>
      <c r="B2770" s="20" t="str">
        <f>VLOOKUP(C2770,'[2]05-2025'!$B$1:$C$65536,2,0)</f>
        <v>MATERIAIS MÉDICO HOSPITALARES</v>
      </c>
      <c r="C2770" s="33" t="s">
        <v>40</v>
      </c>
      <c r="D2770" s="21">
        <f>VLOOKUP(C2770,'[2]05-2025'!$B$1:$D$65536,3,0)</f>
        <v>1518675.94</v>
      </c>
      <c r="E2770" s="25" t="s">
        <v>1806</v>
      </c>
      <c r="F2770" s="27" t="s">
        <v>2816</v>
      </c>
      <c r="G2770" s="26">
        <v>1750</v>
      </c>
      <c r="H2770" s="22">
        <v>0</v>
      </c>
      <c r="I2770" s="24">
        <f t="shared" si="43"/>
        <v>1545085.889999999</v>
      </c>
      <c r="J2770" s="27" t="s">
        <v>57</v>
      </c>
      <c r="K2770" s="2" t="s">
        <v>15</v>
      </c>
    </row>
    <row r="2771" spans="1:11" ht="12" customHeight="1" x14ac:dyDescent="0.2">
      <c r="A2771" s="2">
        <v>1700</v>
      </c>
      <c r="B2771" s="20" t="str">
        <f>VLOOKUP(C2771,'[2]05-2025'!$B$1:$C$65536,2,0)</f>
        <v>MATERIAIS MÉDICO HOSPITALARES</v>
      </c>
      <c r="C2771" s="33" t="s">
        <v>40</v>
      </c>
      <c r="D2771" s="21">
        <f>VLOOKUP(C2771,'[2]05-2025'!$B$1:$D$65536,3,0)</f>
        <v>1518675.94</v>
      </c>
      <c r="E2771" s="25" t="s">
        <v>1806</v>
      </c>
      <c r="F2771" s="27" t="s">
        <v>2817</v>
      </c>
      <c r="G2771" s="26">
        <v>204</v>
      </c>
      <c r="H2771" s="22">
        <v>0</v>
      </c>
      <c r="I2771" s="24">
        <f t="shared" si="43"/>
        <v>1545289.889999999</v>
      </c>
      <c r="J2771" s="27" t="s">
        <v>57</v>
      </c>
      <c r="K2771" s="2" t="s">
        <v>15</v>
      </c>
    </row>
    <row r="2772" spans="1:11" ht="12" customHeight="1" x14ac:dyDescent="0.2">
      <c r="A2772" s="2">
        <v>1700</v>
      </c>
      <c r="B2772" s="20" t="str">
        <f>VLOOKUP(C2772,'[2]05-2025'!$B$1:$C$65536,2,0)</f>
        <v>MATERIAIS MÉDICO HOSPITALARES</v>
      </c>
      <c r="C2772" s="33" t="s">
        <v>40</v>
      </c>
      <c r="D2772" s="21">
        <f>VLOOKUP(C2772,'[2]05-2025'!$B$1:$D$65536,3,0)</f>
        <v>1518675.94</v>
      </c>
      <c r="E2772" s="25" t="s">
        <v>1806</v>
      </c>
      <c r="F2772" s="27" t="s">
        <v>2818</v>
      </c>
      <c r="G2772" s="26">
        <v>890</v>
      </c>
      <c r="H2772" s="22">
        <v>0</v>
      </c>
      <c r="I2772" s="24">
        <f t="shared" si="43"/>
        <v>1546179.889999999</v>
      </c>
      <c r="J2772" s="27" t="s">
        <v>57</v>
      </c>
      <c r="K2772" s="2" t="s">
        <v>15</v>
      </c>
    </row>
    <row r="2773" spans="1:11" ht="12" customHeight="1" x14ac:dyDescent="0.2">
      <c r="A2773" s="2">
        <v>1700</v>
      </c>
      <c r="B2773" s="20" t="str">
        <f>VLOOKUP(C2773,'[2]05-2025'!$B$1:$C$65536,2,0)</f>
        <v>MATERIAIS MÉDICO HOSPITALARES</v>
      </c>
      <c r="C2773" s="33" t="s">
        <v>40</v>
      </c>
      <c r="D2773" s="21">
        <f>VLOOKUP(C2773,'[2]05-2025'!$B$1:$D$65536,3,0)</f>
        <v>1518675.94</v>
      </c>
      <c r="E2773" s="25" t="s">
        <v>1806</v>
      </c>
      <c r="F2773" s="27" t="s">
        <v>2819</v>
      </c>
      <c r="G2773" s="26">
        <v>4250</v>
      </c>
      <c r="H2773" s="22">
        <v>0</v>
      </c>
      <c r="I2773" s="24">
        <f t="shared" si="43"/>
        <v>1550429.889999999</v>
      </c>
      <c r="J2773" s="27" t="s">
        <v>57</v>
      </c>
      <c r="K2773" s="2" t="s">
        <v>15</v>
      </c>
    </row>
    <row r="2774" spans="1:11" ht="12" customHeight="1" x14ac:dyDescent="0.2">
      <c r="A2774" s="2">
        <v>1700</v>
      </c>
      <c r="B2774" s="20" t="str">
        <f>VLOOKUP(C2774,'[2]05-2025'!$B$1:$C$65536,2,0)</f>
        <v>MATERIAIS MÉDICO HOSPITALARES</v>
      </c>
      <c r="C2774" s="33" t="s">
        <v>40</v>
      </c>
      <c r="D2774" s="21">
        <f>VLOOKUP(C2774,'[2]05-2025'!$B$1:$D$65536,3,0)</f>
        <v>1518675.94</v>
      </c>
      <c r="E2774" s="25" t="s">
        <v>1806</v>
      </c>
      <c r="F2774" s="27" t="s">
        <v>2820</v>
      </c>
      <c r="G2774" s="26">
        <v>24178</v>
      </c>
      <c r="H2774" s="22">
        <v>0</v>
      </c>
      <c r="I2774" s="24">
        <f t="shared" si="43"/>
        <v>1574607.889999999</v>
      </c>
      <c r="J2774" s="27" t="s">
        <v>57</v>
      </c>
      <c r="K2774" s="2" t="s">
        <v>15</v>
      </c>
    </row>
    <row r="2775" spans="1:11" ht="12" customHeight="1" x14ac:dyDescent="0.2">
      <c r="A2775" s="2">
        <v>1700</v>
      </c>
      <c r="B2775" s="20" t="str">
        <f>VLOOKUP(C2775,'[2]05-2025'!$B$1:$C$65536,2,0)</f>
        <v>MATERIAIS MÉDICO HOSPITALARES</v>
      </c>
      <c r="C2775" s="33" t="s">
        <v>40</v>
      </c>
      <c r="D2775" s="21">
        <f>VLOOKUP(C2775,'[2]05-2025'!$B$1:$D$65536,3,0)</f>
        <v>1518675.94</v>
      </c>
      <c r="E2775" s="25" t="s">
        <v>1806</v>
      </c>
      <c r="F2775" s="27" t="s">
        <v>2821</v>
      </c>
      <c r="G2775" s="26">
        <v>6430.4</v>
      </c>
      <c r="H2775" s="22">
        <v>0</v>
      </c>
      <c r="I2775" s="24">
        <f t="shared" si="43"/>
        <v>1581038.2899999989</v>
      </c>
      <c r="J2775" s="27" t="s">
        <v>57</v>
      </c>
      <c r="K2775" s="2" t="s">
        <v>15</v>
      </c>
    </row>
    <row r="2776" spans="1:11" ht="12" customHeight="1" x14ac:dyDescent="0.2">
      <c r="A2776" s="2">
        <v>1700</v>
      </c>
      <c r="B2776" s="20" t="str">
        <f>VLOOKUP(C2776,'[2]05-2025'!$B$1:$C$65536,2,0)</f>
        <v>MATERIAIS MÉDICO HOSPITALARES</v>
      </c>
      <c r="C2776" s="33" t="s">
        <v>40</v>
      </c>
      <c r="D2776" s="21">
        <f>VLOOKUP(C2776,'[2]05-2025'!$B$1:$D$65536,3,0)</f>
        <v>1518675.94</v>
      </c>
      <c r="E2776" s="25" t="s">
        <v>1806</v>
      </c>
      <c r="F2776" s="27" t="s">
        <v>2822</v>
      </c>
      <c r="G2776" s="26">
        <v>5270.4</v>
      </c>
      <c r="H2776" s="22">
        <v>0</v>
      </c>
      <c r="I2776" s="24">
        <f t="shared" si="43"/>
        <v>1586308.6899999988</v>
      </c>
      <c r="J2776" s="27" t="s">
        <v>57</v>
      </c>
      <c r="K2776" s="2" t="s">
        <v>15</v>
      </c>
    </row>
    <row r="2777" spans="1:11" ht="12" customHeight="1" x14ac:dyDescent="0.2">
      <c r="A2777" s="2">
        <v>1700</v>
      </c>
      <c r="B2777" s="20" t="str">
        <f>VLOOKUP(C2777,'[2]05-2025'!$B$1:$C$65536,2,0)</f>
        <v>MATERIAIS MÉDICO HOSPITALARES</v>
      </c>
      <c r="C2777" s="33" t="s">
        <v>40</v>
      </c>
      <c r="D2777" s="21">
        <f>VLOOKUP(C2777,'[2]05-2025'!$B$1:$D$65536,3,0)</f>
        <v>1518675.94</v>
      </c>
      <c r="E2777" s="25" t="s">
        <v>1824</v>
      </c>
      <c r="F2777" s="27" t="s">
        <v>2315</v>
      </c>
      <c r="G2777" s="26">
        <v>1213.27</v>
      </c>
      <c r="H2777" s="22">
        <v>0</v>
      </c>
      <c r="I2777" s="24">
        <f t="shared" si="43"/>
        <v>1587521.9599999988</v>
      </c>
      <c r="J2777" s="27" t="s">
        <v>1667</v>
      </c>
      <c r="K2777" s="2" t="s">
        <v>15</v>
      </c>
    </row>
    <row r="2778" spans="1:11" ht="12" customHeight="1" x14ac:dyDescent="0.2">
      <c r="A2778" s="2">
        <v>1700</v>
      </c>
      <c r="B2778" s="20" t="str">
        <f>VLOOKUP(C2778,'[2]05-2025'!$B$1:$C$65536,2,0)</f>
        <v>MATERIAIS MÉDICO HOSPITALARES</v>
      </c>
      <c r="C2778" s="33" t="s">
        <v>40</v>
      </c>
      <c r="D2778" s="21">
        <f>VLOOKUP(C2778,'[2]05-2025'!$B$1:$D$65536,3,0)</f>
        <v>1518675.94</v>
      </c>
      <c r="E2778" s="25" t="s">
        <v>1824</v>
      </c>
      <c r="F2778" s="27" t="s">
        <v>3159</v>
      </c>
      <c r="G2778" s="26">
        <v>105.77</v>
      </c>
      <c r="H2778" s="22">
        <v>0</v>
      </c>
      <c r="I2778" s="24">
        <f t="shared" si="43"/>
        <v>1587627.7299999988</v>
      </c>
      <c r="J2778" s="27" t="s">
        <v>108</v>
      </c>
      <c r="K2778" s="2" t="s">
        <v>15</v>
      </c>
    </row>
    <row r="2779" spans="1:11" ht="12" customHeight="1" x14ac:dyDescent="0.2">
      <c r="A2779" s="2">
        <v>1700</v>
      </c>
      <c r="B2779" s="20" t="str">
        <f>VLOOKUP(C2779,'[2]05-2025'!$B$1:$C$65536,2,0)</f>
        <v>MATERIAIS MÉDICO HOSPITALARES</v>
      </c>
      <c r="C2779" s="33" t="s">
        <v>40</v>
      </c>
      <c r="D2779" s="21">
        <f>VLOOKUP(C2779,'[2]05-2025'!$B$1:$D$65536,3,0)</f>
        <v>1518675.94</v>
      </c>
      <c r="E2779" s="25" t="s">
        <v>1824</v>
      </c>
      <c r="F2779" s="27" t="s">
        <v>3130</v>
      </c>
      <c r="G2779" s="26">
        <v>7.0000000000000007E-2</v>
      </c>
      <c r="H2779" s="22">
        <v>0</v>
      </c>
      <c r="I2779" s="24">
        <f t="shared" si="43"/>
        <v>1587627.7999999989</v>
      </c>
      <c r="J2779" s="27" t="s">
        <v>108</v>
      </c>
      <c r="K2779" s="2" t="s">
        <v>15</v>
      </c>
    </row>
    <row r="2780" spans="1:11" ht="12" customHeight="1" x14ac:dyDescent="0.2">
      <c r="A2780" s="2">
        <v>1700</v>
      </c>
      <c r="B2780" s="20" t="str">
        <f>VLOOKUP(C2780,'[2]05-2025'!$B$1:$C$65536,2,0)</f>
        <v>MATERIAIS MÉDICO HOSPITALARES</v>
      </c>
      <c r="C2780" s="33" t="s">
        <v>40</v>
      </c>
      <c r="D2780" s="21">
        <f>VLOOKUP(C2780,'[2]05-2025'!$B$1:$D$65536,3,0)</f>
        <v>1518675.94</v>
      </c>
      <c r="E2780" s="25" t="s">
        <v>1824</v>
      </c>
      <c r="F2780" s="27" t="s">
        <v>3130</v>
      </c>
      <c r="G2780" s="26">
        <v>14.43</v>
      </c>
      <c r="H2780" s="22">
        <v>0</v>
      </c>
      <c r="I2780" s="24">
        <f t="shared" si="43"/>
        <v>1587642.2299999988</v>
      </c>
      <c r="J2780" s="27" t="s">
        <v>108</v>
      </c>
      <c r="K2780" s="2" t="s">
        <v>15</v>
      </c>
    </row>
    <row r="2781" spans="1:11" ht="12" customHeight="1" x14ac:dyDescent="0.2">
      <c r="A2781" s="2">
        <v>1700</v>
      </c>
      <c r="B2781" s="20" t="str">
        <f>VLOOKUP(C2781,'[2]05-2025'!$B$1:$C$65536,2,0)</f>
        <v>MATERIAIS MÉDICO HOSPITALARES</v>
      </c>
      <c r="C2781" s="33" t="s">
        <v>40</v>
      </c>
      <c r="D2781" s="21">
        <f>VLOOKUP(C2781,'[2]05-2025'!$B$1:$D$65536,3,0)</f>
        <v>1518675.94</v>
      </c>
      <c r="E2781" s="25" t="s">
        <v>1824</v>
      </c>
      <c r="F2781" s="27" t="s">
        <v>3130</v>
      </c>
      <c r="G2781" s="26">
        <v>1.66</v>
      </c>
      <c r="H2781" s="22">
        <v>0</v>
      </c>
      <c r="I2781" s="24">
        <f t="shared" si="43"/>
        <v>1587643.8899999987</v>
      </c>
      <c r="J2781" s="27" t="s">
        <v>108</v>
      </c>
      <c r="K2781" s="2" t="s">
        <v>15</v>
      </c>
    </row>
    <row r="2782" spans="1:11" ht="12" customHeight="1" x14ac:dyDescent="0.2">
      <c r="A2782" s="2">
        <v>1700</v>
      </c>
      <c r="B2782" s="20" t="str">
        <f>VLOOKUP(C2782,'[2]05-2025'!$B$1:$C$65536,2,0)</f>
        <v>MATERIAIS MÉDICO HOSPITALARES</v>
      </c>
      <c r="C2782" s="33" t="s">
        <v>40</v>
      </c>
      <c r="D2782" s="21">
        <f>VLOOKUP(C2782,'[2]05-2025'!$B$1:$D$65536,3,0)</f>
        <v>1518675.94</v>
      </c>
      <c r="E2782" s="25" t="s">
        <v>1824</v>
      </c>
      <c r="F2782" s="27" t="s">
        <v>3130</v>
      </c>
      <c r="G2782" s="26">
        <v>0.51</v>
      </c>
      <c r="H2782" s="22">
        <v>0</v>
      </c>
      <c r="I2782" s="24">
        <f t="shared" si="43"/>
        <v>1587644.3999999987</v>
      </c>
      <c r="J2782" s="27" t="s">
        <v>108</v>
      </c>
      <c r="K2782" s="2" t="s">
        <v>15</v>
      </c>
    </row>
    <row r="2783" spans="1:11" ht="12" customHeight="1" x14ac:dyDescent="0.2">
      <c r="A2783" s="2">
        <v>1700</v>
      </c>
      <c r="B2783" s="20" t="str">
        <f>VLOOKUP(C2783,'[2]05-2025'!$B$1:$C$65536,2,0)</f>
        <v>MATERIAIS MÉDICO HOSPITALARES</v>
      </c>
      <c r="C2783" s="33" t="s">
        <v>40</v>
      </c>
      <c r="D2783" s="21">
        <f>VLOOKUP(C2783,'[2]05-2025'!$B$1:$D$65536,3,0)</f>
        <v>1518675.94</v>
      </c>
      <c r="E2783" s="25" t="s">
        <v>1824</v>
      </c>
      <c r="F2783" s="27" t="s">
        <v>3130</v>
      </c>
      <c r="G2783" s="26">
        <v>11.74</v>
      </c>
      <c r="H2783" s="22">
        <v>0</v>
      </c>
      <c r="I2783" s="24">
        <f t="shared" si="43"/>
        <v>1587656.1399999987</v>
      </c>
      <c r="J2783" s="27" t="s">
        <v>108</v>
      </c>
      <c r="K2783" s="2" t="s">
        <v>15</v>
      </c>
    </row>
    <row r="2784" spans="1:11" ht="12" customHeight="1" x14ac:dyDescent="0.2">
      <c r="A2784" s="2">
        <v>1700</v>
      </c>
      <c r="B2784" s="20" t="str">
        <f>VLOOKUP(C2784,'[2]05-2025'!$B$1:$C$65536,2,0)</f>
        <v>MATERIAIS MÉDICO HOSPITALARES</v>
      </c>
      <c r="C2784" s="33" t="s">
        <v>40</v>
      </c>
      <c r="D2784" s="21">
        <f>VLOOKUP(C2784,'[2]05-2025'!$B$1:$D$65536,3,0)</f>
        <v>1518675.94</v>
      </c>
      <c r="E2784" s="25" t="s">
        <v>1824</v>
      </c>
      <c r="F2784" s="27" t="s">
        <v>3130</v>
      </c>
      <c r="G2784" s="26">
        <v>6.21</v>
      </c>
      <c r="H2784" s="22">
        <v>0</v>
      </c>
      <c r="I2784" s="24">
        <f t="shared" si="43"/>
        <v>1587662.3499999987</v>
      </c>
      <c r="J2784" s="27" t="s">
        <v>108</v>
      </c>
      <c r="K2784" s="2" t="s">
        <v>15</v>
      </c>
    </row>
    <row r="2785" spans="1:11" ht="12" customHeight="1" x14ac:dyDescent="0.2">
      <c r="A2785" s="2">
        <v>1700</v>
      </c>
      <c r="B2785" s="20" t="str">
        <f>VLOOKUP(C2785,'[2]05-2025'!$B$1:$C$65536,2,0)</f>
        <v>MATERIAIS MÉDICO HOSPITALARES</v>
      </c>
      <c r="C2785" s="33" t="s">
        <v>40</v>
      </c>
      <c r="D2785" s="21">
        <f>VLOOKUP(C2785,'[2]05-2025'!$B$1:$D$65536,3,0)</f>
        <v>1518675.94</v>
      </c>
      <c r="E2785" s="25" t="s">
        <v>1824</v>
      </c>
      <c r="F2785" s="27" t="s">
        <v>3130</v>
      </c>
      <c r="G2785" s="26">
        <v>0.04</v>
      </c>
      <c r="H2785" s="22">
        <v>0</v>
      </c>
      <c r="I2785" s="24">
        <f t="shared" si="43"/>
        <v>1587662.3899999987</v>
      </c>
      <c r="J2785" s="27" t="s">
        <v>108</v>
      </c>
      <c r="K2785" s="2" t="s">
        <v>15</v>
      </c>
    </row>
    <row r="2786" spans="1:11" ht="12" customHeight="1" x14ac:dyDescent="0.2">
      <c r="A2786" s="2">
        <v>1700</v>
      </c>
      <c r="B2786" s="20" t="str">
        <f>VLOOKUP(C2786,'[2]05-2025'!$B$1:$C$65536,2,0)</f>
        <v>MATERIAIS MÉDICO HOSPITALARES</v>
      </c>
      <c r="C2786" s="33" t="s">
        <v>40</v>
      </c>
      <c r="D2786" s="21">
        <f>VLOOKUP(C2786,'[2]05-2025'!$B$1:$D$65536,3,0)</f>
        <v>1518675.94</v>
      </c>
      <c r="E2786" s="25" t="s">
        <v>1824</v>
      </c>
      <c r="F2786" s="27" t="s">
        <v>3130</v>
      </c>
      <c r="G2786" s="26">
        <v>0.03</v>
      </c>
      <c r="H2786" s="22">
        <v>0</v>
      </c>
      <c r="I2786" s="24">
        <f t="shared" si="43"/>
        <v>1587662.4199999988</v>
      </c>
      <c r="J2786" s="27" t="s">
        <v>108</v>
      </c>
      <c r="K2786" s="2" t="s">
        <v>15</v>
      </c>
    </row>
    <row r="2787" spans="1:11" ht="12" customHeight="1" x14ac:dyDescent="0.2">
      <c r="A2787" s="2">
        <v>1700</v>
      </c>
      <c r="B2787" s="20" t="str">
        <f>VLOOKUP(C2787,'[2]05-2025'!$B$1:$C$65536,2,0)</f>
        <v>MATERIAIS MÉDICO HOSPITALARES</v>
      </c>
      <c r="C2787" s="33" t="s">
        <v>40</v>
      </c>
      <c r="D2787" s="21">
        <f>VLOOKUP(C2787,'[2]05-2025'!$B$1:$D$65536,3,0)</f>
        <v>1518675.94</v>
      </c>
      <c r="E2787" s="25" t="s">
        <v>1824</v>
      </c>
      <c r="F2787" s="27" t="s">
        <v>3130</v>
      </c>
      <c r="G2787" s="26">
        <v>4.01</v>
      </c>
      <c r="H2787" s="22">
        <v>0</v>
      </c>
      <c r="I2787" s="24">
        <f t="shared" si="43"/>
        <v>1587666.4299999988</v>
      </c>
      <c r="J2787" s="27" t="s">
        <v>108</v>
      </c>
      <c r="K2787" s="2" t="s">
        <v>15</v>
      </c>
    </row>
    <row r="2788" spans="1:11" ht="12" customHeight="1" x14ac:dyDescent="0.2">
      <c r="A2788" s="2">
        <v>1700</v>
      </c>
      <c r="B2788" s="20" t="str">
        <f>VLOOKUP(C2788,'[2]05-2025'!$B$1:$C$65536,2,0)</f>
        <v>MATERIAIS MÉDICO HOSPITALARES</v>
      </c>
      <c r="C2788" s="33" t="s">
        <v>40</v>
      </c>
      <c r="D2788" s="21">
        <f>VLOOKUP(C2788,'[2]05-2025'!$B$1:$D$65536,3,0)</f>
        <v>1518675.94</v>
      </c>
      <c r="E2788" s="25" t="s">
        <v>1824</v>
      </c>
      <c r="F2788" s="27" t="s">
        <v>3130</v>
      </c>
      <c r="G2788" s="26">
        <v>0.06</v>
      </c>
      <c r="H2788" s="22">
        <v>0</v>
      </c>
      <c r="I2788" s="24">
        <f t="shared" si="43"/>
        <v>1587666.4899999988</v>
      </c>
      <c r="J2788" s="27" t="s">
        <v>108</v>
      </c>
      <c r="K2788" s="2" t="s">
        <v>15</v>
      </c>
    </row>
    <row r="2789" spans="1:11" ht="12" customHeight="1" x14ac:dyDescent="0.2">
      <c r="A2789" s="2">
        <v>1700</v>
      </c>
      <c r="B2789" s="20" t="str">
        <f>VLOOKUP(C2789,'[2]05-2025'!$B$1:$C$65536,2,0)</f>
        <v>MATERIAIS MÉDICO HOSPITALARES</v>
      </c>
      <c r="C2789" s="33" t="s">
        <v>40</v>
      </c>
      <c r="D2789" s="21">
        <f>VLOOKUP(C2789,'[2]05-2025'!$B$1:$D$65536,3,0)</f>
        <v>1518675.94</v>
      </c>
      <c r="E2789" s="25" t="s">
        <v>1824</v>
      </c>
      <c r="F2789" s="27" t="s">
        <v>3130</v>
      </c>
      <c r="G2789" s="26">
        <v>0.11</v>
      </c>
      <c r="H2789" s="22">
        <v>0</v>
      </c>
      <c r="I2789" s="24">
        <f t="shared" si="43"/>
        <v>1587666.5999999989</v>
      </c>
      <c r="J2789" s="27" t="s">
        <v>108</v>
      </c>
      <c r="K2789" s="2" t="s">
        <v>15</v>
      </c>
    </row>
    <row r="2790" spans="1:11" ht="12" customHeight="1" x14ac:dyDescent="0.2">
      <c r="A2790" s="2">
        <v>1700</v>
      </c>
      <c r="B2790" s="20" t="str">
        <f>VLOOKUP(C2790,'[2]05-2025'!$B$1:$C$65536,2,0)</f>
        <v>MATERIAIS MÉDICO HOSPITALARES</v>
      </c>
      <c r="C2790" s="33" t="s">
        <v>40</v>
      </c>
      <c r="D2790" s="21">
        <f>VLOOKUP(C2790,'[2]05-2025'!$B$1:$D$65536,3,0)</f>
        <v>1518675.94</v>
      </c>
      <c r="E2790" s="25" t="s">
        <v>1824</v>
      </c>
      <c r="F2790" s="27" t="s">
        <v>3130</v>
      </c>
      <c r="G2790" s="26">
        <v>1.39</v>
      </c>
      <c r="H2790" s="22">
        <v>0</v>
      </c>
      <c r="I2790" s="24">
        <f t="shared" si="43"/>
        <v>1587667.9899999988</v>
      </c>
      <c r="J2790" s="27" t="s">
        <v>108</v>
      </c>
      <c r="K2790" s="2" t="s">
        <v>15</v>
      </c>
    </row>
    <row r="2791" spans="1:11" ht="12" customHeight="1" x14ac:dyDescent="0.2">
      <c r="A2791" s="2">
        <v>1700</v>
      </c>
      <c r="B2791" s="20" t="str">
        <f>VLOOKUP(C2791,'[2]05-2025'!$B$1:$C$65536,2,0)</f>
        <v>MATERIAIS MÉDICO HOSPITALARES</v>
      </c>
      <c r="C2791" s="33" t="s">
        <v>40</v>
      </c>
      <c r="D2791" s="21">
        <f>VLOOKUP(C2791,'[2]05-2025'!$B$1:$D$65536,3,0)</f>
        <v>1518675.94</v>
      </c>
      <c r="E2791" s="25" t="s">
        <v>1824</v>
      </c>
      <c r="F2791" s="27" t="s">
        <v>3130</v>
      </c>
      <c r="G2791" s="26">
        <v>39.36</v>
      </c>
      <c r="H2791" s="22">
        <v>0</v>
      </c>
      <c r="I2791" s="24">
        <f t="shared" si="43"/>
        <v>1587707.3499999989</v>
      </c>
      <c r="J2791" s="27" t="s">
        <v>108</v>
      </c>
      <c r="K2791" s="2" t="s">
        <v>15</v>
      </c>
    </row>
    <row r="2792" spans="1:11" ht="12" customHeight="1" x14ac:dyDescent="0.2">
      <c r="A2792" s="2">
        <v>1700</v>
      </c>
      <c r="B2792" s="20" t="str">
        <f>VLOOKUP(C2792,'[2]05-2025'!$B$1:$C$65536,2,0)</f>
        <v>MATERIAIS MÉDICO HOSPITALARES</v>
      </c>
      <c r="C2792" s="33" t="s">
        <v>40</v>
      </c>
      <c r="D2792" s="21">
        <f>VLOOKUP(C2792,'[2]05-2025'!$B$1:$D$65536,3,0)</f>
        <v>1518675.94</v>
      </c>
      <c r="E2792" s="25" t="s">
        <v>1824</v>
      </c>
      <c r="F2792" s="27" t="s">
        <v>3130</v>
      </c>
      <c r="G2792" s="26">
        <v>6.39</v>
      </c>
      <c r="H2792" s="22">
        <v>0</v>
      </c>
      <c r="I2792" s="24">
        <f t="shared" si="43"/>
        <v>1587713.7399999988</v>
      </c>
      <c r="J2792" s="27" t="s">
        <v>108</v>
      </c>
      <c r="K2792" s="2" t="s">
        <v>15</v>
      </c>
    </row>
    <row r="2793" spans="1:11" ht="12" customHeight="1" x14ac:dyDescent="0.2">
      <c r="A2793" s="2">
        <v>1700</v>
      </c>
      <c r="B2793" s="20" t="str">
        <f>VLOOKUP(C2793,'[2]05-2025'!$B$1:$C$65536,2,0)</f>
        <v>MATERIAIS MÉDICO HOSPITALARES</v>
      </c>
      <c r="C2793" s="33" t="s">
        <v>40</v>
      </c>
      <c r="D2793" s="21">
        <f>VLOOKUP(C2793,'[2]05-2025'!$B$1:$D$65536,3,0)</f>
        <v>1518675.94</v>
      </c>
      <c r="E2793" s="25" t="s">
        <v>1824</v>
      </c>
      <c r="F2793" s="27" t="s">
        <v>2315</v>
      </c>
      <c r="G2793" s="26">
        <v>640.77</v>
      </c>
      <c r="H2793" s="22">
        <v>0</v>
      </c>
      <c r="I2793" s="24">
        <f t="shared" si="43"/>
        <v>1588354.5099999988</v>
      </c>
      <c r="J2793" s="27" t="s">
        <v>1667</v>
      </c>
      <c r="K2793" s="2" t="s">
        <v>15</v>
      </c>
    </row>
    <row r="2794" spans="1:11" ht="12" customHeight="1" x14ac:dyDescent="0.2">
      <c r="A2794" s="2">
        <v>1700</v>
      </c>
      <c r="B2794" s="20" t="str">
        <f>VLOOKUP(C2794,'[2]05-2025'!$B$1:$C$65536,2,0)</f>
        <v>MATERIAIS MÉDICO HOSPITALARES</v>
      </c>
      <c r="C2794" s="33" t="s">
        <v>40</v>
      </c>
      <c r="D2794" s="21">
        <f>VLOOKUP(C2794,'[2]05-2025'!$B$1:$D$65536,3,0)</f>
        <v>1518675.94</v>
      </c>
      <c r="E2794" s="25" t="s">
        <v>1824</v>
      </c>
      <c r="F2794" s="27" t="s">
        <v>3130</v>
      </c>
      <c r="G2794" s="26">
        <v>3.87</v>
      </c>
      <c r="H2794" s="22">
        <v>0</v>
      </c>
      <c r="I2794" s="24">
        <f t="shared" si="43"/>
        <v>1588358.379999999</v>
      </c>
      <c r="J2794" s="27" t="s">
        <v>108</v>
      </c>
      <c r="K2794" s="2" t="s">
        <v>15</v>
      </c>
    </row>
    <row r="2795" spans="1:11" ht="12" customHeight="1" x14ac:dyDescent="0.2">
      <c r="A2795" s="2">
        <v>1700</v>
      </c>
      <c r="B2795" s="20" t="str">
        <f>VLOOKUP(C2795,'[2]05-2025'!$B$1:$C$65536,2,0)</f>
        <v>MATERIAIS MÉDICO HOSPITALARES</v>
      </c>
      <c r="C2795" s="33" t="s">
        <v>40</v>
      </c>
      <c r="D2795" s="21">
        <f>VLOOKUP(C2795,'[2]05-2025'!$B$1:$D$65536,3,0)</f>
        <v>1518675.94</v>
      </c>
      <c r="E2795" s="25" t="s">
        <v>1824</v>
      </c>
      <c r="F2795" s="27" t="s">
        <v>3130</v>
      </c>
      <c r="G2795" s="26">
        <v>0.35</v>
      </c>
      <c r="H2795" s="22">
        <v>0</v>
      </c>
      <c r="I2795" s="24">
        <f t="shared" si="43"/>
        <v>1588358.7299999991</v>
      </c>
      <c r="J2795" s="27" t="s">
        <v>108</v>
      </c>
      <c r="K2795" s="2" t="s">
        <v>15</v>
      </c>
    </row>
    <row r="2796" spans="1:11" ht="12" customHeight="1" x14ac:dyDescent="0.2">
      <c r="A2796" s="2">
        <v>1700</v>
      </c>
      <c r="B2796" s="20" t="str">
        <f>VLOOKUP(C2796,'[2]05-2025'!$B$1:$C$65536,2,0)</f>
        <v>MATERIAIS MÉDICO HOSPITALARES</v>
      </c>
      <c r="C2796" s="33" t="s">
        <v>40</v>
      </c>
      <c r="D2796" s="21">
        <f>VLOOKUP(C2796,'[2]05-2025'!$B$1:$D$65536,3,0)</f>
        <v>1518675.94</v>
      </c>
      <c r="E2796" s="25" t="s">
        <v>1824</v>
      </c>
      <c r="F2796" s="27" t="s">
        <v>3130</v>
      </c>
      <c r="G2796" s="26">
        <v>0.05</v>
      </c>
      <c r="H2796" s="22">
        <v>0</v>
      </c>
      <c r="I2796" s="24">
        <f t="shared" si="43"/>
        <v>1588358.7799999991</v>
      </c>
      <c r="J2796" s="27" t="s">
        <v>108</v>
      </c>
      <c r="K2796" s="2" t="s">
        <v>15</v>
      </c>
    </row>
    <row r="2797" spans="1:11" ht="12" customHeight="1" x14ac:dyDescent="0.2">
      <c r="A2797" s="2">
        <v>1700</v>
      </c>
      <c r="B2797" s="20" t="str">
        <f>VLOOKUP(C2797,'[2]05-2025'!$B$1:$C$65536,2,0)</f>
        <v>MATERIAIS MÉDICO HOSPITALARES</v>
      </c>
      <c r="C2797" s="33" t="s">
        <v>40</v>
      </c>
      <c r="D2797" s="21">
        <f>VLOOKUP(C2797,'[2]05-2025'!$B$1:$D$65536,3,0)</f>
        <v>1518675.94</v>
      </c>
      <c r="E2797" s="25" t="s">
        <v>1824</v>
      </c>
      <c r="F2797" s="27" t="s">
        <v>3130</v>
      </c>
      <c r="G2797" s="26">
        <v>9.2899999999999991</v>
      </c>
      <c r="H2797" s="22">
        <v>0</v>
      </c>
      <c r="I2797" s="24">
        <f t="shared" si="43"/>
        <v>1588368.0699999991</v>
      </c>
      <c r="J2797" s="27" t="s">
        <v>108</v>
      </c>
      <c r="K2797" s="2" t="s">
        <v>15</v>
      </c>
    </row>
    <row r="2798" spans="1:11" ht="12" customHeight="1" x14ac:dyDescent="0.2">
      <c r="A2798" s="2">
        <v>1700</v>
      </c>
      <c r="B2798" s="20" t="str">
        <f>VLOOKUP(C2798,'[2]05-2025'!$B$1:$C$65536,2,0)</f>
        <v>MATERIAIS MÉDICO HOSPITALARES</v>
      </c>
      <c r="C2798" s="33" t="s">
        <v>40</v>
      </c>
      <c r="D2798" s="21">
        <f>VLOOKUP(C2798,'[2]05-2025'!$B$1:$D$65536,3,0)</f>
        <v>1518675.94</v>
      </c>
      <c r="E2798" s="25" t="s">
        <v>1824</v>
      </c>
      <c r="F2798" s="27" t="s">
        <v>3130</v>
      </c>
      <c r="G2798" s="26">
        <v>2.23</v>
      </c>
      <c r="H2798" s="22">
        <v>0</v>
      </c>
      <c r="I2798" s="24">
        <f t="shared" si="43"/>
        <v>1588370.2999999991</v>
      </c>
      <c r="J2798" s="27" t="s">
        <v>108</v>
      </c>
      <c r="K2798" s="2" t="s">
        <v>15</v>
      </c>
    </row>
    <row r="2799" spans="1:11" ht="12" customHeight="1" x14ac:dyDescent="0.2">
      <c r="A2799" s="2">
        <v>1700</v>
      </c>
      <c r="B2799" s="20" t="str">
        <f>VLOOKUP(C2799,'[2]05-2025'!$B$1:$C$65536,2,0)</f>
        <v>MATERIAIS MÉDICO HOSPITALARES</v>
      </c>
      <c r="C2799" s="33" t="s">
        <v>40</v>
      </c>
      <c r="D2799" s="21">
        <f>VLOOKUP(C2799,'[2]05-2025'!$B$1:$D$65536,3,0)</f>
        <v>1518675.94</v>
      </c>
      <c r="E2799" s="25" t="s">
        <v>1824</v>
      </c>
      <c r="F2799" s="27" t="s">
        <v>3130</v>
      </c>
      <c r="G2799" s="26">
        <v>1.71</v>
      </c>
      <c r="H2799" s="22">
        <v>0</v>
      </c>
      <c r="I2799" s="24">
        <f t="shared" si="43"/>
        <v>1588372.0099999991</v>
      </c>
      <c r="J2799" s="27" t="s">
        <v>108</v>
      </c>
      <c r="K2799" s="2" t="s">
        <v>15</v>
      </c>
    </row>
    <row r="2800" spans="1:11" ht="12" customHeight="1" x14ac:dyDescent="0.2">
      <c r="A2800" s="2">
        <v>1700</v>
      </c>
      <c r="B2800" s="20" t="str">
        <f>VLOOKUP(C2800,'[2]05-2025'!$B$1:$C$65536,2,0)</f>
        <v>MATERIAIS MÉDICO HOSPITALARES</v>
      </c>
      <c r="C2800" s="33" t="s">
        <v>40</v>
      </c>
      <c r="D2800" s="21">
        <f>VLOOKUP(C2800,'[2]05-2025'!$B$1:$D$65536,3,0)</f>
        <v>1518675.94</v>
      </c>
      <c r="E2800" s="25" t="s">
        <v>1824</v>
      </c>
      <c r="F2800" s="27" t="s">
        <v>3130</v>
      </c>
      <c r="G2800" s="26">
        <v>4.83</v>
      </c>
      <c r="H2800" s="22">
        <v>0</v>
      </c>
      <c r="I2800" s="24">
        <f t="shared" si="43"/>
        <v>1588376.8399999992</v>
      </c>
      <c r="J2800" s="27" t="s">
        <v>108</v>
      </c>
      <c r="K2800" s="2" t="s">
        <v>15</v>
      </c>
    </row>
    <row r="2801" spans="1:11" ht="12" customHeight="1" x14ac:dyDescent="0.2">
      <c r="A2801" s="2">
        <v>1700</v>
      </c>
      <c r="B2801" s="20" t="str">
        <f>VLOOKUP(C2801,'[2]05-2025'!$B$1:$C$65536,2,0)</f>
        <v>MATERIAIS MÉDICO HOSPITALARES</v>
      </c>
      <c r="C2801" s="33" t="s">
        <v>40</v>
      </c>
      <c r="D2801" s="21">
        <f>VLOOKUP(C2801,'[2]05-2025'!$B$1:$D$65536,3,0)</f>
        <v>1518675.94</v>
      </c>
      <c r="E2801" s="25" t="s">
        <v>1824</v>
      </c>
      <c r="F2801" s="27" t="s">
        <v>3130</v>
      </c>
      <c r="G2801" s="26">
        <v>72.27</v>
      </c>
      <c r="H2801" s="22">
        <v>0</v>
      </c>
      <c r="I2801" s="24">
        <f t="shared" si="43"/>
        <v>1588449.1099999992</v>
      </c>
      <c r="J2801" s="27" t="s">
        <v>108</v>
      </c>
      <c r="K2801" s="2" t="s">
        <v>15</v>
      </c>
    </row>
    <row r="2802" spans="1:11" ht="12" customHeight="1" x14ac:dyDescent="0.2">
      <c r="A2802" s="2">
        <v>1700</v>
      </c>
      <c r="B2802" s="20" t="str">
        <f>VLOOKUP(C2802,'[2]05-2025'!$B$1:$C$65536,2,0)</f>
        <v>MATERIAIS MÉDICO HOSPITALARES</v>
      </c>
      <c r="C2802" s="33" t="s">
        <v>40</v>
      </c>
      <c r="D2802" s="21">
        <f>VLOOKUP(C2802,'[2]05-2025'!$B$1:$D$65536,3,0)</f>
        <v>1518675.94</v>
      </c>
      <c r="E2802" s="25" t="s">
        <v>1824</v>
      </c>
      <c r="F2802" s="27" t="s">
        <v>3130</v>
      </c>
      <c r="G2802" s="26">
        <v>1.47</v>
      </c>
      <c r="H2802" s="22">
        <v>0</v>
      </c>
      <c r="I2802" s="24">
        <f t="shared" si="43"/>
        <v>1588450.5799999991</v>
      </c>
      <c r="J2802" s="27" t="s">
        <v>108</v>
      </c>
      <c r="K2802" s="2" t="s">
        <v>15</v>
      </c>
    </row>
    <row r="2803" spans="1:11" ht="12" customHeight="1" x14ac:dyDescent="0.2">
      <c r="A2803" s="2">
        <v>1700</v>
      </c>
      <c r="B2803" s="20" t="str">
        <f>VLOOKUP(C2803,'[2]05-2025'!$B$1:$C$65536,2,0)</f>
        <v>MATERIAIS MÉDICO HOSPITALARES</v>
      </c>
      <c r="C2803" s="33" t="s">
        <v>40</v>
      </c>
      <c r="D2803" s="21">
        <f>VLOOKUP(C2803,'[2]05-2025'!$B$1:$D$65536,3,0)</f>
        <v>1518675.94</v>
      </c>
      <c r="E2803" s="25" t="s">
        <v>1824</v>
      </c>
      <c r="F2803" s="27" t="s">
        <v>3130</v>
      </c>
      <c r="G2803" s="26">
        <v>26.31</v>
      </c>
      <c r="H2803" s="22">
        <v>0</v>
      </c>
      <c r="I2803" s="24">
        <f t="shared" si="43"/>
        <v>1588476.8899999992</v>
      </c>
      <c r="J2803" s="27" t="s">
        <v>108</v>
      </c>
      <c r="K2803" s="2" t="s">
        <v>15</v>
      </c>
    </row>
    <row r="2804" spans="1:11" ht="12" customHeight="1" x14ac:dyDescent="0.2">
      <c r="A2804" s="2">
        <v>1700</v>
      </c>
      <c r="B2804" s="20" t="str">
        <f>VLOOKUP(C2804,'[2]05-2025'!$B$1:$C$65536,2,0)</f>
        <v>MATERIAIS MÉDICO HOSPITALARES</v>
      </c>
      <c r="C2804" s="33" t="s">
        <v>40</v>
      </c>
      <c r="D2804" s="21">
        <f>VLOOKUP(C2804,'[2]05-2025'!$B$1:$D$65536,3,0)</f>
        <v>1518675.94</v>
      </c>
      <c r="E2804" s="25" t="s">
        <v>1824</v>
      </c>
      <c r="F2804" s="27" t="s">
        <v>3130</v>
      </c>
      <c r="G2804" s="26">
        <v>211.16</v>
      </c>
      <c r="H2804" s="22">
        <v>0</v>
      </c>
      <c r="I2804" s="24">
        <f t="shared" si="43"/>
        <v>1588688.0499999991</v>
      </c>
      <c r="J2804" s="27" t="s">
        <v>108</v>
      </c>
      <c r="K2804" s="2" t="s">
        <v>15</v>
      </c>
    </row>
    <row r="2805" spans="1:11" ht="12" customHeight="1" x14ac:dyDescent="0.2">
      <c r="A2805" s="2">
        <v>1700</v>
      </c>
      <c r="B2805" s="20" t="str">
        <f>VLOOKUP(C2805,'[2]05-2025'!$B$1:$C$65536,2,0)</f>
        <v>MATERIAIS MÉDICO HOSPITALARES</v>
      </c>
      <c r="C2805" s="33" t="s">
        <v>40</v>
      </c>
      <c r="D2805" s="21">
        <f>VLOOKUP(C2805,'[2]05-2025'!$B$1:$D$65536,3,0)</f>
        <v>1518675.94</v>
      </c>
      <c r="E2805" s="25" t="s">
        <v>1824</v>
      </c>
      <c r="F2805" s="27" t="s">
        <v>3130</v>
      </c>
      <c r="G2805" s="26">
        <v>1.41</v>
      </c>
      <c r="H2805" s="22">
        <v>0</v>
      </c>
      <c r="I2805" s="24">
        <f t="shared" si="43"/>
        <v>1588689.459999999</v>
      </c>
      <c r="J2805" s="27" t="s">
        <v>108</v>
      </c>
      <c r="K2805" s="2" t="s">
        <v>15</v>
      </c>
    </row>
    <row r="2806" spans="1:11" ht="12" customHeight="1" x14ac:dyDescent="0.2">
      <c r="A2806" s="2">
        <v>1700</v>
      </c>
      <c r="B2806" s="20" t="str">
        <f>VLOOKUP(C2806,'[2]05-2025'!$B$1:$C$65536,2,0)</f>
        <v>MATERIAIS MÉDICO HOSPITALARES</v>
      </c>
      <c r="C2806" s="33" t="s">
        <v>40</v>
      </c>
      <c r="D2806" s="21">
        <f>VLOOKUP(C2806,'[2]05-2025'!$B$1:$D$65536,3,0)</f>
        <v>1518675.94</v>
      </c>
      <c r="E2806" s="25" t="s">
        <v>1824</v>
      </c>
      <c r="F2806" s="27" t="s">
        <v>3130</v>
      </c>
      <c r="G2806" s="26">
        <v>182.45</v>
      </c>
      <c r="H2806" s="22">
        <v>0</v>
      </c>
      <c r="I2806" s="24">
        <f t="shared" si="43"/>
        <v>1588871.909999999</v>
      </c>
      <c r="J2806" s="27" t="s">
        <v>108</v>
      </c>
      <c r="K2806" s="2" t="s">
        <v>15</v>
      </c>
    </row>
    <row r="2807" spans="1:11" ht="12" customHeight="1" x14ac:dyDescent="0.2">
      <c r="A2807" s="2">
        <v>1700</v>
      </c>
      <c r="B2807" s="20" t="str">
        <f>VLOOKUP(C2807,'[2]05-2025'!$B$1:$C$65536,2,0)</f>
        <v>MATERIAIS MÉDICO HOSPITALARES</v>
      </c>
      <c r="C2807" s="33" t="s">
        <v>40</v>
      </c>
      <c r="D2807" s="21">
        <f>VLOOKUP(C2807,'[2]05-2025'!$B$1:$D$65536,3,0)</f>
        <v>1518675.94</v>
      </c>
      <c r="E2807" s="25" t="s">
        <v>1824</v>
      </c>
      <c r="F2807" s="27" t="s">
        <v>3130</v>
      </c>
      <c r="G2807" s="26">
        <v>5.08</v>
      </c>
      <c r="H2807" s="22">
        <v>0</v>
      </c>
      <c r="I2807" s="24">
        <f t="shared" si="43"/>
        <v>1588876.9899999991</v>
      </c>
      <c r="J2807" s="27" t="s">
        <v>108</v>
      </c>
      <c r="K2807" s="2" t="s">
        <v>15</v>
      </c>
    </row>
    <row r="2808" spans="1:11" ht="12" customHeight="1" x14ac:dyDescent="0.2">
      <c r="A2808" s="2">
        <v>1700</v>
      </c>
      <c r="B2808" s="20" t="str">
        <f>VLOOKUP(C2808,'[2]05-2025'!$B$1:$C$65536,2,0)</f>
        <v>MATERIAIS MÉDICO HOSPITALARES</v>
      </c>
      <c r="C2808" s="33" t="s">
        <v>40</v>
      </c>
      <c r="D2808" s="21">
        <f>VLOOKUP(C2808,'[2]05-2025'!$B$1:$D$65536,3,0)</f>
        <v>1518675.94</v>
      </c>
      <c r="E2808" s="25" t="s">
        <v>1824</v>
      </c>
      <c r="F2808" s="27" t="s">
        <v>3130</v>
      </c>
      <c r="G2808" s="26">
        <v>0.01</v>
      </c>
      <c r="H2808" s="22">
        <v>0</v>
      </c>
      <c r="I2808" s="24">
        <f t="shared" si="43"/>
        <v>1588876.9999999991</v>
      </c>
      <c r="J2808" s="27" t="s">
        <v>108</v>
      </c>
      <c r="K2808" s="2" t="s">
        <v>15</v>
      </c>
    </row>
    <row r="2809" spans="1:11" ht="12" customHeight="1" x14ac:dyDescent="0.2">
      <c r="A2809" s="2">
        <v>1700</v>
      </c>
      <c r="B2809" s="20" t="str">
        <f>VLOOKUP(C2809,'[2]05-2025'!$B$1:$C$65536,2,0)</f>
        <v>MATERIAIS MÉDICO HOSPITALARES</v>
      </c>
      <c r="C2809" s="33" t="s">
        <v>40</v>
      </c>
      <c r="D2809" s="21">
        <f>VLOOKUP(C2809,'[2]05-2025'!$B$1:$D$65536,3,0)</f>
        <v>1518675.94</v>
      </c>
      <c r="E2809" s="25" t="s">
        <v>1824</v>
      </c>
      <c r="F2809" s="27" t="s">
        <v>3130</v>
      </c>
      <c r="G2809" s="26">
        <v>0.99</v>
      </c>
      <c r="H2809" s="22">
        <v>0</v>
      </c>
      <c r="I2809" s="24">
        <f t="shared" si="43"/>
        <v>1588877.9899999991</v>
      </c>
      <c r="J2809" s="27" t="s">
        <v>108</v>
      </c>
      <c r="K2809" s="2" t="s">
        <v>15</v>
      </c>
    </row>
    <row r="2810" spans="1:11" ht="12" customHeight="1" x14ac:dyDescent="0.2">
      <c r="A2810" s="2">
        <v>1700</v>
      </c>
      <c r="B2810" s="20" t="str">
        <f>VLOOKUP(C2810,'[2]05-2025'!$B$1:$C$65536,2,0)</f>
        <v>MATERIAIS MÉDICO HOSPITALARES</v>
      </c>
      <c r="C2810" s="33" t="s">
        <v>40</v>
      </c>
      <c r="D2810" s="21">
        <f>VLOOKUP(C2810,'[2]05-2025'!$B$1:$D$65536,3,0)</f>
        <v>1518675.94</v>
      </c>
      <c r="E2810" s="25" t="s">
        <v>1824</v>
      </c>
      <c r="F2810" s="27" t="s">
        <v>3130</v>
      </c>
      <c r="G2810" s="26">
        <v>2.89</v>
      </c>
      <c r="H2810" s="22">
        <v>0</v>
      </c>
      <c r="I2810" s="24">
        <f t="shared" si="43"/>
        <v>1588880.879999999</v>
      </c>
      <c r="J2810" s="27" t="s">
        <v>108</v>
      </c>
      <c r="K2810" s="2" t="s">
        <v>15</v>
      </c>
    </row>
    <row r="2811" spans="1:11" ht="12" customHeight="1" x14ac:dyDescent="0.2">
      <c r="A2811" s="2">
        <v>1700</v>
      </c>
      <c r="B2811" s="20" t="str">
        <f>VLOOKUP(C2811,'[2]05-2025'!$B$1:$C$65536,2,0)</f>
        <v>MATERIAIS MÉDICO HOSPITALARES</v>
      </c>
      <c r="C2811" s="33" t="s">
        <v>40</v>
      </c>
      <c r="D2811" s="21">
        <f>VLOOKUP(C2811,'[2]05-2025'!$B$1:$D$65536,3,0)</f>
        <v>1518675.94</v>
      </c>
      <c r="E2811" s="25" t="s">
        <v>1824</v>
      </c>
      <c r="F2811" s="27" t="s">
        <v>3130</v>
      </c>
      <c r="G2811" s="26">
        <v>15.2</v>
      </c>
      <c r="H2811" s="22">
        <v>0</v>
      </c>
      <c r="I2811" s="24">
        <f t="shared" si="43"/>
        <v>1588896.0799999989</v>
      </c>
      <c r="J2811" s="27" t="s">
        <v>108</v>
      </c>
      <c r="K2811" s="2" t="s">
        <v>15</v>
      </c>
    </row>
    <row r="2812" spans="1:11" ht="12" customHeight="1" x14ac:dyDescent="0.2">
      <c r="A2812" s="2">
        <v>1700</v>
      </c>
      <c r="B2812" s="20" t="str">
        <f>VLOOKUP(C2812,'[2]05-2025'!$B$1:$C$65536,2,0)</f>
        <v>MATERIAIS MÉDICO HOSPITALARES</v>
      </c>
      <c r="C2812" s="33" t="s">
        <v>40</v>
      </c>
      <c r="D2812" s="21">
        <f>VLOOKUP(C2812,'[2]05-2025'!$B$1:$D$65536,3,0)</f>
        <v>1518675.94</v>
      </c>
      <c r="E2812" s="25" t="s">
        <v>1824</v>
      </c>
      <c r="F2812" s="27" t="s">
        <v>3130</v>
      </c>
      <c r="G2812" s="26">
        <v>9.36</v>
      </c>
      <c r="H2812" s="22">
        <v>0</v>
      </c>
      <c r="I2812" s="24">
        <f t="shared" si="43"/>
        <v>1588905.439999999</v>
      </c>
      <c r="J2812" s="27" t="s">
        <v>108</v>
      </c>
      <c r="K2812" s="2" t="s">
        <v>15</v>
      </c>
    </row>
    <row r="2813" spans="1:11" ht="12" customHeight="1" x14ac:dyDescent="0.2">
      <c r="A2813" s="2">
        <v>1700</v>
      </c>
      <c r="B2813" s="20" t="str">
        <f>VLOOKUP(C2813,'[2]05-2025'!$B$1:$C$65536,2,0)</f>
        <v>MATERIAIS MÉDICO HOSPITALARES</v>
      </c>
      <c r="C2813" s="33" t="s">
        <v>40</v>
      </c>
      <c r="D2813" s="21">
        <f>VLOOKUP(C2813,'[2]05-2025'!$B$1:$D$65536,3,0)</f>
        <v>1518675.94</v>
      </c>
      <c r="E2813" s="25" t="s">
        <v>1824</v>
      </c>
      <c r="F2813" s="27" t="s">
        <v>3130</v>
      </c>
      <c r="G2813" s="26">
        <v>0.19</v>
      </c>
      <c r="H2813" s="22">
        <v>0</v>
      </c>
      <c r="I2813" s="24">
        <f t="shared" si="43"/>
        <v>1588905.629999999</v>
      </c>
      <c r="J2813" s="27" t="s">
        <v>108</v>
      </c>
      <c r="K2813" s="2" t="s">
        <v>15</v>
      </c>
    </row>
    <row r="2814" spans="1:11" ht="12" customHeight="1" x14ac:dyDescent="0.2">
      <c r="A2814" s="2">
        <v>1700</v>
      </c>
      <c r="B2814" s="20" t="str">
        <f>VLOOKUP(C2814,'[2]05-2025'!$B$1:$C$65536,2,0)</f>
        <v>MATERIAIS MÉDICO HOSPITALARES</v>
      </c>
      <c r="C2814" s="33" t="s">
        <v>40</v>
      </c>
      <c r="D2814" s="21">
        <f>VLOOKUP(C2814,'[2]05-2025'!$B$1:$D$65536,3,0)</f>
        <v>1518675.94</v>
      </c>
      <c r="E2814" s="25" t="s">
        <v>1824</v>
      </c>
      <c r="F2814" s="27" t="s">
        <v>3130</v>
      </c>
      <c r="G2814" s="26">
        <v>1.34</v>
      </c>
      <c r="H2814" s="22">
        <v>0</v>
      </c>
      <c r="I2814" s="24">
        <f t="shared" si="43"/>
        <v>1588906.969999999</v>
      </c>
      <c r="J2814" s="27" t="s">
        <v>108</v>
      </c>
      <c r="K2814" s="2" t="s">
        <v>15</v>
      </c>
    </row>
    <row r="2815" spans="1:11" ht="12" customHeight="1" x14ac:dyDescent="0.2">
      <c r="A2815" s="2">
        <v>1700</v>
      </c>
      <c r="B2815" s="20" t="str">
        <f>VLOOKUP(C2815,'[2]05-2025'!$B$1:$C$65536,2,0)</f>
        <v>MATERIAIS MÉDICO HOSPITALARES</v>
      </c>
      <c r="C2815" s="33" t="s">
        <v>40</v>
      </c>
      <c r="D2815" s="21">
        <f>VLOOKUP(C2815,'[2]05-2025'!$B$1:$D$65536,3,0)</f>
        <v>1518675.94</v>
      </c>
      <c r="E2815" s="25" t="s">
        <v>1824</v>
      </c>
      <c r="F2815" s="27" t="s">
        <v>3130</v>
      </c>
      <c r="G2815" s="26">
        <v>183.01</v>
      </c>
      <c r="H2815" s="22">
        <v>0</v>
      </c>
      <c r="I2815" s="24">
        <f t="shared" si="43"/>
        <v>1589089.9799999991</v>
      </c>
      <c r="J2815" s="27" t="s">
        <v>108</v>
      </c>
      <c r="K2815" s="2" t="s">
        <v>15</v>
      </c>
    </row>
    <row r="2816" spans="1:11" ht="12" customHeight="1" x14ac:dyDescent="0.2">
      <c r="A2816" s="2">
        <v>1700</v>
      </c>
      <c r="B2816" s="20" t="str">
        <f>VLOOKUP(C2816,'[2]05-2025'!$B$1:$C$65536,2,0)</f>
        <v>MATERIAIS MÉDICO HOSPITALARES</v>
      </c>
      <c r="C2816" s="33" t="s">
        <v>40</v>
      </c>
      <c r="D2816" s="21">
        <f>VLOOKUP(C2816,'[2]05-2025'!$B$1:$D$65536,3,0)</f>
        <v>1518675.94</v>
      </c>
      <c r="E2816" s="25" t="s">
        <v>1824</v>
      </c>
      <c r="F2816" s="27" t="s">
        <v>3130</v>
      </c>
      <c r="G2816" s="26">
        <v>0.96</v>
      </c>
      <c r="H2816" s="22">
        <v>0</v>
      </c>
      <c r="I2816" s="24">
        <f t="shared" si="43"/>
        <v>1589090.939999999</v>
      </c>
      <c r="J2816" s="27" t="s">
        <v>108</v>
      </c>
      <c r="K2816" s="2" t="s">
        <v>15</v>
      </c>
    </row>
    <row r="2817" spans="1:11" ht="12" customHeight="1" x14ac:dyDescent="0.2">
      <c r="A2817" s="2">
        <v>1700</v>
      </c>
      <c r="B2817" s="20" t="str">
        <f>VLOOKUP(C2817,'[2]05-2025'!$B$1:$C$65536,2,0)</f>
        <v>MATERIAIS MÉDICO HOSPITALARES</v>
      </c>
      <c r="C2817" s="33" t="s">
        <v>40</v>
      </c>
      <c r="D2817" s="21">
        <f>VLOOKUP(C2817,'[2]05-2025'!$B$1:$D$65536,3,0)</f>
        <v>1518675.94</v>
      </c>
      <c r="E2817" s="25" t="s">
        <v>1824</v>
      </c>
      <c r="F2817" s="27" t="s">
        <v>3130</v>
      </c>
      <c r="G2817" s="26">
        <v>0.86</v>
      </c>
      <c r="H2817" s="22">
        <v>0</v>
      </c>
      <c r="I2817" s="24">
        <f t="shared" si="43"/>
        <v>1589091.7999999991</v>
      </c>
      <c r="J2817" s="27" t="s">
        <v>108</v>
      </c>
      <c r="K2817" s="2" t="s">
        <v>15</v>
      </c>
    </row>
    <row r="2818" spans="1:11" ht="12" customHeight="1" x14ac:dyDescent="0.2">
      <c r="A2818" s="2">
        <v>1700</v>
      </c>
      <c r="B2818" s="20" t="str">
        <f>VLOOKUP(C2818,'[2]05-2025'!$B$1:$C$65536,2,0)</f>
        <v>MATERIAIS MÉDICO HOSPITALARES</v>
      </c>
      <c r="C2818" s="33" t="s">
        <v>40</v>
      </c>
      <c r="D2818" s="21">
        <f>VLOOKUP(C2818,'[2]05-2025'!$B$1:$D$65536,3,0)</f>
        <v>1518675.94</v>
      </c>
      <c r="E2818" s="25" t="s">
        <v>1824</v>
      </c>
      <c r="F2818" s="27" t="s">
        <v>3159</v>
      </c>
      <c r="G2818" s="26">
        <v>5.2</v>
      </c>
      <c r="H2818" s="22">
        <v>0</v>
      </c>
      <c r="I2818" s="24">
        <f t="shared" si="43"/>
        <v>1589096.9999999991</v>
      </c>
      <c r="J2818" s="27" t="s">
        <v>108</v>
      </c>
      <c r="K2818" s="2" t="s">
        <v>15</v>
      </c>
    </row>
    <row r="2819" spans="1:11" ht="12" customHeight="1" x14ac:dyDescent="0.2">
      <c r="A2819" s="2">
        <v>1700</v>
      </c>
      <c r="B2819" s="20" t="str">
        <f>VLOOKUP(C2819,'[2]05-2025'!$B$1:$C$65536,2,0)</f>
        <v>MATERIAIS MÉDICO HOSPITALARES</v>
      </c>
      <c r="C2819" s="33" t="s">
        <v>40</v>
      </c>
      <c r="D2819" s="21">
        <f>VLOOKUP(C2819,'[2]05-2025'!$B$1:$D$65536,3,0)</f>
        <v>1518675.94</v>
      </c>
      <c r="E2819" s="25" t="s">
        <v>1824</v>
      </c>
      <c r="F2819" s="27" t="s">
        <v>3130</v>
      </c>
      <c r="G2819" s="26">
        <v>0.9</v>
      </c>
      <c r="H2819" s="22">
        <v>0</v>
      </c>
      <c r="I2819" s="24">
        <f t="shared" ref="I2819:I2882" si="44">IF(C2819&lt;&gt;C2818,D2819+G2819-H2819,IF(C2819=C2818,I2818+G2819-H2819,"falso"))</f>
        <v>1589097.899999999</v>
      </c>
      <c r="J2819" s="27" t="s">
        <v>108</v>
      </c>
      <c r="K2819" s="2" t="s">
        <v>15</v>
      </c>
    </row>
    <row r="2820" spans="1:11" ht="12" customHeight="1" x14ac:dyDescent="0.2">
      <c r="A2820" s="2">
        <v>1700</v>
      </c>
      <c r="B2820" s="20" t="str">
        <f>VLOOKUP(C2820,'[2]05-2025'!$B$1:$C$65536,2,0)</f>
        <v>MATERIAIS MÉDICO HOSPITALARES</v>
      </c>
      <c r="C2820" s="33" t="s">
        <v>40</v>
      </c>
      <c r="D2820" s="21">
        <f>VLOOKUP(C2820,'[2]05-2025'!$B$1:$D$65536,3,0)</f>
        <v>1518675.94</v>
      </c>
      <c r="E2820" s="25" t="s">
        <v>1824</v>
      </c>
      <c r="F2820" s="27" t="s">
        <v>3130</v>
      </c>
      <c r="G2820" s="26">
        <v>4.45</v>
      </c>
      <c r="H2820" s="22">
        <v>0</v>
      </c>
      <c r="I2820" s="24">
        <f t="shared" si="44"/>
        <v>1589102.3499999989</v>
      </c>
      <c r="J2820" s="27" t="s">
        <v>108</v>
      </c>
      <c r="K2820" s="2" t="s">
        <v>15</v>
      </c>
    </row>
    <row r="2821" spans="1:11" ht="12" customHeight="1" x14ac:dyDescent="0.2">
      <c r="A2821" s="2">
        <v>1700</v>
      </c>
      <c r="B2821" s="20" t="str">
        <f>VLOOKUP(C2821,'[2]05-2025'!$B$1:$C$65536,2,0)</f>
        <v>MATERIAIS MÉDICO HOSPITALARES</v>
      </c>
      <c r="C2821" s="33" t="s">
        <v>40</v>
      </c>
      <c r="D2821" s="21">
        <f>VLOOKUP(C2821,'[2]05-2025'!$B$1:$D$65536,3,0)</f>
        <v>1518675.94</v>
      </c>
      <c r="E2821" s="25" t="s">
        <v>1824</v>
      </c>
      <c r="F2821" s="27" t="s">
        <v>3130</v>
      </c>
      <c r="G2821" s="26">
        <v>277.97000000000003</v>
      </c>
      <c r="H2821" s="22">
        <v>0</v>
      </c>
      <c r="I2821" s="24">
        <f t="shared" si="44"/>
        <v>1589380.3199999989</v>
      </c>
      <c r="J2821" s="27" t="s">
        <v>108</v>
      </c>
      <c r="K2821" s="2" t="s">
        <v>15</v>
      </c>
    </row>
    <row r="2822" spans="1:11" ht="12" customHeight="1" x14ac:dyDescent="0.2">
      <c r="A2822" s="2">
        <v>1700</v>
      </c>
      <c r="B2822" s="20" t="str">
        <f>VLOOKUP(C2822,'[2]05-2025'!$B$1:$C$65536,2,0)</f>
        <v>MATERIAIS MÉDICO HOSPITALARES</v>
      </c>
      <c r="C2822" s="33" t="s">
        <v>40</v>
      </c>
      <c r="D2822" s="21">
        <f>VLOOKUP(C2822,'[2]05-2025'!$B$1:$D$65536,3,0)</f>
        <v>1518675.94</v>
      </c>
      <c r="E2822" s="25" t="s">
        <v>1824</v>
      </c>
      <c r="F2822" s="27" t="s">
        <v>3130</v>
      </c>
      <c r="G2822" s="26">
        <v>0.83</v>
      </c>
      <c r="H2822" s="22">
        <v>0</v>
      </c>
      <c r="I2822" s="24">
        <f t="shared" si="44"/>
        <v>1589381.149999999</v>
      </c>
      <c r="J2822" s="27" t="s">
        <v>108</v>
      </c>
      <c r="K2822" s="2" t="s">
        <v>15</v>
      </c>
    </row>
    <row r="2823" spans="1:11" ht="12" customHeight="1" x14ac:dyDescent="0.2">
      <c r="A2823" s="2">
        <v>1700</v>
      </c>
      <c r="B2823" s="20" t="str">
        <f>VLOOKUP(C2823,'[2]05-2025'!$B$1:$C$65536,2,0)</f>
        <v>MATERIAIS MÉDICO HOSPITALARES</v>
      </c>
      <c r="C2823" s="33" t="s">
        <v>40</v>
      </c>
      <c r="D2823" s="21">
        <f>VLOOKUP(C2823,'[2]05-2025'!$B$1:$D$65536,3,0)</f>
        <v>1518675.94</v>
      </c>
      <c r="E2823" s="25" t="s">
        <v>1824</v>
      </c>
      <c r="F2823" s="27" t="s">
        <v>3130</v>
      </c>
      <c r="G2823" s="26">
        <v>0.08</v>
      </c>
      <c r="H2823" s="22">
        <v>0</v>
      </c>
      <c r="I2823" s="24">
        <f t="shared" si="44"/>
        <v>1589381.2299999991</v>
      </c>
      <c r="J2823" s="27" t="s">
        <v>108</v>
      </c>
      <c r="K2823" s="2" t="s">
        <v>15</v>
      </c>
    </row>
    <row r="2824" spans="1:11" ht="12" customHeight="1" x14ac:dyDescent="0.2">
      <c r="A2824" s="2">
        <v>1700</v>
      </c>
      <c r="B2824" s="20" t="str">
        <f>VLOOKUP(C2824,'[2]05-2025'!$B$1:$C$65536,2,0)</f>
        <v>MATERIAIS MÉDICO HOSPITALARES</v>
      </c>
      <c r="C2824" s="33" t="s">
        <v>40</v>
      </c>
      <c r="D2824" s="21">
        <f>VLOOKUP(C2824,'[2]05-2025'!$B$1:$D$65536,3,0)</f>
        <v>1518675.94</v>
      </c>
      <c r="E2824" s="25" t="s">
        <v>1824</v>
      </c>
      <c r="F2824" s="27" t="s">
        <v>3130</v>
      </c>
      <c r="G2824" s="26">
        <v>0.08</v>
      </c>
      <c r="H2824" s="22">
        <v>0</v>
      </c>
      <c r="I2824" s="24">
        <f t="shared" si="44"/>
        <v>1589381.3099999991</v>
      </c>
      <c r="J2824" s="27" t="s">
        <v>108</v>
      </c>
      <c r="K2824" s="2" t="s">
        <v>15</v>
      </c>
    </row>
    <row r="2825" spans="1:11" ht="12" customHeight="1" x14ac:dyDescent="0.2">
      <c r="A2825" s="2">
        <v>1700</v>
      </c>
      <c r="B2825" s="20" t="str">
        <f>VLOOKUP(C2825,'[2]05-2025'!$B$1:$C$65536,2,0)</f>
        <v>MATERIAIS MÉDICO HOSPITALARES</v>
      </c>
      <c r="C2825" s="33" t="s">
        <v>40</v>
      </c>
      <c r="D2825" s="21">
        <f>VLOOKUP(C2825,'[2]05-2025'!$B$1:$D$65536,3,0)</f>
        <v>1518675.94</v>
      </c>
      <c r="E2825" s="25" t="s">
        <v>1824</v>
      </c>
      <c r="F2825" s="27" t="s">
        <v>3130</v>
      </c>
      <c r="G2825" s="26">
        <v>7.9</v>
      </c>
      <c r="H2825" s="22">
        <v>0</v>
      </c>
      <c r="I2825" s="24">
        <f t="shared" si="44"/>
        <v>1589389.209999999</v>
      </c>
      <c r="J2825" s="27" t="s">
        <v>108</v>
      </c>
      <c r="K2825" s="2" t="s">
        <v>15</v>
      </c>
    </row>
    <row r="2826" spans="1:11" ht="12" customHeight="1" x14ac:dyDescent="0.2">
      <c r="A2826" s="2">
        <v>1700</v>
      </c>
      <c r="B2826" s="20" t="str">
        <f>VLOOKUP(C2826,'[2]05-2025'!$B$1:$C$65536,2,0)</f>
        <v>MATERIAIS MÉDICO HOSPITALARES</v>
      </c>
      <c r="C2826" s="33" t="s">
        <v>40</v>
      </c>
      <c r="D2826" s="21">
        <f>VLOOKUP(C2826,'[2]05-2025'!$B$1:$D$65536,3,0)</f>
        <v>1518675.94</v>
      </c>
      <c r="E2826" s="25" t="s">
        <v>1824</v>
      </c>
      <c r="F2826" s="27" t="s">
        <v>3130</v>
      </c>
      <c r="G2826" s="26">
        <v>23.12</v>
      </c>
      <c r="H2826" s="22">
        <v>0</v>
      </c>
      <c r="I2826" s="24">
        <f t="shared" si="44"/>
        <v>1589412.3299999991</v>
      </c>
      <c r="J2826" s="27" t="s">
        <v>108</v>
      </c>
      <c r="K2826" s="2" t="s">
        <v>15</v>
      </c>
    </row>
    <row r="2827" spans="1:11" ht="12" customHeight="1" x14ac:dyDescent="0.2">
      <c r="A2827" s="2">
        <v>1700</v>
      </c>
      <c r="B2827" s="20" t="str">
        <f>VLOOKUP(C2827,'[2]05-2025'!$B$1:$C$65536,2,0)</f>
        <v>MATERIAIS MÉDICO HOSPITALARES</v>
      </c>
      <c r="C2827" s="33" t="s">
        <v>40</v>
      </c>
      <c r="D2827" s="21">
        <f>VLOOKUP(C2827,'[2]05-2025'!$B$1:$D$65536,3,0)</f>
        <v>1518675.94</v>
      </c>
      <c r="E2827" s="25" t="s">
        <v>1824</v>
      </c>
      <c r="F2827" s="27" t="s">
        <v>3130</v>
      </c>
      <c r="G2827" s="26">
        <v>92.79</v>
      </c>
      <c r="H2827" s="22">
        <v>0</v>
      </c>
      <c r="I2827" s="24">
        <f t="shared" si="44"/>
        <v>1589505.1199999992</v>
      </c>
      <c r="J2827" s="27" t="s">
        <v>108</v>
      </c>
      <c r="K2827" s="2" t="s">
        <v>15</v>
      </c>
    </row>
    <row r="2828" spans="1:11" ht="12" customHeight="1" x14ac:dyDescent="0.2">
      <c r="A2828" s="2">
        <v>1700</v>
      </c>
      <c r="B2828" s="20" t="str">
        <f>VLOOKUP(C2828,'[2]05-2025'!$B$1:$C$65536,2,0)</f>
        <v>MATERIAIS MÉDICO HOSPITALARES</v>
      </c>
      <c r="C2828" s="33" t="s">
        <v>40</v>
      </c>
      <c r="D2828" s="21">
        <f>VLOOKUP(C2828,'[2]05-2025'!$B$1:$D$65536,3,0)</f>
        <v>1518675.94</v>
      </c>
      <c r="E2828" s="25" t="s">
        <v>1824</v>
      </c>
      <c r="F2828" s="27" t="s">
        <v>3130</v>
      </c>
      <c r="G2828" s="26">
        <v>0.02</v>
      </c>
      <c r="H2828" s="22">
        <v>0</v>
      </c>
      <c r="I2828" s="24">
        <f t="shared" si="44"/>
        <v>1589505.1399999992</v>
      </c>
      <c r="J2828" s="27" t="s">
        <v>108</v>
      </c>
      <c r="K2828" s="2" t="s">
        <v>15</v>
      </c>
    </row>
    <row r="2829" spans="1:11" ht="12" customHeight="1" x14ac:dyDescent="0.2">
      <c r="A2829" s="2">
        <v>1700</v>
      </c>
      <c r="B2829" s="20" t="str">
        <f>VLOOKUP(C2829,'[2]05-2025'!$B$1:$C$65536,2,0)</f>
        <v>MATERIAIS MÉDICO HOSPITALARES</v>
      </c>
      <c r="C2829" s="33" t="s">
        <v>40</v>
      </c>
      <c r="D2829" s="21">
        <f>VLOOKUP(C2829,'[2]05-2025'!$B$1:$D$65536,3,0)</f>
        <v>1518675.94</v>
      </c>
      <c r="E2829" s="25" t="s">
        <v>1824</v>
      </c>
      <c r="F2829" s="27" t="s">
        <v>3130</v>
      </c>
      <c r="G2829" s="26">
        <v>11.62</v>
      </c>
      <c r="H2829" s="22">
        <v>0</v>
      </c>
      <c r="I2829" s="24">
        <f t="shared" si="44"/>
        <v>1589516.7599999993</v>
      </c>
      <c r="J2829" s="27" t="s">
        <v>108</v>
      </c>
      <c r="K2829" s="2" t="s">
        <v>15</v>
      </c>
    </row>
    <row r="2830" spans="1:11" ht="12" customHeight="1" x14ac:dyDescent="0.2">
      <c r="A2830" s="2">
        <v>1700</v>
      </c>
      <c r="B2830" s="20" t="str">
        <f>VLOOKUP(C2830,'[2]05-2025'!$B$1:$C$65536,2,0)</f>
        <v>MATERIAIS MÉDICO HOSPITALARES</v>
      </c>
      <c r="C2830" s="33" t="s">
        <v>40</v>
      </c>
      <c r="D2830" s="21">
        <f>VLOOKUP(C2830,'[2]05-2025'!$B$1:$D$65536,3,0)</f>
        <v>1518675.94</v>
      </c>
      <c r="E2830" s="25" t="s">
        <v>1824</v>
      </c>
      <c r="F2830" s="27" t="s">
        <v>3130</v>
      </c>
      <c r="G2830" s="26">
        <v>0.7</v>
      </c>
      <c r="H2830" s="22">
        <v>0</v>
      </c>
      <c r="I2830" s="24">
        <f t="shared" si="44"/>
        <v>1589517.4599999993</v>
      </c>
      <c r="J2830" s="27" t="s">
        <v>108</v>
      </c>
      <c r="K2830" s="2" t="s">
        <v>15</v>
      </c>
    </row>
    <row r="2831" spans="1:11" ht="12" customHeight="1" x14ac:dyDescent="0.2">
      <c r="A2831" s="2">
        <v>1700</v>
      </c>
      <c r="B2831" s="20" t="str">
        <f>VLOOKUP(C2831,'[2]05-2025'!$B$1:$C$65536,2,0)</f>
        <v>MATERIAIS MÉDICO HOSPITALARES</v>
      </c>
      <c r="C2831" s="33" t="s">
        <v>40</v>
      </c>
      <c r="D2831" s="21">
        <f>VLOOKUP(C2831,'[2]05-2025'!$B$1:$D$65536,3,0)</f>
        <v>1518675.94</v>
      </c>
      <c r="E2831" s="25" t="s">
        <v>1824</v>
      </c>
      <c r="F2831" s="27" t="s">
        <v>3130</v>
      </c>
      <c r="G2831" s="26">
        <v>5.31</v>
      </c>
      <c r="H2831" s="22">
        <v>0</v>
      </c>
      <c r="I2831" s="24">
        <f t="shared" si="44"/>
        <v>1589522.7699999993</v>
      </c>
      <c r="J2831" s="27" t="s">
        <v>108</v>
      </c>
      <c r="K2831" s="2" t="s">
        <v>15</v>
      </c>
    </row>
    <row r="2832" spans="1:11" ht="12" customHeight="1" x14ac:dyDescent="0.2">
      <c r="A2832" s="2">
        <v>1700</v>
      </c>
      <c r="B2832" s="20" t="str">
        <f>VLOOKUP(C2832,'[2]05-2025'!$B$1:$C$65536,2,0)</f>
        <v>MATERIAIS MÉDICO HOSPITALARES</v>
      </c>
      <c r="C2832" s="33" t="s">
        <v>40</v>
      </c>
      <c r="D2832" s="21">
        <f>VLOOKUP(C2832,'[2]05-2025'!$B$1:$D$65536,3,0)</f>
        <v>1518675.94</v>
      </c>
      <c r="E2832" s="25" t="s">
        <v>1824</v>
      </c>
      <c r="F2832" s="27" t="s">
        <v>3130</v>
      </c>
      <c r="G2832" s="26">
        <v>0.8</v>
      </c>
      <c r="H2832" s="22">
        <v>0</v>
      </c>
      <c r="I2832" s="24">
        <f t="shared" si="44"/>
        <v>1589523.5699999994</v>
      </c>
      <c r="J2832" s="27" t="s">
        <v>108</v>
      </c>
      <c r="K2832" s="2" t="s">
        <v>15</v>
      </c>
    </row>
    <row r="2833" spans="1:11" ht="12" customHeight="1" x14ac:dyDescent="0.2">
      <c r="A2833" s="2">
        <v>1700</v>
      </c>
      <c r="B2833" s="20" t="str">
        <f>VLOOKUP(C2833,'[2]05-2025'!$B$1:$C$65536,2,0)</f>
        <v>MATERIAIS MÉDICO HOSPITALARES</v>
      </c>
      <c r="C2833" s="33" t="s">
        <v>40</v>
      </c>
      <c r="D2833" s="21">
        <f>VLOOKUP(C2833,'[2]05-2025'!$B$1:$D$65536,3,0)</f>
        <v>1518675.94</v>
      </c>
      <c r="E2833" s="25" t="s">
        <v>1824</v>
      </c>
      <c r="F2833" s="27" t="s">
        <v>3130</v>
      </c>
      <c r="G2833" s="26">
        <v>2.83</v>
      </c>
      <c r="H2833" s="22">
        <v>0</v>
      </c>
      <c r="I2833" s="24">
        <f t="shared" si="44"/>
        <v>1589526.3999999994</v>
      </c>
      <c r="J2833" s="27" t="s">
        <v>108</v>
      </c>
      <c r="K2833" s="2" t="s">
        <v>15</v>
      </c>
    </row>
    <row r="2834" spans="1:11" ht="12" customHeight="1" x14ac:dyDescent="0.2">
      <c r="A2834" s="2">
        <v>1700</v>
      </c>
      <c r="B2834" s="20" t="str">
        <f>VLOOKUP(C2834,'[2]05-2025'!$B$1:$C$65536,2,0)</f>
        <v>MATERIAIS MÉDICO HOSPITALARES</v>
      </c>
      <c r="C2834" s="33" t="s">
        <v>40</v>
      </c>
      <c r="D2834" s="21">
        <f>VLOOKUP(C2834,'[2]05-2025'!$B$1:$D$65536,3,0)</f>
        <v>1518675.94</v>
      </c>
      <c r="E2834" s="25" t="s">
        <v>1824</v>
      </c>
      <c r="F2834" s="27" t="s">
        <v>3130</v>
      </c>
      <c r="G2834" s="26">
        <v>1.36</v>
      </c>
      <c r="H2834" s="22">
        <v>0</v>
      </c>
      <c r="I2834" s="24">
        <f t="shared" si="44"/>
        <v>1589527.7599999995</v>
      </c>
      <c r="J2834" s="27" t="s">
        <v>108</v>
      </c>
      <c r="K2834" s="2" t="s">
        <v>15</v>
      </c>
    </row>
    <row r="2835" spans="1:11" ht="12" customHeight="1" x14ac:dyDescent="0.2">
      <c r="A2835" s="2">
        <v>1700</v>
      </c>
      <c r="B2835" s="20" t="str">
        <f>VLOOKUP(C2835,'[2]05-2025'!$B$1:$C$65536,2,0)</f>
        <v>MATERIAIS MÉDICO HOSPITALARES</v>
      </c>
      <c r="C2835" s="33" t="s">
        <v>40</v>
      </c>
      <c r="D2835" s="21">
        <f>VLOOKUP(C2835,'[2]05-2025'!$B$1:$D$65536,3,0)</f>
        <v>1518675.94</v>
      </c>
      <c r="E2835" s="25" t="s">
        <v>1824</v>
      </c>
      <c r="F2835" s="27" t="s">
        <v>3130</v>
      </c>
      <c r="G2835" s="26">
        <v>0.51</v>
      </c>
      <c r="H2835" s="22">
        <v>0</v>
      </c>
      <c r="I2835" s="24">
        <f t="shared" si="44"/>
        <v>1589528.2699999996</v>
      </c>
      <c r="J2835" s="27" t="s">
        <v>108</v>
      </c>
      <c r="K2835" s="2" t="s">
        <v>15</v>
      </c>
    </row>
    <row r="2836" spans="1:11" ht="12" customHeight="1" x14ac:dyDescent="0.2">
      <c r="A2836" s="2">
        <v>1700</v>
      </c>
      <c r="B2836" s="20" t="str">
        <f>VLOOKUP(C2836,'[2]05-2025'!$B$1:$C$65536,2,0)</f>
        <v>MATERIAIS MÉDICO HOSPITALARES</v>
      </c>
      <c r="C2836" s="33" t="s">
        <v>40</v>
      </c>
      <c r="D2836" s="21">
        <f>VLOOKUP(C2836,'[2]05-2025'!$B$1:$D$65536,3,0)</f>
        <v>1518675.94</v>
      </c>
      <c r="E2836" s="25" t="s">
        <v>1824</v>
      </c>
      <c r="F2836" s="27" t="s">
        <v>3159</v>
      </c>
      <c r="G2836" s="26">
        <v>74.28</v>
      </c>
      <c r="H2836" s="22">
        <v>0</v>
      </c>
      <c r="I2836" s="24">
        <f t="shared" si="44"/>
        <v>1589602.5499999996</v>
      </c>
      <c r="J2836" s="27" t="s">
        <v>108</v>
      </c>
      <c r="K2836" s="2" t="s">
        <v>15</v>
      </c>
    </row>
    <row r="2837" spans="1:11" ht="12" customHeight="1" x14ac:dyDescent="0.2">
      <c r="A2837" s="2">
        <v>1700</v>
      </c>
      <c r="B2837" s="20" t="str">
        <f>VLOOKUP(C2837,'[2]05-2025'!$B$1:$C$65536,2,0)</f>
        <v>MATERIAIS MÉDICO HOSPITALARES</v>
      </c>
      <c r="C2837" s="33" t="s">
        <v>40</v>
      </c>
      <c r="D2837" s="21">
        <f>VLOOKUP(C2837,'[2]05-2025'!$B$1:$D$65536,3,0)</f>
        <v>1518675.94</v>
      </c>
      <c r="E2837" s="25" t="s">
        <v>1824</v>
      </c>
      <c r="F2837" s="27" t="s">
        <v>3159</v>
      </c>
      <c r="G2837" s="26">
        <v>67.33</v>
      </c>
      <c r="H2837" s="22">
        <v>0</v>
      </c>
      <c r="I2837" s="24">
        <f t="shared" si="44"/>
        <v>1589669.8799999997</v>
      </c>
      <c r="J2837" s="27" t="s">
        <v>108</v>
      </c>
      <c r="K2837" s="2" t="s">
        <v>15</v>
      </c>
    </row>
    <row r="2838" spans="1:11" ht="12" customHeight="1" x14ac:dyDescent="0.2">
      <c r="A2838" s="2">
        <v>1700</v>
      </c>
      <c r="B2838" s="20" t="str">
        <f>VLOOKUP(C2838,'[2]05-2025'!$B$1:$C$65536,2,0)</f>
        <v>MATERIAIS MÉDICO HOSPITALARES</v>
      </c>
      <c r="C2838" s="33" t="s">
        <v>40</v>
      </c>
      <c r="D2838" s="21">
        <f>VLOOKUP(C2838,'[2]05-2025'!$B$1:$D$65536,3,0)</f>
        <v>1518675.94</v>
      </c>
      <c r="E2838" s="25" t="s">
        <v>1824</v>
      </c>
      <c r="F2838" s="27" t="s">
        <v>3130</v>
      </c>
      <c r="G2838" s="26">
        <v>0.86</v>
      </c>
      <c r="H2838" s="22">
        <v>0</v>
      </c>
      <c r="I2838" s="24">
        <f t="shared" si="44"/>
        <v>1589670.7399999998</v>
      </c>
      <c r="J2838" s="27" t="s">
        <v>108</v>
      </c>
      <c r="K2838" s="2" t="s">
        <v>15</v>
      </c>
    </row>
    <row r="2839" spans="1:11" ht="12" customHeight="1" x14ac:dyDescent="0.2">
      <c r="A2839" s="2">
        <v>1700</v>
      </c>
      <c r="B2839" s="20" t="str">
        <f>VLOOKUP(C2839,'[2]05-2025'!$B$1:$C$65536,2,0)</f>
        <v>MATERIAIS MÉDICO HOSPITALARES</v>
      </c>
      <c r="C2839" s="33" t="s">
        <v>40</v>
      </c>
      <c r="D2839" s="21">
        <f>VLOOKUP(C2839,'[2]05-2025'!$B$1:$D$65536,3,0)</f>
        <v>1518675.94</v>
      </c>
      <c r="E2839" s="25" t="s">
        <v>1824</v>
      </c>
      <c r="F2839" s="27" t="s">
        <v>1603</v>
      </c>
      <c r="G2839" s="26">
        <v>3.34</v>
      </c>
      <c r="H2839" s="22">
        <v>0</v>
      </c>
      <c r="I2839" s="24">
        <f t="shared" si="44"/>
        <v>1589674.0799999998</v>
      </c>
      <c r="J2839" s="27" t="s">
        <v>108</v>
      </c>
      <c r="K2839" s="2" t="s">
        <v>15</v>
      </c>
    </row>
    <row r="2840" spans="1:11" ht="12" customHeight="1" x14ac:dyDescent="0.2">
      <c r="A2840" s="2">
        <v>1700</v>
      </c>
      <c r="B2840" s="20" t="str">
        <f>VLOOKUP(C2840,'[2]05-2025'!$B$1:$C$65536,2,0)</f>
        <v>MATERIAIS MÉDICO HOSPITALARES</v>
      </c>
      <c r="C2840" s="33" t="s">
        <v>40</v>
      </c>
      <c r="D2840" s="21">
        <f>VLOOKUP(C2840,'[2]05-2025'!$B$1:$D$65536,3,0)</f>
        <v>1518675.94</v>
      </c>
      <c r="E2840" s="25" t="s">
        <v>1824</v>
      </c>
      <c r="F2840" s="27" t="s">
        <v>3130</v>
      </c>
      <c r="G2840" s="26">
        <v>0.48</v>
      </c>
      <c r="H2840" s="22">
        <v>0</v>
      </c>
      <c r="I2840" s="24">
        <f t="shared" si="44"/>
        <v>1589674.5599999998</v>
      </c>
      <c r="J2840" s="27" t="s">
        <v>108</v>
      </c>
      <c r="K2840" s="2" t="s">
        <v>15</v>
      </c>
    </row>
    <row r="2841" spans="1:11" ht="12" customHeight="1" x14ac:dyDescent="0.2">
      <c r="A2841" s="2">
        <v>1700</v>
      </c>
      <c r="B2841" s="20" t="str">
        <f>VLOOKUP(C2841,'[2]05-2025'!$B$1:$C$65536,2,0)</f>
        <v>MATERIAIS MÉDICO HOSPITALARES</v>
      </c>
      <c r="C2841" s="33" t="s">
        <v>40</v>
      </c>
      <c r="D2841" s="21">
        <f>VLOOKUP(C2841,'[2]05-2025'!$B$1:$D$65536,3,0)</f>
        <v>1518675.94</v>
      </c>
      <c r="E2841" s="25" t="s">
        <v>1824</v>
      </c>
      <c r="F2841" s="27" t="s">
        <v>3130</v>
      </c>
      <c r="G2841" s="26">
        <v>0.84</v>
      </c>
      <c r="H2841" s="22">
        <v>0</v>
      </c>
      <c r="I2841" s="24">
        <f t="shared" si="44"/>
        <v>1589675.4</v>
      </c>
      <c r="J2841" s="27" t="s">
        <v>108</v>
      </c>
      <c r="K2841" s="2" t="s">
        <v>15</v>
      </c>
    </row>
    <row r="2842" spans="1:11" ht="12" customHeight="1" x14ac:dyDescent="0.2">
      <c r="A2842" s="2">
        <v>1700</v>
      </c>
      <c r="B2842" s="20" t="str">
        <f>VLOOKUP(C2842,'[2]05-2025'!$B$1:$C$65536,2,0)</f>
        <v>MATERIAIS MÉDICO HOSPITALARES</v>
      </c>
      <c r="C2842" s="33" t="s">
        <v>40</v>
      </c>
      <c r="D2842" s="21">
        <f>VLOOKUP(C2842,'[2]05-2025'!$B$1:$D$65536,3,0)</f>
        <v>1518675.94</v>
      </c>
      <c r="E2842" s="25" t="s">
        <v>1824</v>
      </c>
      <c r="F2842" s="27" t="s">
        <v>3130</v>
      </c>
      <c r="G2842" s="26">
        <v>19.96</v>
      </c>
      <c r="H2842" s="22">
        <v>0</v>
      </c>
      <c r="I2842" s="24">
        <f t="shared" si="44"/>
        <v>1589695.3599999999</v>
      </c>
      <c r="J2842" s="27" t="s">
        <v>108</v>
      </c>
      <c r="K2842" s="2" t="s">
        <v>15</v>
      </c>
    </row>
    <row r="2843" spans="1:11" ht="12" customHeight="1" x14ac:dyDescent="0.2">
      <c r="A2843" s="2">
        <v>1700</v>
      </c>
      <c r="B2843" s="20" t="str">
        <f>VLOOKUP(C2843,'[2]05-2025'!$B$1:$C$65536,2,0)</f>
        <v>MATERIAIS MÉDICO HOSPITALARES</v>
      </c>
      <c r="C2843" s="33" t="s">
        <v>40</v>
      </c>
      <c r="D2843" s="21">
        <f>VLOOKUP(C2843,'[2]05-2025'!$B$1:$D$65536,3,0)</f>
        <v>1518675.94</v>
      </c>
      <c r="E2843" s="25" t="s">
        <v>1824</v>
      </c>
      <c r="F2843" s="27" t="s">
        <v>3130</v>
      </c>
      <c r="G2843" s="26">
        <v>5.17</v>
      </c>
      <c r="H2843" s="22">
        <v>0</v>
      </c>
      <c r="I2843" s="24">
        <f t="shared" si="44"/>
        <v>1589700.5299999998</v>
      </c>
      <c r="J2843" s="27" t="s">
        <v>108</v>
      </c>
      <c r="K2843" s="2" t="s">
        <v>15</v>
      </c>
    </row>
    <row r="2844" spans="1:11" ht="12" customHeight="1" x14ac:dyDescent="0.2">
      <c r="A2844" s="2">
        <v>1700</v>
      </c>
      <c r="B2844" s="20" t="str">
        <f>VLOOKUP(C2844,'[2]05-2025'!$B$1:$C$65536,2,0)</f>
        <v>MATERIAIS MÉDICO HOSPITALARES</v>
      </c>
      <c r="C2844" s="33" t="s">
        <v>40</v>
      </c>
      <c r="D2844" s="21">
        <f>VLOOKUP(C2844,'[2]05-2025'!$B$1:$D$65536,3,0)</f>
        <v>1518675.94</v>
      </c>
      <c r="E2844" s="25" t="s">
        <v>1824</v>
      </c>
      <c r="F2844" s="27" t="s">
        <v>3130</v>
      </c>
      <c r="G2844" s="26">
        <v>9.42</v>
      </c>
      <c r="H2844" s="22">
        <v>0</v>
      </c>
      <c r="I2844" s="24">
        <f t="shared" si="44"/>
        <v>1589709.9499999997</v>
      </c>
      <c r="J2844" s="27" t="s">
        <v>108</v>
      </c>
      <c r="K2844" s="2" t="s">
        <v>15</v>
      </c>
    </row>
    <row r="2845" spans="1:11" ht="12" customHeight="1" x14ac:dyDescent="0.2">
      <c r="A2845" s="2">
        <v>1700</v>
      </c>
      <c r="B2845" s="20" t="str">
        <f>VLOOKUP(C2845,'[2]05-2025'!$B$1:$C$65536,2,0)</f>
        <v>MATERIAIS MÉDICO HOSPITALARES</v>
      </c>
      <c r="C2845" s="33" t="s">
        <v>40</v>
      </c>
      <c r="D2845" s="21">
        <f>VLOOKUP(C2845,'[2]05-2025'!$B$1:$D$65536,3,0)</f>
        <v>1518675.94</v>
      </c>
      <c r="E2845" s="25" t="s">
        <v>1824</v>
      </c>
      <c r="F2845" s="27" t="s">
        <v>3159</v>
      </c>
      <c r="G2845" s="26">
        <v>1.27</v>
      </c>
      <c r="H2845" s="22">
        <v>0</v>
      </c>
      <c r="I2845" s="24">
        <f t="shared" si="44"/>
        <v>1589711.2199999997</v>
      </c>
      <c r="J2845" s="27" t="s">
        <v>108</v>
      </c>
      <c r="K2845" s="2" t="s">
        <v>15</v>
      </c>
    </row>
    <row r="2846" spans="1:11" ht="12" customHeight="1" x14ac:dyDescent="0.2">
      <c r="A2846" s="2">
        <v>1700</v>
      </c>
      <c r="B2846" s="20" t="str">
        <f>VLOOKUP(C2846,'[2]05-2025'!$B$1:$C$65536,2,0)</f>
        <v>MATERIAIS MÉDICO HOSPITALARES</v>
      </c>
      <c r="C2846" s="33" t="s">
        <v>40</v>
      </c>
      <c r="D2846" s="21">
        <f>VLOOKUP(C2846,'[2]05-2025'!$B$1:$D$65536,3,0)</f>
        <v>1518675.94</v>
      </c>
      <c r="E2846" s="25" t="s">
        <v>1824</v>
      </c>
      <c r="F2846" s="27" t="s">
        <v>3130</v>
      </c>
      <c r="G2846" s="26">
        <v>6.97</v>
      </c>
      <c r="H2846" s="22">
        <v>0</v>
      </c>
      <c r="I2846" s="24">
        <f t="shared" si="44"/>
        <v>1589718.1899999997</v>
      </c>
      <c r="J2846" s="27" t="s">
        <v>108</v>
      </c>
      <c r="K2846" s="2" t="s">
        <v>15</v>
      </c>
    </row>
    <row r="2847" spans="1:11" ht="12" customHeight="1" x14ac:dyDescent="0.2">
      <c r="A2847" s="2">
        <v>1700</v>
      </c>
      <c r="B2847" s="20" t="str">
        <f>VLOOKUP(C2847,'[2]05-2025'!$B$1:$C$65536,2,0)</f>
        <v>MATERIAIS MÉDICO HOSPITALARES</v>
      </c>
      <c r="C2847" s="33" t="s">
        <v>40</v>
      </c>
      <c r="D2847" s="21">
        <f>VLOOKUP(C2847,'[2]05-2025'!$B$1:$D$65536,3,0)</f>
        <v>1518675.94</v>
      </c>
      <c r="E2847" s="25" t="s">
        <v>1824</v>
      </c>
      <c r="F2847" s="27" t="s">
        <v>3130</v>
      </c>
      <c r="G2847" s="26">
        <v>0.1</v>
      </c>
      <c r="H2847" s="22">
        <v>0</v>
      </c>
      <c r="I2847" s="24">
        <f t="shared" si="44"/>
        <v>1589718.2899999998</v>
      </c>
      <c r="J2847" s="27" t="s">
        <v>108</v>
      </c>
      <c r="K2847" s="2" t="s">
        <v>15</v>
      </c>
    </row>
    <row r="2848" spans="1:11" ht="12" customHeight="1" x14ac:dyDescent="0.2">
      <c r="A2848" s="2">
        <v>1700</v>
      </c>
      <c r="B2848" s="20" t="str">
        <f>VLOOKUP(C2848,'[2]05-2025'!$B$1:$C$65536,2,0)</f>
        <v>MATERIAIS MÉDICO HOSPITALARES</v>
      </c>
      <c r="C2848" s="33" t="s">
        <v>40</v>
      </c>
      <c r="D2848" s="21">
        <f>VLOOKUP(C2848,'[2]05-2025'!$B$1:$D$65536,3,0)</f>
        <v>1518675.94</v>
      </c>
      <c r="E2848" s="25" t="s">
        <v>1824</v>
      </c>
      <c r="F2848" s="27" t="s">
        <v>3130</v>
      </c>
      <c r="G2848" s="26">
        <v>29.08</v>
      </c>
      <c r="H2848" s="22">
        <v>0</v>
      </c>
      <c r="I2848" s="24">
        <f t="shared" si="44"/>
        <v>1589747.3699999999</v>
      </c>
      <c r="J2848" s="27" t="s">
        <v>108</v>
      </c>
      <c r="K2848" s="2" t="s">
        <v>15</v>
      </c>
    </row>
    <row r="2849" spans="1:11" ht="12" customHeight="1" x14ac:dyDescent="0.2">
      <c r="A2849" s="2">
        <v>1700</v>
      </c>
      <c r="B2849" s="20" t="str">
        <f>VLOOKUP(C2849,'[2]05-2025'!$B$1:$C$65536,2,0)</f>
        <v>MATERIAIS MÉDICO HOSPITALARES</v>
      </c>
      <c r="C2849" s="33" t="s">
        <v>40</v>
      </c>
      <c r="D2849" s="21">
        <f>VLOOKUP(C2849,'[2]05-2025'!$B$1:$D$65536,3,0)</f>
        <v>1518675.94</v>
      </c>
      <c r="E2849" s="25" t="s">
        <v>1824</v>
      </c>
      <c r="F2849" s="27" t="s">
        <v>3130</v>
      </c>
      <c r="G2849" s="26">
        <v>2.96</v>
      </c>
      <c r="H2849" s="22">
        <v>0</v>
      </c>
      <c r="I2849" s="24">
        <f t="shared" si="44"/>
        <v>1589750.3299999998</v>
      </c>
      <c r="J2849" s="27" t="s">
        <v>108</v>
      </c>
      <c r="K2849" s="2" t="s">
        <v>15</v>
      </c>
    </row>
    <row r="2850" spans="1:11" ht="12" customHeight="1" x14ac:dyDescent="0.2">
      <c r="A2850" s="2">
        <v>1700</v>
      </c>
      <c r="B2850" s="20" t="str">
        <f>VLOOKUP(C2850,'[2]05-2025'!$B$1:$C$65536,2,0)</f>
        <v>MATERIAIS MÉDICO HOSPITALARES</v>
      </c>
      <c r="C2850" s="33" t="s">
        <v>40</v>
      </c>
      <c r="D2850" s="21">
        <f>VLOOKUP(C2850,'[2]05-2025'!$B$1:$D$65536,3,0)</f>
        <v>1518675.94</v>
      </c>
      <c r="E2850" s="25" t="s">
        <v>1824</v>
      </c>
      <c r="F2850" s="27" t="s">
        <v>3130</v>
      </c>
      <c r="G2850" s="26">
        <v>1.0900000000000001</v>
      </c>
      <c r="H2850" s="22">
        <v>0</v>
      </c>
      <c r="I2850" s="24">
        <f t="shared" si="44"/>
        <v>1589751.42</v>
      </c>
      <c r="J2850" s="27" t="s">
        <v>108</v>
      </c>
      <c r="K2850" s="2" t="s">
        <v>15</v>
      </c>
    </row>
    <row r="2851" spans="1:11" ht="12" customHeight="1" x14ac:dyDescent="0.2">
      <c r="A2851" s="2">
        <v>1700</v>
      </c>
      <c r="B2851" s="20" t="str">
        <f>VLOOKUP(C2851,'[2]05-2025'!$B$1:$C$65536,2,0)</f>
        <v>MATERIAIS MÉDICO HOSPITALARES</v>
      </c>
      <c r="C2851" s="33" t="s">
        <v>40</v>
      </c>
      <c r="D2851" s="21">
        <f>VLOOKUP(C2851,'[2]05-2025'!$B$1:$D$65536,3,0)</f>
        <v>1518675.94</v>
      </c>
      <c r="E2851" s="25" t="s">
        <v>1824</v>
      </c>
      <c r="F2851" s="27" t="s">
        <v>3159</v>
      </c>
      <c r="G2851" s="26">
        <v>5.4</v>
      </c>
      <c r="H2851" s="22">
        <v>0</v>
      </c>
      <c r="I2851" s="24">
        <f t="shared" si="44"/>
        <v>1589756.8199999998</v>
      </c>
      <c r="J2851" s="27" t="s">
        <v>108</v>
      </c>
      <c r="K2851" s="2" t="s">
        <v>15</v>
      </c>
    </row>
    <row r="2852" spans="1:11" ht="12" customHeight="1" x14ac:dyDescent="0.2">
      <c r="A2852" s="2">
        <v>1700</v>
      </c>
      <c r="B2852" s="20" t="str">
        <f>VLOOKUP(C2852,'[2]05-2025'!$B$1:$C$65536,2,0)</f>
        <v>MATERIAIS MÉDICO HOSPITALARES</v>
      </c>
      <c r="C2852" s="33" t="s">
        <v>40</v>
      </c>
      <c r="D2852" s="21">
        <f>VLOOKUP(C2852,'[2]05-2025'!$B$1:$D$65536,3,0)</f>
        <v>1518675.94</v>
      </c>
      <c r="E2852" s="25" t="s">
        <v>1824</v>
      </c>
      <c r="F2852" s="27" t="s">
        <v>3130</v>
      </c>
      <c r="G2852" s="26">
        <v>20.6</v>
      </c>
      <c r="H2852" s="22">
        <v>0</v>
      </c>
      <c r="I2852" s="24">
        <f t="shared" si="44"/>
        <v>1589777.42</v>
      </c>
      <c r="J2852" s="27" t="s">
        <v>108</v>
      </c>
      <c r="K2852" s="2" t="s">
        <v>15</v>
      </c>
    </row>
    <row r="2853" spans="1:11" ht="12" customHeight="1" x14ac:dyDescent="0.2">
      <c r="A2853" s="2">
        <v>1700</v>
      </c>
      <c r="B2853" s="20" t="str">
        <f>VLOOKUP(C2853,'[2]05-2025'!$B$1:$C$65536,2,0)</f>
        <v>MATERIAIS MÉDICO HOSPITALARES</v>
      </c>
      <c r="C2853" s="33" t="s">
        <v>40</v>
      </c>
      <c r="D2853" s="21">
        <f>VLOOKUP(C2853,'[2]05-2025'!$B$1:$D$65536,3,0)</f>
        <v>1518675.94</v>
      </c>
      <c r="E2853" s="25" t="s">
        <v>1824</v>
      </c>
      <c r="F2853" s="27" t="s">
        <v>3130</v>
      </c>
      <c r="G2853" s="26">
        <v>15.59</v>
      </c>
      <c r="H2853" s="22">
        <v>0</v>
      </c>
      <c r="I2853" s="24">
        <f t="shared" si="44"/>
        <v>1589793.01</v>
      </c>
      <c r="J2853" s="27" t="s">
        <v>108</v>
      </c>
      <c r="K2853" s="2" t="s">
        <v>15</v>
      </c>
    </row>
    <row r="2854" spans="1:11" ht="12" customHeight="1" x14ac:dyDescent="0.2">
      <c r="A2854" s="2">
        <v>1700</v>
      </c>
      <c r="B2854" s="20" t="str">
        <f>VLOOKUP(C2854,'[2]05-2025'!$B$1:$C$65536,2,0)</f>
        <v>MATERIAIS MÉDICO HOSPITALARES</v>
      </c>
      <c r="C2854" s="33" t="s">
        <v>40</v>
      </c>
      <c r="D2854" s="21">
        <f>VLOOKUP(C2854,'[2]05-2025'!$B$1:$D$65536,3,0)</f>
        <v>1518675.94</v>
      </c>
      <c r="E2854" s="25" t="s">
        <v>1824</v>
      </c>
      <c r="F2854" s="27" t="s">
        <v>3130</v>
      </c>
      <c r="G2854" s="26">
        <v>0.7</v>
      </c>
      <c r="H2854" s="22">
        <v>0</v>
      </c>
      <c r="I2854" s="24">
        <f t="shared" si="44"/>
        <v>1589793.71</v>
      </c>
      <c r="J2854" s="27" t="s">
        <v>108</v>
      </c>
      <c r="K2854" s="2" t="s">
        <v>15</v>
      </c>
    </row>
    <row r="2855" spans="1:11" ht="12" customHeight="1" x14ac:dyDescent="0.2">
      <c r="A2855" s="2">
        <v>1700</v>
      </c>
      <c r="B2855" s="20" t="str">
        <f>VLOOKUP(C2855,'[2]05-2025'!$B$1:$C$65536,2,0)</f>
        <v>MATERIAIS MÉDICO HOSPITALARES</v>
      </c>
      <c r="C2855" s="33" t="s">
        <v>40</v>
      </c>
      <c r="D2855" s="21">
        <f>VLOOKUP(C2855,'[2]05-2025'!$B$1:$D$65536,3,0)</f>
        <v>1518675.94</v>
      </c>
      <c r="E2855" s="25" t="s">
        <v>1824</v>
      </c>
      <c r="F2855" s="27" t="s">
        <v>1603</v>
      </c>
      <c r="G2855" s="26">
        <v>2.63</v>
      </c>
      <c r="H2855" s="22">
        <v>0</v>
      </c>
      <c r="I2855" s="24">
        <f t="shared" si="44"/>
        <v>1589796.3399999999</v>
      </c>
      <c r="J2855" s="27" t="s">
        <v>108</v>
      </c>
      <c r="K2855" s="2" t="s">
        <v>15</v>
      </c>
    </row>
    <row r="2856" spans="1:11" ht="12" customHeight="1" x14ac:dyDescent="0.2">
      <c r="A2856" s="2">
        <v>1700</v>
      </c>
      <c r="B2856" s="20" t="str">
        <f>VLOOKUP(C2856,'[2]05-2025'!$B$1:$C$65536,2,0)</f>
        <v>MATERIAIS MÉDICO HOSPITALARES</v>
      </c>
      <c r="C2856" s="33" t="s">
        <v>40</v>
      </c>
      <c r="D2856" s="21">
        <f>VLOOKUP(C2856,'[2]05-2025'!$B$1:$D$65536,3,0)</f>
        <v>1518675.94</v>
      </c>
      <c r="E2856" s="25" t="s">
        <v>1824</v>
      </c>
      <c r="F2856" s="27" t="s">
        <v>3130</v>
      </c>
      <c r="G2856" s="26">
        <v>4.5999999999999996</v>
      </c>
      <c r="H2856" s="22">
        <v>0</v>
      </c>
      <c r="I2856" s="24">
        <f t="shared" si="44"/>
        <v>1589800.94</v>
      </c>
      <c r="J2856" s="27" t="s">
        <v>108</v>
      </c>
      <c r="K2856" s="2" t="s">
        <v>15</v>
      </c>
    </row>
    <row r="2857" spans="1:11" ht="12" customHeight="1" x14ac:dyDescent="0.2">
      <c r="A2857" s="2">
        <v>1700</v>
      </c>
      <c r="B2857" s="20" t="str">
        <f>VLOOKUP(C2857,'[2]05-2025'!$B$1:$C$65536,2,0)</f>
        <v>MATERIAIS MÉDICO HOSPITALARES</v>
      </c>
      <c r="C2857" s="33" t="s">
        <v>40</v>
      </c>
      <c r="D2857" s="21">
        <f>VLOOKUP(C2857,'[2]05-2025'!$B$1:$D$65536,3,0)</f>
        <v>1518675.94</v>
      </c>
      <c r="E2857" s="25" t="s">
        <v>1824</v>
      </c>
      <c r="F2857" s="27" t="s">
        <v>3130</v>
      </c>
      <c r="G2857" s="26">
        <v>1.63</v>
      </c>
      <c r="H2857" s="22">
        <v>0</v>
      </c>
      <c r="I2857" s="24">
        <f t="shared" si="44"/>
        <v>1589802.5699999998</v>
      </c>
      <c r="J2857" s="27" t="s">
        <v>108</v>
      </c>
      <c r="K2857" s="2" t="s">
        <v>15</v>
      </c>
    </row>
    <row r="2858" spans="1:11" ht="12" customHeight="1" x14ac:dyDescent="0.2">
      <c r="A2858" s="2">
        <v>1700</v>
      </c>
      <c r="B2858" s="20" t="str">
        <f>VLOOKUP(C2858,'[2]05-2025'!$B$1:$C$65536,2,0)</f>
        <v>MATERIAIS MÉDICO HOSPITALARES</v>
      </c>
      <c r="C2858" s="33" t="s">
        <v>40</v>
      </c>
      <c r="D2858" s="21">
        <f>VLOOKUP(C2858,'[2]05-2025'!$B$1:$D$65536,3,0)</f>
        <v>1518675.94</v>
      </c>
      <c r="E2858" s="25" t="s">
        <v>1824</v>
      </c>
      <c r="F2858" s="27" t="s">
        <v>3130</v>
      </c>
      <c r="G2858" s="26">
        <v>23.96</v>
      </c>
      <c r="H2858" s="26">
        <v>0</v>
      </c>
      <c r="I2858" s="24">
        <f t="shared" si="44"/>
        <v>1589826.5299999998</v>
      </c>
      <c r="J2858" s="27" t="s">
        <v>108</v>
      </c>
      <c r="K2858" s="2" t="s">
        <v>15</v>
      </c>
    </row>
    <row r="2859" spans="1:11" ht="12" customHeight="1" x14ac:dyDescent="0.2">
      <c r="A2859" s="2">
        <v>1700</v>
      </c>
      <c r="B2859" s="20" t="str">
        <f>VLOOKUP(C2859,'[2]05-2025'!$B$1:$C$65536,2,0)</f>
        <v>MATERIAIS MÉDICO HOSPITALARES</v>
      </c>
      <c r="C2859" s="33" t="s">
        <v>40</v>
      </c>
      <c r="D2859" s="21">
        <f>VLOOKUP(C2859,'[2]05-2025'!$B$1:$D$65536,3,0)</f>
        <v>1518675.94</v>
      </c>
      <c r="E2859" s="25" t="s">
        <v>1824</v>
      </c>
      <c r="F2859" s="27" t="s">
        <v>3130</v>
      </c>
      <c r="G2859" s="26">
        <v>13.74</v>
      </c>
      <c r="H2859" s="26">
        <v>0</v>
      </c>
      <c r="I2859" s="24">
        <f t="shared" si="44"/>
        <v>1589840.2699999998</v>
      </c>
      <c r="J2859" s="27" t="s">
        <v>108</v>
      </c>
      <c r="K2859" s="2" t="s">
        <v>15</v>
      </c>
    </row>
    <row r="2860" spans="1:11" ht="12" customHeight="1" x14ac:dyDescent="0.2">
      <c r="A2860" s="2">
        <v>1700</v>
      </c>
      <c r="B2860" s="20" t="str">
        <f>VLOOKUP(C2860,'[2]05-2025'!$B$1:$C$65536,2,0)</f>
        <v>MATERIAIS MÉDICO HOSPITALARES</v>
      </c>
      <c r="C2860" s="33" t="s">
        <v>40</v>
      </c>
      <c r="D2860" s="21">
        <f>VLOOKUP(C2860,'[2]05-2025'!$B$1:$D$65536,3,0)</f>
        <v>1518675.94</v>
      </c>
      <c r="E2860" s="25" t="s">
        <v>1824</v>
      </c>
      <c r="F2860" s="27" t="s">
        <v>3130</v>
      </c>
      <c r="G2860" s="26">
        <v>0.02</v>
      </c>
      <c r="H2860" s="26">
        <v>0</v>
      </c>
      <c r="I2860" s="24">
        <f t="shared" si="44"/>
        <v>1589840.2899999998</v>
      </c>
      <c r="J2860" s="27" t="s">
        <v>108</v>
      </c>
      <c r="K2860" s="2" t="s">
        <v>15</v>
      </c>
    </row>
    <row r="2861" spans="1:11" ht="12" customHeight="1" x14ac:dyDescent="0.2">
      <c r="A2861" s="2">
        <v>1700</v>
      </c>
      <c r="B2861" s="20" t="str">
        <f>VLOOKUP(C2861,'[2]05-2025'!$B$1:$C$65536,2,0)</f>
        <v>MATERIAIS MÉDICO HOSPITALARES</v>
      </c>
      <c r="C2861" s="33" t="s">
        <v>40</v>
      </c>
      <c r="D2861" s="21">
        <f>VLOOKUP(C2861,'[2]05-2025'!$B$1:$D$65536,3,0)</f>
        <v>1518675.94</v>
      </c>
      <c r="E2861" s="25" t="s">
        <v>1824</v>
      </c>
      <c r="F2861" s="27" t="s">
        <v>3130</v>
      </c>
      <c r="G2861" s="26">
        <v>0.13</v>
      </c>
      <c r="H2861" s="26">
        <v>0</v>
      </c>
      <c r="I2861" s="24">
        <f t="shared" si="44"/>
        <v>1589840.4199999997</v>
      </c>
      <c r="J2861" s="27" t="s">
        <v>108</v>
      </c>
      <c r="K2861" s="2" t="s">
        <v>15</v>
      </c>
    </row>
    <row r="2862" spans="1:11" ht="12" customHeight="1" x14ac:dyDescent="0.2">
      <c r="A2862" s="2">
        <v>1700</v>
      </c>
      <c r="B2862" s="20" t="str">
        <f>VLOOKUP(C2862,'[2]05-2025'!$B$1:$C$65536,2,0)</f>
        <v>MATERIAIS MÉDICO HOSPITALARES</v>
      </c>
      <c r="C2862" s="33" t="s">
        <v>40</v>
      </c>
      <c r="D2862" s="21">
        <f>VLOOKUP(C2862,'[2]05-2025'!$B$1:$D$65536,3,0)</f>
        <v>1518675.94</v>
      </c>
      <c r="E2862" s="25" t="s">
        <v>1824</v>
      </c>
      <c r="F2862" s="27" t="s">
        <v>3130</v>
      </c>
      <c r="G2862" s="26">
        <v>0.01</v>
      </c>
      <c r="H2862" s="26">
        <v>0</v>
      </c>
      <c r="I2862" s="24">
        <f t="shared" si="44"/>
        <v>1589840.4299999997</v>
      </c>
      <c r="J2862" s="27" t="s">
        <v>108</v>
      </c>
      <c r="K2862" s="2" t="s">
        <v>15</v>
      </c>
    </row>
    <row r="2863" spans="1:11" ht="12" customHeight="1" x14ac:dyDescent="0.2">
      <c r="A2863" s="2">
        <v>1700</v>
      </c>
      <c r="B2863" s="20" t="str">
        <f>VLOOKUP(C2863,'[2]05-2025'!$B$1:$C$65536,2,0)</f>
        <v>MATERIAIS MÉDICO HOSPITALARES</v>
      </c>
      <c r="C2863" s="33" t="s">
        <v>40</v>
      </c>
      <c r="D2863" s="21">
        <f>VLOOKUP(C2863,'[2]05-2025'!$B$1:$D$65536,3,0)</f>
        <v>1518675.94</v>
      </c>
      <c r="E2863" s="25" t="s">
        <v>1824</v>
      </c>
      <c r="F2863" s="27" t="s">
        <v>3130</v>
      </c>
      <c r="G2863" s="26">
        <v>24.78</v>
      </c>
      <c r="H2863" s="26">
        <v>0</v>
      </c>
      <c r="I2863" s="24">
        <f t="shared" si="44"/>
        <v>1589865.2099999997</v>
      </c>
      <c r="J2863" s="27" t="s">
        <v>108</v>
      </c>
      <c r="K2863" s="2" t="s">
        <v>15</v>
      </c>
    </row>
    <row r="2864" spans="1:11" ht="12" customHeight="1" x14ac:dyDescent="0.2">
      <c r="A2864" s="2">
        <v>1700</v>
      </c>
      <c r="B2864" s="20" t="str">
        <f>VLOOKUP(C2864,'[2]05-2025'!$B$1:$C$65536,2,0)</f>
        <v>MATERIAIS MÉDICO HOSPITALARES</v>
      </c>
      <c r="C2864" s="33" t="s">
        <v>40</v>
      </c>
      <c r="D2864" s="21">
        <f>VLOOKUP(C2864,'[2]05-2025'!$B$1:$D$65536,3,0)</f>
        <v>1518675.94</v>
      </c>
      <c r="E2864" s="25" t="s">
        <v>1824</v>
      </c>
      <c r="F2864" s="27" t="s">
        <v>3130</v>
      </c>
      <c r="G2864" s="26">
        <v>0.65</v>
      </c>
      <c r="H2864" s="26">
        <v>0</v>
      </c>
      <c r="I2864" s="24">
        <f t="shared" si="44"/>
        <v>1589865.8599999996</v>
      </c>
      <c r="J2864" s="27" t="s">
        <v>108</v>
      </c>
      <c r="K2864" s="2" t="s">
        <v>15</v>
      </c>
    </row>
    <row r="2865" spans="1:11" ht="12" customHeight="1" x14ac:dyDescent="0.2">
      <c r="A2865" s="2">
        <v>1700</v>
      </c>
      <c r="B2865" s="20" t="str">
        <f>VLOOKUP(C2865,'[2]05-2025'!$B$1:$C$65536,2,0)</f>
        <v>MATERIAIS MÉDICO HOSPITALARES</v>
      </c>
      <c r="C2865" s="33" t="s">
        <v>40</v>
      </c>
      <c r="D2865" s="21">
        <f>VLOOKUP(C2865,'[2]05-2025'!$B$1:$D$65536,3,0)</f>
        <v>1518675.94</v>
      </c>
      <c r="E2865" s="25" t="s">
        <v>1824</v>
      </c>
      <c r="F2865" s="27" t="s">
        <v>3130</v>
      </c>
      <c r="G2865" s="26">
        <v>0.03</v>
      </c>
      <c r="H2865" s="26">
        <v>0</v>
      </c>
      <c r="I2865" s="24">
        <f t="shared" si="44"/>
        <v>1589865.8899999997</v>
      </c>
      <c r="J2865" s="27" t="s">
        <v>108</v>
      </c>
      <c r="K2865" s="2" t="s">
        <v>15</v>
      </c>
    </row>
    <row r="2866" spans="1:11" ht="12" customHeight="1" x14ac:dyDescent="0.2">
      <c r="A2866" s="2">
        <v>1700</v>
      </c>
      <c r="B2866" s="20" t="str">
        <f>VLOOKUP(C2866,'[2]05-2025'!$B$1:$C$65536,2,0)</f>
        <v>MATERIAIS MÉDICO HOSPITALARES</v>
      </c>
      <c r="C2866" s="33" t="s">
        <v>40</v>
      </c>
      <c r="D2866" s="21">
        <f>VLOOKUP(C2866,'[2]05-2025'!$B$1:$D$65536,3,0)</f>
        <v>1518675.94</v>
      </c>
      <c r="E2866" s="25" t="s">
        <v>1824</v>
      </c>
      <c r="F2866" s="27" t="s">
        <v>3130</v>
      </c>
      <c r="G2866" s="26">
        <v>8</v>
      </c>
      <c r="H2866" s="26">
        <v>0</v>
      </c>
      <c r="I2866" s="24">
        <f t="shared" si="44"/>
        <v>1589873.8899999997</v>
      </c>
      <c r="J2866" s="27" t="s">
        <v>108</v>
      </c>
      <c r="K2866" s="2" t="s">
        <v>15</v>
      </c>
    </row>
    <row r="2867" spans="1:11" ht="12" customHeight="1" x14ac:dyDescent="0.2">
      <c r="A2867" s="2">
        <v>1700</v>
      </c>
      <c r="B2867" s="20" t="str">
        <f>VLOOKUP(C2867,'[2]05-2025'!$B$1:$C$65536,2,0)</f>
        <v>MATERIAIS MÉDICO HOSPITALARES</v>
      </c>
      <c r="C2867" s="33" t="s">
        <v>40</v>
      </c>
      <c r="D2867" s="21">
        <f>VLOOKUP(C2867,'[2]05-2025'!$B$1:$D$65536,3,0)</f>
        <v>1518675.94</v>
      </c>
      <c r="E2867" s="25" t="s">
        <v>1824</v>
      </c>
      <c r="F2867" s="27" t="s">
        <v>1603</v>
      </c>
      <c r="G2867" s="26">
        <v>0.11</v>
      </c>
      <c r="H2867" s="26">
        <v>0</v>
      </c>
      <c r="I2867" s="24">
        <f t="shared" si="44"/>
        <v>1589873.9999999998</v>
      </c>
      <c r="J2867" s="27" t="s">
        <v>108</v>
      </c>
      <c r="K2867" s="2" t="s">
        <v>15</v>
      </c>
    </row>
    <row r="2868" spans="1:11" ht="12" customHeight="1" x14ac:dyDescent="0.2">
      <c r="A2868" s="2">
        <v>1700</v>
      </c>
      <c r="B2868" s="20" t="str">
        <f>VLOOKUP(C2868,'[2]05-2025'!$B$1:$C$65536,2,0)</f>
        <v>MATERIAIS MÉDICO HOSPITALARES</v>
      </c>
      <c r="C2868" s="33" t="s">
        <v>40</v>
      </c>
      <c r="D2868" s="21">
        <f>VLOOKUP(C2868,'[2]05-2025'!$B$1:$D$65536,3,0)</f>
        <v>1518675.94</v>
      </c>
      <c r="E2868" s="25" t="s">
        <v>1824</v>
      </c>
      <c r="F2868" s="27" t="s">
        <v>3130</v>
      </c>
      <c r="G2868" s="26">
        <v>0.05</v>
      </c>
      <c r="H2868" s="26">
        <v>0</v>
      </c>
      <c r="I2868" s="24">
        <f t="shared" si="44"/>
        <v>1589874.0499999998</v>
      </c>
      <c r="J2868" s="27" t="s">
        <v>108</v>
      </c>
      <c r="K2868" s="2" t="s">
        <v>15</v>
      </c>
    </row>
    <row r="2869" spans="1:11" ht="12" customHeight="1" x14ac:dyDescent="0.2">
      <c r="A2869" s="2">
        <v>1700</v>
      </c>
      <c r="B2869" s="20" t="str">
        <f>VLOOKUP(C2869,'[2]05-2025'!$B$1:$C$65536,2,0)</f>
        <v>MATERIAIS MÉDICO HOSPITALARES</v>
      </c>
      <c r="C2869" s="33" t="s">
        <v>40</v>
      </c>
      <c r="D2869" s="21">
        <f>VLOOKUP(C2869,'[2]05-2025'!$B$1:$D$65536,3,0)</f>
        <v>1518675.94</v>
      </c>
      <c r="E2869" s="25" t="s">
        <v>1824</v>
      </c>
      <c r="F2869" s="27" t="s">
        <v>3130</v>
      </c>
      <c r="G2869" s="26">
        <v>0.17</v>
      </c>
      <c r="H2869" s="26">
        <v>0</v>
      </c>
      <c r="I2869" s="24">
        <f t="shared" si="44"/>
        <v>1589874.2199999997</v>
      </c>
      <c r="J2869" s="27" t="s">
        <v>108</v>
      </c>
      <c r="K2869" s="2" t="s">
        <v>15</v>
      </c>
    </row>
    <row r="2870" spans="1:11" ht="12" customHeight="1" x14ac:dyDescent="0.2">
      <c r="A2870" s="2">
        <v>1700</v>
      </c>
      <c r="B2870" s="20" t="str">
        <f>VLOOKUP(C2870,'[2]05-2025'!$B$1:$C$65536,2,0)</f>
        <v>MATERIAIS MÉDICO HOSPITALARES</v>
      </c>
      <c r="C2870" s="33" t="s">
        <v>40</v>
      </c>
      <c r="D2870" s="21">
        <f>VLOOKUP(C2870,'[2]05-2025'!$B$1:$D$65536,3,0)</f>
        <v>1518675.94</v>
      </c>
      <c r="E2870" s="25" t="s">
        <v>1824</v>
      </c>
      <c r="F2870" s="27" t="s">
        <v>3130</v>
      </c>
      <c r="G2870" s="26">
        <v>2.2200000000000002</v>
      </c>
      <c r="H2870" s="26">
        <v>0</v>
      </c>
      <c r="I2870" s="24">
        <f t="shared" si="44"/>
        <v>1589876.4399999997</v>
      </c>
      <c r="J2870" s="27" t="s">
        <v>108</v>
      </c>
      <c r="K2870" s="2" t="s">
        <v>15</v>
      </c>
    </row>
    <row r="2871" spans="1:11" ht="12" customHeight="1" x14ac:dyDescent="0.2">
      <c r="A2871" s="2">
        <v>1700</v>
      </c>
      <c r="B2871" s="20" t="str">
        <f>VLOOKUP(C2871,'[2]05-2025'!$B$1:$C$65536,2,0)</f>
        <v>MATERIAIS MÉDICO HOSPITALARES</v>
      </c>
      <c r="C2871" s="33" t="s">
        <v>40</v>
      </c>
      <c r="D2871" s="21">
        <f>VLOOKUP(C2871,'[2]05-2025'!$B$1:$D$65536,3,0)</f>
        <v>1518675.94</v>
      </c>
      <c r="E2871" s="25" t="s">
        <v>1824</v>
      </c>
      <c r="F2871" s="27" t="s">
        <v>3130</v>
      </c>
      <c r="G2871" s="26">
        <v>0.82</v>
      </c>
      <c r="H2871" s="26">
        <v>0</v>
      </c>
      <c r="I2871" s="24">
        <f t="shared" si="44"/>
        <v>1589877.2599999998</v>
      </c>
      <c r="J2871" s="27" t="s">
        <v>108</v>
      </c>
      <c r="K2871" s="2" t="s">
        <v>15</v>
      </c>
    </row>
    <row r="2872" spans="1:11" ht="12" customHeight="1" x14ac:dyDescent="0.2">
      <c r="A2872" s="2">
        <v>1700</v>
      </c>
      <c r="B2872" s="20" t="str">
        <f>VLOOKUP(C2872,'[2]05-2025'!$B$1:$C$65536,2,0)</f>
        <v>MATERIAIS MÉDICO HOSPITALARES</v>
      </c>
      <c r="C2872" s="33" t="s">
        <v>40</v>
      </c>
      <c r="D2872" s="21">
        <f>VLOOKUP(C2872,'[2]05-2025'!$B$1:$D$65536,3,0)</f>
        <v>1518675.94</v>
      </c>
      <c r="E2872" s="25" t="s">
        <v>1824</v>
      </c>
      <c r="F2872" s="27" t="s">
        <v>3130</v>
      </c>
      <c r="G2872" s="26">
        <v>0.09</v>
      </c>
      <c r="H2872" s="26">
        <v>0</v>
      </c>
      <c r="I2872" s="24">
        <f t="shared" si="44"/>
        <v>1589877.3499999999</v>
      </c>
      <c r="J2872" s="27" t="s">
        <v>108</v>
      </c>
      <c r="K2872" s="2" t="s">
        <v>15</v>
      </c>
    </row>
    <row r="2873" spans="1:11" ht="12" customHeight="1" x14ac:dyDescent="0.2">
      <c r="A2873" s="2">
        <v>1700</v>
      </c>
      <c r="B2873" s="20" t="str">
        <f>VLOOKUP(C2873,'[2]05-2025'!$B$1:$C$65536,2,0)</f>
        <v>MATERIAIS MÉDICO HOSPITALARES</v>
      </c>
      <c r="C2873" s="33" t="s">
        <v>40</v>
      </c>
      <c r="D2873" s="21">
        <f>VLOOKUP(C2873,'[2]05-2025'!$B$1:$D$65536,3,0)</f>
        <v>1518675.94</v>
      </c>
      <c r="E2873" s="25" t="s">
        <v>1824</v>
      </c>
      <c r="F2873" s="27" t="s">
        <v>3130</v>
      </c>
      <c r="G2873" s="26">
        <v>0.05</v>
      </c>
      <c r="H2873" s="26">
        <v>0</v>
      </c>
      <c r="I2873" s="24">
        <f t="shared" si="44"/>
        <v>1589877.4</v>
      </c>
      <c r="J2873" s="27" t="s">
        <v>108</v>
      </c>
      <c r="K2873" s="2" t="s">
        <v>15</v>
      </c>
    </row>
    <row r="2874" spans="1:11" ht="12" customHeight="1" x14ac:dyDescent="0.2">
      <c r="A2874" s="2">
        <v>1700</v>
      </c>
      <c r="B2874" s="20" t="str">
        <f>VLOOKUP(C2874,'[2]05-2025'!$B$1:$C$65536,2,0)</f>
        <v>MATERIAIS MÉDICO HOSPITALARES</v>
      </c>
      <c r="C2874" s="33" t="s">
        <v>40</v>
      </c>
      <c r="D2874" s="21">
        <f>VLOOKUP(C2874,'[2]05-2025'!$B$1:$D$65536,3,0)</f>
        <v>1518675.94</v>
      </c>
      <c r="E2874" s="25" t="s">
        <v>1824</v>
      </c>
      <c r="F2874" s="27" t="s">
        <v>3130</v>
      </c>
      <c r="G2874" s="26">
        <v>0.03</v>
      </c>
      <c r="H2874" s="26">
        <v>0</v>
      </c>
      <c r="I2874" s="24">
        <f t="shared" si="44"/>
        <v>1589877.43</v>
      </c>
      <c r="J2874" s="27" t="s">
        <v>108</v>
      </c>
      <c r="K2874" s="2" t="s">
        <v>15</v>
      </c>
    </row>
    <row r="2875" spans="1:11" ht="12" customHeight="1" x14ac:dyDescent="0.2">
      <c r="A2875" s="2">
        <v>1700</v>
      </c>
      <c r="B2875" s="20" t="str">
        <f>VLOOKUP(C2875,'[2]05-2025'!$B$1:$C$65536,2,0)</f>
        <v>MATERIAIS MÉDICO HOSPITALARES</v>
      </c>
      <c r="C2875" s="33" t="s">
        <v>40</v>
      </c>
      <c r="D2875" s="21">
        <f>VLOOKUP(C2875,'[2]05-2025'!$B$1:$D$65536,3,0)</f>
        <v>1518675.94</v>
      </c>
      <c r="E2875" s="25" t="s">
        <v>1824</v>
      </c>
      <c r="F2875" s="27" t="s">
        <v>3130</v>
      </c>
      <c r="G2875" s="26">
        <v>0.31</v>
      </c>
      <c r="H2875" s="26">
        <v>0</v>
      </c>
      <c r="I2875" s="24">
        <f t="shared" si="44"/>
        <v>1589877.74</v>
      </c>
      <c r="J2875" s="27" t="s">
        <v>108</v>
      </c>
      <c r="K2875" s="2" t="s">
        <v>15</v>
      </c>
    </row>
    <row r="2876" spans="1:11" ht="12" customHeight="1" x14ac:dyDescent="0.2">
      <c r="A2876" s="2">
        <v>1700</v>
      </c>
      <c r="B2876" s="20" t="str">
        <f>VLOOKUP(C2876,'[2]05-2025'!$B$1:$C$65536,2,0)</f>
        <v>MATERIAIS MÉDICO HOSPITALARES</v>
      </c>
      <c r="C2876" s="33" t="s">
        <v>40</v>
      </c>
      <c r="D2876" s="21">
        <f>VLOOKUP(C2876,'[2]05-2025'!$B$1:$D$65536,3,0)</f>
        <v>1518675.94</v>
      </c>
      <c r="E2876" s="25" t="s">
        <v>1824</v>
      </c>
      <c r="F2876" s="27" t="s">
        <v>3130</v>
      </c>
      <c r="G2876" s="26">
        <v>2.23</v>
      </c>
      <c r="H2876" s="26">
        <v>0</v>
      </c>
      <c r="I2876" s="24">
        <f t="shared" si="44"/>
        <v>1589879.97</v>
      </c>
      <c r="J2876" s="27" t="s">
        <v>108</v>
      </c>
      <c r="K2876" s="2" t="s">
        <v>15</v>
      </c>
    </row>
    <row r="2877" spans="1:11" ht="12" customHeight="1" x14ac:dyDescent="0.2">
      <c r="A2877" s="2">
        <v>1700</v>
      </c>
      <c r="B2877" s="20" t="str">
        <f>VLOOKUP(C2877,'[2]05-2025'!$B$1:$C$65536,2,0)</f>
        <v>MATERIAIS MÉDICO HOSPITALARES</v>
      </c>
      <c r="C2877" s="33" t="s">
        <v>40</v>
      </c>
      <c r="D2877" s="21">
        <f>VLOOKUP(C2877,'[2]05-2025'!$B$1:$D$65536,3,0)</f>
        <v>1518675.94</v>
      </c>
      <c r="E2877" s="25" t="s">
        <v>1824</v>
      </c>
      <c r="F2877" s="27" t="s">
        <v>3130</v>
      </c>
      <c r="G2877" s="26">
        <v>0.65</v>
      </c>
      <c r="H2877" s="26">
        <v>0</v>
      </c>
      <c r="I2877" s="24">
        <f t="shared" si="44"/>
        <v>1589880.6199999999</v>
      </c>
      <c r="J2877" s="27" t="s">
        <v>108</v>
      </c>
      <c r="K2877" s="2" t="s">
        <v>15</v>
      </c>
    </row>
    <row r="2878" spans="1:11" ht="12" customHeight="1" x14ac:dyDescent="0.2">
      <c r="A2878" s="2">
        <v>1700</v>
      </c>
      <c r="B2878" s="20" t="str">
        <f>VLOOKUP(C2878,'[2]05-2025'!$B$1:$C$65536,2,0)</f>
        <v>MATERIAIS MÉDICO HOSPITALARES</v>
      </c>
      <c r="C2878" s="33" t="s">
        <v>40</v>
      </c>
      <c r="D2878" s="21">
        <f>VLOOKUP(C2878,'[2]05-2025'!$B$1:$D$65536,3,0)</f>
        <v>1518675.94</v>
      </c>
      <c r="E2878" s="25" t="s">
        <v>1824</v>
      </c>
      <c r="F2878" s="27" t="s">
        <v>3130</v>
      </c>
      <c r="G2878" s="26">
        <v>0.65</v>
      </c>
      <c r="H2878" s="26">
        <v>0</v>
      </c>
      <c r="I2878" s="24">
        <f t="shared" si="44"/>
        <v>1589881.2699999998</v>
      </c>
      <c r="J2878" s="27" t="s">
        <v>108</v>
      </c>
      <c r="K2878" s="2" t="s">
        <v>15</v>
      </c>
    </row>
    <row r="2879" spans="1:11" ht="12" customHeight="1" x14ac:dyDescent="0.2">
      <c r="A2879" s="2">
        <v>1700</v>
      </c>
      <c r="B2879" s="20" t="str">
        <f>VLOOKUP(C2879,'[2]05-2025'!$B$1:$C$65536,2,0)</f>
        <v>MATERIAIS MÉDICO HOSPITALARES</v>
      </c>
      <c r="C2879" s="33" t="s">
        <v>40</v>
      </c>
      <c r="D2879" s="21">
        <f>VLOOKUP(C2879,'[2]05-2025'!$B$1:$D$65536,3,0)</f>
        <v>1518675.94</v>
      </c>
      <c r="E2879" s="25" t="s">
        <v>1824</v>
      </c>
      <c r="F2879" s="27" t="s">
        <v>3130</v>
      </c>
      <c r="G2879" s="26">
        <v>0.47</v>
      </c>
      <c r="H2879" s="26">
        <v>0</v>
      </c>
      <c r="I2879" s="24">
        <f t="shared" si="44"/>
        <v>1589881.7399999998</v>
      </c>
      <c r="J2879" s="27" t="s">
        <v>108</v>
      </c>
      <c r="K2879" s="2" t="s">
        <v>15</v>
      </c>
    </row>
    <row r="2880" spans="1:11" ht="12" customHeight="1" x14ac:dyDescent="0.2">
      <c r="A2880" s="2">
        <v>1700</v>
      </c>
      <c r="B2880" s="20" t="str">
        <f>VLOOKUP(C2880,'[2]05-2025'!$B$1:$C$65536,2,0)</f>
        <v>MATERIAIS MÉDICO HOSPITALARES</v>
      </c>
      <c r="C2880" s="33" t="s">
        <v>40</v>
      </c>
      <c r="D2880" s="21">
        <f>VLOOKUP(C2880,'[2]05-2025'!$B$1:$D$65536,3,0)</f>
        <v>1518675.94</v>
      </c>
      <c r="E2880" s="25" t="s">
        <v>1824</v>
      </c>
      <c r="F2880" s="27" t="s">
        <v>3130</v>
      </c>
      <c r="G2880" s="26">
        <v>0.13</v>
      </c>
      <c r="H2880" s="26">
        <v>0</v>
      </c>
      <c r="I2880" s="24">
        <f t="shared" si="44"/>
        <v>1589881.8699999996</v>
      </c>
      <c r="J2880" s="27" t="s">
        <v>108</v>
      </c>
      <c r="K2880" s="2" t="s">
        <v>15</v>
      </c>
    </row>
    <row r="2881" spans="1:11" ht="12" customHeight="1" x14ac:dyDescent="0.2">
      <c r="A2881" s="2">
        <v>1700</v>
      </c>
      <c r="B2881" s="20" t="str">
        <f>VLOOKUP(C2881,'[2]05-2025'!$B$1:$C$65536,2,0)</f>
        <v>MATERIAIS MÉDICO HOSPITALARES</v>
      </c>
      <c r="C2881" s="33" t="s">
        <v>40</v>
      </c>
      <c r="D2881" s="21">
        <f>VLOOKUP(C2881,'[2]05-2025'!$B$1:$D$65536,3,0)</f>
        <v>1518675.94</v>
      </c>
      <c r="E2881" s="25" t="s">
        <v>1824</v>
      </c>
      <c r="F2881" s="27" t="s">
        <v>3130</v>
      </c>
      <c r="G2881" s="26">
        <v>24.14</v>
      </c>
      <c r="H2881" s="26">
        <v>0</v>
      </c>
      <c r="I2881" s="24">
        <f t="shared" si="44"/>
        <v>1589906.0099999995</v>
      </c>
      <c r="J2881" s="27" t="s">
        <v>108</v>
      </c>
      <c r="K2881" s="2" t="s">
        <v>15</v>
      </c>
    </row>
    <row r="2882" spans="1:11" ht="12" customHeight="1" x14ac:dyDescent="0.2">
      <c r="A2882" s="2">
        <v>1700</v>
      </c>
      <c r="B2882" s="20" t="str">
        <f>VLOOKUP(C2882,'[2]05-2025'!$B$1:$C$65536,2,0)</f>
        <v>MATERIAIS MÉDICO HOSPITALARES</v>
      </c>
      <c r="C2882" s="33" t="s">
        <v>40</v>
      </c>
      <c r="D2882" s="21">
        <f>VLOOKUP(C2882,'[2]05-2025'!$B$1:$D$65536,3,0)</f>
        <v>1518675.94</v>
      </c>
      <c r="E2882" s="25" t="s">
        <v>1824</v>
      </c>
      <c r="F2882" s="27" t="s">
        <v>1603</v>
      </c>
      <c r="G2882" s="26">
        <v>0.03</v>
      </c>
      <c r="H2882" s="26">
        <v>0</v>
      </c>
      <c r="I2882" s="24">
        <f t="shared" si="44"/>
        <v>1589906.0399999996</v>
      </c>
      <c r="J2882" s="27" t="s">
        <v>108</v>
      </c>
      <c r="K2882" s="2" t="s">
        <v>15</v>
      </c>
    </row>
    <row r="2883" spans="1:11" ht="12" customHeight="1" x14ac:dyDescent="0.2">
      <c r="A2883" s="2">
        <v>1700</v>
      </c>
      <c r="B2883" s="20" t="str">
        <f>VLOOKUP(C2883,'[2]05-2025'!$B$1:$C$65536,2,0)</f>
        <v>MATERIAIS MÉDICO HOSPITALARES</v>
      </c>
      <c r="C2883" s="33" t="s">
        <v>40</v>
      </c>
      <c r="D2883" s="21">
        <f>VLOOKUP(C2883,'[2]05-2025'!$B$1:$D$65536,3,0)</f>
        <v>1518675.94</v>
      </c>
      <c r="E2883" s="25" t="s">
        <v>1824</v>
      </c>
      <c r="F2883" s="27" t="s">
        <v>3130</v>
      </c>
      <c r="G2883" s="26">
        <v>0.25</v>
      </c>
      <c r="H2883" s="26">
        <v>0</v>
      </c>
      <c r="I2883" s="24">
        <f t="shared" ref="I2883:I2946" si="45">IF(C2883&lt;&gt;C2882,D2883+G2883-H2883,IF(C2883=C2882,I2882+G2883-H2883,"falso"))</f>
        <v>1589906.2899999996</v>
      </c>
      <c r="J2883" s="27" t="s">
        <v>108</v>
      </c>
      <c r="K2883" s="2" t="s">
        <v>15</v>
      </c>
    </row>
    <row r="2884" spans="1:11" ht="12" customHeight="1" x14ac:dyDescent="0.2">
      <c r="A2884" s="2">
        <v>1700</v>
      </c>
      <c r="B2884" s="20" t="str">
        <f>VLOOKUP(C2884,'[2]05-2025'!$B$1:$C$65536,2,0)</f>
        <v>MATERIAIS MÉDICO HOSPITALARES</v>
      </c>
      <c r="C2884" s="33" t="s">
        <v>40</v>
      </c>
      <c r="D2884" s="21">
        <f>VLOOKUP(C2884,'[2]05-2025'!$B$1:$D$65536,3,0)</f>
        <v>1518675.94</v>
      </c>
      <c r="E2884" s="25" t="s">
        <v>1824</v>
      </c>
      <c r="F2884" s="27" t="s">
        <v>3130</v>
      </c>
      <c r="G2884" s="26">
        <v>0.01</v>
      </c>
      <c r="H2884" s="26">
        <v>0</v>
      </c>
      <c r="I2884" s="24">
        <f t="shared" si="45"/>
        <v>1589906.2999999996</v>
      </c>
      <c r="J2884" s="27" t="s">
        <v>108</v>
      </c>
      <c r="K2884" s="2" t="s">
        <v>15</v>
      </c>
    </row>
    <row r="2885" spans="1:11" ht="12" customHeight="1" x14ac:dyDescent="0.2">
      <c r="A2885" s="2">
        <v>1700</v>
      </c>
      <c r="B2885" s="20" t="str">
        <f>VLOOKUP(C2885,'[2]05-2025'!$B$1:$C$65536,2,0)</f>
        <v>MATERIAIS MÉDICO HOSPITALARES</v>
      </c>
      <c r="C2885" s="33" t="s">
        <v>40</v>
      </c>
      <c r="D2885" s="21">
        <f>VLOOKUP(C2885,'[2]05-2025'!$B$1:$D$65536,3,0)</f>
        <v>1518675.94</v>
      </c>
      <c r="E2885" s="25" t="s">
        <v>1824</v>
      </c>
      <c r="F2885" s="27" t="s">
        <v>3130</v>
      </c>
      <c r="G2885" s="26">
        <v>0.01</v>
      </c>
      <c r="H2885" s="26">
        <v>0</v>
      </c>
      <c r="I2885" s="24">
        <f t="shared" si="45"/>
        <v>1589906.3099999996</v>
      </c>
      <c r="J2885" s="27" t="s">
        <v>108</v>
      </c>
      <c r="K2885" s="2" t="s">
        <v>15</v>
      </c>
    </row>
    <row r="2886" spans="1:11" ht="12" customHeight="1" x14ac:dyDescent="0.2">
      <c r="A2886" s="2">
        <v>1700</v>
      </c>
      <c r="B2886" s="20" t="str">
        <f>VLOOKUP(C2886,'[2]05-2025'!$B$1:$C$65536,2,0)</f>
        <v>MATERIAIS MÉDICO HOSPITALARES</v>
      </c>
      <c r="C2886" s="33" t="s">
        <v>40</v>
      </c>
      <c r="D2886" s="21">
        <f>VLOOKUP(C2886,'[2]05-2025'!$B$1:$D$65536,3,0)</f>
        <v>1518675.94</v>
      </c>
      <c r="E2886" s="25" t="s">
        <v>1824</v>
      </c>
      <c r="F2886" s="27" t="s">
        <v>3130</v>
      </c>
      <c r="G2886" s="26">
        <v>0.01</v>
      </c>
      <c r="H2886" s="26">
        <v>0</v>
      </c>
      <c r="I2886" s="24">
        <f t="shared" si="45"/>
        <v>1589906.3199999996</v>
      </c>
      <c r="J2886" s="27" t="s">
        <v>108</v>
      </c>
      <c r="K2886" s="2" t="s">
        <v>15</v>
      </c>
    </row>
    <row r="2887" spans="1:11" ht="12" customHeight="1" x14ac:dyDescent="0.2">
      <c r="A2887" s="2">
        <v>1700</v>
      </c>
      <c r="B2887" s="20" t="str">
        <f>VLOOKUP(C2887,'[2]05-2025'!$B$1:$C$65536,2,0)</f>
        <v>MATERIAIS MÉDICO HOSPITALARES</v>
      </c>
      <c r="C2887" s="33" t="s">
        <v>40</v>
      </c>
      <c r="D2887" s="21">
        <f>VLOOKUP(C2887,'[2]05-2025'!$B$1:$D$65536,3,0)</f>
        <v>1518675.94</v>
      </c>
      <c r="E2887" s="25" t="s">
        <v>1824</v>
      </c>
      <c r="F2887" s="27" t="s">
        <v>3130</v>
      </c>
      <c r="G2887" s="26">
        <v>0.01</v>
      </c>
      <c r="H2887" s="26">
        <v>0</v>
      </c>
      <c r="I2887" s="24">
        <f t="shared" si="45"/>
        <v>1589906.3299999996</v>
      </c>
      <c r="J2887" s="27" t="s">
        <v>108</v>
      </c>
      <c r="K2887" s="2" t="s">
        <v>15</v>
      </c>
    </row>
    <row r="2888" spans="1:11" ht="12" customHeight="1" x14ac:dyDescent="0.2">
      <c r="A2888" s="2">
        <v>1700</v>
      </c>
      <c r="B2888" s="20" t="str">
        <f>VLOOKUP(C2888,'[2]05-2025'!$B$1:$C$65536,2,0)</f>
        <v>MATERIAIS MÉDICO HOSPITALARES</v>
      </c>
      <c r="C2888" s="33" t="s">
        <v>40</v>
      </c>
      <c r="D2888" s="21">
        <f>VLOOKUP(C2888,'[2]05-2025'!$B$1:$D$65536,3,0)</f>
        <v>1518675.94</v>
      </c>
      <c r="E2888" s="25" t="s">
        <v>1824</v>
      </c>
      <c r="F2888" s="27" t="s">
        <v>3130</v>
      </c>
      <c r="G2888" s="26">
        <v>0.02</v>
      </c>
      <c r="H2888" s="26">
        <v>0</v>
      </c>
      <c r="I2888" s="24">
        <f t="shared" si="45"/>
        <v>1589906.3499999996</v>
      </c>
      <c r="J2888" s="27" t="s">
        <v>108</v>
      </c>
      <c r="K2888" s="2" t="s">
        <v>15</v>
      </c>
    </row>
    <row r="2889" spans="1:11" ht="12" customHeight="1" x14ac:dyDescent="0.2">
      <c r="A2889" s="2">
        <v>1700</v>
      </c>
      <c r="B2889" s="20" t="str">
        <f>VLOOKUP(C2889,'[2]05-2025'!$B$1:$C$65536,2,0)</f>
        <v>MATERIAIS MÉDICO HOSPITALARES</v>
      </c>
      <c r="C2889" s="33" t="s">
        <v>40</v>
      </c>
      <c r="D2889" s="21">
        <f>VLOOKUP(C2889,'[2]05-2025'!$B$1:$D$65536,3,0)</f>
        <v>1518675.94</v>
      </c>
      <c r="E2889" s="25" t="s">
        <v>1824</v>
      </c>
      <c r="F2889" s="27" t="s">
        <v>3130</v>
      </c>
      <c r="G2889" s="26">
        <v>0.05</v>
      </c>
      <c r="H2889" s="26">
        <v>0</v>
      </c>
      <c r="I2889" s="24">
        <f t="shared" si="45"/>
        <v>1589906.3999999997</v>
      </c>
      <c r="J2889" s="27" t="s">
        <v>108</v>
      </c>
      <c r="K2889" s="2" t="s">
        <v>15</v>
      </c>
    </row>
    <row r="2890" spans="1:11" ht="12" customHeight="1" x14ac:dyDescent="0.2">
      <c r="A2890" s="2">
        <v>1700</v>
      </c>
      <c r="B2890" s="20" t="str">
        <f>VLOOKUP(C2890,'[2]05-2025'!$B$1:$C$65536,2,0)</f>
        <v>MATERIAIS MÉDICO HOSPITALARES</v>
      </c>
      <c r="C2890" s="33" t="s">
        <v>40</v>
      </c>
      <c r="D2890" s="21">
        <f>VLOOKUP(C2890,'[2]05-2025'!$B$1:$D$65536,3,0)</f>
        <v>1518675.94</v>
      </c>
      <c r="E2890" s="25" t="s">
        <v>1824</v>
      </c>
      <c r="F2890" s="27" t="s">
        <v>3130</v>
      </c>
      <c r="G2890" s="26">
        <v>7.0000000000000007E-2</v>
      </c>
      <c r="H2890" s="26">
        <v>0</v>
      </c>
      <c r="I2890" s="24">
        <f t="shared" si="45"/>
        <v>1589906.4699999997</v>
      </c>
      <c r="J2890" s="27" t="s">
        <v>108</v>
      </c>
      <c r="K2890" s="2" t="s">
        <v>15</v>
      </c>
    </row>
    <row r="2891" spans="1:11" ht="12" customHeight="1" x14ac:dyDescent="0.2">
      <c r="A2891" s="2">
        <v>1700</v>
      </c>
      <c r="B2891" s="20" t="str">
        <f>VLOOKUP(C2891,'[2]05-2025'!$B$1:$C$65536,2,0)</f>
        <v>MATERIAIS MÉDICO HOSPITALARES</v>
      </c>
      <c r="C2891" s="33" t="s">
        <v>40</v>
      </c>
      <c r="D2891" s="21">
        <f>VLOOKUP(C2891,'[2]05-2025'!$B$1:$D$65536,3,0)</f>
        <v>1518675.94</v>
      </c>
      <c r="E2891" s="25" t="s">
        <v>1824</v>
      </c>
      <c r="F2891" s="27" t="s">
        <v>3130</v>
      </c>
      <c r="G2891" s="26">
        <v>0.01</v>
      </c>
      <c r="H2891" s="26">
        <v>0</v>
      </c>
      <c r="I2891" s="24">
        <f t="shared" si="45"/>
        <v>1589906.4799999997</v>
      </c>
      <c r="J2891" s="27" t="s">
        <v>108</v>
      </c>
      <c r="K2891" s="2" t="s">
        <v>15</v>
      </c>
    </row>
    <row r="2892" spans="1:11" ht="12" customHeight="1" x14ac:dyDescent="0.2">
      <c r="A2892" s="2">
        <v>1700</v>
      </c>
      <c r="B2892" s="20" t="str">
        <f>VLOOKUP(C2892,'[2]05-2025'!$B$1:$C$65536,2,0)</f>
        <v>MATERIAIS MÉDICO HOSPITALARES</v>
      </c>
      <c r="C2892" s="33" t="s">
        <v>40</v>
      </c>
      <c r="D2892" s="21">
        <f>VLOOKUP(C2892,'[2]05-2025'!$B$1:$D$65536,3,0)</f>
        <v>1518675.94</v>
      </c>
      <c r="E2892" s="25" t="s">
        <v>1824</v>
      </c>
      <c r="F2892" s="27" t="s">
        <v>3130</v>
      </c>
      <c r="G2892" s="26">
        <v>0.02</v>
      </c>
      <c r="H2892" s="26">
        <v>0</v>
      </c>
      <c r="I2892" s="24">
        <f t="shared" si="45"/>
        <v>1589906.4999999998</v>
      </c>
      <c r="J2892" s="27" t="s">
        <v>108</v>
      </c>
      <c r="K2892" s="2" t="s">
        <v>15</v>
      </c>
    </row>
    <row r="2893" spans="1:11" ht="12" customHeight="1" x14ac:dyDescent="0.2">
      <c r="A2893" s="2">
        <v>1700</v>
      </c>
      <c r="B2893" s="20" t="str">
        <f>VLOOKUP(C2893,'[2]05-2025'!$B$1:$C$65536,2,0)</f>
        <v>MATERIAIS MÉDICO HOSPITALARES</v>
      </c>
      <c r="C2893" s="33" t="s">
        <v>40</v>
      </c>
      <c r="D2893" s="21">
        <f>VLOOKUP(C2893,'[2]05-2025'!$B$1:$D$65536,3,0)</f>
        <v>1518675.94</v>
      </c>
      <c r="E2893" s="25" t="s">
        <v>1824</v>
      </c>
      <c r="F2893" s="27" t="s">
        <v>3130</v>
      </c>
      <c r="G2893" s="26">
        <v>1.1100000000000001</v>
      </c>
      <c r="H2893" s="22">
        <v>0</v>
      </c>
      <c r="I2893" s="24">
        <f t="shared" si="45"/>
        <v>1589907.6099999999</v>
      </c>
      <c r="J2893" s="27" t="s">
        <v>108</v>
      </c>
      <c r="K2893" s="2" t="s">
        <v>15</v>
      </c>
    </row>
    <row r="2894" spans="1:11" ht="12" customHeight="1" x14ac:dyDescent="0.2">
      <c r="A2894" s="2">
        <v>1700</v>
      </c>
      <c r="B2894" s="20" t="str">
        <f>VLOOKUP(C2894,'[2]05-2025'!$B$1:$C$65536,2,0)</f>
        <v>MATERIAIS MÉDICO HOSPITALARES</v>
      </c>
      <c r="C2894" s="33" t="s">
        <v>40</v>
      </c>
      <c r="D2894" s="21">
        <f>VLOOKUP(C2894,'[2]05-2025'!$B$1:$D$65536,3,0)</f>
        <v>1518675.94</v>
      </c>
      <c r="E2894" s="25" t="s">
        <v>1824</v>
      </c>
      <c r="F2894" s="27" t="s">
        <v>3130</v>
      </c>
      <c r="G2894" s="26">
        <v>0.08</v>
      </c>
      <c r="H2894" s="22">
        <v>0</v>
      </c>
      <c r="I2894" s="24">
        <f t="shared" si="45"/>
        <v>1589907.69</v>
      </c>
      <c r="J2894" s="27" t="s">
        <v>108</v>
      </c>
      <c r="K2894" s="2" t="s">
        <v>15</v>
      </c>
    </row>
    <row r="2895" spans="1:11" ht="12" customHeight="1" x14ac:dyDescent="0.2">
      <c r="A2895" s="2">
        <v>1700</v>
      </c>
      <c r="B2895" s="20" t="str">
        <f>VLOOKUP(C2895,'[2]05-2025'!$B$1:$C$65536,2,0)</f>
        <v>MATERIAIS MÉDICO HOSPITALARES</v>
      </c>
      <c r="C2895" s="33" t="s">
        <v>40</v>
      </c>
      <c r="D2895" s="21">
        <f>VLOOKUP(C2895,'[2]05-2025'!$B$1:$D$65536,3,0)</f>
        <v>1518675.94</v>
      </c>
      <c r="E2895" s="25" t="s">
        <v>1824</v>
      </c>
      <c r="F2895" s="27" t="s">
        <v>3130</v>
      </c>
      <c r="G2895" s="26">
        <v>0.09</v>
      </c>
      <c r="H2895" s="22">
        <v>0</v>
      </c>
      <c r="I2895" s="24">
        <f t="shared" si="45"/>
        <v>1589907.78</v>
      </c>
      <c r="J2895" s="27" t="s">
        <v>108</v>
      </c>
      <c r="K2895" s="2" t="s">
        <v>15</v>
      </c>
    </row>
    <row r="2896" spans="1:11" ht="12" customHeight="1" x14ac:dyDescent="0.2">
      <c r="A2896" s="2">
        <v>1700</v>
      </c>
      <c r="B2896" s="20" t="str">
        <f>VLOOKUP(C2896,'[2]05-2025'!$B$1:$C$65536,2,0)</f>
        <v>MATERIAIS MÉDICO HOSPITALARES</v>
      </c>
      <c r="C2896" s="33" t="s">
        <v>40</v>
      </c>
      <c r="D2896" s="21">
        <f>VLOOKUP(C2896,'[2]05-2025'!$B$1:$D$65536,3,0)</f>
        <v>1518675.94</v>
      </c>
      <c r="E2896" s="25" t="s">
        <v>1824</v>
      </c>
      <c r="F2896" s="27" t="s">
        <v>3130</v>
      </c>
      <c r="G2896" s="26">
        <v>0.02</v>
      </c>
      <c r="H2896" s="22">
        <v>0</v>
      </c>
      <c r="I2896" s="24">
        <f t="shared" si="45"/>
        <v>1589907.8</v>
      </c>
      <c r="J2896" s="27" t="s">
        <v>108</v>
      </c>
      <c r="K2896" s="2" t="s">
        <v>15</v>
      </c>
    </row>
    <row r="2897" spans="1:11" ht="12" customHeight="1" x14ac:dyDescent="0.2">
      <c r="A2897" s="2">
        <v>1700</v>
      </c>
      <c r="B2897" s="20" t="str">
        <f>VLOOKUP(C2897,'[2]05-2025'!$B$1:$C$65536,2,0)</f>
        <v>MATERIAIS MÉDICO HOSPITALARES</v>
      </c>
      <c r="C2897" s="33" t="s">
        <v>40</v>
      </c>
      <c r="D2897" s="21">
        <f>VLOOKUP(C2897,'[2]05-2025'!$B$1:$D$65536,3,0)</f>
        <v>1518675.94</v>
      </c>
      <c r="E2897" s="25" t="s">
        <v>1824</v>
      </c>
      <c r="F2897" s="27" t="s">
        <v>3130</v>
      </c>
      <c r="G2897" s="26">
        <v>0.04</v>
      </c>
      <c r="H2897" s="22">
        <v>0</v>
      </c>
      <c r="I2897" s="24">
        <f t="shared" si="45"/>
        <v>1589907.84</v>
      </c>
      <c r="J2897" s="27" t="s">
        <v>108</v>
      </c>
      <c r="K2897" s="2" t="s">
        <v>15</v>
      </c>
    </row>
    <row r="2898" spans="1:11" ht="12" customHeight="1" x14ac:dyDescent="0.2">
      <c r="A2898" s="2">
        <v>1700</v>
      </c>
      <c r="B2898" s="20" t="str">
        <f>VLOOKUP(C2898,'[2]05-2025'!$B$1:$C$65536,2,0)</f>
        <v>MATERIAIS MÉDICO HOSPITALARES</v>
      </c>
      <c r="C2898" s="33" t="s">
        <v>40</v>
      </c>
      <c r="D2898" s="21">
        <f>VLOOKUP(C2898,'[2]05-2025'!$B$1:$D$65536,3,0)</f>
        <v>1518675.94</v>
      </c>
      <c r="E2898" s="25" t="s">
        <v>1824</v>
      </c>
      <c r="F2898" s="27" t="s">
        <v>3130</v>
      </c>
      <c r="G2898" s="26">
        <v>0.03</v>
      </c>
      <c r="H2898" s="22">
        <v>0</v>
      </c>
      <c r="I2898" s="24">
        <f t="shared" si="45"/>
        <v>1589907.87</v>
      </c>
      <c r="J2898" s="27" t="s">
        <v>108</v>
      </c>
      <c r="K2898" s="2" t="s">
        <v>15</v>
      </c>
    </row>
    <row r="2899" spans="1:11" ht="12" customHeight="1" x14ac:dyDescent="0.2">
      <c r="A2899" s="2">
        <v>1700</v>
      </c>
      <c r="B2899" s="20" t="str">
        <f>VLOOKUP(C2899,'[2]05-2025'!$B$1:$C$65536,2,0)</f>
        <v>MATERIAIS MÉDICO HOSPITALARES</v>
      </c>
      <c r="C2899" s="33" t="s">
        <v>40</v>
      </c>
      <c r="D2899" s="21">
        <f>VLOOKUP(C2899,'[2]05-2025'!$B$1:$D$65536,3,0)</f>
        <v>1518675.94</v>
      </c>
      <c r="E2899" s="25" t="s">
        <v>1824</v>
      </c>
      <c r="F2899" s="27" t="s">
        <v>3130</v>
      </c>
      <c r="G2899" s="26">
        <v>0.02</v>
      </c>
      <c r="H2899" s="22">
        <v>0</v>
      </c>
      <c r="I2899" s="24">
        <f t="shared" si="45"/>
        <v>1589907.8900000001</v>
      </c>
      <c r="J2899" s="27" t="s">
        <v>108</v>
      </c>
      <c r="K2899" s="2" t="s">
        <v>15</v>
      </c>
    </row>
    <row r="2900" spans="1:11" ht="12" customHeight="1" x14ac:dyDescent="0.2">
      <c r="A2900" s="2">
        <v>1700</v>
      </c>
      <c r="B2900" s="20" t="str">
        <f>VLOOKUP(C2900,'[2]05-2025'!$B$1:$C$65536,2,0)</f>
        <v>MATERIAIS MÉDICO HOSPITALARES</v>
      </c>
      <c r="C2900" s="33" t="s">
        <v>40</v>
      </c>
      <c r="D2900" s="21">
        <f>VLOOKUP(C2900,'[2]05-2025'!$B$1:$D$65536,3,0)</f>
        <v>1518675.94</v>
      </c>
      <c r="E2900" s="25" t="s">
        <v>1824</v>
      </c>
      <c r="F2900" s="27" t="s">
        <v>3130</v>
      </c>
      <c r="G2900" s="26">
        <v>0.02</v>
      </c>
      <c r="H2900" s="22">
        <v>0</v>
      </c>
      <c r="I2900" s="24">
        <f t="shared" si="45"/>
        <v>1589907.9100000001</v>
      </c>
      <c r="J2900" s="27" t="s">
        <v>108</v>
      </c>
      <c r="K2900" s="2" t="s">
        <v>15</v>
      </c>
    </row>
    <row r="2901" spans="1:11" ht="12" customHeight="1" x14ac:dyDescent="0.2">
      <c r="A2901" s="2">
        <v>1700</v>
      </c>
      <c r="B2901" s="20" t="str">
        <f>VLOOKUP(C2901,'[2]05-2025'!$B$1:$C$65536,2,0)</f>
        <v>MATERIAIS MÉDICO HOSPITALARES</v>
      </c>
      <c r="C2901" s="33" t="s">
        <v>40</v>
      </c>
      <c r="D2901" s="21">
        <f>VLOOKUP(C2901,'[2]05-2025'!$B$1:$D$65536,3,0)</f>
        <v>1518675.94</v>
      </c>
      <c r="E2901" s="25" t="s">
        <v>1824</v>
      </c>
      <c r="F2901" s="27" t="s">
        <v>3130</v>
      </c>
      <c r="G2901" s="26">
        <v>0.05</v>
      </c>
      <c r="H2901" s="22">
        <v>0</v>
      </c>
      <c r="I2901" s="24">
        <f t="shared" si="45"/>
        <v>1589907.9600000002</v>
      </c>
      <c r="J2901" s="27" t="s">
        <v>108</v>
      </c>
      <c r="K2901" s="2" t="s">
        <v>15</v>
      </c>
    </row>
    <row r="2902" spans="1:11" ht="12" customHeight="1" x14ac:dyDescent="0.2">
      <c r="A2902" s="2">
        <v>1700</v>
      </c>
      <c r="B2902" s="20" t="str">
        <f>VLOOKUP(C2902,'[2]05-2025'!$B$1:$C$65536,2,0)</f>
        <v>MATERIAIS MÉDICO HOSPITALARES</v>
      </c>
      <c r="C2902" s="33" t="s">
        <v>40</v>
      </c>
      <c r="D2902" s="21">
        <f>VLOOKUP(C2902,'[2]05-2025'!$B$1:$D$65536,3,0)</f>
        <v>1518675.94</v>
      </c>
      <c r="E2902" s="25" t="s">
        <v>1824</v>
      </c>
      <c r="F2902" s="27" t="s">
        <v>3130</v>
      </c>
      <c r="G2902" s="26">
        <v>0.06</v>
      </c>
      <c r="H2902" s="22">
        <v>0</v>
      </c>
      <c r="I2902" s="24">
        <f t="shared" si="45"/>
        <v>1589908.0200000003</v>
      </c>
      <c r="J2902" s="27" t="s">
        <v>108</v>
      </c>
      <c r="K2902" s="2" t="s">
        <v>15</v>
      </c>
    </row>
    <row r="2903" spans="1:11" ht="12" customHeight="1" x14ac:dyDescent="0.2">
      <c r="A2903" s="2">
        <v>1700</v>
      </c>
      <c r="B2903" s="20" t="str">
        <f>VLOOKUP(C2903,'[2]05-2025'!$B$1:$C$65536,2,0)</f>
        <v>MATERIAIS MÉDICO HOSPITALARES</v>
      </c>
      <c r="C2903" s="33" t="s">
        <v>40</v>
      </c>
      <c r="D2903" s="21">
        <f>VLOOKUP(C2903,'[2]05-2025'!$B$1:$D$65536,3,0)</f>
        <v>1518675.94</v>
      </c>
      <c r="E2903" s="25" t="s">
        <v>1824</v>
      </c>
      <c r="F2903" s="27" t="s">
        <v>3130</v>
      </c>
      <c r="G2903" s="26">
        <v>0.04</v>
      </c>
      <c r="H2903" s="22">
        <v>0</v>
      </c>
      <c r="I2903" s="24">
        <f t="shared" si="45"/>
        <v>1589908.0600000003</v>
      </c>
      <c r="J2903" s="27" t="s">
        <v>108</v>
      </c>
      <c r="K2903" s="2" t="s">
        <v>15</v>
      </c>
    </row>
    <row r="2904" spans="1:11" ht="12" customHeight="1" x14ac:dyDescent="0.2">
      <c r="A2904" s="2">
        <v>1700</v>
      </c>
      <c r="B2904" s="20" t="str">
        <f>VLOOKUP(C2904,'[2]05-2025'!$B$1:$C$65536,2,0)</f>
        <v>MATERIAIS MÉDICO HOSPITALARES</v>
      </c>
      <c r="C2904" s="33" t="s">
        <v>40</v>
      </c>
      <c r="D2904" s="21">
        <f>VLOOKUP(C2904,'[2]05-2025'!$B$1:$D$65536,3,0)</f>
        <v>1518675.94</v>
      </c>
      <c r="E2904" s="25" t="s">
        <v>1824</v>
      </c>
      <c r="F2904" s="27" t="s">
        <v>3130</v>
      </c>
      <c r="G2904" s="26">
        <v>1.1100000000000001</v>
      </c>
      <c r="H2904" s="22">
        <v>0</v>
      </c>
      <c r="I2904" s="24">
        <f t="shared" si="45"/>
        <v>1589909.1700000004</v>
      </c>
      <c r="J2904" s="27" t="s">
        <v>108</v>
      </c>
      <c r="K2904" s="2" t="s">
        <v>15</v>
      </c>
    </row>
    <row r="2905" spans="1:11" ht="12" customHeight="1" x14ac:dyDescent="0.2">
      <c r="A2905" s="2">
        <v>1700</v>
      </c>
      <c r="B2905" s="20" t="str">
        <f>VLOOKUP(C2905,'[2]05-2025'!$B$1:$C$65536,2,0)</f>
        <v>MATERIAIS MÉDICO HOSPITALARES</v>
      </c>
      <c r="C2905" s="33" t="s">
        <v>40</v>
      </c>
      <c r="D2905" s="21">
        <f>VLOOKUP(C2905,'[2]05-2025'!$B$1:$D$65536,3,0)</f>
        <v>1518675.94</v>
      </c>
      <c r="E2905" s="25" t="s">
        <v>1824</v>
      </c>
      <c r="F2905" s="27" t="s">
        <v>3130</v>
      </c>
      <c r="G2905" s="26">
        <v>0.04</v>
      </c>
      <c r="H2905" s="22">
        <v>0</v>
      </c>
      <c r="I2905" s="24">
        <f t="shared" si="45"/>
        <v>1589909.2100000004</v>
      </c>
      <c r="J2905" s="27" t="s">
        <v>108</v>
      </c>
      <c r="K2905" s="2" t="s">
        <v>15</v>
      </c>
    </row>
    <row r="2906" spans="1:11" ht="12" customHeight="1" x14ac:dyDescent="0.2">
      <c r="A2906" s="2">
        <v>1700</v>
      </c>
      <c r="B2906" s="20" t="str">
        <f>VLOOKUP(C2906,'[2]05-2025'!$B$1:$C$65536,2,0)</f>
        <v>MATERIAIS MÉDICO HOSPITALARES</v>
      </c>
      <c r="C2906" s="33" t="s">
        <v>40</v>
      </c>
      <c r="D2906" s="21">
        <f>VLOOKUP(C2906,'[2]05-2025'!$B$1:$D$65536,3,0)</f>
        <v>1518675.94</v>
      </c>
      <c r="E2906" s="25" t="s">
        <v>1824</v>
      </c>
      <c r="F2906" s="27" t="s">
        <v>3130</v>
      </c>
      <c r="G2906" s="26">
        <v>0.01</v>
      </c>
      <c r="H2906" s="22">
        <v>0</v>
      </c>
      <c r="I2906" s="24">
        <f t="shared" si="45"/>
        <v>1589909.2200000004</v>
      </c>
      <c r="J2906" s="27" t="s">
        <v>108</v>
      </c>
      <c r="K2906" s="2" t="s">
        <v>15</v>
      </c>
    </row>
    <row r="2907" spans="1:11" ht="12" customHeight="1" x14ac:dyDescent="0.2">
      <c r="A2907" s="2">
        <v>1700</v>
      </c>
      <c r="B2907" s="20" t="str">
        <f>VLOOKUP(C2907,'[2]05-2025'!$B$1:$C$65536,2,0)</f>
        <v>MATERIAIS MÉDICO HOSPITALARES</v>
      </c>
      <c r="C2907" s="33" t="s">
        <v>40</v>
      </c>
      <c r="D2907" s="21">
        <f>VLOOKUP(C2907,'[2]05-2025'!$B$1:$D$65536,3,0)</f>
        <v>1518675.94</v>
      </c>
      <c r="E2907" s="25" t="s">
        <v>1824</v>
      </c>
      <c r="F2907" s="27" t="s">
        <v>3130</v>
      </c>
      <c r="G2907" s="26">
        <v>0.04</v>
      </c>
      <c r="H2907" s="22">
        <v>0</v>
      </c>
      <c r="I2907" s="24">
        <f t="shared" si="45"/>
        <v>1589909.2600000005</v>
      </c>
      <c r="J2907" s="27" t="s">
        <v>108</v>
      </c>
      <c r="K2907" s="2" t="s">
        <v>15</v>
      </c>
    </row>
    <row r="2908" spans="1:11" ht="12" customHeight="1" x14ac:dyDescent="0.2">
      <c r="A2908" s="2">
        <v>1700</v>
      </c>
      <c r="B2908" s="20" t="str">
        <f>VLOOKUP(C2908,'[2]05-2025'!$B$1:$C$65536,2,0)</f>
        <v>MATERIAIS MÉDICO HOSPITALARES</v>
      </c>
      <c r="C2908" s="33" t="s">
        <v>40</v>
      </c>
      <c r="D2908" s="21">
        <f>VLOOKUP(C2908,'[2]05-2025'!$B$1:$D$65536,3,0)</f>
        <v>1518675.94</v>
      </c>
      <c r="E2908" s="25" t="s">
        <v>1824</v>
      </c>
      <c r="F2908" s="27" t="s">
        <v>3130</v>
      </c>
      <c r="G2908" s="26">
        <v>0.02</v>
      </c>
      <c r="H2908" s="22">
        <v>0</v>
      </c>
      <c r="I2908" s="24">
        <f t="shared" si="45"/>
        <v>1589909.2800000005</v>
      </c>
      <c r="J2908" s="27" t="s">
        <v>108</v>
      </c>
      <c r="K2908" s="2" t="s">
        <v>15</v>
      </c>
    </row>
    <row r="2909" spans="1:11" ht="12" customHeight="1" x14ac:dyDescent="0.2">
      <c r="A2909" s="2">
        <v>1700</v>
      </c>
      <c r="B2909" s="20" t="str">
        <f>VLOOKUP(C2909,'[2]05-2025'!$B$1:$C$65536,2,0)</f>
        <v>MATERIAIS MÉDICO HOSPITALARES</v>
      </c>
      <c r="C2909" s="33" t="s">
        <v>40</v>
      </c>
      <c r="D2909" s="21">
        <f>VLOOKUP(C2909,'[2]05-2025'!$B$1:$D$65536,3,0)</f>
        <v>1518675.94</v>
      </c>
      <c r="E2909" s="25" t="s">
        <v>1824</v>
      </c>
      <c r="F2909" s="27" t="s">
        <v>3130</v>
      </c>
      <c r="G2909" s="26">
        <v>0.09</v>
      </c>
      <c r="H2909" s="22">
        <v>0</v>
      </c>
      <c r="I2909" s="24">
        <f t="shared" si="45"/>
        <v>1589909.3700000006</v>
      </c>
      <c r="J2909" s="27" t="s">
        <v>108</v>
      </c>
      <c r="K2909" s="2" t="s">
        <v>15</v>
      </c>
    </row>
    <row r="2910" spans="1:11" ht="12" customHeight="1" x14ac:dyDescent="0.2">
      <c r="A2910" s="2">
        <v>1700</v>
      </c>
      <c r="B2910" s="20" t="str">
        <f>VLOOKUP(C2910,'[2]05-2025'!$B$1:$C$65536,2,0)</f>
        <v>MATERIAIS MÉDICO HOSPITALARES</v>
      </c>
      <c r="C2910" s="33" t="s">
        <v>40</v>
      </c>
      <c r="D2910" s="21">
        <f>VLOOKUP(C2910,'[2]05-2025'!$B$1:$D$65536,3,0)</f>
        <v>1518675.94</v>
      </c>
      <c r="E2910" s="25" t="s">
        <v>1824</v>
      </c>
      <c r="F2910" s="27" t="s">
        <v>3130</v>
      </c>
      <c r="G2910" s="26">
        <v>0.25</v>
      </c>
      <c r="H2910" s="22">
        <v>0</v>
      </c>
      <c r="I2910" s="24">
        <f t="shared" si="45"/>
        <v>1589909.6200000006</v>
      </c>
      <c r="J2910" s="27" t="s">
        <v>108</v>
      </c>
      <c r="K2910" s="2" t="s">
        <v>15</v>
      </c>
    </row>
    <row r="2911" spans="1:11" ht="12" customHeight="1" x14ac:dyDescent="0.2">
      <c r="A2911" s="2">
        <v>1700</v>
      </c>
      <c r="B2911" s="20" t="str">
        <f>VLOOKUP(C2911,'[2]05-2025'!$B$1:$C$65536,2,0)</f>
        <v>MATERIAIS MÉDICO HOSPITALARES</v>
      </c>
      <c r="C2911" s="33" t="s">
        <v>40</v>
      </c>
      <c r="D2911" s="21">
        <f>VLOOKUP(C2911,'[2]05-2025'!$B$1:$D$65536,3,0)</f>
        <v>1518675.94</v>
      </c>
      <c r="E2911" s="25" t="s">
        <v>1824</v>
      </c>
      <c r="F2911" s="27" t="s">
        <v>3130</v>
      </c>
      <c r="G2911" s="26">
        <v>0.01</v>
      </c>
      <c r="H2911" s="22">
        <v>0</v>
      </c>
      <c r="I2911" s="24">
        <f t="shared" si="45"/>
        <v>1589909.6300000006</v>
      </c>
      <c r="J2911" s="27" t="s">
        <v>108</v>
      </c>
      <c r="K2911" s="2" t="s">
        <v>15</v>
      </c>
    </row>
    <row r="2912" spans="1:11" ht="12" customHeight="1" x14ac:dyDescent="0.2">
      <c r="A2912" s="2">
        <v>1700</v>
      </c>
      <c r="B2912" s="20" t="str">
        <f>VLOOKUP(C2912,'[2]05-2025'!$B$1:$C$65536,2,0)</f>
        <v>MATERIAIS MÉDICO HOSPITALARES</v>
      </c>
      <c r="C2912" s="33" t="s">
        <v>40</v>
      </c>
      <c r="D2912" s="21">
        <f>VLOOKUP(C2912,'[2]05-2025'!$B$1:$D$65536,3,0)</f>
        <v>1518675.94</v>
      </c>
      <c r="E2912" s="25" t="s">
        <v>1824</v>
      </c>
      <c r="F2912" s="27" t="s">
        <v>3130</v>
      </c>
      <c r="G2912" s="26">
        <v>0.08</v>
      </c>
      <c r="H2912" s="22">
        <v>0</v>
      </c>
      <c r="I2912" s="24">
        <f t="shared" si="45"/>
        <v>1589909.7100000007</v>
      </c>
      <c r="J2912" s="27" t="s">
        <v>108</v>
      </c>
      <c r="K2912" s="2" t="s">
        <v>15</v>
      </c>
    </row>
    <row r="2913" spans="1:11" ht="12" customHeight="1" x14ac:dyDescent="0.2">
      <c r="A2913" s="2">
        <v>1700</v>
      </c>
      <c r="B2913" s="20" t="str">
        <f>VLOOKUP(C2913,'[2]05-2025'!$B$1:$C$65536,2,0)</f>
        <v>MATERIAIS MÉDICO HOSPITALARES</v>
      </c>
      <c r="C2913" s="33" t="s">
        <v>40</v>
      </c>
      <c r="D2913" s="21">
        <f>VLOOKUP(C2913,'[2]05-2025'!$B$1:$D$65536,3,0)</f>
        <v>1518675.94</v>
      </c>
      <c r="E2913" s="25" t="s">
        <v>1824</v>
      </c>
      <c r="F2913" s="27" t="s">
        <v>3130</v>
      </c>
      <c r="G2913" s="26">
        <v>0.01</v>
      </c>
      <c r="H2913" s="22">
        <v>0</v>
      </c>
      <c r="I2913" s="24">
        <f t="shared" si="45"/>
        <v>1589909.7200000007</v>
      </c>
      <c r="J2913" s="27" t="s">
        <v>108</v>
      </c>
      <c r="K2913" s="2" t="s">
        <v>15</v>
      </c>
    </row>
    <row r="2914" spans="1:11" ht="12" customHeight="1" x14ac:dyDescent="0.2">
      <c r="A2914" s="2">
        <v>1700</v>
      </c>
      <c r="B2914" s="20" t="str">
        <f>VLOOKUP(C2914,'[2]05-2025'!$B$1:$C$65536,2,0)</f>
        <v>MATERIAIS MÉDICO HOSPITALARES</v>
      </c>
      <c r="C2914" s="33" t="s">
        <v>40</v>
      </c>
      <c r="D2914" s="21">
        <f>VLOOKUP(C2914,'[2]05-2025'!$B$1:$D$65536,3,0)</f>
        <v>1518675.94</v>
      </c>
      <c r="E2914" s="25" t="s">
        <v>1824</v>
      </c>
      <c r="F2914" s="27" t="s">
        <v>3130</v>
      </c>
      <c r="G2914" s="26">
        <v>0.01</v>
      </c>
      <c r="H2914" s="22">
        <v>0</v>
      </c>
      <c r="I2914" s="24">
        <f t="shared" si="45"/>
        <v>1589909.7300000007</v>
      </c>
      <c r="J2914" s="27" t="s">
        <v>108</v>
      </c>
      <c r="K2914" s="2" t="s">
        <v>15</v>
      </c>
    </row>
    <row r="2915" spans="1:11" ht="12" customHeight="1" x14ac:dyDescent="0.2">
      <c r="A2915" s="2">
        <v>1700</v>
      </c>
      <c r="B2915" s="20" t="str">
        <f>VLOOKUP(C2915,'[2]05-2025'!$B$1:$C$65536,2,0)</f>
        <v>MATERIAIS MÉDICO HOSPITALARES</v>
      </c>
      <c r="C2915" s="33" t="s">
        <v>40</v>
      </c>
      <c r="D2915" s="21">
        <f>VLOOKUP(C2915,'[2]05-2025'!$B$1:$D$65536,3,0)</f>
        <v>1518675.94</v>
      </c>
      <c r="E2915" s="25" t="s">
        <v>1824</v>
      </c>
      <c r="F2915" s="27" t="s">
        <v>3130</v>
      </c>
      <c r="G2915" s="26">
        <v>0.02</v>
      </c>
      <c r="H2915" s="22">
        <v>0</v>
      </c>
      <c r="I2915" s="24">
        <f t="shared" si="45"/>
        <v>1589909.7500000007</v>
      </c>
      <c r="J2915" s="27" t="s">
        <v>108</v>
      </c>
      <c r="K2915" s="2" t="s">
        <v>15</v>
      </c>
    </row>
    <row r="2916" spans="1:11" ht="12" customHeight="1" x14ac:dyDescent="0.2">
      <c r="A2916" s="2">
        <v>1700</v>
      </c>
      <c r="B2916" s="20" t="str">
        <f>VLOOKUP(C2916,'[2]05-2025'!$B$1:$C$65536,2,0)</f>
        <v>MATERIAIS MÉDICO HOSPITALARES</v>
      </c>
      <c r="C2916" s="33" t="s">
        <v>40</v>
      </c>
      <c r="D2916" s="21">
        <f>VLOOKUP(C2916,'[2]05-2025'!$B$1:$D$65536,3,0)</f>
        <v>1518675.94</v>
      </c>
      <c r="E2916" s="25" t="s">
        <v>1824</v>
      </c>
      <c r="F2916" s="27" t="s">
        <v>3130</v>
      </c>
      <c r="G2916" s="26">
        <v>0.08</v>
      </c>
      <c r="H2916" s="22">
        <v>0</v>
      </c>
      <c r="I2916" s="24">
        <f t="shared" si="45"/>
        <v>1589909.8300000008</v>
      </c>
      <c r="J2916" s="27" t="s">
        <v>108</v>
      </c>
      <c r="K2916" s="2" t="s">
        <v>15</v>
      </c>
    </row>
    <row r="2917" spans="1:11" ht="12" customHeight="1" x14ac:dyDescent="0.2">
      <c r="A2917" s="2">
        <v>1700</v>
      </c>
      <c r="B2917" s="20" t="str">
        <f>VLOOKUP(C2917,'[2]05-2025'!$B$1:$C$65536,2,0)</f>
        <v>MATERIAIS MÉDICO HOSPITALARES</v>
      </c>
      <c r="C2917" s="33" t="s">
        <v>40</v>
      </c>
      <c r="D2917" s="21">
        <f>VLOOKUP(C2917,'[2]05-2025'!$B$1:$D$65536,3,0)</f>
        <v>1518675.94</v>
      </c>
      <c r="E2917" s="25" t="s">
        <v>1824</v>
      </c>
      <c r="F2917" s="27" t="s">
        <v>3130</v>
      </c>
      <c r="G2917" s="26">
        <v>7.0000000000000007E-2</v>
      </c>
      <c r="H2917" s="22">
        <v>0</v>
      </c>
      <c r="I2917" s="24">
        <f t="shared" si="45"/>
        <v>1589909.9000000008</v>
      </c>
      <c r="J2917" s="27" t="s">
        <v>108</v>
      </c>
      <c r="K2917" s="2" t="s">
        <v>15</v>
      </c>
    </row>
    <row r="2918" spans="1:11" ht="12" customHeight="1" x14ac:dyDescent="0.2">
      <c r="A2918" s="2">
        <v>1700</v>
      </c>
      <c r="B2918" s="20" t="str">
        <f>VLOOKUP(C2918,'[2]05-2025'!$B$1:$C$65536,2,0)</f>
        <v>MATERIAIS MÉDICO HOSPITALARES</v>
      </c>
      <c r="C2918" s="33" t="s">
        <v>40</v>
      </c>
      <c r="D2918" s="21">
        <f>VLOOKUP(C2918,'[2]05-2025'!$B$1:$D$65536,3,0)</f>
        <v>1518675.94</v>
      </c>
      <c r="E2918" s="25" t="s">
        <v>1824</v>
      </c>
      <c r="F2918" s="27" t="s">
        <v>3130</v>
      </c>
      <c r="G2918" s="26">
        <v>0.01</v>
      </c>
      <c r="H2918" s="22">
        <v>0</v>
      </c>
      <c r="I2918" s="24">
        <f t="shared" si="45"/>
        <v>1589909.9100000008</v>
      </c>
      <c r="J2918" s="27" t="s">
        <v>108</v>
      </c>
      <c r="K2918" s="2" t="s">
        <v>15</v>
      </c>
    </row>
    <row r="2919" spans="1:11" ht="12" customHeight="1" x14ac:dyDescent="0.2">
      <c r="A2919" s="2">
        <v>1700</v>
      </c>
      <c r="B2919" s="20" t="str">
        <f>VLOOKUP(C2919,'[2]05-2025'!$B$1:$C$65536,2,0)</f>
        <v>MATERIAIS MÉDICO HOSPITALARES</v>
      </c>
      <c r="C2919" s="33" t="s">
        <v>40</v>
      </c>
      <c r="D2919" s="21">
        <f>VLOOKUP(C2919,'[2]05-2025'!$B$1:$D$65536,3,0)</f>
        <v>1518675.94</v>
      </c>
      <c r="E2919" s="25" t="s">
        <v>1824</v>
      </c>
      <c r="F2919" s="27" t="s">
        <v>3130</v>
      </c>
      <c r="G2919" s="26">
        <v>0.01</v>
      </c>
      <c r="H2919" s="22">
        <v>0</v>
      </c>
      <c r="I2919" s="24">
        <f t="shared" si="45"/>
        <v>1589909.9200000009</v>
      </c>
      <c r="J2919" s="27" t="s">
        <v>108</v>
      </c>
      <c r="K2919" s="2" t="s">
        <v>15</v>
      </c>
    </row>
    <row r="2920" spans="1:11" ht="12" customHeight="1" x14ac:dyDescent="0.2">
      <c r="A2920" s="2">
        <v>1700</v>
      </c>
      <c r="B2920" s="20" t="str">
        <f>VLOOKUP(C2920,'[2]05-2025'!$B$1:$C$65536,2,0)</f>
        <v>MATERIAIS MÉDICO HOSPITALARES</v>
      </c>
      <c r="C2920" s="33" t="s">
        <v>40</v>
      </c>
      <c r="D2920" s="21">
        <f>VLOOKUP(C2920,'[2]05-2025'!$B$1:$D$65536,3,0)</f>
        <v>1518675.94</v>
      </c>
      <c r="E2920" s="25" t="s">
        <v>1824</v>
      </c>
      <c r="F2920" s="27" t="s">
        <v>3130</v>
      </c>
      <c r="G2920" s="26">
        <v>0.13</v>
      </c>
      <c r="H2920" s="22">
        <v>0</v>
      </c>
      <c r="I2920" s="24">
        <f t="shared" si="45"/>
        <v>1589910.0500000007</v>
      </c>
      <c r="J2920" s="27" t="s">
        <v>108</v>
      </c>
      <c r="K2920" s="2" t="s">
        <v>15</v>
      </c>
    </row>
    <row r="2921" spans="1:11" ht="12" customHeight="1" x14ac:dyDescent="0.2">
      <c r="A2921" s="2">
        <v>1700</v>
      </c>
      <c r="B2921" s="20" t="str">
        <f>VLOOKUP(C2921,'[2]05-2025'!$B$1:$C$65536,2,0)</f>
        <v>MATERIAIS MÉDICO HOSPITALARES</v>
      </c>
      <c r="C2921" s="33" t="s">
        <v>40</v>
      </c>
      <c r="D2921" s="21">
        <f>VLOOKUP(C2921,'[2]05-2025'!$B$1:$D$65536,3,0)</f>
        <v>1518675.94</v>
      </c>
      <c r="E2921" s="25" t="s">
        <v>1824</v>
      </c>
      <c r="F2921" s="27" t="s">
        <v>3130</v>
      </c>
      <c r="G2921" s="26">
        <v>0.01</v>
      </c>
      <c r="H2921" s="22">
        <v>0</v>
      </c>
      <c r="I2921" s="24">
        <f t="shared" si="45"/>
        <v>1589910.0600000008</v>
      </c>
      <c r="J2921" s="27" t="s">
        <v>108</v>
      </c>
      <c r="K2921" s="2" t="s">
        <v>15</v>
      </c>
    </row>
    <row r="2922" spans="1:11" ht="12" customHeight="1" x14ac:dyDescent="0.2">
      <c r="A2922" s="2">
        <v>1700</v>
      </c>
      <c r="B2922" s="20" t="str">
        <f>VLOOKUP(C2922,'[2]05-2025'!$B$1:$C$65536,2,0)</f>
        <v>MATERIAIS MÉDICO HOSPITALARES</v>
      </c>
      <c r="C2922" s="33" t="s">
        <v>40</v>
      </c>
      <c r="D2922" s="21">
        <f>VLOOKUP(C2922,'[2]05-2025'!$B$1:$D$65536,3,0)</f>
        <v>1518675.94</v>
      </c>
      <c r="E2922" s="25" t="s">
        <v>1824</v>
      </c>
      <c r="F2922" s="27" t="s">
        <v>3130</v>
      </c>
      <c r="G2922" s="26">
        <v>0.01</v>
      </c>
      <c r="H2922" s="22">
        <v>0</v>
      </c>
      <c r="I2922" s="24">
        <f t="shared" si="45"/>
        <v>1589910.0700000008</v>
      </c>
      <c r="J2922" s="27" t="s">
        <v>108</v>
      </c>
      <c r="K2922" s="2" t="s">
        <v>15</v>
      </c>
    </row>
    <row r="2923" spans="1:11" ht="12" customHeight="1" x14ac:dyDescent="0.2">
      <c r="A2923" s="2">
        <v>1700</v>
      </c>
      <c r="B2923" s="20" t="str">
        <f>VLOOKUP(C2923,'[2]05-2025'!$B$1:$C$65536,2,0)</f>
        <v>MATERIAIS MÉDICO HOSPITALARES</v>
      </c>
      <c r="C2923" s="33" t="s">
        <v>40</v>
      </c>
      <c r="D2923" s="21">
        <f>VLOOKUP(C2923,'[2]05-2025'!$B$1:$D$65536,3,0)</f>
        <v>1518675.94</v>
      </c>
      <c r="E2923" s="25" t="s">
        <v>1824</v>
      </c>
      <c r="F2923" s="27" t="s">
        <v>1603</v>
      </c>
      <c r="G2923" s="26">
        <v>0.01</v>
      </c>
      <c r="H2923" s="22">
        <v>0</v>
      </c>
      <c r="I2923" s="24">
        <f t="shared" si="45"/>
        <v>1589910.0800000008</v>
      </c>
      <c r="J2923" s="27" t="s">
        <v>108</v>
      </c>
      <c r="K2923" s="2" t="s">
        <v>15</v>
      </c>
    </row>
    <row r="2924" spans="1:11" ht="12" customHeight="1" x14ac:dyDescent="0.2">
      <c r="A2924" s="2">
        <v>1700</v>
      </c>
      <c r="B2924" s="20" t="str">
        <f>VLOOKUP(C2924,'[2]05-2025'!$B$1:$C$65536,2,0)</f>
        <v>MATERIAIS MÉDICO HOSPITALARES</v>
      </c>
      <c r="C2924" s="33" t="s">
        <v>40</v>
      </c>
      <c r="D2924" s="21">
        <f>VLOOKUP(C2924,'[2]05-2025'!$B$1:$D$65536,3,0)</f>
        <v>1518675.94</v>
      </c>
      <c r="E2924" s="25" t="s">
        <v>1824</v>
      </c>
      <c r="F2924" s="27" t="s">
        <v>3130</v>
      </c>
      <c r="G2924" s="26">
        <v>0.02</v>
      </c>
      <c r="H2924" s="22">
        <v>0</v>
      </c>
      <c r="I2924" s="24">
        <f t="shared" si="45"/>
        <v>1589910.1000000008</v>
      </c>
      <c r="J2924" s="27" t="s">
        <v>108</v>
      </c>
      <c r="K2924" s="2" t="s">
        <v>15</v>
      </c>
    </row>
    <row r="2925" spans="1:11" ht="12" customHeight="1" x14ac:dyDescent="0.2">
      <c r="A2925" s="2">
        <v>1700</v>
      </c>
      <c r="B2925" s="20" t="str">
        <f>VLOOKUP(C2925,'[2]05-2025'!$B$1:$C$65536,2,0)</f>
        <v>MATERIAIS MÉDICO HOSPITALARES</v>
      </c>
      <c r="C2925" s="33" t="s">
        <v>40</v>
      </c>
      <c r="D2925" s="21">
        <f>VLOOKUP(C2925,'[2]05-2025'!$B$1:$D$65536,3,0)</f>
        <v>1518675.94</v>
      </c>
      <c r="E2925" s="25" t="s">
        <v>1824</v>
      </c>
      <c r="F2925" s="27" t="s">
        <v>3130</v>
      </c>
      <c r="G2925" s="26">
        <v>0.03</v>
      </c>
      <c r="H2925" s="22">
        <v>0</v>
      </c>
      <c r="I2925" s="24">
        <f t="shared" si="45"/>
        <v>1589910.1300000008</v>
      </c>
      <c r="J2925" s="27" t="s">
        <v>108</v>
      </c>
      <c r="K2925" s="2" t="s">
        <v>15</v>
      </c>
    </row>
    <row r="2926" spans="1:11" ht="12" customHeight="1" x14ac:dyDescent="0.2">
      <c r="A2926" s="2">
        <v>1700</v>
      </c>
      <c r="B2926" s="20" t="str">
        <f>VLOOKUP(C2926,'[2]05-2025'!$B$1:$C$65536,2,0)</f>
        <v>MATERIAIS MÉDICO HOSPITALARES</v>
      </c>
      <c r="C2926" s="33" t="s">
        <v>40</v>
      </c>
      <c r="D2926" s="21">
        <f>VLOOKUP(C2926,'[2]05-2025'!$B$1:$D$65536,3,0)</f>
        <v>1518675.94</v>
      </c>
      <c r="E2926" s="25" t="s">
        <v>1824</v>
      </c>
      <c r="F2926" s="27" t="s">
        <v>3130</v>
      </c>
      <c r="G2926" s="26">
        <v>1.1100000000000001</v>
      </c>
      <c r="H2926" s="22">
        <v>0</v>
      </c>
      <c r="I2926" s="24">
        <f t="shared" si="45"/>
        <v>1589911.2400000009</v>
      </c>
      <c r="J2926" s="27" t="s">
        <v>108</v>
      </c>
      <c r="K2926" s="2" t="s">
        <v>15</v>
      </c>
    </row>
    <row r="2927" spans="1:11" ht="12" customHeight="1" x14ac:dyDescent="0.2">
      <c r="A2927" s="2">
        <v>1700</v>
      </c>
      <c r="B2927" s="20" t="str">
        <f>VLOOKUP(C2927,'[2]05-2025'!$B$1:$C$65536,2,0)</f>
        <v>MATERIAIS MÉDICO HOSPITALARES</v>
      </c>
      <c r="C2927" s="33" t="s">
        <v>40</v>
      </c>
      <c r="D2927" s="21">
        <f>VLOOKUP(C2927,'[2]05-2025'!$B$1:$D$65536,3,0)</f>
        <v>1518675.94</v>
      </c>
      <c r="E2927" s="25" t="s">
        <v>1824</v>
      </c>
      <c r="F2927" s="27" t="s">
        <v>3130</v>
      </c>
      <c r="G2927" s="26">
        <v>0.25</v>
      </c>
      <c r="H2927" s="22">
        <v>0</v>
      </c>
      <c r="I2927" s="24">
        <f t="shared" si="45"/>
        <v>1589911.4900000009</v>
      </c>
      <c r="J2927" s="27" t="s">
        <v>108</v>
      </c>
      <c r="K2927" s="2" t="s">
        <v>15</v>
      </c>
    </row>
    <row r="2928" spans="1:11" ht="12" customHeight="1" x14ac:dyDescent="0.2">
      <c r="A2928" s="2">
        <v>1700</v>
      </c>
      <c r="B2928" s="20" t="str">
        <f>VLOOKUP(C2928,'[2]05-2025'!$B$1:$C$65536,2,0)</f>
        <v>MATERIAIS MÉDICO HOSPITALARES</v>
      </c>
      <c r="C2928" s="33" t="s">
        <v>40</v>
      </c>
      <c r="D2928" s="21">
        <f>VLOOKUP(C2928,'[2]05-2025'!$B$1:$D$65536,3,0)</f>
        <v>1518675.94</v>
      </c>
      <c r="E2928" s="25" t="s">
        <v>1824</v>
      </c>
      <c r="F2928" s="27" t="s">
        <v>3130</v>
      </c>
      <c r="G2928" s="26">
        <v>0.09</v>
      </c>
      <c r="H2928" s="22">
        <v>0</v>
      </c>
      <c r="I2928" s="24">
        <f t="shared" si="45"/>
        <v>1589911.580000001</v>
      </c>
      <c r="J2928" s="27" t="s">
        <v>108</v>
      </c>
      <c r="K2928" s="2" t="s">
        <v>15</v>
      </c>
    </row>
    <row r="2929" spans="1:11" ht="12" customHeight="1" x14ac:dyDescent="0.2">
      <c r="A2929" s="2">
        <v>1700</v>
      </c>
      <c r="B2929" s="20" t="str">
        <f>VLOOKUP(C2929,'[2]05-2025'!$B$1:$C$65536,2,0)</f>
        <v>MATERIAIS MÉDICO HOSPITALARES</v>
      </c>
      <c r="C2929" s="33" t="s">
        <v>40</v>
      </c>
      <c r="D2929" s="21">
        <f>VLOOKUP(C2929,'[2]05-2025'!$B$1:$D$65536,3,0)</f>
        <v>1518675.94</v>
      </c>
      <c r="E2929" s="25" t="s">
        <v>1824</v>
      </c>
      <c r="F2929" s="27" t="s">
        <v>3130</v>
      </c>
      <c r="G2929" s="26">
        <v>0.06</v>
      </c>
      <c r="H2929" s="22">
        <v>0</v>
      </c>
      <c r="I2929" s="24">
        <f t="shared" si="45"/>
        <v>1589911.6400000011</v>
      </c>
      <c r="J2929" s="27" t="s">
        <v>108</v>
      </c>
      <c r="K2929" s="2" t="s">
        <v>15</v>
      </c>
    </row>
    <row r="2930" spans="1:11" ht="12" customHeight="1" x14ac:dyDescent="0.2">
      <c r="A2930" s="2">
        <v>1700</v>
      </c>
      <c r="B2930" s="20" t="str">
        <f>VLOOKUP(C2930,'[2]05-2025'!$B$1:$C$65536,2,0)</f>
        <v>MATERIAIS MÉDICO HOSPITALARES</v>
      </c>
      <c r="C2930" s="33" t="s">
        <v>40</v>
      </c>
      <c r="D2930" s="21">
        <f>VLOOKUP(C2930,'[2]05-2025'!$B$1:$D$65536,3,0)</f>
        <v>1518675.94</v>
      </c>
      <c r="E2930" s="25" t="s">
        <v>1824</v>
      </c>
      <c r="F2930" s="27" t="s">
        <v>3130</v>
      </c>
      <c r="G2930" s="26">
        <v>0.01</v>
      </c>
      <c r="H2930" s="26">
        <v>0</v>
      </c>
      <c r="I2930" s="24">
        <f t="shared" si="45"/>
        <v>1589911.6500000011</v>
      </c>
      <c r="J2930" s="27" t="s">
        <v>108</v>
      </c>
      <c r="K2930" s="2" t="s">
        <v>15</v>
      </c>
    </row>
    <row r="2931" spans="1:11" ht="12" customHeight="1" x14ac:dyDescent="0.2">
      <c r="A2931" s="2">
        <v>1700</v>
      </c>
      <c r="B2931" s="20" t="str">
        <f>VLOOKUP(C2931,'[2]05-2025'!$B$1:$C$65536,2,0)</f>
        <v>MATERIAIS MÉDICO HOSPITALARES</v>
      </c>
      <c r="C2931" s="33" t="s">
        <v>40</v>
      </c>
      <c r="D2931" s="21">
        <f>VLOOKUP(C2931,'[2]05-2025'!$B$1:$D$65536,3,0)</f>
        <v>1518675.94</v>
      </c>
      <c r="E2931" s="25" t="s">
        <v>1824</v>
      </c>
      <c r="F2931" s="27" t="s">
        <v>3130</v>
      </c>
      <c r="G2931" s="26">
        <v>0.04</v>
      </c>
      <c r="H2931" s="26">
        <v>0</v>
      </c>
      <c r="I2931" s="24">
        <f t="shared" si="45"/>
        <v>1589911.6900000011</v>
      </c>
      <c r="J2931" s="27" t="s">
        <v>108</v>
      </c>
      <c r="K2931" s="2" t="s">
        <v>15</v>
      </c>
    </row>
    <row r="2932" spans="1:11" ht="12" customHeight="1" x14ac:dyDescent="0.2">
      <c r="A2932" s="2">
        <v>1700</v>
      </c>
      <c r="B2932" s="20" t="str">
        <f>VLOOKUP(C2932,'[2]05-2025'!$B$1:$C$65536,2,0)</f>
        <v>MATERIAIS MÉDICO HOSPITALARES</v>
      </c>
      <c r="C2932" s="33" t="s">
        <v>40</v>
      </c>
      <c r="D2932" s="21">
        <f>VLOOKUP(C2932,'[2]05-2025'!$B$1:$D$65536,3,0)</f>
        <v>1518675.94</v>
      </c>
      <c r="E2932" s="25" t="s">
        <v>1824</v>
      </c>
      <c r="F2932" s="27" t="s">
        <v>3130</v>
      </c>
      <c r="G2932" s="26">
        <v>0.06</v>
      </c>
      <c r="H2932" s="26">
        <v>0</v>
      </c>
      <c r="I2932" s="24">
        <f t="shared" si="45"/>
        <v>1589911.7500000012</v>
      </c>
      <c r="J2932" s="27" t="s">
        <v>108</v>
      </c>
      <c r="K2932" s="2" t="s">
        <v>15</v>
      </c>
    </row>
    <row r="2933" spans="1:11" ht="12" customHeight="1" x14ac:dyDescent="0.2">
      <c r="A2933" s="2">
        <v>1700</v>
      </c>
      <c r="B2933" s="20" t="str">
        <f>VLOOKUP(C2933,'[2]05-2025'!$B$1:$C$65536,2,0)</f>
        <v>MATERIAIS MÉDICO HOSPITALARES</v>
      </c>
      <c r="C2933" s="33" t="s">
        <v>40</v>
      </c>
      <c r="D2933" s="21">
        <f>VLOOKUP(C2933,'[2]05-2025'!$B$1:$D$65536,3,0)</f>
        <v>1518675.94</v>
      </c>
      <c r="E2933" s="25" t="s">
        <v>1824</v>
      </c>
      <c r="F2933" s="27" t="s">
        <v>3130</v>
      </c>
      <c r="G2933" s="26">
        <v>0.01</v>
      </c>
      <c r="H2933" s="26">
        <v>0</v>
      </c>
      <c r="I2933" s="24">
        <f t="shared" si="45"/>
        <v>1589911.7600000012</v>
      </c>
      <c r="J2933" s="27" t="s">
        <v>108</v>
      </c>
      <c r="K2933" s="2" t="s">
        <v>15</v>
      </c>
    </row>
    <row r="2934" spans="1:11" ht="12" customHeight="1" x14ac:dyDescent="0.2">
      <c r="A2934" s="2">
        <v>1700</v>
      </c>
      <c r="B2934" s="20" t="str">
        <f>VLOOKUP(C2934,'[2]05-2025'!$B$1:$C$65536,2,0)</f>
        <v>MATERIAIS MÉDICO HOSPITALARES</v>
      </c>
      <c r="C2934" s="33" t="s">
        <v>40</v>
      </c>
      <c r="D2934" s="21">
        <f>VLOOKUP(C2934,'[2]05-2025'!$B$1:$D$65536,3,0)</f>
        <v>1518675.94</v>
      </c>
      <c r="E2934" s="25" t="s">
        <v>1824</v>
      </c>
      <c r="F2934" s="27" t="s">
        <v>3130</v>
      </c>
      <c r="G2934" s="26">
        <v>0.04</v>
      </c>
      <c r="H2934" s="26">
        <v>0</v>
      </c>
      <c r="I2934" s="24">
        <f t="shared" si="45"/>
        <v>1589911.8000000012</v>
      </c>
      <c r="J2934" s="27" t="s">
        <v>108</v>
      </c>
      <c r="K2934" s="2" t="s">
        <v>15</v>
      </c>
    </row>
    <row r="2935" spans="1:11" ht="12" customHeight="1" x14ac:dyDescent="0.2">
      <c r="A2935" s="2">
        <v>1700</v>
      </c>
      <c r="B2935" s="20" t="str">
        <f>VLOOKUP(C2935,'[2]05-2025'!$B$1:$C$65536,2,0)</f>
        <v>MATERIAIS MÉDICO HOSPITALARES</v>
      </c>
      <c r="C2935" s="33" t="s">
        <v>40</v>
      </c>
      <c r="D2935" s="21">
        <f>VLOOKUP(C2935,'[2]05-2025'!$B$1:$D$65536,3,0)</f>
        <v>1518675.94</v>
      </c>
      <c r="E2935" s="25" t="s">
        <v>1824</v>
      </c>
      <c r="F2935" s="27" t="s">
        <v>3130</v>
      </c>
      <c r="G2935" s="26">
        <v>0.01</v>
      </c>
      <c r="H2935" s="26">
        <v>0</v>
      </c>
      <c r="I2935" s="24">
        <f t="shared" si="45"/>
        <v>1589911.8100000012</v>
      </c>
      <c r="J2935" s="27" t="s">
        <v>108</v>
      </c>
      <c r="K2935" s="2" t="s">
        <v>15</v>
      </c>
    </row>
    <row r="2936" spans="1:11" ht="12" customHeight="1" x14ac:dyDescent="0.2">
      <c r="A2936" s="2">
        <v>1700</v>
      </c>
      <c r="B2936" s="20" t="str">
        <f>VLOOKUP(C2936,'[2]05-2025'!$B$1:$C$65536,2,0)</f>
        <v>MATERIAIS MÉDICO HOSPITALARES</v>
      </c>
      <c r="C2936" s="33" t="s">
        <v>40</v>
      </c>
      <c r="D2936" s="21">
        <f>VLOOKUP(C2936,'[2]05-2025'!$B$1:$D$65536,3,0)</f>
        <v>1518675.94</v>
      </c>
      <c r="E2936" s="25" t="s">
        <v>1824</v>
      </c>
      <c r="F2936" s="27" t="s">
        <v>3130</v>
      </c>
      <c r="G2936" s="26">
        <v>0.06</v>
      </c>
      <c r="H2936" s="26">
        <v>0</v>
      </c>
      <c r="I2936" s="24">
        <f t="shared" si="45"/>
        <v>1589911.8700000013</v>
      </c>
      <c r="J2936" s="27" t="s">
        <v>108</v>
      </c>
      <c r="K2936" s="2" t="s">
        <v>15</v>
      </c>
    </row>
    <row r="2937" spans="1:11" ht="12" customHeight="1" x14ac:dyDescent="0.2">
      <c r="A2937" s="2">
        <v>1700</v>
      </c>
      <c r="B2937" s="20" t="str">
        <f>VLOOKUP(C2937,'[2]05-2025'!$B$1:$C$65536,2,0)</f>
        <v>MATERIAIS MÉDICO HOSPITALARES</v>
      </c>
      <c r="C2937" s="33" t="s">
        <v>40</v>
      </c>
      <c r="D2937" s="21">
        <f>VLOOKUP(C2937,'[2]05-2025'!$B$1:$D$65536,3,0)</f>
        <v>1518675.94</v>
      </c>
      <c r="E2937" s="25" t="s">
        <v>1824</v>
      </c>
      <c r="F2937" s="27" t="s">
        <v>3130</v>
      </c>
      <c r="G2937" s="26">
        <v>0.01</v>
      </c>
      <c r="H2937" s="26">
        <v>0</v>
      </c>
      <c r="I2937" s="24">
        <f t="shared" si="45"/>
        <v>1589911.8800000013</v>
      </c>
      <c r="J2937" s="27" t="s">
        <v>108</v>
      </c>
      <c r="K2937" s="2" t="s">
        <v>15</v>
      </c>
    </row>
    <row r="2938" spans="1:11" ht="12" customHeight="1" x14ac:dyDescent="0.2">
      <c r="A2938" s="2">
        <v>1700</v>
      </c>
      <c r="B2938" s="20" t="str">
        <f>VLOOKUP(C2938,'[2]05-2025'!$B$1:$C$65536,2,0)</f>
        <v>MATERIAIS MÉDICO HOSPITALARES</v>
      </c>
      <c r="C2938" s="33" t="s">
        <v>40</v>
      </c>
      <c r="D2938" s="21">
        <f>VLOOKUP(C2938,'[2]05-2025'!$B$1:$D$65536,3,0)</f>
        <v>1518675.94</v>
      </c>
      <c r="E2938" s="25" t="s">
        <v>1824</v>
      </c>
      <c r="F2938" s="27" t="s">
        <v>3130</v>
      </c>
      <c r="G2938" s="26">
        <v>0.01</v>
      </c>
      <c r="H2938" s="26">
        <v>0</v>
      </c>
      <c r="I2938" s="24">
        <f t="shared" si="45"/>
        <v>1589911.8900000013</v>
      </c>
      <c r="J2938" s="27" t="s">
        <v>108</v>
      </c>
      <c r="K2938" s="2" t="s">
        <v>15</v>
      </c>
    </row>
    <row r="2939" spans="1:11" ht="12" customHeight="1" x14ac:dyDescent="0.2">
      <c r="A2939" s="2">
        <v>1700</v>
      </c>
      <c r="B2939" s="20" t="str">
        <f>VLOOKUP(C2939,'[2]05-2025'!$B$1:$C$65536,2,0)</f>
        <v>MATERIAIS MÉDICO HOSPITALARES</v>
      </c>
      <c r="C2939" s="33" t="s">
        <v>40</v>
      </c>
      <c r="D2939" s="21">
        <f>VLOOKUP(C2939,'[2]05-2025'!$B$1:$D$65536,3,0)</f>
        <v>1518675.94</v>
      </c>
      <c r="E2939" s="25" t="s">
        <v>1824</v>
      </c>
      <c r="F2939" s="27" t="s">
        <v>3130</v>
      </c>
      <c r="G2939" s="26">
        <v>0.05</v>
      </c>
      <c r="H2939" s="26">
        <v>0</v>
      </c>
      <c r="I2939" s="24">
        <f t="shared" si="45"/>
        <v>1589911.9400000013</v>
      </c>
      <c r="J2939" s="27" t="s">
        <v>108</v>
      </c>
      <c r="K2939" s="2" t="s">
        <v>15</v>
      </c>
    </row>
    <row r="2940" spans="1:11" ht="12" customHeight="1" x14ac:dyDescent="0.2">
      <c r="A2940" s="2">
        <v>1700</v>
      </c>
      <c r="B2940" s="20" t="str">
        <f>VLOOKUP(C2940,'[2]05-2025'!$B$1:$C$65536,2,0)</f>
        <v>MATERIAIS MÉDICO HOSPITALARES</v>
      </c>
      <c r="C2940" s="33" t="s">
        <v>40</v>
      </c>
      <c r="D2940" s="21">
        <f>VLOOKUP(C2940,'[2]05-2025'!$B$1:$D$65536,3,0)</f>
        <v>1518675.94</v>
      </c>
      <c r="E2940" s="25" t="s">
        <v>1824</v>
      </c>
      <c r="F2940" s="27" t="s">
        <v>3130</v>
      </c>
      <c r="G2940" s="26">
        <v>0.09</v>
      </c>
      <c r="H2940" s="26">
        <v>0</v>
      </c>
      <c r="I2940" s="24">
        <f t="shared" si="45"/>
        <v>1589912.0300000014</v>
      </c>
      <c r="J2940" s="27" t="s">
        <v>108</v>
      </c>
      <c r="K2940" s="2" t="s">
        <v>15</v>
      </c>
    </row>
    <row r="2941" spans="1:11" ht="12" customHeight="1" x14ac:dyDescent="0.2">
      <c r="A2941" s="2">
        <v>1700</v>
      </c>
      <c r="B2941" s="20" t="str">
        <f>VLOOKUP(C2941,'[2]05-2025'!$B$1:$C$65536,2,0)</f>
        <v>MATERIAIS MÉDICO HOSPITALARES</v>
      </c>
      <c r="C2941" s="33" t="s">
        <v>40</v>
      </c>
      <c r="D2941" s="21">
        <f>VLOOKUP(C2941,'[2]05-2025'!$B$1:$D$65536,3,0)</f>
        <v>1518675.94</v>
      </c>
      <c r="E2941" s="25" t="s">
        <v>1824</v>
      </c>
      <c r="F2941" s="27" t="s">
        <v>3130</v>
      </c>
      <c r="G2941" s="26">
        <v>0.01</v>
      </c>
      <c r="H2941" s="22">
        <v>0</v>
      </c>
      <c r="I2941" s="24">
        <f t="shared" si="45"/>
        <v>1589912.0400000014</v>
      </c>
      <c r="J2941" s="27" t="s">
        <v>108</v>
      </c>
      <c r="K2941" s="2" t="s">
        <v>15</v>
      </c>
    </row>
    <row r="2942" spans="1:11" ht="12" customHeight="1" x14ac:dyDescent="0.2">
      <c r="A2942" s="2">
        <v>1700</v>
      </c>
      <c r="B2942" s="20" t="str">
        <f>VLOOKUP(C2942,'[2]05-2025'!$B$1:$C$65536,2,0)</f>
        <v>MATERIAIS MÉDICO HOSPITALARES</v>
      </c>
      <c r="C2942" s="33" t="s">
        <v>40</v>
      </c>
      <c r="D2942" s="21">
        <f>VLOOKUP(C2942,'[2]05-2025'!$B$1:$D$65536,3,0)</f>
        <v>1518675.94</v>
      </c>
      <c r="E2942" s="25" t="s">
        <v>1824</v>
      </c>
      <c r="F2942" s="27" t="s">
        <v>3130</v>
      </c>
      <c r="G2942" s="26">
        <v>0.01</v>
      </c>
      <c r="H2942" s="22">
        <v>0</v>
      </c>
      <c r="I2942" s="24">
        <f t="shared" si="45"/>
        <v>1589912.0500000014</v>
      </c>
      <c r="J2942" s="27" t="s">
        <v>108</v>
      </c>
      <c r="K2942" s="2" t="s">
        <v>15</v>
      </c>
    </row>
    <row r="2943" spans="1:11" ht="12" customHeight="1" x14ac:dyDescent="0.2">
      <c r="A2943" s="2">
        <v>1700</v>
      </c>
      <c r="B2943" s="20" t="str">
        <f>VLOOKUP(C2943,'[2]05-2025'!$B$1:$C$65536,2,0)</f>
        <v>MATERIAIS MÉDICO HOSPITALARES</v>
      </c>
      <c r="C2943" s="33" t="s">
        <v>40</v>
      </c>
      <c r="D2943" s="21">
        <f>VLOOKUP(C2943,'[2]05-2025'!$B$1:$D$65536,3,0)</f>
        <v>1518675.94</v>
      </c>
      <c r="E2943" s="25" t="s">
        <v>1824</v>
      </c>
      <c r="F2943" s="27" t="s">
        <v>3130</v>
      </c>
      <c r="G2943" s="26">
        <v>0.01</v>
      </c>
      <c r="H2943" s="22">
        <v>0</v>
      </c>
      <c r="I2943" s="24">
        <f t="shared" si="45"/>
        <v>1589912.0600000015</v>
      </c>
      <c r="J2943" s="27" t="s">
        <v>108</v>
      </c>
      <c r="K2943" s="2" t="s">
        <v>15</v>
      </c>
    </row>
    <row r="2944" spans="1:11" ht="12" customHeight="1" x14ac:dyDescent="0.2">
      <c r="A2944" s="2">
        <v>1700</v>
      </c>
      <c r="B2944" s="20" t="str">
        <f>VLOOKUP(C2944,'[2]05-2025'!$B$1:$C$65536,2,0)</f>
        <v>MATERIAIS MÉDICO HOSPITALARES</v>
      </c>
      <c r="C2944" s="33" t="s">
        <v>40</v>
      </c>
      <c r="D2944" s="21">
        <f>VLOOKUP(C2944,'[2]05-2025'!$B$1:$D$65536,3,0)</f>
        <v>1518675.94</v>
      </c>
      <c r="E2944" s="25" t="s">
        <v>1824</v>
      </c>
      <c r="F2944" s="27" t="s">
        <v>3130</v>
      </c>
      <c r="G2944" s="26">
        <v>0.08</v>
      </c>
      <c r="H2944" s="22">
        <v>0</v>
      </c>
      <c r="I2944" s="24">
        <f t="shared" si="45"/>
        <v>1589912.1400000015</v>
      </c>
      <c r="J2944" s="27" t="s">
        <v>108</v>
      </c>
      <c r="K2944" s="2" t="s">
        <v>15</v>
      </c>
    </row>
    <row r="2945" spans="1:11" ht="12" customHeight="1" x14ac:dyDescent="0.2">
      <c r="A2945" s="2">
        <v>1700</v>
      </c>
      <c r="B2945" s="20" t="str">
        <f>VLOOKUP(C2945,'[2]05-2025'!$B$1:$C$65536,2,0)</f>
        <v>MATERIAIS MÉDICO HOSPITALARES</v>
      </c>
      <c r="C2945" s="33" t="s">
        <v>40</v>
      </c>
      <c r="D2945" s="21">
        <f>VLOOKUP(C2945,'[2]05-2025'!$B$1:$D$65536,3,0)</f>
        <v>1518675.94</v>
      </c>
      <c r="E2945" s="25" t="s">
        <v>1824</v>
      </c>
      <c r="F2945" s="27" t="s">
        <v>3130</v>
      </c>
      <c r="G2945" s="26">
        <v>7.0000000000000007E-2</v>
      </c>
      <c r="H2945" s="22">
        <v>0</v>
      </c>
      <c r="I2945" s="24">
        <f t="shared" si="45"/>
        <v>1589912.2100000016</v>
      </c>
      <c r="J2945" s="27" t="s">
        <v>108</v>
      </c>
      <c r="K2945" s="2" t="s">
        <v>15</v>
      </c>
    </row>
    <row r="2946" spans="1:11" ht="12" customHeight="1" x14ac:dyDescent="0.2">
      <c r="A2946" s="2">
        <v>1700</v>
      </c>
      <c r="B2946" s="20" t="str">
        <f>VLOOKUP(C2946,'[2]05-2025'!$B$1:$C$65536,2,0)</f>
        <v>MATERIAIS MÉDICO HOSPITALARES</v>
      </c>
      <c r="C2946" s="33" t="s">
        <v>40</v>
      </c>
      <c r="D2946" s="21">
        <f>VLOOKUP(C2946,'[2]05-2025'!$B$1:$D$65536,3,0)</f>
        <v>1518675.94</v>
      </c>
      <c r="E2946" s="25" t="s">
        <v>1824</v>
      </c>
      <c r="F2946" s="27" t="s">
        <v>3130</v>
      </c>
      <c r="G2946" s="26">
        <v>0.01</v>
      </c>
      <c r="H2946" s="22">
        <v>0</v>
      </c>
      <c r="I2946" s="24">
        <f t="shared" si="45"/>
        <v>1589912.2200000016</v>
      </c>
      <c r="J2946" s="27" t="s">
        <v>108</v>
      </c>
      <c r="K2946" s="2" t="s">
        <v>15</v>
      </c>
    </row>
    <row r="2947" spans="1:11" ht="12" customHeight="1" x14ac:dyDescent="0.2">
      <c r="A2947" s="2">
        <v>1700</v>
      </c>
      <c r="B2947" s="20" t="str">
        <f>VLOOKUP(C2947,'[2]05-2025'!$B$1:$C$65536,2,0)</f>
        <v>MATERIAIS MÉDICO HOSPITALARES</v>
      </c>
      <c r="C2947" s="33" t="s">
        <v>40</v>
      </c>
      <c r="D2947" s="21">
        <f>VLOOKUP(C2947,'[2]05-2025'!$B$1:$D$65536,3,0)</f>
        <v>1518675.94</v>
      </c>
      <c r="E2947" s="25" t="s">
        <v>1824</v>
      </c>
      <c r="F2947" s="27" t="s">
        <v>3130</v>
      </c>
      <c r="G2947" s="26">
        <v>0.25</v>
      </c>
      <c r="H2947" s="22">
        <v>0</v>
      </c>
      <c r="I2947" s="24">
        <f t="shared" ref="I2947:I3010" si="46">IF(C2947&lt;&gt;C2946,D2947+G2947-H2947,IF(C2947=C2946,I2946+G2947-H2947,"falso"))</f>
        <v>1589912.4700000016</v>
      </c>
      <c r="J2947" s="27" t="s">
        <v>108</v>
      </c>
      <c r="K2947" s="2" t="s">
        <v>15</v>
      </c>
    </row>
    <row r="2948" spans="1:11" ht="12" customHeight="1" x14ac:dyDescent="0.2">
      <c r="A2948" s="2">
        <v>1700</v>
      </c>
      <c r="B2948" s="20" t="str">
        <f>VLOOKUP(C2948,'[2]05-2025'!$B$1:$C$65536,2,0)</f>
        <v>MATERIAIS MÉDICO HOSPITALARES</v>
      </c>
      <c r="C2948" s="33" t="s">
        <v>40</v>
      </c>
      <c r="D2948" s="21">
        <f>VLOOKUP(C2948,'[2]05-2025'!$B$1:$D$65536,3,0)</f>
        <v>1518675.94</v>
      </c>
      <c r="E2948" s="25" t="s">
        <v>1824</v>
      </c>
      <c r="F2948" s="27" t="s">
        <v>3130</v>
      </c>
      <c r="G2948" s="26">
        <v>0.05</v>
      </c>
      <c r="H2948" s="22">
        <v>0</v>
      </c>
      <c r="I2948" s="24">
        <f t="shared" si="46"/>
        <v>1589912.5200000016</v>
      </c>
      <c r="J2948" s="27" t="s">
        <v>108</v>
      </c>
      <c r="K2948" s="2" t="s">
        <v>15</v>
      </c>
    </row>
    <row r="2949" spans="1:11" ht="12" customHeight="1" x14ac:dyDescent="0.2">
      <c r="A2949" s="2">
        <v>1700</v>
      </c>
      <c r="B2949" s="20" t="str">
        <f>VLOOKUP(C2949,'[2]05-2025'!$B$1:$C$65536,2,0)</f>
        <v>MATERIAIS MÉDICO HOSPITALARES</v>
      </c>
      <c r="C2949" s="33" t="s">
        <v>40</v>
      </c>
      <c r="D2949" s="21">
        <f>VLOOKUP(C2949,'[2]05-2025'!$B$1:$D$65536,3,0)</f>
        <v>1518675.94</v>
      </c>
      <c r="E2949" s="25" t="s">
        <v>1824</v>
      </c>
      <c r="F2949" s="27" t="s">
        <v>3130</v>
      </c>
      <c r="G2949" s="26">
        <v>0.25</v>
      </c>
      <c r="H2949" s="22">
        <v>0</v>
      </c>
      <c r="I2949" s="24">
        <f t="shared" si="46"/>
        <v>1589912.7700000016</v>
      </c>
      <c r="J2949" s="27" t="s">
        <v>108</v>
      </c>
      <c r="K2949" s="2" t="s">
        <v>15</v>
      </c>
    </row>
    <row r="2950" spans="1:11" ht="12" customHeight="1" x14ac:dyDescent="0.2">
      <c r="A2950" s="2">
        <v>1700</v>
      </c>
      <c r="B2950" s="20" t="str">
        <f>VLOOKUP(C2950,'[2]05-2025'!$B$1:$C$65536,2,0)</f>
        <v>MATERIAIS MÉDICO HOSPITALARES</v>
      </c>
      <c r="C2950" s="33" t="s">
        <v>40</v>
      </c>
      <c r="D2950" s="21">
        <f>VLOOKUP(C2950,'[2]05-2025'!$B$1:$D$65536,3,0)</f>
        <v>1518675.94</v>
      </c>
      <c r="E2950" s="25" t="s">
        <v>1824</v>
      </c>
      <c r="F2950" s="27" t="s">
        <v>3130</v>
      </c>
      <c r="G2950" s="26">
        <v>1.1100000000000001</v>
      </c>
      <c r="H2950" s="22">
        <v>0</v>
      </c>
      <c r="I2950" s="24">
        <f t="shared" si="46"/>
        <v>1589913.8800000018</v>
      </c>
      <c r="J2950" s="27" t="s">
        <v>108</v>
      </c>
      <c r="K2950" s="2" t="s">
        <v>15</v>
      </c>
    </row>
    <row r="2951" spans="1:11" ht="12" customHeight="1" x14ac:dyDescent="0.2">
      <c r="A2951" s="2">
        <v>1700</v>
      </c>
      <c r="B2951" s="20" t="str">
        <f>VLOOKUP(C2951,'[2]05-2025'!$B$1:$C$65536,2,0)</f>
        <v>MATERIAIS MÉDICO HOSPITALARES</v>
      </c>
      <c r="C2951" s="33" t="s">
        <v>40</v>
      </c>
      <c r="D2951" s="21">
        <f>VLOOKUP(C2951,'[2]05-2025'!$B$1:$D$65536,3,0)</f>
        <v>1518675.94</v>
      </c>
      <c r="E2951" s="25" t="s">
        <v>1824</v>
      </c>
      <c r="F2951" s="27" t="s">
        <v>3130</v>
      </c>
      <c r="G2951" s="26">
        <v>0.01</v>
      </c>
      <c r="H2951" s="22">
        <v>0</v>
      </c>
      <c r="I2951" s="24">
        <f t="shared" si="46"/>
        <v>1589913.8900000018</v>
      </c>
      <c r="J2951" s="27" t="s">
        <v>108</v>
      </c>
      <c r="K2951" s="2" t="s">
        <v>15</v>
      </c>
    </row>
    <row r="2952" spans="1:11" ht="12" customHeight="1" x14ac:dyDescent="0.2">
      <c r="A2952" s="2">
        <v>1700</v>
      </c>
      <c r="B2952" s="20" t="str">
        <f>VLOOKUP(C2952,'[2]05-2025'!$B$1:$C$65536,2,0)</f>
        <v>MATERIAIS MÉDICO HOSPITALARES</v>
      </c>
      <c r="C2952" s="33" t="s">
        <v>40</v>
      </c>
      <c r="D2952" s="21">
        <f>VLOOKUP(C2952,'[2]05-2025'!$B$1:$D$65536,3,0)</f>
        <v>1518675.94</v>
      </c>
      <c r="E2952" s="25" t="s">
        <v>1824</v>
      </c>
      <c r="F2952" s="27" t="s">
        <v>3130</v>
      </c>
      <c r="G2952" s="26">
        <v>0.06</v>
      </c>
      <c r="H2952" s="22">
        <v>0</v>
      </c>
      <c r="I2952" s="24">
        <f t="shared" si="46"/>
        <v>1589913.9500000018</v>
      </c>
      <c r="J2952" s="27" t="s">
        <v>108</v>
      </c>
      <c r="K2952" s="2" t="s">
        <v>15</v>
      </c>
    </row>
    <row r="2953" spans="1:11" ht="12" customHeight="1" x14ac:dyDescent="0.2">
      <c r="A2953" s="2">
        <v>1700</v>
      </c>
      <c r="B2953" s="20" t="str">
        <f>VLOOKUP(C2953,'[2]05-2025'!$B$1:$C$65536,2,0)</f>
        <v>MATERIAIS MÉDICO HOSPITALARES</v>
      </c>
      <c r="C2953" s="33" t="s">
        <v>40</v>
      </c>
      <c r="D2953" s="21">
        <f>VLOOKUP(C2953,'[2]05-2025'!$B$1:$D$65536,3,0)</f>
        <v>1518675.94</v>
      </c>
      <c r="E2953" s="25" t="s">
        <v>1824</v>
      </c>
      <c r="F2953" s="27" t="s">
        <v>3130</v>
      </c>
      <c r="G2953" s="26">
        <v>0.02</v>
      </c>
      <c r="H2953" s="22">
        <v>0</v>
      </c>
      <c r="I2953" s="24">
        <f t="shared" si="46"/>
        <v>1589913.9700000018</v>
      </c>
      <c r="J2953" s="27" t="s">
        <v>108</v>
      </c>
      <c r="K2953" s="2" t="s">
        <v>15</v>
      </c>
    </row>
    <row r="2954" spans="1:11" ht="12" customHeight="1" x14ac:dyDescent="0.2">
      <c r="A2954" s="2">
        <v>1700</v>
      </c>
      <c r="B2954" s="20" t="str">
        <f>VLOOKUP(C2954,'[2]05-2025'!$B$1:$C$65536,2,0)</f>
        <v>MATERIAIS MÉDICO HOSPITALARES</v>
      </c>
      <c r="C2954" s="33" t="s">
        <v>40</v>
      </c>
      <c r="D2954" s="21">
        <f>VLOOKUP(C2954,'[2]05-2025'!$B$1:$D$65536,3,0)</f>
        <v>1518675.94</v>
      </c>
      <c r="E2954" s="25" t="s">
        <v>1824</v>
      </c>
      <c r="F2954" s="27" t="s">
        <v>3130</v>
      </c>
      <c r="G2954" s="26">
        <v>0.08</v>
      </c>
      <c r="H2954" s="22">
        <v>0</v>
      </c>
      <c r="I2954" s="24">
        <f t="shared" si="46"/>
        <v>1589914.0500000019</v>
      </c>
      <c r="J2954" s="27" t="s">
        <v>108</v>
      </c>
      <c r="K2954" s="2" t="s">
        <v>15</v>
      </c>
    </row>
    <row r="2955" spans="1:11" ht="12" customHeight="1" x14ac:dyDescent="0.2">
      <c r="A2955" s="2">
        <v>1700</v>
      </c>
      <c r="B2955" s="20" t="str">
        <f>VLOOKUP(C2955,'[2]05-2025'!$B$1:$C$65536,2,0)</f>
        <v>MATERIAIS MÉDICO HOSPITALARES</v>
      </c>
      <c r="C2955" s="33" t="s">
        <v>40</v>
      </c>
      <c r="D2955" s="21">
        <f>VLOOKUP(C2955,'[2]05-2025'!$B$1:$D$65536,3,0)</f>
        <v>1518675.94</v>
      </c>
      <c r="E2955" s="25" t="s">
        <v>1824</v>
      </c>
      <c r="F2955" s="27" t="s">
        <v>3130</v>
      </c>
      <c r="G2955" s="26">
        <v>0.01</v>
      </c>
      <c r="H2955" s="22">
        <v>0</v>
      </c>
      <c r="I2955" s="24">
        <f t="shared" si="46"/>
        <v>1589914.0600000019</v>
      </c>
      <c r="J2955" s="27" t="s">
        <v>108</v>
      </c>
      <c r="K2955" s="2" t="s">
        <v>15</v>
      </c>
    </row>
    <row r="2956" spans="1:11" ht="12" customHeight="1" x14ac:dyDescent="0.2">
      <c r="A2956" s="2">
        <v>1700</v>
      </c>
      <c r="B2956" s="20" t="str">
        <f>VLOOKUP(C2956,'[2]05-2025'!$B$1:$C$65536,2,0)</f>
        <v>MATERIAIS MÉDICO HOSPITALARES</v>
      </c>
      <c r="C2956" s="33" t="s">
        <v>40</v>
      </c>
      <c r="D2956" s="21">
        <f>VLOOKUP(C2956,'[2]05-2025'!$B$1:$D$65536,3,0)</f>
        <v>1518675.94</v>
      </c>
      <c r="E2956" s="25" t="s">
        <v>1824</v>
      </c>
      <c r="F2956" s="27" t="s">
        <v>3130</v>
      </c>
      <c r="G2956" s="26">
        <v>0.01</v>
      </c>
      <c r="H2956" s="22">
        <v>0</v>
      </c>
      <c r="I2956" s="24">
        <f t="shared" si="46"/>
        <v>1589914.0700000019</v>
      </c>
      <c r="J2956" s="27" t="s">
        <v>108</v>
      </c>
      <c r="K2956" s="2" t="s">
        <v>15</v>
      </c>
    </row>
    <row r="2957" spans="1:11" ht="12" customHeight="1" x14ac:dyDescent="0.2">
      <c r="A2957" s="2">
        <v>1700</v>
      </c>
      <c r="B2957" s="20" t="str">
        <f>VLOOKUP(C2957,'[2]05-2025'!$B$1:$C$65536,2,0)</f>
        <v>MATERIAIS MÉDICO HOSPITALARES</v>
      </c>
      <c r="C2957" s="33" t="s">
        <v>40</v>
      </c>
      <c r="D2957" s="21">
        <f>VLOOKUP(C2957,'[2]05-2025'!$B$1:$D$65536,3,0)</f>
        <v>1518675.94</v>
      </c>
      <c r="E2957" s="25" t="s">
        <v>1824</v>
      </c>
      <c r="F2957" s="27" t="s">
        <v>3130</v>
      </c>
      <c r="G2957" s="26">
        <v>0.02</v>
      </c>
      <c r="H2957" s="22">
        <v>0</v>
      </c>
      <c r="I2957" s="24">
        <f t="shared" si="46"/>
        <v>1589914.0900000019</v>
      </c>
      <c r="J2957" s="27" t="s">
        <v>108</v>
      </c>
      <c r="K2957" s="2" t="s">
        <v>15</v>
      </c>
    </row>
    <row r="2958" spans="1:11" ht="12" customHeight="1" x14ac:dyDescent="0.2">
      <c r="A2958" s="2">
        <v>1700</v>
      </c>
      <c r="B2958" s="20" t="str">
        <f>VLOOKUP(C2958,'[2]05-2025'!$B$1:$C$65536,2,0)</f>
        <v>MATERIAIS MÉDICO HOSPITALARES</v>
      </c>
      <c r="C2958" s="33" t="s">
        <v>40</v>
      </c>
      <c r="D2958" s="21">
        <f>VLOOKUP(C2958,'[2]05-2025'!$B$1:$D$65536,3,0)</f>
        <v>1518675.94</v>
      </c>
      <c r="E2958" s="25" t="s">
        <v>1824</v>
      </c>
      <c r="F2958" s="27" t="s">
        <v>3130</v>
      </c>
      <c r="G2958" s="26">
        <v>7.0000000000000007E-2</v>
      </c>
      <c r="H2958" s="22">
        <v>0</v>
      </c>
      <c r="I2958" s="24">
        <f t="shared" si="46"/>
        <v>1589914.160000002</v>
      </c>
      <c r="J2958" s="27" t="s">
        <v>108</v>
      </c>
      <c r="K2958" s="2" t="s">
        <v>15</v>
      </c>
    </row>
    <row r="2959" spans="1:11" ht="12" customHeight="1" x14ac:dyDescent="0.2">
      <c r="A2959" s="2">
        <v>1700</v>
      </c>
      <c r="B2959" s="20" t="str">
        <f>VLOOKUP(C2959,'[2]05-2025'!$B$1:$C$65536,2,0)</f>
        <v>MATERIAIS MÉDICO HOSPITALARES</v>
      </c>
      <c r="C2959" s="33" t="s">
        <v>40</v>
      </c>
      <c r="D2959" s="21">
        <f>VLOOKUP(C2959,'[2]05-2025'!$B$1:$D$65536,3,0)</f>
        <v>1518675.94</v>
      </c>
      <c r="E2959" s="25" t="s">
        <v>1824</v>
      </c>
      <c r="F2959" s="27" t="s">
        <v>3130</v>
      </c>
      <c r="G2959" s="26">
        <v>0.01</v>
      </c>
      <c r="H2959" s="26">
        <v>0</v>
      </c>
      <c r="I2959" s="24">
        <f t="shared" si="46"/>
        <v>1589914.170000002</v>
      </c>
      <c r="J2959" s="27" t="s">
        <v>108</v>
      </c>
      <c r="K2959" s="2" t="s">
        <v>15</v>
      </c>
    </row>
    <row r="2960" spans="1:11" ht="12" customHeight="1" x14ac:dyDescent="0.2">
      <c r="A2960" s="2">
        <v>1700</v>
      </c>
      <c r="B2960" s="20" t="str">
        <f>VLOOKUP(C2960,'[2]05-2025'!$B$1:$C$65536,2,0)</f>
        <v>MATERIAIS MÉDICO HOSPITALARES</v>
      </c>
      <c r="C2960" s="33" t="s">
        <v>40</v>
      </c>
      <c r="D2960" s="21">
        <f>VLOOKUP(C2960,'[2]05-2025'!$B$1:$D$65536,3,0)</f>
        <v>1518675.94</v>
      </c>
      <c r="E2960" s="25" t="s">
        <v>1824</v>
      </c>
      <c r="F2960" s="27" t="s">
        <v>3130</v>
      </c>
      <c r="G2960" s="26">
        <v>0.04</v>
      </c>
      <c r="H2960" s="26">
        <v>0</v>
      </c>
      <c r="I2960" s="24">
        <f t="shared" si="46"/>
        <v>1589914.2100000021</v>
      </c>
      <c r="J2960" s="27" t="s">
        <v>108</v>
      </c>
      <c r="K2960" s="2" t="s">
        <v>15</v>
      </c>
    </row>
    <row r="2961" spans="1:11" ht="12" customHeight="1" x14ac:dyDescent="0.2">
      <c r="A2961" s="2">
        <v>1700</v>
      </c>
      <c r="B2961" s="20" t="str">
        <f>VLOOKUP(C2961,'[2]05-2025'!$B$1:$C$65536,2,0)</f>
        <v>MATERIAIS MÉDICO HOSPITALARES</v>
      </c>
      <c r="C2961" s="33" t="s">
        <v>40</v>
      </c>
      <c r="D2961" s="21">
        <f>VLOOKUP(C2961,'[2]05-2025'!$B$1:$D$65536,3,0)</f>
        <v>1518675.94</v>
      </c>
      <c r="E2961" s="25" t="s">
        <v>1824</v>
      </c>
      <c r="F2961" s="27" t="s">
        <v>3130</v>
      </c>
      <c r="G2961" s="26">
        <v>0.04</v>
      </c>
      <c r="H2961" s="26">
        <v>0</v>
      </c>
      <c r="I2961" s="24">
        <f t="shared" si="46"/>
        <v>1589914.2500000021</v>
      </c>
      <c r="J2961" s="27" t="s">
        <v>108</v>
      </c>
      <c r="K2961" s="2" t="s">
        <v>15</v>
      </c>
    </row>
    <row r="2962" spans="1:11" ht="12" customHeight="1" x14ac:dyDescent="0.2">
      <c r="A2962" s="2">
        <v>1700</v>
      </c>
      <c r="B2962" s="20" t="str">
        <f>VLOOKUP(C2962,'[2]05-2025'!$B$1:$C$65536,2,0)</f>
        <v>MATERIAIS MÉDICO HOSPITALARES</v>
      </c>
      <c r="C2962" s="33" t="s">
        <v>40</v>
      </c>
      <c r="D2962" s="21">
        <f>VLOOKUP(C2962,'[2]05-2025'!$B$1:$D$65536,3,0)</f>
        <v>1518675.94</v>
      </c>
      <c r="E2962" s="25" t="s">
        <v>1824</v>
      </c>
      <c r="F2962" s="27" t="s">
        <v>3130</v>
      </c>
      <c r="G2962" s="26">
        <v>0.09</v>
      </c>
      <c r="H2962" s="26">
        <v>0</v>
      </c>
      <c r="I2962" s="24">
        <f t="shared" si="46"/>
        <v>1589914.3400000022</v>
      </c>
      <c r="J2962" s="27" t="s">
        <v>108</v>
      </c>
      <c r="K2962" s="2" t="s">
        <v>15</v>
      </c>
    </row>
    <row r="2963" spans="1:11" ht="12" customHeight="1" x14ac:dyDescent="0.2">
      <c r="A2963" s="2">
        <v>1700</v>
      </c>
      <c r="B2963" s="20" t="str">
        <f>VLOOKUP(C2963,'[2]05-2025'!$B$1:$C$65536,2,0)</f>
        <v>MATERIAIS MÉDICO HOSPITALARES</v>
      </c>
      <c r="C2963" s="33" t="s">
        <v>40</v>
      </c>
      <c r="D2963" s="21">
        <f>VLOOKUP(C2963,'[2]05-2025'!$B$1:$D$65536,3,0)</f>
        <v>1518675.94</v>
      </c>
      <c r="E2963" s="25" t="s">
        <v>1824</v>
      </c>
      <c r="F2963" s="27" t="s">
        <v>1603</v>
      </c>
      <c r="G2963" s="26">
        <v>0.05</v>
      </c>
      <c r="H2963" s="26">
        <v>0</v>
      </c>
      <c r="I2963" s="24">
        <f t="shared" si="46"/>
        <v>1589914.3900000022</v>
      </c>
      <c r="J2963" s="27" t="s">
        <v>108</v>
      </c>
      <c r="K2963" s="2" t="s">
        <v>15</v>
      </c>
    </row>
    <row r="2964" spans="1:11" ht="12" customHeight="1" x14ac:dyDescent="0.2">
      <c r="A2964" s="2">
        <v>1700</v>
      </c>
      <c r="B2964" s="20" t="str">
        <f>VLOOKUP(C2964,'[2]05-2025'!$B$1:$C$65536,2,0)</f>
        <v>MATERIAIS MÉDICO HOSPITALARES</v>
      </c>
      <c r="C2964" s="33" t="s">
        <v>40</v>
      </c>
      <c r="D2964" s="21">
        <f>VLOOKUP(C2964,'[2]05-2025'!$B$1:$D$65536,3,0)</f>
        <v>1518675.94</v>
      </c>
      <c r="E2964" s="25" t="s">
        <v>1824</v>
      </c>
      <c r="F2964" s="27" t="s">
        <v>3130</v>
      </c>
      <c r="G2964" s="26">
        <v>7.0000000000000007E-2</v>
      </c>
      <c r="H2964" s="26">
        <v>0</v>
      </c>
      <c r="I2964" s="24">
        <f t="shared" si="46"/>
        <v>1589914.4600000023</v>
      </c>
      <c r="J2964" s="27" t="s">
        <v>108</v>
      </c>
      <c r="K2964" s="2" t="s">
        <v>15</v>
      </c>
    </row>
    <row r="2965" spans="1:11" ht="12" customHeight="1" x14ac:dyDescent="0.2">
      <c r="A2965" s="2">
        <v>1700</v>
      </c>
      <c r="B2965" s="20" t="str">
        <f>VLOOKUP(C2965,'[2]05-2025'!$B$1:$C$65536,2,0)</f>
        <v>MATERIAIS MÉDICO HOSPITALARES</v>
      </c>
      <c r="C2965" s="33" t="s">
        <v>40</v>
      </c>
      <c r="D2965" s="21">
        <f>VLOOKUP(C2965,'[2]05-2025'!$B$1:$D$65536,3,0)</f>
        <v>1518675.94</v>
      </c>
      <c r="E2965" s="25" t="s">
        <v>1824</v>
      </c>
      <c r="F2965" s="27" t="s">
        <v>3130</v>
      </c>
      <c r="G2965" s="26">
        <v>0.01</v>
      </c>
      <c r="H2965" s="26">
        <v>0</v>
      </c>
      <c r="I2965" s="24">
        <f t="shared" si="46"/>
        <v>1589914.4700000023</v>
      </c>
      <c r="J2965" s="27" t="s">
        <v>108</v>
      </c>
      <c r="K2965" s="2" t="s">
        <v>15</v>
      </c>
    </row>
    <row r="2966" spans="1:11" ht="12" customHeight="1" x14ac:dyDescent="0.2">
      <c r="A2966" s="2">
        <v>1700</v>
      </c>
      <c r="B2966" s="20" t="str">
        <f>VLOOKUP(C2966,'[2]05-2025'!$B$1:$C$65536,2,0)</f>
        <v>MATERIAIS MÉDICO HOSPITALARES</v>
      </c>
      <c r="C2966" s="33" t="s">
        <v>40</v>
      </c>
      <c r="D2966" s="21">
        <f>VLOOKUP(C2966,'[2]05-2025'!$B$1:$D$65536,3,0)</f>
        <v>1518675.94</v>
      </c>
      <c r="E2966" s="25" t="s">
        <v>1824</v>
      </c>
      <c r="F2966" s="27" t="s">
        <v>3130</v>
      </c>
      <c r="G2966" s="26">
        <v>1.1100000000000001</v>
      </c>
      <c r="H2966" s="26">
        <v>0</v>
      </c>
      <c r="I2966" s="24">
        <f t="shared" si="46"/>
        <v>1589915.5800000024</v>
      </c>
      <c r="J2966" s="27" t="s">
        <v>108</v>
      </c>
      <c r="K2966" s="2" t="s">
        <v>15</v>
      </c>
    </row>
    <row r="2967" spans="1:11" ht="12" customHeight="1" x14ac:dyDescent="0.2">
      <c r="A2967" s="2">
        <v>1700</v>
      </c>
      <c r="B2967" s="20" t="str">
        <f>VLOOKUP(C2967,'[2]05-2025'!$B$1:$C$65536,2,0)</f>
        <v>MATERIAIS MÉDICO HOSPITALARES</v>
      </c>
      <c r="C2967" s="33" t="s">
        <v>40</v>
      </c>
      <c r="D2967" s="21">
        <f>VLOOKUP(C2967,'[2]05-2025'!$B$1:$D$65536,3,0)</f>
        <v>1518675.94</v>
      </c>
      <c r="E2967" s="25" t="s">
        <v>1824</v>
      </c>
      <c r="F2967" s="27" t="s">
        <v>3130</v>
      </c>
      <c r="G2967" s="26">
        <v>0.04</v>
      </c>
      <c r="H2967" s="26">
        <v>0</v>
      </c>
      <c r="I2967" s="24">
        <f t="shared" si="46"/>
        <v>1589915.6200000024</v>
      </c>
      <c r="J2967" s="27" t="s">
        <v>108</v>
      </c>
      <c r="K2967" s="2" t="s">
        <v>15</v>
      </c>
    </row>
    <row r="2968" spans="1:11" ht="12" customHeight="1" x14ac:dyDescent="0.2">
      <c r="A2968" s="2">
        <v>1700</v>
      </c>
      <c r="B2968" s="20" t="str">
        <f>VLOOKUP(C2968,'[2]05-2025'!$B$1:$C$65536,2,0)</f>
        <v>MATERIAIS MÉDICO HOSPITALARES</v>
      </c>
      <c r="C2968" s="33" t="s">
        <v>40</v>
      </c>
      <c r="D2968" s="21">
        <f>VLOOKUP(C2968,'[2]05-2025'!$B$1:$D$65536,3,0)</f>
        <v>1518675.94</v>
      </c>
      <c r="E2968" s="25" t="s">
        <v>1824</v>
      </c>
      <c r="F2968" s="27" t="s">
        <v>3130</v>
      </c>
      <c r="G2968" s="26">
        <v>0.01</v>
      </c>
      <c r="H2968" s="26">
        <v>0</v>
      </c>
      <c r="I2968" s="24">
        <f t="shared" si="46"/>
        <v>1589915.6300000024</v>
      </c>
      <c r="J2968" s="27" t="s">
        <v>108</v>
      </c>
      <c r="K2968" s="2" t="s">
        <v>15</v>
      </c>
    </row>
    <row r="2969" spans="1:11" ht="12" customHeight="1" x14ac:dyDescent="0.2">
      <c r="A2969" s="2">
        <v>1700</v>
      </c>
      <c r="B2969" s="20" t="str">
        <f>VLOOKUP(C2969,'[2]05-2025'!$B$1:$C$65536,2,0)</f>
        <v>MATERIAIS MÉDICO HOSPITALARES</v>
      </c>
      <c r="C2969" s="33" t="s">
        <v>40</v>
      </c>
      <c r="D2969" s="21">
        <f>VLOOKUP(C2969,'[2]05-2025'!$B$1:$D$65536,3,0)</f>
        <v>1518675.94</v>
      </c>
      <c r="E2969" s="25" t="s">
        <v>1824</v>
      </c>
      <c r="F2969" s="27" t="s">
        <v>3130</v>
      </c>
      <c r="G2969" s="26">
        <v>0.02</v>
      </c>
      <c r="H2969" s="22">
        <v>0</v>
      </c>
      <c r="I2969" s="24">
        <f t="shared" si="46"/>
        <v>1589915.6500000025</v>
      </c>
      <c r="J2969" s="27" t="s">
        <v>108</v>
      </c>
      <c r="K2969" s="2" t="s">
        <v>15</v>
      </c>
    </row>
    <row r="2970" spans="1:11" ht="12" customHeight="1" x14ac:dyDescent="0.2">
      <c r="A2970" s="2">
        <v>1700</v>
      </c>
      <c r="B2970" s="20" t="str">
        <f>VLOOKUP(C2970,'[2]05-2025'!$B$1:$C$65536,2,0)</f>
        <v>MATERIAIS MÉDICO HOSPITALARES</v>
      </c>
      <c r="C2970" s="33" t="s">
        <v>40</v>
      </c>
      <c r="D2970" s="21">
        <f>VLOOKUP(C2970,'[2]05-2025'!$B$1:$D$65536,3,0)</f>
        <v>1518675.94</v>
      </c>
      <c r="E2970" s="25" t="s">
        <v>1824</v>
      </c>
      <c r="F2970" s="27" t="s">
        <v>3130</v>
      </c>
      <c r="G2970" s="26">
        <v>0.02</v>
      </c>
      <c r="H2970" s="22">
        <v>0</v>
      </c>
      <c r="I2970" s="24">
        <f t="shared" si="46"/>
        <v>1589915.6700000025</v>
      </c>
      <c r="J2970" s="27" t="s">
        <v>108</v>
      </c>
      <c r="K2970" s="2" t="s">
        <v>15</v>
      </c>
    </row>
    <row r="2971" spans="1:11" ht="12" customHeight="1" x14ac:dyDescent="0.2">
      <c r="A2971" s="2">
        <v>1700</v>
      </c>
      <c r="B2971" s="20" t="str">
        <f>VLOOKUP(C2971,'[2]05-2025'!$B$1:$C$65536,2,0)</f>
        <v>MATERIAIS MÉDICO HOSPITALARES</v>
      </c>
      <c r="C2971" s="33" t="s">
        <v>40</v>
      </c>
      <c r="D2971" s="21">
        <f>VLOOKUP(C2971,'[2]05-2025'!$B$1:$D$65536,3,0)</f>
        <v>1518675.94</v>
      </c>
      <c r="E2971" s="25" t="s">
        <v>1824</v>
      </c>
      <c r="F2971" s="27" t="s">
        <v>3130</v>
      </c>
      <c r="G2971" s="26">
        <v>0.04</v>
      </c>
      <c r="H2971" s="22">
        <v>0</v>
      </c>
      <c r="I2971" s="24">
        <f t="shared" si="46"/>
        <v>1589915.7100000025</v>
      </c>
      <c r="J2971" s="27" t="s">
        <v>108</v>
      </c>
      <c r="K2971" s="2" t="s">
        <v>15</v>
      </c>
    </row>
    <row r="2972" spans="1:11" ht="12" customHeight="1" x14ac:dyDescent="0.2">
      <c r="A2972" s="2">
        <v>1700</v>
      </c>
      <c r="B2972" s="20" t="str">
        <f>VLOOKUP(C2972,'[2]05-2025'!$B$1:$C$65536,2,0)</f>
        <v>MATERIAIS MÉDICO HOSPITALARES</v>
      </c>
      <c r="C2972" s="33" t="s">
        <v>40</v>
      </c>
      <c r="D2972" s="21">
        <f>VLOOKUP(C2972,'[2]05-2025'!$B$1:$D$65536,3,0)</f>
        <v>1518675.94</v>
      </c>
      <c r="E2972" s="25" t="s">
        <v>1824</v>
      </c>
      <c r="F2972" s="27" t="s">
        <v>3130</v>
      </c>
      <c r="G2972" s="26">
        <v>0.03</v>
      </c>
      <c r="H2972" s="22">
        <v>0</v>
      </c>
      <c r="I2972" s="24">
        <f t="shared" si="46"/>
        <v>1589915.7400000026</v>
      </c>
      <c r="J2972" s="27" t="s">
        <v>108</v>
      </c>
      <c r="K2972" s="2" t="s">
        <v>15</v>
      </c>
    </row>
    <row r="2973" spans="1:11" ht="12" customHeight="1" x14ac:dyDescent="0.2">
      <c r="A2973" s="2">
        <v>1700</v>
      </c>
      <c r="B2973" s="20" t="str">
        <f>VLOOKUP(C2973,'[2]05-2025'!$B$1:$C$65536,2,0)</f>
        <v>MATERIAIS MÉDICO HOSPITALARES</v>
      </c>
      <c r="C2973" s="33" t="s">
        <v>40</v>
      </c>
      <c r="D2973" s="21">
        <f>VLOOKUP(C2973,'[2]05-2025'!$B$1:$D$65536,3,0)</f>
        <v>1518675.94</v>
      </c>
      <c r="E2973" s="25" t="s">
        <v>1824</v>
      </c>
      <c r="F2973" s="27" t="s">
        <v>3130</v>
      </c>
      <c r="G2973" s="26">
        <v>0.06</v>
      </c>
      <c r="H2973" s="22">
        <v>0</v>
      </c>
      <c r="I2973" s="24">
        <f t="shared" si="46"/>
        <v>1589915.8000000026</v>
      </c>
      <c r="J2973" s="27" t="s">
        <v>108</v>
      </c>
      <c r="K2973" s="2" t="s">
        <v>15</v>
      </c>
    </row>
    <row r="2974" spans="1:11" ht="12" customHeight="1" x14ac:dyDescent="0.2">
      <c r="A2974" s="2">
        <v>1700</v>
      </c>
      <c r="B2974" s="20" t="str">
        <f>VLOOKUP(C2974,'[2]05-2025'!$B$1:$C$65536,2,0)</f>
        <v>MATERIAIS MÉDICO HOSPITALARES</v>
      </c>
      <c r="C2974" s="33" t="s">
        <v>40</v>
      </c>
      <c r="D2974" s="21">
        <f>VLOOKUP(C2974,'[2]05-2025'!$B$1:$D$65536,3,0)</f>
        <v>1518675.94</v>
      </c>
      <c r="E2974" s="25" t="s">
        <v>1824</v>
      </c>
      <c r="F2974" s="27" t="s">
        <v>3130</v>
      </c>
      <c r="G2974" s="26">
        <v>0.06</v>
      </c>
      <c r="H2974" s="22">
        <v>0</v>
      </c>
      <c r="I2974" s="24">
        <f t="shared" si="46"/>
        <v>1589915.8600000027</v>
      </c>
      <c r="J2974" s="27" t="s">
        <v>108</v>
      </c>
      <c r="K2974" s="2" t="s">
        <v>15</v>
      </c>
    </row>
    <row r="2975" spans="1:11" ht="12" customHeight="1" x14ac:dyDescent="0.2">
      <c r="A2975" s="2">
        <v>1700</v>
      </c>
      <c r="B2975" s="20" t="str">
        <f>VLOOKUP(C2975,'[2]05-2025'!$B$1:$C$65536,2,0)</f>
        <v>MATERIAIS MÉDICO HOSPITALARES</v>
      </c>
      <c r="C2975" s="33" t="s">
        <v>40</v>
      </c>
      <c r="D2975" s="21">
        <f>VLOOKUP(C2975,'[2]05-2025'!$B$1:$D$65536,3,0)</f>
        <v>1518675.94</v>
      </c>
      <c r="E2975" s="25" t="s">
        <v>1824</v>
      </c>
      <c r="F2975" s="27" t="s">
        <v>3130</v>
      </c>
      <c r="G2975" s="26">
        <v>0.01</v>
      </c>
      <c r="H2975" s="22">
        <v>0</v>
      </c>
      <c r="I2975" s="24">
        <f t="shared" si="46"/>
        <v>1589915.8700000027</v>
      </c>
      <c r="J2975" s="27" t="s">
        <v>108</v>
      </c>
      <c r="K2975" s="2" t="s">
        <v>15</v>
      </c>
    </row>
    <row r="2976" spans="1:11" ht="12" customHeight="1" x14ac:dyDescent="0.2">
      <c r="A2976" s="2">
        <v>1700</v>
      </c>
      <c r="B2976" s="20" t="str">
        <f>VLOOKUP(C2976,'[2]05-2025'!$B$1:$C$65536,2,0)</f>
        <v>MATERIAIS MÉDICO HOSPITALARES</v>
      </c>
      <c r="C2976" s="33" t="s">
        <v>40</v>
      </c>
      <c r="D2976" s="21">
        <f>VLOOKUP(C2976,'[2]05-2025'!$B$1:$D$65536,3,0)</f>
        <v>1518675.94</v>
      </c>
      <c r="E2976" s="25" t="s">
        <v>1824</v>
      </c>
      <c r="F2976" s="27" t="s">
        <v>3130</v>
      </c>
      <c r="G2976" s="26">
        <v>0.01</v>
      </c>
      <c r="H2976" s="22">
        <v>0</v>
      </c>
      <c r="I2976" s="24">
        <f t="shared" si="46"/>
        <v>1589915.8800000027</v>
      </c>
      <c r="J2976" s="27" t="s">
        <v>108</v>
      </c>
      <c r="K2976" s="2" t="s">
        <v>15</v>
      </c>
    </row>
    <row r="2977" spans="1:11" ht="12" customHeight="1" x14ac:dyDescent="0.2">
      <c r="A2977" s="2">
        <v>1700</v>
      </c>
      <c r="B2977" s="20" t="str">
        <f>VLOOKUP(C2977,'[2]05-2025'!$B$1:$C$65536,2,0)</f>
        <v>MATERIAIS MÉDICO HOSPITALARES</v>
      </c>
      <c r="C2977" s="33" t="s">
        <v>40</v>
      </c>
      <c r="D2977" s="21">
        <f>VLOOKUP(C2977,'[2]05-2025'!$B$1:$D$65536,3,0)</f>
        <v>1518675.94</v>
      </c>
      <c r="E2977" s="25" t="s">
        <v>1824</v>
      </c>
      <c r="F2977" s="27" t="s">
        <v>3130</v>
      </c>
      <c r="G2977" s="26">
        <v>0.01</v>
      </c>
      <c r="H2977" s="22">
        <v>0</v>
      </c>
      <c r="I2977" s="24">
        <f t="shared" si="46"/>
        <v>1589915.8900000027</v>
      </c>
      <c r="J2977" s="27" t="s">
        <v>108</v>
      </c>
      <c r="K2977" s="2" t="s">
        <v>15</v>
      </c>
    </row>
    <row r="2978" spans="1:11" ht="12" customHeight="1" x14ac:dyDescent="0.2">
      <c r="A2978" s="2">
        <v>1700</v>
      </c>
      <c r="B2978" s="20" t="str">
        <f>VLOOKUP(C2978,'[2]05-2025'!$B$1:$C$65536,2,0)</f>
        <v>MATERIAIS MÉDICO HOSPITALARES</v>
      </c>
      <c r="C2978" s="33" t="s">
        <v>40</v>
      </c>
      <c r="D2978" s="21">
        <f>VLOOKUP(C2978,'[2]05-2025'!$B$1:$D$65536,3,0)</f>
        <v>1518675.94</v>
      </c>
      <c r="E2978" s="25" t="s">
        <v>1824</v>
      </c>
      <c r="F2978" s="27" t="s">
        <v>3130</v>
      </c>
      <c r="G2978" s="26">
        <v>0.01</v>
      </c>
      <c r="H2978" s="22">
        <v>0</v>
      </c>
      <c r="I2978" s="24">
        <f t="shared" si="46"/>
        <v>1589915.9000000027</v>
      </c>
      <c r="J2978" s="27" t="s">
        <v>108</v>
      </c>
      <c r="K2978" s="2" t="s">
        <v>15</v>
      </c>
    </row>
    <row r="2979" spans="1:11" ht="12" customHeight="1" x14ac:dyDescent="0.2">
      <c r="A2979" s="2">
        <v>1700</v>
      </c>
      <c r="B2979" s="20" t="str">
        <f>VLOOKUP(C2979,'[2]05-2025'!$B$1:$C$65536,2,0)</f>
        <v>MATERIAIS MÉDICO HOSPITALARES</v>
      </c>
      <c r="C2979" s="33" t="s">
        <v>40</v>
      </c>
      <c r="D2979" s="21">
        <f>VLOOKUP(C2979,'[2]05-2025'!$B$1:$D$65536,3,0)</f>
        <v>1518675.94</v>
      </c>
      <c r="E2979" s="25" t="s">
        <v>1824</v>
      </c>
      <c r="F2979" s="27" t="s">
        <v>3130</v>
      </c>
      <c r="G2979" s="26">
        <v>0.05</v>
      </c>
      <c r="H2979" s="22">
        <v>0</v>
      </c>
      <c r="I2979" s="24">
        <f t="shared" si="46"/>
        <v>1589915.9500000027</v>
      </c>
      <c r="J2979" s="27" t="s">
        <v>108</v>
      </c>
      <c r="K2979" s="2" t="s">
        <v>15</v>
      </c>
    </row>
    <row r="2980" spans="1:11" ht="12" customHeight="1" x14ac:dyDescent="0.2">
      <c r="A2980" s="2">
        <v>1700</v>
      </c>
      <c r="B2980" s="20" t="str">
        <f>VLOOKUP(C2980,'[2]05-2025'!$B$1:$C$65536,2,0)</f>
        <v>MATERIAIS MÉDICO HOSPITALARES</v>
      </c>
      <c r="C2980" s="33" t="s">
        <v>40</v>
      </c>
      <c r="D2980" s="21">
        <f>VLOOKUP(C2980,'[2]05-2025'!$B$1:$D$65536,3,0)</f>
        <v>1518675.94</v>
      </c>
      <c r="E2980" s="25" t="s">
        <v>1824</v>
      </c>
      <c r="F2980" s="27" t="s">
        <v>3130</v>
      </c>
      <c r="G2980" s="26">
        <v>0.25</v>
      </c>
      <c r="H2980" s="22">
        <v>0</v>
      </c>
      <c r="I2980" s="24">
        <f t="shared" si="46"/>
        <v>1589916.2000000027</v>
      </c>
      <c r="J2980" s="27" t="s">
        <v>108</v>
      </c>
      <c r="K2980" s="2" t="s">
        <v>15</v>
      </c>
    </row>
    <row r="2981" spans="1:11" ht="12" customHeight="1" x14ac:dyDescent="0.2">
      <c r="A2981" s="2">
        <v>1700</v>
      </c>
      <c r="B2981" s="20" t="str">
        <f>VLOOKUP(C2981,'[2]05-2025'!$B$1:$C$65536,2,0)</f>
        <v>MATERIAIS MÉDICO HOSPITALARES</v>
      </c>
      <c r="C2981" s="33" t="s">
        <v>40</v>
      </c>
      <c r="D2981" s="21">
        <f>VLOOKUP(C2981,'[2]05-2025'!$B$1:$D$65536,3,0)</f>
        <v>1518675.94</v>
      </c>
      <c r="E2981" s="25" t="s">
        <v>1824</v>
      </c>
      <c r="F2981" s="27" t="s">
        <v>3130</v>
      </c>
      <c r="G2981" s="26">
        <v>0.01</v>
      </c>
      <c r="H2981" s="22">
        <v>0</v>
      </c>
      <c r="I2981" s="24">
        <f t="shared" si="46"/>
        <v>1589916.2100000028</v>
      </c>
      <c r="J2981" s="27" t="s">
        <v>108</v>
      </c>
      <c r="K2981" s="2" t="s">
        <v>15</v>
      </c>
    </row>
    <row r="2982" spans="1:11" ht="12" customHeight="1" x14ac:dyDescent="0.2">
      <c r="A2982" s="2">
        <v>1700</v>
      </c>
      <c r="B2982" s="20" t="str">
        <f>VLOOKUP(C2982,'[2]05-2025'!$B$1:$C$65536,2,0)</f>
        <v>MATERIAIS MÉDICO HOSPITALARES</v>
      </c>
      <c r="C2982" s="33" t="s">
        <v>40</v>
      </c>
      <c r="D2982" s="21">
        <f>VLOOKUP(C2982,'[2]05-2025'!$B$1:$D$65536,3,0)</f>
        <v>1518675.94</v>
      </c>
      <c r="E2982" s="25" t="s">
        <v>1824</v>
      </c>
      <c r="F2982" s="27" t="s">
        <v>3130</v>
      </c>
      <c r="G2982" s="26">
        <v>0.02</v>
      </c>
      <c r="H2982" s="22">
        <v>0</v>
      </c>
      <c r="I2982" s="24">
        <f t="shared" si="46"/>
        <v>1589916.2300000028</v>
      </c>
      <c r="J2982" s="27" t="s">
        <v>108</v>
      </c>
      <c r="K2982" s="2" t="s">
        <v>15</v>
      </c>
    </row>
    <row r="2983" spans="1:11" ht="12" customHeight="1" x14ac:dyDescent="0.2">
      <c r="A2983" s="2">
        <v>1700</v>
      </c>
      <c r="B2983" s="20" t="str">
        <f>VLOOKUP(C2983,'[2]05-2025'!$B$1:$C$65536,2,0)</f>
        <v>MATERIAIS MÉDICO HOSPITALARES</v>
      </c>
      <c r="C2983" s="33" t="s">
        <v>40</v>
      </c>
      <c r="D2983" s="21">
        <f>VLOOKUP(C2983,'[2]05-2025'!$B$1:$D$65536,3,0)</f>
        <v>1518675.94</v>
      </c>
      <c r="E2983" s="25" t="s">
        <v>1824</v>
      </c>
      <c r="F2983" s="27" t="s">
        <v>3130</v>
      </c>
      <c r="G2983" s="26">
        <v>0.04</v>
      </c>
      <c r="H2983" s="22">
        <v>0</v>
      </c>
      <c r="I2983" s="24">
        <f t="shared" si="46"/>
        <v>1589916.2700000028</v>
      </c>
      <c r="J2983" s="27" t="s">
        <v>108</v>
      </c>
      <c r="K2983" s="2" t="s">
        <v>15</v>
      </c>
    </row>
    <row r="2984" spans="1:11" ht="12" customHeight="1" x14ac:dyDescent="0.2">
      <c r="A2984" s="2">
        <v>1700</v>
      </c>
      <c r="B2984" s="20" t="str">
        <f>VLOOKUP(C2984,'[2]05-2025'!$B$1:$C$65536,2,0)</f>
        <v>MATERIAIS MÉDICO HOSPITALARES</v>
      </c>
      <c r="C2984" s="33" t="s">
        <v>40</v>
      </c>
      <c r="D2984" s="21">
        <f>VLOOKUP(C2984,'[2]05-2025'!$B$1:$D$65536,3,0)</f>
        <v>1518675.94</v>
      </c>
      <c r="E2984" s="25" t="s">
        <v>1824</v>
      </c>
      <c r="F2984" s="27" t="s">
        <v>3130</v>
      </c>
      <c r="G2984" s="26">
        <v>7.0000000000000007E-2</v>
      </c>
      <c r="H2984" s="22">
        <v>0</v>
      </c>
      <c r="I2984" s="24">
        <f t="shared" si="46"/>
        <v>1589916.3400000029</v>
      </c>
      <c r="J2984" s="27" t="s">
        <v>108</v>
      </c>
      <c r="K2984" s="2" t="s">
        <v>15</v>
      </c>
    </row>
    <row r="2985" spans="1:11" ht="12" customHeight="1" x14ac:dyDescent="0.2">
      <c r="A2985" s="2">
        <v>1700</v>
      </c>
      <c r="B2985" s="20" t="str">
        <f>VLOOKUP(C2985,'[2]05-2025'!$B$1:$C$65536,2,0)</f>
        <v>MATERIAIS MÉDICO HOSPITALARES</v>
      </c>
      <c r="C2985" s="33" t="s">
        <v>40</v>
      </c>
      <c r="D2985" s="21">
        <f>VLOOKUP(C2985,'[2]05-2025'!$B$1:$D$65536,3,0)</f>
        <v>1518675.94</v>
      </c>
      <c r="E2985" s="25" t="s">
        <v>1824</v>
      </c>
      <c r="F2985" s="27" t="s">
        <v>3130</v>
      </c>
      <c r="G2985" s="26">
        <v>0.09</v>
      </c>
      <c r="H2985" s="22">
        <v>0</v>
      </c>
      <c r="I2985" s="24">
        <f t="shared" si="46"/>
        <v>1589916.430000003</v>
      </c>
      <c r="J2985" s="27" t="s">
        <v>108</v>
      </c>
      <c r="K2985" s="2" t="s">
        <v>15</v>
      </c>
    </row>
    <row r="2986" spans="1:11" ht="12" customHeight="1" x14ac:dyDescent="0.2">
      <c r="A2986" s="2">
        <v>1700</v>
      </c>
      <c r="B2986" s="20" t="str">
        <f>VLOOKUP(C2986,'[2]05-2025'!$B$1:$C$65536,2,0)</f>
        <v>MATERIAIS MÉDICO HOSPITALARES</v>
      </c>
      <c r="C2986" s="33" t="s">
        <v>40</v>
      </c>
      <c r="D2986" s="21">
        <f>VLOOKUP(C2986,'[2]05-2025'!$B$1:$D$65536,3,0)</f>
        <v>1518675.94</v>
      </c>
      <c r="E2986" s="25" t="s">
        <v>1824</v>
      </c>
      <c r="F2986" s="27" t="s">
        <v>3130</v>
      </c>
      <c r="G2986" s="26">
        <v>0.02</v>
      </c>
      <c r="H2986" s="22">
        <v>0</v>
      </c>
      <c r="I2986" s="24">
        <f t="shared" si="46"/>
        <v>1589916.450000003</v>
      </c>
      <c r="J2986" s="27" t="s">
        <v>108</v>
      </c>
      <c r="K2986" s="2" t="s">
        <v>15</v>
      </c>
    </row>
    <row r="2987" spans="1:11" ht="12" customHeight="1" x14ac:dyDescent="0.2">
      <c r="A2987" s="2">
        <v>1700</v>
      </c>
      <c r="B2987" s="20" t="str">
        <f>VLOOKUP(C2987,'[2]05-2025'!$B$1:$C$65536,2,0)</f>
        <v>MATERIAIS MÉDICO HOSPITALARES</v>
      </c>
      <c r="C2987" s="33" t="s">
        <v>40</v>
      </c>
      <c r="D2987" s="21">
        <f>VLOOKUP(C2987,'[2]05-2025'!$B$1:$D$65536,3,0)</f>
        <v>1518675.94</v>
      </c>
      <c r="E2987" s="25" t="s">
        <v>1824</v>
      </c>
      <c r="F2987" s="27" t="s">
        <v>3130</v>
      </c>
      <c r="G2987" s="26">
        <v>0.04</v>
      </c>
      <c r="H2987" s="22">
        <v>0</v>
      </c>
      <c r="I2987" s="24">
        <f t="shared" si="46"/>
        <v>1589916.490000003</v>
      </c>
      <c r="J2987" s="27" t="s">
        <v>108</v>
      </c>
      <c r="K2987" s="2" t="s">
        <v>15</v>
      </c>
    </row>
    <row r="2988" spans="1:11" ht="12" customHeight="1" x14ac:dyDescent="0.2">
      <c r="A2988" s="2">
        <v>1700</v>
      </c>
      <c r="B2988" s="20" t="str">
        <f>VLOOKUP(C2988,'[2]05-2025'!$B$1:$C$65536,2,0)</f>
        <v>MATERIAIS MÉDICO HOSPITALARES</v>
      </c>
      <c r="C2988" s="33" t="s">
        <v>40</v>
      </c>
      <c r="D2988" s="21">
        <f>VLOOKUP(C2988,'[2]05-2025'!$B$1:$D$65536,3,0)</f>
        <v>1518675.94</v>
      </c>
      <c r="E2988" s="25" t="s">
        <v>1824</v>
      </c>
      <c r="F2988" s="27" t="s">
        <v>3130</v>
      </c>
      <c r="G2988" s="26">
        <v>0.06</v>
      </c>
      <c r="H2988" s="22">
        <v>0</v>
      </c>
      <c r="I2988" s="24">
        <f t="shared" si="46"/>
        <v>1589916.5500000031</v>
      </c>
      <c r="J2988" s="27" t="s">
        <v>108</v>
      </c>
      <c r="K2988" s="2" t="s">
        <v>15</v>
      </c>
    </row>
    <row r="2989" spans="1:11" ht="12" customHeight="1" x14ac:dyDescent="0.2">
      <c r="A2989" s="2">
        <v>1700</v>
      </c>
      <c r="B2989" s="20" t="str">
        <f>VLOOKUP(C2989,'[2]05-2025'!$B$1:$C$65536,2,0)</f>
        <v>MATERIAIS MÉDICO HOSPITALARES</v>
      </c>
      <c r="C2989" s="33" t="s">
        <v>40</v>
      </c>
      <c r="D2989" s="21">
        <f>VLOOKUP(C2989,'[2]05-2025'!$B$1:$D$65536,3,0)</f>
        <v>1518675.94</v>
      </c>
      <c r="E2989" s="25" t="s">
        <v>1824</v>
      </c>
      <c r="F2989" s="27" t="s">
        <v>3130</v>
      </c>
      <c r="G2989" s="26">
        <v>1.1100000000000001</v>
      </c>
      <c r="H2989" s="22">
        <v>0</v>
      </c>
      <c r="I2989" s="24">
        <f t="shared" si="46"/>
        <v>1589917.6600000032</v>
      </c>
      <c r="J2989" s="27" t="s">
        <v>108</v>
      </c>
      <c r="K2989" s="2" t="s">
        <v>15</v>
      </c>
    </row>
    <row r="2990" spans="1:11" ht="12" customHeight="1" x14ac:dyDescent="0.2">
      <c r="A2990" s="2">
        <v>1700</v>
      </c>
      <c r="B2990" s="20" t="str">
        <f>VLOOKUP(C2990,'[2]05-2025'!$B$1:$C$65536,2,0)</f>
        <v>MATERIAIS MÉDICO HOSPITALARES</v>
      </c>
      <c r="C2990" s="33" t="s">
        <v>40</v>
      </c>
      <c r="D2990" s="21">
        <f>VLOOKUP(C2990,'[2]05-2025'!$B$1:$D$65536,3,0)</f>
        <v>1518675.94</v>
      </c>
      <c r="E2990" s="25" t="s">
        <v>1824</v>
      </c>
      <c r="F2990" s="27" t="s">
        <v>3130</v>
      </c>
      <c r="G2990" s="26">
        <v>0.03</v>
      </c>
      <c r="H2990" s="22">
        <v>0</v>
      </c>
      <c r="I2990" s="24">
        <f t="shared" si="46"/>
        <v>1589917.6900000032</v>
      </c>
      <c r="J2990" s="27" t="s">
        <v>108</v>
      </c>
      <c r="K2990" s="2" t="s">
        <v>15</v>
      </c>
    </row>
    <row r="2991" spans="1:11" ht="12" customHeight="1" x14ac:dyDescent="0.2">
      <c r="A2991" s="2">
        <v>1700</v>
      </c>
      <c r="B2991" s="20" t="str">
        <f>VLOOKUP(C2991,'[2]05-2025'!$B$1:$C$65536,2,0)</f>
        <v>MATERIAIS MÉDICO HOSPITALARES</v>
      </c>
      <c r="C2991" s="33" t="s">
        <v>40</v>
      </c>
      <c r="D2991" s="21">
        <f>VLOOKUP(C2991,'[2]05-2025'!$B$1:$D$65536,3,0)</f>
        <v>1518675.94</v>
      </c>
      <c r="E2991" s="25" t="s">
        <v>1824</v>
      </c>
      <c r="F2991" s="27" t="s">
        <v>3130</v>
      </c>
      <c r="G2991" s="26">
        <v>0.01</v>
      </c>
      <c r="H2991" s="26">
        <v>0</v>
      </c>
      <c r="I2991" s="24">
        <f t="shared" si="46"/>
        <v>1589917.7000000032</v>
      </c>
      <c r="J2991" s="27" t="s">
        <v>108</v>
      </c>
      <c r="K2991" s="2" t="s">
        <v>15</v>
      </c>
    </row>
    <row r="2992" spans="1:11" ht="12" customHeight="1" x14ac:dyDescent="0.2">
      <c r="A2992" s="2">
        <v>1700</v>
      </c>
      <c r="B2992" s="20" t="str">
        <f>VLOOKUP(C2992,'[2]05-2025'!$B$1:$C$65536,2,0)</f>
        <v>MATERIAIS MÉDICO HOSPITALARES</v>
      </c>
      <c r="C2992" s="33" t="s">
        <v>40</v>
      </c>
      <c r="D2992" s="21">
        <f>VLOOKUP(C2992,'[2]05-2025'!$B$1:$D$65536,3,0)</f>
        <v>1518675.94</v>
      </c>
      <c r="E2992" s="25" t="s">
        <v>1824</v>
      </c>
      <c r="F2992" s="27" t="s">
        <v>3130</v>
      </c>
      <c r="G2992" s="26">
        <v>0.08</v>
      </c>
      <c r="H2992" s="26">
        <v>0</v>
      </c>
      <c r="I2992" s="24">
        <f t="shared" si="46"/>
        <v>1589917.7800000033</v>
      </c>
      <c r="J2992" s="27" t="s">
        <v>108</v>
      </c>
      <c r="K2992" s="2" t="s">
        <v>15</v>
      </c>
    </row>
    <row r="2993" spans="1:11" ht="12" customHeight="1" x14ac:dyDescent="0.2">
      <c r="A2993" s="2">
        <v>1700</v>
      </c>
      <c r="B2993" s="20" t="str">
        <f>VLOOKUP(C2993,'[2]05-2025'!$B$1:$C$65536,2,0)</f>
        <v>MATERIAIS MÉDICO HOSPITALARES</v>
      </c>
      <c r="C2993" s="33" t="s">
        <v>40</v>
      </c>
      <c r="D2993" s="21">
        <f>VLOOKUP(C2993,'[2]05-2025'!$B$1:$D$65536,3,0)</f>
        <v>1518675.94</v>
      </c>
      <c r="E2993" s="25" t="s">
        <v>1824</v>
      </c>
      <c r="F2993" s="27" t="s">
        <v>3130</v>
      </c>
      <c r="G2993" s="26">
        <v>0.01</v>
      </c>
      <c r="H2993" s="26">
        <v>0</v>
      </c>
      <c r="I2993" s="24">
        <f t="shared" si="46"/>
        <v>1589917.7900000033</v>
      </c>
      <c r="J2993" s="27" t="s">
        <v>108</v>
      </c>
      <c r="K2993" s="2" t="s">
        <v>15</v>
      </c>
    </row>
    <row r="2994" spans="1:11" ht="12" customHeight="1" x14ac:dyDescent="0.2">
      <c r="A2994" s="2">
        <v>1700</v>
      </c>
      <c r="B2994" s="20" t="str">
        <f>VLOOKUP(C2994,'[2]05-2025'!$B$1:$C$65536,2,0)</f>
        <v>MATERIAIS MÉDICO HOSPITALARES</v>
      </c>
      <c r="C2994" s="33" t="s">
        <v>40</v>
      </c>
      <c r="D2994" s="21">
        <f>VLOOKUP(C2994,'[2]05-2025'!$B$1:$D$65536,3,0)</f>
        <v>1518675.94</v>
      </c>
      <c r="E2994" s="25" t="s">
        <v>1824</v>
      </c>
      <c r="F2994" s="27" t="s">
        <v>3130</v>
      </c>
      <c r="G2994" s="26">
        <v>0.03</v>
      </c>
      <c r="H2994" s="26">
        <v>0</v>
      </c>
      <c r="I2994" s="24">
        <f t="shared" si="46"/>
        <v>1589917.8200000033</v>
      </c>
      <c r="J2994" s="27" t="s">
        <v>108</v>
      </c>
      <c r="K2994" s="2" t="s">
        <v>15</v>
      </c>
    </row>
    <row r="2995" spans="1:11" ht="12" customHeight="1" x14ac:dyDescent="0.2">
      <c r="A2995" s="2">
        <v>1700</v>
      </c>
      <c r="B2995" s="20" t="str">
        <f>VLOOKUP(C2995,'[2]05-2025'!$B$1:$C$65536,2,0)</f>
        <v>MATERIAIS MÉDICO HOSPITALARES</v>
      </c>
      <c r="C2995" s="33" t="s">
        <v>40</v>
      </c>
      <c r="D2995" s="21">
        <f>VLOOKUP(C2995,'[2]05-2025'!$B$1:$D$65536,3,0)</f>
        <v>1518675.94</v>
      </c>
      <c r="E2995" s="25" t="s">
        <v>1824</v>
      </c>
      <c r="F2995" s="27" t="s">
        <v>3130</v>
      </c>
      <c r="G2995" s="26">
        <v>0.01</v>
      </c>
      <c r="H2995" s="26">
        <v>0</v>
      </c>
      <c r="I2995" s="24">
        <f t="shared" si="46"/>
        <v>1589917.8300000033</v>
      </c>
      <c r="J2995" s="27" t="s">
        <v>108</v>
      </c>
      <c r="K2995" s="2" t="s">
        <v>15</v>
      </c>
    </row>
    <row r="2996" spans="1:11" ht="12" customHeight="1" x14ac:dyDescent="0.2">
      <c r="A2996" s="2">
        <v>1700</v>
      </c>
      <c r="B2996" s="20" t="str">
        <f>VLOOKUP(C2996,'[2]05-2025'!$B$1:$C$65536,2,0)</f>
        <v>MATERIAIS MÉDICO HOSPITALARES</v>
      </c>
      <c r="C2996" s="33" t="s">
        <v>40</v>
      </c>
      <c r="D2996" s="21">
        <f>VLOOKUP(C2996,'[2]05-2025'!$B$1:$D$65536,3,0)</f>
        <v>1518675.94</v>
      </c>
      <c r="E2996" s="25" t="s">
        <v>1824</v>
      </c>
      <c r="F2996" s="27" t="s">
        <v>3130</v>
      </c>
      <c r="G2996" s="26">
        <v>0.04</v>
      </c>
      <c r="H2996" s="26">
        <v>0</v>
      </c>
      <c r="I2996" s="24">
        <f t="shared" si="46"/>
        <v>1589917.8700000034</v>
      </c>
      <c r="J2996" s="27" t="s">
        <v>108</v>
      </c>
      <c r="K2996" s="2" t="s">
        <v>15</v>
      </c>
    </row>
    <row r="2997" spans="1:11" ht="12" customHeight="1" x14ac:dyDescent="0.2">
      <c r="A2997" s="2">
        <v>1700</v>
      </c>
      <c r="B2997" s="20" t="str">
        <f>VLOOKUP(C2997,'[2]05-2025'!$B$1:$C$65536,2,0)</f>
        <v>MATERIAIS MÉDICO HOSPITALARES</v>
      </c>
      <c r="C2997" s="33" t="s">
        <v>40</v>
      </c>
      <c r="D2997" s="21">
        <f>VLOOKUP(C2997,'[2]05-2025'!$B$1:$D$65536,3,0)</f>
        <v>1518675.94</v>
      </c>
      <c r="E2997" s="25" t="s">
        <v>1824</v>
      </c>
      <c r="F2997" s="27" t="s">
        <v>3130</v>
      </c>
      <c r="G2997" s="26">
        <v>0.01</v>
      </c>
      <c r="H2997" s="26">
        <v>0</v>
      </c>
      <c r="I2997" s="24">
        <f t="shared" si="46"/>
        <v>1589917.8800000034</v>
      </c>
      <c r="J2997" s="27" t="s">
        <v>108</v>
      </c>
      <c r="K2997" s="2" t="s">
        <v>15</v>
      </c>
    </row>
    <row r="2998" spans="1:11" ht="12" customHeight="1" x14ac:dyDescent="0.2">
      <c r="A2998" s="2">
        <v>1700</v>
      </c>
      <c r="B2998" s="20" t="str">
        <f>VLOOKUP(C2998,'[2]05-2025'!$B$1:$C$65536,2,0)</f>
        <v>MATERIAIS MÉDICO HOSPITALARES</v>
      </c>
      <c r="C2998" s="33" t="s">
        <v>40</v>
      </c>
      <c r="D2998" s="21">
        <f>VLOOKUP(C2998,'[2]05-2025'!$B$1:$D$65536,3,0)</f>
        <v>1518675.94</v>
      </c>
      <c r="E2998" s="25" t="s">
        <v>1824</v>
      </c>
      <c r="F2998" s="27" t="s">
        <v>3130</v>
      </c>
      <c r="G2998" s="26">
        <v>0.01</v>
      </c>
      <c r="H2998" s="26">
        <v>0</v>
      </c>
      <c r="I2998" s="24">
        <f t="shared" si="46"/>
        <v>1589917.8900000034</v>
      </c>
      <c r="J2998" s="27" t="s">
        <v>108</v>
      </c>
      <c r="K2998" s="2" t="s">
        <v>15</v>
      </c>
    </row>
    <row r="2999" spans="1:11" ht="12" customHeight="1" x14ac:dyDescent="0.2">
      <c r="A2999" s="2">
        <v>1700</v>
      </c>
      <c r="B2999" s="20" t="str">
        <f>VLOOKUP(C2999,'[2]05-2025'!$B$1:$C$65536,2,0)</f>
        <v>MATERIAIS MÉDICO HOSPITALARES</v>
      </c>
      <c r="C2999" s="33" t="s">
        <v>40</v>
      </c>
      <c r="D2999" s="21">
        <f>VLOOKUP(C2999,'[2]05-2025'!$B$1:$D$65536,3,0)</f>
        <v>1518675.94</v>
      </c>
      <c r="E2999" s="25" t="s">
        <v>1824</v>
      </c>
      <c r="F2999" s="27" t="s">
        <v>3130</v>
      </c>
      <c r="G2999" s="26">
        <v>0.25</v>
      </c>
      <c r="H2999" s="26">
        <v>0</v>
      </c>
      <c r="I2999" s="24">
        <f t="shared" si="46"/>
        <v>1589918.1400000034</v>
      </c>
      <c r="J2999" s="27" t="s">
        <v>108</v>
      </c>
      <c r="K2999" s="2" t="s">
        <v>15</v>
      </c>
    </row>
    <row r="3000" spans="1:11" ht="12" customHeight="1" x14ac:dyDescent="0.2">
      <c r="A3000" s="2">
        <v>1700</v>
      </c>
      <c r="B3000" s="20" t="str">
        <f>VLOOKUP(C3000,'[2]05-2025'!$B$1:$C$65536,2,0)</f>
        <v>MATERIAIS MÉDICO HOSPITALARES</v>
      </c>
      <c r="C3000" s="33" t="s">
        <v>40</v>
      </c>
      <c r="D3000" s="21">
        <f>VLOOKUP(C3000,'[2]05-2025'!$B$1:$D$65536,3,0)</f>
        <v>1518675.94</v>
      </c>
      <c r="E3000" s="25" t="s">
        <v>1824</v>
      </c>
      <c r="F3000" s="27" t="s">
        <v>3130</v>
      </c>
      <c r="G3000" s="26">
        <v>0.02</v>
      </c>
      <c r="H3000" s="26">
        <v>0</v>
      </c>
      <c r="I3000" s="24">
        <f t="shared" si="46"/>
        <v>1589918.1600000034</v>
      </c>
      <c r="J3000" s="27" t="s">
        <v>108</v>
      </c>
      <c r="K3000" s="2" t="s">
        <v>15</v>
      </c>
    </row>
    <row r="3001" spans="1:11" ht="12" customHeight="1" x14ac:dyDescent="0.2">
      <c r="A3001" s="2">
        <v>1700</v>
      </c>
      <c r="B3001" s="20" t="str">
        <f>VLOOKUP(C3001,'[2]05-2025'!$B$1:$C$65536,2,0)</f>
        <v>MATERIAIS MÉDICO HOSPITALARES</v>
      </c>
      <c r="C3001" s="33" t="s">
        <v>40</v>
      </c>
      <c r="D3001" s="21">
        <f>VLOOKUP(C3001,'[2]05-2025'!$B$1:$D$65536,3,0)</f>
        <v>1518675.94</v>
      </c>
      <c r="E3001" s="25" t="s">
        <v>1824</v>
      </c>
      <c r="F3001" s="27" t="s">
        <v>3130</v>
      </c>
      <c r="G3001" s="26">
        <v>0.02</v>
      </c>
      <c r="H3001" s="22">
        <v>0</v>
      </c>
      <c r="I3001" s="24">
        <f t="shared" si="46"/>
        <v>1589918.1800000034</v>
      </c>
      <c r="J3001" s="27" t="s">
        <v>108</v>
      </c>
      <c r="K3001" s="2" t="s">
        <v>15</v>
      </c>
    </row>
    <row r="3002" spans="1:11" ht="12" customHeight="1" x14ac:dyDescent="0.2">
      <c r="A3002" s="2">
        <v>1700</v>
      </c>
      <c r="B3002" s="20" t="str">
        <f>VLOOKUP(C3002,'[2]05-2025'!$B$1:$C$65536,2,0)</f>
        <v>MATERIAIS MÉDICO HOSPITALARES</v>
      </c>
      <c r="C3002" s="33" t="s">
        <v>40</v>
      </c>
      <c r="D3002" s="21">
        <f>VLOOKUP(C3002,'[2]05-2025'!$B$1:$D$65536,3,0)</f>
        <v>1518675.94</v>
      </c>
      <c r="E3002" s="25" t="s">
        <v>1824</v>
      </c>
      <c r="F3002" s="27" t="s">
        <v>3130</v>
      </c>
      <c r="G3002" s="26">
        <v>1.1100000000000001</v>
      </c>
      <c r="H3002" s="22">
        <v>0</v>
      </c>
      <c r="I3002" s="24">
        <f t="shared" si="46"/>
        <v>1589919.2900000035</v>
      </c>
      <c r="J3002" s="27" t="s">
        <v>108</v>
      </c>
      <c r="K3002" s="2" t="s">
        <v>15</v>
      </c>
    </row>
    <row r="3003" spans="1:11" ht="12" customHeight="1" x14ac:dyDescent="0.2">
      <c r="A3003" s="2">
        <v>1700</v>
      </c>
      <c r="B3003" s="20" t="str">
        <f>VLOOKUP(C3003,'[2]05-2025'!$B$1:$C$65536,2,0)</f>
        <v>MATERIAIS MÉDICO HOSPITALARES</v>
      </c>
      <c r="C3003" s="33" t="s">
        <v>40</v>
      </c>
      <c r="D3003" s="21">
        <f>VLOOKUP(C3003,'[2]05-2025'!$B$1:$D$65536,3,0)</f>
        <v>1518675.94</v>
      </c>
      <c r="E3003" s="25" t="s">
        <v>1824</v>
      </c>
      <c r="F3003" s="27" t="s">
        <v>3130</v>
      </c>
      <c r="G3003" s="26">
        <v>0.09</v>
      </c>
      <c r="H3003" s="22">
        <v>0</v>
      </c>
      <c r="I3003" s="24">
        <f t="shared" si="46"/>
        <v>1589919.3800000036</v>
      </c>
      <c r="J3003" s="27" t="s">
        <v>108</v>
      </c>
      <c r="K3003" s="2" t="s">
        <v>15</v>
      </c>
    </row>
    <row r="3004" spans="1:11" ht="12" customHeight="1" x14ac:dyDescent="0.2">
      <c r="A3004" s="2">
        <v>1700</v>
      </c>
      <c r="B3004" s="20" t="str">
        <f>VLOOKUP(C3004,'[2]05-2025'!$B$1:$C$65536,2,0)</f>
        <v>MATERIAIS MÉDICO HOSPITALARES</v>
      </c>
      <c r="C3004" s="33" t="s">
        <v>40</v>
      </c>
      <c r="D3004" s="21">
        <f>VLOOKUP(C3004,'[2]05-2025'!$B$1:$D$65536,3,0)</f>
        <v>1518675.94</v>
      </c>
      <c r="E3004" s="25" t="s">
        <v>1824</v>
      </c>
      <c r="F3004" s="27" t="s">
        <v>3130</v>
      </c>
      <c r="G3004" s="26">
        <v>0.01</v>
      </c>
      <c r="H3004" s="22">
        <v>0</v>
      </c>
      <c r="I3004" s="24">
        <f t="shared" si="46"/>
        <v>1589919.3900000036</v>
      </c>
      <c r="J3004" s="27" t="s">
        <v>108</v>
      </c>
      <c r="K3004" s="2" t="s">
        <v>15</v>
      </c>
    </row>
    <row r="3005" spans="1:11" ht="12" customHeight="1" x14ac:dyDescent="0.2">
      <c r="A3005" s="2">
        <v>1700</v>
      </c>
      <c r="B3005" s="20" t="str">
        <f>VLOOKUP(C3005,'[2]05-2025'!$B$1:$C$65536,2,0)</f>
        <v>MATERIAIS MÉDICO HOSPITALARES</v>
      </c>
      <c r="C3005" s="33" t="s">
        <v>40</v>
      </c>
      <c r="D3005" s="21">
        <f>VLOOKUP(C3005,'[2]05-2025'!$B$1:$D$65536,3,0)</f>
        <v>1518675.94</v>
      </c>
      <c r="E3005" s="25" t="s">
        <v>1824</v>
      </c>
      <c r="F3005" s="27" t="s">
        <v>3130</v>
      </c>
      <c r="G3005" s="26">
        <v>0.08</v>
      </c>
      <c r="H3005" s="22">
        <v>0</v>
      </c>
      <c r="I3005" s="24">
        <f t="shared" si="46"/>
        <v>1589919.4700000037</v>
      </c>
      <c r="J3005" s="27" t="s">
        <v>108</v>
      </c>
      <c r="K3005" s="2" t="s">
        <v>15</v>
      </c>
    </row>
    <row r="3006" spans="1:11" ht="12" customHeight="1" x14ac:dyDescent="0.2">
      <c r="A3006" s="2">
        <v>1700</v>
      </c>
      <c r="B3006" s="20" t="str">
        <f>VLOOKUP(C3006,'[2]05-2025'!$B$1:$C$65536,2,0)</f>
        <v>MATERIAIS MÉDICO HOSPITALARES</v>
      </c>
      <c r="C3006" s="33" t="s">
        <v>40</v>
      </c>
      <c r="D3006" s="21">
        <f>VLOOKUP(C3006,'[2]05-2025'!$B$1:$D$65536,3,0)</f>
        <v>1518675.94</v>
      </c>
      <c r="E3006" s="25" t="s">
        <v>1824</v>
      </c>
      <c r="F3006" s="27" t="s">
        <v>3130</v>
      </c>
      <c r="G3006" s="26">
        <v>0.03</v>
      </c>
      <c r="H3006" s="22">
        <v>0</v>
      </c>
      <c r="I3006" s="24">
        <f t="shared" si="46"/>
        <v>1589919.5000000037</v>
      </c>
      <c r="J3006" s="27" t="s">
        <v>108</v>
      </c>
      <c r="K3006" s="2" t="s">
        <v>15</v>
      </c>
    </row>
    <row r="3007" spans="1:11" ht="12" customHeight="1" x14ac:dyDescent="0.2">
      <c r="A3007" s="2">
        <v>1700</v>
      </c>
      <c r="B3007" s="20" t="str">
        <f>VLOOKUP(C3007,'[2]05-2025'!$B$1:$C$65536,2,0)</f>
        <v>MATERIAIS MÉDICO HOSPITALARES</v>
      </c>
      <c r="C3007" s="33" t="s">
        <v>40</v>
      </c>
      <c r="D3007" s="21">
        <f>VLOOKUP(C3007,'[2]05-2025'!$B$1:$D$65536,3,0)</f>
        <v>1518675.94</v>
      </c>
      <c r="E3007" s="25" t="s">
        <v>1824</v>
      </c>
      <c r="F3007" s="27" t="s">
        <v>1603</v>
      </c>
      <c r="G3007" s="26">
        <v>0.05</v>
      </c>
      <c r="H3007" s="22">
        <v>0</v>
      </c>
      <c r="I3007" s="24">
        <f t="shared" si="46"/>
        <v>1589919.5500000038</v>
      </c>
      <c r="J3007" s="27" t="s">
        <v>108</v>
      </c>
      <c r="K3007" s="2" t="s">
        <v>15</v>
      </c>
    </row>
    <row r="3008" spans="1:11" ht="12" customHeight="1" x14ac:dyDescent="0.2">
      <c r="A3008" s="2">
        <v>1700</v>
      </c>
      <c r="B3008" s="20" t="str">
        <f>VLOOKUP(C3008,'[2]05-2025'!$B$1:$C$65536,2,0)</f>
        <v>MATERIAIS MÉDICO HOSPITALARES</v>
      </c>
      <c r="C3008" s="33" t="s">
        <v>40</v>
      </c>
      <c r="D3008" s="21">
        <f>VLOOKUP(C3008,'[2]05-2025'!$B$1:$D$65536,3,0)</f>
        <v>1518675.94</v>
      </c>
      <c r="E3008" s="25" t="s">
        <v>1824</v>
      </c>
      <c r="F3008" s="27" t="s">
        <v>3130</v>
      </c>
      <c r="G3008" s="26">
        <v>0.01</v>
      </c>
      <c r="H3008" s="22">
        <v>0</v>
      </c>
      <c r="I3008" s="24">
        <f t="shared" si="46"/>
        <v>1589919.5600000038</v>
      </c>
      <c r="J3008" s="27" t="s">
        <v>108</v>
      </c>
      <c r="K3008" s="2" t="s">
        <v>15</v>
      </c>
    </row>
    <row r="3009" spans="1:11" ht="12" customHeight="1" x14ac:dyDescent="0.2">
      <c r="A3009" s="2">
        <v>1700</v>
      </c>
      <c r="B3009" s="20" t="str">
        <f>VLOOKUP(C3009,'[2]05-2025'!$B$1:$C$65536,2,0)</f>
        <v>MATERIAIS MÉDICO HOSPITALARES</v>
      </c>
      <c r="C3009" s="33" t="s">
        <v>40</v>
      </c>
      <c r="D3009" s="21">
        <f>VLOOKUP(C3009,'[2]05-2025'!$B$1:$D$65536,3,0)</f>
        <v>1518675.94</v>
      </c>
      <c r="E3009" s="25" t="s">
        <v>1824</v>
      </c>
      <c r="F3009" s="27" t="s">
        <v>3130</v>
      </c>
      <c r="G3009" s="26">
        <v>0.06</v>
      </c>
      <c r="H3009" s="22">
        <v>0</v>
      </c>
      <c r="I3009" s="24">
        <f t="shared" si="46"/>
        <v>1589919.6200000038</v>
      </c>
      <c r="J3009" s="27" t="s">
        <v>108</v>
      </c>
      <c r="K3009" s="2" t="s">
        <v>15</v>
      </c>
    </row>
    <row r="3010" spans="1:11" ht="12" customHeight="1" x14ac:dyDescent="0.2">
      <c r="A3010" s="2">
        <v>1700</v>
      </c>
      <c r="B3010" s="20" t="str">
        <f>VLOOKUP(C3010,'[2]05-2025'!$B$1:$C$65536,2,0)</f>
        <v>MATERIAIS MÉDICO HOSPITALARES</v>
      </c>
      <c r="C3010" s="33" t="s">
        <v>40</v>
      </c>
      <c r="D3010" s="21">
        <f>VLOOKUP(C3010,'[2]05-2025'!$B$1:$D$65536,3,0)</f>
        <v>1518675.94</v>
      </c>
      <c r="E3010" s="25" t="s">
        <v>1824</v>
      </c>
      <c r="F3010" s="27" t="s">
        <v>3130</v>
      </c>
      <c r="G3010" s="26">
        <v>7.0000000000000007E-2</v>
      </c>
      <c r="H3010" s="22">
        <v>0</v>
      </c>
      <c r="I3010" s="24">
        <f t="shared" si="46"/>
        <v>1589919.6900000039</v>
      </c>
      <c r="J3010" s="27" t="s">
        <v>108</v>
      </c>
      <c r="K3010" s="2" t="s">
        <v>15</v>
      </c>
    </row>
    <row r="3011" spans="1:11" ht="12" customHeight="1" x14ac:dyDescent="0.2">
      <c r="A3011" s="2">
        <v>1700</v>
      </c>
      <c r="B3011" s="20" t="str">
        <f>VLOOKUP(C3011,'[2]05-2025'!$B$1:$C$65536,2,0)</f>
        <v>MATERIAIS MÉDICO HOSPITALARES</v>
      </c>
      <c r="C3011" s="33" t="s">
        <v>40</v>
      </c>
      <c r="D3011" s="21">
        <f>VLOOKUP(C3011,'[2]05-2025'!$B$1:$D$65536,3,0)</f>
        <v>1518675.94</v>
      </c>
      <c r="E3011" s="25" t="s">
        <v>1824</v>
      </c>
      <c r="F3011" s="27" t="s">
        <v>3130</v>
      </c>
      <c r="G3011" s="26">
        <v>0.09</v>
      </c>
      <c r="H3011" s="22">
        <v>0</v>
      </c>
      <c r="I3011" s="24">
        <f t="shared" ref="I3011:I3074" si="47">IF(C3011&lt;&gt;C3010,D3011+G3011-H3011,IF(C3011=C3010,I3010+G3011-H3011,"falso"))</f>
        <v>1589919.780000004</v>
      </c>
      <c r="J3011" s="27" t="s">
        <v>108</v>
      </c>
      <c r="K3011" s="2" t="s">
        <v>15</v>
      </c>
    </row>
    <row r="3012" spans="1:11" ht="12" customHeight="1" x14ac:dyDescent="0.2">
      <c r="A3012" s="2">
        <v>1700</v>
      </c>
      <c r="B3012" s="20" t="str">
        <f>VLOOKUP(C3012,'[2]05-2025'!$B$1:$C$65536,2,0)</f>
        <v>MATERIAIS MÉDICO HOSPITALARES</v>
      </c>
      <c r="C3012" s="33" t="s">
        <v>40</v>
      </c>
      <c r="D3012" s="21">
        <f>VLOOKUP(C3012,'[2]05-2025'!$B$1:$D$65536,3,0)</f>
        <v>1518675.94</v>
      </c>
      <c r="E3012" s="25" t="s">
        <v>1824</v>
      </c>
      <c r="F3012" s="27" t="s">
        <v>3130</v>
      </c>
      <c r="G3012" s="26">
        <v>0.01</v>
      </c>
      <c r="H3012" s="22">
        <v>0</v>
      </c>
      <c r="I3012" s="24">
        <f t="shared" si="47"/>
        <v>1589919.790000004</v>
      </c>
      <c r="J3012" s="27" t="s">
        <v>108</v>
      </c>
      <c r="K3012" s="2" t="s">
        <v>15</v>
      </c>
    </row>
    <row r="3013" spans="1:11" ht="12" customHeight="1" x14ac:dyDescent="0.2">
      <c r="A3013" s="2">
        <v>1700</v>
      </c>
      <c r="B3013" s="20" t="str">
        <f>VLOOKUP(C3013,'[2]05-2025'!$B$1:$C$65536,2,0)</f>
        <v>MATERIAIS MÉDICO HOSPITALARES</v>
      </c>
      <c r="C3013" s="33" t="s">
        <v>40</v>
      </c>
      <c r="D3013" s="21">
        <f>VLOOKUP(C3013,'[2]05-2025'!$B$1:$D$65536,3,0)</f>
        <v>1518675.94</v>
      </c>
      <c r="E3013" s="25" t="s">
        <v>1824</v>
      </c>
      <c r="F3013" s="27" t="s">
        <v>3130</v>
      </c>
      <c r="G3013" s="26">
        <v>0.01</v>
      </c>
      <c r="H3013" s="26">
        <v>0</v>
      </c>
      <c r="I3013" s="24">
        <f t="shared" si="47"/>
        <v>1589919.800000004</v>
      </c>
      <c r="J3013" s="27" t="s">
        <v>108</v>
      </c>
      <c r="K3013" s="2" t="s">
        <v>15</v>
      </c>
    </row>
    <row r="3014" spans="1:11" ht="12" customHeight="1" x14ac:dyDescent="0.2">
      <c r="A3014" s="2">
        <v>1700</v>
      </c>
      <c r="B3014" s="20" t="str">
        <f>VLOOKUP(C3014,'[2]05-2025'!$B$1:$C$65536,2,0)</f>
        <v>MATERIAIS MÉDICO HOSPITALARES</v>
      </c>
      <c r="C3014" s="33" t="s">
        <v>40</v>
      </c>
      <c r="D3014" s="21">
        <f>VLOOKUP(C3014,'[2]05-2025'!$B$1:$D$65536,3,0)</f>
        <v>1518675.94</v>
      </c>
      <c r="E3014" s="25" t="s">
        <v>1824</v>
      </c>
      <c r="F3014" s="27" t="s">
        <v>3130</v>
      </c>
      <c r="G3014" s="26">
        <v>0.25</v>
      </c>
      <c r="H3014" s="26">
        <v>0</v>
      </c>
      <c r="I3014" s="24">
        <f t="shared" si="47"/>
        <v>1589920.050000004</v>
      </c>
      <c r="J3014" s="27" t="s">
        <v>108</v>
      </c>
      <c r="K3014" s="2" t="s">
        <v>15</v>
      </c>
    </row>
    <row r="3015" spans="1:11" ht="12" customHeight="1" x14ac:dyDescent="0.2">
      <c r="A3015" s="2">
        <v>1700</v>
      </c>
      <c r="B3015" s="20" t="str">
        <f>VLOOKUP(C3015,'[2]05-2025'!$B$1:$C$65536,2,0)</f>
        <v>MATERIAIS MÉDICO HOSPITALARES</v>
      </c>
      <c r="C3015" s="33" t="s">
        <v>40</v>
      </c>
      <c r="D3015" s="21">
        <f>VLOOKUP(C3015,'[2]05-2025'!$B$1:$D$65536,3,0)</f>
        <v>1518675.94</v>
      </c>
      <c r="E3015" s="25" t="s">
        <v>1824</v>
      </c>
      <c r="F3015" s="27" t="s">
        <v>3130</v>
      </c>
      <c r="G3015" s="26">
        <v>0.04</v>
      </c>
      <c r="H3015" s="26">
        <v>0</v>
      </c>
      <c r="I3015" s="24">
        <f t="shared" si="47"/>
        <v>1589920.090000004</v>
      </c>
      <c r="J3015" s="27" t="s">
        <v>108</v>
      </c>
      <c r="K3015" s="2" t="s">
        <v>15</v>
      </c>
    </row>
    <row r="3016" spans="1:11" ht="12" customHeight="1" x14ac:dyDescent="0.2">
      <c r="A3016" s="2">
        <v>1700</v>
      </c>
      <c r="B3016" s="20" t="str">
        <f>VLOOKUP(C3016,'[2]05-2025'!$B$1:$C$65536,2,0)</f>
        <v>MATERIAIS MÉDICO HOSPITALARES</v>
      </c>
      <c r="C3016" s="33" t="s">
        <v>40</v>
      </c>
      <c r="D3016" s="21">
        <f>VLOOKUP(C3016,'[2]05-2025'!$B$1:$D$65536,3,0)</f>
        <v>1518675.94</v>
      </c>
      <c r="E3016" s="25" t="s">
        <v>1824</v>
      </c>
      <c r="F3016" s="27" t="s">
        <v>3130</v>
      </c>
      <c r="G3016" s="26">
        <v>7.0000000000000007E-2</v>
      </c>
      <c r="H3016" s="26">
        <v>0</v>
      </c>
      <c r="I3016" s="24">
        <f t="shared" si="47"/>
        <v>1589920.1600000041</v>
      </c>
      <c r="J3016" s="27" t="s">
        <v>108</v>
      </c>
      <c r="K3016" s="2" t="s">
        <v>15</v>
      </c>
    </row>
    <row r="3017" spans="1:11" ht="12" customHeight="1" x14ac:dyDescent="0.2">
      <c r="A3017" s="2">
        <v>1700</v>
      </c>
      <c r="B3017" s="20" t="str">
        <f>VLOOKUP(C3017,'[2]05-2025'!$B$1:$C$65536,2,0)</f>
        <v>MATERIAIS MÉDICO HOSPITALARES</v>
      </c>
      <c r="C3017" s="33" t="s">
        <v>40</v>
      </c>
      <c r="D3017" s="21">
        <f>VLOOKUP(C3017,'[2]05-2025'!$B$1:$D$65536,3,0)</f>
        <v>1518675.94</v>
      </c>
      <c r="E3017" s="25" t="s">
        <v>1824</v>
      </c>
      <c r="F3017" s="27" t="s">
        <v>3130</v>
      </c>
      <c r="G3017" s="26">
        <v>0.02</v>
      </c>
      <c r="H3017" s="26">
        <v>0</v>
      </c>
      <c r="I3017" s="24">
        <f t="shared" si="47"/>
        <v>1589920.1800000041</v>
      </c>
      <c r="J3017" s="27" t="s">
        <v>108</v>
      </c>
      <c r="K3017" s="2" t="s">
        <v>15</v>
      </c>
    </row>
    <row r="3018" spans="1:11" ht="12" customHeight="1" x14ac:dyDescent="0.2">
      <c r="A3018" s="2">
        <v>1700</v>
      </c>
      <c r="B3018" s="20" t="str">
        <f>VLOOKUP(C3018,'[2]05-2025'!$B$1:$C$65536,2,0)</f>
        <v>MATERIAIS MÉDICO HOSPITALARES</v>
      </c>
      <c r="C3018" s="33" t="s">
        <v>40</v>
      </c>
      <c r="D3018" s="21">
        <f>VLOOKUP(C3018,'[2]05-2025'!$B$1:$D$65536,3,0)</f>
        <v>1518675.94</v>
      </c>
      <c r="E3018" s="25" t="s">
        <v>1824</v>
      </c>
      <c r="F3018" s="27" t="s">
        <v>3130</v>
      </c>
      <c r="G3018" s="26">
        <v>0.04</v>
      </c>
      <c r="H3018" s="26">
        <v>0</v>
      </c>
      <c r="I3018" s="24">
        <f t="shared" si="47"/>
        <v>1589920.2200000042</v>
      </c>
      <c r="J3018" s="27" t="s">
        <v>108</v>
      </c>
      <c r="K3018" s="2" t="s">
        <v>15</v>
      </c>
    </row>
    <row r="3019" spans="1:11" ht="12" customHeight="1" x14ac:dyDescent="0.2">
      <c r="A3019" s="2">
        <v>1700</v>
      </c>
      <c r="B3019" s="20" t="str">
        <f>VLOOKUP(C3019,'[2]05-2025'!$B$1:$C$65536,2,0)</f>
        <v>MATERIAIS MÉDICO HOSPITALARES</v>
      </c>
      <c r="C3019" s="33" t="s">
        <v>40</v>
      </c>
      <c r="D3019" s="21">
        <f>VLOOKUP(C3019,'[2]05-2025'!$B$1:$D$65536,3,0)</f>
        <v>1518675.94</v>
      </c>
      <c r="E3019" s="25" t="s">
        <v>1824</v>
      </c>
      <c r="F3019" s="27" t="s">
        <v>3130</v>
      </c>
      <c r="G3019" s="26">
        <v>0.02</v>
      </c>
      <c r="H3019" s="26">
        <v>0</v>
      </c>
      <c r="I3019" s="24">
        <f t="shared" si="47"/>
        <v>1589920.2400000042</v>
      </c>
      <c r="J3019" s="27" t="s">
        <v>108</v>
      </c>
      <c r="K3019" s="2" t="s">
        <v>15</v>
      </c>
    </row>
    <row r="3020" spans="1:11" ht="12" customHeight="1" x14ac:dyDescent="0.2">
      <c r="A3020" s="2">
        <v>1700</v>
      </c>
      <c r="B3020" s="20" t="str">
        <f>VLOOKUP(C3020,'[2]05-2025'!$B$1:$C$65536,2,0)</f>
        <v>MATERIAIS MÉDICO HOSPITALARES</v>
      </c>
      <c r="C3020" s="33" t="s">
        <v>40</v>
      </c>
      <c r="D3020" s="21">
        <f>VLOOKUP(C3020,'[2]05-2025'!$B$1:$D$65536,3,0)</f>
        <v>1518675.94</v>
      </c>
      <c r="E3020" s="25" t="s">
        <v>1824</v>
      </c>
      <c r="F3020" s="27" t="s">
        <v>3130</v>
      </c>
      <c r="G3020" s="26">
        <v>1.1100000000000001</v>
      </c>
      <c r="H3020" s="26">
        <v>0</v>
      </c>
      <c r="I3020" s="24">
        <f t="shared" si="47"/>
        <v>1589921.3500000043</v>
      </c>
      <c r="J3020" s="27" t="s">
        <v>108</v>
      </c>
      <c r="K3020" s="2" t="s">
        <v>15</v>
      </c>
    </row>
    <row r="3021" spans="1:11" ht="12" customHeight="1" x14ac:dyDescent="0.2">
      <c r="A3021" s="2">
        <v>1700</v>
      </c>
      <c r="B3021" s="20" t="str">
        <f>VLOOKUP(C3021,'[2]05-2025'!$B$1:$C$65536,2,0)</f>
        <v>MATERIAIS MÉDICO HOSPITALARES</v>
      </c>
      <c r="C3021" s="33" t="s">
        <v>40</v>
      </c>
      <c r="D3021" s="21">
        <f>VLOOKUP(C3021,'[2]05-2025'!$B$1:$D$65536,3,0)</f>
        <v>1518675.94</v>
      </c>
      <c r="E3021" s="25" t="s">
        <v>1824</v>
      </c>
      <c r="F3021" s="27" t="s">
        <v>3130</v>
      </c>
      <c r="G3021" s="26">
        <v>0.08</v>
      </c>
      <c r="H3021" s="26">
        <v>0</v>
      </c>
      <c r="I3021" s="24">
        <f t="shared" si="47"/>
        <v>1589921.4300000044</v>
      </c>
      <c r="J3021" s="27" t="s">
        <v>108</v>
      </c>
      <c r="K3021" s="2" t="s">
        <v>15</v>
      </c>
    </row>
    <row r="3022" spans="1:11" ht="12" customHeight="1" x14ac:dyDescent="0.2">
      <c r="A3022" s="2">
        <v>1700</v>
      </c>
      <c r="B3022" s="20" t="str">
        <f>VLOOKUP(C3022,'[2]05-2025'!$B$1:$C$65536,2,0)</f>
        <v>MATERIAIS MÉDICO HOSPITALARES</v>
      </c>
      <c r="C3022" s="33" t="s">
        <v>40</v>
      </c>
      <c r="D3022" s="21">
        <f>VLOOKUP(C3022,'[2]05-2025'!$B$1:$D$65536,3,0)</f>
        <v>1518675.94</v>
      </c>
      <c r="E3022" s="25" t="s">
        <v>1824</v>
      </c>
      <c r="F3022" s="27" t="s">
        <v>3130</v>
      </c>
      <c r="G3022" s="26">
        <v>0.05</v>
      </c>
      <c r="H3022" s="26">
        <v>0</v>
      </c>
      <c r="I3022" s="24">
        <f t="shared" si="47"/>
        <v>1589921.4800000044</v>
      </c>
      <c r="J3022" s="27" t="s">
        <v>108</v>
      </c>
      <c r="K3022" s="2" t="s">
        <v>15</v>
      </c>
    </row>
    <row r="3023" spans="1:11" ht="12" customHeight="1" x14ac:dyDescent="0.2">
      <c r="A3023" s="2">
        <v>1700</v>
      </c>
      <c r="B3023" s="20" t="str">
        <f>VLOOKUP(C3023,'[2]05-2025'!$B$1:$C$65536,2,0)</f>
        <v>MATERIAIS MÉDICO HOSPITALARES</v>
      </c>
      <c r="C3023" s="33" t="s">
        <v>40</v>
      </c>
      <c r="D3023" s="21">
        <f>VLOOKUP(C3023,'[2]05-2025'!$B$1:$D$65536,3,0)</f>
        <v>1518675.94</v>
      </c>
      <c r="E3023" s="25" t="s">
        <v>1824</v>
      </c>
      <c r="F3023" s="27" t="s">
        <v>1603</v>
      </c>
      <c r="G3023" s="26">
        <v>0.09</v>
      </c>
      <c r="H3023" s="22">
        <v>0</v>
      </c>
      <c r="I3023" s="24">
        <f t="shared" si="47"/>
        <v>1589921.5700000045</v>
      </c>
      <c r="J3023" s="27" t="s">
        <v>108</v>
      </c>
      <c r="K3023" s="2" t="s">
        <v>15</v>
      </c>
    </row>
    <row r="3024" spans="1:11" ht="12" customHeight="1" x14ac:dyDescent="0.2">
      <c r="A3024" s="2">
        <v>1700</v>
      </c>
      <c r="B3024" s="20" t="str">
        <f>VLOOKUP(C3024,'[2]05-2025'!$B$1:$C$65536,2,0)</f>
        <v>MATERIAIS MÉDICO HOSPITALARES</v>
      </c>
      <c r="C3024" s="33" t="s">
        <v>40</v>
      </c>
      <c r="D3024" s="21">
        <f>VLOOKUP(C3024,'[2]05-2025'!$B$1:$D$65536,3,0)</f>
        <v>1518675.94</v>
      </c>
      <c r="E3024" s="25" t="s">
        <v>1824</v>
      </c>
      <c r="F3024" s="27" t="s">
        <v>3130</v>
      </c>
      <c r="G3024" s="26">
        <v>0.01</v>
      </c>
      <c r="H3024" s="22">
        <v>0</v>
      </c>
      <c r="I3024" s="24">
        <f t="shared" si="47"/>
        <v>1589921.5800000045</v>
      </c>
      <c r="J3024" s="27" t="s">
        <v>108</v>
      </c>
      <c r="K3024" s="2" t="s">
        <v>15</v>
      </c>
    </row>
    <row r="3025" spans="1:11" ht="12" customHeight="1" x14ac:dyDescent="0.2">
      <c r="A3025" s="2">
        <v>1700</v>
      </c>
      <c r="B3025" s="20" t="str">
        <f>VLOOKUP(C3025,'[2]05-2025'!$B$1:$C$65536,2,0)</f>
        <v>MATERIAIS MÉDICO HOSPITALARES</v>
      </c>
      <c r="C3025" s="33" t="s">
        <v>40</v>
      </c>
      <c r="D3025" s="21">
        <f>VLOOKUP(C3025,'[2]05-2025'!$B$1:$D$65536,3,0)</f>
        <v>1518675.94</v>
      </c>
      <c r="E3025" s="25" t="s">
        <v>1824</v>
      </c>
      <c r="F3025" s="27" t="s">
        <v>3130</v>
      </c>
      <c r="G3025" s="26">
        <v>0.01</v>
      </c>
      <c r="H3025" s="22">
        <v>0</v>
      </c>
      <c r="I3025" s="24">
        <f t="shared" si="47"/>
        <v>1589921.5900000045</v>
      </c>
      <c r="J3025" s="27" t="s">
        <v>108</v>
      </c>
      <c r="K3025" s="2" t="s">
        <v>15</v>
      </c>
    </row>
    <row r="3026" spans="1:11" ht="12" customHeight="1" x14ac:dyDescent="0.2">
      <c r="A3026" s="2">
        <v>1700</v>
      </c>
      <c r="B3026" s="20" t="str">
        <f>VLOOKUP(C3026,'[2]05-2025'!$B$1:$C$65536,2,0)</f>
        <v>MATERIAIS MÉDICO HOSPITALARES</v>
      </c>
      <c r="C3026" s="33" t="s">
        <v>40</v>
      </c>
      <c r="D3026" s="21">
        <f>VLOOKUP(C3026,'[2]05-2025'!$B$1:$D$65536,3,0)</f>
        <v>1518675.94</v>
      </c>
      <c r="E3026" s="25" t="s">
        <v>1824</v>
      </c>
      <c r="F3026" s="27" t="s">
        <v>3130</v>
      </c>
      <c r="G3026" s="26">
        <v>0.06</v>
      </c>
      <c r="H3026" s="22">
        <v>0</v>
      </c>
      <c r="I3026" s="24">
        <f t="shared" si="47"/>
        <v>1589921.6500000046</v>
      </c>
      <c r="J3026" s="27" t="s">
        <v>108</v>
      </c>
      <c r="K3026" s="2" t="s">
        <v>15</v>
      </c>
    </row>
    <row r="3027" spans="1:11" ht="12" customHeight="1" x14ac:dyDescent="0.2">
      <c r="A3027" s="2">
        <v>1700</v>
      </c>
      <c r="B3027" s="20" t="str">
        <f>VLOOKUP(C3027,'[2]05-2025'!$B$1:$C$65536,2,0)</f>
        <v>MATERIAIS MÉDICO HOSPITALARES</v>
      </c>
      <c r="C3027" s="33" t="s">
        <v>40</v>
      </c>
      <c r="D3027" s="21">
        <f>VLOOKUP(C3027,'[2]05-2025'!$B$1:$D$65536,3,0)</f>
        <v>1518675.94</v>
      </c>
      <c r="E3027" s="25" t="s">
        <v>1824</v>
      </c>
      <c r="F3027" s="27" t="s">
        <v>3130</v>
      </c>
      <c r="G3027" s="26">
        <v>0.03</v>
      </c>
      <c r="H3027" s="22">
        <v>0</v>
      </c>
      <c r="I3027" s="24">
        <f t="shared" si="47"/>
        <v>1589921.6800000046</v>
      </c>
      <c r="J3027" s="27" t="s">
        <v>108</v>
      </c>
      <c r="K3027" s="2" t="s">
        <v>15</v>
      </c>
    </row>
    <row r="3028" spans="1:11" ht="12" customHeight="1" x14ac:dyDescent="0.2">
      <c r="A3028" s="2">
        <v>1700</v>
      </c>
      <c r="B3028" s="20" t="str">
        <f>VLOOKUP(C3028,'[2]05-2025'!$B$1:$C$65536,2,0)</f>
        <v>MATERIAIS MÉDICO HOSPITALARES</v>
      </c>
      <c r="C3028" s="33" t="s">
        <v>40</v>
      </c>
      <c r="D3028" s="21">
        <f>VLOOKUP(C3028,'[2]05-2025'!$B$1:$D$65536,3,0)</f>
        <v>1518675.94</v>
      </c>
      <c r="E3028" s="25" t="s">
        <v>1824</v>
      </c>
      <c r="F3028" s="27" t="s">
        <v>3130</v>
      </c>
      <c r="G3028" s="26">
        <v>1.1100000000000001</v>
      </c>
      <c r="H3028" s="22">
        <v>0</v>
      </c>
      <c r="I3028" s="24">
        <f t="shared" si="47"/>
        <v>1589922.7900000047</v>
      </c>
      <c r="J3028" s="27" t="s">
        <v>108</v>
      </c>
      <c r="K3028" s="2" t="s">
        <v>15</v>
      </c>
    </row>
    <row r="3029" spans="1:11" ht="12" customHeight="1" x14ac:dyDescent="0.2">
      <c r="A3029" s="2">
        <v>1700</v>
      </c>
      <c r="B3029" s="20" t="str">
        <f>VLOOKUP(C3029,'[2]05-2025'!$B$1:$C$65536,2,0)</f>
        <v>MATERIAIS MÉDICO HOSPITALARES</v>
      </c>
      <c r="C3029" s="33" t="s">
        <v>40</v>
      </c>
      <c r="D3029" s="21">
        <f>VLOOKUP(C3029,'[2]05-2025'!$B$1:$D$65536,3,0)</f>
        <v>1518675.94</v>
      </c>
      <c r="E3029" s="25" t="s">
        <v>1824</v>
      </c>
      <c r="F3029" s="27" t="s">
        <v>3130</v>
      </c>
      <c r="G3029" s="26">
        <v>0.02</v>
      </c>
      <c r="H3029" s="22">
        <v>0</v>
      </c>
      <c r="I3029" s="24">
        <f t="shared" si="47"/>
        <v>1589922.8100000047</v>
      </c>
      <c r="J3029" s="27" t="s">
        <v>108</v>
      </c>
      <c r="K3029" s="2" t="s">
        <v>15</v>
      </c>
    </row>
    <row r="3030" spans="1:11" ht="12" customHeight="1" x14ac:dyDescent="0.2">
      <c r="A3030" s="2">
        <v>1700</v>
      </c>
      <c r="B3030" s="20" t="str">
        <f>VLOOKUP(C3030,'[2]05-2025'!$B$1:$C$65536,2,0)</f>
        <v>MATERIAIS MÉDICO HOSPITALARES</v>
      </c>
      <c r="C3030" s="33" t="s">
        <v>40</v>
      </c>
      <c r="D3030" s="21">
        <f>VLOOKUP(C3030,'[2]05-2025'!$B$1:$D$65536,3,0)</f>
        <v>1518675.94</v>
      </c>
      <c r="E3030" s="25" t="s">
        <v>1824</v>
      </c>
      <c r="F3030" s="27" t="s">
        <v>3130</v>
      </c>
      <c r="G3030" s="26">
        <v>0.01</v>
      </c>
      <c r="H3030" s="22">
        <v>0</v>
      </c>
      <c r="I3030" s="24">
        <f t="shared" si="47"/>
        <v>1589922.8200000047</v>
      </c>
      <c r="J3030" s="27" t="s">
        <v>108</v>
      </c>
      <c r="K3030" s="2" t="s">
        <v>15</v>
      </c>
    </row>
    <row r="3031" spans="1:11" ht="12" customHeight="1" x14ac:dyDescent="0.2">
      <c r="A3031" s="2">
        <v>1700</v>
      </c>
      <c r="B3031" s="20" t="str">
        <f>VLOOKUP(C3031,'[2]05-2025'!$B$1:$C$65536,2,0)</f>
        <v>MATERIAIS MÉDICO HOSPITALARES</v>
      </c>
      <c r="C3031" s="33" t="s">
        <v>40</v>
      </c>
      <c r="D3031" s="21">
        <f>VLOOKUP(C3031,'[2]05-2025'!$B$1:$D$65536,3,0)</f>
        <v>1518675.94</v>
      </c>
      <c r="E3031" s="25" t="s">
        <v>1824</v>
      </c>
      <c r="F3031" s="27" t="s">
        <v>3130</v>
      </c>
      <c r="G3031" s="26">
        <v>0.08</v>
      </c>
      <c r="H3031" s="22">
        <v>0</v>
      </c>
      <c r="I3031" s="24">
        <f t="shared" si="47"/>
        <v>1589922.9000000048</v>
      </c>
      <c r="J3031" s="27" t="s">
        <v>108</v>
      </c>
      <c r="K3031" s="2" t="s">
        <v>15</v>
      </c>
    </row>
    <row r="3032" spans="1:11" ht="12" customHeight="1" x14ac:dyDescent="0.2">
      <c r="A3032" s="2">
        <v>1700</v>
      </c>
      <c r="B3032" s="20" t="str">
        <f>VLOOKUP(C3032,'[2]05-2025'!$B$1:$C$65536,2,0)</f>
        <v>MATERIAIS MÉDICO HOSPITALARES</v>
      </c>
      <c r="C3032" s="33" t="s">
        <v>40</v>
      </c>
      <c r="D3032" s="21">
        <f>VLOOKUP(C3032,'[2]05-2025'!$B$1:$D$65536,3,0)</f>
        <v>1518675.94</v>
      </c>
      <c r="E3032" s="25" t="s">
        <v>1824</v>
      </c>
      <c r="F3032" s="27" t="s">
        <v>3130</v>
      </c>
      <c r="G3032" s="26">
        <v>0.05</v>
      </c>
      <c r="H3032" s="22">
        <v>0</v>
      </c>
      <c r="I3032" s="24">
        <f t="shared" si="47"/>
        <v>1589922.9500000048</v>
      </c>
      <c r="J3032" s="27" t="s">
        <v>108</v>
      </c>
      <c r="K3032" s="2" t="s">
        <v>15</v>
      </c>
    </row>
    <row r="3033" spans="1:11" ht="12" customHeight="1" x14ac:dyDescent="0.2">
      <c r="A3033" s="2">
        <v>1700</v>
      </c>
      <c r="B3033" s="20" t="str">
        <f>VLOOKUP(C3033,'[2]05-2025'!$B$1:$C$65536,2,0)</f>
        <v>MATERIAIS MÉDICO HOSPITALARES</v>
      </c>
      <c r="C3033" s="33" t="s">
        <v>40</v>
      </c>
      <c r="D3033" s="21">
        <f>VLOOKUP(C3033,'[2]05-2025'!$B$1:$D$65536,3,0)</f>
        <v>1518675.94</v>
      </c>
      <c r="E3033" s="25" t="s">
        <v>1824</v>
      </c>
      <c r="F3033" s="27" t="s">
        <v>3130</v>
      </c>
      <c r="G3033" s="26">
        <v>0.04</v>
      </c>
      <c r="H3033" s="22">
        <v>0</v>
      </c>
      <c r="I3033" s="24">
        <f t="shared" si="47"/>
        <v>1589922.9900000049</v>
      </c>
      <c r="J3033" s="27" t="s">
        <v>108</v>
      </c>
      <c r="K3033" s="2" t="s">
        <v>15</v>
      </c>
    </row>
    <row r="3034" spans="1:11" ht="12" customHeight="1" x14ac:dyDescent="0.2">
      <c r="A3034" s="2">
        <v>1700</v>
      </c>
      <c r="B3034" s="20" t="str">
        <f>VLOOKUP(C3034,'[2]05-2025'!$B$1:$C$65536,2,0)</f>
        <v>MATERIAIS MÉDICO HOSPITALARES</v>
      </c>
      <c r="C3034" s="33" t="s">
        <v>40</v>
      </c>
      <c r="D3034" s="21">
        <f>VLOOKUP(C3034,'[2]05-2025'!$B$1:$D$65536,3,0)</f>
        <v>1518675.94</v>
      </c>
      <c r="E3034" s="25" t="s">
        <v>1824</v>
      </c>
      <c r="F3034" s="27" t="s">
        <v>3130</v>
      </c>
      <c r="G3034" s="26">
        <v>0.04</v>
      </c>
      <c r="H3034" s="22">
        <v>0</v>
      </c>
      <c r="I3034" s="24">
        <f t="shared" si="47"/>
        <v>1589923.0300000049</v>
      </c>
      <c r="J3034" s="27" t="s">
        <v>108</v>
      </c>
      <c r="K3034" s="2" t="s">
        <v>15</v>
      </c>
    </row>
    <row r="3035" spans="1:11" ht="12" customHeight="1" x14ac:dyDescent="0.2">
      <c r="A3035" s="2">
        <v>1700</v>
      </c>
      <c r="B3035" s="20" t="str">
        <f>VLOOKUP(C3035,'[2]05-2025'!$B$1:$C$65536,2,0)</f>
        <v>MATERIAIS MÉDICO HOSPITALARES</v>
      </c>
      <c r="C3035" s="33" t="s">
        <v>40</v>
      </c>
      <c r="D3035" s="21">
        <f>VLOOKUP(C3035,'[2]05-2025'!$B$1:$D$65536,3,0)</f>
        <v>1518675.94</v>
      </c>
      <c r="E3035" s="25" t="s">
        <v>1824</v>
      </c>
      <c r="F3035" s="27" t="s">
        <v>3130</v>
      </c>
      <c r="G3035" s="26">
        <v>0.13</v>
      </c>
      <c r="H3035" s="22">
        <v>0</v>
      </c>
      <c r="I3035" s="24">
        <f t="shared" si="47"/>
        <v>1589923.1600000048</v>
      </c>
      <c r="J3035" s="27" t="s">
        <v>108</v>
      </c>
      <c r="K3035" s="2" t="s">
        <v>15</v>
      </c>
    </row>
    <row r="3036" spans="1:11" ht="12" customHeight="1" x14ac:dyDescent="0.2">
      <c r="A3036" s="2">
        <v>1700</v>
      </c>
      <c r="B3036" s="20" t="str">
        <f>VLOOKUP(C3036,'[2]05-2025'!$B$1:$C$65536,2,0)</f>
        <v>MATERIAIS MÉDICO HOSPITALARES</v>
      </c>
      <c r="C3036" s="33" t="s">
        <v>40</v>
      </c>
      <c r="D3036" s="21">
        <f>VLOOKUP(C3036,'[2]05-2025'!$B$1:$D$65536,3,0)</f>
        <v>1518675.94</v>
      </c>
      <c r="E3036" s="25" t="s">
        <v>1824</v>
      </c>
      <c r="F3036" s="27" t="s">
        <v>3130</v>
      </c>
      <c r="G3036" s="26">
        <v>0.12</v>
      </c>
      <c r="H3036" s="26">
        <v>0</v>
      </c>
      <c r="I3036" s="24">
        <f t="shared" si="47"/>
        <v>1589923.2800000049</v>
      </c>
      <c r="J3036" s="27" t="s">
        <v>108</v>
      </c>
      <c r="K3036" s="2" t="s">
        <v>15</v>
      </c>
    </row>
    <row r="3037" spans="1:11" ht="12" customHeight="1" x14ac:dyDescent="0.2">
      <c r="A3037" s="2">
        <v>1700</v>
      </c>
      <c r="B3037" s="20" t="str">
        <f>VLOOKUP(C3037,'[2]05-2025'!$B$1:$C$65536,2,0)</f>
        <v>MATERIAIS MÉDICO HOSPITALARES</v>
      </c>
      <c r="C3037" s="33" t="s">
        <v>40</v>
      </c>
      <c r="D3037" s="21">
        <f>VLOOKUP(C3037,'[2]05-2025'!$B$1:$D$65536,3,0)</f>
        <v>1518675.94</v>
      </c>
      <c r="E3037" s="25" t="s">
        <v>1824</v>
      </c>
      <c r="F3037" s="27" t="s">
        <v>3130</v>
      </c>
      <c r="G3037" s="26">
        <v>0.01</v>
      </c>
      <c r="H3037" s="26">
        <v>0</v>
      </c>
      <c r="I3037" s="24">
        <f t="shared" si="47"/>
        <v>1589923.2900000049</v>
      </c>
      <c r="J3037" s="27" t="s">
        <v>108</v>
      </c>
      <c r="K3037" s="2" t="s">
        <v>15</v>
      </c>
    </row>
    <row r="3038" spans="1:11" ht="12" customHeight="1" x14ac:dyDescent="0.2">
      <c r="A3038" s="2">
        <v>1700</v>
      </c>
      <c r="B3038" s="20" t="str">
        <f>VLOOKUP(C3038,'[2]05-2025'!$B$1:$C$65536,2,0)</f>
        <v>MATERIAIS MÉDICO HOSPITALARES</v>
      </c>
      <c r="C3038" s="33" t="s">
        <v>40</v>
      </c>
      <c r="D3038" s="21">
        <f>VLOOKUP(C3038,'[2]05-2025'!$B$1:$D$65536,3,0)</f>
        <v>1518675.94</v>
      </c>
      <c r="E3038" s="25" t="s">
        <v>1824</v>
      </c>
      <c r="F3038" s="27" t="s">
        <v>3130</v>
      </c>
      <c r="G3038" s="26">
        <v>7.0000000000000007E-2</v>
      </c>
      <c r="H3038" s="26">
        <v>0</v>
      </c>
      <c r="I3038" s="24">
        <f t="shared" si="47"/>
        <v>1589923.360000005</v>
      </c>
      <c r="J3038" s="27" t="s">
        <v>108</v>
      </c>
      <c r="K3038" s="2" t="s">
        <v>15</v>
      </c>
    </row>
    <row r="3039" spans="1:11" ht="12" customHeight="1" x14ac:dyDescent="0.2">
      <c r="A3039" s="2">
        <v>1700</v>
      </c>
      <c r="B3039" s="20" t="str">
        <f>VLOOKUP(C3039,'[2]05-2025'!$B$1:$C$65536,2,0)</f>
        <v>MATERIAIS MÉDICO HOSPITALARES</v>
      </c>
      <c r="C3039" s="33" t="s">
        <v>40</v>
      </c>
      <c r="D3039" s="21">
        <f>VLOOKUP(C3039,'[2]05-2025'!$B$1:$D$65536,3,0)</f>
        <v>1518675.94</v>
      </c>
      <c r="E3039" s="25" t="s">
        <v>1824</v>
      </c>
      <c r="F3039" s="27" t="s">
        <v>3130</v>
      </c>
      <c r="G3039" s="26">
        <v>0.01</v>
      </c>
      <c r="H3039" s="26">
        <v>0</v>
      </c>
      <c r="I3039" s="24">
        <f t="shared" si="47"/>
        <v>1589923.370000005</v>
      </c>
      <c r="J3039" s="27" t="s">
        <v>108</v>
      </c>
      <c r="K3039" s="2" t="s">
        <v>15</v>
      </c>
    </row>
    <row r="3040" spans="1:11" ht="12" customHeight="1" x14ac:dyDescent="0.2">
      <c r="A3040" s="2">
        <v>1700</v>
      </c>
      <c r="B3040" s="20" t="str">
        <f>VLOOKUP(C3040,'[2]05-2025'!$B$1:$C$65536,2,0)</f>
        <v>MATERIAIS MÉDICO HOSPITALARES</v>
      </c>
      <c r="C3040" s="33" t="s">
        <v>40</v>
      </c>
      <c r="D3040" s="21">
        <f>VLOOKUP(C3040,'[2]05-2025'!$B$1:$D$65536,3,0)</f>
        <v>1518675.94</v>
      </c>
      <c r="E3040" s="25" t="s">
        <v>1824</v>
      </c>
      <c r="F3040" s="27" t="s">
        <v>3130</v>
      </c>
      <c r="G3040" s="26">
        <v>0.02</v>
      </c>
      <c r="H3040" s="26">
        <v>0</v>
      </c>
      <c r="I3040" s="24">
        <f t="shared" si="47"/>
        <v>1589923.390000005</v>
      </c>
      <c r="J3040" s="27" t="s">
        <v>108</v>
      </c>
      <c r="K3040" s="2" t="s">
        <v>15</v>
      </c>
    </row>
    <row r="3041" spans="1:11" ht="12" customHeight="1" x14ac:dyDescent="0.2">
      <c r="A3041" s="2">
        <v>1700</v>
      </c>
      <c r="B3041" s="20" t="str">
        <f>VLOOKUP(C3041,'[2]05-2025'!$B$1:$C$65536,2,0)</f>
        <v>MATERIAIS MÉDICO HOSPITALARES</v>
      </c>
      <c r="C3041" s="33" t="s">
        <v>40</v>
      </c>
      <c r="D3041" s="21">
        <f>VLOOKUP(C3041,'[2]05-2025'!$B$1:$D$65536,3,0)</f>
        <v>1518675.94</v>
      </c>
      <c r="E3041" s="25" t="s">
        <v>1824</v>
      </c>
      <c r="F3041" s="27" t="s">
        <v>3130</v>
      </c>
      <c r="G3041" s="26">
        <v>0.06</v>
      </c>
      <c r="H3041" s="26">
        <v>0</v>
      </c>
      <c r="I3041" s="24">
        <f t="shared" si="47"/>
        <v>1589923.4500000051</v>
      </c>
      <c r="J3041" s="27" t="s">
        <v>108</v>
      </c>
      <c r="K3041" s="2" t="s">
        <v>15</v>
      </c>
    </row>
    <row r="3042" spans="1:11" ht="12" customHeight="1" x14ac:dyDescent="0.2">
      <c r="A3042" s="2">
        <v>1700</v>
      </c>
      <c r="B3042" s="20" t="str">
        <f>VLOOKUP(C3042,'[2]05-2025'!$B$1:$C$65536,2,0)</f>
        <v>MATERIAIS MÉDICO HOSPITALARES</v>
      </c>
      <c r="C3042" s="33" t="s">
        <v>40</v>
      </c>
      <c r="D3042" s="21">
        <f>VLOOKUP(C3042,'[2]05-2025'!$B$1:$D$65536,3,0)</f>
        <v>1518675.94</v>
      </c>
      <c r="E3042" s="25" t="s">
        <v>1824</v>
      </c>
      <c r="F3042" s="27" t="s">
        <v>3130</v>
      </c>
      <c r="G3042" s="26">
        <v>0.03</v>
      </c>
      <c r="H3042" s="26">
        <v>0</v>
      </c>
      <c r="I3042" s="24">
        <f t="shared" si="47"/>
        <v>1589923.4800000051</v>
      </c>
      <c r="J3042" s="27" t="s">
        <v>108</v>
      </c>
      <c r="K3042" s="2" t="s">
        <v>15</v>
      </c>
    </row>
    <row r="3043" spans="1:11" ht="12" customHeight="1" x14ac:dyDescent="0.2">
      <c r="A3043" s="2">
        <v>1700</v>
      </c>
      <c r="B3043" s="20" t="str">
        <f>VLOOKUP(C3043,'[2]05-2025'!$B$1:$C$65536,2,0)</f>
        <v>MATERIAIS MÉDICO HOSPITALARES</v>
      </c>
      <c r="C3043" s="33" t="s">
        <v>40</v>
      </c>
      <c r="D3043" s="21">
        <f>VLOOKUP(C3043,'[2]05-2025'!$B$1:$D$65536,3,0)</f>
        <v>1518675.94</v>
      </c>
      <c r="E3043" s="25" t="s">
        <v>1824</v>
      </c>
      <c r="F3043" s="27" t="s">
        <v>3130</v>
      </c>
      <c r="G3043" s="26">
        <v>0.01</v>
      </c>
      <c r="H3043" s="26">
        <v>0</v>
      </c>
      <c r="I3043" s="24">
        <f t="shared" si="47"/>
        <v>1589923.4900000051</v>
      </c>
      <c r="J3043" s="27" t="s">
        <v>108</v>
      </c>
      <c r="K3043" s="2" t="s">
        <v>15</v>
      </c>
    </row>
    <row r="3044" spans="1:11" ht="12" customHeight="1" x14ac:dyDescent="0.2">
      <c r="A3044" s="2">
        <v>1700</v>
      </c>
      <c r="B3044" s="20" t="str">
        <f>VLOOKUP(C3044,'[2]05-2025'!$B$1:$C$65536,2,0)</f>
        <v>MATERIAIS MÉDICO HOSPITALARES</v>
      </c>
      <c r="C3044" s="33" t="s">
        <v>40</v>
      </c>
      <c r="D3044" s="21">
        <f>VLOOKUP(C3044,'[2]05-2025'!$B$1:$D$65536,3,0)</f>
        <v>1518675.94</v>
      </c>
      <c r="E3044" s="25" t="s">
        <v>1824</v>
      </c>
      <c r="F3044" s="27" t="s">
        <v>3130</v>
      </c>
      <c r="G3044" s="26">
        <v>0.25</v>
      </c>
      <c r="H3044" s="26">
        <v>0</v>
      </c>
      <c r="I3044" s="24">
        <f t="shared" si="47"/>
        <v>1589923.7400000051</v>
      </c>
      <c r="J3044" s="27" t="s">
        <v>108</v>
      </c>
      <c r="K3044" s="2" t="s">
        <v>15</v>
      </c>
    </row>
    <row r="3045" spans="1:11" ht="12" customHeight="1" x14ac:dyDescent="0.2">
      <c r="A3045" s="2">
        <v>1700</v>
      </c>
      <c r="B3045" s="20" t="str">
        <f>VLOOKUP(C3045,'[2]05-2025'!$B$1:$C$65536,2,0)</f>
        <v>MATERIAIS MÉDICO HOSPITALARES</v>
      </c>
      <c r="C3045" s="33" t="s">
        <v>40</v>
      </c>
      <c r="D3045" s="21">
        <f>VLOOKUP(C3045,'[2]05-2025'!$B$1:$D$65536,3,0)</f>
        <v>1518675.94</v>
      </c>
      <c r="E3045" s="25" t="s">
        <v>1824</v>
      </c>
      <c r="F3045" s="27" t="s">
        <v>1603</v>
      </c>
      <c r="G3045" s="26">
        <v>0.01</v>
      </c>
      <c r="H3045" s="26">
        <v>0</v>
      </c>
      <c r="I3045" s="24">
        <f t="shared" si="47"/>
        <v>1589923.7500000051</v>
      </c>
      <c r="J3045" s="27" t="s">
        <v>108</v>
      </c>
      <c r="K3045" s="2" t="s">
        <v>15</v>
      </c>
    </row>
    <row r="3046" spans="1:11" ht="12" customHeight="1" x14ac:dyDescent="0.2">
      <c r="A3046" s="2">
        <v>1700</v>
      </c>
      <c r="B3046" s="20" t="str">
        <f>VLOOKUP(C3046,'[2]05-2025'!$B$1:$C$65536,2,0)</f>
        <v>MATERIAIS MÉDICO HOSPITALARES</v>
      </c>
      <c r="C3046" s="33" t="s">
        <v>40</v>
      </c>
      <c r="D3046" s="21">
        <f>VLOOKUP(C3046,'[2]05-2025'!$B$1:$D$65536,3,0)</f>
        <v>1518675.94</v>
      </c>
      <c r="E3046" s="25" t="s">
        <v>1824</v>
      </c>
      <c r="F3046" s="27" t="s">
        <v>3130</v>
      </c>
      <c r="G3046" s="26">
        <v>0.01</v>
      </c>
      <c r="H3046" s="26">
        <v>0</v>
      </c>
      <c r="I3046" s="24">
        <f t="shared" si="47"/>
        <v>1589923.7600000051</v>
      </c>
      <c r="J3046" s="27" t="s">
        <v>108</v>
      </c>
      <c r="K3046" s="2" t="s">
        <v>15</v>
      </c>
    </row>
    <row r="3047" spans="1:11" ht="12" customHeight="1" x14ac:dyDescent="0.2">
      <c r="A3047" s="2">
        <v>1700</v>
      </c>
      <c r="B3047" s="20" t="str">
        <f>VLOOKUP(C3047,'[2]05-2025'!$B$1:$C$65536,2,0)</f>
        <v>MATERIAIS MÉDICO HOSPITALARES</v>
      </c>
      <c r="C3047" s="33" t="s">
        <v>40</v>
      </c>
      <c r="D3047" s="21">
        <f>VLOOKUP(C3047,'[2]05-2025'!$B$1:$D$65536,3,0)</f>
        <v>1518675.94</v>
      </c>
      <c r="E3047" s="25" t="s">
        <v>1824</v>
      </c>
      <c r="F3047" s="27" t="s">
        <v>3130</v>
      </c>
      <c r="G3047" s="26">
        <v>0.25</v>
      </c>
      <c r="H3047" s="26">
        <v>0</v>
      </c>
      <c r="I3047" s="24">
        <f t="shared" si="47"/>
        <v>1589924.0100000051</v>
      </c>
      <c r="J3047" s="27" t="s">
        <v>108</v>
      </c>
      <c r="K3047" s="2" t="s">
        <v>15</v>
      </c>
    </row>
    <row r="3048" spans="1:11" ht="12" customHeight="1" x14ac:dyDescent="0.2">
      <c r="A3048" s="2">
        <v>1700</v>
      </c>
      <c r="B3048" s="20" t="str">
        <f>VLOOKUP(C3048,'[2]05-2025'!$B$1:$C$65536,2,0)</f>
        <v>MATERIAIS MÉDICO HOSPITALARES</v>
      </c>
      <c r="C3048" s="33" t="s">
        <v>40</v>
      </c>
      <c r="D3048" s="21">
        <f>VLOOKUP(C3048,'[2]05-2025'!$B$1:$D$65536,3,0)</f>
        <v>1518675.94</v>
      </c>
      <c r="E3048" s="25" t="s">
        <v>1824</v>
      </c>
      <c r="F3048" s="27" t="s">
        <v>3130</v>
      </c>
      <c r="G3048" s="26">
        <v>0.04</v>
      </c>
      <c r="H3048" s="26">
        <v>0</v>
      </c>
      <c r="I3048" s="24">
        <f t="shared" si="47"/>
        <v>1589924.0500000052</v>
      </c>
      <c r="J3048" s="27" t="s">
        <v>108</v>
      </c>
      <c r="K3048" s="2" t="s">
        <v>15</v>
      </c>
    </row>
    <row r="3049" spans="1:11" ht="12" customHeight="1" x14ac:dyDescent="0.2">
      <c r="A3049" s="2">
        <v>1700</v>
      </c>
      <c r="B3049" s="20" t="str">
        <f>VLOOKUP(C3049,'[2]05-2025'!$B$1:$C$65536,2,0)</f>
        <v>MATERIAIS MÉDICO HOSPITALARES</v>
      </c>
      <c r="C3049" s="33" t="s">
        <v>40</v>
      </c>
      <c r="D3049" s="21">
        <f>VLOOKUP(C3049,'[2]05-2025'!$B$1:$D$65536,3,0)</f>
        <v>1518675.94</v>
      </c>
      <c r="E3049" s="25" t="s">
        <v>1824</v>
      </c>
      <c r="F3049" s="27" t="s">
        <v>3130</v>
      </c>
      <c r="G3049" s="26">
        <v>0.01</v>
      </c>
      <c r="H3049" s="26">
        <v>0</v>
      </c>
      <c r="I3049" s="24">
        <f t="shared" si="47"/>
        <v>1589924.0600000052</v>
      </c>
      <c r="J3049" s="27" t="s">
        <v>108</v>
      </c>
      <c r="K3049" s="2" t="s">
        <v>15</v>
      </c>
    </row>
    <row r="3050" spans="1:11" ht="12" customHeight="1" x14ac:dyDescent="0.2">
      <c r="A3050" s="2">
        <v>1700</v>
      </c>
      <c r="B3050" s="20" t="str">
        <f>VLOOKUP(C3050,'[2]05-2025'!$B$1:$C$65536,2,0)</f>
        <v>MATERIAIS MÉDICO HOSPITALARES</v>
      </c>
      <c r="C3050" s="33" t="s">
        <v>40</v>
      </c>
      <c r="D3050" s="21">
        <f>VLOOKUP(C3050,'[2]05-2025'!$B$1:$D$65536,3,0)</f>
        <v>1518675.94</v>
      </c>
      <c r="E3050" s="25" t="s">
        <v>1824</v>
      </c>
      <c r="F3050" s="27" t="s">
        <v>3130</v>
      </c>
      <c r="G3050" s="26">
        <v>0.01</v>
      </c>
      <c r="H3050" s="26">
        <v>0</v>
      </c>
      <c r="I3050" s="24">
        <f t="shared" si="47"/>
        <v>1589924.0700000052</v>
      </c>
      <c r="J3050" s="27" t="s">
        <v>108</v>
      </c>
      <c r="K3050" s="2" t="s">
        <v>15</v>
      </c>
    </row>
    <row r="3051" spans="1:11" ht="12" customHeight="1" x14ac:dyDescent="0.2">
      <c r="A3051" s="2">
        <v>1700</v>
      </c>
      <c r="B3051" s="20" t="str">
        <f>VLOOKUP(C3051,'[2]05-2025'!$B$1:$C$65536,2,0)</f>
        <v>MATERIAIS MÉDICO HOSPITALARES</v>
      </c>
      <c r="C3051" s="33" t="s">
        <v>40</v>
      </c>
      <c r="D3051" s="21">
        <f>VLOOKUP(C3051,'[2]05-2025'!$B$1:$D$65536,3,0)</f>
        <v>1518675.94</v>
      </c>
      <c r="E3051" s="25" t="s">
        <v>1824</v>
      </c>
      <c r="F3051" s="27" t="s">
        <v>3130</v>
      </c>
      <c r="G3051" s="26">
        <v>0.02</v>
      </c>
      <c r="H3051" s="26">
        <v>0</v>
      </c>
      <c r="I3051" s="24">
        <f t="shared" si="47"/>
        <v>1589924.0900000052</v>
      </c>
      <c r="J3051" s="27" t="s">
        <v>108</v>
      </c>
      <c r="K3051" s="2" t="s">
        <v>15</v>
      </c>
    </row>
    <row r="3052" spans="1:11" ht="12" customHeight="1" x14ac:dyDescent="0.2">
      <c r="A3052" s="2">
        <v>1700</v>
      </c>
      <c r="B3052" s="20" t="str">
        <f>VLOOKUP(C3052,'[2]05-2025'!$B$1:$C$65536,2,0)</f>
        <v>MATERIAIS MÉDICO HOSPITALARES</v>
      </c>
      <c r="C3052" s="33" t="s">
        <v>40</v>
      </c>
      <c r="D3052" s="21">
        <f>VLOOKUP(C3052,'[2]05-2025'!$B$1:$D$65536,3,0)</f>
        <v>1518675.94</v>
      </c>
      <c r="E3052" s="25" t="s">
        <v>1824</v>
      </c>
      <c r="F3052" s="27" t="s">
        <v>3130</v>
      </c>
      <c r="G3052" s="26">
        <v>0.06</v>
      </c>
      <c r="H3052" s="26">
        <v>0</v>
      </c>
      <c r="I3052" s="24">
        <f t="shared" si="47"/>
        <v>1589924.1500000053</v>
      </c>
      <c r="J3052" s="27" t="s">
        <v>108</v>
      </c>
      <c r="K3052" s="2" t="s">
        <v>15</v>
      </c>
    </row>
    <row r="3053" spans="1:11" ht="12" customHeight="1" x14ac:dyDescent="0.2">
      <c r="A3053" s="2">
        <v>1700</v>
      </c>
      <c r="B3053" s="20" t="str">
        <f>VLOOKUP(C3053,'[2]05-2025'!$B$1:$C$65536,2,0)</f>
        <v>MATERIAIS MÉDICO HOSPITALARES</v>
      </c>
      <c r="C3053" s="33" t="s">
        <v>40</v>
      </c>
      <c r="D3053" s="21">
        <f>VLOOKUP(C3053,'[2]05-2025'!$B$1:$D$65536,3,0)</f>
        <v>1518675.94</v>
      </c>
      <c r="E3053" s="25" t="s">
        <v>1824</v>
      </c>
      <c r="F3053" s="27" t="s">
        <v>3130</v>
      </c>
      <c r="G3053" s="26">
        <v>1.1100000000000001</v>
      </c>
      <c r="H3053" s="26">
        <v>0</v>
      </c>
      <c r="I3053" s="24">
        <f t="shared" si="47"/>
        <v>1589925.2600000054</v>
      </c>
      <c r="J3053" s="27" t="s">
        <v>108</v>
      </c>
      <c r="K3053" s="2" t="s">
        <v>15</v>
      </c>
    </row>
    <row r="3054" spans="1:11" ht="12" customHeight="1" x14ac:dyDescent="0.2">
      <c r="A3054" s="2">
        <v>1700</v>
      </c>
      <c r="B3054" s="20" t="str">
        <f>VLOOKUP(C3054,'[2]05-2025'!$B$1:$C$65536,2,0)</f>
        <v>MATERIAIS MÉDICO HOSPITALARES</v>
      </c>
      <c r="C3054" s="33" t="s">
        <v>40</v>
      </c>
      <c r="D3054" s="21">
        <f>VLOOKUP(C3054,'[2]05-2025'!$B$1:$D$65536,3,0)</f>
        <v>1518675.94</v>
      </c>
      <c r="E3054" s="25" t="s">
        <v>1824</v>
      </c>
      <c r="F3054" s="27" t="s">
        <v>3130</v>
      </c>
      <c r="G3054" s="26">
        <v>0.03</v>
      </c>
      <c r="H3054" s="26">
        <v>0</v>
      </c>
      <c r="I3054" s="24">
        <f t="shared" si="47"/>
        <v>1589925.2900000054</v>
      </c>
      <c r="J3054" s="27" t="s">
        <v>108</v>
      </c>
      <c r="K3054" s="2" t="s">
        <v>15</v>
      </c>
    </row>
    <row r="3055" spans="1:11" ht="12" customHeight="1" x14ac:dyDescent="0.2">
      <c r="A3055" s="2">
        <v>1700</v>
      </c>
      <c r="B3055" s="20" t="str">
        <f>VLOOKUP(C3055,'[2]05-2025'!$B$1:$C$65536,2,0)</f>
        <v>MATERIAIS MÉDICO HOSPITALARES</v>
      </c>
      <c r="C3055" s="33" t="s">
        <v>40</v>
      </c>
      <c r="D3055" s="21">
        <f>VLOOKUP(C3055,'[2]05-2025'!$B$1:$D$65536,3,0)</f>
        <v>1518675.94</v>
      </c>
      <c r="E3055" s="25" t="s">
        <v>1824</v>
      </c>
      <c r="F3055" s="27" t="s">
        <v>3130</v>
      </c>
      <c r="G3055" s="26">
        <v>0.09</v>
      </c>
      <c r="H3055" s="26">
        <v>0</v>
      </c>
      <c r="I3055" s="24">
        <f t="shared" si="47"/>
        <v>1589925.3800000055</v>
      </c>
      <c r="J3055" s="27" t="s">
        <v>108</v>
      </c>
      <c r="K3055" s="2" t="s">
        <v>15</v>
      </c>
    </row>
    <row r="3056" spans="1:11" ht="12" customHeight="1" x14ac:dyDescent="0.2">
      <c r="A3056" s="2">
        <v>1700</v>
      </c>
      <c r="B3056" s="20" t="str">
        <f>VLOOKUP(C3056,'[2]05-2025'!$B$1:$C$65536,2,0)</f>
        <v>MATERIAIS MÉDICO HOSPITALARES</v>
      </c>
      <c r="C3056" s="33" t="s">
        <v>40</v>
      </c>
      <c r="D3056" s="21">
        <f>VLOOKUP(C3056,'[2]05-2025'!$B$1:$D$65536,3,0)</f>
        <v>1518675.94</v>
      </c>
      <c r="E3056" s="25" t="s">
        <v>1824</v>
      </c>
      <c r="F3056" s="27" t="s">
        <v>3130</v>
      </c>
      <c r="G3056" s="26">
        <v>0.02</v>
      </c>
      <c r="H3056" s="26">
        <v>0</v>
      </c>
      <c r="I3056" s="24">
        <f t="shared" si="47"/>
        <v>1589925.4000000055</v>
      </c>
      <c r="J3056" s="27" t="s">
        <v>108</v>
      </c>
      <c r="K3056" s="2" t="s">
        <v>15</v>
      </c>
    </row>
    <row r="3057" spans="1:11" ht="12" customHeight="1" x14ac:dyDescent="0.2">
      <c r="A3057" s="2">
        <v>1700</v>
      </c>
      <c r="B3057" s="20" t="str">
        <f>VLOOKUP(C3057,'[2]05-2025'!$B$1:$C$65536,2,0)</f>
        <v>MATERIAIS MÉDICO HOSPITALARES</v>
      </c>
      <c r="C3057" s="33" t="s">
        <v>40</v>
      </c>
      <c r="D3057" s="21">
        <f>VLOOKUP(C3057,'[2]05-2025'!$B$1:$D$65536,3,0)</f>
        <v>1518675.94</v>
      </c>
      <c r="E3057" s="25" t="s">
        <v>1824</v>
      </c>
      <c r="F3057" s="27" t="s">
        <v>3130</v>
      </c>
      <c r="G3057" s="26">
        <v>0.04</v>
      </c>
      <c r="H3057" s="22">
        <v>0</v>
      </c>
      <c r="I3057" s="24">
        <f t="shared" si="47"/>
        <v>1589925.4400000055</v>
      </c>
      <c r="J3057" s="27" t="s">
        <v>108</v>
      </c>
      <c r="K3057" s="2" t="s">
        <v>15</v>
      </c>
    </row>
    <row r="3058" spans="1:11" ht="12" customHeight="1" x14ac:dyDescent="0.2">
      <c r="A3058" s="2">
        <v>1700</v>
      </c>
      <c r="B3058" s="20" t="str">
        <f>VLOOKUP(C3058,'[2]05-2025'!$B$1:$C$65536,2,0)</f>
        <v>MATERIAIS MÉDICO HOSPITALARES</v>
      </c>
      <c r="C3058" s="33" t="s">
        <v>40</v>
      </c>
      <c r="D3058" s="21">
        <f>VLOOKUP(C3058,'[2]05-2025'!$B$1:$D$65536,3,0)</f>
        <v>1518675.94</v>
      </c>
      <c r="E3058" s="25" t="s">
        <v>1824</v>
      </c>
      <c r="F3058" s="27" t="s">
        <v>3130</v>
      </c>
      <c r="G3058" s="26">
        <v>0.08</v>
      </c>
      <c r="H3058" s="22">
        <v>0</v>
      </c>
      <c r="I3058" s="24">
        <f t="shared" si="47"/>
        <v>1589925.5200000056</v>
      </c>
      <c r="J3058" s="27" t="s">
        <v>108</v>
      </c>
      <c r="K3058" s="2" t="s">
        <v>15</v>
      </c>
    </row>
    <row r="3059" spans="1:11" ht="12" customHeight="1" x14ac:dyDescent="0.2">
      <c r="A3059" s="2">
        <v>1700</v>
      </c>
      <c r="B3059" s="20" t="str">
        <f>VLOOKUP(C3059,'[2]05-2025'!$B$1:$C$65536,2,0)</f>
        <v>MATERIAIS MÉDICO HOSPITALARES</v>
      </c>
      <c r="C3059" s="33" t="s">
        <v>40</v>
      </c>
      <c r="D3059" s="21">
        <f>VLOOKUP(C3059,'[2]05-2025'!$B$1:$D$65536,3,0)</f>
        <v>1518675.94</v>
      </c>
      <c r="E3059" s="25" t="s">
        <v>1824</v>
      </c>
      <c r="F3059" s="27" t="s">
        <v>3130</v>
      </c>
      <c r="G3059" s="26">
        <v>0.05</v>
      </c>
      <c r="H3059" s="22">
        <v>0</v>
      </c>
      <c r="I3059" s="24">
        <f t="shared" si="47"/>
        <v>1589925.5700000057</v>
      </c>
      <c r="J3059" s="27" t="s">
        <v>108</v>
      </c>
      <c r="K3059" s="2" t="s">
        <v>15</v>
      </c>
    </row>
    <row r="3060" spans="1:11" ht="12" customHeight="1" x14ac:dyDescent="0.2">
      <c r="A3060" s="2">
        <v>1700</v>
      </c>
      <c r="B3060" s="20" t="str">
        <f>VLOOKUP(C3060,'[2]05-2025'!$B$1:$C$65536,2,0)</f>
        <v>MATERIAIS MÉDICO HOSPITALARES</v>
      </c>
      <c r="C3060" s="33" t="s">
        <v>40</v>
      </c>
      <c r="D3060" s="21">
        <f>VLOOKUP(C3060,'[2]05-2025'!$B$1:$D$65536,3,0)</f>
        <v>1518675.94</v>
      </c>
      <c r="E3060" s="25" t="s">
        <v>1824</v>
      </c>
      <c r="F3060" s="27" t="s">
        <v>3130</v>
      </c>
      <c r="G3060" s="26">
        <v>7.0000000000000007E-2</v>
      </c>
      <c r="H3060" s="22">
        <v>0</v>
      </c>
      <c r="I3060" s="24">
        <f t="shared" si="47"/>
        <v>1589925.6400000057</v>
      </c>
      <c r="J3060" s="27" t="s">
        <v>108</v>
      </c>
      <c r="K3060" s="2" t="s">
        <v>15</v>
      </c>
    </row>
    <row r="3061" spans="1:11" ht="12" customHeight="1" x14ac:dyDescent="0.2">
      <c r="A3061" s="2">
        <v>1700</v>
      </c>
      <c r="B3061" s="20" t="str">
        <f>VLOOKUP(C3061,'[2]05-2025'!$B$1:$C$65536,2,0)</f>
        <v>MATERIAIS MÉDICO HOSPITALARES</v>
      </c>
      <c r="C3061" s="33" t="s">
        <v>40</v>
      </c>
      <c r="D3061" s="21">
        <f>VLOOKUP(C3061,'[2]05-2025'!$B$1:$D$65536,3,0)</f>
        <v>1518675.94</v>
      </c>
      <c r="E3061" s="25" t="s">
        <v>1824</v>
      </c>
      <c r="F3061" s="27" t="s">
        <v>3130</v>
      </c>
      <c r="G3061" s="26">
        <v>0.01</v>
      </c>
      <c r="H3061" s="22">
        <v>0</v>
      </c>
      <c r="I3061" s="24">
        <f t="shared" si="47"/>
        <v>1589925.6500000057</v>
      </c>
      <c r="J3061" s="27" t="s">
        <v>108</v>
      </c>
      <c r="K3061" s="2" t="s">
        <v>15</v>
      </c>
    </row>
    <row r="3062" spans="1:11" ht="12" customHeight="1" x14ac:dyDescent="0.2">
      <c r="A3062" s="2">
        <v>1700</v>
      </c>
      <c r="B3062" s="20" t="str">
        <f>VLOOKUP(C3062,'[2]05-2025'!$B$1:$C$65536,2,0)</f>
        <v>MATERIAIS MÉDICO HOSPITALARES</v>
      </c>
      <c r="C3062" s="33" t="s">
        <v>40</v>
      </c>
      <c r="D3062" s="21">
        <f>VLOOKUP(C3062,'[2]05-2025'!$B$1:$D$65536,3,0)</f>
        <v>1518675.94</v>
      </c>
      <c r="E3062" s="25" t="s">
        <v>1824</v>
      </c>
      <c r="F3062" s="27" t="s">
        <v>3130</v>
      </c>
      <c r="G3062" s="26">
        <v>0.04</v>
      </c>
      <c r="H3062" s="22">
        <v>0</v>
      </c>
      <c r="I3062" s="24">
        <f t="shared" si="47"/>
        <v>1589925.6900000058</v>
      </c>
      <c r="J3062" s="27" t="s">
        <v>108</v>
      </c>
      <c r="K3062" s="2" t="s">
        <v>15</v>
      </c>
    </row>
    <row r="3063" spans="1:11" ht="12" customHeight="1" x14ac:dyDescent="0.2">
      <c r="A3063" s="2">
        <v>1700</v>
      </c>
      <c r="B3063" s="20" t="str">
        <f>VLOOKUP(C3063,'[2]05-2025'!$B$1:$C$65536,2,0)</f>
        <v>MATERIAIS MÉDICO HOSPITALARES</v>
      </c>
      <c r="C3063" s="33" t="s">
        <v>40</v>
      </c>
      <c r="D3063" s="21">
        <f>VLOOKUP(C3063,'[2]05-2025'!$B$1:$D$65536,3,0)</f>
        <v>1518675.94</v>
      </c>
      <c r="E3063" s="25" t="s">
        <v>1824</v>
      </c>
      <c r="F3063" s="27" t="s">
        <v>3130</v>
      </c>
      <c r="G3063" s="26">
        <v>0.04</v>
      </c>
      <c r="H3063" s="22">
        <v>0</v>
      </c>
      <c r="I3063" s="24">
        <f t="shared" si="47"/>
        <v>1589925.7300000058</v>
      </c>
      <c r="J3063" s="27" t="s">
        <v>108</v>
      </c>
      <c r="K3063" s="2" t="s">
        <v>15</v>
      </c>
    </row>
    <row r="3064" spans="1:11" ht="12" customHeight="1" x14ac:dyDescent="0.2">
      <c r="A3064" s="2">
        <v>1700</v>
      </c>
      <c r="B3064" s="20" t="str">
        <f>VLOOKUP(C3064,'[2]05-2025'!$B$1:$C$65536,2,0)</f>
        <v>MATERIAIS MÉDICO HOSPITALARES</v>
      </c>
      <c r="C3064" s="33" t="s">
        <v>40</v>
      </c>
      <c r="D3064" s="21">
        <f>VLOOKUP(C3064,'[2]05-2025'!$B$1:$D$65536,3,0)</f>
        <v>1518675.94</v>
      </c>
      <c r="E3064" s="25" t="s">
        <v>1824</v>
      </c>
      <c r="F3064" s="27" t="s">
        <v>3130</v>
      </c>
      <c r="G3064" s="26">
        <v>0.03</v>
      </c>
      <c r="H3064" s="22">
        <v>0</v>
      </c>
      <c r="I3064" s="24">
        <f t="shared" si="47"/>
        <v>1589925.7600000058</v>
      </c>
      <c r="J3064" s="27" t="s">
        <v>108</v>
      </c>
      <c r="K3064" s="2" t="s">
        <v>15</v>
      </c>
    </row>
    <row r="3065" spans="1:11" ht="12" customHeight="1" x14ac:dyDescent="0.2">
      <c r="A3065" s="2">
        <v>1700</v>
      </c>
      <c r="B3065" s="20" t="str">
        <f>VLOOKUP(C3065,'[2]05-2025'!$B$1:$C$65536,2,0)</f>
        <v>MATERIAIS MÉDICO HOSPITALARES</v>
      </c>
      <c r="C3065" s="33" t="s">
        <v>40</v>
      </c>
      <c r="D3065" s="21">
        <f>VLOOKUP(C3065,'[2]05-2025'!$B$1:$D$65536,3,0)</f>
        <v>1518675.94</v>
      </c>
      <c r="E3065" s="25" t="s">
        <v>1824</v>
      </c>
      <c r="F3065" s="27" t="s">
        <v>3130</v>
      </c>
      <c r="G3065" s="26">
        <v>0.01</v>
      </c>
      <c r="H3065" s="22">
        <v>0</v>
      </c>
      <c r="I3065" s="24">
        <f t="shared" si="47"/>
        <v>1589925.7700000058</v>
      </c>
      <c r="J3065" s="27" t="s">
        <v>108</v>
      </c>
      <c r="K3065" s="2" t="s">
        <v>15</v>
      </c>
    </row>
    <row r="3066" spans="1:11" ht="12" customHeight="1" x14ac:dyDescent="0.2">
      <c r="A3066" s="2">
        <v>1700</v>
      </c>
      <c r="B3066" s="20" t="str">
        <f>VLOOKUP(C3066,'[2]05-2025'!$B$1:$C$65536,2,0)</f>
        <v>MATERIAIS MÉDICO HOSPITALARES</v>
      </c>
      <c r="C3066" s="33" t="s">
        <v>40</v>
      </c>
      <c r="D3066" s="21">
        <f>VLOOKUP(C3066,'[2]05-2025'!$B$1:$D$65536,3,0)</f>
        <v>1518675.94</v>
      </c>
      <c r="E3066" s="25" t="s">
        <v>1824</v>
      </c>
      <c r="F3066" s="27" t="s">
        <v>3130</v>
      </c>
      <c r="G3066" s="26">
        <v>0.01</v>
      </c>
      <c r="H3066" s="22">
        <v>0</v>
      </c>
      <c r="I3066" s="24">
        <f t="shared" si="47"/>
        <v>1589925.7800000058</v>
      </c>
      <c r="J3066" s="27" t="s">
        <v>108</v>
      </c>
      <c r="K3066" s="2" t="s">
        <v>15</v>
      </c>
    </row>
    <row r="3067" spans="1:11" ht="12" customHeight="1" x14ac:dyDescent="0.2">
      <c r="A3067" s="2">
        <v>1700</v>
      </c>
      <c r="B3067" s="20" t="str">
        <f>VLOOKUP(C3067,'[2]05-2025'!$B$1:$C$65536,2,0)</f>
        <v>MATERIAIS MÉDICO HOSPITALARES</v>
      </c>
      <c r="C3067" s="33" t="s">
        <v>40</v>
      </c>
      <c r="D3067" s="21">
        <f>VLOOKUP(C3067,'[2]05-2025'!$B$1:$D$65536,3,0)</f>
        <v>1518675.94</v>
      </c>
      <c r="E3067" s="25" t="s">
        <v>1824</v>
      </c>
      <c r="F3067" s="27" t="s">
        <v>1603</v>
      </c>
      <c r="G3067" s="26">
        <v>0.08</v>
      </c>
      <c r="H3067" s="22">
        <v>0</v>
      </c>
      <c r="I3067" s="24">
        <f t="shared" si="47"/>
        <v>1589925.8600000059</v>
      </c>
      <c r="J3067" s="27" t="s">
        <v>108</v>
      </c>
      <c r="K3067" s="2" t="s">
        <v>15</v>
      </c>
    </row>
    <row r="3068" spans="1:11" ht="12" customHeight="1" x14ac:dyDescent="0.2">
      <c r="A3068" s="2">
        <v>1700</v>
      </c>
      <c r="B3068" s="20" t="str">
        <f>VLOOKUP(C3068,'[2]05-2025'!$B$1:$C$65536,2,0)</f>
        <v>MATERIAIS MÉDICO HOSPITALARES</v>
      </c>
      <c r="C3068" s="33" t="s">
        <v>40</v>
      </c>
      <c r="D3068" s="21">
        <f>VLOOKUP(C3068,'[2]05-2025'!$B$1:$D$65536,3,0)</f>
        <v>1518675.94</v>
      </c>
      <c r="E3068" s="25" t="s">
        <v>1824</v>
      </c>
      <c r="F3068" s="27" t="s">
        <v>3130</v>
      </c>
      <c r="G3068" s="26">
        <v>0.09</v>
      </c>
      <c r="H3068" s="22">
        <v>0</v>
      </c>
      <c r="I3068" s="24">
        <f t="shared" si="47"/>
        <v>1589925.950000006</v>
      </c>
      <c r="J3068" s="27" t="s">
        <v>108</v>
      </c>
      <c r="K3068" s="2" t="s">
        <v>15</v>
      </c>
    </row>
    <row r="3069" spans="1:11" ht="12" customHeight="1" x14ac:dyDescent="0.2">
      <c r="A3069" s="2">
        <v>1700</v>
      </c>
      <c r="B3069" s="20" t="str">
        <f>VLOOKUP(C3069,'[2]05-2025'!$B$1:$C$65536,2,0)</f>
        <v>MATERIAIS MÉDICO HOSPITALARES</v>
      </c>
      <c r="C3069" s="33" t="s">
        <v>40</v>
      </c>
      <c r="D3069" s="21">
        <f>VLOOKUP(C3069,'[2]05-2025'!$B$1:$D$65536,3,0)</f>
        <v>1518675.94</v>
      </c>
      <c r="E3069" s="25" t="s">
        <v>1824</v>
      </c>
      <c r="F3069" s="27" t="s">
        <v>3130</v>
      </c>
      <c r="G3069" s="26">
        <v>0.02</v>
      </c>
      <c r="H3069" s="22">
        <v>0</v>
      </c>
      <c r="I3069" s="24">
        <f t="shared" si="47"/>
        <v>1589925.970000006</v>
      </c>
      <c r="J3069" s="27" t="s">
        <v>108</v>
      </c>
      <c r="K3069" s="2" t="s">
        <v>15</v>
      </c>
    </row>
    <row r="3070" spans="1:11" ht="12" customHeight="1" x14ac:dyDescent="0.2">
      <c r="A3070" s="2">
        <v>1700</v>
      </c>
      <c r="B3070" s="20" t="str">
        <f>VLOOKUP(C3070,'[2]05-2025'!$B$1:$C$65536,2,0)</f>
        <v>MATERIAIS MÉDICO HOSPITALARES</v>
      </c>
      <c r="C3070" s="33" t="s">
        <v>40</v>
      </c>
      <c r="D3070" s="21">
        <f>VLOOKUP(C3070,'[2]05-2025'!$B$1:$D$65536,3,0)</f>
        <v>1518675.94</v>
      </c>
      <c r="E3070" s="25" t="s">
        <v>1824</v>
      </c>
      <c r="F3070" s="27" t="s">
        <v>3130</v>
      </c>
      <c r="G3070" s="26">
        <v>1.1100000000000001</v>
      </c>
      <c r="H3070" s="22">
        <v>0</v>
      </c>
      <c r="I3070" s="24">
        <f t="shared" si="47"/>
        <v>1589927.0800000061</v>
      </c>
      <c r="J3070" s="27" t="s">
        <v>108</v>
      </c>
      <c r="K3070" s="2" t="s">
        <v>15</v>
      </c>
    </row>
    <row r="3071" spans="1:11" ht="12" customHeight="1" x14ac:dyDescent="0.2">
      <c r="A3071" s="2">
        <v>1700</v>
      </c>
      <c r="B3071" s="20" t="str">
        <f>VLOOKUP(C3071,'[2]05-2025'!$B$1:$C$65536,2,0)</f>
        <v>MATERIAIS MÉDICO HOSPITALARES</v>
      </c>
      <c r="C3071" s="33" t="s">
        <v>40</v>
      </c>
      <c r="D3071" s="21">
        <f>VLOOKUP(C3071,'[2]05-2025'!$B$1:$D$65536,3,0)</f>
        <v>1518675.94</v>
      </c>
      <c r="E3071" s="25" t="s">
        <v>1824</v>
      </c>
      <c r="F3071" s="27" t="s">
        <v>3130</v>
      </c>
      <c r="G3071" s="26">
        <v>0.05</v>
      </c>
      <c r="H3071" s="22">
        <v>0</v>
      </c>
      <c r="I3071" s="24">
        <f t="shared" si="47"/>
        <v>1589927.1300000062</v>
      </c>
      <c r="J3071" s="27" t="s">
        <v>108</v>
      </c>
      <c r="K3071" s="2" t="s">
        <v>15</v>
      </c>
    </row>
    <row r="3072" spans="1:11" ht="12" customHeight="1" x14ac:dyDescent="0.2">
      <c r="A3072" s="2">
        <v>1700</v>
      </c>
      <c r="B3072" s="20" t="str">
        <f>VLOOKUP(C3072,'[2]05-2025'!$B$1:$C$65536,2,0)</f>
        <v>MATERIAIS MÉDICO HOSPITALARES</v>
      </c>
      <c r="C3072" s="33" t="s">
        <v>40</v>
      </c>
      <c r="D3072" s="21">
        <f>VLOOKUP(C3072,'[2]05-2025'!$B$1:$D$65536,3,0)</f>
        <v>1518675.94</v>
      </c>
      <c r="E3072" s="25" t="s">
        <v>1824</v>
      </c>
      <c r="F3072" s="27" t="s">
        <v>3130</v>
      </c>
      <c r="G3072" s="26">
        <v>0.01</v>
      </c>
      <c r="H3072" s="22">
        <v>0</v>
      </c>
      <c r="I3072" s="24">
        <f t="shared" si="47"/>
        <v>1589927.1400000062</v>
      </c>
      <c r="J3072" s="27" t="s">
        <v>108</v>
      </c>
      <c r="K3072" s="2" t="s">
        <v>15</v>
      </c>
    </row>
    <row r="3073" spans="1:11" ht="12" customHeight="1" x14ac:dyDescent="0.2">
      <c r="A3073" s="2">
        <v>1700</v>
      </c>
      <c r="B3073" s="20" t="str">
        <f>VLOOKUP(C3073,'[2]05-2025'!$B$1:$C$65536,2,0)</f>
        <v>MATERIAIS MÉDICO HOSPITALARES</v>
      </c>
      <c r="C3073" s="33" t="s">
        <v>40</v>
      </c>
      <c r="D3073" s="21">
        <f>VLOOKUP(C3073,'[2]05-2025'!$B$1:$D$65536,3,0)</f>
        <v>1518675.94</v>
      </c>
      <c r="E3073" s="25" t="s">
        <v>1824</v>
      </c>
      <c r="F3073" s="27" t="s">
        <v>3130</v>
      </c>
      <c r="G3073" s="26">
        <v>0.06</v>
      </c>
      <c r="H3073" s="22">
        <v>0</v>
      </c>
      <c r="I3073" s="24">
        <f t="shared" si="47"/>
        <v>1589927.2000000062</v>
      </c>
      <c r="J3073" s="27" t="s">
        <v>108</v>
      </c>
      <c r="K3073" s="2" t="s">
        <v>15</v>
      </c>
    </row>
    <row r="3074" spans="1:11" ht="12" customHeight="1" x14ac:dyDescent="0.2">
      <c r="A3074" s="2">
        <v>1700</v>
      </c>
      <c r="B3074" s="20" t="str">
        <f>VLOOKUP(C3074,'[2]05-2025'!$B$1:$C$65536,2,0)</f>
        <v>MATERIAIS MÉDICO HOSPITALARES</v>
      </c>
      <c r="C3074" s="33" t="s">
        <v>40</v>
      </c>
      <c r="D3074" s="21">
        <f>VLOOKUP(C3074,'[2]05-2025'!$B$1:$D$65536,3,0)</f>
        <v>1518675.94</v>
      </c>
      <c r="E3074" s="25" t="s">
        <v>1824</v>
      </c>
      <c r="F3074" s="27" t="s">
        <v>3130</v>
      </c>
      <c r="G3074" s="26">
        <v>0.02</v>
      </c>
      <c r="H3074" s="22">
        <v>0</v>
      </c>
      <c r="I3074" s="24">
        <f t="shared" si="47"/>
        <v>1589927.2200000063</v>
      </c>
      <c r="J3074" s="27" t="s">
        <v>108</v>
      </c>
      <c r="K3074" s="2" t="s">
        <v>15</v>
      </c>
    </row>
    <row r="3075" spans="1:11" ht="12" customHeight="1" x14ac:dyDescent="0.2">
      <c r="A3075" s="2">
        <v>1700</v>
      </c>
      <c r="B3075" s="20" t="str">
        <f>VLOOKUP(C3075,'[2]05-2025'!$B$1:$C$65536,2,0)</f>
        <v>MATERIAIS MÉDICO HOSPITALARES</v>
      </c>
      <c r="C3075" s="33" t="s">
        <v>40</v>
      </c>
      <c r="D3075" s="21">
        <f>VLOOKUP(C3075,'[2]05-2025'!$B$1:$D$65536,3,0)</f>
        <v>1518675.94</v>
      </c>
      <c r="E3075" s="25" t="s">
        <v>1824</v>
      </c>
      <c r="F3075" s="27" t="s">
        <v>3130</v>
      </c>
      <c r="G3075" s="26">
        <v>7.0000000000000007E-2</v>
      </c>
      <c r="H3075" s="22">
        <v>0</v>
      </c>
      <c r="I3075" s="24">
        <f t="shared" ref="I3075:I3138" si="48">IF(C3075&lt;&gt;C3074,D3075+G3075-H3075,IF(C3075=C3074,I3074+G3075-H3075,"falso"))</f>
        <v>1589927.2900000063</v>
      </c>
      <c r="J3075" s="27" t="s">
        <v>108</v>
      </c>
      <c r="K3075" s="2" t="s">
        <v>15</v>
      </c>
    </row>
    <row r="3076" spans="1:11" ht="12" customHeight="1" x14ac:dyDescent="0.2">
      <c r="A3076" s="2">
        <v>1700</v>
      </c>
      <c r="B3076" s="20" t="str">
        <f>VLOOKUP(C3076,'[2]05-2025'!$B$1:$C$65536,2,0)</f>
        <v>MATERIAIS MÉDICO HOSPITALARES</v>
      </c>
      <c r="C3076" s="33" t="s">
        <v>40</v>
      </c>
      <c r="D3076" s="21">
        <f>VLOOKUP(C3076,'[2]05-2025'!$B$1:$D$65536,3,0)</f>
        <v>1518675.94</v>
      </c>
      <c r="E3076" s="25" t="s">
        <v>1824</v>
      </c>
      <c r="F3076" s="27" t="s">
        <v>3130</v>
      </c>
      <c r="G3076" s="26">
        <v>0.25</v>
      </c>
      <c r="H3076" s="22">
        <v>0</v>
      </c>
      <c r="I3076" s="24">
        <f t="shared" si="48"/>
        <v>1589927.5400000063</v>
      </c>
      <c r="J3076" s="27" t="s">
        <v>108</v>
      </c>
      <c r="K3076" s="2" t="s">
        <v>15</v>
      </c>
    </row>
    <row r="3077" spans="1:11" ht="12" customHeight="1" x14ac:dyDescent="0.2">
      <c r="A3077" s="2">
        <v>1700</v>
      </c>
      <c r="B3077" s="20" t="str">
        <f>VLOOKUP(C3077,'[2]05-2025'!$B$1:$C$65536,2,0)</f>
        <v>MATERIAIS MÉDICO HOSPITALARES</v>
      </c>
      <c r="C3077" s="33" t="s">
        <v>40</v>
      </c>
      <c r="D3077" s="21">
        <f>VLOOKUP(C3077,'[2]05-2025'!$B$1:$D$65536,3,0)</f>
        <v>1518675.94</v>
      </c>
      <c r="E3077" s="25" t="s">
        <v>1824</v>
      </c>
      <c r="F3077" s="27" t="s">
        <v>3130</v>
      </c>
      <c r="G3077" s="26">
        <v>0.03</v>
      </c>
      <c r="H3077" s="22">
        <v>0</v>
      </c>
      <c r="I3077" s="24">
        <f t="shared" si="48"/>
        <v>1589927.5700000064</v>
      </c>
      <c r="J3077" s="27" t="s">
        <v>108</v>
      </c>
      <c r="K3077" s="2" t="s">
        <v>15</v>
      </c>
    </row>
    <row r="3078" spans="1:11" ht="12" customHeight="1" x14ac:dyDescent="0.2">
      <c r="A3078" s="2">
        <v>1700</v>
      </c>
      <c r="B3078" s="20" t="str">
        <f>VLOOKUP(C3078,'[2]05-2025'!$B$1:$C$65536,2,0)</f>
        <v>MATERIAIS MÉDICO HOSPITALARES</v>
      </c>
      <c r="C3078" s="33" t="s">
        <v>40</v>
      </c>
      <c r="D3078" s="21">
        <f>VLOOKUP(C3078,'[2]05-2025'!$B$1:$D$65536,3,0)</f>
        <v>1518675.94</v>
      </c>
      <c r="E3078" s="25" t="s">
        <v>1824</v>
      </c>
      <c r="F3078" s="27" t="s">
        <v>3130</v>
      </c>
      <c r="G3078" s="26">
        <v>0.01</v>
      </c>
      <c r="H3078" s="22">
        <v>0</v>
      </c>
      <c r="I3078" s="24">
        <f t="shared" si="48"/>
        <v>1589927.5800000064</v>
      </c>
      <c r="J3078" s="27" t="s">
        <v>108</v>
      </c>
      <c r="K3078" s="2" t="s">
        <v>15</v>
      </c>
    </row>
    <row r="3079" spans="1:11" ht="12" customHeight="1" x14ac:dyDescent="0.2">
      <c r="A3079" s="2">
        <v>1700</v>
      </c>
      <c r="B3079" s="20" t="str">
        <f>VLOOKUP(C3079,'[2]05-2025'!$B$1:$C$65536,2,0)</f>
        <v>MATERIAIS MÉDICO HOSPITALARES</v>
      </c>
      <c r="C3079" s="33" t="s">
        <v>40</v>
      </c>
      <c r="D3079" s="21">
        <f>VLOOKUP(C3079,'[2]05-2025'!$B$1:$D$65536,3,0)</f>
        <v>1518675.94</v>
      </c>
      <c r="E3079" s="25" t="s">
        <v>1824</v>
      </c>
      <c r="F3079" s="27" t="s">
        <v>3130</v>
      </c>
      <c r="G3079" s="26">
        <v>0.06</v>
      </c>
      <c r="H3079" s="22">
        <v>0</v>
      </c>
      <c r="I3079" s="24">
        <f t="shared" si="48"/>
        <v>1589927.6400000064</v>
      </c>
      <c r="J3079" s="27" t="s">
        <v>108</v>
      </c>
      <c r="K3079" s="2" t="s">
        <v>15</v>
      </c>
    </row>
    <row r="3080" spans="1:11" ht="12" customHeight="1" x14ac:dyDescent="0.2">
      <c r="A3080" s="2">
        <v>1700</v>
      </c>
      <c r="B3080" s="20" t="str">
        <f>VLOOKUP(C3080,'[2]05-2025'!$B$1:$C$65536,2,0)</f>
        <v>MATERIAIS MÉDICO HOSPITALARES</v>
      </c>
      <c r="C3080" s="33" t="s">
        <v>40</v>
      </c>
      <c r="D3080" s="21">
        <f>VLOOKUP(C3080,'[2]05-2025'!$B$1:$D$65536,3,0)</f>
        <v>1518675.94</v>
      </c>
      <c r="E3080" s="25" t="s">
        <v>1824</v>
      </c>
      <c r="F3080" s="27" t="s">
        <v>3130</v>
      </c>
      <c r="G3080" s="26">
        <v>0.01</v>
      </c>
      <c r="H3080" s="22">
        <v>0</v>
      </c>
      <c r="I3080" s="24">
        <f t="shared" si="48"/>
        <v>1589927.6500000064</v>
      </c>
      <c r="J3080" s="27" t="s">
        <v>108</v>
      </c>
      <c r="K3080" s="2" t="s">
        <v>15</v>
      </c>
    </row>
    <row r="3081" spans="1:11" ht="12" customHeight="1" x14ac:dyDescent="0.2">
      <c r="A3081" s="2">
        <v>1700</v>
      </c>
      <c r="B3081" s="20" t="str">
        <f>VLOOKUP(C3081,'[2]05-2025'!$B$1:$C$65536,2,0)</f>
        <v>MATERIAIS MÉDICO HOSPITALARES</v>
      </c>
      <c r="C3081" s="33" t="s">
        <v>40</v>
      </c>
      <c r="D3081" s="21">
        <f>VLOOKUP(C3081,'[2]05-2025'!$B$1:$D$65536,3,0)</f>
        <v>1518675.94</v>
      </c>
      <c r="E3081" s="25" t="s">
        <v>1824</v>
      </c>
      <c r="F3081" s="27" t="s">
        <v>3130</v>
      </c>
      <c r="G3081" s="26">
        <v>0.04</v>
      </c>
      <c r="H3081" s="22">
        <v>0</v>
      </c>
      <c r="I3081" s="24">
        <f t="shared" si="48"/>
        <v>1589927.6900000065</v>
      </c>
      <c r="J3081" s="27" t="s">
        <v>108</v>
      </c>
      <c r="K3081" s="2" t="s">
        <v>15</v>
      </c>
    </row>
    <row r="3082" spans="1:11" ht="12" customHeight="1" x14ac:dyDescent="0.2">
      <c r="A3082" s="2">
        <v>1700</v>
      </c>
      <c r="B3082" s="20" t="str">
        <f>VLOOKUP(C3082,'[2]05-2025'!$B$1:$C$65536,2,0)</f>
        <v>MATERIAIS MÉDICO HOSPITALARES</v>
      </c>
      <c r="C3082" s="33" t="s">
        <v>40</v>
      </c>
      <c r="D3082" s="21">
        <f>VLOOKUP(C3082,'[2]05-2025'!$B$1:$D$65536,3,0)</f>
        <v>1518675.94</v>
      </c>
      <c r="E3082" s="25" t="s">
        <v>1824</v>
      </c>
      <c r="F3082" s="27" t="s">
        <v>3130</v>
      </c>
      <c r="G3082" s="26">
        <v>0.02</v>
      </c>
      <c r="H3082" s="22">
        <v>0</v>
      </c>
      <c r="I3082" s="24">
        <f t="shared" si="48"/>
        <v>1589927.7100000065</v>
      </c>
      <c r="J3082" s="27" t="s">
        <v>108</v>
      </c>
      <c r="K3082" s="2" t="s">
        <v>15</v>
      </c>
    </row>
    <row r="3083" spans="1:11" ht="12" customHeight="1" x14ac:dyDescent="0.2">
      <c r="A3083" s="2">
        <v>1700</v>
      </c>
      <c r="B3083" s="20" t="str">
        <f>VLOOKUP(C3083,'[2]05-2025'!$B$1:$C$65536,2,0)</f>
        <v>MATERIAIS MÉDICO HOSPITALARES</v>
      </c>
      <c r="C3083" s="33" t="s">
        <v>40</v>
      </c>
      <c r="D3083" s="21">
        <f>VLOOKUP(C3083,'[2]05-2025'!$B$1:$D$65536,3,0)</f>
        <v>1518675.94</v>
      </c>
      <c r="E3083" s="25" t="s">
        <v>1824</v>
      </c>
      <c r="F3083" s="27" t="s">
        <v>3130</v>
      </c>
      <c r="G3083" s="26">
        <v>0.01</v>
      </c>
      <c r="H3083" s="22">
        <v>0</v>
      </c>
      <c r="I3083" s="24">
        <f t="shared" si="48"/>
        <v>1589927.7200000065</v>
      </c>
      <c r="J3083" s="27" t="s">
        <v>108</v>
      </c>
      <c r="K3083" s="2" t="s">
        <v>15</v>
      </c>
    </row>
    <row r="3084" spans="1:11" ht="12" customHeight="1" x14ac:dyDescent="0.2">
      <c r="A3084" s="2">
        <v>1700</v>
      </c>
      <c r="B3084" s="20" t="str">
        <f>VLOOKUP(C3084,'[2]05-2025'!$B$1:$C$65536,2,0)</f>
        <v>MATERIAIS MÉDICO HOSPITALARES</v>
      </c>
      <c r="C3084" s="33" t="s">
        <v>40</v>
      </c>
      <c r="D3084" s="21">
        <f>VLOOKUP(C3084,'[2]05-2025'!$B$1:$D$65536,3,0)</f>
        <v>1518675.94</v>
      </c>
      <c r="E3084" s="25" t="s">
        <v>1824</v>
      </c>
      <c r="F3084" s="27" t="s">
        <v>3130</v>
      </c>
      <c r="G3084" s="26">
        <v>0.25</v>
      </c>
      <c r="H3084" s="22">
        <v>0</v>
      </c>
      <c r="I3084" s="24">
        <f t="shared" si="48"/>
        <v>1589927.9700000065</v>
      </c>
      <c r="J3084" s="27" t="s">
        <v>108</v>
      </c>
      <c r="K3084" s="2" t="s">
        <v>15</v>
      </c>
    </row>
    <row r="3085" spans="1:11" ht="12" customHeight="1" x14ac:dyDescent="0.2">
      <c r="A3085" s="2">
        <v>1700</v>
      </c>
      <c r="B3085" s="20" t="str">
        <f>VLOOKUP(C3085,'[2]05-2025'!$B$1:$C$65536,2,0)</f>
        <v>MATERIAIS MÉDICO HOSPITALARES</v>
      </c>
      <c r="C3085" s="33" t="s">
        <v>40</v>
      </c>
      <c r="D3085" s="21">
        <f>VLOOKUP(C3085,'[2]05-2025'!$B$1:$D$65536,3,0)</f>
        <v>1518675.94</v>
      </c>
      <c r="E3085" s="25" t="s">
        <v>1824</v>
      </c>
      <c r="F3085" s="27" t="s">
        <v>3130</v>
      </c>
      <c r="G3085" s="26">
        <v>0.04</v>
      </c>
      <c r="H3085" s="22">
        <v>0</v>
      </c>
      <c r="I3085" s="24">
        <f t="shared" si="48"/>
        <v>1589928.0100000065</v>
      </c>
      <c r="J3085" s="27" t="s">
        <v>108</v>
      </c>
      <c r="K3085" s="2" t="s">
        <v>15</v>
      </c>
    </row>
    <row r="3086" spans="1:11" ht="12" customHeight="1" x14ac:dyDescent="0.2">
      <c r="A3086" s="2">
        <v>1700</v>
      </c>
      <c r="B3086" s="20" t="str">
        <f>VLOOKUP(C3086,'[2]05-2025'!$B$1:$C$65536,2,0)</f>
        <v>MATERIAIS MÉDICO HOSPITALARES</v>
      </c>
      <c r="C3086" s="33" t="s">
        <v>40</v>
      </c>
      <c r="D3086" s="21">
        <f>VLOOKUP(C3086,'[2]05-2025'!$B$1:$D$65536,3,0)</f>
        <v>1518675.94</v>
      </c>
      <c r="E3086" s="25" t="s">
        <v>1824</v>
      </c>
      <c r="F3086" s="27" t="s">
        <v>3130</v>
      </c>
      <c r="G3086" s="26">
        <v>0.05</v>
      </c>
      <c r="H3086" s="22">
        <v>0</v>
      </c>
      <c r="I3086" s="24">
        <f t="shared" si="48"/>
        <v>1589928.0600000066</v>
      </c>
      <c r="J3086" s="27" t="s">
        <v>108</v>
      </c>
      <c r="K3086" s="2" t="s">
        <v>15</v>
      </c>
    </row>
    <row r="3087" spans="1:11" ht="12" customHeight="1" x14ac:dyDescent="0.2">
      <c r="A3087" s="2">
        <v>1700</v>
      </c>
      <c r="B3087" s="20" t="str">
        <f>VLOOKUP(C3087,'[2]05-2025'!$B$1:$C$65536,2,0)</f>
        <v>MATERIAIS MÉDICO HOSPITALARES</v>
      </c>
      <c r="C3087" s="33" t="s">
        <v>40</v>
      </c>
      <c r="D3087" s="21">
        <f>VLOOKUP(C3087,'[2]05-2025'!$B$1:$D$65536,3,0)</f>
        <v>1518675.94</v>
      </c>
      <c r="E3087" s="25" t="s">
        <v>1824</v>
      </c>
      <c r="F3087" s="27" t="s">
        <v>1603</v>
      </c>
      <c r="G3087" s="26">
        <v>7.0000000000000007E-2</v>
      </c>
      <c r="H3087" s="26">
        <v>0</v>
      </c>
      <c r="I3087" s="24">
        <f t="shared" si="48"/>
        <v>1589928.1300000066</v>
      </c>
      <c r="J3087" s="27" t="s">
        <v>108</v>
      </c>
      <c r="K3087" s="2" t="s">
        <v>15</v>
      </c>
    </row>
    <row r="3088" spans="1:11" ht="12" customHeight="1" x14ac:dyDescent="0.2">
      <c r="A3088" s="2">
        <v>1700</v>
      </c>
      <c r="B3088" s="20" t="str">
        <f>VLOOKUP(C3088,'[2]05-2025'!$B$1:$C$65536,2,0)</f>
        <v>MATERIAIS MÉDICO HOSPITALARES</v>
      </c>
      <c r="C3088" s="33" t="s">
        <v>40</v>
      </c>
      <c r="D3088" s="21">
        <f>VLOOKUP(C3088,'[2]05-2025'!$B$1:$D$65536,3,0)</f>
        <v>1518675.94</v>
      </c>
      <c r="E3088" s="25" t="s">
        <v>1824</v>
      </c>
      <c r="F3088" s="27" t="s">
        <v>3130</v>
      </c>
      <c r="G3088" s="26">
        <v>0.01</v>
      </c>
      <c r="H3088" s="26">
        <v>0</v>
      </c>
      <c r="I3088" s="24">
        <f t="shared" si="48"/>
        <v>1589928.1400000066</v>
      </c>
      <c r="J3088" s="27" t="s">
        <v>108</v>
      </c>
      <c r="K3088" s="2" t="s">
        <v>15</v>
      </c>
    </row>
    <row r="3089" spans="1:11" ht="12" customHeight="1" x14ac:dyDescent="0.2">
      <c r="A3089" s="2">
        <v>1700</v>
      </c>
      <c r="B3089" s="20" t="str">
        <f>VLOOKUP(C3089,'[2]05-2025'!$B$1:$C$65536,2,0)</f>
        <v>MATERIAIS MÉDICO HOSPITALARES</v>
      </c>
      <c r="C3089" s="33" t="s">
        <v>40</v>
      </c>
      <c r="D3089" s="21">
        <f>VLOOKUP(C3089,'[2]05-2025'!$B$1:$D$65536,3,0)</f>
        <v>1518675.94</v>
      </c>
      <c r="E3089" s="25" t="s">
        <v>1824</v>
      </c>
      <c r="F3089" s="27" t="s">
        <v>3130</v>
      </c>
      <c r="G3089" s="26">
        <v>1.1100000000000001</v>
      </c>
      <c r="H3089" s="22">
        <v>0</v>
      </c>
      <c r="I3089" s="24">
        <f t="shared" si="48"/>
        <v>1589929.2500000068</v>
      </c>
      <c r="J3089" s="27" t="s">
        <v>108</v>
      </c>
      <c r="K3089" s="2" t="s">
        <v>15</v>
      </c>
    </row>
    <row r="3090" spans="1:11" ht="12" customHeight="1" x14ac:dyDescent="0.2">
      <c r="A3090" s="2">
        <v>1700</v>
      </c>
      <c r="B3090" s="20" t="str">
        <f>VLOOKUP(C3090,'[2]05-2025'!$B$1:$C$65536,2,0)</f>
        <v>MATERIAIS MÉDICO HOSPITALARES</v>
      </c>
      <c r="C3090" s="33" t="s">
        <v>40</v>
      </c>
      <c r="D3090" s="21">
        <f>VLOOKUP(C3090,'[2]05-2025'!$B$1:$D$65536,3,0)</f>
        <v>1518675.94</v>
      </c>
      <c r="E3090" s="25" t="s">
        <v>1824</v>
      </c>
      <c r="F3090" s="27" t="s">
        <v>3130</v>
      </c>
      <c r="G3090" s="26">
        <v>0.08</v>
      </c>
      <c r="H3090" s="22">
        <v>0</v>
      </c>
      <c r="I3090" s="24">
        <f t="shared" si="48"/>
        <v>1589929.3300000068</v>
      </c>
      <c r="J3090" s="27" t="s">
        <v>108</v>
      </c>
      <c r="K3090" s="2" t="s">
        <v>15</v>
      </c>
    </row>
    <row r="3091" spans="1:11" ht="12" customHeight="1" x14ac:dyDescent="0.2">
      <c r="A3091" s="2">
        <v>1700</v>
      </c>
      <c r="B3091" s="20" t="str">
        <f>VLOOKUP(C3091,'[2]05-2025'!$B$1:$C$65536,2,0)</f>
        <v>MATERIAIS MÉDICO HOSPITALARES</v>
      </c>
      <c r="C3091" s="33" t="s">
        <v>40</v>
      </c>
      <c r="D3091" s="21">
        <f>VLOOKUP(C3091,'[2]05-2025'!$B$1:$D$65536,3,0)</f>
        <v>1518675.94</v>
      </c>
      <c r="E3091" s="25" t="s">
        <v>1824</v>
      </c>
      <c r="F3091" s="27" t="s">
        <v>3130</v>
      </c>
      <c r="G3091" s="26">
        <v>0.02</v>
      </c>
      <c r="H3091" s="22">
        <v>0</v>
      </c>
      <c r="I3091" s="24">
        <f t="shared" si="48"/>
        <v>1589929.3500000068</v>
      </c>
      <c r="J3091" s="27" t="s">
        <v>108</v>
      </c>
      <c r="K3091" s="2" t="s">
        <v>15</v>
      </c>
    </row>
    <row r="3092" spans="1:11" ht="12" customHeight="1" x14ac:dyDescent="0.2">
      <c r="A3092" s="2">
        <v>1700</v>
      </c>
      <c r="B3092" s="20" t="str">
        <f>VLOOKUP(C3092,'[2]05-2025'!$B$1:$C$65536,2,0)</f>
        <v>MATERIAIS MÉDICO HOSPITALARES</v>
      </c>
      <c r="C3092" s="33" t="s">
        <v>40</v>
      </c>
      <c r="D3092" s="21">
        <f>VLOOKUP(C3092,'[2]05-2025'!$B$1:$D$65536,3,0)</f>
        <v>1518675.94</v>
      </c>
      <c r="E3092" s="25" t="s">
        <v>1824</v>
      </c>
      <c r="F3092" s="27" t="s">
        <v>3130</v>
      </c>
      <c r="G3092" s="26">
        <v>0.13</v>
      </c>
      <c r="H3092" s="26">
        <v>0</v>
      </c>
      <c r="I3092" s="24">
        <f t="shared" si="48"/>
        <v>1589929.4800000067</v>
      </c>
      <c r="J3092" s="27" t="s">
        <v>108</v>
      </c>
      <c r="K3092" s="2" t="s">
        <v>15</v>
      </c>
    </row>
    <row r="3093" spans="1:11" ht="12" customHeight="1" x14ac:dyDescent="0.2">
      <c r="A3093" s="2">
        <v>1700</v>
      </c>
      <c r="B3093" s="20" t="str">
        <f>VLOOKUP(C3093,'[2]05-2025'!$B$1:$C$65536,2,0)</f>
        <v>MATERIAIS MÉDICO HOSPITALARES</v>
      </c>
      <c r="C3093" s="33" t="s">
        <v>40</v>
      </c>
      <c r="D3093" s="21">
        <f>VLOOKUP(C3093,'[2]05-2025'!$B$1:$D$65536,3,0)</f>
        <v>1518675.94</v>
      </c>
      <c r="E3093" s="25" t="s">
        <v>1824</v>
      </c>
      <c r="F3093" s="27" t="s">
        <v>3130</v>
      </c>
      <c r="G3093" s="26">
        <v>0.09</v>
      </c>
      <c r="H3093" s="22">
        <v>0</v>
      </c>
      <c r="I3093" s="24">
        <f t="shared" si="48"/>
        <v>1589929.5700000068</v>
      </c>
      <c r="J3093" s="27" t="s">
        <v>108</v>
      </c>
      <c r="K3093" s="2" t="s">
        <v>15</v>
      </c>
    </row>
    <row r="3094" spans="1:11" ht="12" customHeight="1" x14ac:dyDescent="0.2">
      <c r="A3094" s="2">
        <v>1700</v>
      </c>
      <c r="B3094" s="20" t="str">
        <f>VLOOKUP(C3094,'[2]05-2025'!$B$1:$C$65536,2,0)</f>
        <v>MATERIAIS MÉDICO HOSPITALARES</v>
      </c>
      <c r="C3094" s="33" t="s">
        <v>40</v>
      </c>
      <c r="D3094" s="21">
        <f>VLOOKUP(C3094,'[2]05-2025'!$B$1:$D$65536,3,0)</f>
        <v>1518675.94</v>
      </c>
      <c r="E3094" s="25" t="s">
        <v>1824</v>
      </c>
      <c r="F3094" s="27" t="s">
        <v>3130</v>
      </c>
      <c r="G3094" s="26">
        <v>0.01</v>
      </c>
      <c r="H3094" s="22">
        <v>0</v>
      </c>
      <c r="I3094" s="24">
        <f t="shared" si="48"/>
        <v>1589929.5800000068</v>
      </c>
      <c r="J3094" s="27" t="s">
        <v>108</v>
      </c>
      <c r="K3094" s="2" t="s">
        <v>15</v>
      </c>
    </row>
    <row r="3095" spans="1:11" ht="12" customHeight="1" x14ac:dyDescent="0.2">
      <c r="A3095" s="2">
        <v>1700</v>
      </c>
      <c r="B3095" s="20" t="str">
        <f>VLOOKUP(C3095,'[2]05-2025'!$B$1:$C$65536,2,0)</f>
        <v>MATERIAIS MÉDICO HOSPITALARES</v>
      </c>
      <c r="C3095" s="33" t="s">
        <v>40</v>
      </c>
      <c r="D3095" s="21">
        <f>VLOOKUP(C3095,'[2]05-2025'!$B$1:$D$65536,3,0)</f>
        <v>1518675.94</v>
      </c>
      <c r="E3095" s="25" t="s">
        <v>1824</v>
      </c>
      <c r="F3095" s="27" t="s">
        <v>3130</v>
      </c>
      <c r="G3095" s="26">
        <v>0.05</v>
      </c>
      <c r="H3095" s="26">
        <v>0</v>
      </c>
      <c r="I3095" s="24">
        <f t="shared" si="48"/>
        <v>1589929.6300000069</v>
      </c>
      <c r="J3095" s="27" t="s">
        <v>108</v>
      </c>
      <c r="K3095" s="2" t="s">
        <v>15</v>
      </c>
    </row>
    <row r="3096" spans="1:11" ht="12" customHeight="1" x14ac:dyDescent="0.2">
      <c r="A3096" s="2">
        <v>1700</v>
      </c>
      <c r="B3096" s="20" t="str">
        <f>VLOOKUP(C3096,'[2]05-2025'!$B$1:$C$65536,2,0)</f>
        <v>MATERIAIS MÉDICO HOSPITALARES</v>
      </c>
      <c r="C3096" s="33" t="s">
        <v>40</v>
      </c>
      <c r="D3096" s="21">
        <f>VLOOKUP(C3096,'[2]05-2025'!$B$1:$D$65536,3,0)</f>
        <v>1518675.94</v>
      </c>
      <c r="E3096" s="25" t="s">
        <v>1824</v>
      </c>
      <c r="F3096" s="27" t="s">
        <v>3130</v>
      </c>
      <c r="G3096" s="26">
        <v>1.1100000000000001</v>
      </c>
      <c r="H3096" s="26">
        <v>0</v>
      </c>
      <c r="I3096" s="24">
        <f t="shared" si="48"/>
        <v>1589930.740000007</v>
      </c>
      <c r="J3096" s="27" t="s">
        <v>108</v>
      </c>
      <c r="K3096" s="2" t="s">
        <v>15</v>
      </c>
    </row>
    <row r="3097" spans="1:11" ht="12" customHeight="1" x14ac:dyDescent="0.2">
      <c r="A3097" s="2">
        <v>1700</v>
      </c>
      <c r="B3097" s="20" t="str">
        <f>VLOOKUP(C3097,'[2]05-2025'!$B$1:$C$65536,2,0)</f>
        <v>MATERIAIS MÉDICO HOSPITALARES</v>
      </c>
      <c r="C3097" s="33" t="s">
        <v>40</v>
      </c>
      <c r="D3097" s="21">
        <f>VLOOKUP(C3097,'[2]05-2025'!$B$1:$D$65536,3,0)</f>
        <v>1518675.94</v>
      </c>
      <c r="E3097" s="25" t="s">
        <v>1824</v>
      </c>
      <c r="F3097" s="27" t="s">
        <v>3130</v>
      </c>
      <c r="G3097" s="26">
        <v>0.13</v>
      </c>
      <c r="H3097" s="26">
        <v>0</v>
      </c>
      <c r="I3097" s="24">
        <f t="shared" si="48"/>
        <v>1589930.8700000069</v>
      </c>
      <c r="J3097" s="27" t="s">
        <v>108</v>
      </c>
      <c r="K3097" s="2" t="s">
        <v>15</v>
      </c>
    </row>
    <row r="3098" spans="1:11" ht="12" customHeight="1" x14ac:dyDescent="0.2">
      <c r="A3098" s="2">
        <v>1700</v>
      </c>
      <c r="B3098" s="20" t="str">
        <f>VLOOKUP(C3098,'[2]05-2025'!$B$1:$C$65536,2,0)</f>
        <v>MATERIAIS MÉDICO HOSPITALARES</v>
      </c>
      <c r="C3098" s="33" t="s">
        <v>40</v>
      </c>
      <c r="D3098" s="21">
        <f>VLOOKUP(C3098,'[2]05-2025'!$B$1:$D$65536,3,0)</f>
        <v>1518675.94</v>
      </c>
      <c r="E3098" s="25" t="s">
        <v>1824</v>
      </c>
      <c r="F3098" s="27" t="s">
        <v>3130</v>
      </c>
      <c r="G3098" s="26">
        <v>0.08</v>
      </c>
      <c r="H3098" s="26">
        <v>0</v>
      </c>
      <c r="I3098" s="24">
        <f t="shared" si="48"/>
        <v>1589930.9500000069</v>
      </c>
      <c r="J3098" s="27" t="s">
        <v>108</v>
      </c>
      <c r="K3098" s="2" t="s">
        <v>15</v>
      </c>
    </row>
    <row r="3099" spans="1:11" ht="12" customHeight="1" x14ac:dyDescent="0.2">
      <c r="A3099" s="2">
        <v>1700</v>
      </c>
      <c r="B3099" s="20" t="str">
        <f>VLOOKUP(C3099,'[2]05-2025'!$B$1:$C$65536,2,0)</f>
        <v>MATERIAIS MÉDICO HOSPITALARES</v>
      </c>
      <c r="C3099" s="33" t="s">
        <v>40</v>
      </c>
      <c r="D3099" s="21">
        <f>VLOOKUP(C3099,'[2]05-2025'!$B$1:$D$65536,3,0)</f>
        <v>1518675.94</v>
      </c>
      <c r="E3099" s="25" t="s">
        <v>1824</v>
      </c>
      <c r="F3099" s="27" t="s">
        <v>3130</v>
      </c>
      <c r="G3099" s="26">
        <v>0.09</v>
      </c>
      <c r="H3099" s="26">
        <v>0</v>
      </c>
      <c r="I3099" s="24">
        <f t="shared" si="48"/>
        <v>1589931.040000007</v>
      </c>
      <c r="J3099" s="27" t="s">
        <v>108</v>
      </c>
      <c r="K3099" s="2" t="s">
        <v>15</v>
      </c>
    </row>
    <row r="3100" spans="1:11" ht="12" customHeight="1" x14ac:dyDescent="0.2">
      <c r="A3100" s="2">
        <v>1700</v>
      </c>
      <c r="B3100" s="20" t="str">
        <f>VLOOKUP(C3100,'[2]05-2025'!$B$1:$C$65536,2,0)</f>
        <v>MATERIAIS MÉDICO HOSPITALARES</v>
      </c>
      <c r="C3100" s="33" t="s">
        <v>40</v>
      </c>
      <c r="D3100" s="21">
        <f>VLOOKUP(C3100,'[2]05-2025'!$B$1:$D$65536,3,0)</f>
        <v>1518675.94</v>
      </c>
      <c r="E3100" s="25" t="s">
        <v>1824</v>
      </c>
      <c r="F3100" s="27" t="s">
        <v>3130</v>
      </c>
      <c r="G3100" s="26">
        <v>0.02</v>
      </c>
      <c r="H3100" s="26">
        <v>0</v>
      </c>
      <c r="I3100" s="24">
        <f t="shared" si="48"/>
        <v>1589931.060000007</v>
      </c>
      <c r="J3100" s="27" t="s">
        <v>108</v>
      </c>
      <c r="K3100" s="2" t="s">
        <v>15</v>
      </c>
    </row>
    <row r="3101" spans="1:11" ht="12" customHeight="1" x14ac:dyDescent="0.2">
      <c r="A3101" s="2">
        <v>1700</v>
      </c>
      <c r="B3101" s="20" t="str">
        <f>VLOOKUP(C3101,'[2]05-2025'!$B$1:$C$65536,2,0)</f>
        <v>MATERIAIS MÉDICO HOSPITALARES</v>
      </c>
      <c r="C3101" s="33" t="s">
        <v>40</v>
      </c>
      <c r="D3101" s="21">
        <f>VLOOKUP(C3101,'[2]05-2025'!$B$1:$D$65536,3,0)</f>
        <v>1518675.94</v>
      </c>
      <c r="E3101" s="25" t="s">
        <v>1824</v>
      </c>
      <c r="F3101" s="27" t="s">
        <v>3130</v>
      </c>
      <c r="G3101" s="26">
        <v>0.04</v>
      </c>
      <c r="H3101" s="26">
        <v>0</v>
      </c>
      <c r="I3101" s="24">
        <f t="shared" si="48"/>
        <v>1589931.1000000071</v>
      </c>
      <c r="J3101" s="27" t="s">
        <v>108</v>
      </c>
      <c r="K3101" s="2" t="s">
        <v>15</v>
      </c>
    </row>
    <row r="3102" spans="1:11" ht="12" customHeight="1" x14ac:dyDescent="0.2">
      <c r="A3102" s="2">
        <v>1700</v>
      </c>
      <c r="B3102" s="20" t="str">
        <f>VLOOKUP(C3102,'[2]05-2025'!$B$1:$C$65536,2,0)</f>
        <v>MATERIAIS MÉDICO HOSPITALARES</v>
      </c>
      <c r="C3102" s="33" t="s">
        <v>40</v>
      </c>
      <c r="D3102" s="21">
        <f>VLOOKUP(C3102,'[2]05-2025'!$B$1:$D$65536,3,0)</f>
        <v>1518675.94</v>
      </c>
      <c r="E3102" s="25" t="s">
        <v>1824</v>
      </c>
      <c r="F3102" s="27" t="s">
        <v>3130</v>
      </c>
      <c r="G3102" s="26">
        <v>0.04</v>
      </c>
      <c r="H3102" s="26">
        <v>0</v>
      </c>
      <c r="I3102" s="24">
        <f t="shared" si="48"/>
        <v>1589931.1400000071</v>
      </c>
      <c r="J3102" s="27" t="s">
        <v>108</v>
      </c>
      <c r="K3102" s="2" t="s">
        <v>15</v>
      </c>
    </row>
    <row r="3103" spans="1:11" ht="12" customHeight="1" x14ac:dyDescent="0.2">
      <c r="A3103" s="2">
        <v>1700</v>
      </c>
      <c r="B3103" s="20" t="str">
        <f>VLOOKUP(C3103,'[2]05-2025'!$B$1:$C$65536,2,0)</f>
        <v>MATERIAIS MÉDICO HOSPITALARES</v>
      </c>
      <c r="C3103" s="33" t="s">
        <v>40</v>
      </c>
      <c r="D3103" s="21">
        <f>VLOOKUP(C3103,'[2]05-2025'!$B$1:$D$65536,3,0)</f>
        <v>1518675.94</v>
      </c>
      <c r="E3103" s="25" t="s">
        <v>1824</v>
      </c>
      <c r="F3103" s="27" t="s">
        <v>3130</v>
      </c>
      <c r="G3103" s="26">
        <v>7.0000000000000007E-2</v>
      </c>
      <c r="H3103" s="26">
        <v>0</v>
      </c>
      <c r="I3103" s="24">
        <f t="shared" si="48"/>
        <v>1589931.2100000072</v>
      </c>
      <c r="J3103" s="27" t="s">
        <v>108</v>
      </c>
      <c r="K3103" s="2" t="s">
        <v>15</v>
      </c>
    </row>
    <row r="3104" spans="1:11" ht="12" customHeight="1" x14ac:dyDescent="0.2">
      <c r="A3104" s="2">
        <v>1700</v>
      </c>
      <c r="B3104" s="20" t="str">
        <f>VLOOKUP(C3104,'[2]05-2025'!$B$1:$C$65536,2,0)</f>
        <v>MATERIAIS MÉDICO HOSPITALARES</v>
      </c>
      <c r="C3104" s="33" t="s">
        <v>40</v>
      </c>
      <c r="D3104" s="21">
        <f>VLOOKUP(C3104,'[2]05-2025'!$B$1:$D$65536,3,0)</f>
        <v>1518675.94</v>
      </c>
      <c r="E3104" s="25" t="s">
        <v>1824</v>
      </c>
      <c r="F3104" s="27" t="s">
        <v>3130</v>
      </c>
      <c r="G3104" s="26">
        <v>0.01</v>
      </c>
      <c r="H3104" s="26">
        <v>0</v>
      </c>
      <c r="I3104" s="24">
        <f t="shared" si="48"/>
        <v>1589931.2200000072</v>
      </c>
      <c r="J3104" s="27" t="s">
        <v>108</v>
      </c>
      <c r="K3104" s="2" t="s">
        <v>15</v>
      </c>
    </row>
    <row r="3105" spans="1:11" ht="12" customHeight="1" x14ac:dyDescent="0.2">
      <c r="A3105" s="2">
        <v>1700</v>
      </c>
      <c r="B3105" s="20" t="str">
        <f>VLOOKUP(C3105,'[2]05-2025'!$B$1:$C$65536,2,0)</f>
        <v>MATERIAIS MÉDICO HOSPITALARES</v>
      </c>
      <c r="C3105" s="33" t="s">
        <v>40</v>
      </c>
      <c r="D3105" s="21">
        <f>VLOOKUP(C3105,'[2]05-2025'!$B$1:$D$65536,3,0)</f>
        <v>1518675.94</v>
      </c>
      <c r="E3105" s="25" t="s">
        <v>1824</v>
      </c>
      <c r="F3105" s="27" t="s">
        <v>3130</v>
      </c>
      <c r="G3105" s="26">
        <v>0.01</v>
      </c>
      <c r="H3105" s="26">
        <v>0</v>
      </c>
      <c r="I3105" s="24">
        <f t="shared" si="48"/>
        <v>1589931.2300000072</v>
      </c>
      <c r="J3105" s="27" t="s">
        <v>108</v>
      </c>
      <c r="K3105" s="2" t="s">
        <v>15</v>
      </c>
    </row>
    <row r="3106" spans="1:11" ht="12" customHeight="1" x14ac:dyDescent="0.2">
      <c r="A3106" s="2">
        <v>1700</v>
      </c>
      <c r="B3106" s="20" t="str">
        <f>VLOOKUP(C3106,'[2]05-2025'!$B$1:$C$65536,2,0)</f>
        <v>MATERIAIS MÉDICO HOSPITALARES</v>
      </c>
      <c r="C3106" s="33" t="s">
        <v>40</v>
      </c>
      <c r="D3106" s="21">
        <f>VLOOKUP(C3106,'[2]05-2025'!$B$1:$D$65536,3,0)</f>
        <v>1518675.94</v>
      </c>
      <c r="E3106" s="25" t="s">
        <v>1824</v>
      </c>
      <c r="F3106" s="27" t="s">
        <v>3130</v>
      </c>
      <c r="G3106" s="26">
        <v>0.02</v>
      </c>
      <c r="H3106" s="22">
        <v>0</v>
      </c>
      <c r="I3106" s="24">
        <f t="shared" si="48"/>
        <v>1589931.2500000072</v>
      </c>
      <c r="J3106" s="27" t="s">
        <v>108</v>
      </c>
      <c r="K3106" s="2" t="s">
        <v>15</v>
      </c>
    </row>
    <row r="3107" spans="1:11" ht="12" customHeight="1" x14ac:dyDescent="0.2">
      <c r="A3107" s="2">
        <v>1700</v>
      </c>
      <c r="B3107" s="20" t="str">
        <f>VLOOKUP(C3107,'[2]05-2025'!$B$1:$C$65536,2,0)</f>
        <v>MATERIAIS MÉDICO HOSPITALARES</v>
      </c>
      <c r="C3107" s="33" t="s">
        <v>40</v>
      </c>
      <c r="D3107" s="21">
        <f>VLOOKUP(C3107,'[2]05-2025'!$B$1:$D$65536,3,0)</f>
        <v>1518675.94</v>
      </c>
      <c r="E3107" s="25" t="s">
        <v>1824</v>
      </c>
      <c r="F3107" s="27" t="s">
        <v>3130</v>
      </c>
      <c r="G3107" s="26">
        <v>0.01</v>
      </c>
      <c r="H3107" s="22">
        <v>0</v>
      </c>
      <c r="I3107" s="24">
        <f t="shared" si="48"/>
        <v>1589931.2600000072</v>
      </c>
      <c r="J3107" s="27" t="s">
        <v>108</v>
      </c>
      <c r="K3107" s="2" t="s">
        <v>15</v>
      </c>
    </row>
    <row r="3108" spans="1:11" ht="12" customHeight="1" x14ac:dyDescent="0.2">
      <c r="A3108" s="2">
        <v>1700</v>
      </c>
      <c r="B3108" s="20" t="str">
        <f>VLOOKUP(C3108,'[2]05-2025'!$B$1:$C$65536,2,0)</f>
        <v>MATERIAIS MÉDICO HOSPITALARES</v>
      </c>
      <c r="C3108" s="33" t="s">
        <v>40</v>
      </c>
      <c r="D3108" s="21">
        <f>VLOOKUP(C3108,'[2]05-2025'!$B$1:$D$65536,3,0)</f>
        <v>1518675.94</v>
      </c>
      <c r="E3108" s="25" t="s">
        <v>1824</v>
      </c>
      <c r="F3108" s="27" t="s">
        <v>3130</v>
      </c>
      <c r="G3108" s="26">
        <v>0.06</v>
      </c>
      <c r="H3108" s="22">
        <v>0</v>
      </c>
      <c r="I3108" s="24">
        <f t="shared" si="48"/>
        <v>1589931.3200000073</v>
      </c>
      <c r="J3108" s="27" t="s">
        <v>108</v>
      </c>
      <c r="K3108" s="2" t="s">
        <v>15</v>
      </c>
    </row>
    <row r="3109" spans="1:11" ht="12" customHeight="1" x14ac:dyDescent="0.2">
      <c r="A3109" s="2">
        <v>1700</v>
      </c>
      <c r="B3109" s="20" t="str">
        <f>VLOOKUP(C3109,'[2]05-2025'!$B$1:$C$65536,2,0)</f>
        <v>MATERIAIS MÉDICO HOSPITALARES</v>
      </c>
      <c r="C3109" s="33" t="s">
        <v>40</v>
      </c>
      <c r="D3109" s="21">
        <f>VLOOKUP(C3109,'[2]05-2025'!$B$1:$D$65536,3,0)</f>
        <v>1518675.94</v>
      </c>
      <c r="E3109" s="25" t="s">
        <v>1824</v>
      </c>
      <c r="F3109" s="27" t="s">
        <v>3130</v>
      </c>
      <c r="G3109" s="26">
        <v>0.01</v>
      </c>
      <c r="H3109" s="22">
        <v>0</v>
      </c>
      <c r="I3109" s="24">
        <f t="shared" si="48"/>
        <v>1589931.3300000073</v>
      </c>
      <c r="J3109" s="27" t="s">
        <v>108</v>
      </c>
      <c r="K3109" s="2" t="s">
        <v>15</v>
      </c>
    </row>
    <row r="3110" spans="1:11" ht="12" customHeight="1" x14ac:dyDescent="0.2">
      <c r="A3110" s="2">
        <v>1700</v>
      </c>
      <c r="B3110" s="20" t="str">
        <f>VLOOKUP(C3110,'[2]05-2025'!$B$1:$C$65536,2,0)</f>
        <v>MATERIAIS MÉDICO HOSPITALARES</v>
      </c>
      <c r="C3110" s="33" t="s">
        <v>40</v>
      </c>
      <c r="D3110" s="21">
        <f>VLOOKUP(C3110,'[2]05-2025'!$B$1:$D$65536,3,0)</f>
        <v>1518675.94</v>
      </c>
      <c r="E3110" s="25" t="s">
        <v>1824</v>
      </c>
      <c r="F3110" s="27" t="s">
        <v>3130</v>
      </c>
      <c r="G3110" s="26">
        <v>0.25</v>
      </c>
      <c r="H3110" s="22">
        <v>0</v>
      </c>
      <c r="I3110" s="24">
        <f t="shared" si="48"/>
        <v>1589931.5800000073</v>
      </c>
      <c r="J3110" s="27" t="s">
        <v>108</v>
      </c>
      <c r="K3110" s="2" t="s">
        <v>15</v>
      </c>
    </row>
    <row r="3111" spans="1:11" ht="12" customHeight="1" x14ac:dyDescent="0.2">
      <c r="A3111" s="2">
        <v>1700</v>
      </c>
      <c r="B3111" s="20" t="str">
        <f>VLOOKUP(C3111,'[2]05-2025'!$B$1:$C$65536,2,0)</f>
        <v>MATERIAIS MÉDICO HOSPITALARES</v>
      </c>
      <c r="C3111" s="33" t="s">
        <v>40</v>
      </c>
      <c r="D3111" s="21">
        <f>VLOOKUP(C3111,'[2]05-2025'!$B$1:$D$65536,3,0)</f>
        <v>1518675.94</v>
      </c>
      <c r="E3111" s="25" t="s">
        <v>1824</v>
      </c>
      <c r="F3111" s="27" t="s">
        <v>3130</v>
      </c>
      <c r="G3111" s="26">
        <v>0.01</v>
      </c>
      <c r="H3111" s="22">
        <v>0</v>
      </c>
      <c r="I3111" s="24">
        <f t="shared" si="48"/>
        <v>1589931.5900000073</v>
      </c>
      <c r="J3111" s="27" t="s">
        <v>108</v>
      </c>
      <c r="K3111" s="2" t="s">
        <v>15</v>
      </c>
    </row>
    <row r="3112" spans="1:11" ht="12" customHeight="1" x14ac:dyDescent="0.2">
      <c r="A3112" s="2">
        <v>1700</v>
      </c>
      <c r="B3112" s="20" t="str">
        <f>VLOOKUP(C3112,'[2]05-2025'!$B$1:$C$65536,2,0)</f>
        <v>MATERIAIS MÉDICO HOSPITALARES</v>
      </c>
      <c r="C3112" s="33" t="s">
        <v>40</v>
      </c>
      <c r="D3112" s="21">
        <f>VLOOKUP(C3112,'[2]05-2025'!$B$1:$D$65536,3,0)</f>
        <v>1518675.94</v>
      </c>
      <c r="E3112" s="25" t="s">
        <v>1824</v>
      </c>
      <c r="F3112" s="27" t="s">
        <v>3130</v>
      </c>
      <c r="G3112" s="26">
        <v>0.01</v>
      </c>
      <c r="H3112" s="22">
        <v>0</v>
      </c>
      <c r="I3112" s="24">
        <f t="shared" si="48"/>
        <v>1589931.6000000073</v>
      </c>
      <c r="J3112" s="27" t="s">
        <v>108</v>
      </c>
      <c r="K3112" s="2" t="s">
        <v>15</v>
      </c>
    </row>
    <row r="3113" spans="1:11" ht="12" customHeight="1" x14ac:dyDescent="0.2">
      <c r="A3113" s="2">
        <v>1700</v>
      </c>
      <c r="B3113" s="20" t="str">
        <f>VLOOKUP(C3113,'[2]05-2025'!$B$1:$C$65536,2,0)</f>
        <v>MATERIAIS MÉDICO HOSPITALARES</v>
      </c>
      <c r="C3113" s="33" t="s">
        <v>40</v>
      </c>
      <c r="D3113" s="21">
        <f>VLOOKUP(C3113,'[2]05-2025'!$B$1:$D$65536,3,0)</f>
        <v>1518675.94</v>
      </c>
      <c r="E3113" s="25" t="s">
        <v>1824</v>
      </c>
      <c r="F3113" s="27" t="s">
        <v>3130</v>
      </c>
      <c r="G3113" s="26">
        <v>0.01</v>
      </c>
      <c r="H3113" s="22">
        <v>0</v>
      </c>
      <c r="I3113" s="24">
        <f t="shared" si="48"/>
        <v>1589931.6100000073</v>
      </c>
      <c r="J3113" s="27" t="s">
        <v>108</v>
      </c>
      <c r="K3113" s="2" t="s">
        <v>15</v>
      </c>
    </row>
    <row r="3114" spans="1:11" ht="12" customHeight="1" x14ac:dyDescent="0.2">
      <c r="A3114" s="2">
        <v>1700</v>
      </c>
      <c r="B3114" s="20" t="str">
        <f>VLOOKUP(C3114,'[2]05-2025'!$B$1:$C$65536,2,0)</f>
        <v>MATERIAIS MÉDICO HOSPITALARES</v>
      </c>
      <c r="C3114" s="33" t="s">
        <v>40</v>
      </c>
      <c r="D3114" s="21">
        <f>VLOOKUP(C3114,'[2]05-2025'!$B$1:$D$65536,3,0)</f>
        <v>1518675.94</v>
      </c>
      <c r="E3114" s="25" t="s">
        <v>1824</v>
      </c>
      <c r="F3114" s="27" t="s">
        <v>3130</v>
      </c>
      <c r="G3114" s="26">
        <v>1.1100000000000001</v>
      </c>
      <c r="H3114" s="22">
        <v>0</v>
      </c>
      <c r="I3114" s="24">
        <f t="shared" si="48"/>
        <v>1589932.7200000074</v>
      </c>
      <c r="J3114" s="27" t="s">
        <v>108</v>
      </c>
      <c r="K3114" s="2" t="s">
        <v>15</v>
      </c>
    </row>
    <row r="3115" spans="1:11" ht="12" customHeight="1" x14ac:dyDescent="0.2">
      <c r="A3115" s="2">
        <v>1700</v>
      </c>
      <c r="B3115" s="20" t="str">
        <f>VLOOKUP(C3115,'[2]05-2025'!$B$1:$C$65536,2,0)</f>
        <v>MATERIAIS MÉDICO HOSPITALARES</v>
      </c>
      <c r="C3115" s="33" t="s">
        <v>40</v>
      </c>
      <c r="D3115" s="21">
        <f>VLOOKUP(C3115,'[2]05-2025'!$B$1:$D$65536,3,0)</f>
        <v>1518675.94</v>
      </c>
      <c r="E3115" s="25" t="s">
        <v>1824</v>
      </c>
      <c r="F3115" s="27" t="s">
        <v>3130</v>
      </c>
      <c r="G3115" s="26">
        <v>0.03</v>
      </c>
      <c r="H3115" s="22">
        <v>0</v>
      </c>
      <c r="I3115" s="24">
        <f t="shared" si="48"/>
        <v>1589932.7500000075</v>
      </c>
      <c r="J3115" s="27" t="s">
        <v>108</v>
      </c>
      <c r="K3115" s="2" t="s">
        <v>15</v>
      </c>
    </row>
    <row r="3116" spans="1:11" ht="12" customHeight="1" x14ac:dyDescent="0.2">
      <c r="A3116" s="2">
        <v>1700</v>
      </c>
      <c r="B3116" s="20" t="str">
        <f>VLOOKUP(C3116,'[2]05-2025'!$B$1:$C$65536,2,0)</f>
        <v>MATERIAIS MÉDICO HOSPITALARES</v>
      </c>
      <c r="C3116" s="33" t="s">
        <v>40</v>
      </c>
      <c r="D3116" s="21">
        <f>VLOOKUP(C3116,'[2]05-2025'!$B$1:$D$65536,3,0)</f>
        <v>1518675.94</v>
      </c>
      <c r="E3116" s="25" t="s">
        <v>1824</v>
      </c>
      <c r="F3116" s="27" t="s">
        <v>3130</v>
      </c>
      <c r="G3116" s="26">
        <v>0.08</v>
      </c>
      <c r="H3116" s="22">
        <v>0</v>
      </c>
      <c r="I3116" s="24">
        <f t="shared" si="48"/>
        <v>1589932.8300000075</v>
      </c>
      <c r="J3116" s="27" t="s">
        <v>108</v>
      </c>
      <c r="K3116" s="2" t="s">
        <v>15</v>
      </c>
    </row>
    <row r="3117" spans="1:11" ht="12" customHeight="1" x14ac:dyDescent="0.2">
      <c r="A3117" s="2">
        <v>1700</v>
      </c>
      <c r="B3117" s="20" t="str">
        <f>VLOOKUP(C3117,'[2]05-2025'!$B$1:$C$65536,2,0)</f>
        <v>MATERIAIS MÉDICO HOSPITALARES</v>
      </c>
      <c r="C3117" s="33" t="s">
        <v>40</v>
      </c>
      <c r="D3117" s="21">
        <f>VLOOKUP(C3117,'[2]05-2025'!$B$1:$D$65536,3,0)</f>
        <v>1518675.94</v>
      </c>
      <c r="E3117" s="25" t="s">
        <v>1824</v>
      </c>
      <c r="F3117" s="27" t="s">
        <v>3130</v>
      </c>
      <c r="G3117" s="26">
        <v>0.05</v>
      </c>
      <c r="H3117" s="22">
        <v>0</v>
      </c>
      <c r="I3117" s="24">
        <f t="shared" si="48"/>
        <v>1589932.8800000076</v>
      </c>
      <c r="J3117" s="27" t="s">
        <v>108</v>
      </c>
      <c r="K3117" s="2" t="s">
        <v>15</v>
      </c>
    </row>
    <row r="3118" spans="1:11" ht="12" customHeight="1" x14ac:dyDescent="0.2">
      <c r="A3118" s="2">
        <v>1700</v>
      </c>
      <c r="B3118" s="20" t="str">
        <f>VLOOKUP(C3118,'[2]05-2025'!$B$1:$C$65536,2,0)</f>
        <v>MATERIAIS MÉDICO HOSPITALARES</v>
      </c>
      <c r="C3118" s="33" t="s">
        <v>40</v>
      </c>
      <c r="D3118" s="21">
        <f>VLOOKUP(C3118,'[2]05-2025'!$B$1:$D$65536,3,0)</f>
        <v>1518675.94</v>
      </c>
      <c r="E3118" s="25" t="s">
        <v>1824</v>
      </c>
      <c r="F3118" s="27" t="s">
        <v>3130</v>
      </c>
      <c r="G3118" s="26">
        <v>0.02</v>
      </c>
      <c r="H3118" s="22">
        <v>0</v>
      </c>
      <c r="I3118" s="24">
        <f t="shared" si="48"/>
        <v>1589932.9000000076</v>
      </c>
      <c r="J3118" s="27" t="s">
        <v>108</v>
      </c>
      <c r="K3118" s="2" t="s">
        <v>15</v>
      </c>
    </row>
    <row r="3119" spans="1:11" ht="12" customHeight="1" x14ac:dyDescent="0.2">
      <c r="A3119" s="2">
        <v>1700</v>
      </c>
      <c r="B3119" s="20" t="str">
        <f>VLOOKUP(C3119,'[2]05-2025'!$B$1:$C$65536,2,0)</f>
        <v>MATERIAIS MÉDICO HOSPITALARES</v>
      </c>
      <c r="C3119" s="33" t="s">
        <v>40</v>
      </c>
      <c r="D3119" s="21">
        <f>VLOOKUP(C3119,'[2]05-2025'!$B$1:$D$65536,3,0)</f>
        <v>1518675.94</v>
      </c>
      <c r="E3119" s="25" t="s">
        <v>1824</v>
      </c>
      <c r="F3119" s="27" t="s">
        <v>3130</v>
      </c>
      <c r="G3119" s="26">
        <v>0.09</v>
      </c>
      <c r="H3119" s="22">
        <v>0</v>
      </c>
      <c r="I3119" s="24">
        <f t="shared" si="48"/>
        <v>1589932.9900000077</v>
      </c>
      <c r="J3119" s="27" t="s">
        <v>108</v>
      </c>
      <c r="K3119" s="2" t="s">
        <v>15</v>
      </c>
    </row>
    <row r="3120" spans="1:11" ht="12" customHeight="1" x14ac:dyDescent="0.2">
      <c r="A3120" s="2">
        <v>1700</v>
      </c>
      <c r="B3120" s="20" t="str">
        <f>VLOOKUP(C3120,'[2]05-2025'!$B$1:$C$65536,2,0)</f>
        <v>MATERIAIS MÉDICO HOSPITALARES</v>
      </c>
      <c r="C3120" s="33" t="s">
        <v>40</v>
      </c>
      <c r="D3120" s="21">
        <f>VLOOKUP(C3120,'[2]05-2025'!$B$1:$D$65536,3,0)</f>
        <v>1518675.94</v>
      </c>
      <c r="E3120" s="25" t="s">
        <v>1824</v>
      </c>
      <c r="F3120" s="27" t="s">
        <v>3130</v>
      </c>
      <c r="G3120" s="26">
        <v>7.0000000000000007E-2</v>
      </c>
      <c r="H3120" s="22">
        <v>0</v>
      </c>
      <c r="I3120" s="24">
        <f t="shared" si="48"/>
        <v>1589933.0600000077</v>
      </c>
      <c r="J3120" s="27" t="s">
        <v>108</v>
      </c>
      <c r="K3120" s="2" t="s">
        <v>15</v>
      </c>
    </row>
    <row r="3121" spans="1:11" ht="12" customHeight="1" x14ac:dyDescent="0.2">
      <c r="A3121" s="2">
        <v>1700</v>
      </c>
      <c r="B3121" s="20" t="str">
        <f>VLOOKUP(C3121,'[2]05-2025'!$B$1:$C$65536,2,0)</f>
        <v>MATERIAIS MÉDICO HOSPITALARES</v>
      </c>
      <c r="C3121" s="33" t="s">
        <v>40</v>
      </c>
      <c r="D3121" s="21">
        <f>VLOOKUP(C3121,'[2]05-2025'!$B$1:$D$65536,3,0)</f>
        <v>1518675.94</v>
      </c>
      <c r="E3121" s="25" t="s">
        <v>1824</v>
      </c>
      <c r="F3121" s="27" t="s">
        <v>3130</v>
      </c>
      <c r="G3121" s="26">
        <v>0.06</v>
      </c>
      <c r="H3121" s="22">
        <v>0</v>
      </c>
      <c r="I3121" s="24">
        <f t="shared" si="48"/>
        <v>1589933.1200000078</v>
      </c>
      <c r="J3121" s="27" t="s">
        <v>108</v>
      </c>
      <c r="K3121" s="2" t="s">
        <v>15</v>
      </c>
    </row>
    <row r="3122" spans="1:11" ht="12" customHeight="1" x14ac:dyDescent="0.2">
      <c r="A3122" s="2">
        <v>1700</v>
      </c>
      <c r="B3122" s="20" t="str">
        <f>VLOOKUP(C3122,'[2]05-2025'!$B$1:$C$65536,2,0)</f>
        <v>MATERIAIS MÉDICO HOSPITALARES</v>
      </c>
      <c r="C3122" s="33" t="s">
        <v>40</v>
      </c>
      <c r="D3122" s="21">
        <f>VLOOKUP(C3122,'[2]05-2025'!$B$1:$D$65536,3,0)</f>
        <v>1518675.94</v>
      </c>
      <c r="E3122" s="25" t="s">
        <v>1824</v>
      </c>
      <c r="F3122" s="27" t="s">
        <v>3130</v>
      </c>
      <c r="G3122" s="26">
        <v>0.02</v>
      </c>
      <c r="H3122" s="22">
        <v>0</v>
      </c>
      <c r="I3122" s="24">
        <f t="shared" si="48"/>
        <v>1589933.1400000078</v>
      </c>
      <c r="J3122" s="27" t="s">
        <v>108</v>
      </c>
      <c r="K3122" s="2" t="s">
        <v>15</v>
      </c>
    </row>
    <row r="3123" spans="1:11" ht="12" customHeight="1" x14ac:dyDescent="0.2">
      <c r="A3123" s="2">
        <v>1700</v>
      </c>
      <c r="B3123" s="20" t="str">
        <f>VLOOKUP(C3123,'[2]05-2025'!$B$1:$C$65536,2,0)</f>
        <v>MATERIAIS MÉDICO HOSPITALARES</v>
      </c>
      <c r="C3123" s="33" t="s">
        <v>40</v>
      </c>
      <c r="D3123" s="21">
        <f>VLOOKUP(C3123,'[2]05-2025'!$B$1:$D$65536,3,0)</f>
        <v>1518675.94</v>
      </c>
      <c r="E3123" s="25" t="s">
        <v>1824</v>
      </c>
      <c r="F3123" s="27" t="s">
        <v>3130</v>
      </c>
      <c r="G3123" s="26">
        <v>0.04</v>
      </c>
      <c r="H3123" s="22">
        <v>0</v>
      </c>
      <c r="I3123" s="24">
        <f t="shared" si="48"/>
        <v>1589933.1800000079</v>
      </c>
      <c r="J3123" s="27" t="s">
        <v>108</v>
      </c>
      <c r="K3123" s="2" t="s">
        <v>15</v>
      </c>
    </row>
    <row r="3124" spans="1:11" ht="12" customHeight="1" x14ac:dyDescent="0.2">
      <c r="A3124" s="2">
        <v>1700</v>
      </c>
      <c r="B3124" s="20" t="str">
        <f>VLOOKUP(C3124,'[2]05-2025'!$B$1:$C$65536,2,0)</f>
        <v>MATERIAIS MÉDICO HOSPITALARES</v>
      </c>
      <c r="C3124" s="33" t="s">
        <v>40</v>
      </c>
      <c r="D3124" s="21">
        <f>VLOOKUP(C3124,'[2]05-2025'!$B$1:$D$65536,3,0)</f>
        <v>1518675.94</v>
      </c>
      <c r="E3124" s="25" t="s">
        <v>1824</v>
      </c>
      <c r="F3124" s="27" t="s">
        <v>3130</v>
      </c>
      <c r="G3124" s="26">
        <v>0.04</v>
      </c>
      <c r="H3124" s="26">
        <v>0</v>
      </c>
      <c r="I3124" s="24">
        <f t="shared" si="48"/>
        <v>1589933.2200000079</v>
      </c>
      <c r="J3124" s="27" t="s">
        <v>108</v>
      </c>
      <c r="K3124" s="2" t="s">
        <v>15</v>
      </c>
    </row>
    <row r="3125" spans="1:11" ht="12" customHeight="1" x14ac:dyDescent="0.2">
      <c r="A3125" s="2">
        <v>1700</v>
      </c>
      <c r="B3125" s="20" t="str">
        <f>VLOOKUP(C3125,'[2]05-2025'!$B$1:$C$65536,2,0)</f>
        <v>MATERIAIS MÉDICO HOSPITALARES</v>
      </c>
      <c r="C3125" s="33" t="s">
        <v>40</v>
      </c>
      <c r="D3125" s="21">
        <f>VLOOKUP(C3125,'[2]05-2025'!$B$1:$D$65536,3,0)</f>
        <v>1518675.94</v>
      </c>
      <c r="E3125" s="25" t="s">
        <v>1824</v>
      </c>
      <c r="F3125" s="27" t="s">
        <v>3130</v>
      </c>
      <c r="G3125" s="26">
        <v>0.01</v>
      </c>
      <c r="H3125" s="26">
        <v>0</v>
      </c>
      <c r="I3125" s="24">
        <f t="shared" si="48"/>
        <v>1589933.2300000079</v>
      </c>
      <c r="J3125" s="27" t="s">
        <v>108</v>
      </c>
      <c r="K3125" s="2" t="s">
        <v>15</v>
      </c>
    </row>
    <row r="3126" spans="1:11" ht="12" customHeight="1" x14ac:dyDescent="0.2">
      <c r="A3126" s="2">
        <v>1700</v>
      </c>
      <c r="B3126" s="20" t="str">
        <f>VLOOKUP(C3126,'[2]05-2025'!$B$1:$C$65536,2,0)</f>
        <v>MATERIAIS MÉDICO HOSPITALARES</v>
      </c>
      <c r="C3126" s="33" t="s">
        <v>40</v>
      </c>
      <c r="D3126" s="21">
        <f>VLOOKUP(C3126,'[2]05-2025'!$B$1:$D$65536,3,0)</f>
        <v>1518675.94</v>
      </c>
      <c r="E3126" s="25" t="s">
        <v>1824</v>
      </c>
      <c r="F3126" s="27" t="s">
        <v>3130</v>
      </c>
      <c r="G3126" s="26">
        <v>0.25</v>
      </c>
      <c r="H3126" s="26">
        <v>0</v>
      </c>
      <c r="I3126" s="24">
        <f t="shared" si="48"/>
        <v>1589933.4800000079</v>
      </c>
      <c r="J3126" s="27" t="s">
        <v>108</v>
      </c>
      <c r="K3126" s="2" t="s">
        <v>15</v>
      </c>
    </row>
    <row r="3127" spans="1:11" ht="12" customHeight="1" x14ac:dyDescent="0.2">
      <c r="A3127" s="2">
        <v>1700</v>
      </c>
      <c r="B3127" s="20" t="str">
        <f>VLOOKUP(C3127,'[2]05-2025'!$B$1:$C$65536,2,0)</f>
        <v>MATERIAIS MÉDICO HOSPITALARES</v>
      </c>
      <c r="C3127" s="33" t="s">
        <v>40</v>
      </c>
      <c r="D3127" s="21">
        <f>VLOOKUP(C3127,'[2]05-2025'!$B$1:$D$65536,3,0)</f>
        <v>1518675.94</v>
      </c>
      <c r="E3127" s="25" t="s">
        <v>1824</v>
      </c>
      <c r="F3127" s="27" t="s">
        <v>1603</v>
      </c>
      <c r="G3127" s="26">
        <v>0.02</v>
      </c>
      <c r="H3127" s="26">
        <v>0</v>
      </c>
      <c r="I3127" s="24">
        <f t="shared" si="48"/>
        <v>1589933.5000000079</v>
      </c>
      <c r="J3127" s="27" t="s">
        <v>108</v>
      </c>
      <c r="K3127" s="2" t="s">
        <v>15</v>
      </c>
    </row>
    <row r="3128" spans="1:11" ht="12" customHeight="1" x14ac:dyDescent="0.2">
      <c r="A3128" s="2">
        <v>1700</v>
      </c>
      <c r="B3128" s="20" t="str">
        <f>VLOOKUP(C3128,'[2]05-2025'!$B$1:$C$65536,2,0)</f>
        <v>MATERIAIS MÉDICO HOSPITALARES</v>
      </c>
      <c r="C3128" s="33" t="s">
        <v>40</v>
      </c>
      <c r="D3128" s="21">
        <f>VLOOKUP(C3128,'[2]05-2025'!$B$1:$D$65536,3,0)</f>
        <v>1518675.94</v>
      </c>
      <c r="E3128" s="25" t="s">
        <v>1824</v>
      </c>
      <c r="F3128" s="27" t="s">
        <v>3130</v>
      </c>
      <c r="G3128" s="26">
        <v>0.03</v>
      </c>
      <c r="H3128" s="26">
        <v>0</v>
      </c>
      <c r="I3128" s="24">
        <f t="shared" si="48"/>
        <v>1589933.5300000079</v>
      </c>
      <c r="J3128" s="27" t="s">
        <v>108</v>
      </c>
      <c r="K3128" s="2" t="s">
        <v>15</v>
      </c>
    </row>
    <row r="3129" spans="1:11" ht="12" customHeight="1" x14ac:dyDescent="0.2">
      <c r="A3129" s="2">
        <v>1700</v>
      </c>
      <c r="B3129" s="20" t="str">
        <f>VLOOKUP(C3129,'[2]05-2025'!$B$1:$C$65536,2,0)</f>
        <v>MATERIAIS MÉDICO HOSPITALARES</v>
      </c>
      <c r="C3129" s="33" t="s">
        <v>40</v>
      </c>
      <c r="D3129" s="21">
        <f>VLOOKUP(C3129,'[2]05-2025'!$B$1:$D$65536,3,0)</f>
        <v>1518675.94</v>
      </c>
      <c r="E3129" s="25" t="s">
        <v>1824</v>
      </c>
      <c r="F3129" s="27" t="s">
        <v>3130</v>
      </c>
      <c r="G3129" s="26">
        <v>0.09</v>
      </c>
      <c r="H3129" s="26">
        <v>0</v>
      </c>
      <c r="I3129" s="24">
        <f t="shared" si="48"/>
        <v>1589933.620000008</v>
      </c>
      <c r="J3129" s="27" t="s">
        <v>108</v>
      </c>
      <c r="K3129" s="2" t="s">
        <v>15</v>
      </c>
    </row>
    <row r="3130" spans="1:11" ht="12" customHeight="1" x14ac:dyDescent="0.2">
      <c r="A3130" s="2">
        <v>1700</v>
      </c>
      <c r="B3130" s="20" t="str">
        <f>VLOOKUP(C3130,'[2]05-2025'!$B$1:$C$65536,2,0)</f>
        <v>MATERIAIS MÉDICO HOSPITALARES</v>
      </c>
      <c r="C3130" s="33" t="s">
        <v>40</v>
      </c>
      <c r="D3130" s="21">
        <f>VLOOKUP(C3130,'[2]05-2025'!$B$1:$D$65536,3,0)</f>
        <v>1518675.94</v>
      </c>
      <c r="E3130" s="25" t="s">
        <v>1824</v>
      </c>
      <c r="F3130" s="27" t="s">
        <v>3130</v>
      </c>
      <c r="G3130" s="26">
        <v>0.05</v>
      </c>
      <c r="H3130" s="26">
        <v>0</v>
      </c>
      <c r="I3130" s="24">
        <f t="shared" si="48"/>
        <v>1589933.6700000081</v>
      </c>
      <c r="J3130" s="27" t="s">
        <v>108</v>
      </c>
      <c r="K3130" s="2" t="s">
        <v>15</v>
      </c>
    </row>
    <row r="3131" spans="1:11" ht="12" customHeight="1" x14ac:dyDescent="0.2">
      <c r="A3131" s="2">
        <v>1700</v>
      </c>
      <c r="B3131" s="20" t="str">
        <f>VLOOKUP(C3131,'[2]05-2025'!$B$1:$C$65536,2,0)</f>
        <v>MATERIAIS MÉDICO HOSPITALARES</v>
      </c>
      <c r="C3131" s="33" t="s">
        <v>40</v>
      </c>
      <c r="D3131" s="21">
        <f>VLOOKUP(C3131,'[2]05-2025'!$B$1:$D$65536,3,0)</f>
        <v>1518675.94</v>
      </c>
      <c r="E3131" s="25" t="s">
        <v>1824</v>
      </c>
      <c r="F3131" s="27" t="s">
        <v>3130</v>
      </c>
      <c r="G3131" s="26">
        <v>0.01</v>
      </c>
      <c r="H3131" s="26">
        <v>0</v>
      </c>
      <c r="I3131" s="24">
        <f t="shared" si="48"/>
        <v>1589933.6800000081</v>
      </c>
      <c r="J3131" s="27" t="s">
        <v>108</v>
      </c>
      <c r="K3131" s="2" t="s">
        <v>15</v>
      </c>
    </row>
    <row r="3132" spans="1:11" ht="12" customHeight="1" x14ac:dyDescent="0.2">
      <c r="A3132" s="2">
        <v>1700</v>
      </c>
      <c r="B3132" s="20" t="str">
        <f>VLOOKUP(C3132,'[2]05-2025'!$B$1:$C$65536,2,0)</f>
        <v>MATERIAIS MÉDICO HOSPITALARES</v>
      </c>
      <c r="C3132" s="33" t="s">
        <v>40</v>
      </c>
      <c r="D3132" s="21">
        <f>VLOOKUP(C3132,'[2]05-2025'!$B$1:$D$65536,3,0)</f>
        <v>1518675.94</v>
      </c>
      <c r="E3132" s="25" t="s">
        <v>1824</v>
      </c>
      <c r="F3132" s="27" t="s">
        <v>3130</v>
      </c>
      <c r="G3132" s="26">
        <v>0.56000000000000005</v>
      </c>
      <c r="H3132" s="26">
        <v>0</v>
      </c>
      <c r="I3132" s="24">
        <f t="shared" si="48"/>
        <v>1589934.2400000081</v>
      </c>
      <c r="J3132" s="27" t="s">
        <v>108</v>
      </c>
      <c r="K3132" s="2" t="s">
        <v>15</v>
      </c>
    </row>
    <row r="3133" spans="1:11" ht="12" customHeight="1" x14ac:dyDescent="0.2">
      <c r="A3133" s="2">
        <v>1700</v>
      </c>
      <c r="B3133" s="20" t="str">
        <f>VLOOKUP(C3133,'[2]05-2025'!$B$1:$C$65536,2,0)</f>
        <v>MATERIAIS MÉDICO HOSPITALARES</v>
      </c>
      <c r="C3133" s="33" t="s">
        <v>40</v>
      </c>
      <c r="D3133" s="21">
        <f>VLOOKUP(C3133,'[2]05-2025'!$B$1:$D$65536,3,0)</f>
        <v>1518675.94</v>
      </c>
      <c r="E3133" s="25" t="s">
        <v>1824</v>
      </c>
      <c r="F3133" s="27" t="s">
        <v>3130</v>
      </c>
      <c r="G3133" s="26">
        <v>0.08</v>
      </c>
      <c r="H3133" s="26">
        <v>0</v>
      </c>
      <c r="I3133" s="24">
        <f t="shared" si="48"/>
        <v>1589934.3200000082</v>
      </c>
      <c r="J3133" s="27" t="s">
        <v>108</v>
      </c>
      <c r="K3133" s="2" t="s">
        <v>15</v>
      </c>
    </row>
    <row r="3134" spans="1:11" ht="12" customHeight="1" x14ac:dyDescent="0.2">
      <c r="A3134" s="2">
        <v>1700</v>
      </c>
      <c r="B3134" s="20" t="str">
        <f>VLOOKUP(C3134,'[2]05-2025'!$B$1:$C$65536,2,0)</f>
        <v>MATERIAIS MÉDICO HOSPITALARES</v>
      </c>
      <c r="C3134" s="33" t="s">
        <v>40</v>
      </c>
      <c r="D3134" s="21">
        <f>VLOOKUP(C3134,'[2]05-2025'!$B$1:$D$65536,3,0)</f>
        <v>1518675.94</v>
      </c>
      <c r="E3134" s="25" t="s">
        <v>1824</v>
      </c>
      <c r="F3134" s="27" t="s">
        <v>3130</v>
      </c>
      <c r="G3134" s="26">
        <v>7.0000000000000007E-2</v>
      </c>
      <c r="H3134" s="22">
        <v>0</v>
      </c>
      <c r="I3134" s="24">
        <f t="shared" si="48"/>
        <v>1589934.3900000083</v>
      </c>
      <c r="J3134" s="27" t="s">
        <v>108</v>
      </c>
      <c r="K3134" s="2" t="s">
        <v>15</v>
      </c>
    </row>
    <row r="3135" spans="1:11" ht="12" customHeight="1" x14ac:dyDescent="0.2">
      <c r="A3135" s="2">
        <v>1700</v>
      </c>
      <c r="B3135" s="20" t="str">
        <f>VLOOKUP(C3135,'[2]05-2025'!$B$1:$C$65536,2,0)</f>
        <v>MATERIAIS MÉDICO HOSPITALARES</v>
      </c>
      <c r="C3135" s="33" t="s">
        <v>40</v>
      </c>
      <c r="D3135" s="21">
        <f>VLOOKUP(C3135,'[2]05-2025'!$B$1:$D$65536,3,0)</f>
        <v>1518675.94</v>
      </c>
      <c r="E3135" s="25" t="s">
        <v>1824</v>
      </c>
      <c r="F3135" s="27" t="s">
        <v>3130</v>
      </c>
      <c r="G3135" s="26">
        <v>0.05</v>
      </c>
      <c r="H3135" s="22">
        <v>0</v>
      </c>
      <c r="I3135" s="24">
        <f t="shared" si="48"/>
        <v>1589934.4400000083</v>
      </c>
      <c r="J3135" s="27" t="s">
        <v>108</v>
      </c>
      <c r="K3135" s="2" t="s">
        <v>15</v>
      </c>
    </row>
    <row r="3136" spans="1:11" ht="12" customHeight="1" x14ac:dyDescent="0.2">
      <c r="A3136" s="2">
        <v>1700</v>
      </c>
      <c r="B3136" s="20" t="str">
        <f>VLOOKUP(C3136,'[2]05-2025'!$B$1:$C$65536,2,0)</f>
        <v>MATERIAIS MÉDICO HOSPITALARES</v>
      </c>
      <c r="C3136" s="33" t="s">
        <v>40</v>
      </c>
      <c r="D3136" s="21">
        <f>VLOOKUP(C3136,'[2]05-2025'!$B$1:$D$65536,3,0)</f>
        <v>1518675.94</v>
      </c>
      <c r="E3136" s="25" t="s">
        <v>1824</v>
      </c>
      <c r="F3136" s="27" t="s">
        <v>3130</v>
      </c>
      <c r="G3136" s="26">
        <v>0.04</v>
      </c>
      <c r="H3136" s="22">
        <v>0</v>
      </c>
      <c r="I3136" s="24">
        <f t="shared" si="48"/>
        <v>1589934.4800000084</v>
      </c>
      <c r="J3136" s="27" t="s">
        <v>108</v>
      </c>
      <c r="K3136" s="2" t="s">
        <v>15</v>
      </c>
    </row>
    <row r="3137" spans="1:11" ht="12" customHeight="1" x14ac:dyDescent="0.2">
      <c r="A3137" s="2">
        <v>1700</v>
      </c>
      <c r="B3137" s="20" t="str">
        <f>VLOOKUP(C3137,'[2]05-2025'!$B$1:$C$65536,2,0)</f>
        <v>MATERIAIS MÉDICO HOSPITALARES</v>
      </c>
      <c r="C3137" s="33" t="s">
        <v>40</v>
      </c>
      <c r="D3137" s="21">
        <f>VLOOKUP(C3137,'[2]05-2025'!$B$1:$D$65536,3,0)</f>
        <v>1518675.94</v>
      </c>
      <c r="E3137" s="25" t="s">
        <v>1824</v>
      </c>
      <c r="F3137" s="27" t="s">
        <v>3130</v>
      </c>
      <c r="G3137" s="26">
        <v>0.01</v>
      </c>
      <c r="H3137" s="22">
        <v>0</v>
      </c>
      <c r="I3137" s="24">
        <f t="shared" si="48"/>
        <v>1589934.4900000084</v>
      </c>
      <c r="J3137" s="27" t="s">
        <v>108</v>
      </c>
      <c r="K3137" s="2" t="s">
        <v>15</v>
      </c>
    </row>
    <row r="3138" spans="1:11" ht="12" customHeight="1" x14ac:dyDescent="0.2">
      <c r="A3138" s="2">
        <v>1700</v>
      </c>
      <c r="B3138" s="20" t="str">
        <f>VLOOKUP(C3138,'[2]05-2025'!$B$1:$C$65536,2,0)</f>
        <v>MATERIAIS MÉDICO HOSPITALARES</v>
      </c>
      <c r="C3138" s="33" t="s">
        <v>40</v>
      </c>
      <c r="D3138" s="21">
        <f>VLOOKUP(C3138,'[2]05-2025'!$B$1:$D$65536,3,0)</f>
        <v>1518675.94</v>
      </c>
      <c r="E3138" s="25" t="s">
        <v>1824</v>
      </c>
      <c r="F3138" s="27" t="s">
        <v>3130</v>
      </c>
      <c r="G3138" s="26">
        <v>0.01</v>
      </c>
      <c r="H3138" s="22">
        <v>0</v>
      </c>
      <c r="I3138" s="24">
        <f t="shared" si="48"/>
        <v>1589934.5000000084</v>
      </c>
      <c r="J3138" s="27" t="s">
        <v>108</v>
      </c>
      <c r="K3138" s="2" t="s">
        <v>15</v>
      </c>
    </row>
    <row r="3139" spans="1:11" ht="12" customHeight="1" x14ac:dyDescent="0.2">
      <c r="A3139" s="2">
        <v>1700</v>
      </c>
      <c r="B3139" s="20" t="str">
        <f>VLOOKUP(C3139,'[2]05-2025'!$B$1:$C$65536,2,0)</f>
        <v>MATERIAIS MÉDICO HOSPITALARES</v>
      </c>
      <c r="C3139" s="33" t="s">
        <v>40</v>
      </c>
      <c r="D3139" s="21">
        <f>VLOOKUP(C3139,'[2]05-2025'!$B$1:$D$65536,3,0)</f>
        <v>1518675.94</v>
      </c>
      <c r="E3139" s="25" t="s">
        <v>1824</v>
      </c>
      <c r="F3139" s="27" t="s">
        <v>3130</v>
      </c>
      <c r="G3139" s="26">
        <v>0.02</v>
      </c>
      <c r="H3139" s="22">
        <v>0</v>
      </c>
      <c r="I3139" s="24">
        <f t="shared" ref="I3139:I3202" si="49">IF(C3139&lt;&gt;C3138,D3139+G3139-H3139,IF(C3139=C3138,I3138+G3139-H3139,"falso"))</f>
        <v>1589934.5200000084</v>
      </c>
      <c r="J3139" s="27" t="s">
        <v>108</v>
      </c>
      <c r="K3139" s="2" t="s">
        <v>15</v>
      </c>
    </row>
    <row r="3140" spans="1:11" ht="12" customHeight="1" x14ac:dyDescent="0.2">
      <c r="A3140" s="2">
        <v>1700</v>
      </c>
      <c r="B3140" s="20" t="str">
        <f>VLOOKUP(C3140,'[2]05-2025'!$B$1:$C$65536,2,0)</f>
        <v>MATERIAIS MÉDICO HOSPITALARES</v>
      </c>
      <c r="C3140" s="33" t="s">
        <v>40</v>
      </c>
      <c r="D3140" s="21">
        <f>VLOOKUP(C3140,'[2]05-2025'!$B$1:$D$65536,3,0)</f>
        <v>1518675.94</v>
      </c>
      <c r="E3140" s="25" t="s">
        <v>1824</v>
      </c>
      <c r="F3140" s="27" t="s">
        <v>3130</v>
      </c>
      <c r="G3140" s="26">
        <v>0.01</v>
      </c>
      <c r="H3140" s="22">
        <v>0</v>
      </c>
      <c r="I3140" s="24">
        <f t="shared" si="49"/>
        <v>1589934.5300000084</v>
      </c>
      <c r="J3140" s="27" t="s">
        <v>108</v>
      </c>
      <c r="K3140" s="2" t="s">
        <v>15</v>
      </c>
    </row>
    <row r="3141" spans="1:11" ht="12" customHeight="1" x14ac:dyDescent="0.2">
      <c r="A3141" s="2">
        <v>1700</v>
      </c>
      <c r="B3141" s="20" t="str">
        <f>VLOOKUP(C3141,'[2]05-2025'!$B$1:$C$65536,2,0)</f>
        <v>MATERIAIS MÉDICO HOSPITALARES</v>
      </c>
      <c r="C3141" s="33" t="s">
        <v>40</v>
      </c>
      <c r="D3141" s="21">
        <f>VLOOKUP(C3141,'[2]05-2025'!$B$1:$D$65536,3,0)</f>
        <v>1518675.94</v>
      </c>
      <c r="E3141" s="25" t="s">
        <v>1824</v>
      </c>
      <c r="F3141" s="27" t="s">
        <v>3130</v>
      </c>
      <c r="G3141" s="26">
        <v>0.25</v>
      </c>
      <c r="H3141" s="22">
        <v>0</v>
      </c>
      <c r="I3141" s="24">
        <f t="shared" si="49"/>
        <v>1589934.7800000084</v>
      </c>
      <c r="J3141" s="27" t="s">
        <v>108</v>
      </c>
      <c r="K3141" s="2" t="s">
        <v>15</v>
      </c>
    </row>
    <row r="3142" spans="1:11" ht="12" customHeight="1" x14ac:dyDescent="0.2">
      <c r="A3142" s="2">
        <v>1700</v>
      </c>
      <c r="B3142" s="20" t="str">
        <f>VLOOKUP(C3142,'[2]05-2025'!$B$1:$C$65536,2,0)</f>
        <v>MATERIAIS MÉDICO HOSPITALARES</v>
      </c>
      <c r="C3142" s="33" t="s">
        <v>40</v>
      </c>
      <c r="D3142" s="21">
        <f>VLOOKUP(C3142,'[2]05-2025'!$B$1:$D$65536,3,0)</f>
        <v>1518675.94</v>
      </c>
      <c r="E3142" s="25" t="s">
        <v>1824</v>
      </c>
      <c r="F3142" s="27" t="s">
        <v>3130</v>
      </c>
      <c r="G3142" s="26">
        <v>0.01</v>
      </c>
      <c r="H3142" s="22">
        <v>0</v>
      </c>
      <c r="I3142" s="24">
        <f t="shared" si="49"/>
        <v>1589934.7900000084</v>
      </c>
      <c r="J3142" s="27" t="s">
        <v>108</v>
      </c>
      <c r="K3142" s="2" t="s">
        <v>15</v>
      </c>
    </row>
    <row r="3143" spans="1:11" ht="12" customHeight="1" x14ac:dyDescent="0.2">
      <c r="A3143" s="2">
        <v>1700</v>
      </c>
      <c r="B3143" s="20" t="str">
        <f>VLOOKUP(C3143,'[2]05-2025'!$B$1:$C$65536,2,0)</f>
        <v>MATERIAIS MÉDICO HOSPITALARES</v>
      </c>
      <c r="C3143" s="33" t="s">
        <v>40</v>
      </c>
      <c r="D3143" s="21">
        <f>VLOOKUP(C3143,'[2]05-2025'!$B$1:$D$65536,3,0)</f>
        <v>1518675.94</v>
      </c>
      <c r="E3143" s="25" t="s">
        <v>1824</v>
      </c>
      <c r="F3143" s="27" t="s">
        <v>3130</v>
      </c>
      <c r="G3143" s="26">
        <v>0.25</v>
      </c>
      <c r="H3143" s="22">
        <v>0</v>
      </c>
      <c r="I3143" s="24">
        <f t="shared" si="49"/>
        <v>1589935.0400000084</v>
      </c>
      <c r="J3143" s="27" t="s">
        <v>108</v>
      </c>
      <c r="K3143" s="2" t="s">
        <v>15</v>
      </c>
    </row>
    <row r="3144" spans="1:11" ht="12" customHeight="1" x14ac:dyDescent="0.2">
      <c r="A3144" s="2">
        <v>1700</v>
      </c>
      <c r="B3144" s="20" t="str">
        <f>VLOOKUP(C3144,'[2]05-2025'!$B$1:$C$65536,2,0)</f>
        <v>MATERIAIS MÉDICO HOSPITALARES</v>
      </c>
      <c r="C3144" s="33" t="s">
        <v>40</v>
      </c>
      <c r="D3144" s="21">
        <f>VLOOKUP(C3144,'[2]05-2025'!$B$1:$D$65536,3,0)</f>
        <v>1518675.94</v>
      </c>
      <c r="E3144" s="25" t="s">
        <v>1824</v>
      </c>
      <c r="F3144" s="27" t="s">
        <v>3130</v>
      </c>
      <c r="G3144" s="26">
        <v>0.15</v>
      </c>
      <c r="H3144" s="22">
        <v>0</v>
      </c>
      <c r="I3144" s="24">
        <f t="shared" si="49"/>
        <v>1589935.1900000083</v>
      </c>
      <c r="J3144" s="27" t="s">
        <v>108</v>
      </c>
      <c r="K3144" s="2" t="s">
        <v>15</v>
      </c>
    </row>
    <row r="3145" spans="1:11" ht="12" customHeight="1" x14ac:dyDescent="0.2">
      <c r="A3145" s="2">
        <v>1700</v>
      </c>
      <c r="B3145" s="20" t="str">
        <f>VLOOKUP(C3145,'[2]05-2025'!$B$1:$C$65536,2,0)</f>
        <v>MATERIAIS MÉDICO HOSPITALARES</v>
      </c>
      <c r="C3145" s="33" t="s">
        <v>40</v>
      </c>
      <c r="D3145" s="21">
        <f>VLOOKUP(C3145,'[2]05-2025'!$B$1:$D$65536,3,0)</f>
        <v>1518675.94</v>
      </c>
      <c r="E3145" s="25" t="s">
        <v>1824</v>
      </c>
      <c r="F3145" s="27" t="s">
        <v>3130</v>
      </c>
      <c r="G3145" s="26">
        <v>0.03</v>
      </c>
      <c r="H3145" s="22">
        <v>0</v>
      </c>
      <c r="I3145" s="24">
        <f t="shared" si="49"/>
        <v>1589935.2200000084</v>
      </c>
      <c r="J3145" s="27" t="s">
        <v>108</v>
      </c>
      <c r="K3145" s="2" t="s">
        <v>15</v>
      </c>
    </row>
    <row r="3146" spans="1:11" ht="12" customHeight="1" x14ac:dyDescent="0.2">
      <c r="A3146" s="2">
        <v>1700</v>
      </c>
      <c r="B3146" s="20" t="str">
        <f>VLOOKUP(C3146,'[2]05-2025'!$B$1:$C$65536,2,0)</f>
        <v>MATERIAIS MÉDICO HOSPITALARES</v>
      </c>
      <c r="C3146" s="33" t="s">
        <v>40</v>
      </c>
      <c r="D3146" s="21">
        <f>VLOOKUP(C3146,'[2]05-2025'!$B$1:$D$65536,3,0)</f>
        <v>1518675.94</v>
      </c>
      <c r="E3146" s="25" t="s">
        <v>1824</v>
      </c>
      <c r="F3146" s="27" t="s">
        <v>3130</v>
      </c>
      <c r="G3146" s="26">
        <v>0.05</v>
      </c>
      <c r="H3146" s="26">
        <v>0</v>
      </c>
      <c r="I3146" s="24">
        <f t="shared" si="49"/>
        <v>1589935.2700000084</v>
      </c>
      <c r="J3146" s="27" t="s">
        <v>108</v>
      </c>
      <c r="K3146" s="2" t="s">
        <v>15</v>
      </c>
    </row>
    <row r="3147" spans="1:11" ht="12" customHeight="1" x14ac:dyDescent="0.2">
      <c r="A3147" s="2">
        <v>1700</v>
      </c>
      <c r="B3147" s="20" t="str">
        <f>VLOOKUP(C3147,'[2]05-2025'!$B$1:$C$65536,2,0)</f>
        <v>MATERIAIS MÉDICO HOSPITALARES</v>
      </c>
      <c r="C3147" s="33" t="s">
        <v>40</v>
      </c>
      <c r="D3147" s="21">
        <f>VLOOKUP(C3147,'[2]05-2025'!$B$1:$D$65536,3,0)</f>
        <v>1518675.94</v>
      </c>
      <c r="E3147" s="25" t="s">
        <v>1824</v>
      </c>
      <c r="F3147" s="27" t="s">
        <v>3130</v>
      </c>
      <c r="G3147" s="26">
        <v>0.04</v>
      </c>
      <c r="H3147" s="26">
        <v>0</v>
      </c>
      <c r="I3147" s="24">
        <f t="shared" si="49"/>
        <v>1589935.3100000084</v>
      </c>
      <c r="J3147" s="27" t="s">
        <v>108</v>
      </c>
      <c r="K3147" s="2" t="s">
        <v>15</v>
      </c>
    </row>
    <row r="3148" spans="1:11" ht="12" customHeight="1" x14ac:dyDescent="0.2">
      <c r="A3148" s="2">
        <v>1700</v>
      </c>
      <c r="B3148" s="20" t="str">
        <f>VLOOKUP(C3148,'[2]05-2025'!$B$1:$C$65536,2,0)</f>
        <v>MATERIAIS MÉDICO HOSPITALARES</v>
      </c>
      <c r="C3148" s="33" t="s">
        <v>40</v>
      </c>
      <c r="D3148" s="21">
        <f>VLOOKUP(C3148,'[2]05-2025'!$B$1:$D$65536,3,0)</f>
        <v>1518675.94</v>
      </c>
      <c r="E3148" s="25" t="s">
        <v>1824</v>
      </c>
      <c r="F3148" s="27" t="s">
        <v>3130</v>
      </c>
      <c r="G3148" s="26">
        <v>0.06</v>
      </c>
      <c r="H3148" s="26">
        <v>0</v>
      </c>
      <c r="I3148" s="24">
        <f t="shared" si="49"/>
        <v>1589935.3700000085</v>
      </c>
      <c r="J3148" s="27" t="s">
        <v>108</v>
      </c>
      <c r="K3148" s="2" t="s">
        <v>15</v>
      </c>
    </row>
    <row r="3149" spans="1:11" ht="12" customHeight="1" x14ac:dyDescent="0.2">
      <c r="A3149" s="2">
        <v>1700</v>
      </c>
      <c r="B3149" s="20" t="str">
        <f>VLOOKUP(C3149,'[2]05-2025'!$B$1:$C$65536,2,0)</f>
        <v>MATERIAIS MÉDICO HOSPITALARES</v>
      </c>
      <c r="C3149" s="33" t="s">
        <v>40</v>
      </c>
      <c r="D3149" s="21">
        <f>VLOOKUP(C3149,'[2]05-2025'!$B$1:$D$65536,3,0)</f>
        <v>1518675.94</v>
      </c>
      <c r="E3149" s="25" t="s">
        <v>1824</v>
      </c>
      <c r="F3149" s="27" t="s">
        <v>1603</v>
      </c>
      <c r="G3149" s="26">
        <v>0.01</v>
      </c>
      <c r="H3149" s="26">
        <v>0</v>
      </c>
      <c r="I3149" s="24">
        <f t="shared" si="49"/>
        <v>1589935.3800000085</v>
      </c>
      <c r="J3149" s="27" t="s">
        <v>108</v>
      </c>
      <c r="K3149" s="2" t="s">
        <v>15</v>
      </c>
    </row>
    <row r="3150" spans="1:11" ht="12" customHeight="1" x14ac:dyDescent="0.2">
      <c r="A3150" s="2">
        <v>1700</v>
      </c>
      <c r="B3150" s="20" t="str">
        <f>VLOOKUP(C3150,'[2]05-2025'!$B$1:$C$65536,2,0)</f>
        <v>MATERIAIS MÉDICO HOSPITALARES</v>
      </c>
      <c r="C3150" s="33" t="s">
        <v>40</v>
      </c>
      <c r="D3150" s="21">
        <f>VLOOKUP(C3150,'[2]05-2025'!$B$1:$D$65536,3,0)</f>
        <v>1518675.94</v>
      </c>
      <c r="E3150" s="25" t="s">
        <v>1824</v>
      </c>
      <c r="F3150" s="27" t="s">
        <v>3130</v>
      </c>
      <c r="G3150" s="26">
        <v>1.1100000000000001</v>
      </c>
      <c r="H3150" s="26">
        <v>0</v>
      </c>
      <c r="I3150" s="24">
        <f t="shared" si="49"/>
        <v>1589936.4900000086</v>
      </c>
      <c r="J3150" s="27" t="s">
        <v>108</v>
      </c>
      <c r="K3150" s="2" t="s">
        <v>15</v>
      </c>
    </row>
    <row r="3151" spans="1:11" ht="12" customHeight="1" x14ac:dyDescent="0.2">
      <c r="A3151" s="2">
        <v>1700</v>
      </c>
      <c r="B3151" s="20" t="str">
        <f>VLOOKUP(C3151,'[2]05-2025'!$B$1:$C$65536,2,0)</f>
        <v>MATERIAIS MÉDICO HOSPITALARES</v>
      </c>
      <c r="C3151" s="33" t="s">
        <v>40</v>
      </c>
      <c r="D3151" s="21">
        <f>VLOOKUP(C3151,'[2]05-2025'!$B$1:$D$65536,3,0)</f>
        <v>1518675.94</v>
      </c>
      <c r="E3151" s="25" t="s">
        <v>1824</v>
      </c>
      <c r="F3151" s="27" t="s">
        <v>3130</v>
      </c>
      <c r="G3151" s="26">
        <v>0.03</v>
      </c>
      <c r="H3151" s="26">
        <v>0</v>
      </c>
      <c r="I3151" s="24">
        <f t="shared" si="49"/>
        <v>1589936.5200000086</v>
      </c>
      <c r="J3151" s="27" t="s">
        <v>108</v>
      </c>
      <c r="K3151" s="2" t="s">
        <v>15</v>
      </c>
    </row>
    <row r="3152" spans="1:11" ht="12" customHeight="1" x14ac:dyDescent="0.2">
      <c r="A3152" s="2">
        <v>1700</v>
      </c>
      <c r="B3152" s="20" t="str">
        <f>VLOOKUP(C3152,'[2]05-2025'!$B$1:$C$65536,2,0)</f>
        <v>MATERIAIS MÉDICO HOSPITALARES</v>
      </c>
      <c r="C3152" s="33" t="s">
        <v>40</v>
      </c>
      <c r="D3152" s="21">
        <f>VLOOKUP(C3152,'[2]05-2025'!$B$1:$D$65536,3,0)</f>
        <v>1518675.94</v>
      </c>
      <c r="E3152" s="25" t="s">
        <v>1824</v>
      </c>
      <c r="F3152" s="27" t="s">
        <v>3130</v>
      </c>
      <c r="G3152" s="26">
        <v>0.25</v>
      </c>
      <c r="H3152" s="26">
        <v>0</v>
      </c>
      <c r="I3152" s="24">
        <f t="shared" si="49"/>
        <v>1589936.7700000086</v>
      </c>
      <c r="J3152" s="27" t="s">
        <v>108</v>
      </c>
      <c r="K3152" s="2" t="s">
        <v>15</v>
      </c>
    </row>
    <row r="3153" spans="1:11" ht="12" customHeight="1" x14ac:dyDescent="0.2">
      <c r="A3153" s="2">
        <v>1700</v>
      </c>
      <c r="B3153" s="20" t="str">
        <f>VLOOKUP(C3153,'[2]05-2025'!$B$1:$C$65536,2,0)</f>
        <v>MATERIAIS MÉDICO HOSPITALARES</v>
      </c>
      <c r="C3153" s="33" t="s">
        <v>40</v>
      </c>
      <c r="D3153" s="21">
        <f>VLOOKUP(C3153,'[2]05-2025'!$B$1:$D$65536,3,0)</f>
        <v>1518675.94</v>
      </c>
      <c r="E3153" s="25" t="s">
        <v>1824</v>
      </c>
      <c r="F3153" s="27" t="s">
        <v>3130</v>
      </c>
      <c r="G3153" s="26">
        <v>0.01</v>
      </c>
      <c r="H3153" s="26">
        <v>0</v>
      </c>
      <c r="I3153" s="24">
        <f t="shared" si="49"/>
        <v>1589936.7800000086</v>
      </c>
      <c r="J3153" s="27" t="s">
        <v>108</v>
      </c>
      <c r="K3153" s="2" t="s">
        <v>15</v>
      </c>
    </row>
    <row r="3154" spans="1:11" ht="12" customHeight="1" x14ac:dyDescent="0.2">
      <c r="A3154" s="2">
        <v>1700</v>
      </c>
      <c r="B3154" s="20" t="str">
        <f>VLOOKUP(C3154,'[2]05-2025'!$B$1:$C$65536,2,0)</f>
        <v>MATERIAIS MÉDICO HOSPITALARES</v>
      </c>
      <c r="C3154" s="33" t="s">
        <v>40</v>
      </c>
      <c r="D3154" s="21">
        <f>VLOOKUP(C3154,'[2]05-2025'!$B$1:$D$65536,3,0)</f>
        <v>1518675.94</v>
      </c>
      <c r="E3154" s="25" t="s">
        <v>1824</v>
      </c>
      <c r="F3154" s="27" t="s">
        <v>3130</v>
      </c>
      <c r="G3154" s="26">
        <v>0.08</v>
      </c>
      <c r="H3154" s="26">
        <v>0</v>
      </c>
      <c r="I3154" s="24">
        <f t="shared" si="49"/>
        <v>1589936.8600000087</v>
      </c>
      <c r="J3154" s="27" t="s">
        <v>108</v>
      </c>
      <c r="K3154" s="2" t="s">
        <v>15</v>
      </c>
    </row>
    <row r="3155" spans="1:11" ht="12" customHeight="1" x14ac:dyDescent="0.2">
      <c r="A3155" s="2">
        <v>1700</v>
      </c>
      <c r="B3155" s="20" t="str">
        <f>VLOOKUP(C3155,'[2]05-2025'!$B$1:$C$65536,2,0)</f>
        <v>MATERIAIS MÉDICO HOSPITALARES</v>
      </c>
      <c r="C3155" s="33" t="s">
        <v>40</v>
      </c>
      <c r="D3155" s="21">
        <f>VLOOKUP(C3155,'[2]05-2025'!$B$1:$D$65536,3,0)</f>
        <v>1518675.94</v>
      </c>
      <c r="E3155" s="25" t="s">
        <v>1824</v>
      </c>
      <c r="F3155" s="27" t="s">
        <v>3130</v>
      </c>
      <c r="G3155" s="26">
        <v>7.0000000000000007E-2</v>
      </c>
      <c r="H3155" s="26">
        <v>0</v>
      </c>
      <c r="I3155" s="24">
        <f t="shared" si="49"/>
        <v>1589936.9300000088</v>
      </c>
      <c r="J3155" s="27" t="s">
        <v>108</v>
      </c>
      <c r="K3155" s="2" t="s">
        <v>15</v>
      </c>
    </row>
    <row r="3156" spans="1:11" ht="12" customHeight="1" x14ac:dyDescent="0.2">
      <c r="A3156" s="2">
        <v>1700</v>
      </c>
      <c r="B3156" s="20" t="str">
        <f>VLOOKUP(C3156,'[2]05-2025'!$B$1:$C$65536,2,0)</f>
        <v>MATERIAIS MÉDICO HOSPITALARES</v>
      </c>
      <c r="C3156" s="33" t="s">
        <v>40</v>
      </c>
      <c r="D3156" s="21">
        <f>VLOOKUP(C3156,'[2]05-2025'!$B$1:$D$65536,3,0)</f>
        <v>1518675.94</v>
      </c>
      <c r="E3156" s="25" t="s">
        <v>1824</v>
      </c>
      <c r="F3156" s="27" t="s">
        <v>3130</v>
      </c>
      <c r="G3156" s="26">
        <v>0.01</v>
      </c>
      <c r="H3156" s="26">
        <v>0</v>
      </c>
      <c r="I3156" s="24">
        <f t="shared" si="49"/>
        <v>1589936.9400000088</v>
      </c>
      <c r="J3156" s="27" t="s">
        <v>108</v>
      </c>
      <c r="K3156" s="2" t="s">
        <v>15</v>
      </c>
    </row>
    <row r="3157" spans="1:11" ht="12" customHeight="1" x14ac:dyDescent="0.2">
      <c r="A3157" s="2">
        <v>1700</v>
      </c>
      <c r="B3157" s="20" t="str">
        <f>VLOOKUP(C3157,'[2]05-2025'!$B$1:$C$65536,2,0)</f>
        <v>MATERIAIS MÉDICO HOSPITALARES</v>
      </c>
      <c r="C3157" s="33" t="s">
        <v>40</v>
      </c>
      <c r="D3157" s="21">
        <f>VLOOKUP(C3157,'[2]05-2025'!$B$1:$D$65536,3,0)</f>
        <v>1518675.94</v>
      </c>
      <c r="E3157" s="25" t="s">
        <v>1824</v>
      </c>
      <c r="F3157" s="27" t="s">
        <v>3130</v>
      </c>
      <c r="G3157" s="26">
        <v>0.02</v>
      </c>
      <c r="H3157" s="26">
        <v>0</v>
      </c>
      <c r="I3157" s="24">
        <f t="shared" si="49"/>
        <v>1589936.9600000088</v>
      </c>
      <c r="J3157" s="27" t="s">
        <v>108</v>
      </c>
      <c r="K3157" s="2" t="s">
        <v>15</v>
      </c>
    </row>
    <row r="3158" spans="1:11" ht="12" customHeight="1" x14ac:dyDescent="0.2">
      <c r="A3158" s="2">
        <v>1700</v>
      </c>
      <c r="B3158" s="20" t="str">
        <f>VLOOKUP(C3158,'[2]05-2025'!$B$1:$C$65536,2,0)</f>
        <v>MATERIAIS MÉDICO HOSPITALARES</v>
      </c>
      <c r="C3158" s="33" t="s">
        <v>40</v>
      </c>
      <c r="D3158" s="21">
        <f>VLOOKUP(C3158,'[2]05-2025'!$B$1:$D$65536,3,0)</f>
        <v>1518675.94</v>
      </c>
      <c r="E3158" s="25" t="s">
        <v>1824</v>
      </c>
      <c r="F3158" s="27" t="s">
        <v>3130</v>
      </c>
      <c r="G3158" s="26">
        <v>0.02</v>
      </c>
      <c r="H3158" s="26">
        <v>0</v>
      </c>
      <c r="I3158" s="24">
        <f t="shared" si="49"/>
        <v>1589936.9800000088</v>
      </c>
      <c r="J3158" s="27" t="s">
        <v>108</v>
      </c>
      <c r="K3158" s="2" t="s">
        <v>15</v>
      </c>
    </row>
    <row r="3159" spans="1:11" ht="12" customHeight="1" x14ac:dyDescent="0.2">
      <c r="A3159" s="2">
        <v>1700</v>
      </c>
      <c r="B3159" s="20" t="str">
        <f>VLOOKUP(C3159,'[2]05-2025'!$B$1:$C$65536,2,0)</f>
        <v>MATERIAIS MÉDICO HOSPITALARES</v>
      </c>
      <c r="C3159" s="33" t="s">
        <v>40</v>
      </c>
      <c r="D3159" s="21">
        <f>VLOOKUP(C3159,'[2]05-2025'!$B$1:$D$65536,3,0)</f>
        <v>1518675.94</v>
      </c>
      <c r="E3159" s="25" t="s">
        <v>1824</v>
      </c>
      <c r="F3159" s="27" t="s">
        <v>3130</v>
      </c>
      <c r="G3159" s="26">
        <v>0.09</v>
      </c>
      <c r="H3159" s="26">
        <v>0</v>
      </c>
      <c r="I3159" s="24">
        <f t="shared" si="49"/>
        <v>1589937.0700000089</v>
      </c>
      <c r="J3159" s="27" t="s">
        <v>108</v>
      </c>
      <c r="K3159" s="2" t="s">
        <v>15</v>
      </c>
    </row>
    <row r="3160" spans="1:11" ht="12" customHeight="1" x14ac:dyDescent="0.2">
      <c r="A3160" s="2">
        <v>1700</v>
      </c>
      <c r="B3160" s="20" t="str">
        <f>VLOOKUP(C3160,'[2]05-2025'!$B$1:$C$65536,2,0)</f>
        <v>MATERIAIS MÉDICO HOSPITALARES</v>
      </c>
      <c r="C3160" s="33" t="s">
        <v>40</v>
      </c>
      <c r="D3160" s="21">
        <f>VLOOKUP(C3160,'[2]05-2025'!$B$1:$D$65536,3,0)</f>
        <v>1518675.94</v>
      </c>
      <c r="E3160" s="25" t="s">
        <v>1824</v>
      </c>
      <c r="F3160" s="27" t="s">
        <v>3130</v>
      </c>
      <c r="G3160" s="26">
        <v>0.02</v>
      </c>
      <c r="H3160" s="26">
        <v>0</v>
      </c>
      <c r="I3160" s="24">
        <f t="shared" si="49"/>
        <v>1589937.0900000089</v>
      </c>
      <c r="J3160" s="27" t="s">
        <v>108</v>
      </c>
      <c r="K3160" s="2" t="s">
        <v>15</v>
      </c>
    </row>
    <row r="3161" spans="1:11" ht="12" customHeight="1" x14ac:dyDescent="0.2">
      <c r="A3161" s="2">
        <v>1700</v>
      </c>
      <c r="B3161" s="20" t="str">
        <f>VLOOKUP(C3161,'[2]05-2025'!$B$1:$C$65536,2,0)</f>
        <v>MATERIAIS MÉDICO HOSPITALARES</v>
      </c>
      <c r="C3161" s="33" t="s">
        <v>40</v>
      </c>
      <c r="D3161" s="21">
        <f>VLOOKUP(C3161,'[2]05-2025'!$B$1:$D$65536,3,0)</f>
        <v>1518675.94</v>
      </c>
      <c r="E3161" s="25" t="s">
        <v>1824</v>
      </c>
      <c r="F3161" s="27" t="s">
        <v>3130</v>
      </c>
      <c r="G3161" s="26">
        <v>0.01</v>
      </c>
      <c r="H3161" s="26">
        <v>0</v>
      </c>
      <c r="I3161" s="24">
        <f t="shared" si="49"/>
        <v>1589937.1000000089</v>
      </c>
      <c r="J3161" s="27" t="s">
        <v>108</v>
      </c>
      <c r="K3161" s="2" t="s">
        <v>15</v>
      </c>
    </row>
    <row r="3162" spans="1:11" ht="12" customHeight="1" x14ac:dyDescent="0.2">
      <c r="A3162" s="2">
        <v>1700</v>
      </c>
      <c r="B3162" s="20" t="str">
        <f>VLOOKUP(C3162,'[2]05-2025'!$B$1:$C$65536,2,0)</f>
        <v>NUTRIÇÃO ENTERAL</v>
      </c>
      <c r="C3162" s="33" t="s">
        <v>41</v>
      </c>
      <c r="D3162" s="21">
        <f>VLOOKUP(C3162,'[2]05-2025'!$B$1:$D$65536,3,0)</f>
        <v>59597.19</v>
      </c>
      <c r="E3162" s="25" t="s">
        <v>1815</v>
      </c>
      <c r="F3162" s="27" t="s">
        <v>2328</v>
      </c>
      <c r="G3162" s="26">
        <v>0</v>
      </c>
      <c r="H3162" s="26">
        <v>174</v>
      </c>
      <c r="I3162" s="24">
        <f t="shared" si="49"/>
        <v>59423.19</v>
      </c>
      <c r="J3162" s="27" t="s">
        <v>50</v>
      </c>
      <c r="K3162" s="2" t="s">
        <v>15</v>
      </c>
    </row>
    <row r="3163" spans="1:11" ht="12" customHeight="1" x14ac:dyDescent="0.2">
      <c r="A3163" s="2">
        <v>1700</v>
      </c>
      <c r="B3163" s="20" t="str">
        <f>VLOOKUP(C3163,'[2]05-2025'!$B$1:$C$65536,2,0)</f>
        <v>NUTRIÇÃO ENTERAL</v>
      </c>
      <c r="C3163" s="33" t="s">
        <v>41</v>
      </c>
      <c r="D3163" s="21">
        <f>VLOOKUP(C3163,'[2]05-2025'!$B$1:$D$65536,3,0)</f>
        <v>59597.19</v>
      </c>
      <c r="E3163" s="25" t="s">
        <v>1815</v>
      </c>
      <c r="F3163" s="27" t="s">
        <v>2328</v>
      </c>
      <c r="G3163" s="26">
        <v>0</v>
      </c>
      <c r="H3163" s="26">
        <v>236.7</v>
      </c>
      <c r="I3163" s="24">
        <f t="shared" si="49"/>
        <v>59186.490000000005</v>
      </c>
      <c r="J3163" s="27" t="s">
        <v>45</v>
      </c>
      <c r="K3163" s="2" t="s">
        <v>15</v>
      </c>
    </row>
    <row r="3164" spans="1:11" ht="12" customHeight="1" x14ac:dyDescent="0.2">
      <c r="A3164" s="2">
        <v>1700</v>
      </c>
      <c r="B3164" s="20" t="str">
        <f>VLOOKUP(C3164,'[2]05-2025'!$B$1:$C$65536,2,0)</f>
        <v>NUTRIÇÃO ENTERAL</v>
      </c>
      <c r="C3164" s="33" t="s">
        <v>41</v>
      </c>
      <c r="D3164" s="21">
        <f>VLOOKUP(C3164,'[2]05-2025'!$B$1:$D$65536,3,0)</f>
        <v>59597.19</v>
      </c>
      <c r="E3164" s="25" t="s">
        <v>1824</v>
      </c>
      <c r="F3164" s="27" t="s">
        <v>2317</v>
      </c>
      <c r="G3164" s="26">
        <v>0</v>
      </c>
      <c r="H3164" s="26">
        <v>38955.129999999997</v>
      </c>
      <c r="I3164" s="24">
        <f t="shared" si="49"/>
        <v>20231.360000000008</v>
      </c>
      <c r="J3164" s="27" t="s">
        <v>109</v>
      </c>
      <c r="K3164" s="2" t="s">
        <v>15</v>
      </c>
    </row>
    <row r="3165" spans="1:11" ht="12" customHeight="1" x14ac:dyDescent="0.2">
      <c r="A3165" s="2">
        <v>1700</v>
      </c>
      <c r="B3165" s="20" t="str">
        <f>VLOOKUP(C3165,'[2]05-2025'!$B$1:$C$65536,2,0)</f>
        <v>NUTRIÇÃO ENTERAL</v>
      </c>
      <c r="C3165" s="33" t="s">
        <v>41</v>
      </c>
      <c r="D3165" s="21">
        <f>VLOOKUP(C3165,'[2]05-2025'!$B$1:$D$65536,3,0)</f>
        <v>59597.19</v>
      </c>
      <c r="E3165" s="25" t="s">
        <v>1824</v>
      </c>
      <c r="F3165" s="27" t="s">
        <v>2317</v>
      </c>
      <c r="G3165" s="26">
        <v>0</v>
      </c>
      <c r="H3165" s="26">
        <v>70.489999999999995</v>
      </c>
      <c r="I3165" s="24">
        <f t="shared" si="49"/>
        <v>20160.870000000006</v>
      </c>
      <c r="J3165" s="27" t="s">
        <v>106</v>
      </c>
      <c r="K3165" s="2" t="s">
        <v>15</v>
      </c>
    </row>
    <row r="3166" spans="1:11" ht="12" customHeight="1" x14ac:dyDescent="0.2">
      <c r="A3166" s="2">
        <v>1700</v>
      </c>
      <c r="B3166" s="20" t="str">
        <f>VLOOKUP(C3166,'[2]05-2025'!$B$1:$C$65536,2,0)</f>
        <v>NUTRIÇÃO ENTERAL</v>
      </c>
      <c r="C3166" s="33" t="s">
        <v>41</v>
      </c>
      <c r="D3166" s="21">
        <f>VLOOKUP(C3166,'[2]05-2025'!$B$1:$D$65536,3,0)</f>
        <v>59597.19</v>
      </c>
      <c r="E3166" s="25" t="s">
        <v>1824</v>
      </c>
      <c r="F3166" s="27" t="s">
        <v>2317</v>
      </c>
      <c r="G3166" s="26">
        <v>0</v>
      </c>
      <c r="H3166" s="26">
        <v>2640.53</v>
      </c>
      <c r="I3166" s="24">
        <f t="shared" si="49"/>
        <v>17520.340000000007</v>
      </c>
      <c r="J3166" s="27" t="s">
        <v>109</v>
      </c>
      <c r="K3166" s="2" t="s">
        <v>15</v>
      </c>
    </row>
    <row r="3167" spans="1:11" ht="12" customHeight="1" x14ac:dyDescent="0.2">
      <c r="A3167" s="2">
        <v>1700</v>
      </c>
      <c r="B3167" s="20" t="str">
        <f>VLOOKUP(C3167,'[2]05-2025'!$B$1:$C$65536,2,0)</f>
        <v>NUTRIÇÃO ENTERAL</v>
      </c>
      <c r="C3167" s="33" t="s">
        <v>41</v>
      </c>
      <c r="D3167" s="21">
        <f>VLOOKUP(C3167,'[2]05-2025'!$B$1:$D$65536,3,0)</f>
        <v>59597.19</v>
      </c>
      <c r="E3167" s="25" t="s">
        <v>1808</v>
      </c>
      <c r="F3167" s="27" t="s">
        <v>2407</v>
      </c>
      <c r="G3167" s="26">
        <v>2430.8000000000002</v>
      </c>
      <c r="H3167" s="26">
        <v>0</v>
      </c>
      <c r="I3167" s="24">
        <f t="shared" si="49"/>
        <v>19951.140000000007</v>
      </c>
      <c r="J3167" s="27" t="s">
        <v>57</v>
      </c>
      <c r="K3167" s="2" t="s">
        <v>15</v>
      </c>
    </row>
    <row r="3168" spans="1:11" ht="12" customHeight="1" x14ac:dyDescent="0.2">
      <c r="A3168" s="2">
        <v>1700</v>
      </c>
      <c r="B3168" s="20" t="str">
        <f>VLOOKUP(C3168,'[2]05-2025'!$B$1:$C$65536,2,0)</f>
        <v>NUTRIÇÃO ENTERAL</v>
      </c>
      <c r="C3168" s="33" t="s">
        <v>41</v>
      </c>
      <c r="D3168" s="21">
        <f>VLOOKUP(C3168,'[2]05-2025'!$B$1:$D$65536,3,0)</f>
        <v>59597.19</v>
      </c>
      <c r="E3168" s="25" t="s">
        <v>1809</v>
      </c>
      <c r="F3168" s="27" t="s">
        <v>2441</v>
      </c>
      <c r="G3168" s="26">
        <v>216.6</v>
      </c>
      <c r="H3168" s="26">
        <v>0</v>
      </c>
      <c r="I3168" s="24">
        <f t="shared" si="49"/>
        <v>20167.740000000005</v>
      </c>
      <c r="J3168" s="27" t="s">
        <v>57</v>
      </c>
      <c r="K3168" s="2" t="s">
        <v>15</v>
      </c>
    </row>
    <row r="3169" spans="1:11" ht="12" customHeight="1" x14ac:dyDescent="0.2">
      <c r="A3169" s="2">
        <v>1700</v>
      </c>
      <c r="B3169" s="20" t="str">
        <f>VLOOKUP(C3169,'[2]05-2025'!$B$1:$C$65536,2,0)</f>
        <v>NUTRIÇÃO ENTERAL</v>
      </c>
      <c r="C3169" s="33" t="s">
        <v>41</v>
      </c>
      <c r="D3169" s="21">
        <f>VLOOKUP(C3169,'[2]05-2025'!$B$1:$D$65536,3,0)</f>
        <v>59597.19</v>
      </c>
      <c r="E3169" s="25" t="s">
        <v>1803</v>
      </c>
      <c r="F3169" s="27" t="s">
        <v>2578</v>
      </c>
      <c r="G3169" s="26">
        <v>187.96</v>
      </c>
      <c r="H3169" s="26">
        <v>0</v>
      </c>
      <c r="I3169" s="24">
        <f t="shared" si="49"/>
        <v>20355.700000000004</v>
      </c>
      <c r="J3169" s="27" t="s">
        <v>57</v>
      </c>
      <c r="K3169" s="2" t="s">
        <v>15</v>
      </c>
    </row>
    <row r="3170" spans="1:11" ht="12" customHeight="1" x14ac:dyDescent="0.2">
      <c r="A3170" s="2">
        <v>1700</v>
      </c>
      <c r="B3170" s="20" t="str">
        <f>VLOOKUP(C3170,'[2]05-2025'!$B$1:$C$65536,2,0)</f>
        <v>NUTRIÇÃO ENTERAL</v>
      </c>
      <c r="C3170" s="33" t="s">
        <v>41</v>
      </c>
      <c r="D3170" s="21">
        <f>VLOOKUP(C3170,'[2]05-2025'!$B$1:$D$65536,3,0)</f>
        <v>59597.19</v>
      </c>
      <c r="E3170" s="25" t="s">
        <v>1815</v>
      </c>
      <c r="F3170" s="27" t="s">
        <v>2328</v>
      </c>
      <c r="G3170" s="26">
        <v>5583.05</v>
      </c>
      <c r="H3170" s="26">
        <v>0</v>
      </c>
      <c r="I3170" s="24">
        <f t="shared" si="49"/>
        <v>25938.750000000004</v>
      </c>
      <c r="J3170" s="27" t="s">
        <v>57</v>
      </c>
      <c r="K3170" s="2" t="s">
        <v>15</v>
      </c>
    </row>
    <row r="3171" spans="1:11" ht="12" customHeight="1" x14ac:dyDescent="0.2">
      <c r="A3171" s="2">
        <v>1700</v>
      </c>
      <c r="B3171" s="20" t="str">
        <f>VLOOKUP(C3171,'[2]05-2025'!$B$1:$C$65536,2,0)</f>
        <v>NUTRIÇÃO ENTERAL</v>
      </c>
      <c r="C3171" s="33" t="s">
        <v>41</v>
      </c>
      <c r="D3171" s="21">
        <f>VLOOKUP(C3171,'[2]05-2025'!$B$1:$D$65536,3,0)</f>
        <v>59597.19</v>
      </c>
      <c r="E3171" s="25" t="s">
        <v>1816</v>
      </c>
      <c r="F3171" s="27" t="s">
        <v>2619</v>
      </c>
      <c r="G3171" s="26">
        <v>1903.44</v>
      </c>
      <c r="H3171" s="26">
        <v>0</v>
      </c>
      <c r="I3171" s="24">
        <f t="shared" si="49"/>
        <v>27842.190000000002</v>
      </c>
      <c r="J3171" s="27" t="s">
        <v>57</v>
      </c>
      <c r="K3171" s="2" t="s">
        <v>15</v>
      </c>
    </row>
    <row r="3172" spans="1:11" ht="12" customHeight="1" x14ac:dyDescent="0.2">
      <c r="A3172" s="2">
        <v>1700</v>
      </c>
      <c r="B3172" s="20" t="str">
        <f>VLOOKUP(C3172,'[2]05-2025'!$B$1:$C$65536,2,0)</f>
        <v>NUTRIÇÃO ENTERAL</v>
      </c>
      <c r="C3172" s="33" t="s">
        <v>41</v>
      </c>
      <c r="D3172" s="21">
        <f>VLOOKUP(C3172,'[2]05-2025'!$B$1:$D$65536,3,0)</f>
        <v>59597.19</v>
      </c>
      <c r="E3172" s="25" t="s">
        <v>1817</v>
      </c>
      <c r="F3172" s="27" t="s">
        <v>2627</v>
      </c>
      <c r="G3172" s="26">
        <v>7987</v>
      </c>
      <c r="H3172" s="26">
        <v>0</v>
      </c>
      <c r="I3172" s="24">
        <f t="shared" si="49"/>
        <v>35829.19</v>
      </c>
      <c r="J3172" s="27" t="s">
        <v>57</v>
      </c>
      <c r="K3172" s="2" t="s">
        <v>15</v>
      </c>
    </row>
    <row r="3173" spans="1:11" ht="12" customHeight="1" x14ac:dyDescent="0.2">
      <c r="A3173" s="2">
        <v>1700</v>
      </c>
      <c r="B3173" s="20" t="str">
        <f>VLOOKUP(C3173,'[2]05-2025'!$B$1:$C$65536,2,0)</f>
        <v>NUTRIÇÃO ENTERAL</v>
      </c>
      <c r="C3173" s="33" t="s">
        <v>41</v>
      </c>
      <c r="D3173" s="21">
        <f>VLOOKUP(C3173,'[2]05-2025'!$B$1:$D$65536,3,0)</f>
        <v>59597.19</v>
      </c>
      <c r="E3173" s="25" t="s">
        <v>1818</v>
      </c>
      <c r="F3173" s="27" t="s">
        <v>2644</v>
      </c>
      <c r="G3173" s="26">
        <v>2639.2</v>
      </c>
      <c r="H3173" s="26">
        <v>0</v>
      </c>
      <c r="I3173" s="24">
        <f t="shared" si="49"/>
        <v>38468.39</v>
      </c>
      <c r="J3173" s="27" t="s">
        <v>57</v>
      </c>
      <c r="K3173" s="2" t="s">
        <v>15</v>
      </c>
    </row>
    <row r="3174" spans="1:11" ht="12" customHeight="1" x14ac:dyDescent="0.2">
      <c r="A3174" s="2">
        <v>1700</v>
      </c>
      <c r="B3174" s="20" t="str">
        <f>VLOOKUP(C3174,'[2]05-2025'!$B$1:$C$65536,2,0)</f>
        <v>NUTRIÇÃO ENTERAL</v>
      </c>
      <c r="C3174" s="33" t="s">
        <v>41</v>
      </c>
      <c r="D3174" s="21">
        <f>VLOOKUP(C3174,'[2]05-2025'!$B$1:$D$65536,3,0)</f>
        <v>59597.19</v>
      </c>
      <c r="E3174" s="25" t="s">
        <v>1818</v>
      </c>
      <c r="F3174" s="27" t="s">
        <v>2647</v>
      </c>
      <c r="G3174" s="26">
        <v>11219.4</v>
      </c>
      <c r="H3174" s="26">
        <v>0</v>
      </c>
      <c r="I3174" s="24">
        <f t="shared" si="49"/>
        <v>49687.79</v>
      </c>
      <c r="J3174" s="27" t="s">
        <v>57</v>
      </c>
      <c r="K3174" s="2" t="s">
        <v>15</v>
      </c>
    </row>
    <row r="3175" spans="1:11" ht="12" customHeight="1" x14ac:dyDescent="0.2">
      <c r="A3175" s="2">
        <v>1700</v>
      </c>
      <c r="B3175" s="20" t="str">
        <f>VLOOKUP(C3175,'[2]05-2025'!$B$1:$C$65536,2,0)</f>
        <v>NUTRIÇÃO ENTERAL</v>
      </c>
      <c r="C3175" s="33" t="s">
        <v>41</v>
      </c>
      <c r="D3175" s="21">
        <f>VLOOKUP(C3175,'[2]05-2025'!$B$1:$D$65536,3,0)</f>
        <v>59597.19</v>
      </c>
      <c r="E3175" s="25" t="s">
        <v>1820</v>
      </c>
      <c r="F3175" s="27" t="s">
        <v>2675</v>
      </c>
      <c r="G3175" s="26">
        <v>1861.73</v>
      </c>
      <c r="H3175" s="26">
        <v>0</v>
      </c>
      <c r="I3175" s="24">
        <f t="shared" si="49"/>
        <v>51549.520000000004</v>
      </c>
      <c r="J3175" s="27" t="s">
        <v>57</v>
      </c>
      <c r="K3175" s="2" t="s">
        <v>15</v>
      </c>
    </row>
    <row r="3176" spans="1:11" ht="12" customHeight="1" x14ac:dyDescent="0.2">
      <c r="A3176" s="2">
        <v>1700</v>
      </c>
      <c r="B3176" s="20" t="str">
        <f>VLOOKUP(C3176,'[2]05-2025'!$B$1:$C$65536,2,0)</f>
        <v>NUTRIÇÃO ENTERAL</v>
      </c>
      <c r="C3176" s="33" t="s">
        <v>41</v>
      </c>
      <c r="D3176" s="21">
        <f>VLOOKUP(C3176,'[2]05-2025'!$B$1:$D$65536,3,0)</f>
        <v>59597.19</v>
      </c>
      <c r="E3176" s="25" t="s">
        <v>1820</v>
      </c>
      <c r="F3176" s="27" t="s">
        <v>2679</v>
      </c>
      <c r="G3176" s="26">
        <v>361.38</v>
      </c>
      <c r="H3176" s="26">
        <v>0</v>
      </c>
      <c r="I3176" s="24">
        <f t="shared" si="49"/>
        <v>51910.9</v>
      </c>
      <c r="J3176" s="27" t="s">
        <v>57</v>
      </c>
      <c r="K3176" s="2" t="s">
        <v>15</v>
      </c>
    </row>
    <row r="3177" spans="1:11" ht="12" customHeight="1" x14ac:dyDescent="0.2">
      <c r="A3177" s="2">
        <v>1700</v>
      </c>
      <c r="B3177" s="20" t="str">
        <f>VLOOKUP(C3177,'[2]05-2025'!$B$1:$C$65536,2,0)</f>
        <v>NUTRIÇÃO ENTERAL</v>
      </c>
      <c r="C3177" s="33" t="s">
        <v>41</v>
      </c>
      <c r="D3177" s="21">
        <f>VLOOKUP(C3177,'[2]05-2025'!$B$1:$D$65536,3,0)</f>
        <v>59597.19</v>
      </c>
      <c r="E3177" s="25" t="s">
        <v>1820</v>
      </c>
      <c r="F3177" s="27" t="s">
        <v>2687</v>
      </c>
      <c r="G3177" s="26">
        <v>1675</v>
      </c>
      <c r="H3177" s="26">
        <v>0</v>
      </c>
      <c r="I3177" s="24">
        <f t="shared" si="49"/>
        <v>53585.9</v>
      </c>
      <c r="J3177" s="27" t="s">
        <v>57</v>
      </c>
      <c r="K3177" s="2" t="s">
        <v>15</v>
      </c>
    </row>
    <row r="3178" spans="1:11" ht="12" customHeight="1" x14ac:dyDescent="0.2">
      <c r="A3178" s="2">
        <v>1700</v>
      </c>
      <c r="B3178" s="20" t="str">
        <f>VLOOKUP(C3178,'[2]05-2025'!$B$1:$C$65536,2,0)</f>
        <v>NUTRIÇÃO ENTERAL</v>
      </c>
      <c r="C3178" s="33" t="s">
        <v>41</v>
      </c>
      <c r="D3178" s="21">
        <f>VLOOKUP(C3178,'[2]05-2025'!$B$1:$D$65536,3,0)</f>
        <v>59597.19</v>
      </c>
      <c r="E3178" s="25" t="s">
        <v>1820</v>
      </c>
      <c r="F3178" s="27" t="s">
        <v>2689</v>
      </c>
      <c r="G3178" s="26">
        <v>8718</v>
      </c>
      <c r="H3178" s="26">
        <v>0</v>
      </c>
      <c r="I3178" s="24">
        <f t="shared" si="49"/>
        <v>62303.9</v>
      </c>
      <c r="J3178" s="27" t="s">
        <v>57</v>
      </c>
      <c r="K3178" s="2" t="s">
        <v>15</v>
      </c>
    </row>
    <row r="3179" spans="1:11" ht="12" customHeight="1" x14ac:dyDescent="0.2">
      <c r="A3179" s="2">
        <v>1700</v>
      </c>
      <c r="B3179" s="20" t="str">
        <f>VLOOKUP(C3179,'[2]05-2025'!$B$1:$C$65536,2,0)</f>
        <v>NUTRIÇÃO ENTERAL</v>
      </c>
      <c r="C3179" s="33" t="s">
        <v>41</v>
      </c>
      <c r="D3179" s="21">
        <f>VLOOKUP(C3179,'[2]05-2025'!$B$1:$D$65536,3,0)</f>
        <v>59597.19</v>
      </c>
      <c r="E3179" s="25" t="s">
        <v>1804</v>
      </c>
      <c r="F3179" s="27" t="s">
        <v>2706</v>
      </c>
      <c r="G3179" s="26">
        <v>89.97</v>
      </c>
      <c r="H3179" s="26">
        <v>0</v>
      </c>
      <c r="I3179" s="24">
        <f t="shared" si="49"/>
        <v>62393.87</v>
      </c>
      <c r="J3179" s="27" t="s">
        <v>57</v>
      </c>
      <c r="K3179" s="2" t="s">
        <v>15</v>
      </c>
    </row>
    <row r="3180" spans="1:11" ht="12" customHeight="1" x14ac:dyDescent="0.2">
      <c r="A3180" s="2">
        <v>1700</v>
      </c>
      <c r="B3180" s="20" t="str">
        <f>VLOOKUP(C3180,'[2]05-2025'!$B$1:$C$65536,2,0)</f>
        <v>NUTRIÇÃO ENTERAL</v>
      </c>
      <c r="C3180" s="33" t="s">
        <v>41</v>
      </c>
      <c r="D3180" s="21">
        <f>VLOOKUP(C3180,'[2]05-2025'!$B$1:$D$65536,3,0)</f>
        <v>59597.19</v>
      </c>
      <c r="E3180" s="25" t="s">
        <v>1804</v>
      </c>
      <c r="F3180" s="27" t="s">
        <v>2708</v>
      </c>
      <c r="G3180" s="26">
        <v>115.41</v>
      </c>
      <c r="H3180" s="26">
        <v>0</v>
      </c>
      <c r="I3180" s="24">
        <f t="shared" si="49"/>
        <v>62509.280000000006</v>
      </c>
      <c r="J3180" s="27" t="s">
        <v>57</v>
      </c>
      <c r="K3180" s="2" t="s">
        <v>15</v>
      </c>
    </row>
    <row r="3181" spans="1:11" ht="12" customHeight="1" x14ac:dyDescent="0.2">
      <c r="A3181" s="2">
        <v>1700</v>
      </c>
      <c r="B3181" s="20" t="str">
        <f>VLOOKUP(C3181,'[2]05-2025'!$B$1:$C$65536,2,0)</f>
        <v>NUTRIÇÃO ENTERAL</v>
      </c>
      <c r="C3181" s="33" t="s">
        <v>41</v>
      </c>
      <c r="D3181" s="21">
        <f>VLOOKUP(C3181,'[2]05-2025'!$B$1:$D$65536,3,0)</f>
        <v>59597.19</v>
      </c>
      <c r="E3181" s="25" t="s">
        <v>1822</v>
      </c>
      <c r="F3181" s="27" t="s">
        <v>2755</v>
      </c>
      <c r="G3181" s="26">
        <v>347.49</v>
      </c>
      <c r="H3181" s="26">
        <v>0</v>
      </c>
      <c r="I3181" s="24">
        <f t="shared" si="49"/>
        <v>62856.770000000004</v>
      </c>
      <c r="J3181" s="27" t="s">
        <v>57</v>
      </c>
      <c r="K3181" s="2" t="s">
        <v>15</v>
      </c>
    </row>
    <row r="3182" spans="1:11" ht="12" customHeight="1" x14ac:dyDescent="0.2">
      <c r="A3182" s="2">
        <v>1700</v>
      </c>
      <c r="B3182" s="20" t="str">
        <f>VLOOKUP(C3182,'[2]05-2025'!$B$1:$C$65536,2,0)</f>
        <v>NUTRIÇÃO ENTERAL</v>
      </c>
      <c r="C3182" s="33" t="s">
        <v>41</v>
      </c>
      <c r="D3182" s="21">
        <f>VLOOKUP(C3182,'[2]05-2025'!$B$1:$D$65536,3,0)</f>
        <v>59597.19</v>
      </c>
      <c r="E3182" s="25" t="s">
        <v>1823</v>
      </c>
      <c r="F3182" s="27" t="s">
        <v>2763</v>
      </c>
      <c r="G3182" s="26">
        <v>1425.52</v>
      </c>
      <c r="H3182" s="26">
        <v>0</v>
      </c>
      <c r="I3182" s="24">
        <f t="shared" si="49"/>
        <v>64282.29</v>
      </c>
      <c r="J3182" s="27" t="s">
        <v>57</v>
      </c>
      <c r="K3182" s="2" t="s">
        <v>15</v>
      </c>
    </row>
    <row r="3183" spans="1:11" ht="12" customHeight="1" x14ac:dyDescent="0.2">
      <c r="A3183" s="2">
        <v>1700</v>
      </c>
      <c r="B3183" s="20" t="str">
        <f>VLOOKUP(C3183,'[2]05-2025'!$B$1:$C$65536,2,0)</f>
        <v>NUTRIÇÃO ENTERAL</v>
      </c>
      <c r="C3183" s="33" t="s">
        <v>41</v>
      </c>
      <c r="D3183" s="21">
        <f>VLOOKUP(C3183,'[2]05-2025'!$B$1:$D$65536,3,0)</f>
        <v>59597.19</v>
      </c>
      <c r="E3183" s="25" t="s">
        <v>1805</v>
      </c>
      <c r="F3183" s="27" t="s">
        <v>2776</v>
      </c>
      <c r="G3183" s="26">
        <v>5040</v>
      </c>
      <c r="H3183" s="26">
        <v>0</v>
      </c>
      <c r="I3183" s="24">
        <f t="shared" si="49"/>
        <v>69322.290000000008</v>
      </c>
      <c r="J3183" s="27" t="s">
        <v>57</v>
      </c>
      <c r="K3183" s="2" t="s">
        <v>15</v>
      </c>
    </row>
    <row r="3184" spans="1:11" ht="12" customHeight="1" x14ac:dyDescent="0.2">
      <c r="A3184" s="2">
        <v>1700</v>
      </c>
      <c r="B3184" s="20" t="str">
        <f>VLOOKUP(C3184,'[2]05-2025'!$B$1:$C$65536,2,0)</f>
        <v>NUTRIÇÃO ENTERAL</v>
      </c>
      <c r="C3184" s="33" t="s">
        <v>41</v>
      </c>
      <c r="D3184" s="21">
        <f>VLOOKUP(C3184,'[2]05-2025'!$B$1:$D$65536,3,0)</f>
        <v>59597.19</v>
      </c>
      <c r="E3184" s="25" t="s">
        <v>1805</v>
      </c>
      <c r="F3184" s="27" t="s">
        <v>2785</v>
      </c>
      <c r="G3184" s="26">
        <v>1550.04</v>
      </c>
      <c r="H3184" s="26">
        <v>0</v>
      </c>
      <c r="I3184" s="24">
        <f t="shared" si="49"/>
        <v>70872.33</v>
      </c>
      <c r="J3184" s="27" t="s">
        <v>57</v>
      </c>
      <c r="K3184" s="2" t="s">
        <v>15</v>
      </c>
    </row>
    <row r="3185" spans="1:11" ht="12" customHeight="1" x14ac:dyDescent="0.2">
      <c r="A3185" s="2">
        <v>1700</v>
      </c>
      <c r="B3185" s="20" t="str">
        <f>VLOOKUP(C3185,'[2]05-2025'!$B$1:$C$65536,2,0)</f>
        <v>NUTRIÇÃO ENTERAL</v>
      </c>
      <c r="C3185" s="33" t="s">
        <v>41</v>
      </c>
      <c r="D3185" s="21">
        <f>VLOOKUP(C3185,'[2]05-2025'!$B$1:$D$65536,3,0)</f>
        <v>59597.19</v>
      </c>
      <c r="E3185" s="25" t="s">
        <v>1805</v>
      </c>
      <c r="F3185" s="27" t="s">
        <v>2795</v>
      </c>
      <c r="G3185" s="26">
        <v>2338.2199999999998</v>
      </c>
      <c r="H3185" s="26">
        <v>0</v>
      </c>
      <c r="I3185" s="24">
        <f t="shared" si="49"/>
        <v>73210.55</v>
      </c>
      <c r="J3185" s="27" t="s">
        <v>57</v>
      </c>
      <c r="K3185" s="2" t="s">
        <v>15</v>
      </c>
    </row>
    <row r="3186" spans="1:11" ht="12" customHeight="1" x14ac:dyDescent="0.2">
      <c r="A3186" s="2">
        <v>1700</v>
      </c>
      <c r="B3186" s="20" t="str">
        <f>VLOOKUP(C3186,'[2]05-2025'!$B$1:$C$65536,2,0)</f>
        <v>NUTRIÇÃO ENTERAL</v>
      </c>
      <c r="C3186" s="33" t="s">
        <v>41</v>
      </c>
      <c r="D3186" s="21">
        <f>VLOOKUP(C3186,'[2]05-2025'!$B$1:$D$65536,3,0)</f>
        <v>59597.19</v>
      </c>
      <c r="E3186" s="25" t="s">
        <v>1806</v>
      </c>
      <c r="F3186" s="27" t="s">
        <v>2811</v>
      </c>
      <c r="G3186" s="26">
        <v>5435.04</v>
      </c>
      <c r="H3186" s="26">
        <v>0</v>
      </c>
      <c r="I3186" s="24">
        <f t="shared" si="49"/>
        <v>78645.59</v>
      </c>
      <c r="J3186" s="27" t="s">
        <v>57</v>
      </c>
      <c r="K3186" s="2" t="s">
        <v>15</v>
      </c>
    </row>
    <row r="3187" spans="1:11" ht="12" customHeight="1" x14ac:dyDescent="0.2">
      <c r="A3187" s="2">
        <v>1700</v>
      </c>
      <c r="B3187" s="20" t="str">
        <f>VLOOKUP(C3187,'[2]05-2025'!$B$1:$C$65536,2,0)</f>
        <v>GASES MEDICINAIS</v>
      </c>
      <c r="C3187" s="33" t="s">
        <v>42</v>
      </c>
      <c r="D3187" s="21">
        <f>VLOOKUP(C3187,'[2]05-2025'!$B$1:$D$65536,3,0)</f>
        <v>0</v>
      </c>
      <c r="E3187" s="25" t="s">
        <v>1824</v>
      </c>
      <c r="F3187" s="27" t="s">
        <v>2317</v>
      </c>
      <c r="G3187" s="26">
        <v>0</v>
      </c>
      <c r="H3187" s="26">
        <v>7086.82</v>
      </c>
      <c r="I3187" s="24">
        <f t="shared" si="49"/>
        <v>-7086.82</v>
      </c>
      <c r="J3187" s="27" t="s">
        <v>110</v>
      </c>
      <c r="K3187" s="2" t="s">
        <v>15</v>
      </c>
    </row>
    <row r="3188" spans="1:11" ht="12" customHeight="1" x14ac:dyDescent="0.2">
      <c r="A3188" s="2">
        <v>1700</v>
      </c>
      <c r="B3188" s="20" t="str">
        <f>VLOOKUP(C3188,'[2]05-2025'!$B$1:$C$65536,2,0)</f>
        <v>GASES MEDICINAIS</v>
      </c>
      <c r="C3188" s="33" t="s">
        <v>42</v>
      </c>
      <c r="D3188" s="21">
        <f>VLOOKUP(C3188,'[2]05-2025'!$B$1:$D$65536,3,0)</f>
        <v>0</v>
      </c>
      <c r="E3188" s="25" t="s">
        <v>1819</v>
      </c>
      <c r="F3188" s="27" t="s">
        <v>2668</v>
      </c>
      <c r="G3188" s="26">
        <v>7086.82</v>
      </c>
      <c r="H3188" s="26">
        <v>0</v>
      </c>
      <c r="I3188" s="24">
        <f t="shared" si="49"/>
        <v>0</v>
      </c>
      <c r="J3188" s="27" t="s">
        <v>57</v>
      </c>
      <c r="K3188" s="2" t="s">
        <v>15</v>
      </c>
    </row>
    <row r="3189" spans="1:11" ht="12" customHeight="1" x14ac:dyDescent="0.2">
      <c r="A3189" s="2">
        <v>1700</v>
      </c>
      <c r="B3189" s="20" t="str">
        <f>VLOOKUP(C3189,'[2]05-2025'!$B$1:$C$65536,2,0)</f>
        <v xml:space="preserve">MATERIAIS DE EXPEDIENTE / IMPRESSOS / </v>
      </c>
      <c r="C3189" s="33" t="s">
        <v>43</v>
      </c>
      <c r="D3189" s="21">
        <f>VLOOKUP(C3189,'[2]05-2025'!$B$1:$D$65536,3,0)</f>
        <v>52704.29</v>
      </c>
      <c r="E3189" s="25" t="s">
        <v>1809</v>
      </c>
      <c r="F3189" s="27" t="s">
        <v>2329</v>
      </c>
      <c r="G3189" s="26">
        <v>0</v>
      </c>
      <c r="H3189" s="26">
        <v>79.599999999999994</v>
      </c>
      <c r="I3189" s="24">
        <f t="shared" si="49"/>
        <v>52624.69</v>
      </c>
      <c r="J3189" s="27" t="s">
        <v>48</v>
      </c>
      <c r="K3189" s="2" t="s">
        <v>15</v>
      </c>
    </row>
    <row r="3190" spans="1:11" ht="12" customHeight="1" x14ac:dyDescent="0.2">
      <c r="A3190" s="2">
        <v>1700</v>
      </c>
      <c r="B3190" s="20" t="str">
        <f>VLOOKUP(C3190,'[2]05-2025'!$B$1:$C$65536,2,0)</f>
        <v xml:space="preserve">MATERIAIS DE EXPEDIENTE / IMPRESSOS / </v>
      </c>
      <c r="C3190" s="33" t="s">
        <v>43</v>
      </c>
      <c r="D3190" s="21">
        <f>VLOOKUP(C3190,'[2]05-2025'!$B$1:$D$65536,3,0)</f>
        <v>52704.29</v>
      </c>
      <c r="E3190" s="25" t="s">
        <v>1818</v>
      </c>
      <c r="F3190" s="27" t="s">
        <v>2330</v>
      </c>
      <c r="G3190" s="26">
        <v>0</v>
      </c>
      <c r="H3190" s="26">
        <v>948</v>
      </c>
      <c r="I3190" s="24">
        <f t="shared" si="49"/>
        <v>51676.69</v>
      </c>
      <c r="J3190" s="27" t="s">
        <v>45</v>
      </c>
      <c r="K3190" s="2" t="s">
        <v>15</v>
      </c>
    </row>
    <row r="3191" spans="1:11" ht="12" customHeight="1" x14ac:dyDescent="0.2">
      <c r="A3191" s="2">
        <v>1700</v>
      </c>
      <c r="B3191" s="20" t="str">
        <f>VLOOKUP(C3191,'[2]05-2025'!$B$1:$C$65536,2,0)</f>
        <v xml:space="preserve">MATERIAIS DE EXPEDIENTE / IMPRESSOS / </v>
      </c>
      <c r="C3191" s="33" t="s">
        <v>43</v>
      </c>
      <c r="D3191" s="21">
        <f>VLOOKUP(C3191,'[2]05-2025'!$B$1:$D$65536,3,0)</f>
        <v>52704.29</v>
      </c>
      <c r="E3191" s="25" t="s">
        <v>1824</v>
      </c>
      <c r="F3191" s="27" t="s">
        <v>2317</v>
      </c>
      <c r="G3191" s="26">
        <v>0</v>
      </c>
      <c r="H3191" s="26">
        <v>18937.98</v>
      </c>
      <c r="I3191" s="24">
        <f t="shared" si="49"/>
        <v>32738.710000000003</v>
      </c>
      <c r="J3191" s="27" t="s">
        <v>136</v>
      </c>
      <c r="K3191" s="2" t="s">
        <v>15</v>
      </c>
    </row>
    <row r="3192" spans="1:11" ht="12" customHeight="1" x14ac:dyDescent="0.2">
      <c r="A3192" s="2">
        <v>1700</v>
      </c>
      <c r="B3192" s="20" t="str">
        <f>VLOOKUP(C3192,'[2]05-2025'!$B$1:$C$65536,2,0)</f>
        <v xml:space="preserve">MATERIAIS DE EXPEDIENTE / IMPRESSOS / </v>
      </c>
      <c r="C3192" s="33" t="s">
        <v>43</v>
      </c>
      <c r="D3192" s="21">
        <f>VLOOKUP(C3192,'[2]05-2025'!$B$1:$D$65536,3,0)</f>
        <v>52704.29</v>
      </c>
      <c r="E3192" s="25" t="s">
        <v>1824</v>
      </c>
      <c r="F3192" s="27" t="s">
        <v>2317</v>
      </c>
      <c r="G3192" s="26">
        <v>0</v>
      </c>
      <c r="H3192" s="26">
        <v>884.73</v>
      </c>
      <c r="I3192" s="24">
        <f t="shared" si="49"/>
        <v>31853.980000000003</v>
      </c>
      <c r="J3192" s="27" t="s">
        <v>104</v>
      </c>
      <c r="K3192" s="2" t="s">
        <v>15</v>
      </c>
    </row>
    <row r="3193" spans="1:11" ht="12" customHeight="1" x14ac:dyDescent="0.2">
      <c r="A3193" s="2">
        <v>1700</v>
      </c>
      <c r="B3193" s="20" t="str">
        <f>VLOOKUP(C3193,'[2]05-2025'!$B$1:$C$65536,2,0)</f>
        <v xml:space="preserve">MATERIAIS DE EXPEDIENTE / IMPRESSOS / </v>
      </c>
      <c r="C3193" s="33" t="s">
        <v>43</v>
      </c>
      <c r="D3193" s="21">
        <f>VLOOKUP(C3193,'[2]05-2025'!$B$1:$D$65536,3,0)</f>
        <v>52704.29</v>
      </c>
      <c r="E3193" s="25" t="s">
        <v>1824</v>
      </c>
      <c r="F3193" s="27" t="s">
        <v>2318</v>
      </c>
      <c r="G3193" s="26">
        <v>0</v>
      </c>
      <c r="H3193" s="26">
        <v>0.03</v>
      </c>
      <c r="I3193" s="24">
        <f t="shared" si="49"/>
        <v>31853.950000000004</v>
      </c>
      <c r="J3193" s="27" t="s">
        <v>136</v>
      </c>
      <c r="K3193" s="2" t="s">
        <v>15</v>
      </c>
    </row>
    <row r="3194" spans="1:11" ht="12" customHeight="1" x14ac:dyDescent="0.2">
      <c r="A3194" s="2">
        <v>1700</v>
      </c>
      <c r="B3194" s="20" t="str">
        <f>VLOOKUP(C3194,'[2]05-2025'!$B$1:$C$65536,2,0)</f>
        <v xml:space="preserve">MATERIAIS DE EXPEDIENTE / IMPRESSOS / </v>
      </c>
      <c r="C3194" s="33" t="s">
        <v>43</v>
      </c>
      <c r="D3194" s="21">
        <f>VLOOKUP(C3194,'[2]05-2025'!$B$1:$D$65536,3,0)</f>
        <v>52704.29</v>
      </c>
      <c r="E3194" s="25" t="s">
        <v>1824</v>
      </c>
      <c r="F3194" s="27" t="s">
        <v>2318</v>
      </c>
      <c r="G3194" s="26">
        <v>0</v>
      </c>
      <c r="H3194" s="26">
        <v>0.1</v>
      </c>
      <c r="I3194" s="24">
        <f t="shared" si="49"/>
        <v>31853.850000000006</v>
      </c>
      <c r="J3194" s="27" t="s">
        <v>136</v>
      </c>
      <c r="K3194" s="2" t="s">
        <v>15</v>
      </c>
    </row>
    <row r="3195" spans="1:11" ht="12" customHeight="1" x14ac:dyDescent="0.2">
      <c r="A3195" s="2">
        <v>1700</v>
      </c>
      <c r="B3195" s="20" t="str">
        <f>VLOOKUP(C3195,'[2]05-2025'!$B$1:$C$65536,2,0)</f>
        <v xml:space="preserve">MATERIAIS DE EXPEDIENTE / IMPRESSOS / </v>
      </c>
      <c r="C3195" s="33" t="s">
        <v>43</v>
      </c>
      <c r="D3195" s="21">
        <f>VLOOKUP(C3195,'[2]05-2025'!$B$1:$D$65536,3,0)</f>
        <v>52704.29</v>
      </c>
      <c r="E3195" s="25" t="s">
        <v>1824</v>
      </c>
      <c r="F3195" s="27" t="s">
        <v>2318</v>
      </c>
      <c r="G3195" s="26">
        <v>0</v>
      </c>
      <c r="H3195" s="26">
        <v>19.39</v>
      </c>
      <c r="I3195" s="24">
        <f t="shared" si="49"/>
        <v>31834.460000000006</v>
      </c>
      <c r="J3195" s="27" t="s">
        <v>136</v>
      </c>
      <c r="K3195" s="2" t="s">
        <v>15</v>
      </c>
    </row>
    <row r="3196" spans="1:11" ht="12" customHeight="1" x14ac:dyDescent="0.2">
      <c r="A3196" s="2">
        <v>1700</v>
      </c>
      <c r="B3196" s="20" t="str">
        <f>VLOOKUP(C3196,'[2]05-2025'!$B$1:$C$65536,2,0)</f>
        <v xml:space="preserve">MATERIAIS DE EXPEDIENTE / IMPRESSOS / </v>
      </c>
      <c r="C3196" s="33" t="s">
        <v>43</v>
      </c>
      <c r="D3196" s="21">
        <f>VLOOKUP(C3196,'[2]05-2025'!$B$1:$D$65536,3,0)</f>
        <v>52704.29</v>
      </c>
      <c r="E3196" s="25" t="s">
        <v>1824</v>
      </c>
      <c r="F3196" s="27" t="s">
        <v>2318</v>
      </c>
      <c r="G3196" s="26">
        <v>0</v>
      </c>
      <c r="H3196" s="26">
        <v>0.1</v>
      </c>
      <c r="I3196" s="24">
        <f t="shared" si="49"/>
        <v>31834.360000000008</v>
      </c>
      <c r="J3196" s="27" t="s">
        <v>136</v>
      </c>
      <c r="K3196" s="2" t="s">
        <v>15</v>
      </c>
    </row>
    <row r="3197" spans="1:11" ht="12" customHeight="1" x14ac:dyDescent="0.2">
      <c r="A3197" s="2">
        <v>1700</v>
      </c>
      <c r="B3197" s="20" t="str">
        <f>VLOOKUP(C3197,'[2]05-2025'!$B$1:$C$65536,2,0)</f>
        <v xml:space="preserve">MATERIAIS DE EXPEDIENTE / IMPRESSOS / </v>
      </c>
      <c r="C3197" s="33" t="s">
        <v>43</v>
      </c>
      <c r="D3197" s="21">
        <f>VLOOKUP(C3197,'[2]05-2025'!$B$1:$D$65536,3,0)</f>
        <v>52704.29</v>
      </c>
      <c r="E3197" s="25" t="s">
        <v>1824</v>
      </c>
      <c r="F3197" s="27" t="s">
        <v>2317</v>
      </c>
      <c r="G3197" s="26">
        <v>0</v>
      </c>
      <c r="H3197" s="26">
        <v>29.5</v>
      </c>
      <c r="I3197" s="24">
        <f t="shared" si="49"/>
        <v>31804.860000000008</v>
      </c>
      <c r="J3197" s="27" t="s">
        <v>137</v>
      </c>
      <c r="K3197" s="2" t="s">
        <v>15</v>
      </c>
    </row>
    <row r="3198" spans="1:11" ht="12" customHeight="1" x14ac:dyDescent="0.2">
      <c r="A3198" s="2">
        <v>1700</v>
      </c>
      <c r="B3198" s="20" t="str">
        <f>VLOOKUP(C3198,'[2]05-2025'!$B$1:$C$65536,2,0)</f>
        <v xml:space="preserve">MATERIAIS DE EXPEDIENTE / IMPRESSOS / </v>
      </c>
      <c r="C3198" s="33" t="s">
        <v>43</v>
      </c>
      <c r="D3198" s="21">
        <f>VLOOKUP(C3198,'[2]05-2025'!$B$1:$D$65536,3,0)</f>
        <v>52704.29</v>
      </c>
      <c r="E3198" s="25" t="s">
        <v>1824</v>
      </c>
      <c r="F3198" s="27" t="s">
        <v>2318</v>
      </c>
      <c r="G3198" s="26">
        <v>0</v>
      </c>
      <c r="H3198" s="26">
        <v>0.02</v>
      </c>
      <c r="I3198" s="24">
        <f t="shared" si="49"/>
        <v>31804.840000000007</v>
      </c>
      <c r="J3198" s="27" t="s">
        <v>136</v>
      </c>
      <c r="K3198" s="2" t="s">
        <v>15</v>
      </c>
    </row>
    <row r="3199" spans="1:11" ht="12" customHeight="1" x14ac:dyDescent="0.2">
      <c r="A3199" s="2">
        <v>1700</v>
      </c>
      <c r="B3199" s="20" t="str">
        <f>VLOOKUP(C3199,'[2]05-2025'!$B$1:$C$65536,2,0)</f>
        <v xml:space="preserve">MATERIAIS DE EXPEDIENTE / IMPRESSOS / </v>
      </c>
      <c r="C3199" s="33" t="s">
        <v>43</v>
      </c>
      <c r="D3199" s="21">
        <f>VLOOKUP(C3199,'[2]05-2025'!$B$1:$D$65536,3,0)</f>
        <v>52704.29</v>
      </c>
      <c r="E3199" s="25" t="s">
        <v>1824</v>
      </c>
      <c r="F3199" s="27" t="s">
        <v>2318</v>
      </c>
      <c r="G3199" s="26">
        <v>0</v>
      </c>
      <c r="H3199" s="26">
        <v>0.22</v>
      </c>
      <c r="I3199" s="24">
        <f t="shared" si="49"/>
        <v>31804.620000000006</v>
      </c>
      <c r="J3199" s="27" t="s">
        <v>136</v>
      </c>
      <c r="K3199" s="2" t="s">
        <v>15</v>
      </c>
    </row>
    <row r="3200" spans="1:11" ht="12" customHeight="1" x14ac:dyDescent="0.2">
      <c r="A3200" s="2">
        <v>1700</v>
      </c>
      <c r="B3200" s="20" t="str">
        <f>VLOOKUP(C3200,'[2]05-2025'!$B$1:$C$65536,2,0)</f>
        <v xml:space="preserve">MATERIAIS DE EXPEDIENTE / IMPRESSOS / </v>
      </c>
      <c r="C3200" s="33" t="s">
        <v>43</v>
      </c>
      <c r="D3200" s="21">
        <f>VLOOKUP(C3200,'[2]05-2025'!$B$1:$D$65536,3,0)</f>
        <v>52704.29</v>
      </c>
      <c r="E3200" s="25" t="s">
        <v>1824</v>
      </c>
      <c r="F3200" s="27" t="s">
        <v>2318</v>
      </c>
      <c r="G3200" s="26">
        <v>0</v>
      </c>
      <c r="H3200" s="26">
        <v>3.53</v>
      </c>
      <c r="I3200" s="24">
        <f t="shared" si="49"/>
        <v>31801.090000000007</v>
      </c>
      <c r="J3200" s="27" t="s">
        <v>136</v>
      </c>
      <c r="K3200" s="2" t="s">
        <v>15</v>
      </c>
    </row>
    <row r="3201" spans="1:11" ht="12" customHeight="1" x14ac:dyDescent="0.2">
      <c r="A3201" s="2">
        <v>1700</v>
      </c>
      <c r="B3201" s="20" t="str">
        <f>VLOOKUP(C3201,'[2]05-2025'!$B$1:$C$65536,2,0)</f>
        <v xml:space="preserve">MATERIAIS DE EXPEDIENTE / IMPRESSOS / </v>
      </c>
      <c r="C3201" s="33" t="s">
        <v>43</v>
      </c>
      <c r="D3201" s="21">
        <f>VLOOKUP(C3201,'[2]05-2025'!$B$1:$D$65536,3,0)</f>
        <v>52704.29</v>
      </c>
      <c r="E3201" s="25" t="s">
        <v>1824</v>
      </c>
      <c r="F3201" s="27" t="s">
        <v>1598</v>
      </c>
      <c r="G3201" s="26">
        <v>0</v>
      </c>
      <c r="H3201" s="26">
        <v>0.04</v>
      </c>
      <c r="I3201" s="24">
        <f t="shared" si="49"/>
        <v>31801.050000000007</v>
      </c>
      <c r="J3201" s="27" t="s">
        <v>136</v>
      </c>
      <c r="K3201" s="2" t="s">
        <v>15</v>
      </c>
    </row>
    <row r="3202" spans="1:11" ht="12" customHeight="1" x14ac:dyDescent="0.2">
      <c r="A3202" s="2">
        <v>1700</v>
      </c>
      <c r="B3202" s="20" t="str">
        <f>VLOOKUP(C3202,'[2]05-2025'!$B$1:$C$65536,2,0)</f>
        <v xml:space="preserve">MATERIAIS DE EXPEDIENTE / IMPRESSOS / </v>
      </c>
      <c r="C3202" s="33" t="s">
        <v>43</v>
      </c>
      <c r="D3202" s="21">
        <f>VLOOKUP(C3202,'[2]05-2025'!$B$1:$D$65536,3,0)</f>
        <v>52704.29</v>
      </c>
      <c r="E3202" s="25" t="s">
        <v>1824</v>
      </c>
      <c r="F3202" s="27" t="s">
        <v>2331</v>
      </c>
      <c r="G3202" s="26">
        <v>0</v>
      </c>
      <c r="H3202" s="26">
        <v>1130.04</v>
      </c>
      <c r="I3202" s="24">
        <f t="shared" si="49"/>
        <v>30671.010000000006</v>
      </c>
      <c r="J3202" s="27" t="s">
        <v>136</v>
      </c>
      <c r="K3202" s="2" t="s">
        <v>15</v>
      </c>
    </row>
    <row r="3203" spans="1:11" ht="12" customHeight="1" x14ac:dyDescent="0.2">
      <c r="A3203" s="2">
        <v>1700</v>
      </c>
      <c r="B3203" s="20" t="str">
        <f>VLOOKUP(C3203,'[2]05-2025'!$B$1:$C$65536,2,0)</f>
        <v xml:space="preserve">MATERIAIS DE EXPEDIENTE / IMPRESSOS / </v>
      </c>
      <c r="C3203" s="33" t="s">
        <v>43</v>
      </c>
      <c r="D3203" s="21">
        <f>VLOOKUP(C3203,'[2]05-2025'!$B$1:$D$65536,3,0)</f>
        <v>52704.29</v>
      </c>
      <c r="E3203" s="25" t="s">
        <v>1824</v>
      </c>
      <c r="F3203" s="27" t="s">
        <v>2318</v>
      </c>
      <c r="G3203" s="26">
        <v>0</v>
      </c>
      <c r="H3203" s="26">
        <v>0.13</v>
      </c>
      <c r="I3203" s="24">
        <f t="shared" ref="I3203:I3266" si="50">IF(C3203&lt;&gt;C3202,D3203+G3203-H3203,IF(C3203=C3202,I3202+G3203-H3203,"falso"))</f>
        <v>30670.880000000005</v>
      </c>
      <c r="J3203" s="27" t="s">
        <v>136</v>
      </c>
      <c r="K3203" s="2" t="s">
        <v>15</v>
      </c>
    </row>
    <row r="3204" spans="1:11" ht="12" customHeight="1" x14ac:dyDescent="0.2">
      <c r="A3204" s="2">
        <v>1700</v>
      </c>
      <c r="B3204" s="20" t="str">
        <f>VLOOKUP(C3204,'[2]05-2025'!$B$1:$C$65536,2,0)</f>
        <v xml:space="preserve">MATERIAIS DE EXPEDIENTE / IMPRESSOS / </v>
      </c>
      <c r="C3204" s="33" t="s">
        <v>43</v>
      </c>
      <c r="D3204" s="21">
        <f>VLOOKUP(C3204,'[2]05-2025'!$B$1:$D$65536,3,0)</f>
        <v>52704.29</v>
      </c>
      <c r="E3204" s="25" t="s">
        <v>1824</v>
      </c>
      <c r="F3204" s="27" t="s">
        <v>2318</v>
      </c>
      <c r="G3204" s="26">
        <v>0</v>
      </c>
      <c r="H3204" s="26">
        <v>4.2300000000000004</v>
      </c>
      <c r="I3204" s="24">
        <f t="shared" si="50"/>
        <v>30666.650000000005</v>
      </c>
      <c r="J3204" s="27" t="s">
        <v>136</v>
      </c>
      <c r="K3204" s="2" t="s">
        <v>15</v>
      </c>
    </row>
    <row r="3205" spans="1:11" ht="12" customHeight="1" x14ac:dyDescent="0.2">
      <c r="A3205" s="2">
        <v>1700</v>
      </c>
      <c r="B3205" s="20" t="str">
        <f>VLOOKUP(C3205,'[2]05-2025'!$B$1:$C$65536,2,0)</f>
        <v xml:space="preserve">MATERIAIS DE EXPEDIENTE / IMPRESSOS / </v>
      </c>
      <c r="C3205" s="33" t="s">
        <v>43</v>
      </c>
      <c r="D3205" s="21">
        <f>VLOOKUP(C3205,'[2]05-2025'!$B$1:$D$65536,3,0)</f>
        <v>52704.29</v>
      </c>
      <c r="E3205" s="25" t="s">
        <v>1824</v>
      </c>
      <c r="F3205" s="27" t="s">
        <v>2332</v>
      </c>
      <c r="G3205" s="26">
        <v>0</v>
      </c>
      <c r="H3205" s="26">
        <v>0.01</v>
      </c>
      <c r="I3205" s="24">
        <f t="shared" si="50"/>
        <v>30666.640000000007</v>
      </c>
      <c r="J3205" s="27" t="s">
        <v>104</v>
      </c>
      <c r="K3205" s="2" t="s">
        <v>15</v>
      </c>
    </row>
    <row r="3206" spans="1:11" ht="12" customHeight="1" x14ac:dyDescent="0.2">
      <c r="A3206" s="2">
        <v>1700</v>
      </c>
      <c r="B3206" s="20" t="str">
        <f>VLOOKUP(C3206,'[2]05-2025'!$B$1:$C$65536,2,0)</f>
        <v xml:space="preserve">MATERIAIS DE EXPEDIENTE / IMPRESSOS / </v>
      </c>
      <c r="C3206" s="33" t="s">
        <v>43</v>
      </c>
      <c r="D3206" s="21">
        <f>VLOOKUP(C3206,'[2]05-2025'!$B$1:$D$65536,3,0)</f>
        <v>52704.29</v>
      </c>
      <c r="E3206" s="25" t="s">
        <v>1808</v>
      </c>
      <c r="F3206" s="27" t="s">
        <v>2412</v>
      </c>
      <c r="G3206" s="26">
        <v>6950</v>
      </c>
      <c r="H3206" s="26">
        <v>0</v>
      </c>
      <c r="I3206" s="24">
        <f t="shared" si="50"/>
        <v>37616.640000000007</v>
      </c>
      <c r="J3206" s="27" t="s">
        <v>57</v>
      </c>
      <c r="K3206" s="2" t="s">
        <v>15</v>
      </c>
    </row>
    <row r="3207" spans="1:11" ht="12" customHeight="1" x14ac:dyDescent="0.2">
      <c r="A3207" s="2">
        <v>1700</v>
      </c>
      <c r="B3207" s="20" t="str">
        <f>VLOOKUP(C3207,'[2]05-2025'!$B$1:$C$65536,2,0)</f>
        <v xml:space="preserve">MATERIAIS DE EXPEDIENTE / IMPRESSOS / </v>
      </c>
      <c r="C3207" s="33" t="s">
        <v>43</v>
      </c>
      <c r="D3207" s="21">
        <f>VLOOKUP(C3207,'[2]05-2025'!$B$1:$D$65536,3,0)</f>
        <v>52704.29</v>
      </c>
      <c r="E3207" s="25" t="s">
        <v>1809</v>
      </c>
      <c r="F3207" s="27" t="s">
        <v>2329</v>
      </c>
      <c r="G3207" s="26">
        <v>149.44999999999999</v>
      </c>
      <c r="H3207" s="22">
        <v>0</v>
      </c>
      <c r="I3207" s="24">
        <f t="shared" si="50"/>
        <v>37766.090000000004</v>
      </c>
      <c r="J3207" s="27" t="s">
        <v>57</v>
      </c>
      <c r="K3207" s="2" t="s">
        <v>15</v>
      </c>
    </row>
    <row r="3208" spans="1:11" ht="12" customHeight="1" x14ac:dyDescent="0.2">
      <c r="A3208" s="2">
        <v>1700</v>
      </c>
      <c r="B3208" s="20" t="str">
        <f>VLOOKUP(C3208,'[2]05-2025'!$B$1:$C$65536,2,0)</f>
        <v xml:space="preserve">MATERIAIS DE EXPEDIENTE / IMPRESSOS / </v>
      </c>
      <c r="C3208" s="33" t="s">
        <v>43</v>
      </c>
      <c r="D3208" s="21">
        <f>VLOOKUP(C3208,'[2]05-2025'!$B$1:$D$65536,3,0)</f>
        <v>52704.29</v>
      </c>
      <c r="E3208" s="25" t="s">
        <v>1809</v>
      </c>
      <c r="F3208" s="27" t="s">
        <v>2459</v>
      </c>
      <c r="G3208" s="26">
        <v>47</v>
      </c>
      <c r="H3208" s="22">
        <v>0</v>
      </c>
      <c r="I3208" s="24">
        <f t="shared" si="50"/>
        <v>37813.090000000004</v>
      </c>
      <c r="J3208" s="27" t="s">
        <v>57</v>
      </c>
      <c r="K3208" s="2" t="s">
        <v>15</v>
      </c>
    </row>
    <row r="3209" spans="1:11" ht="12" customHeight="1" x14ac:dyDescent="0.2">
      <c r="A3209" s="2">
        <v>1700</v>
      </c>
      <c r="B3209" s="20" t="str">
        <f>VLOOKUP(C3209,'[2]05-2025'!$B$1:$C$65536,2,0)</f>
        <v xml:space="preserve">MATERIAIS DE EXPEDIENTE / IMPRESSOS / </v>
      </c>
      <c r="C3209" s="33" t="s">
        <v>43</v>
      </c>
      <c r="D3209" s="21">
        <f>VLOOKUP(C3209,'[2]05-2025'!$B$1:$D$65536,3,0)</f>
        <v>52704.29</v>
      </c>
      <c r="E3209" s="25" t="s">
        <v>1809</v>
      </c>
      <c r="F3209" s="27" t="s">
        <v>2470</v>
      </c>
      <c r="G3209" s="26">
        <v>46.78</v>
      </c>
      <c r="H3209" s="22">
        <v>0</v>
      </c>
      <c r="I3209" s="24">
        <f t="shared" si="50"/>
        <v>37859.870000000003</v>
      </c>
      <c r="J3209" s="27" t="s">
        <v>57</v>
      </c>
      <c r="K3209" s="2" t="s">
        <v>15</v>
      </c>
    </row>
    <row r="3210" spans="1:11" ht="12" customHeight="1" x14ac:dyDescent="0.2">
      <c r="A3210" s="2">
        <v>1700</v>
      </c>
      <c r="B3210" s="20" t="str">
        <f>VLOOKUP(C3210,'[2]05-2025'!$B$1:$C$65536,2,0)</f>
        <v xml:space="preserve">MATERIAIS DE EXPEDIENTE / IMPRESSOS / </v>
      </c>
      <c r="C3210" s="33" t="s">
        <v>43</v>
      </c>
      <c r="D3210" s="21">
        <f>VLOOKUP(C3210,'[2]05-2025'!$B$1:$D$65536,3,0)</f>
        <v>52704.29</v>
      </c>
      <c r="E3210" s="25" t="s">
        <v>1809</v>
      </c>
      <c r="F3210" s="27" t="s">
        <v>2476</v>
      </c>
      <c r="G3210" s="26">
        <v>111.69</v>
      </c>
      <c r="H3210" s="22">
        <v>0</v>
      </c>
      <c r="I3210" s="24">
        <f t="shared" si="50"/>
        <v>37971.560000000005</v>
      </c>
      <c r="J3210" s="27" t="s">
        <v>57</v>
      </c>
      <c r="K3210" s="2" t="s">
        <v>15</v>
      </c>
    </row>
    <row r="3211" spans="1:11" ht="12" customHeight="1" x14ac:dyDescent="0.2">
      <c r="A3211" s="2">
        <v>1700</v>
      </c>
      <c r="B3211" s="20" t="str">
        <f>VLOOKUP(C3211,'[2]05-2025'!$B$1:$C$65536,2,0)</f>
        <v xml:space="preserve">MATERIAIS DE EXPEDIENTE / IMPRESSOS / </v>
      </c>
      <c r="C3211" s="33" t="s">
        <v>43</v>
      </c>
      <c r="D3211" s="21">
        <f>VLOOKUP(C3211,'[2]05-2025'!$B$1:$D$65536,3,0)</f>
        <v>52704.29</v>
      </c>
      <c r="E3211" s="25" t="s">
        <v>1810</v>
      </c>
      <c r="F3211" s="27" t="s">
        <v>2480</v>
      </c>
      <c r="G3211" s="26">
        <v>205.59</v>
      </c>
      <c r="H3211" s="22">
        <v>0</v>
      </c>
      <c r="I3211" s="24">
        <f t="shared" si="50"/>
        <v>38177.15</v>
      </c>
      <c r="J3211" s="27" t="s">
        <v>57</v>
      </c>
      <c r="K3211" s="2" t="s">
        <v>15</v>
      </c>
    </row>
    <row r="3212" spans="1:11" ht="12" customHeight="1" x14ac:dyDescent="0.2">
      <c r="A3212" s="2">
        <v>1700</v>
      </c>
      <c r="B3212" s="20" t="str">
        <f>VLOOKUP(C3212,'[2]05-2025'!$B$1:$C$65536,2,0)</f>
        <v xml:space="preserve">MATERIAIS DE EXPEDIENTE / IMPRESSOS / </v>
      </c>
      <c r="C3212" s="33" t="s">
        <v>43</v>
      </c>
      <c r="D3212" s="21">
        <f>VLOOKUP(C3212,'[2]05-2025'!$B$1:$D$65536,3,0)</f>
        <v>52704.29</v>
      </c>
      <c r="E3212" s="25" t="s">
        <v>1810</v>
      </c>
      <c r="F3212" s="27" t="s">
        <v>2490</v>
      </c>
      <c r="G3212" s="26">
        <v>103.53</v>
      </c>
      <c r="H3212" s="22">
        <v>0</v>
      </c>
      <c r="I3212" s="24">
        <f t="shared" si="50"/>
        <v>38280.68</v>
      </c>
      <c r="J3212" s="27" t="s">
        <v>57</v>
      </c>
      <c r="K3212" s="2" t="s">
        <v>15</v>
      </c>
    </row>
    <row r="3213" spans="1:11" ht="12" customHeight="1" x14ac:dyDescent="0.2">
      <c r="A3213" s="2">
        <v>1700</v>
      </c>
      <c r="B3213" s="20" t="str">
        <f>VLOOKUP(C3213,'[2]05-2025'!$B$1:$C$65536,2,0)</f>
        <v xml:space="preserve">MATERIAIS DE EXPEDIENTE / IMPRESSOS / </v>
      </c>
      <c r="C3213" s="33" t="s">
        <v>43</v>
      </c>
      <c r="D3213" s="21">
        <f>VLOOKUP(C3213,'[2]05-2025'!$B$1:$D$65536,3,0)</f>
        <v>52704.29</v>
      </c>
      <c r="E3213" s="25" t="s">
        <v>1803</v>
      </c>
      <c r="F3213" s="27" t="s">
        <v>2573</v>
      </c>
      <c r="G3213" s="26">
        <v>78.5</v>
      </c>
      <c r="H3213" s="22">
        <v>0</v>
      </c>
      <c r="I3213" s="24">
        <f t="shared" si="50"/>
        <v>38359.18</v>
      </c>
      <c r="J3213" s="27" t="s">
        <v>57</v>
      </c>
      <c r="K3213" s="2" t="s">
        <v>15</v>
      </c>
    </row>
    <row r="3214" spans="1:11" ht="12" customHeight="1" x14ac:dyDescent="0.2">
      <c r="A3214" s="2">
        <v>1700</v>
      </c>
      <c r="B3214" s="20" t="str">
        <f>VLOOKUP(C3214,'[2]05-2025'!$B$1:$C$65536,2,0)</f>
        <v xml:space="preserve">MATERIAIS DE EXPEDIENTE / IMPRESSOS / </v>
      </c>
      <c r="C3214" s="33" t="s">
        <v>43</v>
      </c>
      <c r="D3214" s="21">
        <f>VLOOKUP(C3214,'[2]05-2025'!$B$1:$D$65536,3,0)</f>
        <v>52704.29</v>
      </c>
      <c r="E3214" s="25" t="s">
        <v>1803</v>
      </c>
      <c r="F3214" s="27" t="s">
        <v>2576</v>
      </c>
      <c r="G3214" s="26">
        <v>732</v>
      </c>
      <c r="H3214" s="22">
        <v>0</v>
      </c>
      <c r="I3214" s="24">
        <f t="shared" si="50"/>
        <v>39091.18</v>
      </c>
      <c r="J3214" s="27" t="s">
        <v>57</v>
      </c>
      <c r="K3214" s="2" t="s">
        <v>15</v>
      </c>
    </row>
    <row r="3215" spans="1:11" ht="12" customHeight="1" x14ac:dyDescent="0.2">
      <c r="A3215" s="2">
        <v>1700</v>
      </c>
      <c r="B3215" s="20" t="str">
        <f>VLOOKUP(C3215,'[2]05-2025'!$B$1:$C$65536,2,0)</f>
        <v xml:space="preserve">MATERIAIS DE EXPEDIENTE / IMPRESSOS / </v>
      </c>
      <c r="C3215" s="33" t="s">
        <v>43</v>
      </c>
      <c r="D3215" s="21">
        <f>VLOOKUP(C3215,'[2]05-2025'!$B$1:$D$65536,3,0)</f>
        <v>52704.29</v>
      </c>
      <c r="E3215" s="25" t="s">
        <v>1803</v>
      </c>
      <c r="F3215" s="27" t="s">
        <v>2579</v>
      </c>
      <c r="G3215" s="26">
        <v>56.1</v>
      </c>
      <c r="H3215" s="22">
        <v>0</v>
      </c>
      <c r="I3215" s="24">
        <f t="shared" si="50"/>
        <v>39147.279999999999</v>
      </c>
      <c r="J3215" s="27" t="s">
        <v>57</v>
      </c>
      <c r="K3215" s="2" t="s">
        <v>15</v>
      </c>
    </row>
    <row r="3216" spans="1:11" ht="12" customHeight="1" x14ac:dyDescent="0.2">
      <c r="A3216" s="2">
        <v>1700</v>
      </c>
      <c r="B3216" s="20" t="str">
        <f>VLOOKUP(C3216,'[2]05-2025'!$B$1:$C$65536,2,0)</f>
        <v xml:space="preserve">MATERIAIS DE EXPEDIENTE / IMPRESSOS / </v>
      </c>
      <c r="C3216" s="33" t="s">
        <v>43</v>
      </c>
      <c r="D3216" s="21">
        <f>VLOOKUP(C3216,'[2]05-2025'!$B$1:$D$65536,3,0)</f>
        <v>52704.29</v>
      </c>
      <c r="E3216" s="25" t="s">
        <v>1818</v>
      </c>
      <c r="F3216" s="27" t="s">
        <v>2330</v>
      </c>
      <c r="G3216" s="26">
        <v>3618</v>
      </c>
      <c r="H3216" s="22">
        <v>0</v>
      </c>
      <c r="I3216" s="24">
        <f t="shared" si="50"/>
        <v>42765.279999999999</v>
      </c>
      <c r="J3216" s="27" t="s">
        <v>57</v>
      </c>
      <c r="K3216" s="2" t="s">
        <v>15</v>
      </c>
    </row>
    <row r="3217" spans="1:11" ht="12" customHeight="1" x14ac:dyDescent="0.2">
      <c r="A3217" s="2">
        <v>1700</v>
      </c>
      <c r="B3217" s="20" t="str">
        <f>VLOOKUP(C3217,'[2]05-2025'!$B$1:$C$65536,2,0)</f>
        <v xml:space="preserve">MATERIAIS DE EXPEDIENTE / IMPRESSOS / </v>
      </c>
      <c r="C3217" s="33" t="s">
        <v>43</v>
      </c>
      <c r="D3217" s="21">
        <f>VLOOKUP(C3217,'[2]05-2025'!$B$1:$D$65536,3,0)</f>
        <v>52704.29</v>
      </c>
      <c r="E3217" s="25" t="s">
        <v>1819</v>
      </c>
      <c r="F3217" s="27" t="s">
        <v>1665</v>
      </c>
      <c r="G3217" s="26">
        <v>1386.4</v>
      </c>
      <c r="H3217" s="22">
        <v>0</v>
      </c>
      <c r="I3217" s="24">
        <f t="shared" si="50"/>
        <v>44151.68</v>
      </c>
      <c r="J3217" s="27" t="s">
        <v>57</v>
      </c>
      <c r="K3217" s="2" t="s">
        <v>15</v>
      </c>
    </row>
    <row r="3218" spans="1:11" ht="12" customHeight="1" x14ac:dyDescent="0.2">
      <c r="A3218" s="2">
        <v>1700</v>
      </c>
      <c r="B3218" s="20" t="str">
        <f>VLOOKUP(C3218,'[2]05-2025'!$B$1:$C$65536,2,0)</f>
        <v xml:space="preserve">MATERIAIS DE EXPEDIENTE / IMPRESSOS / </v>
      </c>
      <c r="C3218" s="33" t="s">
        <v>43</v>
      </c>
      <c r="D3218" s="21">
        <f>VLOOKUP(C3218,'[2]05-2025'!$B$1:$D$65536,3,0)</f>
        <v>52704.29</v>
      </c>
      <c r="E3218" s="25" t="s">
        <v>1820</v>
      </c>
      <c r="F3218" s="27" t="s">
        <v>2673</v>
      </c>
      <c r="G3218" s="26">
        <v>35</v>
      </c>
      <c r="H3218" s="22">
        <v>0</v>
      </c>
      <c r="I3218" s="24">
        <f t="shared" si="50"/>
        <v>44186.68</v>
      </c>
      <c r="J3218" s="27" t="s">
        <v>57</v>
      </c>
      <c r="K3218" s="2" t="s">
        <v>15</v>
      </c>
    </row>
    <row r="3219" spans="1:11" ht="12" customHeight="1" x14ac:dyDescent="0.2">
      <c r="A3219" s="2">
        <v>1700</v>
      </c>
      <c r="B3219" s="20" t="str">
        <f>VLOOKUP(C3219,'[2]05-2025'!$B$1:$C$65536,2,0)</f>
        <v xml:space="preserve">MATERIAIS DE EXPEDIENTE / IMPRESSOS / </v>
      </c>
      <c r="C3219" s="33" t="s">
        <v>43</v>
      </c>
      <c r="D3219" s="21">
        <f>VLOOKUP(C3219,'[2]05-2025'!$B$1:$D$65536,3,0)</f>
        <v>52704.29</v>
      </c>
      <c r="E3219" s="25" t="s">
        <v>1820</v>
      </c>
      <c r="F3219" s="27" t="s">
        <v>2678</v>
      </c>
      <c r="G3219" s="26">
        <v>6042.4</v>
      </c>
      <c r="H3219" s="22">
        <v>0</v>
      </c>
      <c r="I3219" s="24">
        <f t="shared" si="50"/>
        <v>50229.08</v>
      </c>
      <c r="J3219" s="27" t="s">
        <v>57</v>
      </c>
      <c r="K3219" s="2" t="s">
        <v>15</v>
      </c>
    </row>
    <row r="3220" spans="1:11" ht="12" customHeight="1" x14ac:dyDescent="0.2">
      <c r="A3220" s="2">
        <v>1700</v>
      </c>
      <c r="B3220" s="20" t="str">
        <f>VLOOKUP(C3220,'[2]05-2025'!$B$1:$C$65536,2,0)</f>
        <v xml:space="preserve">MATERIAIS DE EXPEDIENTE / IMPRESSOS / </v>
      </c>
      <c r="C3220" s="33" t="s">
        <v>43</v>
      </c>
      <c r="D3220" s="21">
        <f>VLOOKUP(C3220,'[2]05-2025'!$B$1:$D$65536,3,0)</f>
        <v>52704.29</v>
      </c>
      <c r="E3220" s="25" t="s">
        <v>1822</v>
      </c>
      <c r="F3220" s="27" t="s">
        <v>2752</v>
      </c>
      <c r="G3220" s="26">
        <v>4608</v>
      </c>
      <c r="H3220" s="22">
        <v>0</v>
      </c>
      <c r="I3220" s="24">
        <f t="shared" si="50"/>
        <v>54837.08</v>
      </c>
      <c r="J3220" s="27" t="s">
        <v>57</v>
      </c>
      <c r="K3220" s="2" t="s">
        <v>15</v>
      </c>
    </row>
    <row r="3221" spans="1:11" ht="12" customHeight="1" x14ac:dyDescent="0.2">
      <c r="A3221" s="2">
        <v>1700</v>
      </c>
      <c r="B3221" s="20" t="str">
        <f>VLOOKUP(C3221,'[2]05-2025'!$B$1:$C$65536,2,0)</f>
        <v xml:space="preserve">MATERIAIS DE EXPEDIENTE / IMPRESSOS / </v>
      </c>
      <c r="C3221" s="33" t="s">
        <v>43</v>
      </c>
      <c r="D3221" s="21">
        <f>VLOOKUP(C3221,'[2]05-2025'!$B$1:$D$65536,3,0)</f>
        <v>52704.29</v>
      </c>
      <c r="E3221" s="25" t="s">
        <v>1806</v>
      </c>
      <c r="F3221" s="27" t="s">
        <v>2801</v>
      </c>
      <c r="G3221" s="26">
        <v>5808.4</v>
      </c>
      <c r="H3221" s="22">
        <v>0</v>
      </c>
      <c r="I3221" s="24">
        <f t="shared" si="50"/>
        <v>60645.48</v>
      </c>
      <c r="J3221" s="27" t="s">
        <v>57</v>
      </c>
      <c r="K3221" s="2" t="s">
        <v>15</v>
      </c>
    </row>
    <row r="3222" spans="1:11" ht="12" customHeight="1" x14ac:dyDescent="0.2">
      <c r="A3222" s="2">
        <v>1700</v>
      </c>
      <c r="B3222" s="20" t="str">
        <f>VLOOKUP(C3222,'[2]05-2025'!$B$1:$C$65536,2,0)</f>
        <v xml:space="preserve">MATERIAIS DE EXPEDIENTE / IMPRESSOS / </v>
      </c>
      <c r="C3222" s="33" t="s">
        <v>43</v>
      </c>
      <c r="D3222" s="21">
        <f>VLOOKUP(C3222,'[2]05-2025'!$B$1:$D$65536,3,0)</f>
        <v>52704.29</v>
      </c>
      <c r="E3222" s="25" t="s">
        <v>1806</v>
      </c>
      <c r="F3222" s="27" t="s">
        <v>2803</v>
      </c>
      <c r="G3222" s="26">
        <v>2835</v>
      </c>
      <c r="H3222" s="22">
        <v>0</v>
      </c>
      <c r="I3222" s="24">
        <f t="shared" si="50"/>
        <v>63480.480000000003</v>
      </c>
      <c r="J3222" s="27" t="s">
        <v>57</v>
      </c>
      <c r="K3222" s="2" t="s">
        <v>15</v>
      </c>
    </row>
    <row r="3223" spans="1:11" ht="12" customHeight="1" x14ac:dyDescent="0.2">
      <c r="A3223" s="2">
        <v>1700</v>
      </c>
      <c r="B3223" s="20" t="str">
        <f>VLOOKUP(C3223,'[2]05-2025'!$B$1:$C$65536,2,0)</f>
        <v xml:space="preserve">MATERIAIS DE EXPEDIENTE / IMPRESSOS / </v>
      </c>
      <c r="C3223" s="33" t="s">
        <v>43</v>
      </c>
      <c r="D3223" s="21">
        <f>VLOOKUP(C3223,'[2]05-2025'!$B$1:$D$65536,3,0)</f>
        <v>52704.29</v>
      </c>
      <c r="E3223" s="25" t="s">
        <v>1824</v>
      </c>
      <c r="F3223" s="27" t="s">
        <v>3130</v>
      </c>
      <c r="G3223" s="26">
        <v>0.13</v>
      </c>
      <c r="H3223" s="22">
        <v>0</v>
      </c>
      <c r="I3223" s="24">
        <f t="shared" si="50"/>
        <v>63480.61</v>
      </c>
      <c r="J3223" s="27" t="s">
        <v>136</v>
      </c>
      <c r="K3223" s="2" t="s">
        <v>15</v>
      </c>
    </row>
    <row r="3224" spans="1:11" ht="12" customHeight="1" x14ac:dyDescent="0.2">
      <c r="A3224" s="2">
        <v>1700</v>
      </c>
      <c r="B3224" s="20" t="str">
        <f>VLOOKUP(C3224,'[2]05-2025'!$B$1:$C$65536,2,0)</f>
        <v xml:space="preserve">MATERIAIS DE EXPEDIENTE / IMPRESSOS / </v>
      </c>
      <c r="C3224" s="33" t="s">
        <v>43</v>
      </c>
      <c r="D3224" s="21">
        <f>VLOOKUP(C3224,'[2]05-2025'!$B$1:$D$65536,3,0)</f>
        <v>52704.29</v>
      </c>
      <c r="E3224" s="25" t="s">
        <v>1824</v>
      </c>
      <c r="F3224" s="27" t="s">
        <v>3130</v>
      </c>
      <c r="G3224" s="26">
        <v>0.22</v>
      </c>
      <c r="H3224" s="22">
        <v>0</v>
      </c>
      <c r="I3224" s="24">
        <f t="shared" si="50"/>
        <v>63480.83</v>
      </c>
      <c r="J3224" s="27" t="s">
        <v>136</v>
      </c>
      <c r="K3224" s="2" t="s">
        <v>15</v>
      </c>
    </row>
    <row r="3225" spans="1:11" ht="12" customHeight="1" x14ac:dyDescent="0.2">
      <c r="A3225" s="2">
        <v>1700</v>
      </c>
      <c r="B3225" s="20" t="str">
        <f>VLOOKUP(C3225,'[2]05-2025'!$B$1:$C$65536,2,0)</f>
        <v xml:space="preserve">MATERIAIS DE EXPEDIENTE / IMPRESSOS / </v>
      </c>
      <c r="C3225" s="33" t="s">
        <v>43</v>
      </c>
      <c r="D3225" s="21">
        <f>VLOOKUP(C3225,'[2]05-2025'!$B$1:$D$65536,3,0)</f>
        <v>52704.29</v>
      </c>
      <c r="E3225" s="25" t="s">
        <v>1824</v>
      </c>
      <c r="F3225" s="27" t="s">
        <v>3130</v>
      </c>
      <c r="G3225" s="26">
        <v>0.02</v>
      </c>
      <c r="H3225" s="22">
        <v>0</v>
      </c>
      <c r="I3225" s="24">
        <f t="shared" si="50"/>
        <v>63480.85</v>
      </c>
      <c r="J3225" s="27" t="s">
        <v>136</v>
      </c>
      <c r="K3225" s="2" t="s">
        <v>15</v>
      </c>
    </row>
    <row r="3226" spans="1:11" ht="12" customHeight="1" x14ac:dyDescent="0.2">
      <c r="A3226" s="2">
        <v>1700</v>
      </c>
      <c r="B3226" s="20" t="str">
        <f>VLOOKUP(C3226,'[2]05-2025'!$B$1:$C$65536,2,0)</f>
        <v xml:space="preserve">MATERIAIS DE EXPEDIENTE / IMPRESSOS / </v>
      </c>
      <c r="C3226" s="33" t="s">
        <v>43</v>
      </c>
      <c r="D3226" s="21">
        <f>VLOOKUP(C3226,'[2]05-2025'!$B$1:$D$65536,3,0)</f>
        <v>52704.29</v>
      </c>
      <c r="E3226" s="25" t="s">
        <v>1824</v>
      </c>
      <c r="F3226" s="27" t="s">
        <v>3130</v>
      </c>
      <c r="G3226" s="26">
        <v>0.04</v>
      </c>
      <c r="H3226" s="22">
        <v>0</v>
      </c>
      <c r="I3226" s="24">
        <f t="shared" si="50"/>
        <v>63480.89</v>
      </c>
      <c r="J3226" s="27" t="s">
        <v>136</v>
      </c>
      <c r="K3226" s="2" t="s">
        <v>15</v>
      </c>
    </row>
    <row r="3227" spans="1:11" ht="12" customHeight="1" x14ac:dyDescent="0.2">
      <c r="A3227" s="2">
        <v>1700</v>
      </c>
      <c r="B3227" s="20" t="str">
        <f>VLOOKUP(C3227,'[2]05-2025'!$B$1:$C$65536,2,0)</f>
        <v xml:space="preserve">MATERIAIS DE EXPEDIENTE / IMPRESSOS / </v>
      </c>
      <c r="C3227" s="33" t="s">
        <v>43</v>
      </c>
      <c r="D3227" s="21">
        <f>VLOOKUP(C3227,'[2]05-2025'!$B$1:$D$65536,3,0)</f>
        <v>52704.29</v>
      </c>
      <c r="E3227" s="25" t="s">
        <v>1824</v>
      </c>
      <c r="F3227" s="27" t="s">
        <v>3130</v>
      </c>
      <c r="G3227" s="26">
        <v>4.2300000000000004</v>
      </c>
      <c r="H3227" s="22">
        <v>0</v>
      </c>
      <c r="I3227" s="24">
        <f t="shared" si="50"/>
        <v>63485.120000000003</v>
      </c>
      <c r="J3227" s="27" t="s">
        <v>136</v>
      </c>
      <c r="K3227" s="2" t="s">
        <v>15</v>
      </c>
    </row>
    <row r="3228" spans="1:11" ht="12" customHeight="1" x14ac:dyDescent="0.2">
      <c r="A3228" s="2">
        <v>1700</v>
      </c>
      <c r="B3228" s="20" t="str">
        <f>VLOOKUP(C3228,'[2]05-2025'!$B$1:$C$65536,2,0)</f>
        <v xml:space="preserve">MATERIAIS DE EXPEDIENTE / IMPRESSOS / </v>
      </c>
      <c r="C3228" s="33" t="s">
        <v>43</v>
      </c>
      <c r="D3228" s="21">
        <f>VLOOKUP(C3228,'[2]05-2025'!$B$1:$D$65536,3,0)</f>
        <v>52704.29</v>
      </c>
      <c r="E3228" s="25" t="s">
        <v>1824</v>
      </c>
      <c r="F3228" s="27" t="s">
        <v>3130</v>
      </c>
      <c r="G3228" s="26">
        <v>3.53</v>
      </c>
      <c r="H3228" s="22">
        <v>0</v>
      </c>
      <c r="I3228" s="24">
        <f t="shared" si="50"/>
        <v>63488.65</v>
      </c>
      <c r="J3228" s="27" t="s">
        <v>136</v>
      </c>
      <c r="K3228" s="2" t="s">
        <v>15</v>
      </c>
    </row>
    <row r="3229" spans="1:11" ht="12" customHeight="1" x14ac:dyDescent="0.2">
      <c r="A3229" s="2">
        <v>1700</v>
      </c>
      <c r="B3229" s="20" t="str">
        <f>VLOOKUP(C3229,'[2]05-2025'!$B$1:$C$65536,2,0)</f>
        <v xml:space="preserve">MATERIAIS DE EXPEDIENTE / IMPRESSOS / </v>
      </c>
      <c r="C3229" s="33" t="s">
        <v>43</v>
      </c>
      <c r="D3229" s="21">
        <f>VLOOKUP(C3229,'[2]05-2025'!$B$1:$D$65536,3,0)</f>
        <v>52704.29</v>
      </c>
      <c r="E3229" s="25" t="s">
        <v>1824</v>
      </c>
      <c r="F3229" s="27" t="s">
        <v>3253</v>
      </c>
      <c r="G3229" s="26">
        <v>21.4</v>
      </c>
      <c r="H3229" s="22">
        <v>0</v>
      </c>
      <c r="I3229" s="24">
        <f t="shared" si="50"/>
        <v>63510.05</v>
      </c>
      <c r="J3229" s="27" t="s">
        <v>136</v>
      </c>
      <c r="K3229" s="2" t="s">
        <v>15</v>
      </c>
    </row>
    <row r="3230" spans="1:11" ht="12" customHeight="1" x14ac:dyDescent="0.2">
      <c r="A3230" s="2">
        <v>1700</v>
      </c>
      <c r="B3230" s="20" t="str">
        <f>VLOOKUP(C3230,'[2]05-2025'!$B$1:$C$65536,2,0)</f>
        <v xml:space="preserve">MATERIAIS DE EXPEDIENTE / IMPRESSOS / </v>
      </c>
      <c r="C3230" s="33" t="s">
        <v>43</v>
      </c>
      <c r="D3230" s="21">
        <f>VLOOKUP(C3230,'[2]05-2025'!$B$1:$D$65536,3,0)</f>
        <v>52704.29</v>
      </c>
      <c r="E3230" s="25" t="s">
        <v>1824</v>
      </c>
      <c r="F3230" s="27" t="s">
        <v>3253</v>
      </c>
      <c r="G3230" s="26">
        <v>21.4</v>
      </c>
      <c r="H3230" s="22">
        <v>0</v>
      </c>
      <c r="I3230" s="24">
        <f t="shared" si="50"/>
        <v>63531.450000000004</v>
      </c>
      <c r="J3230" s="27" t="s">
        <v>136</v>
      </c>
      <c r="K3230" s="2" t="s">
        <v>15</v>
      </c>
    </row>
    <row r="3231" spans="1:11" ht="12" customHeight="1" x14ac:dyDescent="0.2">
      <c r="A3231" s="2">
        <v>1700</v>
      </c>
      <c r="B3231" s="20" t="str">
        <f>VLOOKUP(C3231,'[2]05-2025'!$B$1:$C$65536,2,0)</f>
        <v xml:space="preserve">MATERIAIS DE EXPEDIENTE / IMPRESSOS / </v>
      </c>
      <c r="C3231" s="33" t="s">
        <v>43</v>
      </c>
      <c r="D3231" s="21">
        <f>VLOOKUP(C3231,'[2]05-2025'!$B$1:$D$65536,3,0)</f>
        <v>52704.29</v>
      </c>
      <c r="E3231" s="25" t="s">
        <v>1824</v>
      </c>
      <c r="F3231" s="27" t="s">
        <v>3253</v>
      </c>
      <c r="G3231" s="26">
        <v>64.209999999999994</v>
      </c>
      <c r="H3231" s="22">
        <v>0</v>
      </c>
      <c r="I3231" s="24">
        <f t="shared" si="50"/>
        <v>63595.66</v>
      </c>
      <c r="J3231" s="27" t="s">
        <v>136</v>
      </c>
      <c r="K3231" s="2" t="s">
        <v>15</v>
      </c>
    </row>
    <row r="3232" spans="1:11" ht="12" customHeight="1" x14ac:dyDescent="0.2">
      <c r="A3232" s="2">
        <v>1700</v>
      </c>
      <c r="B3232" s="20" t="str">
        <f>VLOOKUP(C3232,'[2]05-2025'!$B$1:$C$65536,2,0)</f>
        <v xml:space="preserve">MATERIAIS DE EXPEDIENTE / IMPRESSOS / </v>
      </c>
      <c r="C3232" s="33" t="s">
        <v>43</v>
      </c>
      <c r="D3232" s="21">
        <f>VLOOKUP(C3232,'[2]05-2025'!$B$1:$D$65536,3,0)</f>
        <v>52704.29</v>
      </c>
      <c r="E3232" s="25" t="s">
        <v>1824</v>
      </c>
      <c r="F3232" s="27" t="s">
        <v>1603</v>
      </c>
      <c r="G3232" s="26">
        <v>19.39</v>
      </c>
      <c r="H3232" s="22">
        <v>0</v>
      </c>
      <c r="I3232" s="24">
        <f t="shared" si="50"/>
        <v>63615.05</v>
      </c>
      <c r="J3232" s="27" t="s">
        <v>136</v>
      </c>
      <c r="K3232" s="2" t="s">
        <v>15</v>
      </c>
    </row>
    <row r="3233" spans="1:11" ht="12" customHeight="1" x14ac:dyDescent="0.2">
      <c r="A3233" s="2">
        <v>1700</v>
      </c>
      <c r="B3233" s="20" t="str">
        <f>VLOOKUP(C3233,'[2]05-2025'!$B$1:$C$65536,2,0)</f>
        <v xml:space="preserve">MATERIAIS DE EXPEDIENTE / IMPRESSOS / </v>
      </c>
      <c r="C3233" s="33" t="s">
        <v>43</v>
      </c>
      <c r="D3233" s="21">
        <f>VLOOKUP(C3233,'[2]05-2025'!$B$1:$D$65536,3,0)</f>
        <v>52704.29</v>
      </c>
      <c r="E3233" s="25" t="s">
        <v>1824</v>
      </c>
      <c r="F3233" s="27" t="s">
        <v>3253</v>
      </c>
      <c r="G3233" s="26">
        <v>8.56</v>
      </c>
      <c r="H3233" s="22">
        <v>0</v>
      </c>
      <c r="I3233" s="24">
        <f t="shared" si="50"/>
        <v>63623.61</v>
      </c>
      <c r="J3233" s="27" t="s">
        <v>136</v>
      </c>
      <c r="K3233" s="2" t="s">
        <v>15</v>
      </c>
    </row>
    <row r="3234" spans="1:11" ht="12" customHeight="1" x14ac:dyDescent="0.2">
      <c r="A3234" s="2">
        <v>1700</v>
      </c>
      <c r="B3234" s="20" t="str">
        <f>VLOOKUP(C3234,'[2]05-2025'!$B$1:$C$65536,2,0)</f>
        <v xml:space="preserve">MATERIAIS DE EXPEDIENTE / IMPRESSOS / </v>
      </c>
      <c r="C3234" s="33" t="s">
        <v>43</v>
      </c>
      <c r="D3234" s="21">
        <f>VLOOKUP(C3234,'[2]05-2025'!$B$1:$D$65536,3,0)</f>
        <v>52704.29</v>
      </c>
      <c r="E3234" s="25" t="s">
        <v>1824</v>
      </c>
      <c r="F3234" s="27" t="s">
        <v>3253</v>
      </c>
      <c r="G3234" s="26">
        <v>21.4</v>
      </c>
      <c r="H3234" s="22">
        <v>0</v>
      </c>
      <c r="I3234" s="24">
        <f t="shared" si="50"/>
        <v>63645.01</v>
      </c>
      <c r="J3234" s="27" t="s">
        <v>136</v>
      </c>
      <c r="K3234" s="2" t="s">
        <v>15</v>
      </c>
    </row>
    <row r="3235" spans="1:11" ht="12" customHeight="1" x14ac:dyDescent="0.2">
      <c r="A3235" s="2">
        <v>1700</v>
      </c>
      <c r="B3235" s="20" t="str">
        <f>VLOOKUP(C3235,'[2]05-2025'!$B$1:$C$65536,2,0)</f>
        <v xml:space="preserve">MATERIAIS DE EXPEDIENTE / IMPRESSOS / </v>
      </c>
      <c r="C3235" s="33" t="s">
        <v>43</v>
      </c>
      <c r="D3235" s="21">
        <f>VLOOKUP(C3235,'[2]05-2025'!$B$1:$D$65536,3,0)</f>
        <v>52704.29</v>
      </c>
      <c r="E3235" s="25" t="s">
        <v>1824</v>
      </c>
      <c r="F3235" s="27" t="s">
        <v>3253</v>
      </c>
      <c r="G3235" s="26">
        <v>8.56</v>
      </c>
      <c r="H3235" s="22">
        <v>0</v>
      </c>
      <c r="I3235" s="24">
        <f t="shared" si="50"/>
        <v>63653.57</v>
      </c>
      <c r="J3235" s="27" t="s">
        <v>136</v>
      </c>
      <c r="K3235" s="2" t="s">
        <v>15</v>
      </c>
    </row>
    <row r="3236" spans="1:11" ht="12" customHeight="1" x14ac:dyDescent="0.2">
      <c r="A3236" s="2">
        <v>1700</v>
      </c>
      <c r="B3236" s="20" t="str">
        <f>VLOOKUP(C3236,'[2]05-2025'!$B$1:$C$65536,2,0)</f>
        <v xml:space="preserve">MATERIAIS DE EXPEDIENTE / IMPRESSOS / </v>
      </c>
      <c r="C3236" s="33" t="s">
        <v>43</v>
      </c>
      <c r="D3236" s="21">
        <f>VLOOKUP(C3236,'[2]05-2025'!$B$1:$D$65536,3,0)</f>
        <v>52704.29</v>
      </c>
      <c r="E3236" s="25" t="s">
        <v>1824</v>
      </c>
      <c r="F3236" s="27" t="s">
        <v>3253</v>
      </c>
      <c r="G3236" s="26">
        <v>59.93</v>
      </c>
      <c r="H3236" s="22">
        <v>0</v>
      </c>
      <c r="I3236" s="24">
        <f t="shared" si="50"/>
        <v>63713.5</v>
      </c>
      <c r="J3236" s="27" t="s">
        <v>136</v>
      </c>
      <c r="K3236" s="2" t="s">
        <v>15</v>
      </c>
    </row>
    <row r="3237" spans="1:11" ht="12" customHeight="1" x14ac:dyDescent="0.2">
      <c r="A3237" s="2">
        <v>1700</v>
      </c>
      <c r="B3237" s="20" t="str">
        <f>VLOOKUP(C3237,'[2]05-2025'!$B$1:$C$65536,2,0)</f>
        <v xml:space="preserve">MATERIAIS DE EXPEDIENTE / IMPRESSOS / </v>
      </c>
      <c r="C3237" s="33" t="s">
        <v>43</v>
      </c>
      <c r="D3237" s="21">
        <f>VLOOKUP(C3237,'[2]05-2025'!$B$1:$D$65536,3,0)</f>
        <v>52704.29</v>
      </c>
      <c r="E3237" s="25" t="s">
        <v>1824</v>
      </c>
      <c r="F3237" s="27" t="s">
        <v>3253</v>
      </c>
      <c r="G3237" s="26">
        <v>21.4</v>
      </c>
      <c r="H3237" s="22">
        <v>0</v>
      </c>
      <c r="I3237" s="24">
        <f t="shared" si="50"/>
        <v>63734.9</v>
      </c>
      <c r="J3237" s="27" t="s">
        <v>136</v>
      </c>
      <c r="K3237" s="2" t="s">
        <v>15</v>
      </c>
    </row>
    <row r="3238" spans="1:11" ht="12" customHeight="1" x14ac:dyDescent="0.2">
      <c r="A3238" s="2">
        <v>1700</v>
      </c>
      <c r="B3238" s="20" t="str">
        <f>VLOOKUP(C3238,'[2]05-2025'!$B$1:$C$65536,2,0)</f>
        <v xml:space="preserve">MATERIAIS DE EXPEDIENTE / IMPRESSOS / </v>
      </c>
      <c r="C3238" s="33" t="s">
        <v>43</v>
      </c>
      <c r="D3238" s="21">
        <f>VLOOKUP(C3238,'[2]05-2025'!$B$1:$D$65536,3,0)</f>
        <v>52704.29</v>
      </c>
      <c r="E3238" s="25" t="s">
        <v>1824</v>
      </c>
      <c r="F3238" s="27" t="s">
        <v>3130</v>
      </c>
      <c r="G3238" s="26">
        <v>0.1</v>
      </c>
      <c r="H3238" s="22">
        <v>0</v>
      </c>
      <c r="I3238" s="24">
        <f t="shared" si="50"/>
        <v>63735</v>
      </c>
      <c r="J3238" s="27" t="s">
        <v>136</v>
      </c>
      <c r="K3238" s="2" t="s">
        <v>15</v>
      </c>
    </row>
    <row r="3239" spans="1:11" ht="12" customHeight="1" x14ac:dyDescent="0.2">
      <c r="A3239" s="2">
        <v>1700</v>
      </c>
      <c r="B3239" s="20" t="str">
        <f>VLOOKUP(C3239,'[2]05-2025'!$B$1:$C$65536,2,0)</f>
        <v xml:space="preserve">MATERIAIS DE EXPEDIENTE / IMPRESSOS / </v>
      </c>
      <c r="C3239" s="33" t="s">
        <v>43</v>
      </c>
      <c r="D3239" s="21">
        <f>VLOOKUP(C3239,'[2]05-2025'!$B$1:$D$65536,3,0)</f>
        <v>52704.29</v>
      </c>
      <c r="E3239" s="25" t="s">
        <v>1824</v>
      </c>
      <c r="F3239" s="27" t="s">
        <v>3253</v>
      </c>
      <c r="G3239" s="26">
        <v>8.56</v>
      </c>
      <c r="H3239" s="22">
        <v>0</v>
      </c>
      <c r="I3239" s="24">
        <f t="shared" si="50"/>
        <v>63743.56</v>
      </c>
      <c r="J3239" s="27" t="s">
        <v>136</v>
      </c>
      <c r="K3239" s="2" t="s">
        <v>15</v>
      </c>
    </row>
    <row r="3240" spans="1:11" ht="12" customHeight="1" x14ac:dyDescent="0.2">
      <c r="A3240" s="2">
        <v>1700</v>
      </c>
      <c r="B3240" s="20" t="str">
        <f>VLOOKUP(C3240,'[2]05-2025'!$B$1:$C$65536,2,0)</f>
        <v xml:space="preserve">MATERIAIS DE EXPEDIENTE / IMPRESSOS / </v>
      </c>
      <c r="C3240" s="33" t="s">
        <v>43</v>
      </c>
      <c r="D3240" s="21">
        <f>VLOOKUP(C3240,'[2]05-2025'!$B$1:$D$65536,3,0)</f>
        <v>52704.29</v>
      </c>
      <c r="E3240" s="25" t="s">
        <v>1824</v>
      </c>
      <c r="F3240" s="27" t="s">
        <v>3253</v>
      </c>
      <c r="G3240" s="26">
        <v>12.84</v>
      </c>
      <c r="H3240" s="22">
        <v>0</v>
      </c>
      <c r="I3240" s="24">
        <f t="shared" si="50"/>
        <v>63756.399999999994</v>
      </c>
      <c r="J3240" s="27" t="s">
        <v>136</v>
      </c>
      <c r="K3240" s="2" t="s">
        <v>15</v>
      </c>
    </row>
    <row r="3241" spans="1:11" ht="12" customHeight="1" x14ac:dyDescent="0.2">
      <c r="A3241" s="2">
        <v>1700</v>
      </c>
      <c r="B3241" s="20" t="str">
        <f>VLOOKUP(C3241,'[2]05-2025'!$B$1:$C$65536,2,0)</f>
        <v xml:space="preserve">MATERIAIS DE EXPEDIENTE / IMPRESSOS / </v>
      </c>
      <c r="C3241" s="33" t="s">
        <v>43</v>
      </c>
      <c r="D3241" s="21">
        <f>VLOOKUP(C3241,'[2]05-2025'!$B$1:$D$65536,3,0)</f>
        <v>52704.29</v>
      </c>
      <c r="E3241" s="25" t="s">
        <v>1824</v>
      </c>
      <c r="F3241" s="27" t="s">
        <v>3253</v>
      </c>
      <c r="G3241" s="26">
        <v>21.4</v>
      </c>
      <c r="H3241" s="22">
        <v>0</v>
      </c>
      <c r="I3241" s="24">
        <f t="shared" si="50"/>
        <v>63777.799999999996</v>
      </c>
      <c r="J3241" s="27" t="s">
        <v>136</v>
      </c>
      <c r="K3241" s="2" t="s">
        <v>15</v>
      </c>
    </row>
    <row r="3242" spans="1:11" ht="12" customHeight="1" x14ac:dyDescent="0.2">
      <c r="A3242" s="2">
        <v>1700</v>
      </c>
      <c r="B3242" s="20" t="str">
        <f>VLOOKUP(C3242,'[2]05-2025'!$B$1:$C$65536,2,0)</f>
        <v xml:space="preserve">MATERIAIS DE EXPEDIENTE / IMPRESSOS / </v>
      </c>
      <c r="C3242" s="33" t="s">
        <v>43</v>
      </c>
      <c r="D3242" s="21">
        <f>VLOOKUP(C3242,'[2]05-2025'!$B$1:$D$65536,3,0)</f>
        <v>52704.29</v>
      </c>
      <c r="E3242" s="25" t="s">
        <v>1824</v>
      </c>
      <c r="F3242" s="27" t="s">
        <v>3253</v>
      </c>
      <c r="G3242" s="26">
        <v>8.56</v>
      </c>
      <c r="H3242" s="22">
        <v>0</v>
      </c>
      <c r="I3242" s="24">
        <f t="shared" si="50"/>
        <v>63786.359999999993</v>
      </c>
      <c r="J3242" s="27" t="s">
        <v>136</v>
      </c>
      <c r="K3242" s="2" t="s">
        <v>15</v>
      </c>
    </row>
    <row r="3243" spans="1:11" ht="12" customHeight="1" x14ac:dyDescent="0.2">
      <c r="A3243" s="2">
        <v>1700</v>
      </c>
      <c r="B3243" s="20" t="str">
        <f>VLOOKUP(C3243,'[2]05-2025'!$B$1:$C$65536,2,0)</f>
        <v xml:space="preserve">MATERIAIS DE EXPEDIENTE / IMPRESSOS / </v>
      </c>
      <c r="C3243" s="33" t="s">
        <v>43</v>
      </c>
      <c r="D3243" s="21">
        <f>VLOOKUP(C3243,'[2]05-2025'!$B$1:$D$65536,3,0)</f>
        <v>52704.29</v>
      </c>
      <c r="E3243" s="25" t="s">
        <v>1824</v>
      </c>
      <c r="F3243" s="27" t="s">
        <v>3253</v>
      </c>
      <c r="G3243" s="26">
        <v>59.93</v>
      </c>
      <c r="H3243" s="22">
        <v>0</v>
      </c>
      <c r="I3243" s="24">
        <f t="shared" si="50"/>
        <v>63846.289999999994</v>
      </c>
      <c r="J3243" s="27" t="s">
        <v>136</v>
      </c>
      <c r="K3243" s="2" t="s">
        <v>15</v>
      </c>
    </row>
    <row r="3244" spans="1:11" ht="12" customHeight="1" x14ac:dyDescent="0.2">
      <c r="A3244" s="2">
        <v>1700</v>
      </c>
      <c r="B3244" s="20" t="str">
        <f>VLOOKUP(C3244,'[2]05-2025'!$B$1:$C$65536,2,0)</f>
        <v xml:space="preserve">MATERIAIS DE EXPEDIENTE / IMPRESSOS / </v>
      </c>
      <c r="C3244" s="33" t="s">
        <v>43</v>
      </c>
      <c r="D3244" s="21">
        <f>VLOOKUP(C3244,'[2]05-2025'!$B$1:$D$65536,3,0)</f>
        <v>52704.29</v>
      </c>
      <c r="E3244" s="25" t="s">
        <v>1824</v>
      </c>
      <c r="F3244" s="27" t="s">
        <v>3253</v>
      </c>
      <c r="G3244" s="26">
        <v>64.209999999999994</v>
      </c>
      <c r="H3244" s="22">
        <v>0</v>
      </c>
      <c r="I3244" s="24">
        <f t="shared" si="50"/>
        <v>63910.499999999993</v>
      </c>
      <c r="J3244" s="27" t="s">
        <v>136</v>
      </c>
      <c r="K3244" s="2" t="s">
        <v>15</v>
      </c>
    </row>
    <row r="3245" spans="1:11" ht="12" customHeight="1" x14ac:dyDescent="0.2">
      <c r="A3245" s="2">
        <v>1700</v>
      </c>
      <c r="B3245" s="20" t="str">
        <f>VLOOKUP(C3245,'[2]05-2025'!$B$1:$C$65536,2,0)</f>
        <v xml:space="preserve">MATERIAIS DE EXPEDIENTE / IMPRESSOS / </v>
      </c>
      <c r="C3245" s="33" t="s">
        <v>43</v>
      </c>
      <c r="D3245" s="21">
        <f>VLOOKUP(C3245,'[2]05-2025'!$B$1:$D$65536,3,0)</f>
        <v>52704.29</v>
      </c>
      <c r="E3245" s="25" t="s">
        <v>1824</v>
      </c>
      <c r="F3245" s="27" t="s">
        <v>3253</v>
      </c>
      <c r="G3245" s="26">
        <v>21.4</v>
      </c>
      <c r="H3245" s="22">
        <v>0</v>
      </c>
      <c r="I3245" s="24">
        <f t="shared" si="50"/>
        <v>63931.899999999994</v>
      </c>
      <c r="J3245" s="27" t="s">
        <v>136</v>
      </c>
      <c r="K3245" s="2" t="s">
        <v>15</v>
      </c>
    </row>
    <row r="3246" spans="1:11" ht="12" customHeight="1" x14ac:dyDescent="0.2">
      <c r="A3246" s="2">
        <v>1700</v>
      </c>
      <c r="B3246" s="20" t="str">
        <f>VLOOKUP(C3246,'[2]05-2025'!$B$1:$C$65536,2,0)</f>
        <v xml:space="preserve">MATERIAIS DE EXPEDIENTE / IMPRESSOS / </v>
      </c>
      <c r="C3246" s="33" t="s">
        <v>43</v>
      </c>
      <c r="D3246" s="21">
        <f>VLOOKUP(C3246,'[2]05-2025'!$B$1:$D$65536,3,0)</f>
        <v>52704.29</v>
      </c>
      <c r="E3246" s="25" t="s">
        <v>1824</v>
      </c>
      <c r="F3246" s="27" t="s">
        <v>3253</v>
      </c>
      <c r="G3246" s="26">
        <v>21.4</v>
      </c>
      <c r="H3246" s="22">
        <v>0</v>
      </c>
      <c r="I3246" s="24">
        <f t="shared" si="50"/>
        <v>63953.299999999996</v>
      </c>
      <c r="J3246" s="27" t="s">
        <v>136</v>
      </c>
      <c r="K3246" s="2" t="s">
        <v>15</v>
      </c>
    </row>
    <row r="3247" spans="1:11" ht="12" customHeight="1" x14ac:dyDescent="0.2">
      <c r="A3247" s="2">
        <v>1700</v>
      </c>
      <c r="B3247" s="20" t="str">
        <f>VLOOKUP(C3247,'[2]05-2025'!$B$1:$C$65536,2,0)</f>
        <v xml:space="preserve">MATERIAIS DE EXPEDIENTE / IMPRESSOS / </v>
      </c>
      <c r="C3247" s="33" t="s">
        <v>43</v>
      </c>
      <c r="D3247" s="21">
        <f>VLOOKUP(C3247,'[2]05-2025'!$B$1:$D$65536,3,0)</f>
        <v>52704.29</v>
      </c>
      <c r="E3247" s="25" t="s">
        <v>1824</v>
      </c>
      <c r="F3247" s="27" t="s">
        <v>3253</v>
      </c>
      <c r="G3247" s="26">
        <v>21.4</v>
      </c>
      <c r="H3247" s="22">
        <v>0</v>
      </c>
      <c r="I3247" s="24">
        <f t="shared" si="50"/>
        <v>63974.7</v>
      </c>
      <c r="J3247" s="27" t="s">
        <v>136</v>
      </c>
      <c r="K3247" s="2" t="s">
        <v>15</v>
      </c>
    </row>
    <row r="3248" spans="1:11" ht="12" customHeight="1" x14ac:dyDescent="0.2">
      <c r="A3248" s="2">
        <v>1700</v>
      </c>
      <c r="B3248" s="20" t="str">
        <f>VLOOKUP(C3248,'[2]05-2025'!$B$1:$C$65536,2,0)</f>
        <v xml:space="preserve">MATERIAIS DE EXPEDIENTE / IMPRESSOS / </v>
      </c>
      <c r="C3248" s="33" t="s">
        <v>43</v>
      </c>
      <c r="D3248" s="21">
        <f>VLOOKUP(C3248,'[2]05-2025'!$B$1:$D$65536,3,0)</f>
        <v>52704.29</v>
      </c>
      <c r="E3248" s="25" t="s">
        <v>1824</v>
      </c>
      <c r="F3248" s="27" t="s">
        <v>3253</v>
      </c>
      <c r="G3248" s="26">
        <v>21.4</v>
      </c>
      <c r="H3248" s="22">
        <v>0</v>
      </c>
      <c r="I3248" s="24">
        <f t="shared" si="50"/>
        <v>63996.1</v>
      </c>
      <c r="J3248" s="27" t="s">
        <v>136</v>
      </c>
      <c r="K3248" s="2" t="s">
        <v>15</v>
      </c>
    </row>
    <row r="3249" spans="1:11" ht="12" customHeight="1" x14ac:dyDescent="0.2">
      <c r="A3249" s="2">
        <v>1700</v>
      </c>
      <c r="B3249" s="20" t="str">
        <f>VLOOKUP(C3249,'[2]05-2025'!$B$1:$C$65536,2,0)</f>
        <v xml:space="preserve">MATERIAIS DE EXPEDIENTE / IMPRESSOS / </v>
      </c>
      <c r="C3249" s="33" t="s">
        <v>43</v>
      </c>
      <c r="D3249" s="21">
        <f>VLOOKUP(C3249,'[2]05-2025'!$B$1:$D$65536,3,0)</f>
        <v>52704.29</v>
      </c>
      <c r="E3249" s="25" t="s">
        <v>1824</v>
      </c>
      <c r="F3249" s="27" t="s">
        <v>3253</v>
      </c>
      <c r="G3249" s="26">
        <v>42.8</v>
      </c>
      <c r="H3249" s="22">
        <v>0</v>
      </c>
      <c r="I3249" s="24">
        <f t="shared" si="50"/>
        <v>64038.9</v>
      </c>
      <c r="J3249" s="27" t="s">
        <v>136</v>
      </c>
      <c r="K3249" s="2" t="s">
        <v>15</v>
      </c>
    </row>
    <row r="3250" spans="1:11" ht="12" customHeight="1" x14ac:dyDescent="0.2">
      <c r="A3250" s="2">
        <v>1700</v>
      </c>
      <c r="B3250" s="20" t="str">
        <f>VLOOKUP(C3250,'[2]05-2025'!$B$1:$C$65536,2,0)</f>
        <v xml:space="preserve">MATERIAIS DE EXPEDIENTE / IMPRESSOS / </v>
      </c>
      <c r="C3250" s="33" t="s">
        <v>43</v>
      </c>
      <c r="D3250" s="21">
        <f>VLOOKUP(C3250,'[2]05-2025'!$B$1:$D$65536,3,0)</f>
        <v>52704.29</v>
      </c>
      <c r="E3250" s="25" t="s">
        <v>1824</v>
      </c>
      <c r="F3250" s="27" t="s">
        <v>3253</v>
      </c>
      <c r="G3250" s="26">
        <v>21.4</v>
      </c>
      <c r="H3250" s="22">
        <v>0</v>
      </c>
      <c r="I3250" s="24">
        <f t="shared" si="50"/>
        <v>64060.3</v>
      </c>
      <c r="J3250" s="27" t="s">
        <v>136</v>
      </c>
      <c r="K3250" s="2" t="s">
        <v>15</v>
      </c>
    </row>
    <row r="3251" spans="1:11" ht="12" customHeight="1" x14ac:dyDescent="0.2">
      <c r="A3251" s="2">
        <v>1700</v>
      </c>
      <c r="B3251" s="20" t="str">
        <f>VLOOKUP(C3251,'[2]05-2025'!$B$1:$C$65536,2,0)</f>
        <v xml:space="preserve">MATERIAIS DE EXPEDIENTE / IMPRESSOS / </v>
      </c>
      <c r="C3251" s="33" t="s">
        <v>43</v>
      </c>
      <c r="D3251" s="21">
        <f>VLOOKUP(C3251,'[2]05-2025'!$B$1:$D$65536,3,0)</f>
        <v>52704.29</v>
      </c>
      <c r="E3251" s="25" t="s">
        <v>1824</v>
      </c>
      <c r="F3251" s="27" t="s">
        <v>3253</v>
      </c>
      <c r="G3251" s="26">
        <v>64.209999999999994</v>
      </c>
      <c r="H3251" s="22">
        <v>0</v>
      </c>
      <c r="I3251" s="24">
        <f t="shared" si="50"/>
        <v>64124.51</v>
      </c>
      <c r="J3251" s="27" t="s">
        <v>136</v>
      </c>
      <c r="K3251" s="2" t="s">
        <v>15</v>
      </c>
    </row>
    <row r="3252" spans="1:11" ht="12" customHeight="1" x14ac:dyDescent="0.2">
      <c r="A3252" s="2">
        <v>1700</v>
      </c>
      <c r="B3252" s="20" t="str">
        <f>VLOOKUP(C3252,'[2]05-2025'!$B$1:$C$65536,2,0)</f>
        <v xml:space="preserve">MATERIAIS DE EXPEDIENTE / IMPRESSOS / </v>
      </c>
      <c r="C3252" s="33" t="s">
        <v>43</v>
      </c>
      <c r="D3252" s="21">
        <f>VLOOKUP(C3252,'[2]05-2025'!$B$1:$D$65536,3,0)</f>
        <v>52704.29</v>
      </c>
      <c r="E3252" s="25" t="s">
        <v>1824</v>
      </c>
      <c r="F3252" s="27" t="s">
        <v>3253</v>
      </c>
      <c r="G3252" s="26">
        <v>42.8</v>
      </c>
      <c r="H3252" s="22">
        <v>0</v>
      </c>
      <c r="I3252" s="24">
        <f t="shared" si="50"/>
        <v>64167.310000000005</v>
      </c>
      <c r="J3252" s="27" t="s">
        <v>136</v>
      </c>
      <c r="K3252" s="2" t="s">
        <v>15</v>
      </c>
    </row>
    <row r="3253" spans="1:11" ht="12" customHeight="1" x14ac:dyDescent="0.2">
      <c r="A3253" s="2">
        <v>1700</v>
      </c>
      <c r="B3253" s="20" t="str">
        <f>VLOOKUP(C3253,'[2]05-2025'!$B$1:$C$65536,2,0)</f>
        <v xml:space="preserve">MATERIAIS DE EXPEDIENTE / IMPRESSOS / </v>
      </c>
      <c r="C3253" s="33" t="s">
        <v>43</v>
      </c>
      <c r="D3253" s="21">
        <f>VLOOKUP(C3253,'[2]05-2025'!$B$1:$D$65536,3,0)</f>
        <v>52704.29</v>
      </c>
      <c r="E3253" s="25" t="s">
        <v>1824</v>
      </c>
      <c r="F3253" s="27" t="s">
        <v>3253</v>
      </c>
      <c r="G3253" s="26">
        <v>8.56</v>
      </c>
      <c r="H3253" s="22">
        <v>0</v>
      </c>
      <c r="I3253" s="24">
        <f t="shared" si="50"/>
        <v>64175.87</v>
      </c>
      <c r="J3253" s="27" t="s">
        <v>136</v>
      </c>
      <c r="K3253" s="2" t="s">
        <v>15</v>
      </c>
    </row>
    <row r="3254" spans="1:11" ht="12" customHeight="1" x14ac:dyDescent="0.2">
      <c r="A3254" s="2">
        <v>1700</v>
      </c>
      <c r="B3254" s="20" t="str">
        <f>VLOOKUP(C3254,'[2]05-2025'!$B$1:$C$65536,2,0)</f>
        <v xml:space="preserve">MATERIAIS DE EXPEDIENTE / IMPRESSOS / </v>
      </c>
      <c r="C3254" s="33" t="s">
        <v>43</v>
      </c>
      <c r="D3254" s="21">
        <f>VLOOKUP(C3254,'[2]05-2025'!$B$1:$D$65536,3,0)</f>
        <v>52704.29</v>
      </c>
      <c r="E3254" s="25" t="s">
        <v>1824</v>
      </c>
      <c r="F3254" s="27" t="s">
        <v>3253</v>
      </c>
      <c r="G3254" s="26">
        <v>64.209999999999994</v>
      </c>
      <c r="H3254" s="22">
        <v>0</v>
      </c>
      <c r="I3254" s="24">
        <f t="shared" si="50"/>
        <v>64240.08</v>
      </c>
      <c r="J3254" s="27" t="s">
        <v>136</v>
      </c>
      <c r="K3254" s="2" t="s">
        <v>15</v>
      </c>
    </row>
    <row r="3255" spans="1:11" ht="12" customHeight="1" x14ac:dyDescent="0.2">
      <c r="A3255" s="2">
        <v>1700</v>
      </c>
      <c r="B3255" s="20" t="str">
        <f>VLOOKUP(C3255,'[2]05-2025'!$B$1:$C$65536,2,0)</f>
        <v xml:space="preserve">MATERIAIS DE EXPEDIENTE / IMPRESSOS / </v>
      </c>
      <c r="C3255" s="33" t="s">
        <v>43</v>
      </c>
      <c r="D3255" s="21">
        <f>VLOOKUP(C3255,'[2]05-2025'!$B$1:$D$65536,3,0)</f>
        <v>52704.29</v>
      </c>
      <c r="E3255" s="25" t="s">
        <v>1824</v>
      </c>
      <c r="F3255" s="27" t="s">
        <v>3253</v>
      </c>
      <c r="G3255" s="26">
        <v>21.4</v>
      </c>
      <c r="H3255" s="22">
        <v>0</v>
      </c>
      <c r="I3255" s="24">
        <f t="shared" si="50"/>
        <v>64261.48</v>
      </c>
      <c r="J3255" s="27" t="s">
        <v>136</v>
      </c>
      <c r="K3255" s="2" t="s">
        <v>15</v>
      </c>
    </row>
    <row r="3256" spans="1:11" ht="12" customHeight="1" x14ac:dyDescent="0.2">
      <c r="A3256" s="2">
        <v>1700</v>
      </c>
      <c r="B3256" s="20" t="str">
        <f>VLOOKUP(C3256,'[2]05-2025'!$B$1:$C$65536,2,0)</f>
        <v xml:space="preserve">MATERIAIS DE EXPEDIENTE / IMPRESSOS / </v>
      </c>
      <c r="C3256" s="33" t="s">
        <v>43</v>
      </c>
      <c r="D3256" s="21">
        <f>VLOOKUP(C3256,'[2]05-2025'!$B$1:$D$65536,3,0)</f>
        <v>52704.29</v>
      </c>
      <c r="E3256" s="25" t="s">
        <v>1824</v>
      </c>
      <c r="F3256" s="27" t="s">
        <v>3253</v>
      </c>
      <c r="G3256" s="26">
        <v>64.209999999999994</v>
      </c>
      <c r="H3256" s="22">
        <v>0</v>
      </c>
      <c r="I3256" s="24">
        <f t="shared" si="50"/>
        <v>64325.69</v>
      </c>
      <c r="J3256" s="27" t="s">
        <v>136</v>
      </c>
      <c r="K3256" s="2" t="s">
        <v>15</v>
      </c>
    </row>
    <row r="3257" spans="1:11" ht="12" customHeight="1" x14ac:dyDescent="0.2">
      <c r="A3257" s="2">
        <v>1700</v>
      </c>
      <c r="B3257" s="20" t="str">
        <f>VLOOKUP(C3257,'[2]05-2025'!$B$1:$C$65536,2,0)</f>
        <v xml:space="preserve">MATERIAIS DE EXPEDIENTE / IMPRESSOS / </v>
      </c>
      <c r="C3257" s="33" t="s">
        <v>43</v>
      </c>
      <c r="D3257" s="21">
        <f>VLOOKUP(C3257,'[2]05-2025'!$B$1:$D$65536,3,0)</f>
        <v>52704.29</v>
      </c>
      <c r="E3257" s="25" t="s">
        <v>1824</v>
      </c>
      <c r="F3257" s="27" t="s">
        <v>3130</v>
      </c>
      <c r="G3257" s="26">
        <v>0.03</v>
      </c>
      <c r="H3257" s="22">
        <v>0</v>
      </c>
      <c r="I3257" s="24">
        <f t="shared" si="50"/>
        <v>64325.72</v>
      </c>
      <c r="J3257" s="27" t="s">
        <v>136</v>
      </c>
      <c r="K3257" s="2" t="s">
        <v>15</v>
      </c>
    </row>
    <row r="3258" spans="1:11" ht="12" customHeight="1" x14ac:dyDescent="0.2">
      <c r="A3258" s="2">
        <v>1700</v>
      </c>
      <c r="B3258" s="20" t="str">
        <f>VLOOKUP(C3258,'[2]05-2025'!$B$1:$C$65536,2,0)</f>
        <v xml:space="preserve">MATERIAIS DE EXPEDIENTE / IMPRESSOS / </v>
      </c>
      <c r="C3258" s="33" t="s">
        <v>43</v>
      </c>
      <c r="D3258" s="21">
        <f>VLOOKUP(C3258,'[2]05-2025'!$B$1:$D$65536,3,0)</f>
        <v>52704.29</v>
      </c>
      <c r="E3258" s="25" t="s">
        <v>1824</v>
      </c>
      <c r="F3258" s="27" t="s">
        <v>3253</v>
      </c>
      <c r="G3258" s="26">
        <v>4.28</v>
      </c>
      <c r="H3258" s="22">
        <v>0</v>
      </c>
      <c r="I3258" s="24">
        <f t="shared" si="50"/>
        <v>64330</v>
      </c>
      <c r="J3258" s="27" t="s">
        <v>136</v>
      </c>
      <c r="K3258" s="2" t="s">
        <v>15</v>
      </c>
    </row>
    <row r="3259" spans="1:11" ht="12" customHeight="1" x14ac:dyDescent="0.2">
      <c r="A3259" s="2">
        <v>1700</v>
      </c>
      <c r="B3259" s="20" t="str">
        <f>VLOOKUP(C3259,'[2]05-2025'!$B$1:$C$65536,2,0)</f>
        <v xml:space="preserve">MATERIAIS DE EXPEDIENTE / IMPRESSOS / </v>
      </c>
      <c r="C3259" s="33" t="s">
        <v>43</v>
      </c>
      <c r="D3259" s="21">
        <f>VLOOKUP(C3259,'[2]05-2025'!$B$1:$D$65536,3,0)</f>
        <v>52704.29</v>
      </c>
      <c r="E3259" s="25" t="s">
        <v>1824</v>
      </c>
      <c r="F3259" s="27" t="s">
        <v>3253</v>
      </c>
      <c r="G3259" s="26">
        <v>12.84</v>
      </c>
      <c r="H3259" s="22">
        <v>0</v>
      </c>
      <c r="I3259" s="24">
        <f t="shared" si="50"/>
        <v>64342.84</v>
      </c>
      <c r="J3259" s="27" t="s">
        <v>136</v>
      </c>
      <c r="K3259" s="2" t="s">
        <v>15</v>
      </c>
    </row>
    <row r="3260" spans="1:11" ht="12" customHeight="1" x14ac:dyDescent="0.2">
      <c r="A3260" s="2">
        <v>1700</v>
      </c>
      <c r="B3260" s="20" t="str">
        <f>VLOOKUP(C3260,'[2]05-2025'!$B$1:$C$65536,2,0)</f>
        <v xml:space="preserve">MATERIAIS DE EXPEDIENTE / IMPRESSOS / </v>
      </c>
      <c r="C3260" s="33" t="s">
        <v>43</v>
      </c>
      <c r="D3260" s="21">
        <f>VLOOKUP(C3260,'[2]05-2025'!$B$1:$D$65536,3,0)</f>
        <v>52704.29</v>
      </c>
      <c r="E3260" s="25" t="s">
        <v>1824</v>
      </c>
      <c r="F3260" s="27" t="s">
        <v>3253</v>
      </c>
      <c r="G3260" s="26">
        <v>8.56</v>
      </c>
      <c r="H3260" s="22">
        <v>0</v>
      </c>
      <c r="I3260" s="24">
        <f t="shared" si="50"/>
        <v>64351.399999999994</v>
      </c>
      <c r="J3260" s="27" t="s">
        <v>136</v>
      </c>
      <c r="K3260" s="2" t="s">
        <v>15</v>
      </c>
    </row>
    <row r="3261" spans="1:11" ht="12" customHeight="1" x14ac:dyDescent="0.2">
      <c r="A3261" s="2">
        <v>1700</v>
      </c>
      <c r="B3261" s="20" t="str">
        <f>VLOOKUP(C3261,'[2]05-2025'!$B$1:$C$65536,2,0)</f>
        <v xml:space="preserve">MATERIAIS DE EXPEDIENTE / IMPRESSOS / </v>
      </c>
      <c r="C3261" s="33" t="s">
        <v>43</v>
      </c>
      <c r="D3261" s="21">
        <f>VLOOKUP(C3261,'[2]05-2025'!$B$1:$D$65536,3,0)</f>
        <v>52704.29</v>
      </c>
      <c r="E3261" s="25" t="s">
        <v>1824</v>
      </c>
      <c r="F3261" s="27" t="s">
        <v>3130</v>
      </c>
      <c r="G3261" s="26">
        <v>0.1</v>
      </c>
      <c r="H3261" s="22">
        <v>0</v>
      </c>
      <c r="I3261" s="24">
        <f t="shared" si="50"/>
        <v>64351.499999999993</v>
      </c>
      <c r="J3261" s="27" t="s">
        <v>136</v>
      </c>
      <c r="K3261" s="2" t="s">
        <v>15</v>
      </c>
    </row>
    <row r="3262" spans="1:11" ht="12" customHeight="1" x14ac:dyDescent="0.2">
      <c r="A3262" s="2">
        <v>1700</v>
      </c>
      <c r="B3262" s="20" t="str">
        <f>VLOOKUP(C3262,'[2]05-2025'!$B$1:$C$65536,2,0)</f>
        <v xml:space="preserve">MATERIAIS DE EXPEDIENTE / IMPRESSOS / </v>
      </c>
      <c r="C3262" s="33" t="s">
        <v>43</v>
      </c>
      <c r="D3262" s="21">
        <f>VLOOKUP(C3262,'[2]05-2025'!$B$1:$D$65536,3,0)</f>
        <v>52704.29</v>
      </c>
      <c r="E3262" s="25" t="s">
        <v>1824</v>
      </c>
      <c r="F3262" s="27" t="s">
        <v>3253</v>
      </c>
      <c r="G3262" s="26">
        <v>38.520000000000003</v>
      </c>
      <c r="H3262" s="22">
        <v>0</v>
      </c>
      <c r="I3262" s="24">
        <f t="shared" si="50"/>
        <v>64390.01999999999</v>
      </c>
      <c r="J3262" s="27" t="s">
        <v>136</v>
      </c>
      <c r="K3262" s="2" t="s">
        <v>15</v>
      </c>
    </row>
    <row r="3263" spans="1:11" ht="12" customHeight="1" x14ac:dyDescent="0.2">
      <c r="A3263" s="2">
        <v>1700</v>
      </c>
      <c r="B3263" s="20" t="str">
        <f>VLOOKUP(C3263,'[2]05-2025'!$B$1:$C$65536,2,0)</f>
        <v xml:space="preserve">MATERIAIS DE EXPEDIENTE / IMPRESSOS / </v>
      </c>
      <c r="C3263" s="33" t="s">
        <v>43</v>
      </c>
      <c r="D3263" s="21">
        <f>VLOOKUP(C3263,'[2]05-2025'!$B$1:$D$65536,3,0)</f>
        <v>52704.29</v>
      </c>
      <c r="E3263" s="25" t="s">
        <v>1824</v>
      </c>
      <c r="F3263" s="27" t="s">
        <v>3253</v>
      </c>
      <c r="G3263" s="26">
        <v>21.4</v>
      </c>
      <c r="H3263" s="22">
        <v>0</v>
      </c>
      <c r="I3263" s="24">
        <f t="shared" si="50"/>
        <v>64411.419999999991</v>
      </c>
      <c r="J3263" s="27" t="s">
        <v>136</v>
      </c>
      <c r="K3263" s="2" t="s">
        <v>15</v>
      </c>
    </row>
    <row r="3264" spans="1:11" ht="12" customHeight="1" x14ac:dyDescent="0.2">
      <c r="A3264" s="2">
        <v>1700</v>
      </c>
      <c r="B3264" s="20" t="str">
        <f>VLOOKUP(C3264,'[2]05-2025'!$B$1:$C$65536,2,0)</f>
        <v xml:space="preserve">MATERIAIS DE EXPEDIENTE / IMPRESSOS / </v>
      </c>
      <c r="C3264" s="33" t="s">
        <v>43</v>
      </c>
      <c r="D3264" s="21">
        <f>VLOOKUP(C3264,'[2]05-2025'!$B$1:$D$65536,3,0)</f>
        <v>52704.29</v>
      </c>
      <c r="E3264" s="25" t="s">
        <v>1824</v>
      </c>
      <c r="F3264" s="27" t="s">
        <v>3253</v>
      </c>
      <c r="G3264" s="26">
        <v>21.4</v>
      </c>
      <c r="H3264" s="22">
        <v>0</v>
      </c>
      <c r="I3264" s="24">
        <f t="shared" si="50"/>
        <v>64432.819999999992</v>
      </c>
      <c r="J3264" s="27" t="s">
        <v>136</v>
      </c>
      <c r="K3264" s="2" t="s">
        <v>15</v>
      </c>
    </row>
    <row r="3265" spans="1:11" ht="12" customHeight="1" x14ac:dyDescent="0.2">
      <c r="A3265" s="2">
        <v>1700</v>
      </c>
      <c r="B3265" s="20" t="str">
        <f>VLOOKUP(C3265,'[2]05-2025'!$B$1:$C$65536,2,0)</f>
        <v xml:space="preserve">MATERIAIS DE EXPEDIENTE / IMPRESSOS / </v>
      </c>
      <c r="C3265" s="33" t="s">
        <v>43</v>
      </c>
      <c r="D3265" s="21">
        <f>VLOOKUP(C3265,'[2]05-2025'!$B$1:$D$65536,3,0)</f>
        <v>52704.29</v>
      </c>
      <c r="E3265" s="25" t="s">
        <v>1824</v>
      </c>
      <c r="F3265" s="27" t="s">
        <v>3253</v>
      </c>
      <c r="G3265" s="26">
        <v>12.84</v>
      </c>
      <c r="H3265" s="22">
        <v>0</v>
      </c>
      <c r="I3265" s="24">
        <f t="shared" si="50"/>
        <v>64445.659999999989</v>
      </c>
      <c r="J3265" s="27" t="s">
        <v>136</v>
      </c>
      <c r="K3265" s="2" t="s">
        <v>15</v>
      </c>
    </row>
    <row r="3266" spans="1:11" ht="12" customHeight="1" x14ac:dyDescent="0.2">
      <c r="A3266" s="2">
        <v>1700</v>
      </c>
      <c r="B3266" s="20" t="str">
        <f>VLOOKUP(C3266,'[2]05-2025'!$B$1:$C$65536,2,0)</f>
        <v xml:space="preserve">MATERIAIS DE EXPEDIENTE / IMPRESSOS / </v>
      </c>
      <c r="C3266" s="33" t="s">
        <v>43</v>
      </c>
      <c r="D3266" s="21">
        <f>VLOOKUP(C3266,'[2]05-2025'!$B$1:$D$65536,3,0)</f>
        <v>52704.29</v>
      </c>
      <c r="E3266" s="25" t="s">
        <v>1824</v>
      </c>
      <c r="F3266" s="27" t="s">
        <v>3253</v>
      </c>
      <c r="G3266" s="26">
        <v>8.56</v>
      </c>
      <c r="H3266" s="22">
        <v>0</v>
      </c>
      <c r="I3266" s="24">
        <f t="shared" si="50"/>
        <v>64454.219999999987</v>
      </c>
      <c r="J3266" s="27" t="s">
        <v>136</v>
      </c>
      <c r="K3266" s="2" t="s">
        <v>15</v>
      </c>
    </row>
    <row r="3267" spans="1:11" ht="12" customHeight="1" x14ac:dyDescent="0.2">
      <c r="A3267" s="2">
        <v>1700</v>
      </c>
      <c r="B3267" s="20" t="str">
        <f>VLOOKUP(C3267,'[2]05-2025'!$B$1:$C$65536,2,0)</f>
        <v xml:space="preserve">MATERIAIS DE EXPEDIENTE / IMPRESSOS / </v>
      </c>
      <c r="C3267" s="33" t="s">
        <v>43</v>
      </c>
      <c r="D3267" s="21">
        <f>VLOOKUP(C3267,'[2]05-2025'!$B$1:$D$65536,3,0)</f>
        <v>52704.29</v>
      </c>
      <c r="E3267" s="25" t="s">
        <v>1824</v>
      </c>
      <c r="F3267" s="27" t="s">
        <v>3253</v>
      </c>
      <c r="G3267" s="26">
        <v>21.4</v>
      </c>
      <c r="H3267" s="22">
        <v>0</v>
      </c>
      <c r="I3267" s="24">
        <f t="shared" ref="I3267:I3330" si="51">IF(C3267&lt;&gt;C3266,D3267+G3267-H3267,IF(C3267=C3266,I3266+G3267-H3267,"falso"))</f>
        <v>64475.619999999988</v>
      </c>
      <c r="J3267" s="27" t="s">
        <v>136</v>
      </c>
      <c r="K3267" s="2" t="s">
        <v>15</v>
      </c>
    </row>
    <row r="3268" spans="1:11" ht="12" customHeight="1" x14ac:dyDescent="0.2">
      <c r="A3268" s="2">
        <v>1700</v>
      </c>
      <c r="B3268" s="20" t="str">
        <f>VLOOKUP(C3268,'[2]05-2025'!$B$1:$C$65536,2,0)</f>
        <v xml:space="preserve">MATERIAIS DE EXPEDIENTE / IMPRESSOS / </v>
      </c>
      <c r="C3268" s="33" t="s">
        <v>43</v>
      </c>
      <c r="D3268" s="21">
        <f>VLOOKUP(C3268,'[2]05-2025'!$B$1:$D$65536,3,0)</f>
        <v>52704.29</v>
      </c>
      <c r="E3268" s="25" t="s">
        <v>1824</v>
      </c>
      <c r="F3268" s="27" t="s">
        <v>3253</v>
      </c>
      <c r="G3268" s="26">
        <v>21.4</v>
      </c>
      <c r="H3268" s="22">
        <v>0</v>
      </c>
      <c r="I3268" s="24">
        <f t="shared" si="51"/>
        <v>64497.01999999999</v>
      </c>
      <c r="J3268" s="27" t="s">
        <v>136</v>
      </c>
      <c r="K3268" s="2" t="s">
        <v>15</v>
      </c>
    </row>
    <row r="3269" spans="1:11" ht="12" customHeight="1" x14ac:dyDescent="0.2">
      <c r="A3269" s="2">
        <v>1700</v>
      </c>
      <c r="B3269" s="20" t="str">
        <f>VLOOKUP(C3269,'[2]05-2025'!$B$1:$C$65536,2,0)</f>
        <v xml:space="preserve">MATERIAIS DE EXPEDIENTE / IMPRESSOS / </v>
      </c>
      <c r="C3269" s="33" t="s">
        <v>43</v>
      </c>
      <c r="D3269" s="21">
        <f>VLOOKUP(C3269,'[2]05-2025'!$B$1:$D$65536,3,0)</f>
        <v>52704.29</v>
      </c>
      <c r="E3269" s="25" t="s">
        <v>1824</v>
      </c>
      <c r="F3269" s="27" t="s">
        <v>3253</v>
      </c>
      <c r="G3269" s="26">
        <v>21.4</v>
      </c>
      <c r="H3269" s="22">
        <v>0</v>
      </c>
      <c r="I3269" s="24">
        <f t="shared" si="51"/>
        <v>64518.419999999991</v>
      </c>
      <c r="J3269" s="27" t="s">
        <v>136</v>
      </c>
      <c r="K3269" s="2" t="s">
        <v>15</v>
      </c>
    </row>
    <row r="3270" spans="1:11" ht="12" customHeight="1" x14ac:dyDescent="0.2">
      <c r="A3270" s="2">
        <v>1700</v>
      </c>
      <c r="B3270" s="20" t="str">
        <f>VLOOKUP(C3270,'[2]05-2025'!$B$1:$C$65536,2,0)</f>
        <v xml:space="preserve">MATERIAIS DE EXPEDIENTE / IMPRESSOS / </v>
      </c>
      <c r="C3270" s="33" t="s">
        <v>43</v>
      </c>
      <c r="D3270" s="21">
        <f>VLOOKUP(C3270,'[2]05-2025'!$B$1:$D$65536,3,0)</f>
        <v>52704.29</v>
      </c>
      <c r="E3270" s="25" t="s">
        <v>1824</v>
      </c>
      <c r="F3270" s="27" t="s">
        <v>3253</v>
      </c>
      <c r="G3270" s="26">
        <v>12.84</v>
      </c>
      <c r="H3270" s="22">
        <v>0</v>
      </c>
      <c r="I3270" s="24">
        <f t="shared" si="51"/>
        <v>64531.259999999987</v>
      </c>
      <c r="J3270" s="27" t="s">
        <v>136</v>
      </c>
      <c r="K3270" s="2" t="s">
        <v>15</v>
      </c>
    </row>
    <row r="3271" spans="1:11" ht="12" customHeight="1" x14ac:dyDescent="0.2">
      <c r="A3271" s="2">
        <v>1700</v>
      </c>
      <c r="B3271" s="20" t="str">
        <f>VLOOKUP(C3271,'[2]05-2025'!$B$1:$C$65536,2,0)</f>
        <v xml:space="preserve">MATERIAIS DE EXPEDIENTE / IMPRESSOS / </v>
      </c>
      <c r="C3271" s="33" t="s">
        <v>43</v>
      </c>
      <c r="D3271" s="21">
        <f>VLOOKUP(C3271,'[2]05-2025'!$B$1:$D$65536,3,0)</f>
        <v>52704.29</v>
      </c>
      <c r="E3271" s="25" t="s">
        <v>1824</v>
      </c>
      <c r="F3271" s="27" t="s">
        <v>3253</v>
      </c>
      <c r="G3271" s="26">
        <v>107.01</v>
      </c>
      <c r="H3271" s="22">
        <v>0</v>
      </c>
      <c r="I3271" s="24">
        <f t="shared" si="51"/>
        <v>64638.26999999999</v>
      </c>
      <c r="J3271" s="27" t="s">
        <v>136</v>
      </c>
      <c r="K3271" s="2" t="s">
        <v>15</v>
      </c>
    </row>
    <row r="3272" spans="1:11" ht="12" customHeight="1" x14ac:dyDescent="0.2">
      <c r="A3272" s="2">
        <v>1700</v>
      </c>
      <c r="B3272" s="20" t="str">
        <f>VLOOKUP(C3272,'[2]05-2025'!$B$1:$C$65536,2,0)</f>
        <v>SUPRIMENTOS DE INFORMÁTICA</v>
      </c>
      <c r="C3272" s="33" t="s">
        <v>44</v>
      </c>
      <c r="D3272" s="21">
        <f>VLOOKUP(C3272,'[2]05-2025'!$B$1:$D$65536,3,0)</f>
        <v>5033.04</v>
      </c>
      <c r="E3272" s="25" t="s">
        <v>1824</v>
      </c>
      <c r="F3272" s="27" t="s">
        <v>2317</v>
      </c>
      <c r="G3272" s="26">
        <v>0</v>
      </c>
      <c r="H3272" s="26">
        <v>178.98</v>
      </c>
      <c r="I3272" s="24">
        <f t="shared" si="51"/>
        <v>4854.0600000000004</v>
      </c>
      <c r="J3272" s="27" t="s">
        <v>111</v>
      </c>
      <c r="K3272" s="2" t="s">
        <v>15</v>
      </c>
    </row>
    <row r="3273" spans="1:11" ht="12" customHeight="1" x14ac:dyDescent="0.2">
      <c r="A3273" s="2">
        <v>1700</v>
      </c>
      <c r="B3273" s="20" t="str">
        <f>VLOOKUP(C3273,'[2]05-2025'!$B$1:$C$65536,2,0)</f>
        <v>SUPRIMENTOS DE INFORMÁTICA</v>
      </c>
      <c r="C3273" s="33" t="s">
        <v>44</v>
      </c>
      <c r="D3273" s="21">
        <f>VLOOKUP(C3273,'[2]05-2025'!$B$1:$D$65536,3,0)</f>
        <v>5033.04</v>
      </c>
      <c r="E3273" s="25" t="s">
        <v>1812</v>
      </c>
      <c r="F3273" s="27" t="s">
        <v>2530</v>
      </c>
      <c r="G3273" s="26">
        <v>16957.5</v>
      </c>
      <c r="H3273" s="22">
        <v>0</v>
      </c>
      <c r="I3273" s="24">
        <f t="shared" si="51"/>
        <v>21811.56</v>
      </c>
      <c r="J3273" s="27" t="s">
        <v>57</v>
      </c>
      <c r="K3273" s="2" t="s">
        <v>15</v>
      </c>
    </row>
    <row r="3274" spans="1:11" ht="12" customHeight="1" x14ac:dyDescent="0.2">
      <c r="A3274" s="2">
        <v>1700</v>
      </c>
      <c r="B3274" s="20" t="str">
        <f>VLOOKUP(C3274,'[2]05-2025'!$B$1:$C$65536,2,0)</f>
        <v>SUPRIMENTOS DE INFORMÁTICA</v>
      </c>
      <c r="C3274" s="33" t="s">
        <v>44</v>
      </c>
      <c r="D3274" s="21">
        <f>VLOOKUP(C3274,'[2]05-2025'!$B$1:$D$65536,3,0)</f>
        <v>5033.04</v>
      </c>
      <c r="E3274" s="25" t="s">
        <v>1820</v>
      </c>
      <c r="F3274" s="27" t="s">
        <v>2674</v>
      </c>
      <c r="G3274" s="26">
        <v>58</v>
      </c>
      <c r="H3274" s="22">
        <v>0</v>
      </c>
      <c r="I3274" s="24">
        <f t="shared" si="51"/>
        <v>21869.56</v>
      </c>
      <c r="J3274" s="27" t="s">
        <v>57</v>
      </c>
      <c r="K3274" s="2" t="s">
        <v>15</v>
      </c>
    </row>
    <row r="3275" spans="1:11" ht="12" customHeight="1" x14ac:dyDescent="0.2">
      <c r="A3275" s="2">
        <v>1700</v>
      </c>
      <c r="B3275" s="20" t="str">
        <f>VLOOKUP(C3275,'[2]05-2025'!$B$1:$C$65536,2,0)</f>
        <v>SUPRIMENTOS DE INFORMÁTICA</v>
      </c>
      <c r="C3275" s="33" t="s">
        <v>44</v>
      </c>
      <c r="D3275" s="21">
        <f>VLOOKUP(C3275,'[2]05-2025'!$B$1:$D$65536,3,0)</f>
        <v>5033.04</v>
      </c>
      <c r="E3275" s="25" t="s">
        <v>1821</v>
      </c>
      <c r="F3275" s="27" t="s">
        <v>2722</v>
      </c>
      <c r="G3275" s="26">
        <v>2000</v>
      </c>
      <c r="H3275" s="22">
        <v>0</v>
      </c>
      <c r="I3275" s="24">
        <f t="shared" si="51"/>
        <v>23869.56</v>
      </c>
      <c r="J3275" s="27" t="s">
        <v>57</v>
      </c>
      <c r="K3275" s="2" t="s">
        <v>15</v>
      </c>
    </row>
    <row r="3276" spans="1:11" ht="12" customHeight="1" x14ac:dyDescent="0.2">
      <c r="A3276" s="2">
        <v>1700</v>
      </c>
      <c r="B3276" s="20" t="str">
        <f>VLOOKUP(C3276,'[2]05-2025'!$B$1:$C$65536,2,0)</f>
        <v>SUPRIMENTOS DE INFORMÁTICA</v>
      </c>
      <c r="C3276" s="33" t="s">
        <v>44</v>
      </c>
      <c r="D3276" s="21">
        <f>VLOOKUP(C3276,'[2]05-2025'!$B$1:$D$65536,3,0)</f>
        <v>5033.04</v>
      </c>
      <c r="E3276" s="25" t="s">
        <v>1822</v>
      </c>
      <c r="F3276" s="27" t="s">
        <v>2751</v>
      </c>
      <c r="G3276" s="26">
        <v>3185</v>
      </c>
      <c r="H3276" s="22">
        <v>0</v>
      </c>
      <c r="I3276" s="24">
        <f t="shared" si="51"/>
        <v>27054.560000000001</v>
      </c>
      <c r="J3276" s="27" t="s">
        <v>57</v>
      </c>
      <c r="K3276" s="2" t="s">
        <v>15</v>
      </c>
    </row>
    <row r="3277" spans="1:11" ht="12" customHeight="1" x14ac:dyDescent="0.2">
      <c r="A3277" s="2">
        <v>1700</v>
      </c>
      <c r="B3277" s="20" t="str">
        <f>VLOOKUP(C3277,'[2]05-2025'!$B$1:$C$65536,2,0)</f>
        <v xml:space="preserve">MATERIAIS DE MANUTENÇÃO E </v>
      </c>
      <c r="C3277" s="33" t="s">
        <v>45</v>
      </c>
      <c r="D3277" s="21">
        <f>VLOOKUP(C3277,'[2]05-2025'!$B$1:$D$65536,3,0)</f>
        <v>293435.09000000003</v>
      </c>
      <c r="E3277" s="25" t="s">
        <v>1809</v>
      </c>
      <c r="F3277" s="27" t="s">
        <v>2319</v>
      </c>
      <c r="G3277" s="26">
        <v>0</v>
      </c>
      <c r="H3277" s="26">
        <v>114.5</v>
      </c>
      <c r="I3277" s="24">
        <f t="shared" si="51"/>
        <v>293320.59000000003</v>
      </c>
      <c r="J3277" s="27" t="s">
        <v>40</v>
      </c>
      <c r="K3277" s="2" t="s">
        <v>15</v>
      </c>
    </row>
    <row r="3278" spans="1:11" ht="12" customHeight="1" x14ac:dyDescent="0.2">
      <c r="A3278" s="2">
        <v>1700</v>
      </c>
      <c r="B3278" s="20" t="str">
        <f>VLOOKUP(C3278,'[2]05-2025'!$B$1:$C$65536,2,0)</f>
        <v xml:space="preserve">MATERIAIS DE MANUTENÇÃO E </v>
      </c>
      <c r="C3278" s="33" t="s">
        <v>45</v>
      </c>
      <c r="D3278" s="21">
        <f>VLOOKUP(C3278,'[2]05-2025'!$B$1:$D$65536,3,0)</f>
        <v>293435.09000000003</v>
      </c>
      <c r="E3278" s="25" t="s">
        <v>1813</v>
      </c>
      <c r="F3278" s="27" t="s">
        <v>1793</v>
      </c>
      <c r="G3278" s="26">
        <v>0</v>
      </c>
      <c r="H3278" s="26">
        <v>11467.48</v>
      </c>
      <c r="I3278" s="24">
        <f t="shared" si="51"/>
        <v>281853.11000000004</v>
      </c>
      <c r="J3278" s="27" t="s">
        <v>110</v>
      </c>
      <c r="K3278" s="2" t="s">
        <v>15</v>
      </c>
    </row>
    <row r="3279" spans="1:11" ht="12" customHeight="1" x14ac:dyDescent="0.2">
      <c r="A3279" s="2">
        <v>1700</v>
      </c>
      <c r="B3279" s="20" t="str">
        <f>VLOOKUP(C3279,'[2]05-2025'!$B$1:$C$65536,2,0)</f>
        <v xml:space="preserve">MATERIAIS DE MANUTENÇÃO E </v>
      </c>
      <c r="C3279" s="33" t="s">
        <v>45</v>
      </c>
      <c r="D3279" s="21">
        <f>VLOOKUP(C3279,'[2]05-2025'!$B$1:$D$65536,3,0)</f>
        <v>293435.09000000003</v>
      </c>
      <c r="E3279" s="25" t="s">
        <v>1815</v>
      </c>
      <c r="F3279" s="27" t="s">
        <v>2328</v>
      </c>
      <c r="G3279" s="26">
        <v>0</v>
      </c>
      <c r="H3279" s="26">
        <v>174</v>
      </c>
      <c r="I3279" s="24">
        <f t="shared" si="51"/>
        <v>281679.11000000004</v>
      </c>
      <c r="J3279" s="27" t="s">
        <v>50</v>
      </c>
      <c r="K3279" s="2" t="s">
        <v>15</v>
      </c>
    </row>
    <row r="3280" spans="1:11" ht="12" customHeight="1" x14ac:dyDescent="0.2">
      <c r="A3280" s="2">
        <v>1700</v>
      </c>
      <c r="B3280" s="20" t="str">
        <f>VLOOKUP(C3280,'[2]05-2025'!$B$1:$C$65536,2,0)</f>
        <v xml:space="preserve">MATERIAIS DE MANUTENÇÃO E </v>
      </c>
      <c r="C3280" s="33" t="s">
        <v>45</v>
      </c>
      <c r="D3280" s="21">
        <f>VLOOKUP(C3280,'[2]05-2025'!$B$1:$D$65536,3,0)</f>
        <v>293435.09000000003</v>
      </c>
      <c r="E3280" s="25" t="s">
        <v>1815</v>
      </c>
      <c r="F3280" s="27" t="s">
        <v>2328</v>
      </c>
      <c r="G3280" s="26">
        <v>0</v>
      </c>
      <c r="H3280" s="26">
        <v>5172.3500000000004</v>
      </c>
      <c r="I3280" s="24">
        <f t="shared" si="51"/>
        <v>276506.76000000007</v>
      </c>
      <c r="J3280" s="27" t="s">
        <v>41</v>
      </c>
      <c r="K3280" s="2" t="s">
        <v>15</v>
      </c>
    </row>
    <row r="3281" spans="1:11" ht="12" customHeight="1" x14ac:dyDescent="0.2">
      <c r="A3281" s="2">
        <v>1700</v>
      </c>
      <c r="B3281" s="20" t="str">
        <f>VLOOKUP(C3281,'[2]05-2025'!$B$1:$C$65536,2,0)</f>
        <v xml:space="preserve">MATERIAIS DE MANUTENÇÃO E </v>
      </c>
      <c r="C3281" s="33" t="s">
        <v>45</v>
      </c>
      <c r="D3281" s="21">
        <f>VLOOKUP(C3281,'[2]05-2025'!$B$1:$D$65536,3,0)</f>
        <v>293435.09000000003</v>
      </c>
      <c r="E3281" s="25" t="s">
        <v>1818</v>
      </c>
      <c r="F3281" s="27" t="s">
        <v>2330</v>
      </c>
      <c r="G3281" s="26">
        <v>0</v>
      </c>
      <c r="H3281" s="26">
        <v>2670</v>
      </c>
      <c r="I3281" s="24">
        <f t="shared" si="51"/>
        <v>273836.76000000007</v>
      </c>
      <c r="J3281" s="27" t="s">
        <v>43</v>
      </c>
      <c r="K3281" s="2" t="s">
        <v>15</v>
      </c>
    </row>
    <row r="3282" spans="1:11" ht="12" customHeight="1" x14ac:dyDescent="0.2">
      <c r="A3282" s="2">
        <v>1700</v>
      </c>
      <c r="B3282" s="20" t="str">
        <f>VLOOKUP(C3282,'[2]05-2025'!$B$1:$C$65536,2,0)</f>
        <v xml:space="preserve">MATERIAIS DE MANUTENÇÃO E </v>
      </c>
      <c r="C3282" s="33" t="s">
        <v>45</v>
      </c>
      <c r="D3282" s="21">
        <f>VLOOKUP(C3282,'[2]05-2025'!$B$1:$D$65536,3,0)</f>
        <v>293435.09000000003</v>
      </c>
      <c r="E3282" s="25" t="s">
        <v>1819</v>
      </c>
      <c r="F3282" s="27" t="s">
        <v>2323</v>
      </c>
      <c r="G3282" s="26">
        <v>0</v>
      </c>
      <c r="H3282" s="26">
        <v>944.03</v>
      </c>
      <c r="I3282" s="24">
        <f t="shared" si="51"/>
        <v>272892.73000000004</v>
      </c>
      <c r="J3282" s="27" t="s">
        <v>40</v>
      </c>
      <c r="K3282" s="2" t="s">
        <v>15</v>
      </c>
    </row>
    <row r="3283" spans="1:11" ht="12" customHeight="1" x14ac:dyDescent="0.2">
      <c r="A3283" s="2">
        <v>1700</v>
      </c>
      <c r="B3283" s="20" t="str">
        <f>VLOOKUP(C3283,'[2]05-2025'!$B$1:$C$65536,2,0)</f>
        <v xml:space="preserve">MATERIAIS DE MANUTENÇÃO E </v>
      </c>
      <c r="C3283" s="33" t="s">
        <v>45</v>
      </c>
      <c r="D3283" s="21">
        <f>VLOOKUP(C3283,'[2]05-2025'!$B$1:$D$65536,3,0)</f>
        <v>293435.09000000003</v>
      </c>
      <c r="E3283" s="25" t="s">
        <v>1824</v>
      </c>
      <c r="F3283" s="27" t="s">
        <v>2317</v>
      </c>
      <c r="G3283" s="26">
        <v>0</v>
      </c>
      <c r="H3283" s="26">
        <v>50241.4</v>
      </c>
      <c r="I3283" s="24">
        <f t="shared" si="51"/>
        <v>222651.33000000005</v>
      </c>
      <c r="J3283" s="27" t="s">
        <v>112</v>
      </c>
      <c r="K3283" s="2" t="s">
        <v>15</v>
      </c>
    </row>
    <row r="3284" spans="1:11" ht="12" customHeight="1" x14ac:dyDescent="0.2">
      <c r="A3284" s="2">
        <v>1700</v>
      </c>
      <c r="B3284" s="20" t="str">
        <f>VLOOKUP(C3284,'[2]05-2025'!$B$1:$C$65536,2,0)</f>
        <v xml:space="preserve">MATERIAIS DE MANUTENÇÃO E </v>
      </c>
      <c r="C3284" s="33" t="s">
        <v>45</v>
      </c>
      <c r="D3284" s="21">
        <f>VLOOKUP(C3284,'[2]05-2025'!$B$1:$D$65536,3,0)</f>
        <v>293435.09000000003</v>
      </c>
      <c r="E3284" s="25" t="s">
        <v>1808</v>
      </c>
      <c r="F3284" s="27" t="s">
        <v>2396</v>
      </c>
      <c r="G3284" s="26">
        <v>1598.52</v>
      </c>
      <c r="H3284" s="22">
        <v>0</v>
      </c>
      <c r="I3284" s="24">
        <f t="shared" si="51"/>
        <v>224249.85000000003</v>
      </c>
      <c r="J3284" s="27" t="s">
        <v>57</v>
      </c>
      <c r="K3284" s="2" t="s">
        <v>15</v>
      </c>
    </row>
    <row r="3285" spans="1:11" ht="12" customHeight="1" x14ac:dyDescent="0.2">
      <c r="A3285" s="2">
        <v>1700</v>
      </c>
      <c r="B3285" s="20" t="str">
        <f>VLOOKUP(C3285,'[2]05-2025'!$B$1:$C$65536,2,0)</f>
        <v xml:space="preserve">MATERIAIS DE MANUTENÇÃO E </v>
      </c>
      <c r="C3285" s="33" t="s">
        <v>45</v>
      </c>
      <c r="D3285" s="21">
        <f>VLOOKUP(C3285,'[2]05-2025'!$B$1:$D$65536,3,0)</f>
        <v>293435.09000000003</v>
      </c>
      <c r="E3285" s="25" t="s">
        <v>1809</v>
      </c>
      <c r="F3285" s="27" t="s">
        <v>2319</v>
      </c>
      <c r="G3285" s="26">
        <v>823.25</v>
      </c>
      <c r="H3285" s="22">
        <v>0</v>
      </c>
      <c r="I3285" s="24">
        <f t="shared" si="51"/>
        <v>225073.10000000003</v>
      </c>
      <c r="J3285" s="27" t="s">
        <v>57</v>
      </c>
      <c r="K3285" s="2" t="s">
        <v>15</v>
      </c>
    </row>
    <row r="3286" spans="1:11" ht="12" customHeight="1" x14ac:dyDescent="0.2">
      <c r="A3286" s="2">
        <v>1700</v>
      </c>
      <c r="B3286" s="20" t="str">
        <f>VLOOKUP(C3286,'[2]05-2025'!$B$1:$C$65536,2,0)</f>
        <v xml:space="preserve">MATERIAIS DE MANUTENÇÃO E </v>
      </c>
      <c r="C3286" s="33" t="s">
        <v>45</v>
      </c>
      <c r="D3286" s="21">
        <f>VLOOKUP(C3286,'[2]05-2025'!$B$1:$D$65536,3,0)</f>
        <v>293435.09000000003</v>
      </c>
      <c r="E3286" s="25" t="s">
        <v>1809</v>
      </c>
      <c r="F3286" s="27" t="s">
        <v>2471</v>
      </c>
      <c r="G3286" s="26">
        <v>1198.8900000000001</v>
      </c>
      <c r="H3286" s="22">
        <v>0</v>
      </c>
      <c r="I3286" s="24">
        <f t="shared" si="51"/>
        <v>226271.99000000005</v>
      </c>
      <c r="J3286" s="27" t="s">
        <v>57</v>
      </c>
      <c r="K3286" s="2" t="s">
        <v>15</v>
      </c>
    </row>
    <row r="3287" spans="1:11" ht="12" customHeight="1" x14ac:dyDescent="0.2">
      <c r="A3287" s="2">
        <v>1700</v>
      </c>
      <c r="B3287" s="20" t="str">
        <f>VLOOKUP(C3287,'[2]05-2025'!$B$1:$C$65536,2,0)</f>
        <v xml:space="preserve">MATERIAIS DE MANUTENÇÃO E </v>
      </c>
      <c r="C3287" s="33" t="s">
        <v>45</v>
      </c>
      <c r="D3287" s="21">
        <f>VLOOKUP(C3287,'[2]05-2025'!$B$1:$D$65536,3,0)</f>
        <v>293435.09000000003</v>
      </c>
      <c r="E3287" s="25" t="s">
        <v>1810</v>
      </c>
      <c r="F3287" s="27" t="s">
        <v>2487</v>
      </c>
      <c r="G3287" s="26">
        <v>5259.81</v>
      </c>
      <c r="H3287" s="22">
        <v>0</v>
      </c>
      <c r="I3287" s="24">
        <f t="shared" si="51"/>
        <v>231531.80000000005</v>
      </c>
      <c r="J3287" s="27" t="s">
        <v>57</v>
      </c>
      <c r="K3287" s="2" t="s">
        <v>15</v>
      </c>
    </row>
    <row r="3288" spans="1:11" ht="12" customHeight="1" x14ac:dyDescent="0.2">
      <c r="A3288" s="2">
        <v>1700</v>
      </c>
      <c r="B3288" s="20" t="str">
        <f>VLOOKUP(C3288,'[2]05-2025'!$B$1:$C$65536,2,0)</f>
        <v xml:space="preserve">MATERIAIS DE MANUTENÇÃO E </v>
      </c>
      <c r="C3288" s="33" t="s">
        <v>45</v>
      </c>
      <c r="D3288" s="21">
        <f>VLOOKUP(C3288,'[2]05-2025'!$B$1:$D$65536,3,0)</f>
        <v>293435.09000000003</v>
      </c>
      <c r="E3288" s="25" t="s">
        <v>1810</v>
      </c>
      <c r="F3288" s="27" t="s">
        <v>2492</v>
      </c>
      <c r="G3288" s="26">
        <v>5557.1</v>
      </c>
      <c r="H3288" s="22">
        <v>0</v>
      </c>
      <c r="I3288" s="24">
        <f t="shared" si="51"/>
        <v>237088.90000000005</v>
      </c>
      <c r="J3288" s="27" t="s">
        <v>57</v>
      </c>
      <c r="K3288" s="2" t="s">
        <v>15</v>
      </c>
    </row>
    <row r="3289" spans="1:11" ht="12" customHeight="1" x14ac:dyDescent="0.2">
      <c r="A3289" s="2">
        <v>1700</v>
      </c>
      <c r="B3289" s="20" t="str">
        <f>VLOOKUP(C3289,'[2]05-2025'!$B$1:$C$65536,2,0)</f>
        <v xml:space="preserve">MATERIAIS DE MANUTENÇÃO E </v>
      </c>
      <c r="C3289" s="33" t="s">
        <v>45</v>
      </c>
      <c r="D3289" s="21">
        <f>VLOOKUP(C3289,'[2]05-2025'!$B$1:$D$65536,3,0)</f>
        <v>293435.09000000003</v>
      </c>
      <c r="E3289" s="25" t="s">
        <v>1811</v>
      </c>
      <c r="F3289" s="27" t="s">
        <v>2513</v>
      </c>
      <c r="G3289" s="26">
        <v>99.9</v>
      </c>
      <c r="H3289" s="22">
        <v>0</v>
      </c>
      <c r="I3289" s="24">
        <f t="shared" si="51"/>
        <v>237188.80000000005</v>
      </c>
      <c r="J3289" s="27" t="s">
        <v>57</v>
      </c>
      <c r="K3289" s="2" t="s">
        <v>15</v>
      </c>
    </row>
    <row r="3290" spans="1:11" ht="12" customHeight="1" x14ac:dyDescent="0.2">
      <c r="A3290" s="2">
        <v>1700</v>
      </c>
      <c r="B3290" s="20" t="str">
        <f>VLOOKUP(C3290,'[2]05-2025'!$B$1:$C$65536,2,0)</f>
        <v xml:space="preserve">MATERIAIS DE MANUTENÇÃO E </v>
      </c>
      <c r="C3290" s="33" t="s">
        <v>45</v>
      </c>
      <c r="D3290" s="21">
        <f>VLOOKUP(C3290,'[2]05-2025'!$B$1:$D$65536,3,0)</f>
        <v>293435.09000000003</v>
      </c>
      <c r="E3290" s="25" t="s">
        <v>1811</v>
      </c>
      <c r="F3290" s="27" t="s">
        <v>2516</v>
      </c>
      <c r="G3290" s="26">
        <v>1198.3800000000001</v>
      </c>
      <c r="H3290" s="22">
        <v>0</v>
      </c>
      <c r="I3290" s="24">
        <f t="shared" si="51"/>
        <v>238387.18000000005</v>
      </c>
      <c r="J3290" s="27" t="s">
        <v>57</v>
      </c>
      <c r="K3290" s="2" t="s">
        <v>15</v>
      </c>
    </row>
    <row r="3291" spans="1:11" ht="12" customHeight="1" x14ac:dyDescent="0.2">
      <c r="A3291" s="2">
        <v>1700</v>
      </c>
      <c r="B3291" s="20" t="str">
        <f>VLOOKUP(C3291,'[2]05-2025'!$B$1:$C$65536,2,0)</f>
        <v xml:space="preserve">MATERIAIS DE MANUTENÇÃO E </v>
      </c>
      <c r="C3291" s="33" t="s">
        <v>45</v>
      </c>
      <c r="D3291" s="21">
        <f>VLOOKUP(C3291,'[2]05-2025'!$B$1:$D$65536,3,0)</f>
        <v>293435.09000000003</v>
      </c>
      <c r="E3291" s="25" t="s">
        <v>1811</v>
      </c>
      <c r="F3291" s="27" t="s">
        <v>2518</v>
      </c>
      <c r="G3291" s="26">
        <v>290</v>
      </c>
      <c r="H3291" s="22">
        <v>0</v>
      </c>
      <c r="I3291" s="24">
        <f t="shared" si="51"/>
        <v>238677.18000000005</v>
      </c>
      <c r="J3291" s="27" t="s">
        <v>57</v>
      </c>
      <c r="K3291" s="2" t="s">
        <v>15</v>
      </c>
    </row>
    <row r="3292" spans="1:11" ht="12" customHeight="1" x14ac:dyDescent="0.2">
      <c r="A3292" s="2">
        <v>1700</v>
      </c>
      <c r="B3292" s="20" t="str">
        <f>VLOOKUP(C3292,'[2]05-2025'!$B$1:$C$65536,2,0)</f>
        <v xml:space="preserve">MATERIAIS DE MANUTENÇÃO E </v>
      </c>
      <c r="C3292" s="33" t="s">
        <v>45</v>
      </c>
      <c r="D3292" s="21">
        <f>VLOOKUP(C3292,'[2]05-2025'!$B$1:$D$65536,3,0)</f>
        <v>293435.09000000003</v>
      </c>
      <c r="E3292" s="25" t="s">
        <v>1812</v>
      </c>
      <c r="F3292" s="27" t="s">
        <v>2526</v>
      </c>
      <c r="G3292" s="26">
        <v>4668.8</v>
      </c>
      <c r="H3292" s="22">
        <v>0</v>
      </c>
      <c r="I3292" s="24">
        <f t="shared" si="51"/>
        <v>243345.98000000004</v>
      </c>
      <c r="J3292" s="27" t="s">
        <v>57</v>
      </c>
      <c r="K3292" s="2" t="s">
        <v>15</v>
      </c>
    </row>
    <row r="3293" spans="1:11" ht="12" customHeight="1" x14ac:dyDescent="0.2">
      <c r="A3293" s="2">
        <v>1700</v>
      </c>
      <c r="B3293" s="20" t="str">
        <f>VLOOKUP(C3293,'[2]05-2025'!$B$1:$C$65536,2,0)</f>
        <v xml:space="preserve">MATERIAIS DE MANUTENÇÃO E </v>
      </c>
      <c r="C3293" s="33" t="s">
        <v>45</v>
      </c>
      <c r="D3293" s="21">
        <f>VLOOKUP(C3293,'[2]05-2025'!$B$1:$D$65536,3,0)</f>
        <v>293435.09000000003</v>
      </c>
      <c r="E3293" s="25" t="s">
        <v>1813</v>
      </c>
      <c r="F3293" s="27" t="s">
        <v>2561</v>
      </c>
      <c r="G3293" s="26">
        <v>479.64</v>
      </c>
      <c r="H3293" s="22">
        <v>0</v>
      </c>
      <c r="I3293" s="24">
        <f t="shared" si="51"/>
        <v>243825.62000000005</v>
      </c>
      <c r="J3293" s="27" t="s">
        <v>57</v>
      </c>
      <c r="K3293" s="2" t="s">
        <v>15</v>
      </c>
    </row>
    <row r="3294" spans="1:11" ht="12" customHeight="1" x14ac:dyDescent="0.2">
      <c r="A3294" s="2">
        <v>1700</v>
      </c>
      <c r="B3294" s="20" t="str">
        <f>VLOOKUP(C3294,'[2]05-2025'!$B$1:$C$65536,2,0)</f>
        <v xml:space="preserve">MATERIAIS DE MANUTENÇÃO E </v>
      </c>
      <c r="C3294" s="33" t="s">
        <v>45</v>
      </c>
      <c r="D3294" s="21">
        <f>VLOOKUP(C3294,'[2]05-2025'!$B$1:$D$65536,3,0)</f>
        <v>293435.09000000003</v>
      </c>
      <c r="E3294" s="25" t="s">
        <v>1803</v>
      </c>
      <c r="F3294" s="27" t="s">
        <v>2580</v>
      </c>
      <c r="G3294" s="26">
        <v>1680</v>
      </c>
      <c r="H3294" s="22">
        <v>0</v>
      </c>
      <c r="I3294" s="24">
        <f t="shared" si="51"/>
        <v>245505.62000000005</v>
      </c>
      <c r="J3294" s="27" t="s">
        <v>57</v>
      </c>
      <c r="K3294" s="2" t="s">
        <v>15</v>
      </c>
    </row>
    <row r="3295" spans="1:11" ht="12" customHeight="1" x14ac:dyDescent="0.2">
      <c r="A3295" s="2">
        <v>1700</v>
      </c>
      <c r="B3295" s="20" t="str">
        <f>VLOOKUP(C3295,'[2]05-2025'!$B$1:$C$65536,2,0)</f>
        <v xml:space="preserve">MATERIAIS DE MANUTENÇÃO E </v>
      </c>
      <c r="C3295" s="33" t="s">
        <v>45</v>
      </c>
      <c r="D3295" s="21">
        <f>VLOOKUP(C3295,'[2]05-2025'!$B$1:$D$65536,3,0)</f>
        <v>293435.09000000003</v>
      </c>
      <c r="E3295" s="25" t="s">
        <v>1803</v>
      </c>
      <c r="F3295" s="27" t="s">
        <v>2584</v>
      </c>
      <c r="G3295" s="26">
        <v>35</v>
      </c>
      <c r="H3295" s="22">
        <v>0</v>
      </c>
      <c r="I3295" s="24">
        <f t="shared" si="51"/>
        <v>245540.62000000005</v>
      </c>
      <c r="J3295" s="27" t="s">
        <v>57</v>
      </c>
      <c r="K3295" s="2" t="s">
        <v>15</v>
      </c>
    </row>
    <row r="3296" spans="1:11" ht="12" customHeight="1" x14ac:dyDescent="0.2">
      <c r="A3296" s="2">
        <v>1700</v>
      </c>
      <c r="B3296" s="20" t="str">
        <f>VLOOKUP(C3296,'[2]05-2025'!$B$1:$C$65536,2,0)</f>
        <v xml:space="preserve">MATERIAIS DE MANUTENÇÃO E </v>
      </c>
      <c r="C3296" s="33" t="s">
        <v>45</v>
      </c>
      <c r="D3296" s="21">
        <f>VLOOKUP(C3296,'[2]05-2025'!$B$1:$D$65536,3,0)</f>
        <v>293435.09000000003</v>
      </c>
      <c r="E3296" s="25" t="s">
        <v>1814</v>
      </c>
      <c r="F3296" s="27" t="s">
        <v>2596</v>
      </c>
      <c r="G3296" s="26">
        <v>1186</v>
      </c>
      <c r="H3296" s="22">
        <v>0</v>
      </c>
      <c r="I3296" s="24">
        <f t="shared" si="51"/>
        <v>246726.62000000005</v>
      </c>
      <c r="J3296" s="27" t="s">
        <v>57</v>
      </c>
      <c r="K3296" s="2" t="s">
        <v>15</v>
      </c>
    </row>
    <row r="3297" spans="1:11" ht="12" customHeight="1" x14ac:dyDescent="0.2">
      <c r="A3297" s="2">
        <v>1700</v>
      </c>
      <c r="B3297" s="20" t="str">
        <f>VLOOKUP(C3297,'[2]05-2025'!$B$1:$C$65536,2,0)</f>
        <v xml:space="preserve">MATERIAIS DE MANUTENÇÃO E </v>
      </c>
      <c r="C3297" s="33" t="s">
        <v>45</v>
      </c>
      <c r="D3297" s="21">
        <f>VLOOKUP(C3297,'[2]05-2025'!$B$1:$D$65536,3,0)</f>
        <v>293435.09000000003</v>
      </c>
      <c r="E3297" s="25" t="s">
        <v>1815</v>
      </c>
      <c r="F3297" s="27" t="s">
        <v>2328</v>
      </c>
      <c r="G3297" s="26">
        <v>5583.05</v>
      </c>
      <c r="H3297" s="22">
        <v>0</v>
      </c>
      <c r="I3297" s="24">
        <f t="shared" si="51"/>
        <v>252309.67000000004</v>
      </c>
      <c r="J3297" s="27" t="s">
        <v>57</v>
      </c>
      <c r="K3297" s="2" t="s">
        <v>15</v>
      </c>
    </row>
    <row r="3298" spans="1:11" ht="12" customHeight="1" x14ac:dyDescent="0.2">
      <c r="A3298" s="2">
        <v>1700</v>
      </c>
      <c r="B3298" s="20" t="str">
        <f>VLOOKUP(C3298,'[2]05-2025'!$B$1:$C$65536,2,0)</f>
        <v xml:space="preserve">MATERIAIS DE MANUTENÇÃO E </v>
      </c>
      <c r="C3298" s="33" t="s">
        <v>45</v>
      </c>
      <c r="D3298" s="21">
        <f>VLOOKUP(C3298,'[2]05-2025'!$B$1:$D$65536,3,0)</f>
        <v>293435.09000000003</v>
      </c>
      <c r="E3298" s="25" t="s">
        <v>1816</v>
      </c>
      <c r="F3298" s="27" t="s">
        <v>2616</v>
      </c>
      <c r="G3298" s="26">
        <v>867.76</v>
      </c>
      <c r="H3298" s="22">
        <v>0</v>
      </c>
      <c r="I3298" s="24">
        <f t="shared" si="51"/>
        <v>253177.43000000005</v>
      </c>
      <c r="J3298" s="27" t="s">
        <v>57</v>
      </c>
      <c r="K3298" s="2" t="s">
        <v>15</v>
      </c>
    </row>
    <row r="3299" spans="1:11" ht="12" customHeight="1" x14ac:dyDescent="0.2">
      <c r="A3299" s="2">
        <v>1700</v>
      </c>
      <c r="B3299" s="20" t="str">
        <f>VLOOKUP(C3299,'[2]05-2025'!$B$1:$C$65536,2,0)</f>
        <v xml:space="preserve">MATERIAIS DE MANUTENÇÃO E </v>
      </c>
      <c r="C3299" s="33" t="s">
        <v>45</v>
      </c>
      <c r="D3299" s="21">
        <f>VLOOKUP(C3299,'[2]05-2025'!$B$1:$D$65536,3,0)</f>
        <v>293435.09000000003</v>
      </c>
      <c r="E3299" s="25" t="s">
        <v>1817</v>
      </c>
      <c r="F3299" s="27" t="s">
        <v>2625</v>
      </c>
      <c r="G3299" s="26">
        <v>3020.94</v>
      </c>
      <c r="H3299" s="22">
        <v>0</v>
      </c>
      <c r="I3299" s="24">
        <f t="shared" si="51"/>
        <v>256198.37000000005</v>
      </c>
      <c r="J3299" s="27" t="s">
        <v>57</v>
      </c>
      <c r="K3299" s="2" t="s">
        <v>15</v>
      </c>
    </row>
    <row r="3300" spans="1:11" ht="12" customHeight="1" x14ac:dyDescent="0.2">
      <c r="A3300" s="2">
        <v>1700</v>
      </c>
      <c r="B3300" s="20" t="str">
        <f>VLOOKUP(C3300,'[2]05-2025'!$B$1:$C$65536,2,0)</f>
        <v xml:space="preserve">MATERIAIS DE MANUTENÇÃO E </v>
      </c>
      <c r="C3300" s="33" t="s">
        <v>45</v>
      </c>
      <c r="D3300" s="21">
        <f>VLOOKUP(C3300,'[2]05-2025'!$B$1:$D$65536,3,0)</f>
        <v>293435.09000000003</v>
      </c>
      <c r="E3300" s="25" t="s">
        <v>1818</v>
      </c>
      <c r="F3300" s="27" t="s">
        <v>2330</v>
      </c>
      <c r="G3300" s="26">
        <v>3618</v>
      </c>
      <c r="H3300" s="22">
        <v>0</v>
      </c>
      <c r="I3300" s="24">
        <f t="shared" si="51"/>
        <v>259816.37000000005</v>
      </c>
      <c r="J3300" s="27" t="s">
        <v>57</v>
      </c>
      <c r="K3300" s="2" t="s">
        <v>15</v>
      </c>
    </row>
    <row r="3301" spans="1:11" ht="12" customHeight="1" x14ac:dyDescent="0.2">
      <c r="A3301" s="2">
        <v>1700</v>
      </c>
      <c r="B3301" s="20" t="str">
        <f>VLOOKUP(C3301,'[2]05-2025'!$B$1:$C$65536,2,0)</f>
        <v xml:space="preserve">MATERIAIS DE MANUTENÇÃO E </v>
      </c>
      <c r="C3301" s="33" t="s">
        <v>45</v>
      </c>
      <c r="D3301" s="21">
        <f>VLOOKUP(C3301,'[2]05-2025'!$B$1:$D$65536,3,0)</f>
        <v>293435.09000000003</v>
      </c>
      <c r="E3301" s="25" t="s">
        <v>1819</v>
      </c>
      <c r="F3301" s="27" t="s">
        <v>2323</v>
      </c>
      <c r="G3301" s="26">
        <v>2594</v>
      </c>
      <c r="H3301" s="22">
        <v>0</v>
      </c>
      <c r="I3301" s="24">
        <f t="shared" si="51"/>
        <v>262410.37000000005</v>
      </c>
      <c r="J3301" s="27" t="s">
        <v>57</v>
      </c>
      <c r="K3301" s="2" t="s">
        <v>15</v>
      </c>
    </row>
    <row r="3302" spans="1:11" ht="12" customHeight="1" x14ac:dyDescent="0.2">
      <c r="A3302" s="2">
        <v>1700</v>
      </c>
      <c r="B3302" s="20" t="str">
        <f>VLOOKUP(C3302,'[2]05-2025'!$B$1:$C$65536,2,0)</f>
        <v xml:space="preserve">MATERIAIS DE MANUTENÇÃO E </v>
      </c>
      <c r="C3302" s="33" t="s">
        <v>45</v>
      </c>
      <c r="D3302" s="21">
        <f>VLOOKUP(C3302,'[2]05-2025'!$B$1:$D$65536,3,0)</f>
        <v>293435.09000000003</v>
      </c>
      <c r="E3302" s="25" t="s">
        <v>1820</v>
      </c>
      <c r="F3302" s="27" t="s">
        <v>2677</v>
      </c>
      <c r="G3302" s="26">
        <v>5550.93</v>
      </c>
      <c r="H3302" s="22">
        <v>0</v>
      </c>
      <c r="I3302" s="24">
        <f t="shared" si="51"/>
        <v>267961.30000000005</v>
      </c>
      <c r="J3302" s="27" t="s">
        <v>57</v>
      </c>
      <c r="K3302" s="2" t="s">
        <v>15</v>
      </c>
    </row>
    <row r="3303" spans="1:11" ht="12" customHeight="1" x14ac:dyDescent="0.2">
      <c r="A3303" s="2">
        <v>1700</v>
      </c>
      <c r="B3303" s="20" t="str">
        <f>VLOOKUP(C3303,'[2]05-2025'!$B$1:$C$65536,2,0)</f>
        <v xml:space="preserve">MATERIAIS DE MANUTENÇÃO E </v>
      </c>
      <c r="C3303" s="33" t="s">
        <v>45</v>
      </c>
      <c r="D3303" s="21">
        <f>VLOOKUP(C3303,'[2]05-2025'!$B$1:$D$65536,3,0)</f>
        <v>293435.09000000003</v>
      </c>
      <c r="E3303" s="25" t="s">
        <v>1820</v>
      </c>
      <c r="F3303" s="27" t="s">
        <v>2683</v>
      </c>
      <c r="G3303" s="26">
        <v>4047.86</v>
      </c>
      <c r="H3303" s="22">
        <v>0</v>
      </c>
      <c r="I3303" s="24">
        <f t="shared" si="51"/>
        <v>272009.16000000003</v>
      </c>
      <c r="J3303" s="27" t="s">
        <v>57</v>
      </c>
      <c r="K3303" s="2" t="s">
        <v>15</v>
      </c>
    </row>
    <row r="3304" spans="1:11" ht="12" customHeight="1" x14ac:dyDescent="0.2">
      <c r="A3304" s="2">
        <v>1700</v>
      </c>
      <c r="B3304" s="20" t="str">
        <f>VLOOKUP(C3304,'[2]05-2025'!$B$1:$C$65536,2,0)</f>
        <v xml:space="preserve">MATERIAIS DE MANUTENÇÃO E </v>
      </c>
      <c r="C3304" s="33" t="s">
        <v>45</v>
      </c>
      <c r="D3304" s="21">
        <f>VLOOKUP(C3304,'[2]05-2025'!$B$1:$D$65536,3,0)</f>
        <v>293435.09000000003</v>
      </c>
      <c r="E3304" s="25" t="s">
        <v>1820</v>
      </c>
      <c r="F3304" s="27" t="s">
        <v>2684</v>
      </c>
      <c r="G3304" s="26">
        <v>4936.01</v>
      </c>
      <c r="H3304" s="22">
        <v>0</v>
      </c>
      <c r="I3304" s="24">
        <f t="shared" si="51"/>
        <v>276945.17000000004</v>
      </c>
      <c r="J3304" s="27" t="s">
        <v>57</v>
      </c>
      <c r="K3304" s="2" t="s">
        <v>15</v>
      </c>
    </row>
    <row r="3305" spans="1:11" ht="12" customHeight="1" x14ac:dyDescent="0.2">
      <c r="A3305" s="2">
        <v>1700</v>
      </c>
      <c r="B3305" s="20" t="str">
        <f>VLOOKUP(C3305,'[2]05-2025'!$B$1:$C$65536,2,0)</f>
        <v xml:space="preserve">MATERIAIS DE MANUTENÇÃO E </v>
      </c>
      <c r="C3305" s="33" t="s">
        <v>45</v>
      </c>
      <c r="D3305" s="21">
        <f>VLOOKUP(C3305,'[2]05-2025'!$B$1:$D$65536,3,0)</f>
        <v>293435.09000000003</v>
      </c>
      <c r="E3305" s="25" t="s">
        <v>1804</v>
      </c>
      <c r="F3305" s="27" t="s">
        <v>2693</v>
      </c>
      <c r="G3305" s="26">
        <v>4409.3</v>
      </c>
      <c r="H3305" s="22">
        <v>0</v>
      </c>
      <c r="I3305" s="24">
        <f t="shared" si="51"/>
        <v>281354.47000000003</v>
      </c>
      <c r="J3305" s="27" t="s">
        <v>57</v>
      </c>
      <c r="K3305" s="2" t="s">
        <v>15</v>
      </c>
    </row>
    <row r="3306" spans="1:11" ht="12" customHeight="1" x14ac:dyDescent="0.2">
      <c r="A3306" s="2">
        <v>1700</v>
      </c>
      <c r="B3306" s="20" t="str">
        <f>VLOOKUP(C3306,'[2]05-2025'!$B$1:$C$65536,2,0)</f>
        <v xml:space="preserve">MATERIAIS DE MANUTENÇÃO E </v>
      </c>
      <c r="C3306" s="33" t="s">
        <v>45</v>
      </c>
      <c r="D3306" s="21">
        <f>VLOOKUP(C3306,'[2]05-2025'!$B$1:$D$65536,3,0)</f>
        <v>293435.09000000003</v>
      </c>
      <c r="E3306" s="25" t="s">
        <v>1821</v>
      </c>
      <c r="F3306" s="27" t="s">
        <v>2718</v>
      </c>
      <c r="G3306" s="26">
        <v>1533.16</v>
      </c>
      <c r="H3306" s="22">
        <v>0</v>
      </c>
      <c r="I3306" s="24">
        <f t="shared" si="51"/>
        <v>282887.63</v>
      </c>
      <c r="J3306" s="27" t="s">
        <v>57</v>
      </c>
      <c r="K3306" s="2" t="s">
        <v>15</v>
      </c>
    </row>
    <row r="3307" spans="1:11" ht="12" customHeight="1" x14ac:dyDescent="0.2">
      <c r="A3307" s="2">
        <v>1700</v>
      </c>
      <c r="B3307" s="20" t="str">
        <f>VLOOKUP(C3307,'[2]05-2025'!$B$1:$C$65536,2,0)</f>
        <v xml:space="preserve">MATERIAIS DE MANUTENÇÃO E </v>
      </c>
      <c r="C3307" s="33" t="s">
        <v>45</v>
      </c>
      <c r="D3307" s="21">
        <f>VLOOKUP(C3307,'[2]05-2025'!$B$1:$D$65536,3,0)</f>
        <v>293435.09000000003</v>
      </c>
      <c r="E3307" s="25" t="s">
        <v>1822</v>
      </c>
      <c r="F3307" s="27" t="s">
        <v>2753</v>
      </c>
      <c r="G3307" s="26">
        <v>520</v>
      </c>
      <c r="H3307" s="22">
        <v>0</v>
      </c>
      <c r="I3307" s="24">
        <f t="shared" si="51"/>
        <v>283407.63</v>
      </c>
      <c r="J3307" s="27" t="s">
        <v>57</v>
      </c>
      <c r="K3307" s="2" t="s">
        <v>15</v>
      </c>
    </row>
    <row r="3308" spans="1:11" ht="12" customHeight="1" x14ac:dyDescent="0.2">
      <c r="A3308" s="2">
        <v>1700</v>
      </c>
      <c r="B3308" s="20" t="str">
        <f>VLOOKUP(C3308,'[2]05-2025'!$B$1:$C$65536,2,0)</f>
        <v xml:space="preserve">MATERIAIS DE MANUTENÇÃO E </v>
      </c>
      <c r="C3308" s="33" t="s">
        <v>45</v>
      </c>
      <c r="D3308" s="21">
        <f>VLOOKUP(C3308,'[2]05-2025'!$B$1:$D$65536,3,0)</f>
        <v>293435.09000000003</v>
      </c>
      <c r="E3308" s="25" t="s">
        <v>1805</v>
      </c>
      <c r="F3308" s="27" t="s">
        <v>2772</v>
      </c>
      <c r="G3308" s="26">
        <v>627.99</v>
      </c>
      <c r="H3308" s="22">
        <v>0</v>
      </c>
      <c r="I3308" s="24">
        <f t="shared" si="51"/>
        <v>284035.62</v>
      </c>
      <c r="J3308" s="27" t="s">
        <v>57</v>
      </c>
      <c r="K3308" s="2" t="s">
        <v>15</v>
      </c>
    </row>
    <row r="3309" spans="1:11" ht="12" customHeight="1" x14ac:dyDescent="0.2">
      <c r="A3309" s="2">
        <v>1700</v>
      </c>
      <c r="B3309" s="20" t="str">
        <f>VLOOKUP(C3309,'[2]05-2025'!$B$1:$C$65536,2,0)</f>
        <v xml:space="preserve">MATERIAIS DE MANUTENÇÃO E </v>
      </c>
      <c r="C3309" s="33" t="s">
        <v>45</v>
      </c>
      <c r="D3309" s="21">
        <f>VLOOKUP(C3309,'[2]05-2025'!$B$1:$D$65536,3,0)</f>
        <v>293435.09000000003</v>
      </c>
      <c r="E3309" s="25" t="s">
        <v>1805</v>
      </c>
      <c r="F3309" s="27" t="s">
        <v>2773</v>
      </c>
      <c r="G3309" s="26">
        <v>1484.34</v>
      </c>
      <c r="H3309" s="22">
        <v>0</v>
      </c>
      <c r="I3309" s="24">
        <f t="shared" si="51"/>
        <v>285519.96000000002</v>
      </c>
      <c r="J3309" s="27" t="s">
        <v>57</v>
      </c>
      <c r="K3309" s="2" t="s">
        <v>15</v>
      </c>
    </row>
    <row r="3310" spans="1:11" ht="12" customHeight="1" x14ac:dyDescent="0.2">
      <c r="A3310" s="2">
        <v>1700</v>
      </c>
      <c r="B3310" s="20" t="str">
        <f>VLOOKUP(C3310,'[2]05-2025'!$B$1:$C$65536,2,0)</f>
        <v xml:space="preserve">MATERIAIS DE MANUTENÇÃO E </v>
      </c>
      <c r="C3310" s="33" t="s">
        <v>45</v>
      </c>
      <c r="D3310" s="21">
        <f>VLOOKUP(C3310,'[2]05-2025'!$B$1:$D$65536,3,0)</f>
        <v>293435.09000000003</v>
      </c>
      <c r="E3310" s="25" t="s">
        <v>1824</v>
      </c>
      <c r="F3310" s="27" t="s">
        <v>3167</v>
      </c>
      <c r="G3310" s="26">
        <v>0.01</v>
      </c>
      <c r="H3310" s="22">
        <v>0</v>
      </c>
      <c r="I3310" s="24">
        <f t="shared" si="51"/>
        <v>285519.97000000003</v>
      </c>
      <c r="J3310" s="27" t="s">
        <v>112</v>
      </c>
      <c r="K3310" s="2" t="s">
        <v>15</v>
      </c>
    </row>
    <row r="3311" spans="1:11" ht="12" customHeight="1" x14ac:dyDescent="0.2">
      <c r="A3311" s="2">
        <v>1700</v>
      </c>
      <c r="B3311" s="20" t="str">
        <f>VLOOKUP(C3311,'[2]05-2025'!$B$1:$C$65536,2,0)</f>
        <v>MATERIAIS DE LIMPEZA</v>
      </c>
      <c r="C3311" s="33" t="s">
        <v>46</v>
      </c>
      <c r="D3311" s="21">
        <f>VLOOKUP(C3311,'[2]05-2025'!$B$1:$D$65536,3,0)</f>
        <v>17272.09</v>
      </c>
      <c r="E3311" s="25" t="s">
        <v>1810</v>
      </c>
      <c r="F3311" s="27" t="s">
        <v>2320</v>
      </c>
      <c r="G3311" s="26">
        <v>0</v>
      </c>
      <c r="H3311" s="26">
        <v>3939.15</v>
      </c>
      <c r="I3311" s="24">
        <f t="shared" si="51"/>
        <v>13332.94</v>
      </c>
      <c r="J3311" s="27" t="s">
        <v>40</v>
      </c>
      <c r="K3311" s="2" t="s">
        <v>15</v>
      </c>
    </row>
    <row r="3312" spans="1:11" ht="12" customHeight="1" x14ac:dyDescent="0.2">
      <c r="A3312" s="2">
        <v>1700</v>
      </c>
      <c r="B3312" s="20" t="str">
        <f>VLOOKUP(C3312,'[2]05-2025'!$B$1:$C$65536,2,0)</f>
        <v>MATERIAIS DE LIMPEZA</v>
      </c>
      <c r="C3312" s="33" t="s">
        <v>46</v>
      </c>
      <c r="D3312" s="21">
        <f>VLOOKUP(C3312,'[2]05-2025'!$B$1:$D$65536,3,0)</f>
        <v>17272.09</v>
      </c>
      <c r="E3312" s="25" t="s">
        <v>1824</v>
      </c>
      <c r="F3312" s="27" t="s">
        <v>2317</v>
      </c>
      <c r="G3312" s="26">
        <v>0</v>
      </c>
      <c r="H3312" s="26">
        <v>1449.51</v>
      </c>
      <c r="I3312" s="24">
        <f t="shared" si="51"/>
        <v>11883.43</v>
      </c>
      <c r="J3312" s="27" t="s">
        <v>139</v>
      </c>
      <c r="K3312" s="2" t="s">
        <v>15</v>
      </c>
    </row>
    <row r="3313" spans="1:11" ht="12" customHeight="1" x14ac:dyDescent="0.2">
      <c r="A3313" s="2">
        <v>1700</v>
      </c>
      <c r="B3313" s="20" t="str">
        <f>VLOOKUP(C3313,'[2]05-2025'!$B$1:$C$65536,2,0)</f>
        <v>MATERIAIS DE LIMPEZA</v>
      </c>
      <c r="C3313" s="33" t="s">
        <v>46</v>
      </c>
      <c r="D3313" s="21">
        <f>VLOOKUP(C3313,'[2]05-2025'!$B$1:$D$65536,3,0)</f>
        <v>17272.09</v>
      </c>
      <c r="E3313" s="25" t="s">
        <v>1809</v>
      </c>
      <c r="F3313" s="27" t="s">
        <v>2454</v>
      </c>
      <c r="G3313" s="26">
        <v>75</v>
      </c>
      <c r="H3313" s="22">
        <v>0</v>
      </c>
      <c r="I3313" s="24">
        <f t="shared" si="51"/>
        <v>11958.43</v>
      </c>
      <c r="J3313" s="27" t="s">
        <v>57</v>
      </c>
      <c r="K3313" s="2" t="s">
        <v>15</v>
      </c>
    </row>
    <row r="3314" spans="1:11" ht="12" customHeight="1" x14ac:dyDescent="0.2">
      <c r="A3314" s="2">
        <v>1700</v>
      </c>
      <c r="B3314" s="20" t="str">
        <f>VLOOKUP(C3314,'[2]05-2025'!$B$1:$C$65536,2,0)</f>
        <v>MATERIAIS DE LIMPEZA</v>
      </c>
      <c r="C3314" s="33" t="s">
        <v>46</v>
      </c>
      <c r="D3314" s="21">
        <f>VLOOKUP(C3314,'[2]05-2025'!$B$1:$D$65536,3,0)</f>
        <v>17272.09</v>
      </c>
      <c r="E3314" s="25" t="s">
        <v>1810</v>
      </c>
      <c r="F3314" s="27" t="s">
        <v>2320</v>
      </c>
      <c r="G3314" s="26">
        <v>4355.1499999999996</v>
      </c>
      <c r="H3314" s="22">
        <v>0</v>
      </c>
      <c r="I3314" s="24">
        <f t="shared" si="51"/>
        <v>16313.58</v>
      </c>
      <c r="J3314" s="27" t="s">
        <v>57</v>
      </c>
      <c r="K3314" s="2" t="s">
        <v>15</v>
      </c>
    </row>
    <row r="3315" spans="1:11" ht="12" customHeight="1" x14ac:dyDescent="0.2">
      <c r="A3315" s="2">
        <v>1700</v>
      </c>
      <c r="B3315" s="20" t="str">
        <f>VLOOKUP(C3315,'[2]05-2025'!$B$1:$C$65536,2,0)</f>
        <v>MATERIAIS DE LIMPEZA</v>
      </c>
      <c r="C3315" s="33" t="s">
        <v>46</v>
      </c>
      <c r="D3315" s="21">
        <f>VLOOKUP(C3315,'[2]05-2025'!$B$1:$D$65536,3,0)</f>
        <v>17272.09</v>
      </c>
      <c r="E3315" s="25" t="s">
        <v>1810</v>
      </c>
      <c r="F3315" s="27" t="s">
        <v>2485</v>
      </c>
      <c r="G3315" s="26">
        <v>75</v>
      </c>
      <c r="H3315" s="22">
        <v>0</v>
      </c>
      <c r="I3315" s="24">
        <f t="shared" si="51"/>
        <v>16388.580000000002</v>
      </c>
      <c r="J3315" s="27" t="s">
        <v>57</v>
      </c>
      <c r="K3315" s="2" t="s">
        <v>15</v>
      </c>
    </row>
    <row r="3316" spans="1:11" ht="12" customHeight="1" x14ac:dyDescent="0.2">
      <c r="A3316" s="2">
        <v>1700</v>
      </c>
      <c r="B3316" s="20" t="str">
        <f>VLOOKUP(C3316,'[2]05-2025'!$B$1:$C$65536,2,0)</f>
        <v>ROUPARIA</v>
      </c>
      <c r="C3316" s="33" t="s">
        <v>48</v>
      </c>
      <c r="D3316" s="21">
        <f>VLOOKUP(C3316,'[2]05-2025'!$B$1:$D$65536,3,0)</f>
        <v>0</v>
      </c>
      <c r="E3316" s="25" t="s">
        <v>1809</v>
      </c>
      <c r="F3316" s="27" t="s">
        <v>2329</v>
      </c>
      <c r="G3316" s="26">
        <v>0</v>
      </c>
      <c r="H3316" s="26">
        <v>69.849999999999994</v>
      </c>
      <c r="I3316" s="24">
        <f t="shared" si="51"/>
        <v>-69.849999999999994</v>
      </c>
      <c r="J3316" s="27" t="s">
        <v>43</v>
      </c>
      <c r="K3316" s="2" t="s">
        <v>15</v>
      </c>
    </row>
    <row r="3317" spans="1:11" ht="12" customHeight="1" x14ac:dyDescent="0.2">
      <c r="A3317" s="2">
        <v>1700</v>
      </c>
      <c r="B3317" s="20" t="str">
        <f>VLOOKUP(C3317,'[2]05-2025'!$B$1:$C$65536,2,0)</f>
        <v>ROUPARIA</v>
      </c>
      <c r="C3317" s="33" t="s">
        <v>48</v>
      </c>
      <c r="D3317" s="21">
        <f>VLOOKUP(C3317,'[2]05-2025'!$B$1:$D$65536,3,0)</f>
        <v>0</v>
      </c>
      <c r="E3317" s="25" t="s">
        <v>1824</v>
      </c>
      <c r="F3317" s="27" t="s">
        <v>2317</v>
      </c>
      <c r="G3317" s="26">
        <v>0</v>
      </c>
      <c r="H3317" s="26">
        <v>1015</v>
      </c>
      <c r="I3317" s="24">
        <f t="shared" si="51"/>
        <v>-1084.8499999999999</v>
      </c>
      <c r="J3317" s="27" t="s">
        <v>113</v>
      </c>
      <c r="K3317" s="2" t="s">
        <v>15</v>
      </c>
    </row>
    <row r="3318" spans="1:11" ht="12" customHeight="1" x14ac:dyDescent="0.2">
      <c r="A3318" s="2">
        <v>1700</v>
      </c>
      <c r="B3318" s="20" t="str">
        <f>VLOOKUP(C3318,'[2]05-2025'!$B$1:$C$65536,2,0)</f>
        <v>ROUPARIA</v>
      </c>
      <c r="C3318" s="33" t="s">
        <v>48</v>
      </c>
      <c r="D3318" s="21">
        <f>VLOOKUP(C3318,'[2]05-2025'!$B$1:$D$65536,3,0)</f>
        <v>0</v>
      </c>
      <c r="E3318" s="25" t="s">
        <v>1824</v>
      </c>
      <c r="F3318" s="27" t="s">
        <v>2317</v>
      </c>
      <c r="G3318" s="26">
        <v>0</v>
      </c>
      <c r="H3318" s="26">
        <v>9611.6</v>
      </c>
      <c r="I3318" s="24">
        <f t="shared" si="51"/>
        <v>-10696.45</v>
      </c>
      <c r="J3318" s="27" t="s">
        <v>113</v>
      </c>
      <c r="K3318" s="2" t="s">
        <v>15</v>
      </c>
    </row>
    <row r="3319" spans="1:11" ht="12" customHeight="1" x14ac:dyDescent="0.2">
      <c r="A3319" s="2">
        <v>1700</v>
      </c>
      <c r="B3319" s="20" t="str">
        <f>VLOOKUP(C3319,'[2]05-2025'!$B$1:$C$65536,2,0)</f>
        <v>ROUPARIA</v>
      </c>
      <c r="C3319" s="33" t="s">
        <v>48</v>
      </c>
      <c r="D3319" s="21">
        <f>VLOOKUP(C3319,'[2]05-2025'!$B$1:$D$65536,3,0)</f>
        <v>0</v>
      </c>
      <c r="E3319" s="25" t="s">
        <v>1809</v>
      </c>
      <c r="F3319" s="27" t="s">
        <v>2329</v>
      </c>
      <c r="G3319" s="26">
        <v>149.44999999999999</v>
      </c>
      <c r="H3319" s="22">
        <v>0</v>
      </c>
      <c r="I3319" s="24">
        <f t="shared" si="51"/>
        <v>-10547</v>
      </c>
      <c r="J3319" s="27" t="s">
        <v>57</v>
      </c>
      <c r="K3319" s="2" t="s">
        <v>15</v>
      </c>
    </row>
    <row r="3320" spans="1:11" ht="12" customHeight="1" x14ac:dyDescent="0.2">
      <c r="A3320" s="2">
        <v>1700</v>
      </c>
      <c r="B3320" s="20" t="str">
        <f>VLOOKUP(C3320,'[2]05-2025'!$B$1:$C$65536,2,0)</f>
        <v>ROUPARIA</v>
      </c>
      <c r="C3320" s="33" t="s">
        <v>48</v>
      </c>
      <c r="D3320" s="21">
        <f>VLOOKUP(C3320,'[2]05-2025'!$B$1:$D$65536,3,0)</f>
        <v>0</v>
      </c>
      <c r="E3320" s="25" t="s">
        <v>1820</v>
      </c>
      <c r="F3320" s="27" t="s">
        <v>3254</v>
      </c>
      <c r="G3320" s="26">
        <v>1015</v>
      </c>
      <c r="H3320" s="22">
        <v>0</v>
      </c>
      <c r="I3320" s="24">
        <f t="shared" si="51"/>
        <v>-9532</v>
      </c>
      <c r="J3320" s="27" t="s">
        <v>57</v>
      </c>
      <c r="K3320" s="2" t="s">
        <v>15</v>
      </c>
    </row>
    <row r="3321" spans="1:11" ht="12" customHeight="1" x14ac:dyDescent="0.2">
      <c r="A3321" s="2">
        <v>1700</v>
      </c>
      <c r="B3321" s="20" t="str">
        <f>VLOOKUP(C3321,'[2]05-2025'!$B$1:$C$65536,2,0)</f>
        <v>ROUPARIA</v>
      </c>
      <c r="C3321" s="33" t="s">
        <v>48</v>
      </c>
      <c r="D3321" s="21">
        <f>VLOOKUP(C3321,'[2]05-2025'!$B$1:$D$65536,3,0)</f>
        <v>0</v>
      </c>
      <c r="E3321" s="25" t="s">
        <v>1822</v>
      </c>
      <c r="F3321" s="27" t="s">
        <v>2756</v>
      </c>
      <c r="G3321" s="26">
        <v>9532</v>
      </c>
      <c r="H3321" s="22">
        <v>0</v>
      </c>
      <c r="I3321" s="24">
        <f t="shared" si="51"/>
        <v>0</v>
      </c>
      <c r="J3321" s="27" t="s">
        <v>57</v>
      </c>
      <c r="K3321" s="2" t="s">
        <v>15</v>
      </c>
    </row>
    <row r="3322" spans="1:11" ht="12" customHeight="1" x14ac:dyDescent="0.2">
      <c r="A3322" s="2">
        <v>1700</v>
      </c>
      <c r="B3322" s="20" t="str">
        <f>VLOOKUP(C3322,'[2]05-2025'!$B$1:$C$65536,2,0)</f>
        <v xml:space="preserve">EPI - EQUIPAMENTOS DE PROTECAO </v>
      </c>
      <c r="C3322" s="33" t="s">
        <v>49</v>
      </c>
      <c r="D3322" s="21">
        <f>VLOOKUP(C3322,'[2]05-2025'!$B$1:$D$65536,3,0)</f>
        <v>37130.82</v>
      </c>
      <c r="E3322" s="25" t="s">
        <v>1812</v>
      </c>
      <c r="F3322" s="27" t="s">
        <v>2321</v>
      </c>
      <c r="G3322" s="26">
        <v>0</v>
      </c>
      <c r="H3322" s="26">
        <v>4053.48</v>
      </c>
      <c r="I3322" s="24">
        <f t="shared" si="51"/>
        <v>33077.339999999997</v>
      </c>
      <c r="J3322" s="27" t="s">
        <v>40</v>
      </c>
      <c r="K3322" s="2" t="s">
        <v>15</v>
      </c>
    </row>
    <row r="3323" spans="1:11" ht="12" customHeight="1" x14ac:dyDescent="0.2">
      <c r="A3323" s="2">
        <v>1700</v>
      </c>
      <c r="B3323" s="20" t="str">
        <f>VLOOKUP(C3323,'[2]05-2025'!$B$1:$C$65536,2,0)</f>
        <v xml:space="preserve">EPI - EQUIPAMENTOS DE PROTECAO </v>
      </c>
      <c r="C3323" s="33" t="s">
        <v>49</v>
      </c>
      <c r="D3323" s="21">
        <f>VLOOKUP(C3323,'[2]05-2025'!$B$1:$D$65536,3,0)</f>
        <v>37130.82</v>
      </c>
      <c r="E3323" s="25" t="s">
        <v>1812</v>
      </c>
      <c r="F3323" s="27" t="s">
        <v>2322</v>
      </c>
      <c r="G3323" s="26">
        <v>0</v>
      </c>
      <c r="H3323" s="26">
        <v>9669.2900000000009</v>
      </c>
      <c r="I3323" s="24">
        <f t="shared" si="51"/>
        <v>23408.049999999996</v>
      </c>
      <c r="J3323" s="27" t="s">
        <v>40</v>
      </c>
      <c r="K3323" s="2" t="s">
        <v>15</v>
      </c>
    </row>
    <row r="3324" spans="1:11" ht="12" customHeight="1" x14ac:dyDescent="0.2">
      <c r="A3324" s="2">
        <v>1700</v>
      </c>
      <c r="B3324" s="20" t="str">
        <f>VLOOKUP(C3324,'[2]05-2025'!$B$1:$C$65536,2,0)</f>
        <v xml:space="preserve">EPI - EQUIPAMENTOS DE PROTECAO </v>
      </c>
      <c r="C3324" s="33" t="s">
        <v>49</v>
      </c>
      <c r="D3324" s="21">
        <f>VLOOKUP(C3324,'[2]05-2025'!$B$1:$D$65536,3,0)</f>
        <v>37130.82</v>
      </c>
      <c r="E3324" s="25" t="s">
        <v>1824</v>
      </c>
      <c r="F3324" s="27" t="s">
        <v>2317</v>
      </c>
      <c r="G3324" s="26">
        <v>0</v>
      </c>
      <c r="H3324" s="26">
        <v>2860.13</v>
      </c>
      <c r="I3324" s="24">
        <f t="shared" si="51"/>
        <v>20547.919999999995</v>
      </c>
      <c r="J3324" s="27" t="s">
        <v>107</v>
      </c>
      <c r="K3324" s="2" t="s">
        <v>15</v>
      </c>
    </row>
    <row r="3325" spans="1:11" ht="12" customHeight="1" x14ac:dyDescent="0.2">
      <c r="A3325" s="2">
        <v>1700</v>
      </c>
      <c r="B3325" s="20" t="str">
        <f>VLOOKUP(C3325,'[2]05-2025'!$B$1:$C$65536,2,0)</f>
        <v xml:space="preserve">EPI - EQUIPAMENTOS DE PROTECAO </v>
      </c>
      <c r="C3325" s="33" t="s">
        <v>49</v>
      </c>
      <c r="D3325" s="21">
        <f>VLOOKUP(C3325,'[2]05-2025'!$B$1:$D$65536,3,0)</f>
        <v>37130.82</v>
      </c>
      <c r="E3325" s="25" t="s">
        <v>1824</v>
      </c>
      <c r="F3325" s="27" t="s">
        <v>2317</v>
      </c>
      <c r="G3325" s="26">
        <v>0</v>
      </c>
      <c r="H3325" s="26">
        <v>450</v>
      </c>
      <c r="I3325" s="24">
        <f t="shared" si="51"/>
        <v>20097.919999999995</v>
      </c>
      <c r="J3325" s="27" t="s">
        <v>126</v>
      </c>
      <c r="K3325" s="2" t="s">
        <v>15</v>
      </c>
    </row>
    <row r="3326" spans="1:11" ht="12" customHeight="1" x14ac:dyDescent="0.2">
      <c r="A3326" s="2">
        <v>1700</v>
      </c>
      <c r="B3326" s="20" t="str">
        <f>VLOOKUP(C3326,'[2]05-2025'!$B$1:$C$65536,2,0)</f>
        <v xml:space="preserve">EPI - EQUIPAMENTOS DE PROTECAO </v>
      </c>
      <c r="C3326" s="33" t="s">
        <v>49</v>
      </c>
      <c r="D3326" s="21">
        <f>VLOOKUP(C3326,'[2]05-2025'!$B$1:$D$65536,3,0)</f>
        <v>37130.82</v>
      </c>
      <c r="E3326" s="25" t="s">
        <v>1812</v>
      </c>
      <c r="F3326" s="27" t="s">
        <v>2321</v>
      </c>
      <c r="G3326" s="26">
        <v>6570.6</v>
      </c>
      <c r="H3326" s="22">
        <v>0</v>
      </c>
      <c r="I3326" s="24">
        <f t="shared" si="51"/>
        <v>26668.519999999997</v>
      </c>
      <c r="J3326" s="27" t="s">
        <v>57</v>
      </c>
      <c r="K3326" s="2" t="s">
        <v>15</v>
      </c>
    </row>
    <row r="3327" spans="1:11" ht="12" customHeight="1" x14ac:dyDescent="0.2">
      <c r="A3327" s="2">
        <v>1700</v>
      </c>
      <c r="B3327" s="20" t="str">
        <f>VLOOKUP(C3327,'[2]05-2025'!$B$1:$C$65536,2,0)</f>
        <v xml:space="preserve">EPI - EQUIPAMENTOS DE PROTECAO </v>
      </c>
      <c r="C3327" s="33" t="s">
        <v>49</v>
      </c>
      <c r="D3327" s="21">
        <f>VLOOKUP(C3327,'[2]05-2025'!$B$1:$D$65536,3,0)</f>
        <v>37130.82</v>
      </c>
      <c r="E3327" s="25" t="s">
        <v>1812</v>
      </c>
      <c r="F3327" s="27" t="s">
        <v>2322</v>
      </c>
      <c r="G3327" s="26">
        <v>12318.89</v>
      </c>
      <c r="H3327" s="22">
        <v>0</v>
      </c>
      <c r="I3327" s="24">
        <f t="shared" si="51"/>
        <v>38987.409999999996</v>
      </c>
      <c r="J3327" s="27" t="s">
        <v>57</v>
      </c>
      <c r="K3327" s="2" t="s">
        <v>15</v>
      </c>
    </row>
    <row r="3328" spans="1:11" ht="12" customHeight="1" x14ac:dyDescent="0.2">
      <c r="A3328" s="2">
        <v>1700</v>
      </c>
      <c r="B3328" s="20" t="str">
        <f>VLOOKUP(C3328,'[2]05-2025'!$B$1:$C$65536,2,0)</f>
        <v xml:space="preserve">EPI - EQUIPAMENTOS DE PROTECAO </v>
      </c>
      <c r="C3328" s="33" t="s">
        <v>49</v>
      </c>
      <c r="D3328" s="21">
        <f>VLOOKUP(C3328,'[2]05-2025'!$B$1:$D$65536,3,0)</f>
        <v>37130.82</v>
      </c>
      <c r="E3328" s="25" t="s">
        <v>1813</v>
      </c>
      <c r="F3328" s="27" t="s">
        <v>2551</v>
      </c>
      <c r="G3328" s="26">
        <v>450</v>
      </c>
      <c r="H3328" s="22">
        <v>0</v>
      </c>
      <c r="I3328" s="24">
        <f t="shared" si="51"/>
        <v>39437.409999999996</v>
      </c>
      <c r="J3328" s="27" t="s">
        <v>57</v>
      </c>
      <c r="K3328" s="2" t="s">
        <v>15</v>
      </c>
    </row>
    <row r="3329" spans="1:11" ht="12" customHeight="1" x14ac:dyDescent="0.2">
      <c r="A3329" s="2">
        <v>1700</v>
      </c>
      <c r="B3329" s="20" t="str">
        <f>VLOOKUP(C3329,'[2]05-2025'!$B$1:$C$65536,2,0)</f>
        <v>BENS PERMANENTES (TRANSITÓRIO)</v>
      </c>
      <c r="C3329" s="33" t="s">
        <v>50</v>
      </c>
      <c r="D3329" s="21">
        <f>VLOOKUP(C3329,'[2]05-2025'!$B$1:$D$65536,3,0)</f>
        <v>422428.68</v>
      </c>
      <c r="E3329" s="25" t="s">
        <v>1809</v>
      </c>
      <c r="F3329" s="27" t="s">
        <v>2333</v>
      </c>
      <c r="G3329" s="26">
        <v>0</v>
      </c>
      <c r="H3329" s="26">
        <v>52013.63</v>
      </c>
      <c r="I3329" s="24">
        <f t="shared" si="51"/>
        <v>370415.05</v>
      </c>
      <c r="J3329" s="27" t="s">
        <v>53</v>
      </c>
      <c r="K3329" s="2" t="s">
        <v>15</v>
      </c>
    </row>
    <row r="3330" spans="1:11" ht="12" customHeight="1" x14ac:dyDescent="0.2">
      <c r="A3330" s="2">
        <v>1700</v>
      </c>
      <c r="B3330" s="20" t="str">
        <f>VLOOKUP(C3330,'[2]05-2025'!$B$1:$C$65536,2,0)</f>
        <v>BENS PERMANENTES (TRANSITÓRIO)</v>
      </c>
      <c r="C3330" s="33" t="s">
        <v>50</v>
      </c>
      <c r="D3330" s="21">
        <f>VLOOKUP(C3330,'[2]05-2025'!$B$1:$D$65536,3,0)</f>
        <v>422428.68</v>
      </c>
      <c r="E3330" s="25" t="s">
        <v>1809</v>
      </c>
      <c r="F3330" s="27" t="s">
        <v>2334</v>
      </c>
      <c r="G3330" s="26">
        <v>0</v>
      </c>
      <c r="H3330" s="26">
        <v>52013.63</v>
      </c>
      <c r="I3330" s="24">
        <f t="shared" si="51"/>
        <v>318401.42</v>
      </c>
      <c r="J3330" s="27" t="s">
        <v>53</v>
      </c>
      <c r="K3330" s="2" t="s">
        <v>15</v>
      </c>
    </row>
    <row r="3331" spans="1:11" ht="12" customHeight="1" x14ac:dyDescent="0.2">
      <c r="A3331" s="2">
        <v>1700</v>
      </c>
      <c r="B3331" s="20" t="str">
        <f>VLOOKUP(C3331,'[2]05-2025'!$B$1:$C$65536,2,0)</f>
        <v>BENS PERMANENTES (TRANSITÓRIO)</v>
      </c>
      <c r="C3331" s="33" t="s">
        <v>50</v>
      </c>
      <c r="D3331" s="21">
        <f>VLOOKUP(C3331,'[2]05-2025'!$B$1:$D$65536,3,0)</f>
        <v>422428.68</v>
      </c>
      <c r="E3331" s="25" t="s">
        <v>1809</v>
      </c>
      <c r="F3331" s="27" t="s">
        <v>2335</v>
      </c>
      <c r="G3331" s="26">
        <v>0</v>
      </c>
      <c r="H3331" s="26">
        <v>52013.63</v>
      </c>
      <c r="I3331" s="24">
        <f t="shared" ref="I3331:I3394" si="52">IF(C3331&lt;&gt;C3330,D3331+G3331-H3331,IF(C3331=C3330,I3330+G3331-H3331,"falso"))</f>
        <v>266387.78999999998</v>
      </c>
      <c r="J3331" s="27" t="s">
        <v>53</v>
      </c>
      <c r="K3331" s="2" t="s">
        <v>15</v>
      </c>
    </row>
    <row r="3332" spans="1:11" ht="12" customHeight="1" x14ac:dyDescent="0.2">
      <c r="A3332" s="2">
        <v>1700</v>
      </c>
      <c r="B3332" s="20" t="str">
        <f>VLOOKUP(C3332,'[2]05-2025'!$B$1:$C$65536,2,0)</f>
        <v>BENS PERMANENTES (TRANSITÓRIO)</v>
      </c>
      <c r="C3332" s="33" t="s">
        <v>50</v>
      </c>
      <c r="D3332" s="21">
        <f>VLOOKUP(C3332,'[2]05-2025'!$B$1:$D$65536,3,0)</f>
        <v>422428.68</v>
      </c>
      <c r="E3332" s="25" t="s">
        <v>1809</v>
      </c>
      <c r="F3332" s="27" t="s">
        <v>2336</v>
      </c>
      <c r="G3332" s="26">
        <v>0</v>
      </c>
      <c r="H3332" s="26">
        <v>7632.28</v>
      </c>
      <c r="I3332" s="24">
        <f t="shared" si="52"/>
        <v>258755.50999999998</v>
      </c>
      <c r="J3332" s="27" t="s">
        <v>53</v>
      </c>
      <c r="K3332" s="2" t="s">
        <v>15</v>
      </c>
    </row>
    <row r="3333" spans="1:11" ht="12" customHeight="1" x14ac:dyDescent="0.2">
      <c r="A3333" s="2">
        <v>1700</v>
      </c>
      <c r="B3333" s="20" t="str">
        <f>VLOOKUP(C3333,'[2]05-2025'!$B$1:$C$65536,2,0)</f>
        <v>BENS PERMANENTES (TRANSITÓRIO)</v>
      </c>
      <c r="C3333" s="33" t="s">
        <v>50</v>
      </c>
      <c r="D3333" s="21">
        <f>VLOOKUP(C3333,'[2]05-2025'!$B$1:$D$65536,3,0)</f>
        <v>422428.68</v>
      </c>
      <c r="E3333" s="25" t="s">
        <v>1809</v>
      </c>
      <c r="F3333" s="27" t="s">
        <v>2337</v>
      </c>
      <c r="G3333" s="26">
        <v>0</v>
      </c>
      <c r="H3333" s="26">
        <v>7632.28</v>
      </c>
      <c r="I3333" s="24">
        <f t="shared" si="52"/>
        <v>251123.22999999998</v>
      </c>
      <c r="J3333" s="27" t="s">
        <v>53</v>
      </c>
      <c r="K3333" s="2" t="s">
        <v>15</v>
      </c>
    </row>
    <row r="3334" spans="1:11" ht="12" customHeight="1" x14ac:dyDescent="0.2">
      <c r="A3334" s="2">
        <v>1700</v>
      </c>
      <c r="B3334" s="20" t="str">
        <f>VLOOKUP(C3334,'[2]05-2025'!$B$1:$C$65536,2,0)</f>
        <v>BENS PERMANENTES (TRANSITÓRIO)</v>
      </c>
      <c r="C3334" s="33" t="s">
        <v>50</v>
      </c>
      <c r="D3334" s="21">
        <f>VLOOKUP(C3334,'[2]05-2025'!$B$1:$D$65536,3,0)</f>
        <v>422428.68</v>
      </c>
      <c r="E3334" s="25" t="s">
        <v>1809</v>
      </c>
      <c r="F3334" s="27" t="s">
        <v>2338</v>
      </c>
      <c r="G3334" s="26">
        <v>0</v>
      </c>
      <c r="H3334" s="26">
        <v>7632.28</v>
      </c>
      <c r="I3334" s="24">
        <f t="shared" si="52"/>
        <v>243490.94999999998</v>
      </c>
      <c r="J3334" s="27" t="s">
        <v>53</v>
      </c>
      <c r="K3334" s="2" t="s">
        <v>15</v>
      </c>
    </row>
    <row r="3335" spans="1:11" ht="12" customHeight="1" x14ac:dyDescent="0.2">
      <c r="A3335" s="2">
        <v>1700</v>
      </c>
      <c r="B3335" s="20" t="str">
        <f>VLOOKUP(C3335,'[2]05-2025'!$B$1:$C$65536,2,0)</f>
        <v>BENS PERMANENTES (TRANSITÓRIO)</v>
      </c>
      <c r="C3335" s="33" t="s">
        <v>50</v>
      </c>
      <c r="D3335" s="21">
        <f>VLOOKUP(C3335,'[2]05-2025'!$B$1:$D$65536,3,0)</f>
        <v>422428.68</v>
      </c>
      <c r="E3335" s="25" t="s">
        <v>1815</v>
      </c>
      <c r="F3335" s="27" t="s">
        <v>2328</v>
      </c>
      <c r="G3335" s="26">
        <v>0</v>
      </c>
      <c r="H3335" s="26">
        <v>236.7</v>
      </c>
      <c r="I3335" s="24">
        <f t="shared" si="52"/>
        <v>243254.24999999997</v>
      </c>
      <c r="J3335" s="27" t="s">
        <v>45</v>
      </c>
      <c r="K3335" s="2" t="s">
        <v>15</v>
      </c>
    </row>
    <row r="3336" spans="1:11" ht="12" customHeight="1" x14ac:dyDescent="0.2">
      <c r="A3336" s="2">
        <v>1700</v>
      </c>
      <c r="B3336" s="20" t="str">
        <f>VLOOKUP(C3336,'[2]05-2025'!$B$1:$C$65536,2,0)</f>
        <v>BENS PERMANENTES (TRANSITÓRIO)</v>
      </c>
      <c r="C3336" s="33" t="s">
        <v>50</v>
      </c>
      <c r="D3336" s="21">
        <f>VLOOKUP(C3336,'[2]05-2025'!$B$1:$D$65536,3,0)</f>
        <v>422428.68</v>
      </c>
      <c r="E3336" s="25" t="s">
        <v>1815</v>
      </c>
      <c r="F3336" s="27" t="s">
        <v>2328</v>
      </c>
      <c r="G3336" s="26">
        <v>0</v>
      </c>
      <c r="H3336" s="26">
        <v>5172.3500000000004</v>
      </c>
      <c r="I3336" s="24">
        <f t="shared" si="52"/>
        <v>238081.89999999997</v>
      </c>
      <c r="J3336" s="27" t="s">
        <v>41</v>
      </c>
      <c r="K3336" s="2" t="s">
        <v>15</v>
      </c>
    </row>
    <row r="3337" spans="1:11" ht="12" customHeight="1" x14ac:dyDescent="0.2">
      <c r="A3337" s="2">
        <v>1700</v>
      </c>
      <c r="B3337" s="20" t="str">
        <f>VLOOKUP(C3337,'[2]05-2025'!$B$1:$C$65536,2,0)</f>
        <v>BENS PERMANENTES (TRANSITÓRIO)</v>
      </c>
      <c r="C3337" s="33" t="s">
        <v>50</v>
      </c>
      <c r="D3337" s="21">
        <f>VLOOKUP(C3337,'[2]05-2025'!$B$1:$D$65536,3,0)</f>
        <v>422428.68</v>
      </c>
      <c r="E3337" s="25" t="s">
        <v>1816</v>
      </c>
      <c r="F3337" s="27" t="s">
        <v>2339</v>
      </c>
      <c r="G3337" s="26">
        <v>0</v>
      </c>
      <c r="H3337" s="26">
        <v>1081</v>
      </c>
      <c r="I3337" s="24">
        <f t="shared" si="52"/>
        <v>237000.89999999997</v>
      </c>
      <c r="J3337" s="27" t="s">
        <v>54</v>
      </c>
      <c r="K3337" s="2" t="s">
        <v>15</v>
      </c>
    </row>
    <row r="3338" spans="1:11" ht="12" customHeight="1" x14ac:dyDescent="0.2">
      <c r="A3338" s="2">
        <v>1700</v>
      </c>
      <c r="B3338" s="20" t="str">
        <f>VLOOKUP(C3338,'[2]05-2025'!$B$1:$C$65536,2,0)</f>
        <v>BENS PERMANENTES (TRANSITÓRIO)</v>
      </c>
      <c r="C3338" s="33" t="s">
        <v>50</v>
      </c>
      <c r="D3338" s="21">
        <f>VLOOKUP(C3338,'[2]05-2025'!$B$1:$D$65536,3,0)</f>
        <v>422428.68</v>
      </c>
      <c r="E3338" s="25" t="s">
        <v>1816</v>
      </c>
      <c r="F3338" s="27" t="s">
        <v>2340</v>
      </c>
      <c r="G3338" s="26">
        <v>0</v>
      </c>
      <c r="H3338" s="26">
        <v>1081</v>
      </c>
      <c r="I3338" s="24">
        <f t="shared" si="52"/>
        <v>235919.89999999997</v>
      </c>
      <c r="J3338" s="27" t="s">
        <v>54</v>
      </c>
      <c r="K3338" s="2" t="s">
        <v>15</v>
      </c>
    </row>
    <row r="3339" spans="1:11" ht="12" customHeight="1" x14ac:dyDescent="0.2">
      <c r="A3339" s="2">
        <v>1700</v>
      </c>
      <c r="B3339" s="20" t="str">
        <f>VLOOKUP(C3339,'[2]05-2025'!$B$1:$C$65536,2,0)</f>
        <v>BENS PERMANENTES (TRANSITÓRIO)</v>
      </c>
      <c r="C3339" s="33" t="s">
        <v>50</v>
      </c>
      <c r="D3339" s="21">
        <f>VLOOKUP(C3339,'[2]05-2025'!$B$1:$D$65536,3,0)</f>
        <v>422428.68</v>
      </c>
      <c r="E3339" s="25" t="s">
        <v>1816</v>
      </c>
      <c r="F3339" s="27" t="s">
        <v>2341</v>
      </c>
      <c r="G3339" s="26">
        <v>0</v>
      </c>
      <c r="H3339" s="26">
        <v>1081</v>
      </c>
      <c r="I3339" s="24">
        <f t="shared" si="52"/>
        <v>234838.89999999997</v>
      </c>
      <c r="J3339" s="27" t="s">
        <v>54</v>
      </c>
      <c r="K3339" s="2" t="s">
        <v>15</v>
      </c>
    </row>
    <row r="3340" spans="1:11" ht="12" customHeight="1" x14ac:dyDescent="0.2">
      <c r="A3340" s="2">
        <v>1700</v>
      </c>
      <c r="B3340" s="20" t="str">
        <f>VLOOKUP(C3340,'[2]05-2025'!$B$1:$C$65536,2,0)</f>
        <v>BENS PERMANENTES (TRANSITÓRIO)</v>
      </c>
      <c r="C3340" s="33" t="s">
        <v>50</v>
      </c>
      <c r="D3340" s="21">
        <f>VLOOKUP(C3340,'[2]05-2025'!$B$1:$D$65536,3,0)</f>
        <v>422428.68</v>
      </c>
      <c r="E3340" s="25" t="s">
        <v>1816</v>
      </c>
      <c r="F3340" s="27" t="s">
        <v>2342</v>
      </c>
      <c r="G3340" s="26">
        <v>0</v>
      </c>
      <c r="H3340" s="26">
        <v>1081</v>
      </c>
      <c r="I3340" s="24">
        <f t="shared" si="52"/>
        <v>233757.89999999997</v>
      </c>
      <c r="J3340" s="27" t="s">
        <v>54</v>
      </c>
      <c r="K3340" s="2" t="s">
        <v>15</v>
      </c>
    </row>
    <row r="3341" spans="1:11" ht="12" customHeight="1" x14ac:dyDescent="0.2">
      <c r="A3341" s="2">
        <v>1700</v>
      </c>
      <c r="B3341" s="20" t="str">
        <f>VLOOKUP(C3341,'[2]05-2025'!$B$1:$C$65536,2,0)</f>
        <v>BENS PERMANENTES (TRANSITÓRIO)</v>
      </c>
      <c r="C3341" s="33" t="s">
        <v>50</v>
      </c>
      <c r="D3341" s="21">
        <f>VLOOKUP(C3341,'[2]05-2025'!$B$1:$D$65536,3,0)</f>
        <v>422428.68</v>
      </c>
      <c r="E3341" s="25" t="s">
        <v>1816</v>
      </c>
      <c r="F3341" s="27" t="s">
        <v>1599</v>
      </c>
      <c r="G3341" s="26">
        <v>0</v>
      </c>
      <c r="H3341" s="26">
        <v>1081</v>
      </c>
      <c r="I3341" s="24">
        <f t="shared" si="52"/>
        <v>232676.89999999997</v>
      </c>
      <c r="J3341" s="27" t="s">
        <v>54</v>
      </c>
      <c r="K3341" s="2" t="s">
        <v>15</v>
      </c>
    </row>
    <row r="3342" spans="1:11" ht="12" customHeight="1" x14ac:dyDescent="0.2">
      <c r="A3342" s="2">
        <v>1700</v>
      </c>
      <c r="B3342" s="20" t="str">
        <f>VLOOKUP(C3342,'[2]05-2025'!$B$1:$C$65536,2,0)</f>
        <v>BENS PERMANENTES (TRANSITÓRIO)</v>
      </c>
      <c r="C3342" s="33" t="s">
        <v>50</v>
      </c>
      <c r="D3342" s="21">
        <f>VLOOKUP(C3342,'[2]05-2025'!$B$1:$D$65536,3,0)</f>
        <v>422428.68</v>
      </c>
      <c r="E3342" s="25" t="s">
        <v>1816</v>
      </c>
      <c r="F3342" s="27" t="s">
        <v>2343</v>
      </c>
      <c r="G3342" s="26">
        <v>0</v>
      </c>
      <c r="H3342" s="26">
        <v>1081</v>
      </c>
      <c r="I3342" s="24">
        <f t="shared" si="52"/>
        <v>231595.89999999997</v>
      </c>
      <c r="J3342" s="27" t="s">
        <v>54</v>
      </c>
      <c r="K3342" s="2" t="s">
        <v>15</v>
      </c>
    </row>
    <row r="3343" spans="1:11" ht="12" customHeight="1" x14ac:dyDescent="0.2">
      <c r="A3343" s="2">
        <v>1700</v>
      </c>
      <c r="B3343" s="20" t="str">
        <f>VLOOKUP(C3343,'[2]05-2025'!$B$1:$C$65536,2,0)</f>
        <v>BENS PERMANENTES (TRANSITÓRIO)</v>
      </c>
      <c r="C3343" s="33" t="s">
        <v>50</v>
      </c>
      <c r="D3343" s="21">
        <f>VLOOKUP(C3343,'[2]05-2025'!$B$1:$D$65536,3,0)</f>
        <v>422428.68</v>
      </c>
      <c r="E3343" s="25" t="s">
        <v>1820</v>
      </c>
      <c r="F3343" s="27" t="s">
        <v>2344</v>
      </c>
      <c r="G3343" s="26">
        <v>0</v>
      </c>
      <c r="H3343" s="26">
        <v>15900</v>
      </c>
      <c r="I3343" s="24">
        <f t="shared" si="52"/>
        <v>215695.89999999997</v>
      </c>
      <c r="J3343" s="27" t="s">
        <v>53</v>
      </c>
      <c r="K3343" s="2" t="s">
        <v>15</v>
      </c>
    </row>
    <row r="3344" spans="1:11" ht="12" customHeight="1" x14ac:dyDescent="0.2">
      <c r="A3344" s="2">
        <v>1700</v>
      </c>
      <c r="B3344" s="20" t="str">
        <f>VLOOKUP(C3344,'[2]05-2025'!$B$1:$C$65536,2,0)</f>
        <v>BENS PERMANENTES (TRANSITÓRIO)</v>
      </c>
      <c r="C3344" s="33" t="s">
        <v>50</v>
      </c>
      <c r="D3344" s="21">
        <f>VLOOKUP(C3344,'[2]05-2025'!$B$1:$D$65536,3,0)</f>
        <v>422428.68</v>
      </c>
      <c r="E3344" s="25" t="s">
        <v>1820</v>
      </c>
      <c r="F3344" s="27" t="s">
        <v>2345</v>
      </c>
      <c r="G3344" s="26">
        <v>0</v>
      </c>
      <c r="H3344" s="26">
        <v>15900</v>
      </c>
      <c r="I3344" s="24">
        <f t="shared" si="52"/>
        <v>199795.89999999997</v>
      </c>
      <c r="J3344" s="27" t="s">
        <v>53</v>
      </c>
      <c r="K3344" s="2" t="s">
        <v>15</v>
      </c>
    </row>
    <row r="3345" spans="1:11" ht="12" customHeight="1" x14ac:dyDescent="0.2">
      <c r="A3345" s="2">
        <v>1700</v>
      </c>
      <c r="B3345" s="20" t="str">
        <f>VLOOKUP(C3345,'[2]05-2025'!$B$1:$C$65536,2,0)</f>
        <v>BENS PERMANENTES (TRANSITÓRIO)</v>
      </c>
      <c r="C3345" s="33" t="s">
        <v>50</v>
      </c>
      <c r="D3345" s="21">
        <f>VLOOKUP(C3345,'[2]05-2025'!$B$1:$D$65536,3,0)</f>
        <v>422428.68</v>
      </c>
      <c r="E3345" s="25" t="s">
        <v>1820</v>
      </c>
      <c r="F3345" s="27" t="s">
        <v>2346</v>
      </c>
      <c r="G3345" s="26">
        <v>0</v>
      </c>
      <c r="H3345" s="26">
        <v>15900</v>
      </c>
      <c r="I3345" s="24">
        <f t="shared" si="52"/>
        <v>183895.89999999997</v>
      </c>
      <c r="J3345" s="27" t="s">
        <v>53</v>
      </c>
      <c r="K3345" s="2" t="s">
        <v>15</v>
      </c>
    </row>
    <row r="3346" spans="1:11" ht="12" customHeight="1" x14ac:dyDescent="0.2">
      <c r="A3346" s="2">
        <v>1700</v>
      </c>
      <c r="B3346" s="20" t="str">
        <f>VLOOKUP(C3346,'[2]05-2025'!$B$1:$C$65536,2,0)</f>
        <v>BENS PERMANENTES (TRANSITÓRIO)</v>
      </c>
      <c r="C3346" s="33" t="s">
        <v>50</v>
      </c>
      <c r="D3346" s="21">
        <f>VLOOKUP(C3346,'[2]05-2025'!$B$1:$D$65536,3,0)</f>
        <v>422428.68</v>
      </c>
      <c r="E3346" s="25" t="s">
        <v>1820</v>
      </c>
      <c r="F3346" s="27" t="s">
        <v>2347</v>
      </c>
      <c r="G3346" s="26">
        <v>0</v>
      </c>
      <c r="H3346" s="26">
        <v>15900</v>
      </c>
      <c r="I3346" s="24">
        <f t="shared" si="52"/>
        <v>167995.89999999997</v>
      </c>
      <c r="J3346" s="27" t="s">
        <v>53</v>
      </c>
      <c r="K3346" s="2" t="s">
        <v>15</v>
      </c>
    </row>
    <row r="3347" spans="1:11" ht="12" customHeight="1" x14ac:dyDescent="0.2">
      <c r="A3347" s="2">
        <v>1700</v>
      </c>
      <c r="B3347" s="20" t="str">
        <f>VLOOKUP(C3347,'[2]05-2025'!$B$1:$C$65536,2,0)</f>
        <v>BENS PERMANENTES (TRANSITÓRIO)</v>
      </c>
      <c r="C3347" s="33" t="s">
        <v>50</v>
      </c>
      <c r="D3347" s="21">
        <f>VLOOKUP(C3347,'[2]05-2025'!$B$1:$D$65536,3,0)</f>
        <v>422428.68</v>
      </c>
      <c r="E3347" s="25" t="s">
        <v>1820</v>
      </c>
      <c r="F3347" s="27" t="s">
        <v>2348</v>
      </c>
      <c r="G3347" s="26">
        <v>0</v>
      </c>
      <c r="H3347" s="26">
        <v>15900</v>
      </c>
      <c r="I3347" s="24">
        <f t="shared" si="52"/>
        <v>152095.89999999997</v>
      </c>
      <c r="J3347" s="27" t="s">
        <v>53</v>
      </c>
      <c r="K3347" s="2" t="s">
        <v>15</v>
      </c>
    </row>
    <row r="3348" spans="1:11" ht="12" customHeight="1" x14ac:dyDescent="0.2">
      <c r="A3348" s="2">
        <v>1700</v>
      </c>
      <c r="B3348" s="20" t="str">
        <f>VLOOKUP(C3348,'[2]05-2025'!$B$1:$C$65536,2,0)</f>
        <v>BENS PERMANENTES (TRANSITÓRIO)</v>
      </c>
      <c r="C3348" s="33" t="s">
        <v>50</v>
      </c>
      <c r="D3348" s="21">
        <f>VLOOKUP(C3348,'[2]05-2025'!$B$1:$D$65536,3,0)</f>
        <v>422428.68</v>
      </c>
      <c r="E3348" s="25" t="s">
        <v>1820</v>
      </c>
      <c r="F3348" s="27" t="s">
        <v>2349</v>
      </c>
      <c r="G3348" s="26">
        <v>0</v>
      </c>
      <c r="H3348" s="26">
        <v>15900</v>
      </c>
      <c r="I3348" s="24">
        <f t="shared" si="52"/>
        <v>136195.89999999997</v>
      </c>
      <c r="J3348" s="27" t="s">
        <v>53</v>
      </c>
      <c r="K3348" s="2" t="s">
        <v>15</v>
      </c>
    </row>
    <row r="3349" spans="1:11" ht="12" customHeight="1" x14ac:dyDescent="0.2">
      <c r="A3349" s="2">
        <v>1700</v>
      </c>
      <c r="B3349" s="20" t="str">
        <f>VLOOKUP(C3349,'[2]05-2025'!$B$1:$C$65536,2,0)</f>
        <v>BENS PERMANENTES (TRANSITÓRIO)</v>
      </c>
      <c r="C3349" s="33" t="s">
        <v>50</v>
      </c>
      <c r="D3349" s="21">
        <f>VLOOKUP(C3349,'[2]05-2025'!$B$1:$D$65536,3,0)</f>
        <v>422428.68</v>
      </c>
      <c r="E3349" s="25" t="s">
        <v>1820</v>
      </c>
      <c r="F3349" s="27" t="s">
        <v>2350</v>
      </c>
      <c r="G3349" s="26">
        <v>0</v>
      </c>
      <c r="H3349" s="26">
        <v>15900</v>
      </c>
      <c r="I3349" s="24">
        <f t="shared" si="52"/>
        <v>120295.89999999997</v>
      </c>
      <c r="J3349" s="27" t="s">
        <v>53</v>
      </c>
      <c r="K3349" s="2" t="s">
        <v>15</v>
      </c>
    </row>
    <row r="3350" spans="1:11" ht="12" customHeight="1" x14ac:dyDescent="0.2">
      <c r="A3350" s="2">
        <v>1700</v>
      </c>
      <c r="B3350" s="20" t="str">
        <f>VLOOKUP(C3350,'[2]05-2025'!$B$1:$C$65536,2,0)</f>
        <v>BENS PERMANENTES (TRANSITÓRIO)</v>
      </c>
      <c r="C3350" s="33" t="s">
        <v>50</v>
      </c>
      <c r="D3350" s="21">
        <f>VLOOKUP(C3350,'[2]05-2025'!$B$1:$D$65536,3,0)</f>
        <v>422428.68</v>
      </c>
      <c r="E3350" s="25" t="s">
        <v>1820</v>
      </c>
      <c r="F3350" s="27" t="s">
        <v>2351</v>
      </c>
      <c r="G3350" s="26">
        <v>0</v>
      </c>
      <c r="H3350" s="26">
        <v>15900</v>
      </c>
      <c r="I3350" s="24">
        <f t="shared" si="52"/>
        <v>104395.89999999997</v>
      </c>
      <c r="J3350" s="27" t="s">
        <v>53</v>
      </c>
      <c r="K3350" s="2" t="s">
        <v>15</v>
      </c>
    </row>
    <row r="3351" spans="1:11" ht="12" customHeight="1" x14ac:dyDescent="0.2">
      <c r="A3351" s="2">
        <v>1700</v>
      </c>
      <c r="B3351" s="20" t="str">
        <f>VLOOKUP(C3351,'[2]05-2025'!$B$1:$C$65536,2,0)</f>
        <v>BENS PERMANENTES (TRANSITÓRIO)</v>
      </c>
      <c r="C3351" s="33" t="s">
        <v>50</v>
      </c>
      <c r="D3351" s="21">
        <f>VLOOKUP(C3351,'[2]05-2025'!$B$1:$D$65536,3,0)</f>
        <v>422428.68</v>
      </c>
      <c r="E3351" s="25" t="s">
        <v>1820</v>
      </c>
      <c r="F3351" s="27" t="s">
        <v>2352</v>
      </c>
      <c r="G3351" s="26">
        <v>0</v>
      </c>
      <c r="H3351" s="26">
        <v>15900</v>
      </c>
      <c r="I3351" s="24">
        <f t="shared" si="52"/>
        <v>88495.899999999965</v>
      </c>
      <c r="J3351" s="27" t="s">
        <v>53</v>
      </c>
      <c r="K3351" s="2" t="s">
        <v>15</v>
      </c>
    </row>
    <row r="3352" spans="1:11" ht="12" customHeight="1" x14ac:dyDescent="0.2">
      <c r="A3352" s="2">
        <v>1700</v>
      </c>
      <c r="B3352" s="20" t="str">
        <f>VLOOKUP(C3352,'[2]05-2025'!$B$1:$C$65536,2,0)</f>
        <v>BENS PERMANENTES (TRANSITÓRIO)</v>
      </c>
      <c r="C3352" s="33" t="s">
        <v>50</v>
      </c>
      <c r="D3352" s="21">
        <f>VLOOKUP(C3352,'[2]05-2025'!$B$1:$D$65536,3,0)</f>
        <v>422428.68</v>
      </c>
      <c r="E3352" s="25" t="s">
        <v>1820</v>
      </c>
      <c r="F3352" s="27" t="s">
        <v>2353</v>
      </c>
      <c r="G3352" s="26">
        <v>0</v>
      </c>
      <c r="H3352" s="26">
        <v>15900</v>
      </c>
      <c r="I3352" s="24">
        <f t="shared" si="52"/>
        <v>72595.899999999965</v>
      </c>
      <c r="J3352" s="27" t="s">
        <v>53</v>
      </c>
      <c r="K3352" s="2" t="s">
        <v>15</v>
      </c>
    </row>
    <row r="3353" spans="1:11" ht="12" customHeight="1" x14ac:dyDescent="0.2">
      <c r="A3353" s="2">
        <v>1700</v>
      </c>
      <c r="B3353" s="20" t="str">
        <f>VLOOKUP(C3353,'[2]05-2025'!$B$1:$C$65536,2,0)</f>
        <v>BENS PERMANENTES (TRANSITÓRIO)</v>
      </c>
      <c r="C3353" s="33" t="s">
        <v>50</v>
      </c>
      <c r="D3353" s="21">
        <f>VLOOKUP(C3353,'[2]05-2025'!$B$1:$D$65536,3,0)</f>
        <v>422428.68</v>
      </c>
      <c r="E3353" s="25" t="s">
        <v>1820</v>
      </c>
      <c r="F3353" s="27" t="s">
        <v>2354</v>
      </c>
      <c r="G3353" s="26">
        <v>0</v>
      </c>
      <c r="H3353" s="26">
        <v>15900</v>
      </c>
      <c r="I3353" s="24">
        <f t="shared" si="52"/>
        <v>56695.899999999965</v>
      </c>
      <c r="J3353" s="27" t="s">
        <v>53</v>
      </c>
      <c r="K3353" s="2" t="s">
        <v>15</v>
      </c>
    </row>
    <row r="3354" spans="1:11" ht="12" customHeight="1" x14ac:dyDescent="0.2">
      <c r="A3354" s="2">
        <v>1700</v>
      </c>
      <c r="B3354" s="20" t="str">
        <f>VLOOKUP(C3354,'[2]05-2025'!$B$1:$C$65536,2,0)</f>
        <v>BENS PERMANENTES (TRANSITÓRIO)</v>
      </c>
      <c r="C3354" s="33" t="s">
        <v>50</v>
      </c>
      <c r="D3354" s="21">
        <f>VLOOKUP(C3354,'[2]05-2025'!$B$1:$D$65536,3,0)</f>
        <v>422428.68</v>
      </c>
      <c r="E3354" s="25" t="s">
        <v>1821</v>
      </c>
      <c r="F3354" s="27" t="s">
        <v>2355</v>
      </c>
      <c r="G3354" s="26">
        <v>0</v>
      </c>
      <c r="H3354" s="26">
        <v>1222.78</v>
      </c>
      <c r="I3354" s="24">
        <f t="shared" si="52"/>
        <v>55473.119999999966</v>
      </c>
      <c r="J3354" s="27" t="s">
        <v>54</v>
      </c>
      <c r="K3354" s="2" t="s">
        <v>15</v>
      </c>
    </row>
    <row r="3355" spans="1:11" ht="12" customHeight="1" x14ac:dyDescent="0.2">
      <c r="A3355" s="2">
        <v>1700</v>
      </c>
      <c r="B3355" s="20" t="str">
        <f>VLOOKUP(C3355,'[2]05-2025'!$B$1:$C$65536,2,0)</f>
        <v>BENS PERMANENTES (TRANSITÓRIO)</v>
      </c>
      <c r="C3355" s="33" t="s">
        <v>50</v>
      </c>
      <c r="D3355" s="21">
        <f>VLOOKUP(C3355,'[2]05-2025'!$B$1:$D$65536,3,0)</f>
        <v>422428.68</v>
      </c>
      <c r="E3355" s="25" t="s">
        <v>1821</v>
      </c>
      <c r="F3355" s="27" t="s">
        <v>2356</v>
      </c>
      <c r="G3355" s="26">
        <v>0</v>
      </c>
      <c r="H3355" s="26">
        <v>2012.25</v>
      </c>
      <c r="I3355" s="24">
        <f t="shared" si="52"/>
        <v>53460.869999999966</v>
      </c>
      <c r="J3355" s="27" t="s">
        <v>54</v>
      </c>
      <c r="K3355" s="2" t="s">
        <v>15</v>
      </c>
    </row>
    <row r="3356" spans="1:11" ht="12" customHeight="1" x14ac:dyDescent="0.2">
      <c r="A3356" s="2">
        <v>1700</v>
      </c>
      <c r="B3356" s="20" t="str">
        <f>VLOOKUP(C3356,'[2]05-2025'!$B$1:$C$65536,2,0)</f>
        <v>BENS PERMANENTES (TRANSITÓRIO)</v>
      </c>
      <c r="C3356" s="33" t="s">
        <v>50</v>
      </c>
      <c r="D3356" s="21">
        <f>VLOOKUP(C3356,'[2]05-2025'!$B$1:$D$65536,3,0)</f>
        <v>422428.68</v>
      </c>
      <c r="E3356" s="25" t="s">
        <v>1821</v>
      </c>
      <c r="F3356" s="27" t="s">
        <v>2357</v>
      </c>
      <c r="G3356" s="26">
        <v>0</v>
      </c>
      <c r="H3356" s="26">
        <v>2012.25</v>
      </c>
      <c r="I3356" s="24">
        <f t="shared" si="52"/>
        <v>51448.619999999966</v>
      </c>
      <c r="J3356" s="27" t="s">
        <v>54</v>
      </c>
      <c r="K3356" s="2" t="s">
        <v>15</v>
      </c>
    </row>
    <row r="3357" spans="1:11" ht="12" customHeight="1" x14ac:dyDescent="0.2">
      <c r="A3357" s="2">
        <v>1700</v>
      </c>
      <c r="B3357" s="20" t="str">
        <f>VLOOKUP(C3357,'[2]05-2025'!$B$1:$C$65536,2,0)</f>
        <v>BENS PERMANENTES (TRANSITÓRIO)</v>
      </c>
      <c r="C3357" s="33" t="s">
        <v>50</v>
      </c>
      <c r="D3357" s="21">
        <f>VLOOKUP(C3357,'[2]05-2025'!$B$1:$D$65536,3,0)</f>
        <v>422428.68</v>
      </c>
      <c r="E3357" s="25" t="s">
        <v>1821</v>
      </c>
      <c r="F3357" s="27" t="s">
        <v>2358</v>
      </c>
      <c r="G3357" s="26">
        <v>0</v>
      </c>
      <c r="H3357" s="26">
        <v>2012.25</v>
      </c>
      <c r="I3357" s="24">
        <f t="shared" si="52"/>
        <v>49436.369999999966</v>
      </c>
      <c r="J3357" s="27" t="s">
        <v>54</v>
      </c>
      <c r="K3357" s="2" t="s">
        <v>15</v>
      </c>
    </row>
    <row r="3358" spans="1:11" ht="12" customHeight="1" x14ac:dyDescent="0.2">
      <c r="A3358" s="2">
        <v>1700</v>
      </c>
      <c r="B3358" s="20" t="str">
        <f>VLOOKUP(C3358,'[2]05-2025'!$B$1:$C$65536,2,0)</f>
        <v>BENS PERMANENTES (TRANSITÓRIO)</v>
      </c>
      <c r="C3358" s="33" t="s">
        <v>50</v>
      </c>
      <c r="D3358" s="21">
        <f>VLOOKUP(C3358,'[2]05-2025'!$B$1:$D$65536,3,0)</f>
        <v>422428.68</v>
      </c>
      <c r="E3358" s="25" t="s">
        <v>1821</v>
      </c>
      <c r="F3358" s="27" t="s">
        <v>1599</v>
      </c>
      <c r="G3358" s="26">
        <v>0</v>
      </c>
      <c r="H3358" s="26">
        <v>2680.2</v>
      </c>
      <c r="I3358" s="24">
        <f t="shared" si="52"/>
        <v>46756.169999999969</v>
      </c>
      <c r="J3358" s="27" t="s">
        <v>54</v>
      </c>
      <c r="K3358" s="2" t="s">
        <v>15</v>
      </c>
    </row>
    <row r="3359" spans="1:11" ht="12" customHeight="1" x14ac:dyDescent="0.2">
      <c r="A3359" s="2">
        <v>1700</v>
      </c>
      <c r="B3359" s="20" t="str">
        <f>VLOOKUP(C3359,'[2]05-2025'!$B$1:$C$65536,2,0)</f>
        <v>BENS PERMANENTES (TRANSITÓRIO)</v>
      </c>
      <c r="C3359" s="33" t="s">
        <v>50</v>
      </c>
      <c r="D3359" s="21">
        <f>VLOOKUP(C3359,'[2]05-2025'!$B$1:$D$65536,3,0)</f>
        <v>422428.68</v>
      </c>
      <c r="E3359" s="25" t="s">
        <v>1821</v>
      </c>
      <c r="F3359" s="27" t="s">
        <v>2359</v>
      </c>
      <c r="G3359" s="26">
        <v>0</v>
      </c>
      <c r="H3359" s="26">
        <v>2450.8000000000002</v>
      </c>
      <c r="I3359" s="24">
        <f t="shared" si="52"/>
        <v>44305.369999999966</v>
      </c>
      <c r="J3359" s="27" t="s">
        <v>54</v>
      </c>
      <c r="K3359" s="2" t="s">
        <v>15</v>
      </c>
    </row>
    <row r="3360" spans="1:11" ht="12" customHeight="1" x14ac:dyDescent="0.2">
      <c r="A3360" s="2">
        <v>1700</v>
      </c>
      <c r="B3360" s="20" t="str">
        <f>VLOOKUP(C3360,'[2]05-2025'!$B$1:$C$65536,2,0)</f>
        <v>BENS PERMANENTES (TRANSITÓRIO)</v>
      </c>
      <c r="C3360" s="33" t="s">
        <v>50</v>
      </c>
      <c r="D3360" s="21">
        <f>VLOOKUP(C3360,'[2]05-2025'!$B$1:$D$65536,3,0)</f>
        <v>422428.68</v>
      </c>
      <c r="E3360" s="25" t="s">
        <v>1821</v>
      </c>
      <c r="F3360" s="27" t="s">
        <v>2360</v>
      </c>
      <c r="G3360" s="26">
        <v>0</v>
      </c>
      <c r="H3360" s="26">
        <v>1254.68</v>
      </c>
      <c r="I3360" s="24">
        <f t="shared" si="52"/>
        <v>43050.689999999966</v>
      </c>
      <c r="J3360" s="27" t="s">
        <v>54</v>
      </c>
      <c r="K3360" s="2" t="s">
        <v>15</v>
      </c>
    </row>
    <row r="3361" spans="1:11" ht="12" customHeight="1" x14ac:dyDescent="0.2">
      <c r="A3361" s="2">
        <v>1700</v>
      </c>
      <c r="B3361" s="20" t="str">
        <f>VLOOKUP(C3361,'[2]05-2025'!$B$1:$C$65536,2,0)</f>
        <v>BENS PERMANENTES (TRANSITÓRIO)</v>
      </c>
      <c r="C3361" s="33" t="s">
        <v>50</v>
      </c>
      <c r="D3361" s="21">
        <f>VLOOKUP(C3361,'[2]05-2025'!$B$1:$D$65536,3,0)</f>
        <v>422428.68</v>
      </c>
      <c r="E3361" s="25" t="s">
        <v>1821</v>
      </c>
      <c r="F3361" s="27" t="s">
        <v>2361</v>
      </c>
      <c r="G3361" s="26">
        <v>0</v>
      </c>
      <c r="H3361" s="26">
        <v>1254.68</v>
      </c>
      <c r="I3361" s="24">
        <f t="shared" si="52"/>
        <v>41796.009999999966</v>
      </c>
      <c r="J3361" s="27" t="s">
        <v>54</v>
      </c>
      <c r="K3361" s="2" t="s">
        <v>15</v>
      </c>
    </row>
    <row r="3362" spans="1:11" ht="12" customHeight="1" x14ac:dyDescent="0.2">
      <c r="A3362" s="2">
        <v>1700</v>
      </c>
      <c r="B3362" s="20" t="str">
        <f>VLOOKUP(C3362,'[2]05-2025'!$B$1:$C$65536,2,0)</f>
        <v>BENS PERMANENTES (TRANSITÓRIO)</v>
      </c>
      <c r="C3362" s="33" t="s">
        <v>50</v>
      </c>
      <c r="D3362" s="21">
        <f>VLOOKUP(C3362,'[2]05-2025'!$B$1:$D$65536,3,0)</f>
        <v>422428.68</v>
      </c>
      <c r="E3362" s="25" t="s">
        <v>1821</v>
      </c>
      <c r="F3362" s="27" t="s">
        <v>2362</v>
      </c>
      <c r="G3362" s="26">
        <v>0</v>
      </c>
      <c r="H3362" s="26">
        <v>1254.68</v>
      </c>
      <c r="I3362" s="24">
        <f t="shared" si="52"/>
        <v>40541.329999999965</v>
      </c>
      <c r="J3362" s="27" t="s">
        <v>54</v>
      </c>
      <c r="K3362" s="2" t="s">
        <v>15</v>
      </c>
    </row>
    <row r="3363" spans="1:11" ht="12" customHeight="1" x14ac:dyDescent="0.2">
      <c r="A3363" s="2">
        <v>1700</v>
      </c>
      <c r="B3363" s="20" t="str">
        <f>VLOOKUP(C3363,'[2]05-2025'!$B$1:$C$65536,2,0)</f>
        <v>BENS PERMANENTES (TRANSITÓRIO)</v>
      </c>
      <c r="C3363" s="33" t="s">
        <v>50</v>
      </c>
      <c r="D3363" s="21">
        <f>VLOOKUP(C3363,'[2]05-2025'!$B$1:$D$65536,3,0)</f>
        <v>422428.68</v>
      </c>
      <c r="E3363" s="25" t="s">
        <v>1821</v>
      </c>
      <c r="F3363" s="27" t="s">
        <v>2363</v>
      </c>
      <c r="G3363" s="26">
        <v>0</v>
      </c>
      <c r="H3363" s="26">
        <v>2450.8000000000002</v>
      </c>
      <c r="I3363" s="24">
        <f t="shared" si="52"/>
        <v>38090.529999999962</v>
      </c>
      <c r="J3363" s="27" t="s">
        <v>54</v>
      </c>
      <c r="K3363" s="2" t="s">
        <v>15</v>
      </c>
    </row>
    <row r="3364" spans="1:11" ht="12" customHeight="1" x14ac:dyDescent="0.2">
      <c r="A3364" s="2">
        <v>1700</v>
      </c>
      <c r="B3364" s="20" t="str">
        <f>VLOOKUP(C3364,'[2]05-2025'!$B$1:$C$65536,2,0)</f>
        <v>BENS PERMANENTES (TRANSITÓRIO)</v>
      </c>
      <c r="C3364" s="33" t="s">
        <v>50</v>
      </c>
      <c r="D3364" s="21">
        <f>VLOOKUP(C3364,'[2]05-2025'!$B$1:$D$65536,3,0)</f>
        <v>422428.68</v>
      </c>
      <c r="E3364" s="25" t="s">
        <v>1821</v>
      </c>
      <c r="F3364" s="27" t="s">
        <v>2364</v>
      </c>
      <c r="G3364" s="26">
        <v>0</v>
      </c>
      <c r="H3364" s="26">
        <v>3251.35</v>
      </c>
      <c r="I3364" s="24">
        <f t="shared" si="52"/>
        <v>34839.179999999964</v>
      </c>
      <c r="J3364" s="27" t="s">
        <v>54</v>
      </c>
      <c r="K3364" s="2" t="s">
        <v>15</v>
      </c>
    </row>
    <row r="3365" spans="1:11" ht="12" customHeight="1" x14ac:dyDescent="0.2">
      <c r="A3365" s="2">
        <v>1700</v>
      </c>
      <c r="B3365" s="20" t="str">
        <f>VLOOKUP(C3365,'[2]05-2025'!$B$1:$C$65536,2,0)</f>
        <v>BENS PERMANENTES (TRANSITÓRIO)</v>
      </c>
      <c r="C3365" s="33" t="s">
        <v>50</v>
      </c>
      <c r="D3365" s="21">
        <f>VLOOKUP(C3365,'[2]05-2025'!$B$1:$D$65536,3,0)</f>
        <v>422428.68</v>
      </c>
      <c r="E3365" s="25" t="s">
        <v>1821</v>
      </c>
      <c r="F3365" s="27" t="s">
        <v>2365</v>
      </c>
      <c r="G3365" s="26">
        <v>0</v>
      </c>
      <c r="H3365" s="26">
        <v>3251.35</v>
      </c>
      <c r="I3365" s="24">
        <f t="shared" si="52"/>
        <v>31587.829999999965</v>
      </c>
      <c r="J3365" s="27" t="s">
        <v>54</v>
      </c>
      <c r="K3365" s="2" t="s">
        <v>15</v>
      </c>
    </row>
    <row r="3366" spans="1:11" ht="12" customHeight="1" x14ac:dyDescent="0.2">
      <c r="A3366" s="2">
        <v>1700</v>
      </c>
      <c r="B3366" s="20" t="str">
        <f>VLOOKUP(C3366,'[2]05-2025'!$B$1:$C$65536,2,0)</f>
        <v>BENS PERMANENTES (TRANSITÓRIO)</v>
      </c>
      <c r="C3366" s="33" t="s">
        <v>50</v>
      </c>
      <c r="D3366" s="21">
        <f>VLOOKUP(C3366,'[2]05-2025'!$B$1:$D$65536,3,0)</f>
        <v>422428.68</v>
      </c>
      <c r="E3366" s="25" t="s">
        <v>1821</v>
      </c>
      <c r="F3366" s="27" t="s">
        <v>2366</v>
      </c>
      <c r="G3366" s="26">
        <v>0</v>
      </c>
      <c r="H3366" s="26">
        <v>3251.35</v>
      </c>
      <c r="I3366" s="24">
        <f t="shared" si="52"/>
        <v>28336.479999999967</v>
      </c>
      <c r="J3366" s="27" t="s">
        <v>54</v>
      </c>
      <c r="K3366" s="2" t="s">
        <v>15</v>
      </c>
    </row>
    <row r="3367" spans="1:11" ht="12" customHeight="1" x14ac:dyDescent="0.2">
      <c r="A3367" s="2">
        <v>1700</v>
      </c>
      <c r="B3367" s="20" t="str">
        <f>VLOOKUP(C3367,'[2]05-2025'!$B$1:$C$65536,2,0)</f>
        <v>BENS PERMANENTES (TRANSITÓRIO)</v>
      </c>
      <c r="C3367" s="33" t="s">
        <v>50</v>
      </c>
      <c r="D3367" s="21">
        <f>VLOOKUP(C3367,'[2]05-2025'!$B$1:$D$65536,3,0)</f>
        <v>422428.68</v>
      </c>
      <c r="E3367" s="25" t="s">
        <v>1821</v>
      </c>
      <c r="F3367" s="27" t="s">
        <v>2367</v>
      </c>
      <c r="G3367" s="26">
        <v>0</v>
      </c>
      <c r="H3367" s="26">
        <v>2368.4499999999998</v>
      </c>
      <c r="I3367" s="24">
        <f t="shared" si="52"/>
        <v>25968.029999999966</v>
      </c>
      <c r="J3367" s="27" t="s">
        <v>54</v>
      </c>
      <c r="K3367" s="2" t="s">
        <v>15</v>
      </c>
    </row>
    <row r="3368" spans="1:11" ht="12" customHeight="1" x14ac:dyDescent="0.2">
      <c r="A3368" s="2">
        <v>1700</v>
      </c>
      <c r="B3368" s="20" t="str">
        <f>VLOOKUP(C3368,'[2]05-2025'!$B$1:$C$65536,2,0)</f>
        <v>BENS PERMANENTES (TRANSITÓRIO)</v>
      </c>
      <c r="C3368" s="33" t="s">
        <v>50</v>
      </c>
      <c r="D3368" s="21">
        <f>VLOOKUP(C3368,'[2]05-2025'!$B$1:$D$65536,3,0)</f>
        <v>422428.68</v>
      </c>
      <c r="E3368" s="25" t="s">
        <v>1821</v>
      </c>
      <c r="F3368" s="27" t="s">
        <v>2368</v>
      </c>
      <c r="G3368" s="26">
        <v>0</v>
      </c>
      <c r="H3368" s="26">
        <v>2368.4499999999998</v>
      </c>
      <c r="I3368" s="24">
        <f t="shared" si="52"/>
        <v>23599.579999999965</v>
      </c>
      <c r="J3368" s="27" t="s">
        <v>54</v>
      </c>
      <c r="K3368" s="2" t="s">
        <v>15</v>
      </c>
    </row>
    <row r="3369" spans="1:11" ht="12" customHeight="1" x14ac:dyDescent="0.2">
      <c r="A3369" s="2">
        <v>1700</v>
      </c>
      <c r="B3369" s="20" t="str">
        <f>VLOOKUP(C3369,'[2]05-2025'!$B$1:$C$65536,2,0)</f>
        <v>BENS PERMANENTES (TRANSITÓRIO)</v>
      </c>
      <c r="C3369" s="33" t="s">
        <v>50</v>
      </c>
      <c r="D3369" s="21">
        <f>VLOOKUP(C3369,'[2]05-2025'!$B$1:$D$65536,3,0)</f>
        <v>422428.68</v>
      </c>
      <c r="E3369" s="25" t="s">
        <v>1821</v>
      </c>
      <c r="F3369" s="27" t="s">
        <v>2369</v>
      </c>
      <c r="G3369" s="26">
        <v>0</v>
      </c>
      <c r="H3369" s="26">
        <v>2368.4499999999998</v>
      </c>
      <c r="I3369" s="24">
        <f t="shared" si="52"/>
        <v>21231.129999999965</v>
      </c>
      <c r="J3369" s="27" t="s">
        <v>54</v>
      </c>
      <c r="K3369" s="2" t="s">
        <v>15</v>
      </c>
    </row>
    <row r="3370" spans="1:11" ht="12" customHeight="1" x14ac:dyDescent="0.2">
      <c r="A3370" s="2">
        <v>1700</v>
      </c>
      <c r="B3370" s="20" t="str">
        <f>VLOOKUP(C3370,'[2]05-2025'!$B$1:$C$65536,2,0)</f>
        <v>BENS PERMANENTES (TRANSITÓRIO)</v>
      </c>
      <c r="C3370" s="33" t="s">
        <v>50</v>
      </c>
      <c r="D3370" s="21">
        <f>VLOOKUP(C3370,'[2]05-2025'!$B$1:$D$65536,3,0)</f>
        <v>422428.68</v>
      </c>
      <c r="E3370" s="25" t="s">
        <v>1821</v>
      </c>
      <c r="F3370" s="27" t="s">
        <v>2370</v>
      </c>
      <c r="G3370" s="26">
        <v>0</v>
      </c>
      <c r="H3370" s="26">
        <v>1348.7</v>
      </c>
      <c r="I3370" s="24">
        <f t="shared" si="52"/>
        <v>19882.429999999964</v>
      </c>
      <c r="J3370" s="27" t="s">
        <v>54</v>
      </c>
      <c r="K3370" s="2" t="s">
        <v>15</v>
      </c>
    </row>
    <row r="3371" spans="1:11" ht="12" customHeight="1" x14ac:dyDescent="0.2">
      <c r="A3371" s="2">
        <v>1700</v>
      </c>
      <c r="B3371" s="20" t="str">
        <f>VLOOKUP(C3371,'[2]05-2025'!$B$1:$C$65536,2,0)</f>
        <v>BENS PERMANENTES (TRANSITÓRIO)</v>
      </c>
      <c r="C3371" s="33" t="s">
        <v>50</v>
      </c>
      <c r="D3371" s="21">
        <f>VLOOKUP(C3371,'[2]05-2025'!$B$1:$D$65536,3,0)</f>
        <v>422428.68</v>
      </c>
      <c r="E3371" s="25" t="s">
        <v>1821</v>
      </c>
      <c r="F3371" s="27" t="s">
        <v>2371</v>
      </c>
      <c r="G3371" s="26">
        <v>0</v>
      </c>
      <c r="H3371" s="26">
        <v>1348.7</v>
      </c>
      <c r="I3371" s="24">
        <f t="shared" si="52"/>
        <v>18533.729999999963</v>
      </c>
      <c r="J3371" s="27" t="s">
        <v>54</v>
      </c>
      <c r="K3371" s="2" t="s">
        <v>15</v>
      </c>
    </row>
    <row r="3372" spans="1:11" ht="12" customHeight="1" x14ac:dyDescent="0.2">
      <c r="A3372" s="2">
        <v>1700</v>
      </c>
      <c r="B3372" s="20" t="str">
        <f>VLOOKUP(C3372,'[2]05-2025'!$B$1:$C$65536,2,0)</f>
        <v>BENS PERMANENTES (TRANSITÓRIO)</v>
      </c>
      <c r="C3372" s="33" t="s">
        <v>50</v>
      </c>
      <c r="D3372" s="21">
        <f>VLOOKUP(C3372,'[2]05-2025'!$B$1:$D$65536,3,0)</f>
        <v>422428.68</v>
      </c>
      <c r="E3372" s="25" t="s">
        <v>1821</v>
      </c>
      <c r="F3372" s="27" t="s">
        <v>2372</v>
      </c>
      <c r="G3372" s="26">
        <v>0</v>
      </c>
      <c r="H3372" s="26">
        <v>1348.7</v>
      </c>
      <c r="I3372" s="24">
        <f t="shared" si="52"/>
        <v>17185.029999999962</v>
      </c>
      <c r="J3372" s="27" t="s">
        <v>54</v>
      </c>
      <c r="K3372" s="2" t="s">
        <v>15</v>
      </c>
    </row>
    <row r="3373" spans="1:11" ht="12" customHeight="1" x14ac:dyDescent="0.2">
      <c r="A3373" s="2">
        <v>1700</v>
      </c>
      <c r="B3373" s="20" t="str">
        <f>VLOOKUP(C3373,'[2]05-2025'!$B$1:$C$65536,2,0)</f>
        <v>BENS PERMANENTES (TRANSITÓRIO)</v>
      </c>
      <c r="C3373" s="33" t="s">
        <v>50</v>
      </c>
      <c r="D3373" s="21">
        <f>VLOOKUP(C3373,'[2]05-2025'!$B$1:$D$65536,3,0)</f>
        <v>422428.68</v>
      </c>
      <c r="E3373" s="25" t="s">
        <v>1823</v>
      </c>
      <c r="F3373" s="27" t="s">
        <v>2373</v>
      </c>
      <c r="G3373" s="26">
        <v>0</v>
      </c>
      <c r="H3373" s="26">
        <v>2500</v>
      </c>
      <c r="I3373" s="24">
        <f t="shared" si="52"/>
        <v>14685.029999999962</v>
      </c>
      <c r="J3373" s="27" t="s">
        <v>54</v>
      </c>
      <c r="K3373" s="2" t="s">
        <v>15</v>
      </c>
    </row>
    <row r="3374" spans="1:11" ht="12" customHeight="1" x14ac:dyDescent="0.2">
      <c r="A3374" s="2">
        <v>1700</v>
      </c>
      <c r="B3374" s="20" t="str">
        <f>VLOOKUP(C3374,'[2]05-2025'!$B$1:$C$65536,2,0)</f>
        <v>BENS PERMANENTES (TRANSITÓRIO)</v>
      </c>
      <c r="C3374" s="33" t="s">
        <v>50</v>
      </c>
      <c r="D3374" s="21">
        <f>VLOOKUP(C3374,'[2]05-2025'!$B$1:$D$65536,3,0)</f>
        <v>422428.68</v>
      </c>
      <c r="E3374" s="25" t="s">
        <v>1823</v>
      </c>
      <c r="F3374" s="27" t="s">
        <v>2374</v>
      </c>
      <c r="G3374" s="26">
        <v>0</v>
      </c>
      <c r="H3374" s="26">
        <v>2500</v>
      </c>
      <c r="I3374" s="24">
        <f t="shared" si="52"/>
        <v>12185.029999999962</v>
      </c>
      <c r="J3374" s="27" t="s">
        <v>54</v>
      </c>
      <c r="K3374" s="2" t="s">
        <v>15</v>
      </c>
    </row>
    <row r="3375" spans="1:11" ht="12" customHeight="1" x14ac:dyDescent="0.2">
      <c r="A3375" s="2">
        <v>1700</v>
      </c>
      <c r="B3375" s="20" t="str">
        <f>VLOOKUP(C3375,'[2]05-2025'!$B$1:$C$65536,2,0)</f>
        <v>BENS PERMANENTES (TRANSITÓRIO)</v>
      </c>
      <c r="C3375" s="33" t="s">
        <v>50</v>
      </c>
      <c r="D3375" s="21">
        <f>VLOOKUP(C3375,'[2]05-2025'!$B$1:$D$65536,3,0)</f>
        <v>422428.68</v>
      </c>
      <c r="E3375" s="25" t="s">
        <v>1823</v>
      </c>
      <c r="F3375" s="27" t="s">
        <v>2375</v>
      </c>
      <c r="G3375" s="26">
        <v>0</v>
      </c>
      <c r="H3375" s="26">
        <v>2500</v>
      </c>
      <c r="I3375" s="24">
        <f t="shared" si="52"/>
        <v>9685.0299999999625</v>
      </c>
      <c r="J3375" s="27" t="s">
        <v>54</v>
      </c>
      <c r="K3375" s="2" t="s">
        <v>15</v>
      </c>
    </row>
    <row r="3376" spans="1:11" ht="12" customHeight="1" x14ac:dyDescent="0.2">
      <c r="A3376" s="2">
        <v>1700</v>
      </c>
      <c r="B3376" s="20" t="str">
        <f>VLOOKUP(C3376,'[2]05-2025'!$B$1:$C$65536,2,0)</f>
        <v>BENS PERMANENTES (TRANSITÓRIO)</v>
      </c>
      <c r="C3376" s="33" t="s">
        <v>50</v>
      </c>
      <c r="D3376" s="21">
        <f>VLOOKUP(C3376,'[2]05-2025'!$B$1:$D$65536,3,0)</f>
        <v>422428.68</v>
      </c>
      <c r="E3376" s="25" t="s">
        <v>1823</v>
      </c>
      <c r="F3376" s="27" t="s">
        <v>2376</v>
      </c>
      <c r="G3376" s="26">
        <v>0</v>
      </c>
      <c r="H3376" s="26">
        <v>2500</v>
      </c>
      <c r="I3376" s="24">
        <f t="shared" si="52"/>
        <v>7185.0299999999625</v>
      </c>
      <c r="J3376" s="27" t="s">
        <v>54</v>
      </c>
      <c r="K3376" s="2" t="s">
        <v>15</v>
      </c>
    </row>
    <row r="3377" spans="1:11" ht="12" customHeight="1" x14ac:dyDescent="0.2">
      <c r="A3377" s="2">
        <v>1700</v>
      </c>
      <c r="B3377" s="20" t="str">
        <f>VLOOKUP(C3377,'[2]05-2025'!$B$1:$C$65536,2,0)</f>
        <v>BENS PERMANENTES (TRANSITÓRIO)</v>
      </c>
      <c r="C3377" s="33" t="s">
        <v>50</v>
      </c>
      <c r="D3377" s="21">
        <f>VLOOKUP(C3377,'[2]05-2025'!$B$1:$D$65536,3,0)</f>
        <v>422428.68</v>
      </c>
      <c r="E3377" s="25" t="s">
        <v>1823</v>
      </c>
      <c r="F3377" s="27" t="s">
        <v>2377</v>
      </c>
      <c r="G3377" s="26">
        <v>0</v>
      </c>
      <c r="H3377" s="26">
        <v>2500</v>
      </c>
      <c r="I3377" s="24">
        <f t="shared" si="52"/>
        <v>4685.0299999999625</v>
      </c>
      <c r="J3377" s="27" t="s">
        <v>54</v>
      </c>
      <c r="K3377" s="2" t="s">
        <v>15</v>
      </c>
    </row>
    <row r="3378" spans="1:11" ht="12" customHeight="1" x14ac:dyDescent="0.2">
      <c r="A3378" s="2">
        <v>1700</v>
      </c>
      <c r="B3378" s="20" t="str">
        <f>VLOOKUP(C3378,'[2]05-2025'!$B$1:$C$65536,2,0)</f>
        <v>BENS PERMANENTES (TRANSITÓRIO)</v>
      </c>
      <c r="C3378" s="33" t="s">
        <v>50</v>
      </c>
      <c r="D3378" s="21">
        <f>VLOOKUP(C3378,'[2]05-2025'!$B$1:$D$65536,3,0)</f>
        <v>422428.68</v>
      </c>
      <c r="E3378" s="25" t="s">
        <v>1823</v>
      </c>
      <c r="F3378" s="27" t="s">
        <v>2378</v>
      </c>
      <c r="G3378" s="26">
        <v>0</v>
      </c>
      <c r="H3378" s="26">
        <v>2500</v>
      </c>
      <c r="I3378" s="24">
        <f t="shared" si="52"/>
        <v>2185.0299999999625</v>
      </c>
      <c r="J3378" s="27" t="s">
        <v>54</v>
      </c>
      <c r="K3378" s="2" t="s">
        <v>15</v>
      </c>
    </row>
    <row r="3379" spans="1:11" ht="12" customHeight="1" x14ac:dyDescent="0.2">
      <c r="A3379" s="2">
        <v>1700</v>
      </c>
      <c r="B3379" s="20" t="str">
        <f>VLOOKUP(C3379,'[2]05-2025'!$B$1:$C$65536,2,0)</f>
        <v>BENS PERMANENTES (TRANSITÓRIO)</v>
      </c>
      <c r="C3379" s="33" t="s">
        <v>50</v>
      </c>
      <c r="D3379" s="21">
        <f>VLOOKUP(C3379,'[2]05-2025'!$B$1:$D$65536,3,0)</f>
        <v>422428.68</v>
      </c>
      <c r="E3379" s="25" t="s">
        <v>1806</v>
      </c>
      <c r="F3379" s="27" t="s">
        <v>2379</v>
      </c>
      <c r="G3379" s="26">
        <v>0</v>
      </c>
      <c r="H3379" s="26">
        <v>1081</v>
      </c>
      <c r="I3379" s="24">
        <f t="shared" si="52"/>
        <v>1104.0299999999625</v>
      </c>
      <c r="J3379" s="27" t="s">
        <v>54</v>
      </c>
      <c r="K3379" s="2" t="s">
        <v>15</v>
      </c>
    </row>
    <row r="3380" spans="1:11" ht="12" customHeight="1" x14ac:dyDescent="0.2">
      <c r="A3380" s="2">
        <v>1700</v>
      </c>
      <c r="B3380" s="20" t="str">
        <f>VLOOKUP(C3380,'[2]05-2025'!$B$1:$C$65536,2,0)</f>
        <v>BENS PERMANENTES (TRANSITÓRIO)</v>
      </c>
      <c r="C3380" s="33" t="s">
        <v>50</v>
      </c>
      <c r="D3380" s="21">
        <f>VLOOKUP(C3380,'[2]05-2025'!$B$1:$D$65536,3,0)</f>
        <v>422428.68</v>
      </c>
      <c r="E3380" s="25" t="s">
        <v>1806</v>
      </c>
      <c r="F3380" s="27" t="s">
        <v>2380</v>
      </c>
      <c r="G3380" s="26">
        <v>0</v>
      </c>
      <c r="H3380" s="26">
        <v>1081</v>
      </c>
      <c r="I3380" s="24">
        <f t="shared" si="52"/>
        <v>23.029999999962456</v>
      </c>
      <c r="J3380" s="27" t="s">
        <v>54</v>
      </c>
      <c r="K3380" s="2" t="s">
        <v>15</v>
      </c>
    </row>
    <row r="3381" spans="1:11" ht="12" customHeight="1" x14ac:dyDescent="0.2">
      <c r="A3381" s="2">
        <v>1700</v>
      </c>
      <c r="B3381" s="20" t="str">
        <f>VLOOKUP(C3381,'[2]05-2025'!$B$1:$C$65536,2,0)</f>
        <v>BENS PERMANENTES (TRANSITÓRIO)</v>
      </c>
      <c r="C3381" s="33" t="s">
        <v>50</v>
      </c>
      <c r="D3381" s="21">
        <f>VLOOKUP(C3381,'[2]05-2025'!$B$1:$D$65536,3,0)</f>
        <v>422428.68</v>
      </c>
      <c r="E3381" s="25" t="s">
        <v>1806</v>
      </c>
      <c r="F3381" s="27" t="s">
        <v>2381</v>
      </c>
      <c r="G3381" s="26">
        <v>0</v>
      </c>
      <c r="H3381" s="26">
        <v>1081</v>
      </c>
      <c r="I3381" s="24">
        <f t="shared" si="52"/>
        <v>-1057.9700000000375</v>
      </c>
      <c r="J3381" s="27" t="s">
        <v>54</v>
      </c>
      <c r="K3381" s="2" t="s">
        <v>15</v>
      </c>
    </row>
    <row r="3382" spans="1:11" ht="12" customHeight="1" x14ac:dyDescent="0.2">
      <c r="A3382" s="2">
        <v>1700</v>
      </c>
      <c r="B3382" s="20" t="str">
        <f>VLOOKUP(C3382,'[2]05-2025'!$B$1:$C$65536,2,0)</f>
        <v>BENS PERMANENTES (TRANSITÓRIO)</v>
      </c>
      <c r="C3382" s="33" t="s">
        <v>50</v>
      </c>
      <c r="D3382" s="21">
        <f>VLOOKUP(C3382,'[2]05-2025'!$B$1:$D$65536,3,0)</f>
        <v>422428.68</v>
      </c>
      <c r="E3382" s="25" t="s">
        <v>1806</v>
      </c>
      <c r="F3382" s="27" t="s">
        <v>2382</v>
      </c>
      <c r="G3382" s="26">
        <v>0</v>
      </c>
      <c r="H3382" s="26">
        <v>1081</v>
      </c>
      <c r="I3382" s="24">
        <f t="shared" si="52"/>
        <v>-2138.9700000000375</v>
      </c>
      <c r="J3382" s="27" t="s">
        <v>54</v>
      </c>
      <c r="K3382" s="2" t="s">
        <v>15</v>
      </c>
    </row>
    <row r="3383" spans="1:11" ht="12" customHeight="1" x14ac:dyDescent="0.2">
      <c r="A3383" s="2">
        <v>1700</v>
      </c>
      <c r="B3383" s="20" t="str">
        <f>VLOOKUP(C3383,'[2]05-2025'!$B$1:$C$65536,2,0)</f>
        <v>BENS PERMANENTES (TRANSITÓRIO)</v>
      </c>
      <c r="C3383" s="33" t="s">
        <v>50</v>
      </c>
      <c r="D3383" s="21">
        <f>VLOOKUP(C3383,'[2]05-2025'!$B$1:$D$65536,3,0)</f>
        <v>422428.68</v>
      </c>
      <c r="E3383" s="25" t="s">
        <v>1806</v>
      </c>
      <c r="F3383" s="27" t="s">
        <v>2383</v>
      </c>
      <c r="G3383" s="26">
        <v>0</v>
      </c>
      <c r="H3383" s="26">
        <v>1081</v>
      </c>
      <c r="I3383" s="24">
        <f t="shared" si="52"/>
        <v>-3219.9700000000375</v>
      </c>
      <c r="J3383" s="27" t="s">
        <v>54</v>
      </c>
      <c r="K3383" s="2" t="s">
        <v>15</v>
      </c>
    </row>
    <row r="3384" spans="1:11" ht="12" customHeight="1" x14ac:dyDescent="0.2">
      <c r="A3384" s="2">
        <v>1700</v>
      </c>
      <c r="B3384" s="20" t="str">
        <f>VLOOKUP(C3384,'[2]05-2025'!$B$1:$C$65536,2,0)</f>
        <v>BENS PERMANENTES (TRANSITÓRIO)</v>
      </c>
      <c r="C3384" s="33" t="s">
        <v>50</v>
      </c>
      <c r="D3384" s="21">
        <f>VLOOKUP(C3384,'[2]05-2025'!$B$1:$D$65536,3,0)</f>
        <v>422428.68</v>
      </c>
      <c r="E3384" s="25" t="s">
        <v>1806</v>
      </c>
      <c r="F3384" s="27" t="s">
        <v>1599</v>
      </c>
      <c r="G3384" s="26">
        <v>0</v>
      </c>
      <c r="H3384" s="26">
        <v>1081</v>
      </c>
      <c r="I3384" s="24">
        <f t="shared" si="52"/>
        <v>-4300.9700000000375</v>
      </c>
      <c r="J3384" s="27" t="s">
        <v>54</v>
      </c>
      <c r="K3384" s="2" t="s">
        <v>15</v>
      </c>
    </row>
    <row r="3385" spans="1:11" ht="12" customHeight="1" x14ac:dyDescent="0.2">
      <c r="A3385" s="2">
        <v>1700</v>
      </c>
      <c r="B3385" s="20" t="str">
        <f>VLOOKUP(C3385,'[2]05-2025'!$B$1:$C$65536,2,0)</f>
        <v>BENS PERMANENTES (TRANSITÓRIO)</v>
      </c>
      <c r="C3385" s="33" t="s">
        <v>50</v>
      </c>
      <c r="D3385" s="21">
        <f>VLOOKUP(C3385,'[2]05-2025'!$B$1:$D$65536,3,0)</f>
        <v>422428.68</v>
      </c>
      <c r="E3385" s="25" t="s">
        <v>1824</v>
      </c>
      <c r="F3385" s="27" t="s">
        <v>2317</v>
      </c>
      <c r="G3385" s="26">
        <v>0</v>
      </c>
      <c r="H3385" s="26">
        <v>1974.6</v>
      </c>
      <c r="I3385" s="24">
        <f t="shared" si="52"/>
        <v>-6275.5700000000379</v>
      </c>
      <c r="J3385" s="27" t="s">
        <v>126</v>
      </c>
      <c r="K3385" s="2" t="s">
        <v>15</v>
      </c>
    </row>
    <row r="3386" spans="1:11" ht="12" customHeight="1" x14ac:dyDescent="0.2">
      <c r="A3386" s="2">
        <v>1700</v>
      </c>
      <c r="B3386" s="20" t="str">
        <f>VLOOKUP(C3386,'[2]05-2025'!$B$1:$C$65536,2,0)</f>
        <v>BENS PERMANENTES (TRANSITÓRIO)</v>
      </c>
      <c r="C3386" s="33" t="s">
        <v>50</v>
      </c>
      <c r="D3386" s="21">
        <f>VLOOKUP(C3386,'[2]05-2025'!$B$1:$D$65536,3,0)</f>
        <v>422428.68</v>
      </c>
      <c r="E3386" s="25" t="s">
        <v>1809</v>
      </c>
      <c r="F3386" s="27" t="s">
        <v>2444</v>
      </c>
      <c r="G3386" s="26">
        <v>1335.6</v>
      </c>
      <c r="H3386" s="22">
        <v>0</v>
      </c>
      <c r="I3386" s="24">
        <f t="shared" si="52"/>
        <v>-4939.9700000000375</v>
      </c>
      <c r="J3386" s="27" t="s">
        <v>57</v>
      </c>
      <c r="K3386" s="2" t="s">
        <v>15</v>
      </c>
    </row>
    <row r="3387" spans="1:11" ht="12" customHeight="1" x14ac:dyDescent="0.2">
      <c r="A3387" s="2">
        <v>1700</v>
      </c>
      <c r="B3387" s="20" t="str">
        <f>VLOOKUP(C3387,'[2]05-2025'!$B$1:$C$65536,2,0)</f>
        <v>BENS PERMANENTES (TRANSITÓRIO)</v>
      </c>
      <c r="C3387" s="33" t="s">
        <v>50</v>
      </c>
      <c r="D3387" s="21">
        <f>VLOOKUP(C3387,'[2]05-2025'!$B$1:$D$65536,3,0)</f>
        <v>422428.68</v>
      </c>
      <c r="E3387" s="25" t="s">
        <v>1811</v>
      </c>
      <c r="F3387" s="27" t="s">
        <v>2515</v>
      </c>
      <c r="G3387" s="26">
        <v>6800</v>
      </c>
      <c r="H3387" s="22">
        <v>0</v>
      </c>
      <c r="I3387" s="24">
        <f t="shared" si="52"/>
        <v>1860.0299999999625</v>
      </c>
      <c r="J3387" s="27" t="s">
        <v>57</v>
      </c>
      <c r="K3387" s="2" t="s">
        <v>15</v>
      </c>
    </row>
    <row r="3388" spans="1:11" ht="12" customHeight="1" x14ac:dyDescent="0.2">
      <c r="A3388" s="2">
        <v>1700</v>
      </c>
      <c r="B3388" s="20" t="str">
        <f>VLOOKUP(C3388,'[2]05-2025'!$B$1:$C$65536,2,0)</f>
        <v>BENS PERMANENTES (TRANSITÓRIO)</v>
      </c>
      <c r="C3388" s="33" t="s">
        <v>50</v>
      </c>
      <c r="D3388" s="21">
        <f>VLOOKUP(C3388,'[2]05-2025'!$B$1:$D$65536,3,0)</f>
        <v>422428.68</v>
      </c>
      <c r="E3388" s="25" t="s">
        <v>1812</v>
      </c>
      <c r="F3388" s="27" t="s">
        <v>2532</v>
      </c>
      <c r="G3388" s="26">
        <v>8695</v>
      </c>
      <c r="H3388" s="22">
        <v>0</v>
      </c>
      <c r="I3388" s="24">
        <f t="shared" si="52"/>
        <v>10555.029999999962</v>
      </c>
      <c r="J3388" s="27" t="s">
        <v>57</v>
      </c>
      <c r="K3388" s="2" t="s">
        <v>15</v>
      </c>
    </row>
    <row r="3389" spans="1:11" ht="12" customHeight="1" x14ac:dyDescent="0.2">
      <c r="A3389" s="2">
        <v>1700</v>
      </c>
      <c r="B3389" s="20" t="str">
        <f>VLOOKUP(C3389,'[2]05-2025'!$B$1:$C$65536,2,0)</f>
        <v>BENS PERMANENTES (TRANSITÓRIO)</v>
      </c>
      <c r="C3389" s="33" t="s">
        <v>50</v>
      </c>
      <c r="D3389" s="21">
        <f>VLOOKUP(C3389,'[2]05-2025'!$B$1:$D$65536,3,0)</f>
        <v>422428.68</v>
      </c>
      <c r="E3389" s="25" t="s">
        <v>1803</v>
      </c>
      <c r="F3389" s="27" t="s">
        <v>2570</v>
      </c>
      <c r="G3389" s="26">
        <v>639</v>
      </c>
      <c r="H3389" s="22">
        <v>0</v>
      </c>
      <c r="I3389" s="24">
        <f t="shared" si="52"/>
        <v>11194.029999999962</v>
      </c>
      <c r="J3389" s="27" t="s">
        <v>57</v>
      </c>
      <c r="K3389" s="2" t="s">
        <v>15</v>
      </c>
    </row>
    <row r="3390" spans="1:11" ht="12" customHeight="1" x14ac:dyDescent="0.2">
      <c r="A3390" s="2">
        <v>1700</v>
      </c>
      <c r="B3390" s="20" t="str">
        <f>VLOOKUP(C3390,'[2]05-2025'!$B$1:$C$65536,2,0)</f>
        <v>BENS PERMANENTES (TRANSITÓRIO)</v>
      </c>
      <c r="C3390" s="33" t="s">
        <v>50</v>
      </c>
      <c r="D3390" s="21">
        <f>VLOOKUP(C3390,'[2]05-2025'!$B$1:$D$65536,3,0)</f>
        <v>422428.68</v>
      </c>
      <c r="E3390" s="25" t="s">
        <v>1815</v>
      </c>
      <c r="F3390" s="27" t="s">
        <v>2602</v>
      </c>
      <c r="G3390" s="26">
        <v>6486</v>
      </c>
      <c r="H3390" s="22">
        <v>0</v>
      </c>
      <c r="I3390" s="24">
        <f t="shared" si="52"/>
        <v>17680.029999999962</v>
      </c>
      <c r="J3390" s="27" t="s">
        <v>57</v>
      </c>
      <c r="K3390" s="2" t="s">
        <v>15</v>
      </c>
    </row>
    <row r="3391" spans="1:11" ht="12" customHeight="1" x14ac:dyDescent="0.2">
      <c r="A3391" s="2">
        <v>1700</v>
      </c>
      <c r="B3391" s="20" t="str">
        <f>VLOOKUP(C3391,'[2]05-2025'!$B$1:$C$65536,2,0)</f>
        <v>BENS PERMANENTES (TRANSITÓRIO)</v>
      </c>
      <c r="C3391" s="33" t="s">
        <v>50</v>
      </c>
      <c r="D3391" s="21">
        <f>VLOOKUP(C3391,'[2]05-2025'!$B$1:$D$65536,3,0)</f>
        <v>422428.68</v>
      </c>
      <c r="E3391" s="25" t="s">
        <v>1815</v>
      </c>
      <c r="F3391" s="27" t="s">
        <v>2328</v>
      </c>
      <c r="G3391" s="26">
        <v>5583.05</v>
      </c>
      <c r="H3391" s="22">
        <v>0</v>
      </c>
      <c r="I3391" s="24">
        <f t="shared" si="52"/>
        <v>23263.079999999962</v>
      </c>
      <c r="J3391" s="27" t="s">
        <v>57</v>
      </c>
      <c r="K3391" s="2" t="s">
        <v>15</v>
      </c>
    </row>
    <row r="3392" spans="1:11" ht="12" customHeight="1" x14ac:dyDescent="0.2">
      <c r="A3392" s="2">
        <v>1700</v>
      </c>
      <c r="B3392" s="20" t="str">
        <f>VLOOKUP(C3392,'[2]05-2025'!$B$1:$C$65536,2,0)</f>
        <v>BENS PERMANENTES (TRANSITÓRIO)</v>
      </c>
      <c r="C3392" s="33" t="s">
        <v>50</v>
      </c>
      <c r="D3392" s="21">
        <f>VLOOKUP(C3392,'[2]05-2025'!$B$1:$D$65536,3,0)</f>
        <v>422428.68</v>
      </c>
      <c r="E3392" s="25" t="s">
        <v>1820</v>
      </c>
      <c r="F3392" s="27" t="s">
        <v>2682</v>
      </c>
      <c r="G3392" s="26">
        <v>174900</v>
      </c>
      <c r="H3392" s="22">
        <v>0</v>
      </c>
      <c r="I3392" s="24">
        <f t="shared" si="52"/>
        <v>198163.07999999996</v>
      </c>
      <c r="J3392" s="27" t="s">
        <v>57</v>
      </c>
      <c r="K3392" s="2" t="s">
        <v>15</v>
      </c>
    </row>
    <row r="3393" spans="1:11" ht="12" customHeight="1" x14ac:dyDescent="0.2">
      <c r="A3393" s="2">
        <v>1700</v>
      </c>
      <c r="B3393" s="20" t="str">
        <f>VLOOKUP(C3393,'[2]05-2025'!$B$1:$C$65536,2,0)</f>
        <v>BENS PERMANENTES (TRANSITÓRIO)</v>
      </c>
      <c r="C3393" s="33" t="s">
        <v>50</v>
      </c>
      <c r="D3393" s="21">
        <f>VLOOKUP(C3393,'[2]05-2025'!$B$1:$D$65536,3,0)</f>
        <v>422428.68</v>
      </c>
      <c r="E3393" s="25" t="s">
        <v>1821</v>
      </c>
      <c r="F3393" s="27" t="s">
        <v>2719</v>
      </c>
      <c r="G3393" s="26">
        <v>39510.870000000003</v>
      </c>
      <c r="H3393" s="22">
        <v>0</v>
      </c>
      <c r="I3393" s="24">
        <f t="shared" si="52"/>
        <v>237673.94999999995</v>
      </c>
      <c r="J3393" s="27" t="s">
        <v>57</v>
      </c>
      <c r="K3393" s="2" t="s">
        <v>15</v>
      </c>
    </row>
    <row r="3394" spans="1:11" ht="12" customHeight="1" x14ac:dyDescent="0.2">
      <c r="A3394" s="2">
        <v>1700</v>
      </c>
      <c r="B3394" s="20" t="str">
        <f>VLOOKUP(C3394,'[2]05-2025'!$B$1:$C$65536,2,0)</f>
        <v>BENS PERMANENTES (TRANSITÓRIO)</v>
      </c>
      <c r="C3394" s="33" t="s">
        <v>50</v>
      </c>
      <c r="D3394" s="21">
        <f>VLOOKUP(C3394,'[2]05-2025'!$B$1:$D$65536,3,0)</f>
        <v>422428.68</v>
      </c>
      <c r="E3394" s="25" t="s">
        <v>1823</v>
      </c>
      <c r="F3394" s="27" t="s">
        <v>3255</v>
      </c>
      <c r="G3394" s="26">
        <v>15000</v>
      </c>
      <c r="H3394" s="22">
        <v>0</v>
      </c>
      <c r="I3394" s="24">
        <f t="shared" si="52"/>
        <v>252673.94999999995</v>
      </c>
      <c r="J3394" s="27" t="s">
        <v>57</v>
      </c>
      <c r="K3394" s="2" t="s">
        <v>15</v>
      </c>
    </row>
    <row r="3395" spans="1:11" ht="12" customHeight="1" x14ac:dyDescent="0.2">
      <c r="A3395" s="2">
        <v>1700</v>
      </c>
      <c r="B3395" s="20" t="str">
        <f>VLOOKUP(C3395,'[2]05-2025'!$B$1:$C$65536,2,0)</f>
        <v>BENS PERMANENTES (TRANSITÓRIO)</v>
      </c>
      <c r="C3395" s="33" t="s">
        <v>50</v>
      </c>
      <c r="D3395" s="21">
        <f>VLOOKUP(C3395,'[2]05-2025'!$B$1:$D$65536,3,0)</f>
        <v>422428.68</v>
      </c>
      <c r="E3395" s="25" t="s">
        <v>1823</v>
      </c>
      <c r="F3395" s="27" t="s">
        <v>2769</v>
      </c>
      <c r="G3395" s="26">
        <v>6486</v>
      </c>
      <c r="H3395" s="22">
        <v>0</v>
      </c>
      <c r="I3395" s="24">
        <f t="shared" ref="I3395:I3458" si="53">IF(C3395&lt;&gt;C3394,D3395+G3395-H3395,IF(C3395=C3394,I3394+G3395-H3395,"falso"))</f>
        <v>259159.94999999995</v>
      </c>
      <c r="J3395" s="27" t="s">
        <v>57</v>
      </c>
      <c r="K3395" s="2" t="s">
        <v>15</v>
      </c>
    </row>
    <row r="3396" spans="1:11" ht="12" customHeight="1" x14ac:dyDescent="0.2">
      <c r="A3396" s="2">
        <v>1700</v>
      </c>
      <c r="B3396" s="20" t="str">
        <f>VLOOKUP(C3396,'[2]05-2025'!$B$1:$C$65536,2,0)</f>
        <v>BENS PERMANENTES (TRANSITÓRIO)</v>
      </c>
      <c r="C3396" s="33" t="s">
        <v>50</v>
      </c>
      <c r="D3396" s="21">
        <f>VLOOKUP(C3396,'[2]05-2025'!$B$1:$D$65536,3,0)</f>
        <v>422428.68</v>
      </c>
      <c r="E3396" s="25" t="s">
        <v>1824</v>
      </c>
      <c r="F3396" s="27" t="s">
        <v>3210</v>
      </c>
      <c r="G3396" s="26">
        <v>22021.52</v>
      </c>
      <c r="H3396" s="22">
        <v>0</v>
      </c>
      <c r="I3396" s="24">
        <f t="shared" si="53"/>
        <v>281181.46999999997</v>
      </c>
      <c r="J3396" s="27" t="s">
        <v>126</v>
      </c>
      <c r="K3396" s="2" t="s">
        <v>15</v>
      </c>
    </row>
    <row r="3397" spans="1:11" ht="12" customHeight="1" x14ac:dyDescent="0.2">
      <c r="A3397" s="2">
        <v>1700</v>
      </c>
      <c r="B3397" s="20" t="str">
        <f>VLOOKUP(C3397,'[2]05-2025'!$B$1:$C$65536,2,0)</f>
        <v>DEPÓSITOS JUDICIAIS</v>
      </c>
      <c r="C3397" s="33" t="s">
        <v>1755</v>
      </c>
      <c r="D3397" s="21">
        <f>VLOOKUP(C3397,'[2]05-2025'!$B$1:$D$65536,3,0)</f>
        <v>551888.4</v>
      </c>
      <c r="E3397" s="25" t="s">
        <v>1825</v>
      </c>
      <c r="F3397" s="27" t="s">
        <v>2384</v>
      </c>
      <c r="G3397" s="26">
        <v>0</v>
      </c>
      <c r="H3397" s="26">
        <v>0.92</v>
      </c>
      <c r="I3397" s="24">
        <f t="shared" si="53"/>
        <v>551887.48</v>
      </c>
      <c r="J3397" s="27" t="s">
        <v>148</v>
      </c>
      <c r="K3397" s="2" t="s">
        <v>15</v>
      </c>
    </row>
    <row r="3398" spans="1:11" ht="12" customHeight="1" x14ac:dyDescent="0.2">
      <c r="A3398" s="2">
        <v>1700</v>
      </c>
      <c r="B3398" s="20" t="str">
        <f>VLOOKUP(C3398,'[2]05-2025'!$B$1:$C$65536,2,0)</f>
        <v>DEPÓSITOS JUDICIAIS</v>
      </c>
      <c r="C3398" s="33" t="s">
        <v>1755</v>
      </c>
      <c r="D3398" s="21">
        <f>VLOOKUP(C3398,'[2]05-2025'!$B$1:$D$65536,3,0)</f>
        <v>551888.4</v>
      </c>
      <c r="E3398" s="25" t="s">
        <v>1804</v>
      </c>
      <c r="F3398" s="27" t="s">
        <v>2385</v>
      </c>
      <c r="G3398" s="26">
        <v>0</v>
      </c>
      <c r="H3398" s="26">
        <v>15057.31</v>
      </c>
      <c r="I3398" s="24">
        <f t="shared" si="53"/>
        <v>536830.16999999993</v>
      </c>
      <c r="J3398" s="27" t="s">
        <v>1671</v>
      </c>
      <c r="K3398" s="2" t="s">
        <v>15</v>
      </c>
    </row>
    <row r="3399" spans="1:11" ht="12" customHeight="1" x14ac:dyDescent="0.2">
      <c r="A3399" s="2">
        <v>1700</v>
      </c>
      <c r="B3399" s="20" t="str">
        <f>VLOOKUP(C3399,'[2]05-2025'!$B$1:$C$65536,2,0)</f>
        <v>DEPÓSITOS JUDICIAIS</v>
      </c>
      <c r="C3399" s="33" t="s">
        <v>1755</v>
      </c>
      <c r="D3399" s="21">
        <f>VLOOKUP(C3399,'[2]05-2025'!$B$1:$D$65536,3,0)</f>
        <v>551888.4</v>
      </c>
      <c r="E3399" s="25" t="s">
        <v>1804</v>
      </c>
      <c r="F3399" s="27" t="s">
        <v>2385</v>
      </c>
      <c r="G3399" s="26">
        <v>0</v>
      </c>
      <c r="H3399" s="26">
        <v>29819.67</v>
      </c>
      <c r="I3399" s="24">
        <f t="shared" si="53"/>
        <v>507010.49999999994</v>
      </c>
      <c r="J3399" s="27" t="s">
        <v>1671</v>
      </c>
      <c r="K3399" s="2" t="s">
        <v>15</v>
      </c>
    </row>
    <row r="3400" spans="1:11" ht="12" customHeight="1" x14ac:dyDescent="0.2">
      <c r="A3400" s="2">
        <v>1700</v>
      </c>
      <c r="B3400" s="20" t="str">
        <f>VLOOKUP(C3400,'[2]05-2025'!$B$1:$C$65536,2,0)</f>
        <v>DEPÓSITOS JUDICIAIS</v>
      </c>
      <c r="C3400" s="33" t="s">
        <v>1755</v>
      </c>
      <c r="D3400" s="21">
        <f>VLOOKUP(C3400,'[2]05-2025'!$B$1:$D$65536,3,0)</f>
        <v>551888.4</v>
      </c>
      <c r="E3400" s="25" t="s">
        <v>1804</v>
      </c>
      <c r="F3400" s="27" t="s">
        <v>2385</v>
      </c>
      <c r="G3400" s="26">
        <v>0</v>
      </c>
      <c r="H3400" s="26">
        <v>14737.13</v>
      </c>
      <c r="I3400" s="24">
        <f t="shared" si="53"/>
        <v>492273.36999999994</v>
      </c>
      <c r="J3400" s="27" t="s">
        <v>1671</v>
      </c>
      <c r="K3400" s="2" t="s">
        <v>15</v>
      </c>
    </row>
    <row r="3401" spans="1:11" ht="12" customHeight="1" x14ac:dyDescent="0.2">
      <c r="A3401" s="2">
        <v>1700</v>
      </c>
      <c r="B3401" s="20" t="str">
        <f>VLOOKUP(C3401,'[2]05-2025'!$B$1:$C$65536,2,0)</f>
        <v>DEPÓSITOS JUDICIAIS</v>
      </c>
      <c r="C3401" s="33" t="s">
        <v>1755</v>
      </c>
      <c r="D3401" s="21">
        <f>VLOOKUP(C3401,'[2]05-2025'!$B$1:$D$65536,3,0)</f>
        <v>551888.4</v>
      </c>
      <c r="E3401" s="25" t="s">
        <v>1804</v>
      </c>
      <c r="F3401" s="27" t="s">
        <v>2385</v>
      </c>
      <c r="G3401" s="26">
        <v>0</v>
      </c>
      <c r="H3401" s="26">
        <v>3299.55</v>
      </c>
      <c r="I3401" s="24">
        <f t="shared" si="53"/>
        <v>488973.81999999995</v>
      </c>
      <c r="J3401" s="27" t="s">
        <v>1671</v>
      </c>
      <c r="K3401" s="2" t="s">
        <v>15</v>
      </c>
    </row>
    <row r="3402" spans="1:11" ht="12" customHeight="1" x14ac:dyDescent="0.2">
      <c r="A3402" s="2">
        <v>1700</v>
      </c>
      <c r="B3402" s="20" t="str">
        <f>VLOOKUP(C3402,'[2]05-2025'!$B$1:$C$65536,2,0)</f>
        <v xml:space="preserve">MÁQUINAS   EQUIPAMENTOS E ARELHOS </v>
      </c>
      <c r="C3402" s="33" t="s">
        <v>53</v>
      </c>
      <c r="D3402" s="21">
        <f>VLOOKUP(C3402,'[2]05-2025'!$B$1:$D$65536,3,0)</f>
        <v>0</v>
      </c>
      <c r="E3402" s="25" t="s">
        <v>1824</v>
      </c>
      <c r="F3402" s="27" t="s">
        <v>2386</v>
      </c>
      <c r="G3402" s="26">
        <v>0</v>
      </c>
      <c r="H3402" s="26">
        <v>353837.73</v>
      </c>
      <c r="I3402" s="24">
        <f t="shared" si="53"/>
        <v>-353837.73</v>
      </c>
      <c r="J3402" s="27" t="s">
        <v>126</v>
      </c>
      <c r="K3402" s="2" t="s">
        <v>15</v>
      </c>
    </row>
    <row r="3403" spans="1:11" ht="12" customHeight="1" x14ac:dyDescent="0.2">
      <c r="A3403" s="2">
        <v>1700</v>
      </c>
      <c r="B3403" s="20" t="str">
        <f>VLOOKUP(C3403,'[2]05-2025'!$B$1:$C$65536,2,0)</f>
        <v xml:space="preserve">MÁQUINAS   EQUIPAMENTOS E ARELHOS </v>
      </c>
      <c r="C3403" s="33" t="s">
        <v>53</v>
      </c>
      <c r="D3403" s="21">
        <f>VLOOKUP(C3403,'[2]05-2025'!$B$1:$D$65536,3,0)</f>
        <v>0</v>
      </c>
      <c r="E3403" s="25" t="s">
        <v>1809</v>
      </c>
      <c r="F3403" s="27" t="s">
        <v>1599</v>
      </c>
      <c r="G3403" s="26">
        <v>52013.63</v>
      </c>
      <c r="H3403" s="22">
        <v>0</v>
      </c>
      <c r="I3403" s="24">
        <f t="shared" si="53"/>
        <v>-301824.09999999998</v>
      </c>
      <c r="J3403" s="27" t="s">
        <v>50</v>
      </c>
      <c r="K3403" s="2" t="s">
        <v>15</v>
      </c>
    </row>
    <row r="3404" spans="1:11" ht="12" customHeight="1" x14ac:dyDescent="0.2">
      <c r="A3404" s="2">
        <v>1700</v>
      </c>
      <c r="B3404" s="20" t="str">
        <f>VLOOKUP(C3404,'[2]05-2025'!$B$1:$C$65536,2,0)</f>
        <v xml:space="preserve">MÁQUINAS   EQUIPAMENTOS E ARELHOS </v>
      </c>
      <c r="C3404" s="33" t="s">
        <v>53</v>
      </c>
      <c r="D3404" s="21">
        <f>VLOOKUP(C3404,'[2]05-2025'!$B$1:$D$65536,3,0)</f>
        <v>0</v>
      </c>
      <c r="E3404" s="25" t="s">
        <v>1809</v>
      </c>
      <c r="F3404" s="27" t="s">
        <v>2334</v>
      </c>
      <c r="G3404" s="26">
        <v>52013.63</v>
      </c>
      <c r="H3404" s="22">
        <v>0</v>
      </c>
      <c r="I3404" s="24">
        <f t="shared" si="53"/>
        <v>-249810.46999999997</v>
      </c>
      <c r="J3404" s="27" t="s">
        <v>50</v>
      </c>
      <c r="K3404" s="2" t="s">
        <v>15</v>
      </c>
    </row>
    <row r="3405" spans="1:11" ht="12" customHeight="1" x14ac:dyDescent="0.2">
      <c r="A3405" s="2">
        <v>1700</v>
      </c>
      <c r="B3405" s="20" t="str">
        <f>VLOOKUP(C3405,'[2]05-2025'!$B$1:$C$65536,2,0)</f>
        <v xml:space="preserve">MÁQUINAS   EQUIPAMENTOS E ARELHOS </v>
      </c>
      <c r="C3405" s="33" t="s">
        <v>53</v>
      </c>
      <c r="D3405" s="21">
        <f>VLOOKUP(C3405,'[2]05-2025'!$B$1:$D$65536,3,0)</f>
        <v>0</v>
      </c>
      <c r="E3405" s="25" t="s">
        <v>1809</v>
      </c>
      <c r="F3405" s="27" t="s">
        <v>2335</v>
      </c>
      <c r="G3405" s="26">
        <v>52013.63</v>
      </c>
      <c r="H3405" s="22">
        <v>0</v>
      </c>
      <c r="I3405" s="24">
        <f t="shared" si="53"/>
        <v>-197796.83999999997</v>
      </c>
      <c r="J3405" s="27" t="s">
        <v>50</v>
      </c>
      <c r="K3405" s="2" t="s">
        <v>15</v>
      </c>
    </row>
    <row r="3406" spans="1:11" ht="12" customHeight="1" x14ac:dyDescent="0.2">
      <c r="A3406" s="2">
        <v>1700</v>
      </c>
      <c r="B3406" s="20" t="str">
        <f>VLOOKUP(C3406,'[2]05-2025'!$B$1:$C$65536,2,0)</f>
        <v xml:space="preserve">MÁQUINAS   EQUIPAMENTOS E ARELHOS </v>
      </c>
      <c r="C3406" s="33" t="s">
        <v>53</v>
      </c>
      <c r="D3406" s="21">
        <f>VLOOKUP(C3406,'[2]05-2025'!$B$1:$D$65536,3,0)</f>
        <v>0</v>
      </c>
      <c r="E3406" s="25" t="s">
        <v>1809</v>
      </c>
      <c r="F3406" s="27" t="s">
        <v>2336</v>
      </c>
      <c r="G3406" s="26">
        <v>7632.28</v>
      </c>
      <c r="H3406" s="22">
        <v>0</v>
      </c>
      <c r="I3406" s="24">
        <f t="shared" si="53"/>
        <v>-190164.55999999997</v>
      </c>
      <c r="J3406" s="27" t="s">
        <v>50</v>
      </c>
      <c r="K3406" s="2" t="s">
        <v>15</v>
      </c>
    </row>
    <row r="3407" spans="1:11" ht="12" customHeight="1" x14ac:dyDescent="0.2">
      <c r="A3407" s="2">
        <v>1700</v>
      </c>
      <c r="B3407" s="20" t="str">
        <f>VLOOKUP(C3407,'[2]05-2025'!$B$1:$C$65536,2,0)</f>
        <v xml:space="preserve">MÁQUINAS   EQUIPAMENTOS E ARELHOS </v>
      </c>
      <c r="C3407" s="33" t="s">
        <v>53</v>
      </c>
      <c r="D3407" s="21">
        <f>VLOOKUP(C3407,'[2]05-2025'!$B$1:$D$65536,3,0)</f>
        <v>0</v>
      </c>
      <c r="E3407" s="25" t="s">
        <v>1809</v>
      </c>
      <c r="F3407" s="27" t="s">
        <v>2337</v>
      </c>
      <c r="G3407" s="26">
        <v>7632.28</v>
      </c>
      <c r="H3407" s="22">
        <v>0</v>
      </c>
      <c r="I3407" s="24">
        <f t="shared" si="53"/>
        <v>-182532.27999999997</v>
      </c>
      <c r="J3407" s="27" t="s">
        <v>50</v>
      </c>
      <c r="K3407" s="2" t="s">
        <v>15</v>
      </c>
    </row>
    <row r="3408" spans="1:11" ht="12" customHeight="1" x14ac:dyDescent="0.2">
      <c r="A3408" s="2">
        <v>1700</v>
      </c>
      <c r="B3408" s="20" t="str">
        <f>VLOOKUP(C3408,'[2]05-2025'!$B$1:$C$65536,2,0)</f>
        <v xml:space="preserve">MÁQUINAS   EQUIPAMENTOS E ARELHOS </v>
      </c>
      <c r="C3408" s="33" t="s">
        <v>53</v>
      </c>
      <c r="D3408" s="21">
        <f>VLOOKUP(C3408,'[2]05-2025'!$B$1:$D$65536,3,0)</f>
        <v>0</v>
      </c>
      <c r="E3408" s="25" t="s">
        <v>1809</v>
      </c>
      <c r="F3408" s="27" t="s">
        <v>2338</v>
      </c>
      <c r="G3408" s="26">
        <v>7632.28</v>
      </c>
      <c r="H3408" s="22">
        <v>0</v>
      </c>
      <c r="I3408" s="24">
        <f t="shared" si="53"/>
        <v>-174899.99999999997</v>
      </c>
      <c r="J3408" s="27" t="s">
        <v>50</v>
      </c>
      <c r="K3408" s="2" t="s">
        <v>15</v>
      </c>
    </row>
    <row r="3409" spans="1:11" ht="12" customHeight="1" x14ac:dyDescent="0.2">
      <c r="A3409" s="2">
        <v>1700</v>
      </c>
      <c r="B3409" s="20" t="str">
        <f>VLOOKUP(C3409,'[2]05-2025'!$B$1:$C$65536,2,0)</f>
        <v xml:space="preserve">MÁQUINAS   EQUIPAMENTOS E ARELHOS </v>
      </c>
      <c r="C3409" s="33" t="s">
        <v>53</v>
      </c>
      <c r="D3409" s="21">
        <f>VLOOKUP(C3409,'[2]05-2025'!$B$1:$D$65536,3,0)</f>
        <v>0</v>
      </c>
      <c r="E3409" s="25" t="s">
        <v>1820</v>
      </c>
      <c r="F3409" s="27" t="s">
        <v>2344</v>
      </c>
      <c r="G3409" s="26">
        <v>15900</v>
      </c>
      <c r="H3409" s="22">
        <v>0</v>
      </c>
      <c r="I3409" s="24">
        <f t="shared" si="53"/>
        <v>-158999.99999999997</v>
      </c>
      <c r="J3409" s="27" t="s">
        <v>50</v>
      </c>
      <c r="K3409" s="2" t="s">
        <v>15</v>
      </c>
    </row>
    <row r="3410" spans="1:11" ht="12" customHeight="1" x14ac:dyDescent="0.2">
      <c r="A3410" s="2">
        <v>1700</v>
      </c>
      <c r="B3410" s="20" t="str">
        <f>VLOOKUP(C3410,'[2]05-2025'!$B$1:$C$65536,2,0)</f>
        <v xml:space="preserve">MÁQUINAS   EQUIPAMENTOS E ARELHOS </v>
      </c>
      <c r="C3410" s="33" t="s">
        <v>53</v>
      </c>
      <c r="D3410" s="21">
        <f>VLOOKUP(C3410,'[2]05-2025'!$B$1:$D$65536,3,0)</f>
        <v>0</v>
      </c>
      <c r="E3410" s="25" t="s">
        <v>1820</v>
      </c>
      <c r="F3410" s="27" t="s">
        <v>2345</v>
      </c>
      <c r="G3410" s="26">
        <v>15900</v>
      </c>
      <c r="H3410" s="22">
        <v>0</v>
      </c>
      <c r="I3410" s="24">
        <f t="shared" si="53"/>
        <v>-143099.99999999997</v>
      </c>
      <c r="J3410" s="27" t="s">
        <v>50</v>
      </c>
      <c r="K3410" s="2" t="s">
        <v>15</v>
      </c>
    </row>
    <row r="3411" spans="1:11" ht="12" customHeight="1" x14ac:dyDescent="0.2">
      <c r="A3411" s="2">
        <v>1700</v>
      </c>
      <c r="B3411" s="20" t="str">
        <f>VLOOKUP(C3411,'[2]05-2025'!$B$1:$C$65536,2,0)</f>
        <v xml:space="preserve">MÁQUINAS   EQUIPAMENTOS E ARELHOS </v>
      </c>
      <c r="C3411" s="33" t="s">
        <v>53</v>
      </c>
      <c r="D3411" s="21">
        <f>VLOOKUP(C3411,'[2]05-2025'!$B$1:$D$65536,3,0)</f>
        <v>0</v>
      </c>
      <c r="E3411" s="25" t="s">
        <v>1820</v>
      </c>
      <c r="F3411" s="27" t="s">
        <v>2346</v>
      </c>
      <c r="G3411" s="26">
        <v>15900</v>
      </c>
      <c r="H3411" s="22">
        <v>0</v>
      </c>
      <c r="I3411" s="24">
        <f t="shared" si="53"/>
        <v>-127199.99999999997</v>
      </c>
      <c r="J3411" s="27" t="s">
        <v>50</v>
      </c>
      <c r="K3411" s="2" t="s">
        <v>15</v>
      </c>
    </row>
    <row r="3412" spans="1:11" ht="12" customHeight="1" x14ac:dyDescent="0.2">
      <c r="A3412" s="2">
        <v>1700</v>
      </c>
      <c r="B3412" s="20" t="str">
        <f>VLOOKUP(C3412,'[2]05-2025'!$B$1:$C$65536,2,0)</f>
        <v xml:space="preserve">MÁQUINAS   EQUIPAMENTOS E ARELHOS </v>
      </c>
      <c r="C3412" s="33" t="s">
        <v>53</v>
      </c>
      <c r="D3412" s="21">
        <f>VLOOKUP(C3412,'[2]05-2025'!$B$1:$D$65536,3,0)</f>
        <v>0</v>
      </c>
      <c r="E3412" s="25" t="s">
        <v>1820</v>
      </c>
      <c r="F3412" s="27" t="s">
        <v>2347</v>
      </c>
      <c r="G3412" s="26">
        <v>15900</v>
      </c>
      <c r="H3412" s="22">
        <v>0</v>
      </c>
      <c r="I3412" s="24">
        <f t="shared" si="53"/>
        <v>-111299.99999999997</v>
      </c>
      <c r="J3412" s="27" t="s">
        <v>50</v>
      </c>
      <c r="K3412" s="2" t="s">
        <v>15</v>
      </c>
    </row>
    <row r="3413" spans="1:11" ht="12" customHeight="1" x14ac:dyDescent="0.2">
      <c r="A3413" s="2">
        <v>1700</v>
      </c>
      <c r="B3413" s="20" t="str">
        <f>VLOOKUP(C3413,'[2]05-2025'!$B$1:$C$65536,2,0)</f>
        <v xml:space="preserve">MÁQUINAS   EQUIPAMENTOS E ARELHOS </v>
      </c>
      <c r="C3413" s="33" t="s">
        <v>53</v>
      </c>
      <c r="D3413" s="21">
        <f>VLOOKUP(C3413,'[2]05-2025'!$B$1:$D$65536,3,0)</f>
        <v>0</v>
      </c>
      <c r="E3413" s="25" t="s">
        <v>1820</v>
      </c>
      <c r="F3413" s="27" t="s">
        <v>2348</v>
      </c>
      <c r="G3413" s="26">
        <v>15900</v>
      </c>
      <c r="H3413" s="22">
        <v>0</v>
      </c>
      <c r="I3413" s="24">
        <f t="shared" si="53"/>
        <v>-95399.999999999971</v>
      </c>
      <c r="J3413" s="27" t="s">
        <v>50</v>
      </c>
      <c r="K3413" s="2" t="s">
        <v>15</v>
      </c>
    </row>
    <row r="3414" spans="1:11" ht="12" customHeight="1" x14ac:dyDescent="0.2">
      <c r="A3414" s="2">
        <v>1700</v>
      </c>
      <c r="B3414" s="20" t="str">
        <f>VLOOKUP(C3414,'[2]05-2025'!$B$1:$C$65536,2,0)</f>
        <v xml:space="preserve">MÁQUINAS   EQUIPAMENTOS E ARELHOS </v>
      </c>
      <c r="C3414" s="33" t="s">
        <v>53</v>
      </c>
      <c r="D3414" s="21">
        <f>VLOOKUP(C3414,'[2]05-2025'!$B$1:$D$65536,3,0)</f>
        <v>0</v>
      </c>
      <c r="E3414" s="25" t="s">
        <v>1820</v>
      </c>
      <c r="F3414" s="27" t="s">
        <v>2349</v>
      </c>
      <c r="G3414" s="26">
        <v>15900</v>
      </c>
      <c r="H3414" s="22">
        <v>0</v>
      </c>
      <c r="I3414" s="24">
        <f t="shared" si="53"/>
        <v>-79499.999999999971</v>
      </c>
      <c r="J3414" s="27" t="s">
        <v>50</v>
      </c>
      <c r="K3414" s="2" t="s">
        <v>15</v>
      </c>
    </row>
    <row r="3415" spans="1:11" ht="12" customHeight="1" x14ac:dyDescent="0.2">
      <c r="A3415" s="2">
        <v>1700</v>
      </c>
      <c r="B3415" s="20" t="str">
        <f>VLOOKUP(C3415,'[2]05-2025'!$B$1:$C$65536,2,0)</f>
        <v xml:space="preserve">MÁQUINAS   EQUIPAMENTOS E ARELHOS </v>
      </c>
      <c r="C3415" s="33" t="s">
        <v>53</v>
      </c>
      <c r="D3415" s="21">
        <f>VLOOKUP(C3415,'[2]05-2025'!$B$1:$D$65536,3,0)</f>
        <v>0</v>
      </c>
      <c r="E3415" s="25" t="s">
        <v>1820</v>
      </c>
      <c r="F3415" s="27" t="s">
        <v>2350</v>
      </c>
      <c r="G3415" s="26">
        <v>15900</v>
      </c>
      <c r="H3415" s="22">
        <v>0</v>
      </c>
      <c r="I3415" s="24">
        <f t="shared" si="53"/>
        <v>-63599.999999999971</v>
      </c>
      <c r="J3415" s="27" t="s">
        <v>50</v>
      </c>
      <c r="K3415" s="2" t="s">
        <v>15</v>
      </c>
    </row>
    <row r="3416" spans="1:11" ht="12" customHeight="1" x14ac:dyDescent="0.2">
      <c r="A3416" s="2">
        <v>1700</v>
      </c>
      <c r="B3416" s="20" t="str">
        <f>VLOOKUP(C3416,'[2]05-2025'!$B$1:$C$65536,2,0)</f>
        <v xml:space="preserve">MÁQUINAS   EQUIPAMENTOS E ARELHOS </v>
      </c>
      <c r="C3416" s="33" t="s">
        <v>53</v>
      </c>
      <c r="D3416" s="21">
        <f>VLOOKUP(C3416,'[2]05-2025'!$B$1:$D$65536,3,0)</f>
        <v>0</v>
      </c>
      <c r="E3416" s="25" t="s">
        <v>1820</v>
      </c>
      <c r="F3416" s="27" t="s">
        <v>2351</v>
      </c>
      <c r="G3416" s="26">
        <v>15900</v>
      </c>
      <c r="H3416" s="22">
        <v>0</v>
      </c>
      <c r="I3416" s="24">
        <f t="shared" si="53"/>
        <v>-47699.999999999971</v>
      </c>
      <c r="J3416" s="27" t="s">
        <v>50</v>
      </c>
      <c r="K3416" s="2" t="s">
        <v>15</v>
      </c>
    </row>
    <row r="3417" spans="1:11" ht="12" customHeight="1" x14ac:dyDescent="0.2">
      <c r="A3417" s="2">
        <v>1700</v>
      </c>
      <c r="B3417" s="20" t="str">
        <f>VLOOKUP(C3417,'[2]05-2025'!$B$1:$C$65536,2,0)</f>
        <v xml:space="preserve">MÁQUINAS   EQUIPAMENTOS E ARELHOS </v>
      </c>
      <c r="C3417" s="33" t="s">
        <v>53</v>
      </c>
      <c r="D3417" s="21">
        <f>VLOOKUP(C3417,'[2]05-2025'!$B$1:$D$65536,3,0)</f>
        <v>0</v>
      </c>
      <c r="E3417" s="25" t="s">
        <v>1820</v>
      </c>
      <c r="F3417" s="27" t="s">
        <v>2352</v>
      </c>
      <c r="G3417" s="26">
        <v>15900</v>
      </c>
      <c r="H3417" s="22">
        <v>0</v>
      </c>
      <c r="I3417" s="24">
        <f t="shared" si="53"/>
        <v>-31799.999999999971</v>
      </c>
      <c r="J3417" s="27" t="s">
        <v>50</v>
      </c>
      <c r="K3417" s="2" t="s">
        <v>15</v>
      </c>
    </row>
    <row r="3418" spans="1:11" ht="12" customHeight="1" x14ac:dyDescent="0.2">
      <c r="A3418" s="2">
        <v>1700</v>
      </c>
      <c r="B3418" s="20" t="str">
        <f>VLOOKUP(C3418,'[2]05-2025'!$B$1:$C$65536,2,0)</f>
        <v xml:space="preserve">MÁQUINAS   EQUIPAMENTOS E ARELHOS </v>
      </c>
      <c r="C3418" s="33" t="s">
        <v>53</v>
      </c>
      <c r="D3418" s="21">
        <f>VLOOKUP(C3418,'[2]05-2025'!$B$1:$D$65536,3,0)</f>
        <v>0</v>
      </c>
      <c r="E3418" s="25" t="s">
        <v>1820</v>
      </c>
      <c r="F3418" s="27" t="s">
        <v>2353</v>
      </c>
      <c r="G3418" s="26">
        <v>15900</v>
      </c>
      <c r="H3418" s="22">
        <v>0</v>
      </c>
      <c r="I3418" s="24">
        <f t="shared" si="53"/>
        <v>-15899.999999999971</v>
      </c>
      <c r="J3418" s="27" t="s">
        <v>50</v>
      </c>
      <c r="K3418" s="2" t="s">
        <v>15</v>
      </c>
    </row>
    <row r="3419" spans="1:11" ht="12" customHeight="1" x14ac:dyDescent="0.2">
      <c r="A3419" s="2">
        <v>1700</v>
      </c>
      <c r="B3419" s="20" t="str">
        <f>VLOOKUP(C3419,'[2]05-2025'!$B$1:$C$65536,2,0)</f>
        <v xml:space="preserve">MÁQUINAS   EQUIPAMENTOS E ARELHOS </v>
      </c>
      <c r="C3419" s="33" t="s">
        <v>53</v>
      </c>
      <c r="D3419" s="21">
        <f>VLOOKUP(C3419,'[2]05-2025'!$B$1:$D$65536,3,0)</f>
        <v>0</v>
      </c>
      <c r="E3419" s="25" t="s">
        <v>1820</v>
      </c>
      <c r="F3419" s="27" t="s">
        <v>2354</v>
      </c>
      <c r="G3419" s="26">
        <v>15900</v>
      </c>
      <c r="H3419" s="22">
        <v>0</v>
      </c>
      <c r="I3419" s="24">
        <f t="shared" si="53"/>
        <v>2.9103830456733704E-11</v>
      </c>
      <c r="J3419" s="27" t="s">
        <v>50</v>
      </c>
      <c r="K3419" s="2" t="s">
        <v>15</v>
      </c>
    </row>
    <row r="3420" spans="1:11" ht="12" customHeight="1" x14ac:dyDescent="0.2">
      <c r="A3420" s="2">
        <v>1700</v>
      </c>
      <c r="B3420" s="20" t="str">
        <f>VLOOKUP(C3420,'[2]05-2025'!$B$1:$C$65536,2,0)</f>
        <v xml:space="preserve">MÓVEIS E UTENSÍLIOS </v>
      </c>
      <c r="C3420" s="33" t="s">
        <v>54</v>
      </c>
      <c r="D3420" s="21">
        <f>VLOOKUP(C3420,'[2]05-2025'!$B$1:$D$65536,3,0)</f>
        <v>0</v>
      </c>
      <c r="E3420" s="25" t="s">
        <v>1824</v>
      </c>
      <c r="F3420" s="27" t="s">
        <v>2386</v>
      </c>
      <c r="G3420" s="26">
        <v>0</v>
      </c>
      <c r="H3420" s="26">
        <v>67482.87</v>
      </c>
      <c r="I3420" s="24">
        <f t="shared" si="53"/>
        <v>-67482.87</v>
      </c>
      <c r="J3420" s="27" t="s">
        <v>126</v>
      </c>
      <c r="K3420" s="2" t="s">
        <v>15</v>
      </c>
    </row>
    <row r="3421" spans="1:11" ht="12" customHeight="1" x14ac:dyDescent="0.2">
      <c r="A3421" s="2">
        <v>1700</v>
      </c>
      <c r="B3421" s="20" t="str">
        <f>VLOOKUP(C3421,'[2]05-2025'!$B$1:$C$65536,2,0)</f>
        <v xml:space="preserve">MÓVEIS E UTENSÍLIOS </v>
      </c>
      <c r="C3421" s="33" t="s">
        <v>54</v>
      </c>
      <c r="D3421" s="21">
        <f>VLOOKUP(C3421,'[2]05-2025'!$B$1:$D$65536,3,0)</f>
        <v>0</v>
      </c>
      <c r="E3421" s="25" t="s">
        <v>1816</v>
      </c>
      <c r="F3421" s="27" t="s">
        <v>2339</v>
      </c>
      <c r="G3421" s="26">
        <v>1081</v>
      </c>
      <c r="H3421" s="22">
        <v>0</v>
      </c>
      <c r="I3421" s="24">
        <f t="shared" si="53"/>
        <v>-66401.87</v>
      </c>
      <c r="J3421" s="27" t="s">
        <v>50</v>
      </c>
      <c r="K3421" s="2" t="s">
        <v>15</v>
      </c>
    </row>
    <row r="3422" spans="1:11" ht="12" customHeight="1" x14ac:dyDescent="0.2">
      <c r="A3422" s="2">
        <v>1700</v>
      </c>
      <c r="B3422" s="20" t="str">
        <f>VLOOKUP(C3422,'[2]05-2025'!$B$1:$C$65536,2,0)</f>
        <v xml:space="preserve">MÓVEIS E UTENSÍLIOS </v>
      </c>
      <c r="C3422" s="33" t="s">
        <v>54</v>
      </c>
      <c r="D3422" s="21">
        <f>VLOOKUP(C3422,'[2]05-2025'!$B$1:$D$65536,3,0)</f>
        <v>0</v>
      </c>
      <c r="E3422" s="25" t="s">
        <v>1816</v>
      </c>
      <c r="F3422" s="27" t="s">
        <v>2340</v>
      </c>
      <c r="G3422" s="26">
        <v>1081</v>
      </c>
      <c r="H3422" s="22">
        <v>0</v>
      </c>
      <c r="I3422" s="24">
        <f t="shared" si="53"/>
        <v>-65320.869999999995</v>
      </c>
      <c r="J3422" s="27" t="s">
        <v>50</v>
      </c>
      <c r="K3422" s="2" t="s">
        <v>15</v>
      </c>
    </row>
    <row r="3423" spans="1:11" ht="12" customHeight="1" x14ac:dyDescent="0.2">
      <c r="A3423" s="2">
        <v>1700</v>
      </c>
      <c r="B3423" s="20" t="str">
        <f>VLOOKUP(C3423,'[2]05-2025'!$B$1:$C$65536,2,0)</f>
        <v xml:space="preserve">MÓVEIS E UTENSÍLIOS </v>
      </c>
      <c r="C3423" s="33" t="s">
        <v>54</v>
      </c>
      <c r="D3423" s="21">
        <f>VLOOKUP(C3423,'[2]05-2025'!$B$1:$D$65536,3,0)</f>
        <v>0</v>
      </c>
      <c r="E3423" s="25" t="s">
        <v>1816</v>
      </c>
      <c r="F3423" s="27" t="s">
        <v>2341</v>
      </c>
      <c r="G3423" s="26">
        <v>1081</v>
      </c>
      <c r="H3423" s="22">
        <v>0</v>
      </c>
      <c r="I3423" s="24">
        <f t="shared" si="53"/>
        <v>-64239.869999999995</v>
      </c>
      <c r="J3423" s="27" t="s">
        <v>50</v>
      </c>
      <c r="K3423" s="2" t="s">
        <v>15</v>
      </c>
    </row>
    <row r="3424" spans="1:11" ht="12" customHeight="1" x14ac:dyDescent="0.2">
      <c r="A3424" s="2">
        <v>1700</v>
      </c>
      <c r="B3424" s="20" t="str">
        <f>VLOOKUP(C3424,'[2]05-2025'!$B$1:$C$65536,2,0)</f>
        <v xml:space="preserve">MÓVEIS E UTENSÍLIOS </v>
      </c>
      <c r="C3424" s="33" t="s">
        <v>54</v>
      </c>
      <c r="D3424" s="21">
        <f>VLOOKUP(C3424,'[2]05-2025'!$B$1:$D$65536,3,0)</f>
        <v>0</v>
      </c>
      <c r="E3424" s="25" t="s">
        <v>1816</v>
      </c>
      <c r="F3424" s="27" t="s">
        <v>2342</v>
      </c>
      <c r="G3424" s="26">
        <v>1081</v>
      </c>
      <c r="H3424" s="22">
        <v>0</v>
      </c>
      <c r="I3424" s="24">
        <f t="shared" si="53"/>
        <v>-63158.869999999995</v>
      </c>
      <c r="J3424" s="27" t="s">
        <v>50</v>
      </c>
      <c r="K3424" s="2" t="s">
        <v>15</v>
      </c>
    </row>
    <row r="3425" spans="1:11" ht="12" customHeight="1" x14ac:dyDescent="0.2">
      <c r="A3425" s="2">
        <v>1700</v>
      </c>
      <c r="B3425" s="20" t="str">
        <f>VLOOKUP(C3425,'[2]05-2025'!$B$1:$C$65536,2,0)</f>
        <v xml:space="preserve">MÓVEIS E UTENSÍLIOS </v>
      </c>
      <c r="C3425" s="33" t="s">
        <v>54</v>
      </c>
      <c r="D3425" s="21">
        <f>VLOOKUP(C3425,'[2]05-2025'!$B$1:$D$65536,3,0)</f>
        <v>0</v>
      </c>
      <c r="E3425" s="25" t="s">
        <v>1816</v>
      </c>
      <c r="F3425" s="27" t="s">
        <v>3256</v>
      </c>
      <c r="G3425" s="26">
        <v>1081</v>
      </c>
      <c r="H3425" s="22">
        <v>0</v>
      </c>
      <c r="I3425" s="24">
        <f t="shared" si="53"/>
        <v>-62077.869999999995</v>
      </c>
      <c r="J3425" s="27" t="s">
        <v>50</v>
      </c>
      <c r="K3425" s="2" t="s">
        <v>15</v>
      </c>
    </row>
    <row r="3426" spans="1:11" ht="12" customHeight="1" x14ac:dyDescent="0.2">
      <c r="A3426" s="2">
        <v>1700</v>
      </c>
      <c r="B3426" s="20" t="str">
        <f>VLOOKUP(C3426,'[2]05-2025'!$B$1:$C$65536,2,0)</f>
        <v xml:space="preserve">MÓVEIS E UTENSÍLIOS </v>
      </c>
      <c r="C3426" s="33" t="s">
        <v>54</v>
      </c>
      <c r="D3426" s="21">
        <f>VLOOKUP(C3426,'[2]05-2025'!$B$1:$D$65536,3,0)</f>
        <v>0</v>
      </c>
      <c r="E3426" s="25" t="s">
        <v>1816</v>
      </c>
      <c r="F3426" s="27" t="s">
        <v>2343</v>
      </c>
      <c r="G3426" s="26">
        <v>1081</v>
      </c>
      <c r="H3426" s="22">
        <v>0</v>
      </c>
      <c r="I3426" s="24">
        <f t="shared" si="53"/>
        <v>-60996.869999999995</v>
      </c>
      <c r="J3426" s="27" t="s">
        <v>50</v>
      </c>
      <c r="K3426" s="2" t="s">
        <v>15</v>
      </c>
    </row>
    <row r="3427" spans="1:11" ht="12" customHeight="1" x14ac:dyDescent="0.2">
      <c r="A3427" s="2">
        <v>1700</v>
      </c>
      <c r="B3427" s="20" t="str">
        <f>VLOOKUP(C3427,'[2]05-2025'!$B$1:$C$65536,2,0)</f>
        <v xml:space="preserve">MÓVEIS E UTENSÍLIOS </v>
      </c>
      <c r="C3427" s="33" t="s">
        <v>54</v>
      </c>
      <c r="D3427" s="21">
        <f>VLOOKUP(C3427,'[2]05-2025'!$B$1:$D$65536,3,0)</f>
        <v>0</v>
      </c>
      <c r="E3427" s="25" t="s">
        <v>1821</v>
      </c>
      <c r="F3427" s="27" t="s">
        <v>2355</v>
      </c>
      <c r="G3427" s="26">
        <v>1222.78</v>
      </c>
      <c r="H3427" s="22">
        <v>0</v>
      </c>
      <c r="I3427" s="24">
        <f t="shared" si="53"/>
        <v>-59774.09</v>
      </c>
      <c r="J3427" s="27" t="s">
        <v>50</v>
      </c>
      <c r="K3427" s="2" t="s">
        <v>15</v>
      </c>
    </row>
    <row r="3428" spans="1:11" ht="12" customHeight="1" x14ac:dyDescent="0.2">
      <c r="A3428" s="2">
        <v>1700</v>
      </c>
      <c r="B3428" s="20" t="str">
        <f>VLOOKUP(C3428,'[2]05-2025'!$B$1:$C$65536,2,0)</f>
        <v xml:space="preserve">MÓVEIS E UTENSÍLIOS </v>
      </c>
      <c r="C3428" s="33" t="s">
        <v>54</v>
      </c>
      <c r="D3428" s="21">
        <f>VLOOKUP(C3428,'[2]05-2025'!$B$1:$D$65536,3,0)</f>
        <v>0</v>
      </c>
      <c r="E3428" s="25" t="s">
        <v>1821</v>
      </c>
      <c r="F3428" s="27" t="s">
        <v>2356</v>
      </c>
      <c r="G3428" s="26">
        <v>2012.25</v>
      </c>
      <c r="H3428" s="26">
        <v>0</v>
      </c>
      <c r="I3428" s="24">
        <f t="shared" si="53"/>
        <v>-57761.84</v>
      </c>
      <c r="J3428" s="27" t="s">
        <v>50</v>
      </c>
      <c r="K3428" s="2" t="s">
        <v>15</v>
      </c>
    </row>
    <row r="3429" spans="1:11" ht="12" customHeight="1" x14ac:dyDescent="0.2">
      <c r="A3429" s="2">
        <v>1700</v>
      </c>
      <c r="B3429" s="20" t="str">
        <f>VLOOKUP(C3429,'[2]05-2025'!$B$1:$C$65536,2,0)</f>
        <v xml:space="preserve">MÓVEIS E UTENSÍLIOS </v>
      </c>
      <c r="C3429" s="33" t="s">
        <v>54</v>
      </c>
      <c r="D3429" s="21">
        <f>VLOOKUP(C3429,'[2]05-2025'!$B$1:$D$65536,3,0)</f>
        <v>0</v>
      </c>
      <c r="E3429" s="25" t="s">
        <v>1821</v>
      </c>
      <c r="F3429" s="27" t="s">
        <v>2357</v>
      </c>
      <c r="G3429" s="26">
        <v>2012.25</v>
      </c>
      <c r="H3429" s="26">
        <v>0</v>
      </c>
      <c r="I3429" s="24">
        <f t="shared" si="53"/>
        <v>-55749.59</v>
      </c>
      <c r="J3429" s="27" t="s">
        <v>50</v>
      </c>
      <c r="K3429" s="2" t="s">
        <v>15</v>
      </c>
    </row>
    <row r="3430" spans="1:11" ht="12" customHeight="1" x14ac:dyDescent="0.2">
      <c r="A3430" s="2">
        <v>1700</v>
      </c>
      <c r="B3430" s="20" t="str">
        <f>VLOOKUP(C3430,'[2]05-2025'!$B$1:$C$65536,2,0)</f>
        <v xml:space="preserve">MÓVEIS E UTENSÍLIOS </v>
      </c>
      <c r="C3430" s="33" t="s">
        <v>54</v>
      </c>
      <c r="D3430" s="21">
        <f>VLOOKUP(C3430,'[2]05-2025'!$B$1:$D$65536,3,0)</f>
        <v>0</v>
      </c>
      <c r="E3430" s="25" t="s">
        <v>1821</v>
      </c>
      <c r="F3430" s="27" t="s">
        <v>2358</v>
      </c>
      <c r="G3430" s="26">
        <v>2012.25</v>
      </c>
      <c r="H3430" s="26">
        <v>0</v>
      </c>
      <c r="I3430" s="24">
        <f t="shared" si="53"/>
        <v>-53737.34</v>
      </c>
      <c r="J3430" s="27" t="s">
        <v>50</v>
      </c>
      <c r="K3430" s="2" t="s">
        <v>15</v>
      </c>
    </row>
    <row r="3431" spans="1:11" ht="12" customHeight="1" x14ac:dyDescent="0.2">
      <c r="A3431" s="2">
        <v>1700</v>
      </c>
      <c r="B3431" s="20" t="str">
        <f>VLOOKUP(C3431,'[2]05-2025'!$B$1:$C$65536,2,0)</f>
        <v xml:space="preserve">MÓVEIS E UTENSÍLIOS </v>
      </c>
      <c r="C3431" s="33" t="s">
        <v>54</v>
      </c>
      <c r="D3431" s="21">
        <f>VLOOKUP(C3431,'[2]05-2025'!$B$1:$D$65536,3,0)</f>
        <v>0</v>
      </c>
      <c r="E3431" s="25" t="s">
        <v>1821</v>
      </c>
      <c r="F3431" s="27" t="s">
        <v>3257</v>
      </c>
      <c r="G3431" s="26">
        <v>2680.2</v>
      </c>
      <c r="H3431" s="26">
        <v>0</v>
      </c>
      <c r="I3431" s="24">
        <f t="shared" si="53"/>
        <v>-51057.14</v>
      </c>
      <c r="J3431" s="27" t="s">
        <v>50</v>
      </c>
      <c r="K3431" s="2" t="s">
        <v>15</v>
      </c>
    </row>
    <row r="3432" spans="1:11" ht="12" customHeight="1" x14ac:dyDescent="0.2">
      <c r="A3432" s="2">
        <v>1700</v>
      </c>
      <c r="B3432" s="20" t="str">
        <f>VLOOKUP(C3432,'[2]05-2025'!$B$1:$C$65536,2,0)</f>
        <v xml:space="preserve">MÓVEIS E UTENSÍLIOS </v>
      </c>
      <c r="C3432" s="33" t="s">
        <v>54</v>
      </c>
      <c r="D3432" s="21">
        <f>VLOOKUP(C3432,'[2]05-2025'!$B$1:$D$65536,3,0)</f>
        <v>0</v>
      </c>
      <c r="E3432" s="25" t="s">
        <v>1821</v>
      </c>
      <c r="F3432" s="27" t="s">
        <v>2359</v>
      </c>
      <c r="G3432" s="26">
        <v>2450.8000000000002</v>
      </c>
      <c r="H3432" s="26">
        <v>0</v>
      </c>
      <c r="I3432" s="24">
        <f t="shared" si="53"/>
        <v>-48606.34</v>
      </c>
      <c r="J3432" s="27" t="s">
        <v>50</v>
      </c>
      <c r="K3432" s="2" t="s">
        <v>15</v>
      </c>
    </row>
    <row r="3433" spans="1:11" ht="12" customHeight="1" x14ac:dyDescent="0.2">
      <c r="A3433" s="2">
        <v>1700</v>
      </c>
      <c r="B3433" s="20" t="str">
        <f>VLOOKUP(C3433,'[2]05-2025'!$B$1:$C$65536,2,0)</f>
        <v xml:space="preserve">MÓVEIS E UTENSÍLIOS </v>
      </c>
      <c r="C3433" s="33" t="s">
        <v>54</v>
      </c>
      <c r="D3433" s="21">
        <f>VLOOKUP(C3433,'[2]05-2025'!$B$1:$D$65536,3,0)</f>
        <v>0</v>
      </c>
      <c r="E3433" s="25" t="s">
        <v>1821</v>
      </c>
      <c r="F3433" s="27" t="s">
        <v>2360</v>
      </c>
      <c r="G3433" s="26">
        <v>1254.68</v>
      </c>
      <c r="H3433" s="26">
        <v>0</v>
      </c>
      <c r="I3433" s="24">
        <f t="shared" si="53"/>
        <v>-47351.659999999996</v>
      </c>
      <c r="J3433" s="27" t="s">
        <v>50</v>
      </c>
      <c r="K3433" s="2" t="s">
        <v>15</v>
      </c>
    </row>
    <row r="3434" spans="1:11" ht="12" customHeight="1" x14ac:dyDescent="0.2">
      <c r="A3434" s="2">
        <v>1700</v>
      </c>
      <c r="B3434" s="20" t="str">
        <f>VLOOKUP(C3434,'[2]05-2025'!$B$1:$C$65536,2,0)</f>
        <v xml:space="preserve">MÓVEIS E UTENSÍLIOS </v>
      </c>
      <c r="C3434" s="33" t="s">
        <v>54</v>
      </c>
      <c r="D3434" s="21">
        <f>VLOOKUP(C3434,'[2]05-2025'!$B$1:$D$65536,3,0)</f>
        <v>0</v>
      </c>
      <c r="E3434" s="25" t="s">
        <v>1821</v>
      </c>
      <c r="F3434" s="27" t="s">
        <v>2361</v>
      </c>
      <c r="G3434" s="26">
        <v>1254.68</v>
      </c>
      <c r="H3434" s="26">
        <v>0</v>
      </c>
      <c r="I3434" s="24">
        <f t="shared" si="53"/>
        <v>-46096.979999999996</v>
      </c>
      <c r="J3434" s="27" t="s">
        <v>50</v>
      </c>
      <c r="K3434" s="2" t="s">
        <v>15</v>
      </c>
    </row>
    <row r="3435" spans="1:11" ht="12" customHeight="1" x14ac:dyDescent="0.2">
      <c r="A3435" s="2">
        <v>1700</v>
      </c>
      <c r="B3435" s="20" t="str">
        <f>VLOOKUP(C3435,'[2]05-2025'!$B$1:$C$65536,2,0)</f>
        <v xml:space="preserve">MÓVEIS E UTENSÍLIOS </v>
      </c>
      <c r="C3435" s="33" t="s">
        <v>54</v>
      </c>
      <c r="D3435" s="21">
        <f>VLOOKUP(C3435,'[2]05-2025'!$B$1:$D$65536,3,0)</f>
        <v>0</v>
      </c>
      <c r="E3435" s="25" t="s">
        <v>1821</v>
      </c>
      <c r="F3435" s="27" t="s">
        <v>2362</v>
      </c>
      <c r="G3435" s="26">
        <v>1254.68</v>
      </c>
      <c r="H3435" s="26">
        <v>0</v>
      </c>
      <c r="I3435" s="24">
        <f t="shared" si="53"/>
        <v>-44842.299999999996</v>
      </c>
      <c r="J3435" s="27" t="s">
        <v>50</v>
      </c>
      <c r="K3435" s="2" t="s">
        <v>15</v>
      </c>
    </row>
    <row r="3436" spans="1:11" ht="12" customHeight="1" x14ac:dyDescent="0.2">
      <c r="A3436" s="2">
        <v>1700</v>
      </c>
      <c r="B3436" s="20" t="str">
        <f>VLOOKUP(C3436,'[2]05-2025'!$B$1:$C$65536,2,0)</f>
        <v xml:space="preserve">MÓVEIS E UTENSÍLIOS </v>
      </c>
      <c r="C3436" s="33" t="s">
        <v>54</v>
      </c>
      <c r="D3436" s="21">
        <f>VLOOKUP(C3436,'[2]05-2025'!$B$1:$D$65536,3,0)</f>
        <v>0</v>
      </c>
      <c r="E3436" s="25" t="s">
        <v>1821</v>
      </c>
      <c r="F3436" s="27" t="s">
        <v>2363</v>
      </c>
      <c r="G3436" s="26">
        <v>2450.8000000000002</v>
      </c>
      <c r="H3436" s="26">
        <v>0</v>
      </c>
      <c r="I3436" s="24">
        <f t="shared" si="53"/>
        <v>-42391.499999999993</v>
      </c>
      <c r="J3436" s="27" t="s">
        <v>50</v>
      </c>
      <c r="K3436" s="2" t="s">
        <v>15</v>
      </c>
    </row>
    <row r="3437" spans="1:11" ht="12" customHeight="1" x14ac:dyDescent="0.2">
      <c r="A3437" s="2">
        <v>1700</v>
      </c>
      <c r="B3437" s="20" t="str">
        <f>VLOOKUP(C3437,'[2]05-2025'!$B$1:$C$65536,2,0)</f>
        <v xml:space="preserve">MÓVEIS E UTENSÍLIOS </v>
      </c>
      <c r="C3437" s="33" t="s">
        <v>54</v>
      </c>
      <c r="D3437" s="21">
        <f>VLOOKUP(C3437,'[2]05-2025'!$B$1:$D$65536,3,0)</f>
        <v>0</v>
      </c>
      <c r="E3437" s="25" t="s">
        <v>1821</v>
      </c>
      <c r="F3437" s="27" t="s">
        <v>2364</v>
      </c>
      <c r="G3437" s="26">
        <v>3251.35</v>
      </c>
      <c r="H3437" s="26">
        <v>0</v>
      </c>
      <c r="I3437" s="24">
        <f t="shared" si="53"/>
        <v>-39140.149999999994</v>
      </c>
      <c r="J3437" s="27" t="s">
        <v>50</v>
      </c>
      <c r="K3437" s="2" t="s">
        <v>15</v>
      </c>
    </row>
    <row r="3438" spans="1:11" ht="12" customHeight="1" x14ac:dyDescent="0.2">
      <c r="A3438" s="2">
        <v>1700</v>
      </c>
      <c r="B3438" s="20" t="str">
        <f>VLOOKUP(C3438,'[2]05-2025'!$B$1:$C$65536,2,0)</f>
        <v xml:space="preserve">MÓVEIS E UTENSÍLIOS </v>
      </c>
      <c r="C3438" s="33" t="s">
        <v>54</v>
      </c>
      <c r="D3438" s="21">
        <f>VLOOKUP(C3438,'[2]05-2025'!$B$1:$D$65536,3,0)</f>
        <v>0</v>
      </c>
      <c r="E3438" s="25" t="s">
        <v>1821</v>
      </c>
      <c r="F3438" s="27" t="s">
        <v>2365</v>
      </c>
      <c r="G3438" s="26">
        <v>3251.35</v>
      </c>
      <c r="H3438" s="26">
        <v>0</v>
      </c>
      <c r="I3438" s="24">
        <f t="shared" si="53"/>
        <v>-35888.799999999996</v>
      </c>
      <c r="J3438" s="27" t="s">
        <v>50</v>
      </c>
      <c r="K3438" s="2" t="s">
        <v>15</v>
      </c>
    </row>
    <row r="3439" spans="1:11" ht="12" customHeight="1" x14ac:dyDescent="0.2">
      <c r="A3439" s="2">
        <v>1700</v>
      </c>
      <c r="B3439" s="20" t="str">
        <f>VLOOKUP(C3439,'[2]05-2025'!$B$1:$C$65536,2,0)</f>
        <v xml:space="preserve">MÓVEIS E UTENSÍLIOS </v>
      </c>
      <c r="C3439" s="33" t="s">
        <v>54</v>
      </c>
      <c r="D3439" s="21">
        <f>VLOOKUP(C3439,'[2]05-2025'!$B$1:$D$65536,3,0)</f>
        <v>0</v>
      </c>
      <c r="E3439" s="25" t="s">
        <v>1821</v>
      </c>
      <c r="F3439" s="27" t="s">
        <v>1599</v>
      </c>
      <c r="G3439" s="26">
        <v>3251.35</v>
      </c>
      <c r="H3439" s="26">
        <v>0</v>
      </c>
      <c r="I3439" s="24">
        <f t="shared" si="53"/>
        <v>-32637.449999999997</v>
      </c>
      <c r="J3439" s="27" t="s">
        <v>50</v>
      </c>
      <c r="K3439" s="2" t="s">
        <v>15</v>
      </c>
    </row>
    <row r="3440" spans="1:11" ht="12" customHeight="1" x14ac:dyDescent="0.2">
      <c r="A3440" s="2">
        <v>1700</v>
      </c>
      <c r="B3440" s="20" t="str">
        <f>VLOOKUP(C3440,'[2]05-2025'!$B$1:$C$65536,2,0)</f>
        <v xml:space="preserve">MÓVEIS E UTENSÍLIOS </v>
      </c>
      <c r="C3440" s="33" t="s">
        <v>54</v>
      </c>
      <c r="D3440" s="21">
        <f>VLOOKUP(C3440,'[2]05-2025'!$B$1:$D$65536,3,0)</f>
        <v>0</v>
      </c>
      <c r="E3440" s="25" t="s">
        <v>1821</v>
      </c>
      <c r="F3440" s="27" t="s">
        <v>2367</v>
      </c>
      <c r="G3440" s="26">
        <v>2368.4499999999998</v>
      </c>
      <c r="H3440" s="26">
        <v>0</v>
      </c>
      <c r="I3440" s="24">
        <f t="shared" si="53"/>
        <v>-30268.999999999996</v>
      </c>
      <c r="J3440" s="27" t="s">
        <v>50</v>
      </c>
      <c r="K3440" s="2" t="s">
        <v>15</v>
      </c>
    </row>
    <row r="3441" spans="1:11" ht="12" customHeight="1" x14ac:dyDescent="0.2">
      <c r="A3441" s="2">
        <v>1700</v>
      </c>
      <c r="B3441" s="20" t="str">
        <f>VLOOKUP(C3441,'[2]05-2025'!$B$1:$C$65536,2,0)</f>
        <v xml:space="preserve">MÓVEIS E UTENSÍLIOS </v>
      </c>
      <c r="C3441" s="33" t="s">
        <v>54</v>
      </c>
      <c r="D3441" s="21">
        <f>VLOOKUP(C3441,'[2]05-2025'!$B$1:$D$65536,3,0)</f>
        <v>0</v>
      </c>
      <c r="E3441" s="25" t="s">
        <v>1821</v>
      </c>
      <c r="F3441" s="27" t="s">
        <v>2368</v>
      </c>
      <c r="G3441" s="26">
        <v>2368.4499999999998</v>
      </c>
      <c r="H3441" s="26">
        <v>0</v>
      </c>
      <c r="I3441" s="24">
        <f t="shared" si="53"/>
        <v>-27900.549999999996</v>
      </c>
      <c r="J3441" s="27" t="s">
        <v>50</v>
      </c>
      <c r="K3441" s="2" t="s">
        <v>15</v>
      </c>
    </row>
    <row r="3442" spans="1:11" ht="12" customHeight="1" x14ac:dyDescent="0.2">
      <c r="A3442" s="2">
        <v>1700</v>
      </c>
      <c r="B3442" s="20" t="str">
        <f>VLOOKUP(C3442,'[2]05-2025'!$B$1:$C$65536,2,0)</f>
        <v xml:space="preserve">MÓVEIS E UTENSÍLIOS </v>
      </c>
      <c r="C3442" s="33" t="s">
        <v>54</v>
      </c>
      <c r="D3442" s="21">
        <f>VLOOKUP(C3442,'[2]05-2025'!$B$1:$D$65536,3,0)</f>
        <v>0</v>
      </c>
      <c r="E3442" s="25" t="s">
        <v>1821</v>
      </c>
      <c r="F3442" s="27" t="s">
        <v>2369</v>
      </c>
      <c r="G3442" s="26">
        <v>2368.4499999999998</v>
      </c>
      <c r="H3442" s="26">
        <v>0</v>
      </c>
      <c r="I3442" s="24">
        <f t="shared" si="53"/>
        <v>-25532.099999999995</v>
      </c>
      <c r="J3442" s="27" t="s">
        <v>50</v>
      </c>
      <c r="K3442" s="2" t="s">
        <v>15</v>
      </c>
    </row>
    <row r="3443" spans="1:11" ht="12" customHeight="1" x14ac:dyDescent="0.2">
      <c r="A3443" s="2">
        <v>1700</v>
      </c>
      <c r="B3443" s="20" t="str">
        <f>VLOOKUP(C3443,'[2]05-2025'!$B$1:$C$65536,2,0)</f>
        <v xml:space="preserve">MÓVEIS E UTENSÍLIOS </v>
      </c>
      <c r="C3443" s="33" t="s">
        <v>54</v>
      </c>
      <c r="D3443" s="21">
        <f>VLOOKUP(C3443,'[2]05-2025'!$B$1:$D$65536,3,0)</f>
        <v>0</v>
      </c>
      <c r="E3443" s="25" t="s">
        <v>1821</v>
      </c>
      <c r="F3443" s="27" t="s">
        <v>2370</v>
      </c>
      <c r="G3443" s="26">
        <v>1348.7</v>
      </c>
      <c r="H3443" s="26">
        <v>0</v>
      </c>
      <c r="I3443" s="24">
        <f t="shared" si="53"/>
        <v>-24183.399999999994</v>
      </c>
      <c r="J3443" s="27" t="s">
        <v>50</v>
      </c>
      <c r="K3443" s="2" t="s">
        <v>15</v>
      </c>
    </row>
    <row r="3444" spans="1:11" ht="12" customHeight="1" x14ac:dyDescent="0.2">
      <c r="A3444" s="2">
        <v>1700</v>
      </c>
      <c r="B3444" s="20" t="str">
        <f>VLOOKUP(C3444,'[2]05-2025'!$B$1:$C$65536,2,0)</f>
        <v xml:space="preserve">MÓVEIS E UTENSÍLIOS </v>
      </c>
      <c r="C3444" s="33" t="s">
        <v>54</v>
      </c>
      <c r="D3444" s="21">
        <f>VLOOKUP(C3444,'[2]05-2025'!$B$1:$D$65536,3,0)</f>
        <v>0</v>
      </c>
      <c r="E3444" s="25" t="s">
        <v>1821</v>
      </c>
      <c r="F3444" s="27" t="s">
        <v>2371</v>
      </c>
      <c r="G3444" s="26">
        <v>1348.7</v>
      </c>
      <c r="H3444" s="26">
        <v>0</v>
      </c>
      <c r="I3444" s="24">
        <f t="shared" si="53"/>
        <v>-22834.699999999993</v>
      </c>
      <c r="J3444" s="27" t="s">
        <v>50</v>
      </c>
      <c r="K3444" s="2" t="s">
        <v>15</v>
      </c>
    </row>
    <row r="3445" spans="1:11" ht="12" customHeight="1" x14ac:dyDescent="0.2">
      <c r="A3445" s="2">
        <v>1700</v>
      </c>
      <c r="B3445" s="20" t="str">
        <f>VLOOKUP(C3445,'[2]05-2025'!$B$1:$C$65536,2,0)</f>
        <v xml:space="preserve">MÓVEIS E UTENSÍLIOS </v>
      </c>
      <c r="C3445" s="33" t="s">
        <v>54</v>
      </c>
      <c r="D3445" s="21">
        <f>VLOOKUP(C3445,'[2]05-2025'!$B$1:$D$65536,3,0)</f>
        <v>0</v>
      </c>
      <c r="E3445" s="25" t="s">
        <v>1821</v>
      </c>
      <c r="F3445" s="27" t="s">
        <v>2372</v>
      </c>
      <c r="G3445" s="26">
        <v>1348.7</v>
      </c>
      <c r="H3445" s="26">
        <v>0</v>
      </c>
      <c r="I3445" s="24">
        <f t="shared" si="53"/>
        <v>-21485.999999999993</v>
      </c>
      <c r="J3445" s="27" t="s">
        <v>50</v>
      </c>
      <c r="K3445" s="2" t="s">
        <v>15</v>
      </c>
    </row>
    <row r="3446" spans="1:11" ht="12" customHeight="1" x14ac:dyDescent="0.2">
      <c r="A3446" s="2">
        <v>1700</v>
      </c>
      <c r="B3446" s="20" t="str">
        <f>VLOOKUP(C3446,'[2]05-2025'!$B$1:$C$65536,2,0)</f>
        <v xml:space="preserve">MÓVEIS E UTENSÍLIOS </v>
      </c>
      <c r="C3446" s="33" t="s">
        <v>54</v>
      </c>
      <c r="D3446" s="21">
        <f>VLOOKUP(C3446,'[2]05-2025'!$B$1:$D$65536,3,0)</f>
        <v>0</v>
      </c>
      <c r="E3446" s="25" t="s">
        <v>1823</v>
      </c>
      <c r="F3446" s="27" t="s">
        <v>2373</v>
      </c>
      <c r="G3446" s="26">
        <v>2500</v>
      </c>
      <c r="H3446" s="26">
        <v>0</v>
      </c>
      <c r="I3446" s="24">
        <f t="shared" si="53"/>
        <v>-18985.999999999993</v>
      </c>
      <c r="J3446" s="27" t="s">
        <v>50</v>
      </c>
      <c r="K3446" s="2" t="s">
        <v>15</v>
      </c>
    </row>
    <row r="3447" spans="1:11" ht="12" customHeight="1" x14ac:dyDescent="0.2">
      <c r="A3447" s="2">
        <v>1700</v>
      </c>
      <c r="B3447" s="20" t="str">
        <f>VLOOKUP(C3447,'[2]05-2025'!$B$1:$C$65536,2,0)</f>
        <v xml:space="preserve">MÓVEIS E UTENSÍLIOS </v>
      </c>
      <c r="C3447" s="33" t="s">
        <v>54</v>
      </c>
      <c r="D3447" s="21">
        <f>VLOOKUP(C3447,'[2]05-2025'!$B$1:$D$65536,3,0)</f>
        <v>0</v>
      </c>
      <c r="E3447" s="25" t="s">
        <v>1823</v>
      </c>
      <c r="F3447" s="27" t="s">
        <v>2374</v>
      </c>
      <c r="G3447" s="26">
        <v>2500</v>
      </c>
      <c r="H3447" s="26">
        <v>0</v>
      </c>
      <c r="I3447" s="24">
        <f t="shared" si="53"/>
        <v>-16485.999999999993</v>
      </c>
      <c r="J3447" s="27" t="s">
        <v>50</v>
      </c>
      <c r="K3447" s="2" t="s">
        <v>15</v>
      </c>
    </row>
    <row r="3448" spans="1:11" ht="12" customHeight="1" x14ac:dyDescent="0.2">
      <c r="A3448" s="2">
        <v>1700</v>
      </c>
      <c r="B3448" s="20" t="str">
        <f>VLOOKUP(C3448,'[2]05-2025'!$B$1:$C$65536,2,0)</f>
        <v xml:space="preserve">MÓVEIS E UTENSÍLIOS </v>
      </c>
      <c r="C3448" s="33" t="s">
        <v>54</v>
      </c>
      <c r="D3448" s="21">
        <f>VLOOKUP(C3448,'[2]05-2025'!$B$1:$D$65536,3,0)</f>
        <v>0</v>
      </c>
      <c r="E3448" s="25" t="s">
        <v>1823</v>
      </c>
      <c r="F3448" s="27" t="s">
        <v>2375</v>
      </c>
      <c r="G3448" s="26">
        <v>2500</v>
      </c>
      <c r="H3448" s="26">
        <v>0</v>
      </c>
      <c r="I3448" s="24">
        <f t="shared" si="53"/>
        <v>-13985.999999999993</v>
      </c>
      <c r="J3448" s="27" t="s">
        <v>50</v>
      </c>
      <c r="K3448" s="2" t="s">
        <v>15</v>
      </c>
    </row>
    <row r="3449" spans="1:11" ht="12" customHeight="1" x14ac:dyDescent="0.2">
      <c r="A3449" s="2">
        <v>1700</v>
      </c>
      <c r="B3449" s="20" t="str">
        <f>VLOOKUP(C3449,'[2]05-2025'!$B$1:$C$65536,2,0)</f>
        <v xml:space="preserve">MÓVEIS E UTENSÍLIOS </v>
      </c>
      <c r="C3449" s="33" t="s">
        <v>54</v>
      </c>
      <c r="D3449" s="21">
        <f>VLOOKUP(C3449,'[2]05-2025'!$B$1:$D$65536,3,0)</f>
        <v>0</v>
      </c>
      <c r="E3449" s="25" t="s">
        <v>1823</v>
      </c>
      <c r="F3449" s="27" t="s">
        <v>2376</v>
      </c>
      <c r="G3449" s="26">
        <v>2500</v>
      </c>
      <c r="H3449" s="26">
        <v>0</v>
      </c>
      <c r="I3449" s="24">
        <f t="shared" si="53"/>
        <v>-11485.999999999993</v>
      </c>
      <c r="J3449" s="27" t="s">
        <v>50</v>
      </c>
      <c r="K3449" s="2" t="s">
        <v>15</v>
      </c>
    </row>
    <row r="3450" spans="1:11" ht="12" customHeight="1" x14ac:dyDescent="0.2">
      <c r="A3450" s="2">
        <v>1700</v>
      </c>
      <c r="B3450" s="20" t="str">
        <f>VLOOKUP(C3450,'[2]05-2025'!$B$1:$C$65536,2,0)</f>
        <v xml:space="preserve">MÓVEIS E UTENSÍLIOS </v>
      </c>
      <c r="C3450" s="33" t="s">
        <v>54</v>
      </c>
      <c r="D3450" s="21">
        <f>VLOOKUP(C3450,'[2]05-2025'!$B$1:$D$65536,3,0)</f>
        <v>0</v>
      </c>
      <c r="E3450" s="25" t="s">
        <v>1823</v>
      </c>
      <c r="F3450" s="27" t="s">
        <v>2377</v>
      </c>
      <c r="G3450" s="26">
        <v>2500</v>
      </c>
      <c r="H3450" s="26">
        <v>0</v>
      </c>
      <c r="I3450" s="24">
        <f t="shared" si="53"/>
        <v>-8985.9999999999927</v>
      </c>
      <c r="J3450" s="27" t="s">
        <v>50</v>
      </c>
      <c r="K3450" s="2" t="s">
        <v>15</v>
      </c>
    </row>
    <row r="3451" spans="1:11" ht="12" customHeight="1" x14ac:dyDescent="0.2">
      <c r="A3451" s="2">
        <v>1700</v>
      </c>
      <c r="B3451" s="20" t="str">
        <f>VLOOKUP(C3451,'[2]05-2025'!$B$1:$C$65536,2,0)</f>
        <v xml:space="preserve">MÓVEIS E UTENSÍLIOS </v>
      </c>
      <c r="C3451" s="33" t="s">
        <v>54</v>
      </c>
      <c r="D3451" s="21">
        <f>VLOOKUP(C3451,'[2]05-2025'!$B$1:$D$65536,3,0)</f>
        <v>0</v>
      </c>
      <c r="E3451" s="25" t="s">
        <v>1823</v>
      </c>
      <c r="F3451" s="27" t="s">
        <v>2378</v>
      </c>
      <c r="G3451" s="26">
        <v>2500</v>
      </c>
      <c r="H3451" s="26">
        <v>0</v>
      </c>
      <c r="I3451" s="24">
        <f t="shared" si="53"/>
        <v>-6485.9999999999927</v>
      </c>
      <c r="J3451" s="27" t="s">
        <v>50</v>
      </c>
      <c r="K3451" s="2" t="s">
        <v>15</v>
      </c>
    </row>
    <row r="3452" spans="1:11" ht="12" customHeight="1" x14ac:dyDescent="0.2">
      <c r="A3452" s="2">
        <v>1700</v>
      </c>
      <c r="B3452" s="20" t="str">
        <f>VLOOKUP(C3452,'[2]05-2025'!$B$1:$C$65536,2,0)</f>
        <v xml:space="preserve">MÓVEIS E UTENSÍLIOS </v>
      </c>
      <c r="C3452" s="33" t="s">
        <v>54</v>
      </c>
      <c r="D3452" s="21">
        <f>VLOOKUP(C3452,'[2]05-2025'!$B$1:$D$65536,3,0)</f>
        <v>0</v>
      </c>
      <c r="E3452" s="25" t="s">
        <v>1806</v>
      </c>
      <c r="F3452" s="27" t="s">
        <v>2379</v>
      </c>
      <c r="G3452" s="26">
        <v>1081</v>
      </c>
      <c r="H3452" s="26">
        <v>0</v>
      </c>
      <c r="I3452" s="24">
        <f t="shared" si="53"/>
        <v>-5404.9999999999927</v>
      </c>
      <c r="J3452" s="27" t="s">
        <v>50</v>
      </c>
      <c r="K3452" s="2" t="s">
        <v>15</v>
      </c>
    </row>
    <row r="3453" spans="1:11" ht="12" customHeight="1" x14ac:dyDescent="0.2">
      <c r="A3453" s="2">
        <v>1700</v>
      </c>
      <c r="B3453" s="20" t="str">
        <f>VLOOKUP(C3453,'[2]05-2025'!$B$1:$C$65536,2,0)</f>
        <v xml:space="preserve">MÓVEIS E UTENSÍLIOS </v>
      </c>
      <c r="C3453" s="33" t="s">
        <v>54</v>
      </c>
      <c r="D3453" s="21">
        <f>VLOOKUP(C3453,'[2]05-2025'!$B$1:$D$65536,3,0)</f>
        <v>0</v>
      </c>
      <c r="E3453" s="25" t="s">
        <v>1806</v>
      </c>
      <c r="F3453" s="27" t="s">
        <v>2380</v>
      </c>
      <c r="G3453" s="26">
        <v>1081</v>
      </c>
      <c r="H3453" s="26">
        <v>0</v>
      </c>
      <c r="I3453" s="24">
        <f t="shared" si="53"/>
        <v>-4323.9999999999927</v>
      </c>
      <c r="J3453" s="27" t="s">
        <v>50</v>
      </c>
      <c r="K3453" s="2" t="s">
        <v>15</v>
      </c>
    </row>
    <row r="3454" spans="1:11" ht="12" customHeight="1" x14ac:dyDescent="0.2">
      <c r="A3454" s="2">
        <v>1700</v>
      </c>
      <c r="B3454" s="20" t="str">
        <f>VLOOKUP(C3454,'[2]05-2025'!$B$1:$C$65536,2,0)</f>
        <v xml:space="preserve">MÓVEIS E UTENSÍLIOS </v>
      </c>
      <c r="C3454" s="33" t="s">
        <v>54</v>
      </c>
      <c r="D3454" s="21">
        <f>VLOOKUP(C3454,'[2]05-2025'!$B$1:$D$65536,3,0)</f>
        <v>0</v>
      </c>
      <c r="E3454" s="25" t="s">
        <v>1806</v>
      </c>
      <c r="F3454" s="27" t="s">
        <v>2381</v>
      </c>
      <c r="G3454" s="26">
        <v>1081</v>
      </c>
      <c r="H3454" s="26">
        <v>0</v>
      </c>
      <c r="I3454" s="24">
        <f t="shared" si="53"/>
        <v>-3242.9999999999927</v>
      </c>
      <c r="J3454" s="27" t="s">
        <v>50</v>
      </c>
      <c r="K3454" s="2" t="s">
        <v>15</v>
      </c>
    </row>
    <row r="3455" spans="1:11" ht="12" customHeight="1" x14ac:dyDescent="0.2">
      <c r="A3455" s="2">
        <v>1700</v>
      </c>
      <c r="B3455" s="20" t="str">
        <f>VLOOKUP(C3455,'[2]05-2025'!$B$1:$C$65536,2,0)</f>
        <v xml:space="preserve">MÓVEIS E UTENSÍLIOS </v>
      </c>
      <c r="C3455" s="33" t="s">
        <v>54</v>
      </c>
      <c r="D3455" s="21">
        <f>VLOOKUP(C3455,'[2]05-2025'!$B$1:$D$65536,3,0)</f>
        <v>0</v>
      </c>
      <c r="E3455" s="25" t="s">
        <v>1806</v>
      </c>
      <c r="F3455" s="27" t="s">
        <v>2382</v>
      </c>
      <c r="G3455" s="26">
        <v>1081</v>
      </c>
      <c r="H3455" s="26">
        <v>0</v>
      </c>
      <c r="I3455" s="24">
        <f t="shared" si="53"/>
        <v>-2161.9999999999927</v>
      </c>
      <c r="J3455" s="27" t="s">
        <v>50</v>
      </c>
      <c r="K3455" s="2" t="s">
        <v>15</v>
      </c>
    </row>
    <row r="3456" spans="1:11" ht="12" customHeight="1" x14ac:dyDescent="0.2">
      <c r="A3456" s="2">
        <v>1700</v>
      </c>
      <c r="B3456" s="20" t="str">
        <f>VLOOKUP(C3456,'[2]05-2025'!$B$1:$C$65536,2,0)</f>
        <v xml:space="preserve">MÓVEIS E UTENSÍLIOS </v>
      </c>
      <c r="C3456" s="33" t="s">
        <v>54</v>
      </c>
      <c r="D3456" s="21">
        <f>VLOOKUP(C3456,'[2]05-2025'!$B$1:$D$65536,3,0)</f>
        <v>0</v>
      </c>
      <c r="E3456" s="25" t="s">
        <v>1806</v>
      </c>
      <c r="F3456" s="27" t="s">
        <v>2383</v>
      </c>
      <c r="G3456" s="26">
        <v>1081</v>
      </c>
      <c r="H3456" s="26">
        <v>0</v>
      </c>
      <c r="I3456" s="24">
        <f t="shared" si="53"/>
        <v>-1080.9999999999927</v>
      </c>
      <c r="J3456" s="27" t="s">
        <v>50</v>
      </c>
      <c r="K3456" s="2" t="s">
        <v>15</v>
      </c>
    </row>
    <row r="3457" spans="1:11" ht="12" customHeight="1" x14ac:dyDescent="0.2">
      <c r="A3457" s="2">
        <v>1700</v>
      </c>
      <c r="B3457" s="20" t="str">
        <f>VLOOKUP(C3457,'[2]05-2025'!$B$1:$C$65536,2,0)</f>
        <v xml:space="preserve">MÓVEIS E UTENSÍLIOS </v>
      </c>
      <c r="C3457" s="33" t="s">
        <v>54</v>
      </c>
      <c r="D3457" s="21">
        <f>VLOOKUP(C3457,'[2]05-2025'!$B$1:$D$65536,3,0)</f>
        <v>0</v>
      </c>
      <c r="E3457" s="25" t="s">
        <v>1806</v>
      </c>
      <c r="F3457" s="27" t="s">
        <v>3258</v>
      </c>
      <c r="G3457" s="26">
        <v>1081</v>
      </c>
      <c r="H3457" s="26">
        <v>0</v>
      </c>
      <c r="I3457" s="24">
        <f t="shared" si="53"/>
        <v>7.2759576141834259E-12</v>
      </c>
      <c r="J3457" s="27" t="s">
        <v>50</v>
      </c>
      <c r="K3457" s="2" t="s">
        <v>15</v>
      </c>
    </row>
    <row r="3458" spans="1:11" ht="12" customHeight="1" x14ac:dyDescent="0.2">
      <c r="A3458" s="2">
        <v>1700</v>
      </c>
      <c r="B3458" s="20" t="str">
        <f>VLOOKUP(C3458,'[2]05-2025'!$B$1:$C$65536,2,0)</f>
        <v>CONTRATO DE GESTAO HGG</v>
      </c>
      <c r="C3458" s="33" t="s">
        <v>55</v>
      </c>
      <c r="D3458" s="21">
        <f>VLOOKUP(C3458,'[2]05-2025'!$B$1:$D$65536,3,0)</f>
        <v>157417912.43000001</v>
      </c>
      <c r="E3458" s="25" t="s">
        <v>1825</v>
      </c>
      <c r="F3458" s="27" t="s">
        <v>1782</v>
      </c>
      <c r="G3458" s="26">
        <v>0</v>
      </c>
      <c r="H3458" s="26">
        <v>13469411.68</v>
      </c>
      <c r="I3458" s="24">
        <f t="shared" si="53"/>
        <v>143948500.75</v>
      </c>
      <c r="J3458" s="27" t="s">
        <v>81</v>
      </c>
      <c r="K3458" s="2" t="s">
        <v>15</v>
      </c>
    </row>
    <row r="3459" spans="1:11" ht="12" customHeight="1" x14ac:dyDescent="0.2">
      <c r="A3459" s="2">
        <v>1700</v>
      </c>
      <c r="B3459" s="20" t="str">
        <f>VLOOKUP(C3459,'[2]05-2025'!$B$1:$C$65536,2,0)</f>
        <v>CONTRATO DE GESTAO HGG</v>
      </c>
      <c r="C3459" s="33" t="s">
        <v>55</v>
      </c>
      <c r="D3459" s="21">
        <f>VLOOKUP(C3459,'[2]05-2025'!$B$1:$D$65536,3,0)</f>
        <v>157417912.43000001</v>
      </c>
      <c r="E3459" s="25" t="s">
        <v>1808</v>
      </c>
      <c r="F3459" s="27" t="s">
        <v>2387</v>
      </c>
      <c r="G3459" s="26">
        <v>0</v>
      </c>
      <c r="H3459" s="26">
        <v>16088.8</v>
      </c>
      <c r="I3459" s="24">
        <f t="shared" ref="I3459:I3504" si="54">IF(C3459&lt;&gt;C3458,D3459+G3459-H3459,IF(C3459=C3458,I3458+G3459-H3459,"falso"))</f>
        <v>143932411.94999999</v>
      </c>
      <c r="J3459" s="27" t="s">
        <v>39</v>
      </c>
      <c r="K3459" s="2" t="s">
        <v>15</v>
      </c>
    </row>
    <row r="3460" spans="1:11" ht="12" customHeight="1" x14ac:dyDescent="0.2">
      <c r="A3460" s="2">
        <v>1700</v>
      </c>
      <c r="B3460" s="20" t="str">
        <f>VLOOKUP(C3460,'[2]05-2025'!$B$1:$C$65536,2,0)</f>
        <v>CONTRATO DE GESTAO HGG</v>
      </c>
      <c r="C3460" s="33" t="s">
        <v>55</v>
      </c>
      <c r="D3460" s="21">
        <f>VLOOKUP(C3460,'[2]05-2025'!$B$1:$D$65536,3,0)</f>
        <v>157417912.43000001</v>
      </c>
      <c r="E3460" s="25" t="s">
        <v>1821</v>
      </c>
      <c r="F3460" s="27" t="s">
        <v>2145</v>
      </c>
      <c r="G3460" s="26">
        <v>0</v>
      </c>
      <c r="H3460" s="26">
        <v>1442.4</v>
      </c>
      <c r="I3460" s="24">
        <f t="shared" si="54"/>
        <v>143930969.54999998</v>
      </c>
      <c r="J3460" s="27" t="s">
        <v>59</v>
      </c>
      <c r="K3460" s="2" t="s">
        <v>15</v>
      </c>
    </row>
    <row r="3461" spans="1:11" ht="12" customHeight="1" x14ac:dyDescent="0.2">
      <c r="A3461" s="2">
        <v>1700</v>
      </c>
      <c r="B3461" s="20" t="str">
        <f>VLOOKUP(C3461,'[2]05-2025'!$B$1:$C$65536,2,0)</f>
        <v>CONTRATO DE GESTAO HGG</v>
      </c>
      <c r="C3461" s="33" t="s">
        <v>55</v>
      </c>
      <c r="D3461" s="21">
        <f>VLOOKUP(C3461,'[2]05-2025'!$B$1:$D$65536,3,0)</f>
        <v>157417912.43000001</v>
      </c>
      <c r="E3461" s="25" t="s">
        <v>1821</v>
      </c>
      <c r="F3461" s="27" t="s">
        <v>2146</v>
      </c>
      <c r="G3461" s="26">
        <v>0</v>
      </c>
      <c r="H3461" s="26">
        <v>961.37</v>
      </c>
      <c r="I3461" s="24">
        <f t="shared" si="54"/>
        <v>143930008.17999998</v>
      </c>
      <c r="J3461" s="27" t="s">
        <v>57</v>
      </c>
      <c r="K3461" s="2" t="s">
        <v>15</v>
      </c>
    </row>
    <row r="3462" spans="1:11" ht="12" customHeight="1" x14ac:dyDescent="0.2">
      <c r="A3462" s="2">
        <v>1700</v>
      </c>
      <c r="B3462" s="20" t="str">
        <f>VLOOKUP(C3462,'[2]05-2025'!$B$1:$C$65536,2,0)</f>
        <v>CONTRATO DE GESTAO HGG</v>
      </c>
      <c r="C3462" s="33" t="s">
        <v>55</v>
      </c>
      <c r="D3462" s="21">
        <f>VLOOKUP(C3462,'[2]05-2025'!$B$1:$D$65536,3,0)</f>
        <v>157417912.43000001</v>
      </c>
      <c r="E3462" s="25" t="s">
        <v>1821</v>
      </c>
      <c r="F3462" s="27" t="s">
        <v>2147</v>
      </c>
      <c r="G3462" s="26">
        <v>0</v>
      </c>
      <c r="H3462" s="26">
        <v>33463.1</v>
      </c>
      <c r="I3462" s="24">
        <f t="shared" si="54"/>
        <v>143896545.07999998</v>
      </c>
      <c r="J3462" s="27" t="s">
        <v>57</v>
      </c>
      <c r="K3462" s="2" t="s">
        <v>15</v>
      </c>
    </row>
    <row r="3463" spans="1:11" ht="12" customHeight="1" x14ac:dyDescent="0.2">
      <c r="A3463" s="2">
        <v>1700</v>
      </c>
      <c r="B3463" s="20" t="str">
        <f>VLOOKUP(C3463,'[2]05-2025'!$B$1:$C$65536,2,0)</f>
        <v>CONTRATO DE GESTAO HGG</v>
      </c>
      <c r="C3463" s="33" t="s">
        <v>55</v>
      </c>
      <c r="D3463" s="21">
        <f>VLOOKUP(C3463,'[2]05-2025'!$B$1:$D$65536,3,0)</f>
        <v>157417912.43000001</v>
      </c>
      <c r="E3463" s="25" t="s">
        <v>1821</v>
      </c>
      <c r="F3463" s="27" t="s">
        <v>2148</v>
      </c>
      <c r="G3463" s="26">
        <v>0</v>
      </c>
      <c r="H3463" s="26">
        <v>9330.9699999999993</v>
      </c>
      <c r="I3463" s="24">
        <f t="shared" si="54"/>
        <v>143887214.10999998</v>
      </c>
      <c r="J3463" s="27" t="s">
        <v>57</v>
      </c>
      <c r="K3463" s="2" t="s">
        <v>15</v>
      </c>
    </row>
    <row r="3464" spans="1:11" ht="12" customHeight="1" x14ac:dyDescent="0.2">
      <c r="A3464" s="2">
        <v>1700</v>
      </c>
      <c r="B3464" s="20" t="str">
        <f>VLOOKUP(C3464,'[2]05-2025'!$B$1:$C$65536,2,0)</f>
        <v>CONTRATO DE GESTAO HGG</v>
      </c>
      <c r="C3464" s="33" t="s">
        <v>55</v>
      </c>
      <c r="D3464" s="21">
        <f>VLOOKUP(C3464,'[2]05-2025'!$B$1:$D$65536,3,0)</f>
        <v>157417912.43000001</v>
      </c>
      <c r="E3464" s="25" t="s">
        <v>1821</v>
      </c>
      <c r="F3464" s="27" t="s">
        <v>2149</v>
      </c>
      <c r="G3464" s="26">
        <v>0</v>
      </c>
      <c r="H3464" s="26">
        <v>1639.84</v>
      </c>
      <c r="I3464" s="24">
        <f t="shared" si="54"/>
        <v>143885574.26999998</v>
      </c>
      <c r="J3464" s="27" t="s">
        <v>57</v>
      </c>
      <c r="K3464" s="2" t="s">
        <v>15</v>
      </c>
    </row>
    <row r="3465" spans="1:11" ht="12" customHeight="1" x14ac:dyDescent="0.2">
      <c r="A3465" s="2">
        <v>1700</v>
      </c>
      <c r="B3465" s="20" t="str">
        <f>VLOOKUP(C3465,'[2]05-2025'!$B$1:$C$65536,2,0)</f>
        <v>CONTRATO DE GESTAO HGG</v>
      </c>
      <c r="C3465" s="33" t="s">
        <v>55</v>
      </c>
      <c r="D3465" s="21">
        <f>VLOOKUP(C3465,'[2]05-2025'!$B$1:$D$65536,3,0)</f>
        <v>157417912.43000001</v>
      </c>
      <c r="E3465" s="25" t="s">
        <v>1821</v>
      </c>
      <c r="F3465" s="27" t="s">
        <v>2150</v>
      </c>
      <c r="G3465" s="26">
        <v>0</v>
      </c>
      <c r="H3465" s="26">
        <v>1198.3800000000001</v>
      </c>
      <c r="I3465" s="24">
        <f t="shared" si="54"/>
        <v>143884375.88999999</v>
      </c>
      <c r="J3465" s="27" t="s">
        <v>57</v>
      </c>
      <c r="K3465" s="2" t="s">
        <v>15</v>
      </c>
    </row>
    <row r="3466" spans="1:11" ht="12" customHeight="1" x14ac:dyDescent="0.2">
      <c r="A3466" s="2">
        <v>1700</v>
      </c>
      <c r="B3466" s="20" t="str">
        <f>VLOOKUP(C3466,'[2]05-2025'!$B$1:$C$65536,2,0)</f>
        <v>CONTRATO DE GESTAO HGG</v>
      </c>
      <c r="C3466" s="33" t="s">
        <v>55</v>
      </c>
      <c r="D3466" s="21">
        <f>VLOOKUP(C3466,'[2]05-2025'!$B$1:$D$65536,3,0)</f>
        <v>157417912.43000001</v>
      </c>
      <c r="E3466" s="25" t="s">
        <v>1821</v>
      </c>
      <c r="F3466" s="27" t="s">
        <v>2151</v>
      </c>
      <c r="G3466" s="26">
        <v>0</v>
      </c>
      <c r="H3466" s="26">
        <v>2631.72</v>
      </c>
      <c r="I3466" s="24">
        <f t="shared" si="54"/>
        <v>143881744.16999999</v>
      </c>
      <c r="J3466" s="27" t="s">
        <v>57</v>
      </c>
      <c r="K3466" s="2" t="s">
        <v>15</v>
      </c>
    </row>
    <row r="3467" spans="1:11" ht="12" customHeight="1" x14ac:dyDescent="0.2">
      <c r="A3467" s="2">
        <v>1700</v>
      </c>
      <c r="B3467" s="20" t="str">
        <f>VLOOKUP(C3467,'[2]05-2025'!$B$1:$C$65536,2,0)</f>
        <v>CONTRATO DE GESTAO HGG</v>
      </c>
      <c r="C3467" s="33" t="s">
        <v>55</v>
      </c>
      <c r="D3467" s="21">
        <f>VLOOKUP(C3467,'[2]05-2025'!$B$1:$D$65536,3,0)</f>
        <v>157417912.43000001</v>
      </c>
      <c r="E3467" s="25" t="s">
        <v>1821</v>
      </c>
      <c r="F3467" s="27" t="s">
        <v>2147</v>
      </c>
      <c r="G3467" s="26">
        <v>0</v>
      </c>
      <c r="H3467" s="26">
        <v>2128.5</v>
      </c>
      <c r="I3467" s="24">
        <f t="shared" si="54"/>
        <v>143879615.66999999</v>
      </c>
      <c r="J3467" s="27" t="s">
        <v>57</v>
      </c>
      <c r="K3467" s="2" t="s">
        <v>15</v>
      </c>
    </row>
    <row r="3468" spans="1:11" ht="12" customHeight="1" x14ac:dyDescent="0.2">
      <c r="A3468" s="2">
        <v>1700</v>
      </c>
      <c r="B3468" s="20" t="str">
        <f>VLOOKUP(C3468,'[2]05-2025'!$B$1:$C$65536,2,0)</f>
        <v>CONTRATO DE GESTAO HGG</v>
      </c>
      <c r="C3468" s="33" t="s">
        <v>55</v>
      </c>
      <c r="D3468" s="21">
        <f>VLOOKUP(C3468,'[2]05-2025'!$B$1:$D$65536,3,0)</f>
        <v>157417912.43000001</v>
      </c>
      <c r="E3468" s="25" t="s">
        <v>1821</v>
      </c>
      <c r="F3468" s="27" t="s">
        <v>2152</v>
      </c>
      <c r="G3468" s="26">
        <v>0</v>
      </c>
      <c r="H3468" s="26">
        <v>2280</v>
      </c>
      <c r="I3468" s="24">
        <f t="shared" si="54"/>
        <v>143877335.66999999</v>
      </c>
      <c r="J3468" s="27" t="s">
        <v>57</v>
      </c>
      <c r="K3468" s="2" t="s">
        <v>15</v>
      </c>
    </row>
    <row r="3469" spans="1:11" ht="12" customHeight="1" x14ac:dyDescent="0.2">
      <c r="A3469" s="2">
        <v>1700</v>
      </c>
      <c r="B3469" s="20" t="str">
        <f>VLOOKUP(C3469,'[2]05-2025'!$B$1:$C$65536,2,0)</f>
        <v>CONTRATO DE GESTAO HGG</v>
      </c>
      <c r="C3469" s="33" t="s">
        <v>55</v>
      </c>
      <c r="D3469" s="21">
        <f>VLOOKUP(C3469,'[2]05-2025'!$B$1:$D$65536,3,0)</f>
        <v>157417912.43000001</v>
      </c>
      <c r="E3469" s="25" t="s">
        <v>1821</v>
      </c>
      <c r="F3469" s="27" t="s">
        <v>2153</v>
      </c>
      <c r="G3469" s="26">
        <v>0</v>
      </c>
      <c r="H3469" s="26">
        <v>707.3</v>
      </c>
      <c r="I3469" s="24">
        <f t="shared" si="54"/>
        <v>143876628.36999997</v>
      </c>
      <c r="J3469" s="27" t="s">
        <v>57</v>
      </c>
      <c r="K3469" s="2" t="s">
        <v>15</v>
      </c>
    </row>
    <row r="3470" spans="1:11" ht="12" customHeight="1" x14ac:dyDescent="0.2">
      <c r="A3470" s="2">
        <v>1700</v>
      </c>
      <c r="B3470" s="20" t="str">
        <f>VLOOKUP(C3470,'[2]05-2025'!$B$1:$C$65536,2,0)</f>
        <v>CONTRATO DE GESTAO HGG</v>
      </c>
      <c r="C3470" s="33" t="s">
        <v>55</v>
      </c>
      <c r="D3470" s="21">
        <f>VLOOKUP(C3470,'[2]05-2025'!$B$1:$D$65536,3,0)</f>
        <v>157417912.43000001</v>
      </c>
      <c r="E3470" s="25" t="s">
        <v>1821</v>
      </c>
      <c r="F3470" s="27" t="s">
        <v>2154</v>
      </c>
      <c r="G3470" s="26">
        <v>0</v>
      </c>
      <c r="H3470" s="26">
        <v>16957.5</v>
      </c>
      <c r="I3470" s="24">
        <f t="shared" si="54"/>
        <v>143859670.86999997</v>
      </c>
      <c r="J3470" s="27" t="s">
        <v>57</v>
      </c>
      <c r="K3470" s="2" t="s">
        <v>15</v>
      </c>
    </row>
    <row r="3471" spans="1:11" ht="12" customHeight="1" x14ac:dyDescent="0.2">
      <c r="A3471" s="2">
        <v>1700</v>
      </c>
      <c r="B3471" s="20" t="str">
        <f>VLOOKUP(C3471,'[2]05-2025'!$B$1:$C$65536,2,0)</f>
        <v>CONTRATO DE GESTAO HGG</v>
      </c>
      <c r="C3471" s="33" t="s">
        <v>55</v>
      </c>
      <c r="D3471" s="21">
        <f>VLOOKUP(C3471,'[2]05-2025'!$B$1:$D$65536,3,0)</f>
        <v>157417912.43000001</v>
      </c>
      <c r="E3471" s="25" t="s">
        <v>1821</v>
      </c>
      <c r="F3471" s="27" t="s">
        <v>2151</v>
      </c>
      <c r="G3471" s="26">
        <v>0</v>
      </c>
      <c r="H3471" s="26">
        <v>1052</v>
      </c>
      <c r="I3471" s="24">
        <f t="shared" si="54"/>
        <v>143858618.86999997</v>
      </c>
      <c r="J3471" s="27" t="s">
        <v>57</v>
      </c>
      <c r="K3471" s="2" t="s">
        <v>15</v>
      </c>
    </row>
    <row r="3472" spans="1:11" ht="12" customHeight="1" x14ac:dyDescent="0.2">
      <c r="A3472" s="2">
        <v>1700</v>
      </c>
      <c r="B3472" s="20" t="str">
        <f>VLOOKUP(C3472,'[2]05-2025'!$B$1:$C$65536,2,0)</f>
        <v>CONTRATO DE GESTAO HGG</v>
      </c>
      <c r="C3472" s="33" t="s">
        <v>55</v>
      </c>
      <c r="D3472" s="21">
        <f>VLOOKUP(C3472,'[2]05-2025'!$B$1:$D$65536,3,0)</f>
        <v>157417912.43000001</v>
      </c>
      <c r="E3472" s="25" t="s">
        <v>1821</v>
      </c>
      <c r="F3472" s="27" t="s">
        <v>2146</v>
      </c>
      <c r="G3472" s="26">
        <v>0</v>
      </c>
      <c r="H3472" s="26">
        <v>961.66</v>
      </c>
      <c r="I3472" s="24">
        <f t="shared" si="54"/>
        <v>143857657.20999998</v>
      </c>
      <c r="J3472" s="27" t="s">
        <v>57</v>
      </c>
      <c r="K3472" s="2" t="s">
        <v>15</v>
      </c>
    </row>
    <row r="3473" spans="1:11" ht="12" customHeight="1" x14ac:dyDescent="0.2">
      <c r="A3473" s="2">
        <v>1700</v>
      </c>
      <c r="B3473" s="20" t="str">
        <f>VLOOKUP(C3473,'[2]05-2025'!$B$1:$C$65536,2,0)</f>
        <v>CONTRATO DE GESTAO HGG</v>
      </c>
      <c r="C3473" s="33" t="s">
        <v>55</v>
      </c>
      <c r="D3473" s="21">
        <f>VLOOKUP(C3473,'[2]05-2025'!$B$1:$D$65536,3,0)</f>
        <v>157417912.43000001</v>
      </c>
      <c r="E3473" s="25" t="s">
        <v>1821</v>
      </c>
      <c r="F3473" s="27" t="s">
        <v>2156</v>
      </c>
      <c r="G3473" s="26">
        <v>0</v>
      </c>
      <c r="H3473" s="26">
        <v>1360.91</v>
      </c>
      <c r="I3473" s="24">
        <f t="shared" si="54"/>
        <v>143856296.29999998</v>
      </c>
      <c r="J3473" s="27" t="s">
        <v>57</v>
      </c>
      <c r="K3473" s="2" t="s">
        <v>15</v>
      </c>
    </row>
    <row r="3474" spans="1:11" ht="12" customHeight="1" x14ac:dyDescent="0.2">
      <c r="A3474" s="2">
        <v>1700</v>
      </c>
      <c r="B3474" s="20" t="str">
        <f>VLOOKUP(C3474,'[2]05-2025'!$B$1:$C$65536,2,0)</f>
        <v>CONTRATO DE GESTAO HGG</v>
      </c>
      <c r="C3474" s="33" t="s">
        <v>55</v>
      </c>
      <c r="D3474" s="21">
        <f>VLOOKUP(C3474,'[2]05-2025'!$B$1:$D$65536,3,0)</f>
        <v>157417912.43000001</v>
      </c>
      <c r="E3474" s="25" t="s">
        <v>1821</v>
      </c>
      <c r="F3474" s="27" t="s">
        <v>2157</v>
      </c>
      <c r="G3474" s="26">
        <v>0</v>
      </c>
      <c r="H3474" s="26">
        <v>232.5</v>
      </c>
      <c r="I3474" s="24">
        <f t="shared" si="54"/>
        <v>143856063.79999998</v>
      </c>
      <c r="J3474" s="27" t="s">
        <v>57</v>
      </c>
      <c r="K3474" s="2" t="s">
        <v>15</v>
      </c>
    </row>
    <row r="3475" spans="1:11" ht="12" customHeight="1" x14ac:dyDescent="0.2">
      <c r="A3475" s="2">
        <v>1700</v>
      </c>
      <c r="B3475" s="20" t="str">
        <f>VLOOKUP(C3475,'[2]05-2025'!$B$1:$C$65536,2,0)</f>
        <v>CONTRATO DE GESTAO HGG</v>
      </c>
      <c r="C3475" s="33" t="s">
        <v>55</v>
      </c>
      <c r="D3475" s="21">
        <f>VLOOKUP(C3475,'[2]05-2025'!$B$1:$D$65536,3,0)</f>
        <v>157417912.43000001</v>
      </c>
      <c r="E3475" s="25" t="s">
        <v>1821</v>
      </c>
      <c r="F3475" s="27" t="s">
        <v>2158</v>
      </c>
      <c r="G3475" s="26">
        <v>0</v>
      </c>
      <c r="H3475" s="26">
        <v>2900</v>
      </c>
      <c r="I3475" s="24">
        <f t="shared" si="54"/>
        <v>143853163.79999998</v>
      </c>
      <c r="J3475" s="27" t="s">
        <v>57</v>
      </c>
      <c r="K3475" s="2" t="s">
        <v>15</v>
      </c>
    </row>
    <row r="3476" spans="1:11" ht="12" customHeight="1" x14ac:dyDescent="0.2">
      <c r="A3476" s="2">
        <v>1700</v>
      </c>
      <c r="B3476" s="20" t="str">
        <f>VLOOKUP(C3476,'[2]05-2025'!$B$1:$C$65536,2,0)</f>
        <v>CONTRATO DE GESTAO HGG</v>
      </c>
      <c r="C3476" s="33" t="s">
        <v>55</v>
      </c>
      <c r="D3476" s="21">
        <f>VLOOKUP(C3476,'[2]05-2025'!$B$1:$D$65536,3,0)</f>
        <v>157417912.43000001</v>
      </c>
      <c r="E3476" s="25" t="s">
        <v>1821</v>
      </c>
      <c r="F3476" s="27" t="s">
        <v>2146</v>
      </c>
      <c r="G3476" s="26">
        <v>0</v>
      </c>
      <c r="H3476" s="26">
        <v>961.37</v>
      </c>
      <c r="I3476" s="24">
        <f t="shared" si="54"/>
        <v>143852202.42999998</v>
      </c>
      <c r="J3476" s="27" t="s">
        <v>57</v>
      </c>
      <c r="K3476" s="2" t="s">
        <v>15</v>
      </c>
    </row>
    <row r="3477" spans="1:11" ht="12" customHeight="1" x14ac:dyDescent="0.2">
      <c r="A3477" s="2">
        <v>1700</v>
      </c>
      <c r="B3477" s="20" t="str">
        <f>VLOOKUP(C3477,'[2]05-2025'!$B$1:$C$65536,2,0)</f>
        <v>CONTRATO DE GESTAO HGG</v>
      </c>
      <c r="C3477" s="33" t="s">
        <v>55</v>
      </c>
      <c r="D3477" s="21">
        <f>VLOOKUP(C3477,'[2]05-2025'!$B$1:$D$65536,3,0)</f>
        <v>157417912.43000001</v>
      </c>
      <c r="E3477" s="25" t="s">
        <v>1821</v>
      </c>
      <c r="F3477" s="27" t="s">
        <v>2159</v>
      </c>
      <c r="G3477" s="26">
        <v>0</v>
      </c>
      <c r="H3477" s="26">
        <v>379.5</v>
      </c>
      <c r="I3477" s="24">
        <f t="shared" si="54"/>
        <v>143851822.92999998</v>
      </c>
      <c r="J3477" s="27" t="s">
        <v>57</v>
      </c>
      <c r="K3477" s="2" t="s">
        <v>15</v>
      </c>
    </row>
    <row r="3478" spans="1:11" ht="12" customHeight="1" x14ac:dyDescent="0.2">
      <c r="A3478" s="2">
        <v>1700</v>
      </c>
      <c r="B3478" s="20" t="str">
        <f>VLOOKUP(C3478,'[2]05-2025'!$B$1:$C$65536,2,0)</f>
        <v>CONTRATO DE GESTAO HGG</v>
      </c>
      <c r="C3478" s="33" t="s">
        <v>55</v>
      </c>
      <c r="D3478" s="21">
        <f>VLOOKUP(C3478,'[2]05-2025'!$B$1:$D$65536,3,0)</f>
        <v>157417912.43000001</v>
      </c>
      <c r="E3478" s="25" t="s">
        <v>1821</v>
      </c>
      <c r="F3478" s="27" t="s">
        <v>2160</v>
      </c>
      <c r="G3478" s="26">
        <v>0</v>
      </c>
      <c r="H3478" s="26">
        <v>45600</v>
      </c>
      <c r="I3478" s="24">
        <f t="shared" si="54"/>
        <v>143806222.92999998</v>
      </c>
      <c r="J3478" s="27" t="s">
        <v>57</v>
      </c>
      <c r="K3478" s="2" t="s">
        <v>15</v>
      </c>
    </row>
    <row r="3479" spans="1:11" ht="12" customHeight="1" x14ac:dyDescent="0.2">
      <c r="A3479" s="2">
        <v>1700</v>
      </c>
      <c r="B3479" s="20" t="str">
        <f>VLOOKUP(C3479,'[2]05-2025'!$B$1:$C$65536,2,0)</f>
        <v>CONTRATO DE GESTAO HGG</v>
      </c>
      <c r="C3479" s="33" t="s">
        <v>55</v>
      </c>
      <c r="D3479" s="21">
        <f>VLOOKUP(C3479,'[2]05-2025'!$B$1:$D$65536,3,0)</f>
        <v>157417912.43000001</v>
      </c>
      <c r="E3479" s="25" t="s">
        <v>1821</v>
      </c>
      <c r="F3479" s="27" t="s">
        <v>2161</v>
      </c>
      <c r="G3479" s="26">
        <v>0</v>
      </c>
      <c r="H3479" s="26">
        <v>22806</v>
      </c>
      <c r="I3479" s="24">
        <f t="shared" si="54"/>
        <v>143783416.92999998</v>
      </c>
      <c r="J3479" s="27" t="s">
        <v>57</v>
      </c>
      <c r="K3479" s="2" t="s">
        <v>15</v>
      </c>
    </row>
    <row r="3480" spans="1:11" ht="12" customHeight="1" x14ac:dyDescent="0.2">
      <c r="A3480" s="2">
        <v>1700</v>
      </c>
      <c r="B3480" s="20" t="str">
        <f>VLOOKUP(C3480,'[2]05-2025'!$B$1:$C$65536,2,0)</f>
        <v>CONTRATO DE GESTAO HGG</v>
      </c>
      <c r="C3480" s="33" t="s">
        <v>55</v>
      </c>
      <c r="D3480" s="21">
        <f>VLOOKUP(C3480,'[2]05-2025'!$B$1:$D$65536,3,0)</f>
        <v>157417912.43000001</v>
      </c>
      <c r="E3480" s="25" t="s">
        <v>1821</v>
      </c>
      <c r="F3480" s="27" t="s">
        <v>2162</v>
      </c>
      <c r="G3480" s="26">
        <v>0</v>
      </c>
      <c r="H3480" s="26">
        <v>2798.29</v>
      </c>
      <c r="I3480" s="24">
        <f t="shared" si="54"/>
        <v>143780618.63999999</v>
      </c>
      <c r="J3480" s="27" t="s">
        <v>59</v>
      </c>
      <c r="K3480" s="2" t="s">
        <v>15</v>
      </c>
    </row>
    <row r="3481" spans="1:11" ht="12" customHeight="1" x14ac:dyDescent="0.2">
      <c r="A3481" s="2">
        <v>1700</v>
      </c>
      <c r="B3481" s="20" t="str">
        <f>VLOOKUP(C3481,'[2]05-2025'!$B$1:$C$65536,2,0)</f>
        <v>CONTRATO DE GESTAO HGG</v>
      </c>
      <c r="C3481" s="33" t="s">
        <v>55</v>
      </c>
      <c r="D3481" s="21">
        <f>VLOOKUP(C3481,'[2]05-2025'!$B$1:$D$65536,3,0)</f>
        <v>157417912.43000001</v>
      </c>
      <c r="E3481" s="25" t="s">
        <v>1821</v>
      </c>
      <c r="F3481" s="27" t="s">
        <v>2163</v>
      </c>
      <c r="G3481" s="26">
        <v>0</v>
      </c>
      <c r="H3481" s="26">
        <v>2128.5</v>
      </c>
      <c r="I3481" s="24">
        <f t="shared" si="54"/>
        <v>143778490.13999999</v>
      </c>
      <c r="J3481" s="27" t="s">
        <v>57</v>
      </c>
      <c r="K3481" s="2" t="s">
        <v>15</v>
      </c>
    </row>
    <row r="3482" spans="1:11" ht="12" customHeight="1" x14ac:dyDescent="0.2">
      <c r="A3482" s="2">
        <v>1700</v>
      </c>
      <c r="B3482" s="20" t="str">
        <f>VLOOKUP(C3482,'[2]05-2025'!$B$1:$C$65536,2,0)</f>
        <v>CONTRATO DE GESTAO HGG</v>
      </c>
      <c r="C3482" s="33" t="s">
        <v>55</v>
      </c>
      <c r="D3482" s="21">
        <f>VLOOKUP(C3482,'[2]05-2025'!$B$1:$D$65536,3,0)</f>
        <v>157417912.43000001</v>
      </c>
      <c r="E3482" s="25" t="s">
        <v>1821</v>
      </c>
      <c r="F3482" s="27" t="s">
        <v>2158</v>
      </c>
      <c r="G3482" s="26">
        <v>0</v>
      </c>
      <c r="H3482" s="26">
        <v>2900</v>
      </c>
      <c r="I3482" s="24">
        <f t="shared" si="54"/>
        <v>143775590.13999999</v>
      </c>
      <c r="J3482" s="27" t="s">
        <v>57</v>
      </c>
      <c r="K3482" s="2" t="s">
        <v>15</v>
      </c>
    </row>
    <row r="3483" spans="1:11" ht="12" customHeight="1" x14ac:dyDescent="0.2">
      <c r="A3483" s="2">
        <v>1700</v>
      </c>
      <c r="B3483" s="20" t="str">
        <f>VLOOKUP(C3483,'[2]05-2025'!$B$1:$C$65536,2,0)</f>
        <v>CONTRATO DE GESTAO HGG</v>
      </c>
      <c r="C3483" s="33" t="s">
        <v>55</v>
      </c>
      <c r="D3483" s="21">
        <f>VLOOKUP(C3483,'[2]05-2025'!$B$1:$D$65536,3,0)</f>
        <v>157417912.43000001</v>
      </c>
      <c r="E3483" s="25" t="s">
        <v>1821</v>
      </c>
      <c r="F3483" s="27" t="s">
        <v>2145</v>
      </c>
      <c r="G3483" s="26">
        <v>0</v>
      </c>
      <c r="H3483" s="26">
        <v>1442.4</v>
      </c>
      <c r="I3483" s="24">
        <f t="shared" si="54"/>
        <v>143774147.73999998</v>
      </c>
      <c r="J3483" s="27" t="s">
        <v>59</v>
      </c>
      <c r="K3483" s="2" t="s">
        <v>15</v>
      </c>
    </row>
    <row r="3484" spans="1:11" ht="12" customHeight="1" x14ac:dyDescent="0.2">
      <c r="A3484" s="2">
        <v>1700</v>
      </c>
      <c r="B3484" s="20" t="str">
        <f>VLOOKUP(C3484,'[2]05-2025'!$B$1:$C$65536,2,0)</f>
        <v>CONTRATO DE GESTAO HGG</v>
      </c>
      <c r="C3484" s="33" t="s">
        <v>55</v>
      </c>
      <c r="D3484" s="21">
        <f>VLOOKUP(C3484,'[2]05-2025'!$B$1:$D$65536,3,0)</f>
        <v>157417912.43000001</v>
      </c>
      <c r="E3484" s="25" t="s">
        <v>1821</v>
      </c>
      <c r="F3484" s="27" t="s">
        <v>2164</v>
      </c>
      <c r="G3484" s="26">
        <v>0</v>
      </c>
      <c r="H3484" s="26">
        <v>4355.1499999999996</v>
      </c>
      <c r="I3484" s="24">
        <f t="shared" si="54"/>
        <v>143769792.58999997</v>
      </c>
      <c r="J3484" s="27" t="s">
        <v>57</v>
      </c>
      <c r="K3484" s="2" t="s">
        <v>15</v>
      </c>
    </row>
    <row r="3485" spans="1:11" ht="12" customHeight="1" x14ac:dyDescent="0.2">
      <c r="A3485" s="2">
        <v>1700</v>
      </c>
      <c r="B3485" s="20" t="str">
        <f>VLOOKUP(C3485,'[2]05-2025'!$B$1:$C$65536,2,0)</f>
        <v>CONTRATO DE GESTAO HGG</v>
      </c>
      <c r="C3485" s="33" t="s">
        <v>55</v>
      </c>
      <c r="D3485" s="21">
        <f>VLOOKUP(C3485,'[2]05-2025'!$B$1:$D$65536,3,0)</f>
        <v>157417912.43000001</v>
      </c>
      <c r="E3485" s="25" t="s">
        <v>1821</v>
      </c>
      <c r="F3485" s="27" t="s">
        <v>2165</v>
      </c>
      <c r="G3485" s="26">
        <v>0</v>
      </c>
      <c r="H3485" s="26">
        <v>18740.7</v>
      </c>
      <c r="I3485" s="24">
        <f t="shared" si="54"/>
        <v>143751051.88999999</v>
      </c>
      <c r="J3485" s="27" t="s">
        <v>57</v>
      </c>
      <c r="K3485" s="2" t="s">
        <v>15</v>
      </c>
    </row>
    <row r="3486" spans="1:11" ht="12" customHeight="1" x14ac:dyDescent="0.2">
      <c r="A3486" s="2">
        <v>1700</v>
      </c>
      <c r="B3486" s="20" t="str">
        <f>VLOOKUP(C3486,'[2]05-2025'!$B$1:$C$65536,2,0)</f>
        <v>CONTRATO DE GESTAO HGG</v>
      </c>
      <c r="C3486" s="33" t="s">
        <v>55</v>
      </c>
      <c r="D3486" s="21">
        <f>VLOOKUP(C3486,'[2]05-2025'!$B$1:$D$65536,3,0)</f>
        <v>157417912.43000001</v>
      </c>
      <c r="E3486" s="25" t="s">
        <v>1821</v>
      </c>
      <c r="F3486" s="27" t="s">
        <v>2158</v>
      </c>
      <c r="G3486" s="26">
        <v>0</v>
      </c>
      <c r="H3486" s="26">
        <v>2900</v>
      </c>
      <c r="I3486" s="24">
        <f t="shared" si="54"/>
        <v>143748151.88999999</v>
      </c>
      <c r="J3486" s="27" t="s">
        <v>57</v>
      </c>
      <c r="K3486" s="2" t="s">
        <v>15</v>
      </c>
    </row>
    <row r="3487" spans="1:11" ht="12" customHeight="1" x14ac:dyDescent="0.2">
      <c r="A3487" s="2">
        <v>1700</v>
      </c>
      <c r="B3487" s="20" t="str">
        <f>VLOOKUP(C3487,'[2]05-2025'!$B$1:$C$65536,2,0)</f>
        <v>CONTRATO DE GESTAO HGG</v>
      </c>
      <c r="C3487" s="33" t="s">
        <v>55</v>
      </c>
      <c r="D3487" s="21">
        <f>VLOOKUP(C3487,'[2]05-2025'!$B$1:$D$65536,3,0)</f>
        <v>157417912.43000001</v>
      </c>
      <c r="E3487" s="25" t="s">
        <v>1821</v>
      </c>
      <c r="F3487" s="27" t="s">
        <v>2167</v>
      </c>
      <c r="G3487" s="26">
        <v>0</v>
      </c>
      <c r="H3487" s="26">
        <v>15128.45</v>
      </c>
      <c r="I3487" s="24">
        <f t="shared" si="54"/>
        <v>143733023.44</v>
      </c>
      <c r="J3487" s="27" t="s">
        <v>57</v>
      </c>
      <c r="K3487" s="2" t="s">
        <v>15</v>
      </c>
    </row>
    <row r="3488" spans="1:11" ht="12" customHeight="1" x14ac:dyDescent="0.2">
      <c r="A3488" s="2">
        <v>1700</v>
      </c>
      <c r="B3488" s="20" t="str">
        <f>VLOOKUP(C3488,'[2]05-2025'!$B$1:$C$65536,2,0)</f>
        <v>CONTRATO DE GESTAO HGG</v>
      </c>
      <c r="C3488" s="33" t="s">
        <v>55</v>
      </c>
      <c r="D3488" s="21">
        <f>VLOOKUP(C3488,'[2]05-2025'!$B$1:$D$65536,3,0)</f>
        <v>157417912.43000001</v>
      </c>
      <c r="E3488" s="25" t="s">
        <v>1821</v>
      </c>
      <c r="F3488" s="27" t="s">
        <v>2165</v>
      </c>
      <c r="G3488" s="26">
        <v>0</v>
      </c>
      <c r="H3488" s="26">
        <v>60541.599999999999</v>
      </c>
      <c r="I3488" s="24">
        <f t="shared" si="54"/>
        <v>143672481.84</v>
      </c>
      <c r="J3488" s="27" t="s">
        <v>57</v>
      </c>
      <c r="K3488" s="2" t="s">
        <v>15</v>
      </c>
    </row>
    <row r="3489" spans="1:11" ht="12" customHeight="1" x14ac:dyDescent="0.2">
      <c r="A3489" s="2">
        <v>1700</v>
      </c>
      <c r="B3489" s="20" t="str">
        <f>VLOOKUP(C3489,'[2]05-2025'!$B$1:$C$65536,2,0)</f>
        <v>CONTRATO DE GESTAO HGG</v>
      </c>
      <c r="C3489" s="33" t="s">
        <v>55</v>
      </c>
      <c r="D3489" s="21">
        <f>VLOOKUP(C3489,'[2]05-2025'!$B$1:$D$65536,3,0)</f>
        <v>157417912.43000001</v>
      </c>
      <c r="E3489" s="25" t="s">
        <v>1821</v>
      </c>
      <c r="F3489" s="27" t="s">
        <v>2168</v>
      </c>
      <c r="G3489" s="26">
        <v>0</v>
      </c>
      <c r="H3489" s="26">
        <v>503.28</v>
      </c>
      <c r="I3489" s="24">
        <f t="shared" si="54"/>
        <v>143671978.56</v>
      </c>
      <c r="J3489" s="27" t="s">
        <v>57</v>
      </c>
      <c r="K3489" s="2" t="s">
        <v>15</v>
      </c>
    </row>
    <row r="3490" spans="1:11" ht="12" customHeight="1" x14ac:dyDescent="0.2">
      <c r="A3490" s="2">
        <v>1700</v>
      </c>
      <c r="B3490" s="20" t="str">
        <f>VLOOKUP(C3490,'[2]05-2025'!$B$1:$C$65536,2,0)</f>
        <v>CONTRATO DE GESTAO HGG</v>
      </c>
      <c r="C3490" s="33" t="s">
        <v>55</v>
      </c>
      <c r="D3490" s="21">
        <f>VLOOKUP(C3490,'[2]05-2025'!$B$1:$D$65536,3,0)</f>
        <v>157417912.43000001</v>
      </c>
      <c r="E3490" s="25" t="s">
        <v>1821</v>
      </c>
      <c r="F3490" s="27" t="s">
        <v>2169</v>
      </c>
      <c r="G3490" s="26">
        <v>0</v>
      </c>
      <c r="H3490" s="26">
        <v>1549</v>
      </c>
      <c r="I3490" s="24">
        <f t="shared" si="54"/>
        <v>143670429.56</v>
      </c>
      <c r="J3490" s="27" t="s">
        <v>57</v>
      </c>
      <c r="K3490" s="2" t="s">
        <v>15</v>
      </c>
    </row>
    <row r="3491" spans="1:11" ht="12" customHeight="1" x14ac:dyDescent="0.2">
      <c r="A3491" s="2">
        <v>1700</v>
      </c>
      <c r="B3491" s="20" t="str">
        <f>VLOOKUP(C3491,'[2]05-2025'!$B$1:$C$65536,2,0)</f>
        <v>CONTRATO DE GESTAO HGG</v>
      </c>
      <c r="C3491" s="33" t="s">
        <v>55</v>
      </c>
      <c r="D3491" s="21">
        <f>VLOOKUP(C3491,'[2]05-2025'!$B$1:$D$65536,3,0)</f>
        <v>157417912.43000001</v>
      </c>
      <c r="E3491" s="25" t="s">
        <v>1821</v>
      </c>
      <c r="F3491" s="27" t="s">
        <v>2170</v>
      </c>
      <c r="G3491" s="26">
        <v>0</v>
      </c>
      <c r="H3491" s="26">
        <v>1157.96</v>
      </c>
      <c r="I3491" s="24">
        <f t="shared" si="54"/>
        <v>143669271.59999999</v>
      </c>
      <c r="J3491" s="27" t="s">
        <v>59</v>
      </c>
      <c r="K3491" s="2" t="s">
        <v>15</v>
      </c>
    </row>
    <row r="3492" spans="1:11" ht="12" customHeight="1" x14ac:dyDescent="0.2">
      <c r="A3492" s="2">
        <v>1700</v>
      </c>
      <c r="B3492" s="20" t="str">
        <f>VLOOKUP(C3492,'[2]05-2025'!$B$1:$C$65536,2,0)</f>
        <v>CONTRATO DE GESTAO HGG</v>
      </c>
      <c r="C3492" s="33" t="s">
        <v>55</v>
      </c>
      <c r="D3492" s="21">
        <f>VLOOKUP(C3492,'[2]05-2025'!$B$1:$D$65536,3,0)</f>
        <v>157417912.43000001</v>
      </c>
      <c r="E3492" s="25" t="s">
        <v>1821</v>
      </c>
      <c r="F3492" s="27" t="s">
        <v>2157</v>
      </c>
      <c r="G3492" s="26">
        <v>0</v>
      </c>
      <c r="H3492" s="26">
        <v>4503.1000000000004</v>
      </c>
      <c r="I3492" s="24">
        <f t="shared" si="54"/>
        <v>143664768.5</v>
      </c>
      <c r="J3492" s="27" t="s">
        <v>57</v>
      </c>
      <c r="K3492" s="2" t="s">
        <v>15</v>
      </c>
    </row>
    <row r="3493" spans="1:11" ht="12" customHeight="1" x14ac:dyDescent="0.2">
      <c r="A3493" s="2">
        <v>1700</v>
      </c>
      <c r="B3493" s="20" t="str">
        <f>VLOOKUP(C3493,'[2]05-2025'!$B$1:$C$65536,2,0)</f>
        <v>CONTRATO DE GESTAO HGG</v>
      </c>
      <c r="C3493" s="33" t="s">
        <v>55</v>
      </c>
      <c r="D3493" s="21">
        <f>VLOOKUP(C3493,'[2]05-2025'!$B$1:$D$65536,3,0)</f>
        <v>157417912.43000001</v>
      </c>
      <c r="E3493" s="25" t="s">
        <v>1821</v>
      </c>
      <c r="F3493" s="27" t="s">
        <v>2149</v>
      </c>
      <c r="G3493" s="26">
        <v>0</v>
      </c>
      <c r="H3493" s="26">
        <v>17035.400000000001</v>
      </c>
      <c r="I3493" s="24">
        <f t="shared" si="54"/>
        <v>143647733.09999999</v>
      </c>
      <c r="J3493" s="27" t="s">
        <v>57</v>
      </c>
      <c r="K3493" s="2" t="s">
        <v>15</v>
      </c>
    </row>
    <row r="3494" spans="1:11" ht="12" customHeight="1" x14ac:dyDescent="0.2">
      <c r="A3494" s="2">
        <v>1700</v>
      </c>
      <c r="B3494" s="20" t="str">
        <f>VLOOKUP(C3494,'[2]05-2025'!$B$1:$C$65536,2,0)</f>
        <v>CONTRATO DE GESTAO HGG</v>
      </c>
      <c r="C3494" s="33" t="s">
        <v>55</v>
      </c>
      <c r="D3494" s="21">
        <f>VLOOKUP(C3494,'[2]05-2025'!$B$1:$D$65536,3,0)</f>
        <v>157417912.43000001</v>
      </c>
      <c r="E3494" s="25" t="s">
        <v>1821</v>
      </c>
      <c r="F3494" s="27" t="s">
        <v>2171</v>
      </c>
      <c r="G3494" s="26">
        <v>0</v>
      </c>
      <c r="H3494" s="26">
        <v>6282.36</v>
      </c>
      <c r="I3494" s="24">
        <f t="shared" si="54"/>
        <v>143641450.73999998</v>
      </c>
      <c r="J3494" s="27" t="s">
        <v>57</v>
      </c>
      <c r="K3494" s="2" t="s">
        <v>15</v>
      </c>
    </row>
    <row r="3495" spans="1:11" ht="12" customHeight="1" x14ac:dyDescent="0.2">
      <c r="A3495" s="2">
        <v>1700</v>
      </c>
      <c r="B3495" s="20" t="str">
        <f>VLOOKUP(C3495,'[2]05-2025'!$B$1:$C$65536,2,0)</f>
        <v>CONTRATO DE GESTAO HGG</v>
      </c>
      <c r="C3495" s="33" t="s">
        <v>55</v>
      </c>
      <c r="D3495" s="21">
        <f>VLOOKUP(C3495,'[2]05-2025'!$B$1:$D$65536,3,0)</f>
        <v>157417912.43000001</v>
      </c>
      <c r="E3495" s="25" t="s">
        <v>1821</v>
      </c>
      <c r="F3495" s="27" t="s">
        <v>2172</v>
      </c>
      <c r="G3495" s="26">
        <v>0</v>
      </c>
      <c r="H3495" s="26">
        <v>320</v>
      </c>
      <c r="I3495" s="24">
        <f t="shared" si="54"/>
        <v>143641130.73999998</v>
      </c>
      <c r="J3495" s="27" t="s">
        <v>57</v>
      </c>
      <c r="K3495" s="2" t="s">
        <v>15</v>
      </c>
    </row>
    <row r="3496" spans="1:11" ht="12" customHeight="1" x14ac:dyDescent="0.2">
      <c r="A3496" s="2">
        <v>1700</v>
      </c>
      <c r="B3496" s="20" t="str">
        <f>VLOOKUP(C3496,'[2]05-2025'!$B$1:$C$65536,2,0)</f>
        <v>CONTRATO DE GESTAO HGG</v>
      </c>
      <c r="C3496" s="33" t="s">
        <v>55</v>
      </c>
      <c r="D3496" s="21">
        <f>VLOOKUP(C3496,'[2]05-2025'!$B$1:$D$65536,3,0)</f>
        <v>157417912.43000001</v>
      </c>
      <c r="E3496" s="25" t="s">
        <v>1821</v>
      </c>
      <c r="F3496" s="27" t="s">
        <v>2145</v>
      </c>
      <c r="G3496" s="26">
        <v>0</v>
      </c>
      <c r="H3496" s="26">
        <v>961.6</v>
      </c>
      <c r="I3496" s="24">
        <f t="shared" si="54"/>
        <v>143640169.13999999</v>
      </c>
      <c r="J3496" s="27" t="s">
        <v>59</v>
      </c>
      <c r="K3496" s="2" t="s">
        <v>15</v>
      </c>
    </row>
    <row r="3497" spans="1:11" ht="12" customHeight="1" x14ac:dyDescent="0.2">
      <c r="A3497" s="2">
        <v>1700</v>
      </c>
      <c r="B3497" s="20" t="str">
        <f>VLOOKUP(C3497,'[2]05-2025'!$B$1:$C$65536,2,0)</f>
        <v>CONTRATO DE GESTAO HGG</v>
      </c>
      <c r="C3497" s="33" t="s">
        <v>55</v>
      </c>
      <c r="D3497" s="21">
        <f>VLOOKUP(C3497,'[2]05-2025'!$B$1:$D$65536,3,0)</f>
        <v>157417912.43000001</v>
      </c>
      <c r="E3497" s="25" t="s">
        <v>1821</v>
      </c>
      <c r="F3497" s="27" t="s">
        <v>2174</v>
      </c>
      <c r="G3497" s="26">
        <v>0</v>
      </c>
      <c r="H3497" s="26">
        <v>7000</v>
      </c>
      <c r="I3497" s="24">
        <f t="shared" si="54"/>
        <v>143633169.13999999</v>
      </c>
      <c r="J3497" s="27" t="s">
        <v>57</v>
      </c>
      <c r="K3497" s="2" t="s">
        <v>15</v>
      </c>
    </row>
    <row r="3498" spans="1:11" ht="12" customHeight="1" x14ac:dyDescent="0.2">
      <c r="A3498" s="2">
        <v>1700</v>
      </c>
      <c r="B3498" s="20" t="str">
        <f>VLOOKUP(C3498,'[2]05-2025'!$B$1:$C$65536,2,0)</f>
        <v>CONTRATO DE GESTAO HGG</v>
      </c>
      <c r="C3498" s="33" t="s">
        <v>55</v>
      </c>
      <c r="D3498" s="21">
        <f>VLOOKUP(C3498,'[2]05-2025'!$B$1:$D$65536,3,0)</f>
        <v>157417912.43000001</v>
      </c>
      <c r="E3498" s="25" t="s">
        <v>1821</v>
      </c>
      <c r="F3498" s="27" t="s">
        <v>2175</v>
      </c>
      <c r="G3498" s="26">
        <v>0</v>
      </c>
      <c r="H3498" s="26">
        <v>9478.23</v>
      </c>
      <c r="I3498" s="24">
        <f t="shared" si="54"/>
        <v>143623690.91</v>
      </c>
      <c r="J3498" s="27" t="s">
        <v>57</v>
      </c>
      <c r="K3498" s="2" t="s">
        <v>15</v>
      </c>
    </row>
    <row r="3499" spans="1:11" ht="12" customHeight="1" x14ac:dyDescent="0.2">
      <c r="A3499" s="2">
        <v>1700</v>
      </c>
      <c r="B3499" s="20" t="str">
        <f>VLOOKUP(C3499,'[2]05-2025'!$B$1:$C$65536,2,0)</f>
        <v>CONTRATO DE GESTAO HGG</v>
      </c>
      <c r="C3499" s="33" t="s">
        <v>55</v>
      </c>
      <c r="D3499" s="21">
        <f>VLOOKUP(C3499,'[2]05-2025'!$B$1:$D$65536,3,0)</f>
        <v>157417912.43000001</v>
      </c>
      <c r="E3499" s="25" t="s">
        <v>1821</v>
      </c>
      <c r="F3499" s="27" t="s">
        <v>2156</v>
      </c>
      <c r="G3499" s="26">
        <v>0</v>
      </c>
      <c r="H3499" s="26">
        <v>1482</v>
      </c>
      <c r="I3499" s="24">
        <f t="shared" si="54"/>
        <v>143622208.91</v>
      </c>
      <c r="J3499" s="27" t="s">
        <v>57</v>
      </c>
      <c r="K3499" s="2" t="s">
        <v>15</v>
      </c>
    </row>
    <row r="3500" spans="1:11" ht="12" customHeight="1" x14ac:dyDescent="0.2">
      <c r="A3500" s="2">
        <v>1700</v>
      </c>
      <c r="B3500" s="20" t="str">
        <f>VLOOKUP(C3500,'[2]05-2025'!$B$1:$C$65536,2,0)</f>
        <v>CONTRATO DE GESTAO HGG</v>
      </c>
      <c r="C3500" s="33" t="s">
        <v>55</v>
      </c>
      <c r="D3500" s="21">
        <f>VLOOKUP(C3500,'[2]05-2025'!$B$1:$D$65536,3,0)</f>
        <v>157417912.43000001</v>
      </c>
      <c r="E3500" s="25" t="s">
        <v>1821</v>
      </c>
      <c r="F3500" s="27" t="s">
        <v>2176</v>
      </c>
      <c r="G3500" s="26">
        <v>0</v>
      </c>
      <c r="H3500" s="26">
        <v>1083.9000000000001</v>
      </c>
      <c r="I3500" s="24">
        <f t="shared" si="54"/>
        <v>143621125.00999999</v>
      </c>
      <c r="J3500" s="27" t="s">
        <v>57</v>
      </c>
      <c r="K3500" s="2" t="s">
        <v>15</v>
      </c>
    </row>
    <row r="3501" spans="1:11" ht="12" customHeight="1" x14ac:dyDescent="0.2">
      <c r="A3501" s="2">
        <v>1700</v>
      </c>
      <c r="B3501" s="20" t="str">
        <f>VLOOKUP(C3501,'[2]05-2025'!$B$1:$C$65536,2,0)</f>
        <v>CONTRATO DE GESTAO HGG</v>
      </c>
      <c r="C3501" s="33" t="s">
        <v>55</v>
      </c>
      <c r="D3501" s="21">
        <f>VLOOKUP(C3501,'[2]05-2025'!$B$1:$D$65536,3,0)</f>
        <v>157417912.43000001</v>
      </c>
      <c r="E3501" s="25" t="s">
        <v>1821</v>
      </c>
      <c r="F3501" s="27" t="s">
        <v>2176</v>
      </c>
      <c r="G3501" s="26">
        <v>0</v>
      </c>
      <c r="H3501" s="26">
        <v>1322.5</v>
      </c>
      <c r="I3501" s="24">
        <f t="shared" si="54"/>
        <v>143619802.50999999</v>
      </c>
      <c r="J3501" s="27" t="s">
        <v>57</v>
      </c>
      <c r="K3501" s="2" t="s">
        <v>15</v>
      </c>
    </row>
    <row r="3502" spans="1:11" ht="12" customHeight="1" x14ac:dyDescent="0.2">
      <c r="A3502" s="2">
        <v>1700</v>
      </c>
      <c r="B3502" s="20" t="str">
        <f>VLOOKUP(C3502,'[2]05-2025'!$B$1:$C$65536,2,0)</f>
        <v>CONTRATO DE GESTAO HGG</v>
      </c>
      <c r="C3502" s="33" t="s">
        <v>55</v>
      </c>
      <c r="D3502" s="21">
        <f>VLOOKUP(C3502,'[2]05-2025'!$B$1:$D$65536,3,0)</f>
        <v>157417912.43000001</v>
      </c>
      <c r="E3502" s="25" t="s">
        <v>1824</v>
      </c>
      <c r="F3502" s="27" t="s">
        <v>1791</v>
      </c>
      <c r="G3502" s="26">
        <v>0</v>
      </c>
      <c r="H3502" s="26">
        <v>12316179.529999999</v>
      </c>
      <c r="I3502" s="24">
        <f t="shared" si="54"/>
        <v>131303622.97999999</v>
      </c>
      <c r="J3502" s="27" t="s">
        <v>81</v>
      </c>
      <c r="K3502" s="2" t="s">
        <v>15</v>
      </c>
    </row>
    <row r="3503" spans="1:11" ht="12" customHeight="1" x14ac:dyDescent="0.2">
      <c r="A3503" s="2">
        <v>1700</v>
      </c>
      <c r="B3503" s="20" t="str">
        <f>VLOOKUP(C3503,'[2]05-2025'!$B$1:$C$65536,2,0)</f>
        <v>CONTRATO DE GESTAO HGG</v>
      </c>
      <c r="C3503" s="33" t="s">
        <v>55</v>
      </c>
      <c r="D3503" s="21">
        <f>VLOOKUP(C3503,'[2]05-2025'!$B$1:$D$65536,3,0)</f>
        <v>157417912.43000001</v>
      </c>
      <c r="E3503" s="25" t="s">
        <v>1821</v>
      </c>
      <c r="F3503" s="27" t="s">
        <v>3259</v>
      </c>
      <c r="G3503" s="26">
        <v>328698.23999999999</v>
      </c>
      <c r="H3503" s="26">
        <v>0</v>
      </c>
      <c r="I3503" s="24">
        <f t="shared" si="54"/>
        <v>131632321.21999998</v>
      </c>
      <c r="J3503" s="27" t="s">
        <v>1671</v>
      </c>
      <c r="K3503" s="2" t="s">
        <v>15</v>
      </c>
    </row>
    <row r="3504" spans="1:11" ht="12" customHeight="1" x14ac:dyDescent="0.2">
      <c r="A3504" s="2">
        <v>1700</v>
      </c>
      <c r="B3504" s="20" t="str">
        <f>VLOOKUP(C3504,'[2]05-2025'!$B$1:$C$65536,2,0)</f>
        <v xml:space="preserve">BENS ADQUIRIDOS COM REC. CONTRATO </v>
      </c>
      <c r="C3504" s="33" t="s">
        <v>56</v>
      </c>
      <c r="D3504" s="21">
        <f>VLOOKUP(C3504,'[2]05-2025'!$B$1:$D$65536,3,0)</f>
        <v>38120191.850000001</v>
      </c>
      <c r="E3504" s="25" t="s">
        <v>1824</v>
      </c>
      <c r="F3504" s="27" t="s">
        <v>2386</v>
      </c>
      <c r="G3504" s="26">
        <v>421320.6</v>
      </c>
      <c r="H3504" s="26">
        <v>0</v>
      </c>
      <c r="I3504" s="24">
        <f t="shared" si="54"/>
        <v>38541512.450000003</v>
      </c>
      <c r="J3504" s="27" t="s">
        <v>82</v>
      </c>
      <c r="K3504" s="2" t="s">
        <v>15</v>
      </c>
    </row>
    <row r="3505" spans="1:11" ht="12" customHeight="1" x14ac:dyDescent="0.2">
      <c r="A3505" s="2">
        <v>1700</v>
      </c>
      <c r="B3505" s="20" t="str">
        <f>VLOOKUP(C3505,'[2]05-2025'!$B$1:$C$65536,2,0)</f>
        <v>FORNECEDORES DE INSUMOS</v>
      </c>
      <c r="C3505" s="33" t="s">
        <v>57</v>
      </c>
      <c r="D3505" s="21">
        <f>VLOOKUP(C3505,'[2]05-2025'!$B$1:$D$65536,3,0)</f>
        <v>1167726.93</v>
      </c>
      <c r="E3505" s="25" t="s">
        <v>1807</v>
      </c>
      <c r="F3505" s="27" t="s">
        <v>2388</v>
      </c>
      <c r="G3505" s="26">
        <v>0</v>
      </c>
      <c r="H3505" s="26">
        <v>88080</v>
      </c>
      <c r="I3505" s="24">
        <f t="shared" ref="I3505:I3568" si="55">IF(C3505&lt;&gt;C3504,D3505-G3505+H3505,IF(C3505=C3504,I3504-G3505+H3505,"falso"))</f>
        <v>1255806.93</v>
      </c>
      <c r="J3505" s="27" t="s">
        <v>39</v>
      </c>
      <c r="K3505" s="2" t="s">
        <v>15</v>
      </c>
    </row>
    <row r="3506" spans="1:11" ht="12" customHeight="1" x14ac:dyDescent="0.2">
      <c r="A3506" s="2">
        <v>1700</v>
      </c>
      <c r="B3506" s="20" t="str">
        <f>VLOOKUP(C3506,'[2]05-2025'!$B$1:$C$65536,2,0)</f>
        <v>FORNECEDORES DE INSUMOS</v>
      </c>
      <c r="C3506" s="33" t="s">
        <v>57</v>
      </c>
      <c r="D3506" s="21">
        <f>VLOOKUP(C3506,'[2]05-2025'!$B$1:$D$65536,3,0)</f>
        <v>1167726.93</v>
      </c>
      <c r="E3506" s="25" t="s">
        <v>1807</v>
      </c>
      <c r="F3506" s="27" t="s">
        <v>2389</v>
      </c>
      <c r="G3506" s="26">
        <v>0</v>
      </c>
      <c r="H3506" s="26">
        <v>780</v>
      </c>
      <c r="I3506" s="24">
        <f t="shared" si="55"/>
        <v>1256586.93</v>
      </c>
      <c r="J3506" s="27" t="s">
        <v>39</v>
      </c>
      <c r="K3506" s="2" t="s">
        <v>15</v>
      </c>
    </row>
    <row r="3507" spans="1:11" ht="12" customHeight="1" x14ac:dyDescent="0.2">
      <c r="A3507" s="2">
        <v>1700</v>
      </c>
      <c r="B3507" s="20" t="str">
        <f>VLOOKUP(C3507,'[2]05-2025'!$B$1:$C$65536,2,0)</f>
        <v>FORNECEDORES DE INSUMOS</v>
      </c>
      <c r="C3507" s="33" t="s">
        <v>57</v>
      </c>
      <c r="D3507" s="21">
        <f>VLOOKUP(C3507,'[2]05-2025'!$B$1:$D$65536,3,0)</f>
        <v>1167726.93</v>
      </c>
      <c r="E3507" s="25" t="s">
        <v>1807</v>
      </c>
      <c r="F3507" s="27" t="s">
        <v>2390</v>
      </c>
      <c r="G3507" s="26">
        <v>0</v>
      </c>
      <c r="H3507" s="26">
        <v>1485</v>
      </c>
      <c r="I3507" s="24">
        <f t="shared" si="55"/>
        <v>1258071.93</v>
      </c>
      <c r="J3507" s="27" t="s">
        <v>39</v>
      </c>
      <c r="K3507" s="2" t="s">
        <v>15</v>
      </c>
    </row>
    <row r="3508" spans="1:11" ht="12" customHeight="1" x14ac:dyDescent="0.2">
      <c r="A3508" s="2">
        <v>1700</v>
      </c>
      <c r="B3508" s="20" t="str">
        <f>VLOOKUP(C3508,'[2]05-2025'!$B$1:$C$65536,2,0)</f>
        <v>FORNECEDORES DE INSUMOS</v>
      </c>
      <c r="C3508" s="33" t="s">
        <v>57</v>
      </c>
      <c r="D3508" s="21">
        <f>VLOOKUP(C3508,'[2]05-2025'!$B$1:$D$65536,3,0)</f>
        <v>1167726.93</v>
      </c>
      <c r="E3508" s="25" t="s">
        <v>1807</v>
      </c>
      <c r="F3508" s="27" t="s">
        <v>2391</v>
      </c>
      <c r="G3508" s="26">
        <v>0</v>
      </c>
      <c r="H3508" s="26">
        <v>9953.1</v>
      </c>
      <c r="I3508" s="24">
        <f t="shared" si="55"/>
        <v>1268025.03</v>
      </c>
      <c r="J3508" s="27" t="s">
        <v>39</v>
      </c>
      <c r="K3508" s="2" t="s">
        <v>15</v>
      </c>
    </row>
    <row r="3509" spans="1:11" ht="12" customHeight="1" x14ac:dyDescent="0.2">
      <c r="A3509" s="2">
        <v>1700</v>
      </c>
      <c r="B3509" s="20" t="str">
        <f>VLOOKUP(C3509,'[2]05-2025'!$B$1:$C$65536,2,0)</f>
        <v>FORNECEDORES DE INSUMOS</v>
      </c>
      <c r="C3509" s="33" t="s">
        <v>57</v>
      </c>
      <c r="D3509" s="21">
        <f>VLOOKUP(C3509,'[2]05-2025'!$B$1:$D$65536,3,0)</f>
        <v>1167726.93</v>
      </c>
      <c r="E3509" s="25" t="s">
        <v>1808</v>
      </c>
      <c r="F3509" s="27" t="s">
        <v>2392</v>
      </c>
      <c r="G3509" s="26">
        <v>0</v>
      </c>
      <c r="H3509" s="26">
        <v>5200</v>
      </c>
      <c r="I3509" s="24">
        <f t="shared" si="55"/>
        <v>1273225.03</v>
      </c>
      <c r="J3509" s="27" t="s">
        <v>40</v>
      </c>
      <c r="K3509" s="2" t="s">
        <v>15</v>
      </c>
    </row>
    <row r="3510" spans="1:11" ht="12" customHeight="1" x14ac:dyDescent="0.2">
      <c r="A3510" s="2">
        <v>1700</v>
      </c>
      <c r="B3510" s="20" t="str">
        <f>VLOOKUP(C3510,'[2]05-2025'!$B$1:$C$65536,2,0)</f>
        <v>FORNECEDORES DE INSUMOS</v>
      </c>
      <c r="C3510" s="33" t="s">
        <v>57</v>
      </c>
      <c r="D3510" s="21">
        <f>VLOOKUP(C3510,'[2]05-2025'!$B$1:$D$65536,3,0)</f>
        <v>1167726.93</v>
      </c>
      <c r="E3510" s="25" t="s">
        <v>1808</v>
      </c>
      <c r="F3510" s="27" t="s">
        <v>2393</v>
      </c>
      <c r="G3510" s="26">
        <v>0</v>
      </c>
      <c r="H3510" s="26">
        <v>3120</v>
      </c>
      <c r="I3510" s="24">
        <f t="shared" si="55"/>
        <v>1276345.03</v>
      </c>
      <c r="J3510" s="27" t="s">
        <v>39</v>
      </c>
      <c r="K3510" s="2" t="s">
        <v>15</v>
      </c>
    </row>
    <row r="3511" spans="1:11" ht="12" customHeight="1" x14ac:dyDescent="0.2">
      <c r="A3511" s="2">
        <v>1700</v>
      </c>
      <c r="B3511" s="20" t="str">
        <f>VLOOKUP(C3511,'[2]05-2025'!$B$1:$C$65536,2,0)</f>
        <v>FORNECEDORES DE INSUMOS</v>
      </c>
      <c r="C3511" s="33" t="s">
        <v>57</v>
      </c>
      <c r="D3511" s="21">
        <f>VLOOKUP(C3511,'[2]05-2025'!$B$1:$D$65536,3,0)</f>
        <v>1167726.93</v>
      </c>
      <c r="E3511" s="25" t="s">
        <v>1808</v>
      </c>
      <c r="F3511" s="27" t="s">
        <v>2394</v>
      </c>
      <c r="G3511" s="26">
        <v>0</v>
      </c>
      <c r="H3511" s="26">
        <v>2320</v>
      </c>
      <c r="I3511" s="24">
        <f t="shared" si="55"/>
        <v>1278665.03</v>
      </c>
      <c r="J3511" s="27" t="s">
        <v>40</v>
      </c>
      <c r="K3511" s="2" t="s">
        <v>15</v>
      </c>
    </row>
    <row r="3512" spans="1:11" ht="12" customHeight="1" x14ac:dyDescent="0.2">
      <c r="A3512" s="2">
        <v>1700</v>
      </c>
      <c r="B3512" s="20" t="str">
        <f>VLOOKUP(C3512,'[2]05-2025'!$B$1:$C$65536,2,0)</f>
        <v>FORNECEDORES DE INSUMOS</v>
      </c>
      <c r="C3512" s="33" t="s">
        <v>57</v>
      </c>
      <c r="D3512" s="21">
        <f>VLOOKUP(C3512,'[2]05-2025'!$B$1:$D$65536,3,0)</f>
        <v>1167726.93</v>
      </c>
      <c r="E3512" s="25" t="s">
        <v>1808</v>
      </c>
      <c r="F3512" s="27" t="s">
        <v>2395</v>
      </c>
      <c r="G3512" s="26">
        <v>0</v>
      </c>
      <c r="H3512" s="26">
        <v>1052</v>
      </c>
      <c r="I3512" s="24">
        <f t="shared" si="55"/>
        <v>1279717.03</v>
      </c>
      <c r="J3512" s="27" t="s">
        <v>40</v>
      </c>
      <c r="K3512" s="2" t="s">
        <v>15</v>
      </c>
    </row>
    <row r="3513" spans="1:11" ht="12" customHeight="1" x14ac:dyDescent="0.2">
      <c r="A3513" s="2">
        <v>1700</v>
      </c>
      <c r="B3513" s="20" t="str">
        <f>VLOOKUP(C3513,'[2]05-2025'!$B$1:$C$65536,2,0)</f>
        <v>FORNECEDORES DE INSUMOS</v>
      </c>
      <c r="C3513" s="33" t="s">
        <v>57</v>
      </c>
      <c r="D3513" s="21">
        <f>VLOOKUP(C3513,'[2]05-2025'!$B$1:$D$65536,3,0)</f>
        <v>1167726.93</v>
      </c>
      <c r="E3513" s="25" t="s">
        <v>1808</v>
      </c>
      <c r="F3513" s="27" t="s">
        <v>2396</v>
      </c>
      <c r="G3513" s="26">
        <v>0</v>
      </c>
      <c r="H3513" s="26">
        <v>1598.52</v>
      </c>
      <c r="I3513" s="24">
        <f t="shared" si="55"/>
        <v>1281315.55</v>
      </c>
      <c r="J3513" s="27" t="s">
        <v>45</v>
      </c>
      <c r="K3513" s="2" t="s">
        <v>15</v>
      </c>
    </row>
    <row r="3514" spans="1:11" ht="12" customHeight="1" x14ac:dyDescent="0.2">
      <c r="A3514" s="2">
        <v>1700</v>
      </c>
      <c r="B3514" s="20" t="str">
        <f>VLOOKUP(C3514,'[2]05-2025'!$B$1:$C$65536,2,0)</f>
        <v>FORNECEDORES DE INSUMOS</v>
      </c>
      <c r="C3514" s="33" t="s">
        <v>57</v>
      </c>
      <c r="D3514" s="21">
        <f>VLOOKUP(C3514,'[2]05-2025'!$B$1:$D$65536,3,0)</f>
        <v>1167726.93</v>
      </c>
      <c r="E3514" s="25" t="s">
        <v>1808</v>
      </c>
      <c r="F3514" s="27" t="s">
        <v>2397</v>
      </c>
      <c r="G3514" s="26">
        <v>0</v>
      </c>
      <c r="H3514" s="26">
        <v>33463.1</v>
      </c>
      <c r="I3514" s="24">
        <f t="shared" si="55"/>
        <v>1314778.6500000001</v>
      </c>
      <c r="J3514" s="27" t="s">
        <v>39</v>
      </c>
      <c r="K3514" s="2" t="s">
        <v>15</v>
      </c>
    </row>
    <row r="3515" spans="1:11" ht="12" customHeight="1" x14ac:dyDescent="0.2">
      <c r="A3515" s="2">
        <v>1700</v>
      </c>
      <c r="B3515" s="20" t="str">
        <f>VLOOKUP(C3515,'[2]05-2025'!$B$1:$C$65536,2,0)</f>
        <v>FORNECEDORES DE INSUMOS</v>
      </c>
      <c r="C3515" s="33" t="s">
        <v>57</v>
      </c>
      <c r="D3515" s="21">
        <f>VLOOKUP(C3515,'[2]05-2025'!$B$1:$D$65536,3,0)</f>
        <v>1167726.93</v>
      </c>
      <c r="E3515" s="25" t="s">
        <v>1808</v>
      </c>
      <c r="F3515" s="27" t="s">
        <v>2398</v>
      </c>
      <c r="G3515" s="26">
        <v>0</v>
      </c>
      <c r="H3515" s="26">
        <v>10839.9</v>
      </c>
      <c r="I3515" s="24">
        <f t="shared" si="55"/>
        <v>1325618.55</v>
      </c>
      <c r="J3515" s="27" t="s">
        <v>40</v>
      </c>
      <c r="K3515" s="2" t="s">
        <v>15</v>
      </c>
    </row>
    <row r="3516" spans="1:11" ht="12" customHeight="1" x14ac:dyDescent="0.2">
      <c r="A3516" s="2">
        <v>1700</v>
      </c>
      <c r="B3516" s="20" t="str">
        <f>VLOOKUP(C3516,'[2]05-2025'!$B$1:$C$65536,2,0)</f>
        <v>FORNECEDORES DE INSUMOS</v>
      </c>
      <c r="C3516" s="33" t="s">
        <v>57</v>
      </c>
      <c r="D3516" s="21">
        <f>VLOOKUP(C3516,'[2]05-2025'!$B$1:$D$65536,3,0)</f>
        <v>1167726.93</v>
      </c>
      <c r="E3516" s="25" t="s">
        <v>1808</v>
      </c>
      <c r="F3516" s="27" t="s">
        <v>2399</v>
      </c>
      <c r="G3516" s="26">
        <v>0</v>
      </c>
      <c r="H3516" s="26">
        <v>722.8</v>
      </c>
      <c r="I3516" s="24">
        <f t="shared" si="55"/>
        <v>1326341.3500000001</v>
      </c>
      <c r="J3516" s="27" t="s">
        <v>39</v>
      </c>
      <c r="K3516" s="2" t="s">
        <v>15</v>
      </c>
    </row>
    <row r="3517" spans="1:11" ht="12" customHeight="1" x14ac:dyDescent="0.2">
      <c r="A3517" s="2">
        <v>1700</v>
      </c>
      <c r="B3517" s="20" t="str">
        <f>VLOOKUP(C3517,'[2]05-2025'!$B$1:$C$65536,2,0)</f>
        <v>FORNECEDORES DE INSUMOS</v>
      </c>
      <c r="C3517" s="33" t="s">
        <v>57</v>
      </c>
      <c r="D3517" s="21">
        <f>VLOOKUP(C3517,'[2]05-2025'!$B$1:$D$65536,3,0)</f>
        <v>1167726.93</v>
      </c>
      <c r="E3517" s="25" t="s">
        <v>1808</v>
      </c>
      <c r="F3517" s="27" t="s">
        <v>2400</v>
      </c>
      <c r="G3517" s="26">
        <v>0</v>
      </c>
      <c r="H3517" s="26">
        <v>22806</v>
      </c>
      <c r="I3517" s="24">
        <f t="shared" si="55"/>
        <v>1349147.35</v>
      </c>
      <c r="J3517" s="27" t="s">
        <v>39</v>
      </c>
      <c r="K3517" s="2" t="s">
        <v>15</v>
      </c>
    </row>
    <row r="3518" spans="1:11" ht="12" customHeight="1" x14ac:dyDescent="0.2">
      <c r="A3518" s="2">
        <v>1700</v>
      </c>
      <c r="B3518" s="20" t="str">
        <f>VLOOKUP(C3518,'[2]05-2025'!$B$1:$C$65536,2,0)</f>
        <v>FORNECEDORES DE INSUMOS</v>
      </c>
      <c r="C3518" s="33" t="s">
        <v>57</v>
      </c>
      <c r="D3518" s="21">
        <f>VLOOKUP(C3518,'[2]05-2025'!$B$1:$D$65536,3,0)</f>
        <v>1167726.93</v>
      </c>
      <c r="E3518" s="25" t="s">
        <v>1808</v>
      </c>
      <c r="F3518" s="27" t="s">
        <v>2401</v>
      </c>
      <c r="G3518" s="26">
        <v>0</v>
      </c>
      <c r="H3518" s="26">
        <v>304.94</v>
      </c>
      <c r="I3518" s="24">
        <f t="shared" si="55"/>
        <v>1349452.29</v>
      </c>
      <c r="J3518" s="27" t="s">
        <v>39</v>
      </c>
      <c r="K3518" s="2" t="s">
        <v>15</v>
      </c>
    </row>
    <row r="3519" spans="1:11" ht="12" customHeight="1" x14ac:dyDescent="0.2">
      <c r="A3519" s="2">
        <v>1700</v>
      </c>
      <c r="B3519" s="20" t="str">
        <f>VLOOKUP(C3519,'[2]05-2025'!$B$1:$C$65536,2,0)</f>
        <v>FORNECEDORES DE INSUMOS</v>
      </c>
      <c r="C3519" s="33" t="s">
        <v>57</v>
      </c>
      <c r="D3519" s="21">
        <f>VLOOKUP(C3519,'[2]05-2025'!$B$1:$D$65536,3,0)</f>
        <v>1167726.93</v>
      </c>
      <c r="E3519" s="25" t="s">
        <v>1808</v>
      </c>
      <c r="F3519" s="27" t="s">
        <v>2402</v>
      </c>
      <c r="G3519" s="26">
        <v>0</v>
      </c>
      <c r="H3519" s="26">
        <v>7282.14</v>
      </c>
      <c r="I3519" s="24">
        <f t="shared" si="55"/>
        <v>1356734.43</v>
      </c>
      <c r="J3519" s="27" t="s">
        <v>40</v>
      </c>
      <c r="K3519" s="2" t="s">
        <v>15</v>
      </c>
    </row>
    <row r="3520" spans="1:11" ht="12" customHeight="1" x14ac:dyDescent="0.2">
      <c r="A3520" s="2">
        <v>1700</v>
      </c>
      <c r="B3520" s="20" t="str">
        <f>VLOOKUP(C3520,'[2]05-2025'!$B$1:$C$65536,2,0)</f>
        <v>FORNECEDORES DE INSUMOS</v>
      </c>
      <c r="C3520" s="33" t="s">
        <v>57</v>
      </c>
      <c r="D3520" s="21">
        <f>VLOOKUP(C3520,'[2]05-2025'!$B$1:$D$65536,3,0)</f>
        <v>1167726.93</v>
      </c>
      <c r="E3520" s="25" t="s">
        <v>1808</v>
      </c>
      <c r="F3520" s="27" t="s">
        <v>2403</v>
      </c>
      <c r="G3520" s="26">
        <v>0</v>
      </c>
      <c r="H3520" s="26">
        <v>8748.23</v>
      </c>
      <c r="I3520" s="24">
        <f t="shared" si="55"/>
        <v>1365482.66</v>
      </c>
      <c r="J3520" s="27" t="s">
        <v>40</v>
      </c>
      <c r="K3520" s="2" t="s">
        <v>15</v>
      </c>
    </row>
    <row r="3521" spans="1:11" ht="12" customHeight="1" x14ac:dyDescent="0.2">
      <c r="A3521" s="2">
        <v>1700</v>
      </c>
      <c r="B3521" s="20" t="str">
        <f>VLOOKUP(C3521,'[2]05-2025'!$B$1:$C$65536,2,0)</f>
        <v>FORNECEDORES DE INSUMOS</v>
      </c>
      <c r="C3521" s="33" t="s">
        <v>57</v>
      </c>
      <c r="D3521" s="21">
        <f>VLOOKUP(C3521,'[2]05-2025'!$B$1:$D$65536,3,0)</f>
        <v>1167726.93</v>
      </c>
      <c r="E3521" s="25" t="s">
        <v>1808</v>
      </c>
      <c r="F3521" s="27" t="s">
        <v>2404</v>
      </c>
      <c r="G3521" s="26">
        <v>0</v>
      </c>
      <c r="H3521" s="26">
        <v>7600</v>
      </c>
      <c r="I3521" s="24">
        <f t="shared" si="55"/>
        <v>1373082.66</v>
      </c>
      <c r="J3521" s="27" t="s">
        <v>40</v>
      </c>
      <c r="K3521" s="2" t="s">
        <v>15</v>
      </c>
    </row>
    <row r="3522" spans="1:11" ht="12" customHeight="1" x14ac:dyDescent="0.2">
      <c r="A3522" s="2">
        <v>1700</v>
      </c>
      <c r="B3522" s="20" t="str">
        <f>VLOOKUP(C3522,'[2]05-2025'!$B$1:$C$65536,2,0)</f>
        <v>FORNECEDORES DE INSUMOS</v>
      </c>
      <c r="C3522" s="33" t="s">
        <v>57</v>
      </c>
      <c r="D3522" s="21">
        <f>VLOOKUP(C3522,'[2]05-2025'!$B$1:$D$65536,3,0)</f>
        <v>1167726.93</v>
      </c>
      <c r="E3522" s="25" t="s">
        <v>1808</v>
      </c>
      <c r="F3522" s="27" t="s">
        <v>2405</v>
      </c>
      <c r="G3522" s="26">
        <v>0</v>
      </c>
      <c r="H3522" s="26">
        <v>539.79999999999995</v>
      </c>
      <c r="I3522" s="24">
        <f t="shared" si="55"/>
        <v>1373622.46</v>
      </c>
      <c r="J3522" s="27" t="s">
        <v>40</v>
      </c>
      <c r="K3522" s="2" t="s">
        <v>15</v>
      </c>
    </row>
    <row r="3523" spans="1:11" ht="12" customHeight="1" x14ac:dyDescent="0.2">
      <c r="A3523" s="2">
        <v>1700</v>
      </c>
      <c r="B3523" s="20" t="str">
        <f>VLOOKUP(C3523,'[2]05-2025'!$B$1:$C$65536,2,0)</f>
        <v>FORNECEDORES DE INSUMOS</v>
      </c>
      <c r="C3523" s="33" t="s">
        <v>57</v>
      </c>
      <c r="D3523" s="21">
        <f>VLOOKUP(C3523,'[2]05-2025'!$B$1:$D$65536,3,0)</f>
        <v>1167726.93</v>
      </c>
      <c r="E3523" s="25" t="s">
        <v>1808</v>
      </c>
      <c r="F3523" s="27" t="s">
        <v>2406</v>
      </c>
      <c r="G3523" s="26">
        <v>0</v>
      </c>
      <c r="H3523" s="26">
        <v>9478.23</v>
      </c>
      <c r="I3523" s="24">
        <f t="shared" si="55"/>
        <v>1383100.69</v>
      </c>
      <c r="J3523" s="27" t="s">
        <v>40</v>
      </c>
      <c r="K3523" s="2" t="s">
        <v>15</v>
      </c>
    </row>
    <row r="3524" spans="1:11" ht="12" customHeight="1" x14ac:dyDescent="0.2">
      <c r="A3524" s="2">
        <v>1700</v>
      </c>
      <c r="B3524" s="20" t="str">
        <f>VLOOKUP(C3524,'[2]05-2025'!$B$1:$C$65536,2,0)</f>
        <v>FORNECEDORES DE INSUMOS</v>
      </c>
      <c r="C3524" s="33" t="s">
        <v>57</v>
      </c>
      <c r="D3524" s="21">
        <f>VLOOKUP(C3524,'[2]05-2025'!$B$1:$D$65536,3,0)</f>
        <v>1167726.93</v>
      </c>
      <c r="E3524" s="25" t="s">
        <v>1808</v>
      </c>
      <c r="F3524" s="27" t="s">
        <v>2407</v>
      </c>
      <c r="G3524" s="26">
        <v>0</v>
      </c>
      <c r="H3524" s="26">
        <v>2430.8000000000002</v>
      </c>
      <c r="I3524" s="24">
        <f t="shared" si="55"/>
        <v>1385531.49</v>
      </c>
      <c r="J3524" s="27" t="s">
        <v>41</v>
      </c>
      <c r="K3524" s="2" t="s">
        <v>15</v>
      </c>
    </row>
    <row r="3525" spans="1:11" ht="12" customHeight="1" x14ac:dyDescent="0.2">
      <c r="A3525" s="2">
        <v>1700</v>
      </c>
      <c r="B3525" s="20" t="str">
        <f>VLOOKUP(C3525,'[2]05-2025'!$B$1:$C$65536,2,0)</f>
        <v>FORNECEDORES DE INSUMOS</v>
      </c>
      <c r="C3525" s="33" t="s">
        <v>57</v>
      </c>
      <c r="D3525" s="21">
        <f>VLOOKUP(C3525,'[2]05-2025'!$B$1:$D$65536,3,0)</f>
        <v>1167726.93</v>
      </c>
      <c r="E3525" s="25" t="s">
        <v>1808</v>
      </c>
      <c r="F3525" s="27" t="s">
        <v>2408</v>
      </c>
      <c r="G3525" s="26">
        <v>0</v>
      </c>
      <c r="H3525" s="26">
        <v>986.3</v>
      </c>
      <c r="I3525" s="24">
        <f t="shared" si="55"/>
        <v>1386517.79</v>
      </c>
      <c r="J3525" s="27" t="s">
        <v>39</v>
      </c>
      <c r="K3525" s="2" t="s">
        <v>15</v>
      </c>
    </row>
    <row r="3526" spans="1:11" ht="12" customHeight="1" x14ac:dyDescent="0.2">
      <c r="A3526" s="2">
        <v>1700</v>
      </c>
      <c r="B3526" s="20" t="str">
        <f>VLOOKUP(C3526,'[2]05-2025'!$B$1:$C$65536,2,0)</f>
        <v>FORNECEDORES DE INSUMOS</v>
      </c>
      <c r="C3526" s="33" t="s">
        <v>57</v>
      </c>
      <c r="D3526" s="21">
        <f>VLOOKUP(C3526,'[2]05-2025'!$B$1:$D$65536,3,0)</f>
        <v>1167726.93</v>
      </c>
      <c r="E3526" s="25" t="s">
        <v>1808</v>
      </c>
      <c r="F3526" s="27" t="s">
        <v>2409</v>
      </c>
      <c r="G3526" s="26">
        <v>0</v>
      </c>
      <c r="H3526" s="26">
        <v>3919.6</v>
      </c>
      <c r="I3526" s="24">
        <f t="shared" si="55"/>
        <v>1390437.3900000001</v>
      </c>
      <c r="J3526" s="27" t="s">
        <v>39</v>
      </c>
      <c r="K3526" s="2" t="s">
        <v>15</v>
      </c>
    </row>
    <row r="3527" spans="1:11" ht="12" customHeight="1" x14ac:dyDescent="0.2">
      <c r="A3527" s="2">
        <v>1700</v>
      </c>
      <c r="B3527" s="20" t="str">
        <f>VLOOKUP(C3527,'[2]05-2025'!$B$1:$C$65536,2,0)</f>
        <v>FORNECEDORES DE INSUMOS</v>
      </c>
      <c r="C3527" s="33" t="s">
        <v>57</v>
      </c>
      <c r="D3527" s="21">
        <f>VLOOKUP(C3527,'[2]05-2025'!$B$1:$D$65536,3,0)</f>
        <v>1167726.93</v>
      </c>
      <c r="E3527" s="25" t="s">
        <v>1808</v>
      </c>
      <c r="F3527" s="27" t="s">
        <v>2410</v>
      </c>
      <c r="G3527" s="26">
        <v>0</v>
      </c>
      <c r="H3527" s="26">
        <v>9250</v>
      </c>
      <c r="I3527" s="24">
        <f t="shared" si="55"/>
        <v>1399687.3900000001</v>
      </c>
      <c r="J3527" s="27" t="s">
        <v>40</v>
      </c>
      <c r="K3527" s="2" t="s">
        <v>15</v>
      </c>
    </row>
    <row r="3528" spans="1:11" ht="12" customHeight="1" x14ac:dyDescent="0.2">
      <c r="A3528" s="2">
        <v>1700</v>
      </c>
      <c r="B3528" s="20" t="str">
        <f>VLOOKUP(C3528,'[2]05-2025'!$B$1:$C$65536,2,0)</f>
        <v>FORNECEDORES DE INSUMOS</v>
      </c>
      <c r="C3528" s="33" t="s">
        <v>57</v>
      </c>
      <c r="D3528" s="21">
        <f>VLOOKUP(C3528,'[2]05-2025'!$B$1:$D$65536,3,0)</f>
        <v>1167726.93</v>
      </c>
      <c r="E3528" s="25" t="s">
        <v>1808</v>
      </c>
      <c r="F3528" s="27" t="s">
        <v>2411</v>
      </c>
      <c r="G3528" s="26">
        <v>0</v>
      </c>
      <c r="H3528" s="26">
        <v>7780</v>
      </c>
      <c r="I3528" s="24">
        <f t="shared" si="55"/>
        <v>1407467.3900000001</v>
      </c>
      <c r="J3528" s="27" t="s">
        <v>40</v>
      </c>
      <c r="K3528" s="2" t="s">
        <v>15</v>
      </c>
    </row>
    <row r="3529" spans="1:11" ht="12" customHeight="1" x14ac:dyDescent="0.2">
      <c r="A3529" s="2">
        <v>1700</v>
      </c>
      <c r="B3529" s="20" t="str">
        <f>VLOOKUP(C3529,'[2]05-2025'!$B$1:$C$65536,2,0)</f>
        <v>FORNECEDORES DE INSUMOS</v>
      </c>
      <c r="C3529" s="33" t="s">
        <v>57</v>
      </c>
      <c r="D3529" s="21">
        <f>VLOOKUP(C3529,'[2]05-2025'!$B$1:$D$65536,3,0)</f>
        <v>1167726.93</v>
      </c>
      <c r="E3529" s="25" t="s">
        <v>1808</v>
      </c>
      <c r="F3529" s="27" t="s">
        <v>2412</v>
      </c>
      <c r="G3529" s="26">
        <v>0</v>
      </c>
      <c r="H3529" s="26">
        <v>6950</v>
      </c>
      <c r="I3529" s="24">
        <f t="shared" si="55"/>
        <v>1414417.3900000001</v>
      </c>
      <c r="J3529" s="27" t="s">
        <v>43</v>
      </c>
      <c r="K3529" s="2" t="s">
        <v>15</v>
      </c>
    </row>
    <row r="3530" spans="1:11" ht="12" customHeight="1" x14ac:dyDescent="0.2">
      <c r="A3530" s="2">
        <v>1700</v>
      </c>
      <c r="B3530" s="20" t="str">
        <f>VLOOKUP(C3530,'[2]05-2025'!$B$1:$C$65536,2,0)</f>
        <v>FORNECEDORES DE INSUMOS</v>
      </c>
      <c r="C3530" s="33" t="s">
        <v>57</v>
      </c>
      <c r="D3530" s="21">
        <f>VLOOKUP(C3530,'[2]05-2025'!$B$1:$D$65536,3,0)</f>
        <v>1167726.93</v>
      </c>
      <c r="E3530" s="25" t="s">
        <v>1808</v>
      </c>
      <c r="F3530" s="27" t="s">
        <v>2413</v>
      </c>
      <c r="G3530" s="26">
        <v>0</v>
      </c>
      <c r="H3530" s="26">
        <v>18740.7</v>
      </c>
      <c r="I3530" s="24">
        <f t="shared" si="55"/>
        <v>1433158.09</v>
      </c>
      <c r="J3530" s="27" t="s">
        <v>39</v>
      </c>
      <c r="K3530" s="2" t="s">
        <v>15</v>
      </c>
    </row>
    <row r="3531" spans="1:11" ht="12" customHeight="1" x14ac:dyDescent="0.2">
      <c r="A3531" s="2">
        <v>1700</v>
      </c>
      <c r="B3531" s="20" t="str">
        <f>VLOOKUP(C3531,'[2]05-2025'!$B$1:$C$65536,2,0)</f>
        <v>FORNECEDORES DE INSUMOS</v>
      </c>
      <c r="C3531" s="33" t="s">
        <v>57</v>
      </c>
      <c r="D3531" s="21">
        <f>VLOOKUP(C3531,'[2]05-2025'!$B$1:$D$65536,3,0)</f>
        <v>1167726.93</v>
      </c>
      <c r="E3531" s="25" t="s">
        <v>1808</v>
      </c>
      <c r="F3531" s="27" t="s">
        <v>2414</v>
      </c>
      <c r="G3531" s="26">
        <v>0</v>
      </c>
      <c r="H3531" s="26">
        <v>1680</v>
      </c>
      <c r="I3531" s="24">
        <f t="shared" si="55"/>
        <v>1434838.09</v>
      </c>
      <c r="J3531" s="27" t="s">
        <v>40</v>
      </c>
      <c r="K3531" s="2" t="s">
        <v>15</v>
      </c>
    </row>
    <row r="3532" spans="1:11" ht="12" customHeight="1" x14ac:dyDescent="0.2">
      <c r="A3532" s="2">
        <v>1700</v>
      </c>
      <c r="B3532" s="20" t="str">
        <f>VLOOKUP(C3532,'[2]05-2025'!$B$1:$C$65536,2,0)</f>
        <v>FORNECEDORES DE INSUMOS</v>
      </c>
      <c r="C3532" s="33" t="s">
        <v>57</v>
      </c>
      <c r="D3532" s="21">
        <f>VLOOKUP(C3532,'[2]05-2025'!$B$1:$D$65536,3,0)</f>
        <v>1167726.93</v>
      </c>
      <c r="E3532" s="25" t="s">
        <v>1808</v>
      </c>
      <c r="F3532" s="27" t="s">
        <v>2415</v>
      </c>
      <c r="G3532" s="26">
        <v>0</v>
      </c>
      <c r="H3532" s="26">
        <v>1245</v>
      </c>
      <c r="I3532" s="24">
        <f t="shared" si="55"/>
        <v>1436083.09</v>
      </c>
      <c r="J3532" s="27" t="s">
        <v>40</v>
      </c>
      <c r="K3532" s="2" t="s">
        <v>15</v>
      </c>
    </row>
    <row r="3533" spans="1:11" ht="12" customHeight="1" x14ac:dyDescent="0.2">
      <c r="A3533" s="2">
        <v>1700</v>
      </c>
      <c r="B3533" s="20" t="str">
        <f>VLOOKUP(C3533,'[2]05-2025'!$B$1:$C$65536,2,0)</f>
        <v>FORNECEDORES DE INSUMOS</v>
      </c>
      <c r="C3533" s="33" t="s">
        <v>57</v>
      </c>
      <c r="D3533" s="21">
        <f>VLOOKUP(C3533,'[2]05-2025'!$B$1:$D$65536,3,0)</f>
        <v>1167726.93</v>
      </c>
      <c r="E3533" s="25" t="s">
        <v>1808</v>
      </c>
      <c r="F3533" s="27" t="s">
        <v>2416</v>
      </c>
      <c r="G3533" s="26">
        <v>0</v>
      </c>
      <c r="H3533" s="26">
        <v>8880.9599999999991</v>
      </c>
      <c r="I3533" s="24">
        <f t="shared" si="55"/>
        <v>1444964.05</v>
      </c>
      <c r="J3533" s="27" t="s">
        <v>39</v>
      </c>
      <c r="K3533" s="2" t="s">
        <v>15</v>
      </c>
    </row>
    <row r="3534" spans="1:11" ht="12" customHeight="1" x14ac:dyDescent="0.2">
      <c r="A3534" s="2">
        <v>1700</v>
      </c>
      <c r="B3534" s="20" t="str">
        <f>VLOOKUP(C3534,'[2]05-2025'!$B$1:$C$65536,2,0)</f>
        <v>FORNECEDORES DE INSUMOS</v>
      </c>
      <c r="C3534" s="33" t="s">
        <v>57</v>
      </c>
      <c r="D3534" s="21">
        <f>VLOOKUP(C3534,'[2]05-2025'!$B$1:$D$65536,3,0)</f>
        <v>1167726.93</v>
      </c>
      <c r="E3534" s="25" t="s">
        <v>1808</v>
      </c>
      <c r="F3534" s="27" t="s">
        <v>2417</v>
      </c>
      <c r="G3534" s="26">
        <v>0</v>
      </c>
      <c r="H3534" s="26">
        <v>8184.26</v>
      </c>
      <c r="I3534" s="24">
        <f t="shared" si="55"/>
        <v>1453148.31</v>
      </c>
      <c r="J3534" s="27" t="s">
        <v>39</v>
      </c>
      <c r="K3534" s="2" t="s">
        <v>15</v>
      </c>
    </row>
    <row r="3535" spans="1:11" ht="12" customHeight="1" x14ac:dyDescent="0.2">
      <c r="A3535" s="2">
        <v>1700</v>
      </c>
      <c r="B3535" s="20" t="str">
        <f>VLOOKUP(C3535,'[2]05-2025'!$B$1:$C$65536,2,0)</f>
        <v>FORNECEDORES DE INSUMOS</v>
      </c>
      <c r="C3535" s="33" t="s">
        <v>57</v>
      </c>
      <c r="D3535" s="21">
        <f>VLOOKUP(C3535,'[2]05-2025'!$B$1:$D$65536,3,0)</f>
        <v>1167726.93</v>
      </c>
      <c r="E3535" s="25" t="s">
        <v>1808</v>
      </c>
      <c r="F3535" s="27" t="s">
        <v>2418</v>
      </c>
      <c r="G3535" s="26">
        <v>0</v>
      </c>
      <c r="H3535" s="26">
        <v>6768</v>
      </c>
      <c r="I3535" s="24">
        <f t="shared" si="55"/>
        <v>1459916.31</v>
      </c>
      <c r="J3535" s="27" t="s">
        <v>40</v>
      </c>
      <c r="K3535" s="2" t="s">
        <v>15</v>
      </c>
    </row>
    <row r="3536" spans="1:11" ht="12" customHeight="1" x14ac:dyDescent="0.2">
      <c r="A3536" s="2">
        <v>1700</v>
      </c>
      <c r="B3536" s="20" t="str">
        <f>VLOOKUP(C3536,'[2]05-2025'!$B$1:$C$65536,2,0)</f>
        <v>FORNECEDORES DE INSUMOS</v>
      </c>
      <c r="C3536" s="33" t="s">
        <v>57</v>
      </c>
      <c r="D3536" s="21">
        <f>VLOOKUP(C3536,'[2]05-2025'!$B$1:$D$65536,3,0)</f>
        <v>1167726.93</v>
      </c>
      <c r="E3536" s="25" t="s">
        <v>1808</v>
      </c>
      <c r="F3536" s="27" t="s">
        <v>2419</v>
      </c>
      <c r="G3536" s="26">
        <v>0</v>
      </c>
      <c r="H3536" s="26">
        <v>45600</v>
      </c>
      <c r="I3536" s="24">
        <f t="shared" si="55"/>
        <v>1505516.31</v>
      </c>
      <c r="J3536" s="27" t="s">
        <v>40</v>
      </c>
      <c r="K3536" s="2" t="s">
        <v>15</v>
      </c>
    </row>
    <row r="3537" spans="1:11" ht="12" customHeight="1" x14ac:dyDescent="0.2">
      <c r="A3537" s="2">
        <v>1700</v>
      </c>
      <c r="B3537" s="20" t="str">
        <f>VLOOKUP(C3537,'[2]05-2025'!$B$1:$C$65536,2,0)</f>
        <v>FORNECEDORES DE INSUMOS</v>
      </c>
      <c r="C3537" s="33" t="s">
        <v>57</v>
      </c>
      <c r="D3537" s="21">
        <f>VLOOKUP(C3537,'[2]05-2025'!$B$1:$D$65536,3,0)</f>
        <v>1167726.93</v>
      </c>
      <c r="E3537" s="25" t="s">
        <v>1808</v>
      </c>
      <c r="F3537" s="27" t="s">
        <v>2420</v>
      </c>
      <c r="G3537" s="26">
        <v>0</v>
      </c>
      <c r="H3537" s="26">
        <v>60541.599999999999</v>
      </c>
      <c r="I3537" s="24">
        <f t="shared" si="55"/>
        <v>1566057.9100000001</v>
      </c>
      <c r="J3537" s="27" t="s">
        <v>39</v>
      </c>
      <c r="K3537" s="2" t="s">
        <v>15</v>
      </c>
    </row>
    <row r="3538" spans="1:11" ht="12" customHeight="1" x14ac:dyDescent="0.2">
      <c r="A3538" s="2">
        <v>1700</v>
      </c>
      <c r="B3538" s="20" t="str">
        <f>VLOOKUP(C3538,'[2]05-2025'!$B$1:$C$65536,2,0)</f>
        <v>FORNECEDORES DE INSUMOS</v>
      </c>
      <c r="C3538" s="33" t="s">
        <v>57</v>
      </c>
      <c r="D3538" s="21">
        <f>VLOOKUP(C3538,'[2]05-2025'!$B$1:$D$65536,3,0)</f>
        <v>1167726.93</v>
      </c>
      <c r="E3538" s="25" t="s">
        <v>1808</v>
      </c>
      <c r="F3538" s="27" t="s">
        <v>2421</v>
      </c>
      <c r="G3538" s="26">
        <v>0</v>
      </c>
      <c r="H3538" s="26">
        <v>2128.5</v>
      </c>
      <c r="I3538" s="24">
        <f t="shared" si="55"/>
        <v>1568186.4100000001</v>
      </c>
      <c r="J3538" s="27" t="s">
        <v>39</v>
      </c>
      <c r="K3538" s="2" t="s">
        <v>15</v>
      </c>
    </row>
    <row r="3539" spans="1:11" ht="12" customHeight="1" x14ac:dyDescent="0.2">
      <c r="A3539" s="2">
        <v>1700</v>
      </c>
      <c r="B3539" s="20" t="str">
        <f>VLOOKUP(C3539,'[2]05-2025'!$B$1:$C$65536,2,0)</f>
        <v>FORNECEDORES DE INSUMOS</v>
      </c>
      <c r="C3539" s="33" t="s">
        <v>57</v>
      </c>
      <c r="D3539" s="21">
        <f>VLOOKUP(C3539,'[2]05-2025'!$B$1:$D$65536,3,0)</f>
        <v>1167726.93</v>
      </c>
      <c r="E3539" s="25" t="s">
        <v>1808</v>
      </c>
      <c r="F3539" s="27" t="s">
        <v>2422</v>
      </c>
      <c r="G3539" s="26">
        <v>0</v>
      </c>
      <c r="H3539" s="26">
        <v>1750</v>
      </c>
      <c r="I3539" s="24">
        <f t="shared" si="55"/>
        <v>1569936.4100000001</v>
      </c>
      <c r="J3539" s="27" t="s">
        <v>40</v>
      </c>
      <c r="K3539" s="2" t="s">
        <v>15</v>
      </c>
    </row>
    <row r="3540" spans="1:11" ht="12" customHeight="1" x14ac:dyDescent="0.2">
      <c r="A3540" s="2">
        <v>1700</v>
      </c>
      <c r="B3540" s="20" t="str">
        <f>VLOOKUP(C3540,'[2]05-2025'!$B$1:$C$65536,2,0)</f>
        <v>FORNECEDORES DE INSUMOS</v>
      </c>
      <c r="C3540" s="33" t="s">
        <v>57</v>
      </c>
      <c r="D3540" s="21">
        <f>VLOOKUP(C3540,'[2]05-2025'!$B$1:$D$65536,3,0)</f>
        <v>1167726.93</v>
      </c>
      <c r="E3540" s="25" t="s">
        <v>1808</v>
      </c>
      <c r="F3540" s="27" t="s">
        <v>2423</v>
      </c>
      <c r="G3540" s="26">
        <v>0</v>
      </c>
      <c r="H3540" s="26">
        <v>32112</v>
      </c>
      <c r="I3540" s="24">
        <f t="shared" si="55"/>
        <v>1602048.4100000001</v>
      </c>
      <c r="J3540" s="27" t="s">
        <v>40</v>
      </c>
      <c r="K3540" s="2" t="s">
        <v>15</v>
      </c>
    </row>
    <row r="3541" spans="1:11" ht="12" customHeight="1" x14ac:dyDescent="0.2">
      <c r="A3541" s="2">
        <v>1700</v>
      </c>
      <c r="B3541" s="20" t="str">
        <f>VLOOKUP(C3541,'[2]05-2025'!$B$1:$C$65536,2,0)</f>
        <v>FORNECEDORES DE INSUMOS</v>
      </c>
      <c r="C3541" s="33" t="s">
        <v>57</v>
      </c>
      <c r="D3541" s="21">
        <f>VLOOKUP(C3541,'[2]05-2025'!$B$1:$D$65536,3,0)</f>
        <v>1167726.93</v>
      </c>
      <c r="E3541" s="25" t="s">
        <v>1808</v>
      </c>
      <c r="F3541" s="27" t="s">
        <v>2424</v>
      </c>
      <c r="G3541" s="26">
        <v>0</v>
      </c>
      <c r="H3541" s="26">
        <v>165.54</v>
      </c>
      <c r="I3541" s="24">
        <f t="shared" si="55"/>
        <v>1602213.9500000002</v>
      </c>
      <c r="J3541" s="27" t="s">
        <v>40</v>
      </c>
      <c r="K3541" s="2" t="s">
        <v>15</v>
      </c>
    </row>
    <row r="3542" spans="1:11" ht="12" customHeight="1" x14ac:dyDescent="0.2">
      <c r="A3542" s="2">
        <v>1700</v>
      </c>
      <c r="B3542" s="20" t="str">
        <f>VLOOKUP(C3542,'[2]05-2025'!$B$1:$C$65536,2,0)</f>
        <v>FORNECEDORES DE INSUMOS</v>
      </c>
      <c r="C3542" s="33" t="s">
        <v>57</v>
      </c>
      <c r="D3542" s="21">
        <f>VLOOKUP(C3542,'[2]05-2025'!$B$1:$D$65536,3,0)</f>
        <v>1167726.93</v>
      </c>
      <c r="E3542" s="25" t="s">
        <v>1808</v>
      </c>
      <c r="F3542" s="27" t="s">
        <v>2425</v>
      </c>
      <c r="G3542" s="26">
        <v>0</v>
      </c>
      <c r="H3542" s="26">
        <v>5097.59</v>
      </c>
      <c r="I3542" s="24">
        <f t="shared" si="55"/>
        <v>1607311.5400000003</v>
      </c>
      <c r="J3542" s="27" t="s">
        <v>40</v>
      </c>
      <c r="K3542" s="2" t="s">
        <v>15</v>
      </c>
    </row>
    <row r="3543" spans="1:11" ht="12" customHeight="1" x14ac:dyDescent="0.2">
      <c r="A3543" s="2">
        <v>1700</v>
      </c>
      <c r="B3543" s="20" t="str">
        <f>VLOOKUP(C3543,'[2]05-2025'!$B$1:$C$65536,2,0)</f>
        <v>FORNECEDORES DE INSUMOS</v>
      </c>
      <c r="C3543" s="33" t="s">
        <v>57</v>
      </c>
      <c r="D3543" s="21">
        <f>VLOOKUP(C3543,'[2]05-2025'!$B$1:$D$65536,3,0)</f>
        <v>1167726.93</v>
      </c>
      <c r="E3543" s="25" t="s">
        <v>1808</v>
      </c>
      <c r="F3543" s="27" t="s">
        <v>2426</v>
      </c>
      <c r="G3543" s="26">
        <v>0</v>
      </c>
      <c r="H3543" s="26">
        <v>2675.04</v>
      </c>
      <c r="I3543" s="24">
        <f t="shared" si="55"/>
        <v>1609986.5800000003</v>
      </c>
      <c r="J3543" s="27" t="s">
        <v>39</v>
      </c>
      <c r="K3543" s="2" t="s">
        <v>15</v>
      </c>
    </row>
    <row r="3544" spans="1:11" ht="12" customHeight="1" x14ac:dyDescent="0.2">
      <c r="A3544" s="2">
        <v>1700</v>
      </c>
      <c r="B3544" s="20" t="str">
        <f>VLOOKUP(C3544,'[2]05-2025'!$B$1:$C$65536,2,0)</f>
        <v>FORNECEDORES DE INSUMOS</v>
      </c>
      <c r="C3544" s="33" t="s">
        <v>57</v>
      </c>
      <c r="D3544" s="21">
        <f>VLOOKUP(C3544,'[2]05-2025'!$B$1:$D$65536,3,0)</f>
        <v>1167726.93</v>
      </c>
      <c r="E3544" s="25" t="s">
        <v>1808</v>
      </c>
      <c r="F3544" s="27" t="s">
        <v>2427</v>
      </c>
      <c r="G3544" s="26">
        <v>0</v>
      </c>
      <c r="H3544" s="26">
        <v>8779.84</v>
      </c>
      <c r="I3544" s="24">
        <f t="shared" si="55"/>
        <v>1618766.4200000004</v>
      </c>
      <c r="J3544" s="27" t="s">
        <v>40</v>
      </c>
      <c r="K3544" s="2" t="s">
        <v>15</v>
      </c>
    </row>
    <row r="3545" spans="1:11" ht="12" customHeight="1" x14ac:dyDescent="0.2">
      <c r="A3545" s="2">
        <v>1700</v>
      </c>
      <c r="B3545" s="20" t="str">
        <f>VLOOKUP(C3545,'[2]05-2025'!$B$1:$C$65536,2,0)</f>
        <v>FORNECEDORES DE INSUMOS</v>
      </c>
      <c r="C3545" s="33" t="s">
        <v>57</v>
      </c>
      <c r="D3545" s="21">
        <f>VLOOKUP(C3545,'[2]05-2025'!$B$1:$D$65536,3,0)</f>
        <v>1167726.93</v>
      </c>
      <c r="E3545" s="25" t="s">
        <v>1808</v>
      </c>
      <c r="F3545" s="27" t="s">
        <v>2428</v>
      </c>
      <c r="G3545" s="26">
        <v>0</v>
      </c>
      <c r="H3545" s="26">
        <v>3200</v>
      </c>
      <c r="I3545" s="24">
        <f t="shared" si="55"/>
        <v>1621966.4200000004</v>
      </c>
      <c r="J3545" s="27" t="s">
        <v>40</v>
      </c>
      <c r="K3545" s="2" t="s">
        <v>15</v>
      </c>
    </row>
    <row r="3546" spans="1:11" ht="12" customHeight="1" x14ac:dyDescent="0.2">
      <c r="A3546" s="2">
        <v>1700</v>
      </c>
      <c r="B3546" s="20" t="str">
        <f>VLOOKUP(C3546,'[2]05-2025'!$B$1:$C$65536,2,0)</f>
        <v>FORNECEDORES DE INSUMOS</v>
      </c>
      <c r="C3546" s="33" t="s">
        <v>57</v>
      </c>
      <c r="D3546" s="21">
        <f>VLOOKUP(C3546,'[2]05-2025'!$B$1:$D$65536,3,0)</f>
        <v>1167726.93</v>
      </c>
      <c r="E3546" s="25" t="s">
        <v>1808</v>
      </c>
      <c r="F3546" s="27" t="s">
        <v>2429</v>
      </c>
      <c r="G3546" s="26">
        <v>0</v>
      </c>
      <c r="H3546" s="26">
        <v>5969.4</v>
      </c>
      <c r="I3546" s="24">
        <f t="shared" si="55"/>
        <v>1627935.8200000003</v>
      </c>
      <c r="J3546" s="27" t="s">
        <v>40</v>
      </c>
      <c r="K3546" s="2" t="s">
        <v>15</v>
      </c>
    </row>
    <row r="3547" spans="1:11" ht="12" customHeight="1" x14ac:dyDescent="0.2">
      <c r="A3547" s="2">
        <v>1700</v>
      </c>
      <c r="B3547" s="20" t="str">
        <f>VLOOKUP(C3547,'[2]05-2025'!$B$1:$C$65536,2,0)</f>
        <v>FORNECEDORES DE INSUMOS</v>
      </c>
      <c r="C3547" s="33" t="s">
        <v>57</v>
      </c>
      <c r="D3547" s="21">
        <f>VLOOKUP(C3547,'[2]05-2025'!$B$1:$D$65536,3,0)</f>
        <v>1167726.93</v>
      </c>
      <c r="E3547" s="25" t="s">
        <v>1808</v>
      </c>
      <c r="F3547" s="27" t="s">
        <v>1853</v>
      </c>
      <c r="G3547" s="26">
        <v>0</v>
      </c>
      <c r="H3547" s="26">
        <v>1309.42</v>
      </c>
      <c r="I3547" s="24">
        <f t="shared" si="55"/>
        <v>1629245.2400000002</v>
      </c>
      <c r="J3547" s="27" t="s">
        <v>57</v>
      </c>
      <c r="K3547" s="2" t="s">
        <v>15</v>
      </c>
    </row>
    <row r="3548" spans="1:11" ht="12" customHeight="1" x14ac:dyDescent="0.2">
      <c r="A3548" s="2">
        <v>1700</v>
      </c>
      <c r="B3548" s="20" t="str">
        <f>VLOOKUP(C3548,'[2]05-2025'!$B$1:$C$65536,2,0)</f>
        <v>FORNECEDORES DE INSUMOS</v>
      </c>
      <c r="C3548" s="33" t="s">
        <v>57</v>
      </c>
      <c r="D3548" s="21">
        <f>VLOOKUP(C3548,'[2]05-2025'!$B$1:$D$65536,3,0)</f>
        <v>1167726.93</v>
      </c>
      <c r="E3548" s="25" t="s">
        <v>1808</v>
      </c>
      <c r="F3548" s="27" t="s">
        <v>1854</v>
      </c>
      <c r="G3548" s="26">
        <v>0</v>
      </c>
      <c r="H3548" s="26">
        <v>2900</v>
      </c>
      <c r="I3548" s="24">
        <f t="shared" si="55"/>
        <v>1632145.2400000002</v>
      </c>
      <c r="J3548" s="27" t="s">
        <v>57</v>
      </c>
      <c r="K3548" s="2" t="s">
        <v>15</v>
      </c>
    </row>
    <row r="3549" spans="1:11" ht="12" customHeight="1" x14ac:dyDescent="0.2">
      <c r="A3549" s="2">
        <v>1700</v>
      </c>
      <c r="B3549" s="20" t="str">
        <f>VLOOKUP(C3549,'[2]05-2025'!$B$1:$C$65536,2,0)</f>
        <v>FORNECEDORES DE INSUMOS</v>
      </c>
      <c r="C3549" s="33" t="s">
        <v>57</v>
      </c>
      <c r="D3549" s="21">
        <f>VLOOKUP(C3549,'[2]05-2025'!$B$1:$D$65536,3,0)</f>
        <v>1167726.93</v>
      </c>
      <c r="E3549" s="25" t="s">
        <v>1808</v>
      </c>
      <c r="F3549" s="27" t="s">
        <v>1855</v>
      </c>
      <c r="G3549" s="26">
        <v>0</v>
      </c>
      <c r="H3549" s="26">
        <v>4733.2700000000004</v>
      </c>
      <c r="I3549" s="24">
        <f t="shared" si="55"/>
        <v>1636878.5100000002</v>
      </c>
      <c r="J3549" s="27" t="s">
        <v>57</v>
      </c>
      <c r="K3549" s="2" t="s">
        <v>15</v>
      </c>
    </row>
    <row r="3550" spans="1:11" ht="12" customHeight="1" x14ac:dyDescent="0.2">
      <c r="A3550" s="2">
        <v>1700</v>
      </c>
      <c r="B3550" s="20" t="str">
        <f>VLOOKUP(C3550,'[2]05-2025'!$B$1:$C$65536,2,0)</f>
        <v>FORNECEDORES DE INSUMOS</v>
      </c>
      <c r="C3550" s="33" t="s">
        <v>57</v>
      </c>
      <c r="D3550" s="21">
        <f>VLOOKUP(C3550,'[2]05-2025'!$B$1:$D$65536,3,0)</f>
        <v>1167726.93</v>
      </c>
      <c r="E3550" s="25" t="s">
        <v>1808</v>
      </c>
      <c r="F3550" s="27" t="s">
        <v>1856</v>
      </c>
      <c r="G3550" s="26">
        <v>0</v>
      </c>
      <c r="H3550" s="26">
        <v>2476</v>
      </c>
      <c r="I3550" s="24">
        <f t="shared" si="55"/>
        <v>1639354.5100000002</v>
      </c>
      <c r="J3550" s="27" t="s">
        <v>57</v>
      </c>
      <c r="K3550" s="2" t="s">
        <v>15</v>
      </c>
    </row>
    <row r="3551" spans="1:11" ht="12" customHeight="1" x14ac:dyDescent="0.2">
      <c r="A3551" s="2">
        <v>1700</v>
      </c>
      <c r="B3551" s="20" t="str">
        <f>VLOOKUP(C3551,'[2]05-2025'!$B$1:$C$65536,2,0)</f>
        <v>FORNECEDORES DE INSUMOS</v>
      </c>
      <c r="C3551" s="33" t="s">
        <v>57</v>
      </c>
      <c r="D3551" s="21">
        <f>VLOOKUP(C3551,'[2]05-2025'!$B$1:$D$65536,3,0)</f>
        <v>1167726.93</v>
      </c>
      <c r="E3551" s="25" t="s">
        <v>1808</v>
      </c>
      <c r="F3551" s="27" t="s">
        <v>1857</v>
      </c>
      <c r="G3551" s="26">
        <v>0</v>
      </c>
      <c r="H3551" s="26">
        <v>837</v>
      </c>
      <c r="I3551" s="24">
        <f t="shared" si="55"/>
        <v>1640191.5100000002</v>
      </c>
      <c r="J3551" s="27" t="s">
        <v>57</v>
      </c>
      <c r="K3551" s="2" t="s">
        <v>15</v>
      </c>
    </row>
    <row r="3552" spans="1:11" ht="12" customHeight="1" x14ac:dyDescent="0.2">
      <c r="A3552" s="2">
        <v>1700</v>
      </c>
      <c r="B3552" s="20" t="str">
        <f>VLOOKUP(C3552,'[2]05-2025'!$B$1:$C$65536,2,0)</f>
        <v>FORNECEDORES DE INSUMOS</v>
      </c>
      <c r="C3552" s="33" t="s">
        <v>57</v>
      </c>
      <c r="D3552" s="21">
        <f>VLOOKUP(C3552,'[2]05-2025'!$B$1:$D$65536,3,0)</f>
        <v>1167726.93</v>
      </c>
      <c r="E3552" s="25" t="s">
        <v>1808</v>
      </c>
      <c r="F3552" s="27" t="s">
        <v>1854</v>
      </c>
      <c r="G3552" s="26">
        <v>0</v>
      </c>
      <c r="H3552" s="26">
        <v>2900</v>
      </c>
      <c r="I3552" s="24">
        <f t="shared" si="55"/>
        <v>1643091.5100000002</v>
      </c>
      <c r="J3552" s="27" t="s">
        <v>57</v>
      </c>
      <c r="K3552" s="2" t="s">
        <v>15</v>
      </c>
    </row>
    <row r="3553" spans="1:11" ht="12" customHeight="1" x14ac:dyDescent="0.2">
      <c r="A3553" s="2">
        <v>1700</v>
      </c>
      <c r="B3553" s="20" t="str">
        <f>VLOOKUP(C3553,'[2]05-2025'!$B$1:$C$65536,2,0)</f>
        <v>FORNECEDORES DE INSUMOS</v>
      </c>
      <c r="C3553" s="33" t="s">
        <v>57</v>
      </c>
      <c r="D3553" s="21">
        <f>VLOOKUP(C3553,'[2]05-2025'!$B$1:$D$65536,3,0)</f>
        <v>1167726.93</v>
      </c>
      <c r="E3553" s="25" t="s">
        <v>1808</v>
      </c>
      <c r="F3553" s="27" t="s">
        <v>1857</v>
      </c>
      <c r="G3553" s="26">
        <v>0</v>
      </c>
      <c r="H3553" s="26">
        <v>1661.76</v>
      </c>
      <c r="I3553" s="24">
        <f t="shared" si="55"/>
        <v>1644753.2700000003</v>
      </c>
      <c r="J3553" s="27" t="s">
        <v>57</v>
      </c>
      <c r="K3553" s="2" t="s">
        <v>15</v>
      </c>
    </row>
    <row r="3554" spans="1:11" ht="12" customHeight="1" x14ac:dyDescent="0.2">
      <c r="A3554" s="2">
        <v>1700</v>
      </c>
      <c r="B3554" s="20" t="str">
        <f>VLOOKUP(C3554,'[2]05-2025'!$B$1:$C$65536,2,0)</f>
        <v>FORNECEDORES DE INSUMOS</v>
      </c>
      <c r="C3554" s="33" t="s">
        <v>57</v>
      </c>
      <c r="D3554" s="21">
        <f>VLOOKUP(C3554,'[2]05-2025'!$B$1:$D$65536,3,0)</f>
        <v>1167726.93</v>
      </c>
      <c r="E3554" s="25" t="s">
        <v>1808</v>
      </c>
      <c r="F3554" s="27" t="s">
        <v>1858</v>
      </c>
      <c r="G3554" s="26">
        <v>0</v>
      </c>
      <c r="H3554" s="26">
        <v>16.2</v>
      </c>
      <c r="I3554" s="24">
        <f t="shared" si="55"/>
        <v>1644769.4700000002</v>
      </c>
      <c r="J3554" s="27" t="s">
        <v>59</v>
      </c>
      <c r="K3554" s="2" t="s">
        <v>15</v>
      </c>
    </row>
    <row r="3555" spans="1:11" ht="12" customHeight="1" x14ac:dyDescent="0.2">
      <c r="A3555" s="2">
        <v>1700</v>
      </c>
      <c r="B3555" s="20" t="str">
        <f>VLOOKUP(C3555,'[2]05-2025'!$B$1:$C$65536,2,0)</f>
        <v>FORNECEDORES DE INSUMOS</v>
      </c>
      <c r="C3555" s="33" t="s">
        <v>57</v>
      </c>
      <c r="D3555" s="21">
        <f>VLOOKUP(C3555,'[2]05-2025'!$B$1:$D$65536,3,0)</f>
        <v>1167726.93</v>
      </c>
      <c r="E3555" s="25" t="s">
        <v>1808</v>
      </c>
      <c r="F3555" s="27" t="s">
        <v>2430</v>
      </c>
      <c r="G3555" s="26">
        <v>0</v>
      </c>
      <c r="H3555" s="26">
        <v>7667.5</v>
      </c>
      <c r="I3555" s="24">
        <f t="shared" si="55"/>
        <v>1652436.9700000002</v>
      </c>
      <c r="J3555" s="27" t="s">
        <v>57</v>
      </c>
      <c r="K3555" s="2" t="s">
        <v>15</v>
      </c>
    </row>
    <row r="3556" spans="1:11" ht="12" customHeight="1" x14ac:dyDescent="0.2">
      <c r="A3556" s="2">
        <v>1700</v>
      </c>
      <c r="B3556" s="20" t="str">
        <f>VLOOKUP(C3556,'[2]05-2025'!$B$1:$C$65536,2,0)</f>
        <v>FORNECEDORES DE INSUMOS</v>
      </c>
      <c r="C3556" s="33" t="s">
        <v>57</v>
      </c>
      <c r="D3556" s="21">
        <f>VLOOKUP(C3556,'[2]05-2025'!$B$1:$D$65536,3,0)</f>
        <v>1167726.93</v>
      </c>
      <c r="E3556" s="25" t="s">
        <v>1808</v>
      </c>
      <c r="F3556" s="27" t="s">
        <v>1860</v>
      </c>
      <c r="G3556" s="26">
        <v>0</v>
      </c>
      <c r="H3556" s="26">
        <v>2960</v>
      </c>
      <c r="I3556" s="24">
        <f t="shared" si="55"/>
        <v>1655396.9700000002</v>
      </c>
      <c r="J3556" s="27" t="s">
        <v>57</v>
      </c>
      <c r="K3556" s="2" t="s">
        <v>15</v>
      </c>
    </row>
    <row r="3557" spans="1:11" ht="12" customHeight="1" x14ac:dyDescent="0.2">
      <c r="A3557" s="2">
        <v>1700</v>
      </c>
      <c r="B3557" s="20" t="str">
        <f>VLOOKUP(C3557,'[2]05-2025'!$B$1:$C$65536,2,0)</f>
        <v>FORNECEDORES DE INSUMOS</v>
      </c>
      <c r="C3557" s="33" t="s">
        <v>57</v>
      </c>
      <c r="D3557" s="21">
        <f>VLOOKUP(C3557,'[2]05-2025'!$B$1:$D$65536,3,0)</f>
        <v>1167726.93</v>
      </c>
      <c r="E3557" s="25" t="s">
        <v>1808</v>
      </c>
      <c r="F3557" s="27" t="s">
        <v>1861</v>
      </c>
      <c r="G3557" s="26">
        <v>0</v>
      </c>
      <c r="H3557" s="26">
        <v>7460</v>
      </c>
      <c r="I3557" s="24">
        <f t="shared" si="55"/>
        <v>1662856.9700000002</v>
      </c>
      <c r="J3557" s="27" t="s">
        <v>57</v>
      </c>
      <c r="K3557" s="2" t="s">
        <v>15</v>
      </c>
    </row>
    <row r="3558" spans="1:11" ht="12" customHeight="1" x14ac:dyDescent="0.2">
      <c r="A3558" s="2">
        <v>1700</v>
      </c>
      <c r="B3558" s="20" t="str">
        <f>VLOOKUP(C3558,'[2]05-2025'!$B$1:$C$65536,2,0)</f>
        <v>FORNECEDORES DE INSUMOS</v>
      </c>
      <c r="C3558" s="33" t="s">
        <v>57</v>
      </c>
      <c r="D3558" s="21">
        <f>VLOOKUP(C3558,'[2]05-2025'!$B$1:$D$65536,3,0)</f>
        <v>1167726.93</v>
      </c>
      <c r="E3558" s="25" t="s">
        <v>1808</v>
      </c>
      <c r="F3558" s="27" t="s">
        <v>1858</v>
      </c>
      <c r="G3558" s="26">
        <v>0</v>
      </c>
      <c r="H3558" s="26">
        <v>1365.66</v>
      </c>
      <c r="I3558" s="24">
        <f t="shared" si="55"/>
        <v>1664222.6300000001</v>
      </c>
      <c r="J3558" s="27" t="s">
        <v>59</v>
      </c>
      <c r="K3558" s="2" t="s">
        <v>15</v>
      </c>
    </row>
    <row r="3559" spans="1:11" ht="12" customHeight="1" x14ac:dyDescent="0.2">
      <c r="A3559" s="2">
        <v>1700</v>
      </c>
      <c r="B3559" s="20" t="str">
        <f>VLOOKUP(C3559,'[2]05-2025'!$B$1:$C$65536,2,0)</f>
        <v>FORNECEDORES DE INSUMOS</v>
      </c>
      <c r="C3559" s="33" t="s">
        <v>57</v>
      </c>
      <c r="D3559" s="21">
        <f>VLOOKUP(C3559,'[2]05-2025'!$B$1:$D$65536,3,0)</f>
        <v>1167726.93</v>
      </c>
      <c r="E3559" s="25" t="s">
        <v>1808</v>
      </c>
      <c r="F3559" s="27" t="s">
        <v>1853</v>
      </c>
      <c r="G3559" s="26">
        <v>0</v>
      </c>
      <c r="H3559" s="26">
        <v>1309.42</v>
      </c>
      <c r="I3559" s="24">
        <f t="shared" si="55"/>
        <v>1665532.05</v>
      </c>
      <c r="J3559" s="27" t="s">
        <v>57</v>
      </c>
      <c r="K3559" s="2" t="s">
        <v>15</v>
      </c>
    </row>
    <row r="3560" spans="1:11" ht="12" customHeight="1" x14ac:dyDescent="0.2">
      <c r="A3560" s="2">
        <v>1700</v>
      </c>
      <c r="B3560" s="20" t="str">
        <f>VLOOKUP(C3560,'[2]05-2025'!$B$1:$C$65536,2,0)</f>
        <v>FORNECEDORES DE INSUMOS</v>
      </c>
      <c r="C3560" s="33" t="s">
        <v>57</v>
      </c>
      <c r="D3560" s="21">
        <f>VLOOKUP(C3560,'[2]05-2025'!$B$1:$D$65536,3,0)</f>
        <v>1167726.93</v>
      </c>
      <c r="E3560" s="25" t="s">
        <v>1808</v>
      </c>
      <c r="F3560" s="27" t="s">
        <v>1854</v>
      </c>
      <c r="G3560" s="26">
        <v>0</v>
      </c>
      <c r="H3560" s="26">
        <v>2900</v>
      </c>
      <c r="I3560" s="24">
        <f t="shared" si="55"/>
        <v>1668432.05</v>
      </c>
      <c r="J3560" s="27" t="s">
        <v>57</v>
      </c>
      <c r="K3560" s="2" t="s">
        <v>15</v>
      </c>
    </row>
    <row r="3561" spans="1:11" ht="12" customHeight="1" x14ac:dyDescent="0.2">
      <c r="A3561" s="2">
        <v>1700</v>
      </c>
      <c r="B3561" s="20" t="str">
        <f>VLOOKUP(C3561,'[2]05-2025'!$B$1:$C$65536,2,0)</f>
        <v>FORNECEDORES DE INSUMOS</v>
      </c>
      <c r="C3561" s="33" t="s">
        <v>57</v>
      </c>
      <c r="D3561" s="21">
        <f>VLOOKUP(C3561,'[2]05-2025'!$B$1:$D$65536,3,0)</f>
        <v>1167726.93</v>
      </c>
      <c r="E3561" s="25" t="s">
        <v>1808</v>
      </c>
      <c r="F3561" s="27" t="s">
        <v>1855</v>
      </c>
      <c r="G3561" s="26">
        <v>0</v>
      </c>
      <c r="H3561" s="26">
        <v>4733.2700000000004</v>
      </c>
      <c r="I3561" s="24">
        <f t="shared" si="55"/>
        <v>1673165.32</v>
      </c>
      <c r="J3561" s="27" t="s">
        <v>57</v>
      </c>
      <c r="K3561" s="2" t="s">
        <v>15</v>
      </c>
    </row>
    <row r="3562" spans="1:11" ht="12" customHeight="1" x14ac:dyDescent="0.2">
      <c r="A3562" s="2">
        <v>1700</v>
      </c>
      <c r="B3562" s="20" t="str">
        <f>VLOOKUP(C3562,'[2]05-2025'!$B$1:$C$65536,2,0)</f>
        <v>FORNECEDORES DE INSUMOS</v>
      </c>
      <c r="C3562" s="33" t="s">
        <v>57</v>
      </c>
      <c r="D3562" s="21">
        <f>VLOOKUP(C3562,'[2]05-2025'!$B$1:$D$65536,3,0)</f>
        <v>1167726.93</v>
      </c>
      <c r="E3562" s="25" t="s">
        <v>1808</v>
      </c>
      <c r="F3562" s="27" t="s">
        <v>1856</v>
      </c>
      <c r="G3562" s="26">
        <v>0</v>
      </c>
      <c r="H3562" s="26">
        <v>2476</v>
      </c>
      <c r="I3562" s="24">
        <f t="shared" si="55"/>
        <v>1675641.32</v>
      </c>
      <c r="J3562" s="27" t="s">
        <v>57</v>
      </c>
      <c r="K3562" s="2" t="s">
        <v>15</v>
      </c>
    </row>
    <row r="3563" spans="1:11" ht="12" customHeight="1" x14ac:dyDescent="0.2">
      <c r="A3563" s="2">
        <v>1700</v>
      </c>
      <c r="B3563" s="20" t="str">
        <f>VLOOKUP(C3563,'[2]05-2025'!$B$1:$C$65536,2,0)</f>
        <v>FORNECEDORES DE INSUMOS</v>
      </c>
      <c r="C3563" s="33" t="s">
        <v>57</v>
      </c>
      <c r="D3563" s="21">
        <f>VLOOKUP(C3563,'[2]05-2025'!$B$1:$D$65536,3,0)</f>
        <v>1167726.93</v>
      </c>
      <c r="E3563" s="25" t="s">
        <v>1808</v>
      </c>
      <c r="F3563" s="27" t="s">
        <v>1855</v>
      </c>
      <c r="G3563" s="26">
        <v>0</v>
      </c>
      <c r="H3563" s="26">
        <v>1475.58</v>
      </c>
      <c r="I3563" s="24">
        <f t="shared" si="55"/>
        <v>1677116.9000000001</v>
      </c>
      <c r="J3563" s="27" t="s">
        <v>57</v>
      </c>
      <c r="K3563" s="2" t="s">
        <v>15</v>
      </c>
    </row>
    <row r="3564" spans="1:11" ht="12" customHeight="1" x14ac:dyDescent="0.2">
      <c r="A3564" s="2">
        <v>1700</v>
      </c>
      <c r="B3564" s="20" t="str">
        <f>VLOOKUP(C3564,'[2]05-2025'!$B$1:$C$65536,2,0)</f>
        <v>FORNECEDORES DE INSUMOS</v>
      </c>
      <c r="C3564" s="33" t="s">
        <v>57</v>
      </c>
      <c r="D3564" s="21">
        <f>VLOOKUP(C3564,'[2]05-2025'!$B$1:$D$65536,3,0)</f>
        <v>1167726.93</v>
      </c>
      <c r="E3564" s="25" t="s">
        <v>1808</v>
      </c>
      <c r="F3564" s="27" t="s">
        <v>1857</v>
      </c>
      <c r="G3564" s="26">
        <v>0</v>
      </c>
      <c r="H3564" s="26">
        <v>837</v>
      </c>
      <c r="I3564" s="24">
        <f t="shared" si="55"/>
        <v>1677953.9000000001</v>
      </c>
      <c r="J3564" s="27" t="s">
        <v>57</v>
      </c>
      <c r="K3564" s="2" t="s">
        <v>15</v>
      </c>
    </row>
    <row r="3565" spans="1:11" ht="12" customHeight="1" x14ac:dyDescent="0.2">
      <c r="A3565" s="2">
        <v>1700</v>
      </c>
      <c r="B3565" s="20" t="str">
        <f>VLOOKUP(C3565,'[2]05-2025'!$B$1:$C$65536,2,0)</f>
        <v>FORNECEDORES DE INSUMOS</v>
      </c>
      <c r="C3565" s="33" t="s">
        <v>57</v>
      </c>
      <c r="D3565" s="21">
        <f>VLOOKUP(C3565,'[2]05-2025'!$B$1:$D$65536,3,0)</f>
        <v>1167726.93</v>
      </c>
      <c r="E3565" s="25" t="s">
        <v>1808</v>
      </c>
      <c r="F3565" s="27" t="s">
        <v>1854</v>
      </c>
      <c r="G3565" s="26">
        <v>0</v>
      </c>
      <c r="H3565" s="26">
        <v>2900</v>
      </c>
      <c r="I3565" s="24">
        <f t="shared" si="55"/>
        <v>1680853.9000000001</v>
      </c>
      <c r="J3565" s="27" t="s">
        <v>57</v>
      </c>
      <c r="K3565" s="2" t="s">
        <v>15</v>
      </c>
    </row>
    <row r="3566" spans="1:11" ht="12" customHeight="1" x14ac:dyDescent="0.2">
      <c r="A3566" s="2">
        <v>1700</v>
      </c>
      <c r="B3566" s="20" t="str">
        <f>VLOOKUP(C3566,'[2]05-2025'!$B$1:$C$65536,2,0)</f>
        <v>FORNECEDORES DE INSUMOS</v>
      </c>
      <c r="C3566" s="33" t="s">
        <v>57</v>
      </c>
      <c r="D3566" s="21">
        <f>VLOOKUP(C3566,'[2]05-2025'!$B$1:$D$65536,3,0)</f>
        <v>1167726.93</v>
      </c>
      <c r="E3566" s="25" t="s">
        <v>1808</v>
      </c>
      <c r="F3566" s="27" t="s">
        <v>1858</v>
      </c>
      <c r="G3566" s="26">
        <v>0</v>
      </c>
      <c r="H3566" s="26">
        <v>16.2</v>
      </c>
      <c r="I3566" s="24">
        <f t="shared" si="55"/>
        <v>1680870.1</v>
      </c>
      <c r="J3566" s="27" t="s">
        <v>59</v>
      </c>
      <c r="K3566" s="2" t="s">
        <v>15</v>
      </c>
    </row>
    <row r="3567" spans="1:11" ht="12" customHeight="1" x14ac:dyDescent="0.2">
      <c r="A3567" s="2">
        <v>1700</v>
      </c>
      <c r="B3567" s="20" t="str">
        <f>VLOOKUP(C3567,'[2]05-2025'!$B$1:$C$65536,2,0)</f>
        <v>FORNECEDORES DE INSUMOS</v>
      </c>
      <c r="C3567" s="33" t="s">
        <v>57</v>
      </c>
      <c r="D3567" s="21">
        <f>VLOOKUP(C3567,'[2]05-2025'!$B$1:$D$65536,3,0)</f>
        <v>1167726.93</v>
      </c>
      <c r="E3567" s="25" t="s">
        <v>1808</v>
      </c>
      <c r="F3567" s="27" t="s">
        <v>2430</v>
      </c>
      <c r="G3567" s="26">
        <v>0</v>
      </c>
      <c r="H3567" s="26">
        <v>7667.5</v>
      </c>
      <c r="I3567" s="24">
        <f t="shared" si="55"/>
        <v>1688537.6</v>
      </c>
      <c r="J3567" s="27" t="s">
        <v>57</v>
      </c>
      <c r="K3567" s="2" t="s">
        <v>15</v>
      </c>
    </row>
    <row r="3568" spans="1:11" ht="12" customHeight="1" x14ac:dyDescent="0.2">
      <c r="A3568" s="2">
        <v>1700</v>
      </c>
      <c r="B3568" s="20" t="str">
        <f>VLOOKUP(C3568,'[2]05-2025'!$B$1:$C$65536,2,0)</f>
        <v>FORNECEDORES DE INSUMOS</v>
      </c>
      <c r="C3568" s="33" t="s">
        <v>57</v>
      </c>
      <c r="D3568" s="21">
        <f>VLOOKUP(C3568,'[2]05-2025'!$B$1:$D$65536,3,0)</f>
        <v>1167726.93</v>
      </c>
      <c r="E3568" s="25" t="s">
        <v>1808</v>
      </c>
      <c r="F3568" s="27" t="s">
        <v>1860</v>
      </c>
      <c r="G3568" s="26">
        <v>0</v>
      </c>
      <c r="H3568" s="26">
        <v>2960</v>
      </c>
      <c r="I3568" s="24">
        <f t="shared" si="55"/>
        <v>1691497.6</v>
      </c>
      <c r="J3568" s="27" t="s">
        <v>57</v>
      </c>
      <c r="K3568" s="2" t="s">
        <v>15</v>
      </c>
    </row>
    <row r="3569" spans="1:11" ht="12" customHeight="1" x14ac:dyDescent="0.2">
      <c r="A3569" s="2">
        <v>1700</v>
      </c>
      <c r="B3569" s="20" t="str">
        <f>VLOOKUP(C3569,'[2]05-2025'!$B$1:$C$65536,2,0)</f>
        <v>FORNECEDORES DE INSUMOS</v>
      </c>
      <c r="C3569" s="33" t="s">
        <v>57</v>
      </c>
      <c r="D3569" s="21">
        <f>VLOOKUP(C3569,'[2]05-2025'!$B$1:$D$65536,3,0)</f>
        <v>1167726.93</v>
      </c>
      <c r="E3569" s="25" t="s">
        <v>1808</v>
      </c>
      <c r="F3569" s="27" t="s">
        <v>1861</v>
      </c>
      <c r="G3569" s="26">
        <v>0</v>
      </c>
      <c r="H3569" s="26">
        <v>7460</v>
      </c>
      <c r="I3569" s="24">
        <f t="shared" ref="I3569:I3632" si="56">IF(C3569&lt;&gt;C3568,D3569-G3569+H3569,IF(C3569=C3568,I3568-G3569+H3569,"falso"))</f>
        <v>1698957.6</v>
      </c>
      <c r="J3569" s="27" t="s">
        <v>57</v>
      </c>
      <c r="K3569" s="2" t="s">
        <v>15</v>
      </c>
    </row>
    <row r="3570" spans="1:11" ht="12" customHeight="1" x14ac:dyDescent="0.2">
      <c r="A3570" s="2">
        <v>1700</v>
      </c>
      <c r="B3570" s="20" t="str">
        <f>VLOOKUP(C3570,'[2]05-2025'!$B$1:$C$65536,2,0)</f>
        <v>FORNECEDORES DE INSUMOS</v>
      </c>
      <c r="C3570" s="33" t="s">
        <v>57</v>
      </c>
      <c r="D3570" s="21">
        <f>VLOOKUP(C3570,'[2]05-2025'!$B$1:$D$65536,3,0)</f>
        <v>1167726.93</v>
      </c>
      <c r="E3570" s="25" t="s">
        <v>1808</v>
      </c>
      <c r="F3570" s="27" t="s">
        <v>1858</v>
      </c>
      <c r="G3570" s="26">
        <v>0</v>
      </c>
      <c r="H3570" s="26">
        <v>1365.66</v>
      </c>
      <c r="I3570" s="24">
        <f t="shared" si="56"/>
        <v>1700323.26</v>
      </c>
      <c r="J3570" s="27" t="s">
        <v>59</v>
      </c>
      <c r="K3570" s="2" t="s">
        <v>15</v>
      </c>
    </row>
    <row r="3571" spans="1:11" ht="12" customHeight="1" x14ac:dyDescent="0.2">
      <c r="A3571" s="2">
        <v>1700</v>
      </c>
      <c r="B3571" s="20" t="str">
        <f>VLOOKUP(C3571,'[2]05-2025'!$B$1:$C$65536,2,0)</f>
        <v>FORNECEDORES DE INSUMOS</v>
      </c>
      <c r="C3571" s="33" t="s">
        <v>57</v>
      </c>
      <c r="D3571" s="21">
        <f>VLOOKUP(C3571,'[2]05-2025'!$B$1:$D$65536,3,0)</f>
        <v>1167726.93</v>
      </c>
      <c r="E3571" s="25" t="s">
        <v>1808</v>
      </c>
      <c r="F3571" s="27" t="s">
        <v>1853</v>
      </c>
      <c r="G3571" s="26">
        <v>0</v>
      </c>
      <c r="H3571" s="26">
        <v>1309.42</v>
      </c>
      <c r="I3571" s="24">
        <f t="shared" si="56"/>
        <v>1701632.68</v>
      </c>
      <c r="J3571" s="27" t="s">
        <v>57</v>
      </c>
      <c r="K3571" s="2" t="s">
        <v>15</v>
      </c>
    </row>
    <row r="3572" spans="1:11" ht="12" customHeight="1" x14ac:dyDescent="0.2">
      <c r="A3572" s="2">
        <v>1700</v>
      </c>
      <c r="B3572" s="20" t="str">
        <f>VLOOKUP(C3572,'[2]05-2025'!$B$1:$C$65536,2,0)</f>
        <v>FORNECEDORES DE INSUMOS</v>
      </c>
      <c r="C3572" s="33" t="s">
        <v>57</v>
      </c>
      <c r="D3572" s="21">
        <f>VLOOKUP(C3572,'[2]05-2025'!$B$1:$D$65536,3,0)</f>
        <v>1167726.93</v>
      </c>
      <c r="E3572" s="25" t="s">
        <v>1808</v>
      </c>
      <c r="F3572" s="27" t="s">
        <v>1854</v>
      </c>
      <c r="G3572" s="26">
        <v>0</v>
      </c>
      <c r="H3572" s="26">
        <v>2900</v>
      </c>
      <c r="I3572" s="24">
        <f t="shared" si="56"/>
        <v>1704532.68</v>
      </c>
      <c r="J3572" s="27" t="s">
        <v>57</v>
      </c>
      <c r="K3572" s="2" t="s">
        <v>15</v>
      </c>
    </row>
    <row r="3573" spans="1:11" ht="12" customHeight="1" x14ac:dyDescent="0.2">
      <c r="A3573" s="2">
        <v>1700</v>
      </c>
      <c r="B3573" s="20" t="str">
        <f>VLOOKUP(C3573,'[2]05-2025'!$B$1:$C$65536,2,0)</f>
        <v>FORNECEDORES DE INSUMOS</v>
      </c>
      <c r="C3573" s="33" t="s">
        <v>57</v>
      </c>
      <c r="D3573" s="21">
        <f>VLOOKUP(C3573,'[2]05-2025'!$B$1:$D$65536,3,0)</f>
        <v>1167726.93</v>
      </c>
      <c r="E3573" s="25" t="s">
        <v>1808</v>
      </c>
      <c r="F3573" s="27" t="s">
        <v>1855</v>
      </c>
      <c r="G3573" s="26">
        <v>0</v>
      </c>
      <c r="H3573" s="26">
        <v>4733.2700000000004</v>
      </c>
      <c r="I3573" s="24">
        <f t="shared" si="56"/>
        <v>1709265.95</v>
      </c>
      <c r="J3573" s="27" t="s">
        <v>57</v>
      </c>
      <c r="K3573" s="2" t="s">
        <v>15</v>
      </c>
    </row>
    <row r="3574" spans="1:11" ht="12" customHeight="1" x14ac:dyDescent="0.2">
      <c r="A3574" s="2">
        <v>1700</v>
      </c>
      <c r="B3574" s="20" t="str">
        <f>VLOOKUP(C3574,'[2]05-2025'!$B$1:$C$65536,2,0)</f>
        <v>FORNECEDORES DE INSUMOS</v>
      </c>
      <c r="C3574" s="33" t="s">
        <v>57</v>
      </c>
      <c r="D3574" s="21">
        <f>VLOOKUP(C3574,'[2]05-2025'!$B$1:$D$65536,3,0)</f>
        <v>1167726.93</v>
      </c>
      <c r="E3574" s="25" t="s">
        <v>1808</v>
      </c>
      <c r="F3574" s="27" t="s">
        <v>1856</v>
      </c>
      <c r="G3574" s="26">
        <v>0</v>
      </c>
      <c r="H3574" s="26">
        <v>2476</v>
      </c>
      <c r="I3574" s="24">
        <f t="shared" si="56"/>
        <v>1711741.95</v>
      </c>
      <c r="J3574" s="27" t="s">
        <v>57</v>
      </c>
      <c r="K3574" s="2" t="s">
        <v>15</v>
      </c>
    </row>
    <row r="3575" spans="1:11" ht="12" customHeight="1" x14ac:dyDescent="0.2">
      <c r="A3575" s="2">
        <v>1700</v>
      </c>
      <c r="B3575" s="20" t="str">
        <f>VLOOKUP(C3575,'[2]05-2025'!$B$1:$C$65536,2,0)</f>
        <v>FORNECEDORES DE INSUMOS</v>
      </c>
      <c r="C3575" s="33" t="s">
        <v>57</v>
      </c>
      <c r="D3575" s="21">
        <f>VLOOKUP(C3575,'[2]05-2025'!$B$1:$D$65536,3,0)</f>
        <v>1167726.93</v>
      </c>
      <c r="E3575" s="25" t="s">
        <v>1808</v>
      </c>
      <c r="F3575" s="27" t="s">
        <v>1855</v>
      </c>
      <c r="G3575" s="26">
        <v>0</v>
      </c>
      <c r="H3575" s="26">
        <v>1475.58</v>
      </c>
      <c r="I3575" s="24">
        <f t="shared" si="56"/>
        <v>1713217.53</v>
      </c>
      <c r="J3575" s="27" t="s">
        <v>57</v>
      </c>
      <c r="K3575" s="2" t="s">
        <v>15</v>
      </c>
    </row>
    <row r="3576" spans="1:11" ht="12" customHeight="1" x14ac:dyDescent="0.2">
      <c r="A3576" s="2">
        <v>1700</v>
      </c>
      <c r="B3576" s="20" t="str">
        <f>VLOOKUP(C3576,'[2]05-2025'!$B$1:$C$65536,2,0)</f>
        <v>FORNECEDORES DE INSUMOS</v>
      </c>
      <c r="C3576" s="33" t="s">
        <v>57</v>
      </c>
      <c r="D3576" s="21">
        <f>VLOOKUP(C3576,'[2]05-2025'!$B$1:$D$65536,3,0)</f>
        <v>1167726.93</v>
      </c>
      <c r="E3576" s="25" t="s">
        <v>1808</v>
      </c>
      <c r="F3576" s="27" t="s">
        <v>1854</v>
      </c>
      <c r="G3576" s="26">
        <v>0</v>
      </c>
      <c r="H3576" s="26">
        <v>2900</v>
      </c>
      <c r="I3576" s="24">
        <f t="shared" si="56"/>
        <v>1716117.53</v>
      </c>
      <c r="J3576" s="27" t="s">
        <v>57</v>
      </c>
      <c r="K3576" s="2" t="s">
        <v>15</v>
      </c>
    </row>
    <row r="3577" spans="1:11" ht="12" customHeight="1" x14ac:dyDescent="0.2">
      <c r="A3577" s="2">
        <v>1700</v>
      </c>
      <c r="B3577" s="20" t="str">
        <f>VLOOKUP(C3577,'[2]05-2025'!$B$1:$C$65536,2,0)</f>
        <v>FORNECEDORES DE INSUMOS</v>
      </c>
      <c r="C3577" s="33" t="s">
        <v>57</v>
      </c>
      <c r="D3577" s="21">
        <f>VLOOKUP(C3577,'[2]05-2025'!$B$1:$D$65536,3,0)</f>
        <v>1167726.93</v>
      </c>
      <c r="E3577" s="25" t="s">
        <v>1808</v>
      </c>
      <c r="F3577" s="27" t="s">
        <v>1857</v>
      </c>
      <c r="G3577" s="26">
        <v>0</v>
      </c>
      <c r="H3577" s="26">
        <v>1661.76</v>
      </c>
      <c r="I3577" s="24">
        <f t="shared" si="56"/>
        <v>1717779.29</v>
      </c>
      <c r="J3577" s="27" t="s">
        <v>57</v>
      </c>
      <c r="K3577" s="2" t="s">
        <v>15</v>
      </c>
    </row>
    <row r="3578" spans="1:11" ht="12" customHeight="1" x14ac:dyDescent="0.2">
      <c r="A3578" s="2">
        <v>1700</v>
      </c>
      <c r="B3578" s="20" t="str">
        <f>VLOOKUP(C3578,'[2]05-2025'!$B$1:$C$65536,2,0)</f>
        <v>FORNECEDORES DE INSUMOS</v>
      </c>
      <c r="C3578" s="33" t="s">
        <v>57</v>
      </c>
      <c r="D3578" s="21">
        <f>VLOOKUP(C3578,'[2]05-2025'!$B$1:$D$65536,3,0)</f>
        <v>1167726.93</v>
      </c>
      <c r="E3578" s="25" t="s">
        <v>1808</v>
      </c>
      <c r="F3578" s="27" t="s">
        <v>1858</v>
      </c>
      <c r="G3578" s="26">
        <v>0</v>
      </c>
      <c r="H3578" s="26">
        <v>16.2</v>
      </c>
      <c r="I3578" s="24">
        <f t="shared" si="56"/>
        <v>1717795.49</v>
      </c>
      <c r="J3578" s="27" t="s">
        <v>59</v>
      </c>
      <c r="K3578" s="2" t="s">
        <v>15</v>
      </c>
    </row>
    <row r="3579" spans="1:11" ht="12" customHeight="1" x14ac:dyDescent="0.2">
      <c r="A3579" s="2">
        <v>1700</v>
      </c>
      <c r="B3579" s="20" t="str">
        <f>VLOOKUP(C3579,'[2]05-2025'!$B$1:$C$65536,2,0)</f>
        <v>FORNECEDORES DE INSUMOS</v>
      </c>
      <c r="C3579" s="33" t="s">
        <v>57</v>
      </c>
      <c r="D3579" s="21">
        <f>VLOOKUP(C3579,'[2]05-2025'!$B$1:$D$65536,3,0)</f>
        <v>1167726.93</v>
      </c>
      <c r="E3579" s="25" t="s">
        <v>1808</v>
      </c>
      <c r="F3579" s="27" t="s">
        <v>2430</v>
      </c>
      <c r="G3579" s="26">
        <v>0</v>
      </c>
      <c r="H3579" s="26">
        <v>7667.5</v>
      </c>
      <c r="I3579" s="24">
        <f t="shared" si="56"/>
        <v>1725462.99</v>
      </c>
      <c r="J3579" s="27" t="s">
        <v>57</v>
      </c>
      <c r="K3579" s="2" t="s">
        <v>15</v>
      </c>
    </row>
    <row r="3580" spans="1:11" ht="12" customHeight="1" x14ac:dyDescent="0.2">
      <c r="A3580" s="2">
        <v>1700</v>
      </c>
      <c r="B3580" s="20" t="str">
        <f>VLOOKUP(C3580,'[2]05-2025'!$B$1:$C$65536,2,0)</f>
        <v>FORNECEDORES DE INSUMOS</v>
      </c>
      <c r="C3580" s="33" t="s">
        <v>57</v>
      </c>
      <c r="D3580" s="21">
        <f>VLOOKUP(C3580,'[2]05-2025'!$B$1:$D$65536,3,0)</f>
        <v>1167726.93</v>
      </c>
      <c r="E3580" s="25" t="s">
        <v>1808</v>
      </c>
      <c r="F3580" s="27" t="s">
        <v>1860</v>
      </c>
      <c r="G3580" s="26">
        <v>0</v>
      </c>
      <c r="H3580" s="26">
        <v>2960</v>
      </c>
      <c r="I3580" s="24">
        <f t="shared" si="56"/>
        <v>1728422.99</v>
      </c>
      <c r="J3580" s="27" t="s">
        <v>57</v>
      </c>
      <c r="K3580" s="2" t="s">
        <v>15</v>
      </c>
    </row>
    <row r="3581" spans="1:11" ht="12" customHeight="1" x14ac:dyDescent="0.2">
      <c r="A3581" s="2">
        <v>1700</v>
      </c>
      <c r="B3581" s="20" t="str">
        <f>VLOOKUP(C3581,'[2]05-2025'!$B$1:$C$65536,2,0)</f>
        <v>FORNECEDORES DE INSUMOS</v>
      </c>
      <c r="C3581" s="33" t="s">
        <v>57</v>
      </c>
      <c r="D3581" s="21">
        <f>VLOOKUP(C3581,'[2]05-2025'!$B$1:$D$65536,3,0)</f>
        <v>1167726.93</v>
      </c>
      <c r="E3581" s="25" t="s">
        <v>1808</v>
      </c>
      <c r="F3581" s="27" t="s">
        <v>1861</v>
      </c>
      <c r="G3581" s="26">
        <v>0</v>
      </c>
      <c r="H3581" s="26">
        <v>7460</v>
      </c>
      <c r="I3581" s="24">
        <f t="shared" si="56"/>
        <v>1735882.99</v>
      </c>
      <c r="J3581" s="27" t="s">
        <v>57</v>
      </c>
      <c r="K3581" s="2" t="s">
        <v>15</v>
      </c>
    </row>
    <row r="3582" spans="1:11" ht="12" customHeight="1" x14ac:dyDescent="0.2">
      <c r="A3582" s="2">
        <v>1700</v>
      </c>
      <c r="B3582" s="20" t="str">
        <f>VLOOKUP(C3582,'[2]05-2025'!$B$1:$C$65536,2,0)</f>
        <v>FORNECEDORES DE INSUMOS</v>
      </c>
      <c r="C3582" s="33" t="s">
        <v>57</v>
      </c>
      <c r="D3582" s="21">
        <f>VLOOKUP(C3582,'[2]05-2025'!$B$1:$D$65536,3,0)</f>
        <v>1167726.93</v>
      </c>
      <c r="E3582" s="25" t="s">
        <v>1808</v>
      </c>
      <c r="F3582" s="27" t="s">
        <v>1858</v>
      </c>
      <c r="G3582" s="26">
        <v>0</v>
      </c>
      <c r="H3582" s="26">
        <v>1365.66</v>
      </c>
      <c r="I3582" s="24">
        <f t="shared" si="56"/>
        <v>1737248.65</v>
      </c>
      <c r="J3582" s="27" t="s">
        <v>59</v>
      </c>
      <c r="K3582" s="2" t="s">
        <v>15</v>
      </c>
    </row>
    <row r="3583" spans="1:11" ht="12" customHeight="1" x14ac:dyDescent="0.2">
      <c r="A3583" s="2">
        <v>1700</v>
      </c>
      <c r="B3583" s="20" t="str">
        <f>VLOOKUP(C3583,'[2]05-2025'!$B$1:$C$65536,2,0)</f>
        <v>FORNECEDORES DE INSUMOS</v>
      </c>
      <c r="C3583" s="33" t="s">
        <v>57</v>
      </c>
      <c r="D3583" s="21">
        <f>VLOOKUP(C3583,'[2]05-2025'!$B$1:$D$65536,3,0)</f>
        <v>1167726.93</v>
      </c>
      <c r="E3583" s="25" t="s">
        <v>1808</v>
      </c>
      <c r="F3583" s="27" t="s">
        <v>1853</v>
      </c>
      <c r="G3583" s="26">
        <v>0</v>
      </c>
      <c r="H3583" s="26">
        <v>1309.42</v>
      </c>
      <c r="I3583" s="24">
        <f t="shared" si="56"/>
        <v>1738558.0699999998</v>
      </c>
      <c r="J3583" s="27" t="s">
        <v>57</v>
      </c>
      <c r="K3583" s="2" t="s">
        <v>15</v>
      </c>
    </row>
    <row r="3584" spans="1:11" ht="12" customHeight="1" x14ac:dyDescent="0.2">
      <c r="A3584" s="2">
        <v>1700</v>
      </c>
      <c r="B3584" s="20" t="str">
        <f>VLOOKUP(C3584,'[2]05-2025'!$B$1:$C$65536,2,0)</f>
        <v>FORNECEDORES DE INSUMOS</v>
      </c>
      <c r="C3584" s="33" t="s">
        <v>57</v>
      </c>
      <c r="D3584" s="21">
        <f>VLOOKUP(C3584,'[2]05-2025'!$B$1:$D$65536,3,0)</f>
        <v>1167726.93</v>
      </c>
      <c r="E3584" s="25" t="s">
        <v>1808</v>
      </c>
      <c r="F3584" s="27" t="s">
        <v>1854</v>
      </c>
      <c r="G3584" s="26">
        <v>0</v>
      </c>
      <c r="H3584" s="26">
        <v>2900</v>
      </c>
      <c r="I3584" s="24">
        <f t="shared" si="56"/>
        <v>1741458.0699999998</v>
      </c>
      <c r="J3584" s="27" t="s">
        <v>57</v>
      </c>
      <c r="K3584" s="2" t="s">
        <v>15</v>
      </c>
    </row>
    <row r="3585" spans="1:11" ht="12" customHeight="1" x14ac:dyDescent="0.2">
      <c r="A3585" s="2">
        <v>1700</v>
      </c>
      <c r="B3585" s="20" t="str">
        <f>VLOOKUP(C3585,'[2]05-2025'!$B$1:$C$65536,2,0)</f>
        <v>FORNECEDORES DE INSUMOS</v>
      </c>
      <c r="C3585" s="33" t="s">
        <v>57</v>
      </c>
      <c r="D3585" s="21">
        <f>VLOOKUP(C3585,'[2]05-2025'!$B$1:$D$65536,3,0)</f>
        <v>1167726.93</v>
      </c>
      <c r="E3585" s="25" t="s">
        <v>1808</v>
      </c>
      <c r="F3585" s="27" t="s">
        <v>1855</v>
      </c>
      <c r="G3585" s="26">
        <v>0</v>
      </c>
      <c r="H3585" s="26">
        <v>4733.2700000000004</v>
      </c>
      <c r="I3585" s="24">
        <f t="shared" si="56"/>
        <v>1746191.3399999999</v>
      </c>
      <c r="J3585" s="27" t="s">
        <v>57</v>
      </c>
      <c r="K3585" s="2" t="s">
        <v>15</v>
      </c>
    </row>
    <row r="3586" spans="1:11" ht="12" customHeight="1" x14ac:dyDescent="0.2">
      <c r="A3586" s="2">
        <v>1700</v>
      </c>
      <c r="B3586" s="20" t="str">
        <f>VLOOKUP(C3586,'[2]05-2025'!$B$1:$C$65536,2,0)</f>
        <v>FORNECEDORES DE INSUMOS</v>
      </c>
      <c r="C3586" s="33" t="s">
        <v>57</v>
      </c>
      <c r="D3586" s="21">
        <f>VLOOKUP(C3586,'[2]05-2025'!$B$1:$D$65536,3,0)</f>
        <v>1167726.93</v>
      </c>
      <c r="E3586" s="25" t="s">
        <v>1808</v>
      </c>
      <c r="F3586" s="27" t="s">
        <v>1856</v>
      </c>
      <c r="G3586" s="26">
        <v>0</v>
      </c>
      <c r="H3586" s="26">
        <v>2476</v>
      </c>
      <c r="I3586" s="24">
        <f t="shared" si="56"/>
        <v>1748667.3399999999</v>
      </c>
      <c r="J3586" s="27" t="s">
        <v>57</v>
      </c>
      <c r="K3586" s="2" t="s">
        <v>15</v>
      </c>
    </row>
    <row r="3587" spans="1:11" ht="12" customHeight="1" x14ac:dyDescent="0.2">
      <c r="A3587" s="2">
        <v>1700</v>
      </c>
      <c r="B3587" s="20" t="str">
        <f>VLOOKUP(C3587,'[2]05-2025'!$B$1:$C$65536,2,0)</f>
        <v>FORNECEDORES DE INSUMOS</v>
      </c>
      <c r="C3587" s="33" t="s">
        <v>57</v>
      </c>
      <c r="D3587" s="21">
        <f>VLOOKUP(C3587,'[2]05-2025'!$B$1:$D$65536,3,0)</f>
        <v>1167726.93</v>
      </c>
      <c r="E3587" s="25" t="s">
        <v>1808</v>
      </c>
      <c r="F3587" s="27" t="s">
        <v>1855</v>
      </c>
      <c r="G3587" s="26">
        <v>0</v>
      </c>
      <c r="H3587" s="26">
        <v>1475.58</v>
      </c>
      <c r="I3587" s="24">
        <f t="shared" si="56"/>
        <v>1750142.92</v>
      </c>
      <c r="J3587" s="27" t="s">
        <v>57</v>
      </c>
      <c r="K3587" s="2" t="s">
        <v>15</v>
      </c>
    </row>
    <row r="3588" spans="1:11" ht="12" customHeight="1" x14ac:dyDescent="0.2">
      <c r="A3588" s="2">
        <v>1700</v>
      </c>
      <c r="B3588" s="20" t="str">
        <f>VLOOKUP(C3588,'[2]05-2025'!$B$1:$C$65536,2,0)</f>
        <v>FORNECEDORES DE INSUMOS</v>
      </c>
      <c r="C3588" s="33" t="s">
        <v>57</v>
      </c>
      <c r="D3588" s="21">
        <f>VLOOKUP(C3588,'[2]05-2025'!$B$1:$D$65536,3,0)</f>
        <v>1167726.93</v>
      </c>
      <c r="E3588" s="25" t="s">
        <v>1808</v>
      </c>
      <c r="F3588" s="27" t="s">
        <v>1857</v>
      </c>
      <c r="G3588" s="26">
        <v>0</v>
      </c>
      <c r="H3588" s="26">
        <v>837</v>
      </c>
      <c r="I3588" s="24">
        <f t="shared" si="56"/>
        <v>1750979.92</v>
      </c>
      <c r="J3588" s="27" t="s">
        <v>57</v>
      </c>
      <c r="K3588" s="2" t="s">
        <v>15</v>
      </c>
    </row>
    <row r="3589" spans="1:11" ht="12" customHeight="1" x14ac:dyDescent="0.2">
      <c r="A3589" s="2">
        <v>1700</v>
      </c>
      <c r="B3589" s="20" t="str">
        <f>VLOOKUP(C3589,'[2]05-2025'!$B$1:$C$65536,2,0)</f>
        <v>FORNECEDORES DE INSUMOS</v>
      </c>
      <c r="C3589" s="33" t="s">
        <v>57</v>
      </c>
      <c r="D3589" s="21">
        <f>VLOOKUP(C3589,'[2]05-2025'!$B$1:$D$65536,3,0)</f>
        <v>1167726.93</v>
      </c>
      <c r="E3589" s="25" t="s">
        <v>1808</v>
      </c>
      <c r="F3589" s="27" t="s">
        <v>1854</v>
      </c>
      <c r="G3589" s="26">
        <v>0</v>
      </c>
      <c r="H3589" s="26">
        <v>2900</v>
      </c>
      <c r="I3589" s="24">
        <f t="shared" si="56"/>
        <v>1753879.92</v>
      </c>
      <c r="J3589" s="27" t="s">
        <v>57</v>
      </c>
      <c r="K3589" s="2" t="s">
        <v>15</v>
      </c>
    </row>
    <row r="3590" spans="1:11" ht="12" customHeight="1" x14ac:dyDescent="0.2">
      <c r="A3590" s="2">
        <v>1700</v>
      </c>
      <c r="B3590" s="20" t="str">
        <f>VLOOKUP(C3590,'[2]05-2025'!$B$1:$C$65536,2,0)</f>
        <v>FORNECEDORES DE INSUMOS</v>
      </c>
      <c r="C3590" s="33" t="s">
        <v>57</v>
      </c>
      <c r="D3590" s="21">
        <f>VLOOKUP(C3590,'[2]05-2025'!$B$1:$D$65536,3,0)</f>
        <v>1167726.93</v>
      </c>
      <c r="E3590" s="25" t="s">
        <v>1808</v>
      </c>
      <c r="F3590" s="27" t="s">
        <v>1857</v>
      </c>
      <c r="G3590" s="26">
        <v>0</v>
      </c>
      <c r="H3590" s="26">
        <v>1661.76</v>
      </c>
      <c r="I3590" s="24">
        <f t="shared" si="56"/>
        <v>1755541.68</v>
      </c>
      <c r="J3590" s="27" t="s">
        <v>57</v>
      </c>
      <c r="K3590" s="2" t="s">
        <v>15</v>
      </c>
    </row>
    <row r="3591" spans="1:11" ht="12" customHeight="1" x14ac:dyDescent="0.2">
      <c r="A3591" s="2">
        <v>1700</v>
      </c>
      <c r="B3591" s="20" t="str">
        <f>VLOOKUP(C3591,'[2]05-2025'!$B$1:$C$65536,2,0)</f>
        <v>FORNECEDORES DE INSUMOS</v>
      </c>
      <c r="C3591" s="33" t="s">
        <v>57</v>
      </c>
      <c r="D3591" s="21">
        <f>VLOOKUP(C3591,'[2]05-2025'!$B$1:$D$65536,3,0)</f>
        <v>1167726.93</v>
      </c>
      <c r="E3591" s="25" t="s">
        <v>1808</v>
      </c>
      <c r="F3591" s="27" t="s">
        <v>1858</v>
      </c>
      <c r="G3591" s="26">
        <v>0</v>
      </c>
      <c r="H3591" s="26">
        <v>16.2</v>
      </c>
      <c r="I3591" s="24">
        <f t="shared" si="56"/>
        <v>1755557.88</v>
      </c>
      <c r="J3591" s="27" t="s">
        <v>59</v>
      </c>
      <c r="K3591" s="2" t="s">
        <v>15</v>
      </c>
    </row>
    <row r="3592" spans="1:11" ht="12" customHeight="1" x14ac:dyDescent="0.2">
      <c r="A3592" s="2">
        <v>1700</v>
      </c>
      <c r="B3592" s="20" t="str">
        <f>VLOOKUP(C3592,'[2]05-2025'!$B$1:$C$65536,2,0)</f>
        <v>FORNECEDORES DE INSUMOS</v>
      </c>
      <c r="C3592" s="33" t="s">
        <v>57</v>
      </c>
      <c r="D3592" s="21">
        <f>VLOOKUP(C3592,'[2]05-2025'!$B$1:$D$65536,3,0)</f>
        <v>1167726.93</v>
      </c>
      <c r="E3592" s="25" t="s">
        <v>1808</v>
      </c>
      <c r="F3592" s="27" t="s">
        <v>1860</v>
      </c>
      <c r="G3592" s="26">
        <v>0</v>
      </c>
      <c r="H3592" s="26">
        <v>2960</v>
      </c>
      <c r="I3592" s="24">
        <f t="shared" si="56"/>
        <v>1758517.88</v>
      </c>
      <c r="J3592" s="27" t="s">
        <v>57</v>
      </c>
      <c r="K3592" s="2" t="s">
        <v>15</v>
      </c>
    </row>
    <row r="3593" spans="1:11" ht="12" customHeight="1" x14ac:dyDescent="0.2">
      <c r="A3593" s="2">
        <v>1700</v>
      </c>
      <c r="B3593" s="20" t="str">
        <f>VLOOKUP(C3593,'[2]05-2025'!$B$1:$C$65536,2,0)</f>
        <v>FORNECEDORES DE INSUMOS</v>
      </c>
      <c r="C3593" s="33" t="s">
        <v>57</v>
      </c>
      <c r="D3593" s="21">
        <f>VLOOKUP(C3593,'[2]05-2025'!$B$1:$D$65536,3,0)</f>
        <v>1167726.93</v>
      </c>
      <c r="E3593" s="25" t="s">
        <v>1808</v>
      </c>
      <c r="F3593" s="27" t="s">
        <v>1861</v>
      </c>
      <c r="G3593" s="26">
        <v>0</v>
      </c>
      <c r="H3593" s="26">
        <v>7460</v>
      </c>
      <c r="I3593" s="24">
        <f t="shared" si="56"/>
        <v>1765977.88</v>
      </c>
      <c r="J3593" s="27" t="s">
        <v>57</v>
      </c>
      <c r="K3593" s="2" t="s">
        <v>15</v>
      </c>
    </row>
    <row r="3594" spans="1:11" ht="12" customHeight="1" x14ac:dyDescent="0.2">
      <c r="A3594" s="2">
        <v>1700</v>
      </c>
      <c r="B3594" s="20" t="str">
        <f>VLOOKUP(C3594,'[2]05-2025'!$B$1:$C$65536,2,0)</f>
        <v>FORNECEDORES DE INSUMOS</v>
      </c>
      <c r="C3594" s="33" t="s">
        <v>57</v>
      </c>
      <c r="D3594" s="21">
        <f>VLOOKUP(C3594,'[2]05-2025'!$B$1:$D$65536,3,0)</f>
        <v>1167726.93</v>
      </c>
      <c r="E3594" s="25" t="s">
        <v>1808</v>
      </c>
      <c r="F3594" s="27" t="s">
        <v>1858</v>
      </c>
      <c r="G3594" s="26">
        <v>0</v>
      </c>
      <c r="H3594" s="26">
        <v>1365.66</v>
      </c>
      <c r="I3594" s="24">
        <f t="shared" si="56"/>
        <v>1767343.5399999998</v>
      </c>
      <c r="J3594" s="27" t="s">
        <v>59</v>
      </c>
      <c r="K3594" s="2" t="s">
        <v>15</v>
      </c>
    </row>
    <row r="3595" spans="1:11" ht="12" customHeight="1" x14ac:dyDescent="0.2">
      <c r="A3595" s="2">
        <v>1700</v>
      </c>
      <c r="B3595" s="20" t="str">
        <f>VLOOKUP(C3595,'[2]05-2025'!$B$1:$C$65536,2,0)</f>
        <v>FORNECEDORES DE INSUMOS</v>
      </c>
      <c r="C3595" s="33" t="s">
        <v>57</v>
      </c>
      <c r="D3595" s="21">
        <f>VLOOKUP(C3595,'[2]05-2025'!$B$1:$D$65536,3,0)</f>
        <v>1167726.93</v>
      </c>
      <c r="E3595" s="25" t="s">
        <v>1808</v>
      </c>
      <c r="F3595" s="27" t="s">
        <v>1853</v>
      </c>
      <c r="G3595" s="26">
        <v>0</v>
      </c>
      <c r="H3595" s="26">
        <v>1309.42</v>
      </c>
      <c r="I3595" s="24">
        <f t="shared" si="56"/>
        <v>1768652.9599999997</v>
      </c>
      <c r="J3595" s="27" t="s">
        <v>57</v>
      </c>
      <c r="K3595" s="2" t="s">
        <v>15</v>
      </c>
    </row>
    <row r="3596" spans="1:11" ht="12" customHeight="1" x14ac:dyDescent="0.2">
      <c r="A3596" s="2">
        <v>1700</v>
      </c>
      <c r="B3596" s="20" t="str">
        <f>VLOOKUP(C3596,'[2]05-2025'!$B$1:$C$65536,2,0)</f>
        <v>FORNECEDORES DE INSUMOS</v>
      </c>
      <c r="C3596" s="33" t="s">
        <v>57</v>
      </c>
      <c r="D3596" s="21">
        <f>VLOOKUP(C3596,'[2]05-2025'!$B$1:$D$65536,3,0)</f>
        <v>1167726.93</v>
      </c>
      <c r="E3596" s="25" t="s">
        <v>1808</v>
      </c>
      <c r="F3596" s="27" t="s">
        <v>1854</v>
      </c>
      <c r="G3596" s="26">
        <v>0</v>
      </c>
      <c r="H3596" s="26">
        <v>2900</v>
      </c>
      <c r="I3596" s="24">
        <f t="shared" si="56"/>
        <v>1771552.9599999997</v>
      </c>
      <c r="J3596" s="27" t="s">
        <v>57</v>
      </c>
      <c r="K3596" s="2" t="s">
        <v>15</v>
      </c>
    </row>
    <row r="3597" spans="1:11" ht="12" customHeight="1" x14ac:dyDescent="0.2">
      <c r="A3597" s="2">
        <v>1700</v>
      </c>
      <c r="B3597" s="20" t="str">
        <f>VLOOKUP(C3597,'[2]05-2025'!$B$1:$C$65536,2,0)</f>
        <v>FORNECEDORES DE INSUMOS</v>
      </c>
      <c r="C3597" s="33" t="s">
        <v>57</v>
      </c>
      <c r="D3597" s="21">
        <f>VLOOKUP(C3597,'[2]05-2025'!$B$1:$D$65536,3,0)</f>
        <v>1167726.93</v>
      </c>
      <c r="E3597" s="25" t="s">
        <v>1808</v>
      </c>
      <c r="F3597" s="27" t="s">
        <v>1856</v>
      </c>
      <c r="G3597" s="26">
        <v>0</v>
      </c>
      <c r="H3597" s="26">
        <v>2476</v>
      </c>
      <c r="I3597" s="24">
        <f t="shared" si="56"/>
        <v>1774028.9599999997</v>
      </c>
      <c r="J3597" s="27" t="s">
        <v>57</v>
      </c>
      <c r="K3597" s="2" t="s">
        <v>15</v>
      </c>
    </row>
    <row r="3598" spans="1:11" ht="12" customHeight="1" x14ac:dyDescent="0.2">
      <c r="A3598" s="2">
        <v>1700</v>
      </c>
      <c r="B3598" s="20" t="str">
        <f>VLOOKUP(C3598,'[2]05-2025'!$B$1:$C$65536,2,0)</f>
        <v>FORNECEDORES DE INSUMOS</v>
      </c>
      <c r="C3598" s="33" t="s">
        <v>57</v>
      </c>
      <c r="D3598" s="21">
        <f>VLOOKUP(C3598,'[2]05-2025'!$B$1:$D$65536,3,0)</f>
        <v>1167726.93</v>
      </c>
      <c r="E3598" s="25" t="s">
        <v>1808</v>
      </c>
      <c r="F3598" s="27" t="s">
        <v>1855</v>
      </c>
      <c r="G3598" s="26">
        <v>0</v>
      </c>
      <c r="H3598" s="26">
        <v>1475.58</v>
      </c>
      <c r="I3598" s="24">
        <f t="shared" si="56"/>
        <v>1775504.5399999998</v>
      </c>
      <c r="J3598" s="27" t="s">
        <v>57</v>
      </c>
      <c r="K3598" s="2" t="s">
        <v>15</v>
      </c>
    </row>
    <row r="3599" spans="1:11" ht="12" customHeight="1" x14ac:dyDescent="0.2">
      <c r="A3599" s="2">
        <v>1700</v>
      </c>
      <c r="B3599" s="20" t="str">
        <f>VLOOKUP(C3599,'[2]05-2025'!$B$1:$C$65536,2,0)</f>
        <v>FORNECEDORES DE INSUMOS</v>
      </c>
      <c r="C3599" s="33" t="s">
        <v>57</v>
      </c>
      <c r="D3599" s="21">
        <f>VLOOKUP(C3599,'[2]05-2025'!$B$1:$D$65536,3,0)</f>
        <v>1167726.93</v>
      </c>
      <c r="E3599" s="25" t="s">
        <v>1808</v>
      </c>
      <c r="F3599" s="27" t="s">
        <v>1857</v>
      </c>
      <c r="G3599" s="26">
        <v>0</v>
      </c>
      <c r="H3599" s="26">
        <v>837</v>
      </c>
      <c r="I3599" s="24">
        <f t="shared" si="56"/>
        <v>1776341.5399999998</v>
      </c>
      <c r="J3599" s="27" t="s">
        <v>57</v>
      </c>
      <c r="K3599" s="2" t="s">
        <v>15</v>
      </c>
    </row>
    <row r="3600" spans="1:11" ht="12" customHeight="1" x14ac:dyDescent="0.2">
      <c r="A3600" s="2">
        <v>1700</v>
      </c>
      <c r="B3600" s="20" t="str">
        <f>VLOOKUP(C3600,'[2]05-2025'!$B$1:$C$65536,2,0)</f>
        <v>FORNECEDORES DE INSUMOS</v>
      </c>
      <c r="C3600" s="33" t="s">
        <v>57</v>
      </c>
      <c r="D3600" s="21">
        <f>VLOOKUP(C3600,'[2]05-2025'!$B$1:$D$65536,3,0)</f>
        <v>1167726.93</v>
      </c>
      <c r="E3600" s="25" t="s">
        <v>1808</v>
      </c>
      <c r="F3600" s="27" t="s">
        <v>2431</v>
      </c>
      <c r="G3600" s="26">
        <v>0</v>
      </c>
      <c r="H3600" s="26">
        <v>2900</v>
      </c>
      <c r="I3600" s="24">
        <f t="shared" si="56"/>
        <v>1779241.5399999998</v>
      </c>
      <c r="J3600" s="27" t="s">
        <v>57</v>
      </c>
      <c r="K3600" s="2" t="s">
        <v>15</v>
      </c>
    </row>
    <row r="3601" spans="1:11" ht="12" customHeight="1" x14ac:dyDescent="0.2">
      <c r="A3601" s="2">
        <v>1700</v>
      </c>
      <c r="B3601" s="20" t="str">
        <f>VLOOKUP(C3601,'[2]05-2025'!$B$1:$C$65536,2,0)</f>
        <v>FORNECEDORES DE INSUMOS</v>
      </c>
      <c r="C3601" s="33" t="s">
        <v>57</v>
      </c>
      <c r="D3601" s="21">
        <f>VLOOKUP(C3601,'[2]05-2025'!$B$1:$D$65536,3,0)</f>
        <v>1167726.93</v>
      </c>
      <c r="E3601" s="25" t="s">
        <v>1808</v>
      </c>
      <c r="F3601" s="27" t="s">
        <v>1857</v>
      </c>
      <c r="G3601" s="26">
        <v>0</v>
      </c>
      <c r="H3601" s="26">
        <v>1661.76</v>
      </c>
      <c r="I3601" s="24">
        <f t="shared" si="56"/>
        <v>1780903.2999999998</v>
      </c>
      <c r="J3601" s="27" t="s">
        <v>57</v>
      </c>
      <c r="K3601" s="2" t="s">
        <v>15</v>
      </c>
    </row>
    <row r="3602" spans="1:11" ht="12" customHeight="1" x14ac:dyDescent="0.2">
      <c r="A3602" s="2">
        <v>1700</v>
      </c>
      <c r="B3602" s="20" t="str">
        <f>VLOOKUP(C3602,'[2]05-2025'!$B$1:$C$65536,2,0)</f>
        <v>FORNECEDORES DE INSUMOS</v>
      </c>
      <c r="C3602" s="33" t="s">
        <v>57</v>
      </c>
      <c r="D3602" s="21">
        <f>VLOOKUP(C3602,'[2]05-2025'!$B$1:$D$65536,3,0)</f>
        <v>1167726.93</v>
      </c>
      <c r="E3602" s="25" t="s">
        <v>1808</v>
      </c>
      <c r="F3602" s="27" t="s">
        <v>1858</v>
      </c>
      <c r="G3602" s="26">
        <v>0</v>
      </c>
      <c r="H3602" s="26">
        <v>16.2</v>
      </c>
      <c r="I3602" s="24">
        <f t="shared" si="56"/>
        <v>1780919.4999999998</v>
      </c>
      <c r="J3602" s="27" t="s">
        <v>59</v>
      </c>
      <c r="K3602" s="2" t="s">
        <v>15</v>
      </c>
    </row>
    <row r="3603" spans="1:11" ht="12" customHeight="1" x14ac:dyDescent="0.2">
      <c r="A3603" s="2">
        <v>1700</v>
      </c>
      <c r="B3603" s="20" t="str">
        <f>VLOOKUP(C3603,'[2]05-2025'!$B$1:$C$65536,2,0)</f>
        <v>FORNECEDORES DE INSUMOS</v>
      </c>
      <c r="C3603" s="33" t="s">
        <v>57</v>
      </c>
      <c r="D3603" s="21">
        <f>VLOOKUP(C3603,'[2]05-2025'!$B$1:$D$65536,3,0)</f>
        <v>1167726.93</v>
      </c>
      <c r="E3603" s="25" t="s">
        <v>1808</v>
      </c>
      <c r="F3603" s="27" t="s">
        <v>2430</v>
      </c>
      <c r="G3603" s="26">
        <v>0</v>
      </c>
      <c r="H3603" s="26">
        <v>7667.5</v>
      </c>
      <c r="I3603" s="24">
        <f t="shared" si="56"/>
        <v>1788586.9999999998</v>
      </c>
      <c r="J3603" s="27" t="s">
        <v>57</v>
      </c>
      <c r="K3603" s="2" t="s">
        <v>15</v>
      </c>
    </row>
    <row r="3604" spans="1:11" ht="12" customHeight="1" x14ac:dyDescent="0.2">
      <c r="A3604" s="2">
        <v>1700</v>
      </c>
      <c r="B3604" s="20" t="str">
        <f>VLOOKUP(C3604,'[2]05-2025'!$B$1:$C$65536,2,0)</f>
        <v>FORNECEDORES DE INSUMOS</v>
      </c>
      <c r="C3604" s="33" t="s">
        <v>57</v>
      </c>
      <c r="D3604" s="21">
        <f>VLOOKUP(C3604,'[2]05-2025'!$B$1:$D$65536,3,0)</f>
        <v>1167726.93</v>
      </c>
      <c r="E3604" s="25" t="s">
        <v>1808</v>
      </c>
      <c r="F3604" s="27" t="s">
        <v>1860</v>
      </c>
      <c r="G3604" s="26">
        <v>0</v>
      </c>
      <c r="H3604" s="26">
        <v>2960</v>
      </c>
      <c r="I3604" s="24">
        <f t="shared" si="56"/>
        <v>1791546.9999999998</v>
      </c>
      <c r="J3604" s="27" t="s">
        <v>57</v>
      </c>
      <c r="K3604" s="2" t="s">
        <v>15</v>
      </c>
    </row>
    <row r="3605" spans="1:11" ht="12" customHeight="1" x14ac:dyDescent="0.2">
      <c r="A3605" s="2">
        <v>1700</v>
      </c>
      <c r="B3605" s="20" t="str">
        <f>VLOOKUP(C3605,'[2]05-2025'!$B$1:$C$65536,2,0)</f>
        <v>FORNECEDORES DE INSUMOS</v>
      </c>
      <c r="C3605" s="33" t="s">
        <v>57</v>
      </c>
      <c r="D3605" s="21">
        <f>VLOOKUP(C3605,'[2]05-2025'!$B$1:$D$65536,3,0)</f>
        <v>1167726.93</v>
      </c>
      <c r="E3605" s="25" t="s">
        <v>1808</v>
      </c>
      <c r="F3605" s="27" t="s">
        <v>1861</v>
      </c>
      <c r="G3605" s="26">
        <v>0</v>
      </c>
      <c r="H3605" s="26">
        <v>7460</v>
      </c>
      <c r="I3605" s="24">
        <f t="shared" si="56"/>
        <v>1799006.9999999998</v>
      </c>
      <c r="J3605" s="27" t="s">
        <v>57</v>
      </c>
      <c r="K3605" s="2" t="s">
        <v>15</v>
      </c>
    </row>
    <row r="3606" spans="1:11" ht="12" customHeight="1" x14ac:dyDescent="0.2">
      <c r="A3606" s="2">
        <v>1700</v>
      </c>
      <c r="B3606" s="20" t="str">
        <f>VLOOKUP(C3606,'[2]05-2025'!$B$1:$C$65536,2,0)</f>
        <v>FORNECEDORES DE INSUMOS</v>
      </c>
      <c r="C3606" s="33" t="s">
        <v>57</v>
      </c>
      <c r="D3606" s="21">
        <f>VLOOKUP(C3606,'[2]05-2025'!$B$1:$D$65536,3,0)</f>
        <v>1167726.93</v>
      </c>
      <c r="E3606" s="25" t="s">
        <v>1808</v>
      </c>
      <c r="F3606" s="27" t="s">
        <v>1858</v>
      </c>
      <c r="G3606" s="26">
        <v>0</v>
      </c>
      <c r="H3606" s="26">
        <v>1365.66</v>
      </c>
      <c r="I3606" s="24">
        <f t="shared" si="56"/>
        <v>1800372.6599999997</v>
      </c>
      <c r="J3606" s="27" t="s">
        <v>59</v>
      </c>
      <c r="K3606" s="2" t="s">
        <v>15</v>
      </c>
    </row>
    <row r="3607" spans="1:11" ht="12" customHeight="1" x14ac:dyDescent="0.2">
      <c r="A3607" s="2">
        <v>1700</v>
      </c>
      <c r="B3607" s="20" t="str">
        <f>VLOOKUP(C3607,'[2]05-2025'!$B$1:$C$65536,2,0)</f>
        <v>FORNECEDORES DE INSUMOS</v>
      </c>
      <c r="C3607" s="33" t="s">
        <v>57</v>
      </c>
      <c r="D3607" s="21">
        <f>VLOOKUP(C3607,'[2]05-2025'!$B$1:$D$65536,3,0)</f>
        <v>1167726.93</v>
      </c>
      <c r="E3607" s="25" t="s">
        <v>1808</v>
      </c>
      <c r="F3607" s="27" t="s">
        <v>1853</v>
      </c>
      <c r="G3607" s="26">
        <v>0</v>
      </c>
      <c r="H3607" s="26">
        <v>1309.42</v>
      </c>
      <c r="I3607" s="24">
        <f t="shared" si="56"/>
        <v>1801682.0799999996</v>
      </c>
      <c r="J3607" s="27" t="s">
        <v>57</v>
      </c>
      <c r="K3607" s="2" t="s">
        <v>15</v>
      </c>
    </row>
    <row r="3608" spans="1:11" ht="12" customHeight="1" x14ac:dyDescent="0.2">
      <c r="A3608" s="2">
        <v>1700</v>
      </c>
      <c r="B3608" s="20" t="str">
        <f>VLOOKUP(C3608,'[2]05-2025'!$B$1:$C$65536,2,0)</f>
        <v>FORNECEDORES DE INSUMOS</v>
      </c>
      <c r="C3608" s="33" t="s">
        <v>57</v>
      </c>
      <c r="D3608" s="21">
        <f>VLOOKUP(C3608,'[2]05-2025'!$B$1:$D$65536,3,0)</f>
        <v>1167726.93</v>
      </c>
      <c r="E3608" s="25" t="s">
        <v>1808</v>
      </c>
      <c r="F3608" s="27" t="s">
        <v>1854</v>
      </c>
      <c r="G3608" s="26">
        <v>0</v>
      </c>
      <c r="H3608" s="26">
        <v>2900</v>
      </c>
      <c r="I3608" s="24">
        <f t="shared" si="56"/>
        <v>1804582.0799999996</v>
      </c>
      <c r="J3608" s="27" t="s">
        <v>57</v>
      </c>
      <c r="K3608" s="2" t="s">
        <v>15</v>
      </c>
    </row>
    <row r="3609" spans="1:11" ht="12" customHeight="1" x14ac:dyDescent="0.2">
      <c r="A3609" s="2">
        <v>1700</v>
      </c>
      <c r="B3609" s="20" t="str">
        <f>VLOOKUP(C3609,'[2]05-2025'!$B$1:$C$65536,2,0)</f>
        <v>FORNECEDORES DE INSUMOS</v>
      </c>
      <c r="C3609" s="33" t="s">
        <v>57</v>
      </c>
      <c r="D3609" s="21">
        <f>VLOOKUP(C3609,'[2]05-2025'!$B$1:$D$65536,3,0)</f>
        <v>1167726.93</v>
      </c>
      <c r="E3609" s="25" t="s">
        <v>1808</v>
      </c>
      <c r="F3609" s="27" t="s">
        <v>1855</v>
      </c>
      <c r="G3609" s="26">
        <v>0</v>
      </c>
      <c r="H3609" s="26">
        <v>4733.2700000000004</v>
      </c>
      <c r="I3609" s="24">
        <f t="shared" si="56"/>
        <v>1809315.3499999996</v>
      </c>
      <c r="J3609" s="27" t="s">
        <v>57</v>
      </c>
      <c r="K3609" s="2" t="s">
        <v>15</v>
      </c>
    </row>
    <row r="3610" spans="1:11" ht="12" customHeight="1" x14ac:dyDescent="0.2">
      <c r="A3610" s="2">
        <v>1700</v>
      </c>
      <c r="B3610" s="20" t="str">
        <f>VLOOKUP(C3610,'[2]05-2025'!$B$1:$C$65536,2,0)</f>
        <v>FORNECEDORES DE INSUMOS</v>
      </c>
      <c r="C3610" s="33" t="s">
        <v>57</v>
      </c>
      <c r="D3610" s="21">
        <f>VLOOKUP(C3610,'[2]05-2025'!$B$1:$D$65536,3,0)</f>
        <v>1167726.93</v>
      </c>
      <c r="E3610" s="25" t="s">
        <v>1808</v>
      </c>
      <c r="F3610" s="27" t="s">
        <v>1856</v>
      </c>
      <c r="G3610" s="26">
        <v>0</v>
      </c>
      <c r="H3610" s="26">
        <v>2476</v>
      </c>
      <c r="I3610" s="24">
        <f t="shared" si="56"/>
        <v>1811791.3499999996</v>
      </c>
      <c r="J3610" s="27" t="s">
        <v>57</v>
      </c>
      <c r="K3610" s="2" t="s">
        <v>15</v>
      </c>
    </row>
    <row r="3611" spans="1:11" ht="12" customHeight="1" x14ac:dyDescent="0.2">
      <c r="A3611" s="2">
        <v>1700</v>
      </c>
      <c r="B3611" s="20" t="str">
        <f>VLOOKUP(C3611,'[2]05-2025'!$B$1:$C$65536,2,0)</f>
        <v>FORNECEDORES DE INSUMOS</v>
      </c>
      <c r="C3611" s="33" t="s">
        <v>57</v>
      </c>
      <c r="D3611" s="21">
        <f>VLOOKUP(C3611,'[2]05-2025'!$B$1:$D$65536,3,0)</f>
        <v>1167726.93</v>
      </c>
      <c r="E3611" s="25" t="s">
        <v>1808</v>
      </c>
      <c r="F3611" s="27" t="s">
        <v>1855</v>
      </c>
      <c r="G3611" s="26">
        <v>0</v>
      </c>
      <c r="H3611" s="26">
        <v>1475.58</v>
      </c>
      <c r="I3611" s="24">
        <f t="shared" si="56"/>
        <v>1813266.9299999997</v>
      </c>
      <c r="J3611" s="27" t="s">
        <v>57</v>
      </c>
      <c r="K3611" s="2" t="s">
        <v>15</v>
      </c>
    </row>
    <row r="3612" spans="1:11" ht="12" customHeight="1" x14ac:dyDescent="0.2">
      <c r="A3612" s="2">
        <v>1700</v>
      </c>
      <c r="B3612" s="20" t="str">
        <f>VLOOKUP(C3612,'[2]05-2025'!$B$1:$C$65536,2,0)</f>
        <v>FORNECEDORES DE INSUMOS</v>
      </c>
      <c r="C3612" s="33" t="s">
        <v>57</v>
      </c>
      <c r="D3612" s="21">
        <f>VLOOKUP(C3612,'[2]05-2025'!$B$1:$D$65536,3,0)</f>
        <v>1167726.93</v>
      </c>
      <c r="E3612" s="25" t="s">
        <v>1808</v>
      </c>
      <c r="F3612" s="27" t="s">
        <v>1857</v>
      </c>
      <c r="G3612" s="26">
        <v>0</v>
      </c>
      <c r="H3612" s="26">
        <v>837</v>
      </c>
      <c r="I3612" s="24">
        <f t="shared" si="56"/>
        <v>1814103.9299999997</v>
      </c>
      <c r="J3612" s="27" t="s">
        <v>57</v>
      </c>
      <c r="K3612" s="2" t="s">
        <v>15</v>
      </c>
    </row>
    <row r="3613" spans="1:11" ht="12" customHeight="1" x14ac:dyDescent="0.2">
      <c r="A3613" s="2">
        <v>1700</v>
      </c>
      <c r="B3613" s="20" t="str">
        <f>VLOOKUP(C3613,'[2]05-2025'!$B$1:$C$65536,2,0)</f>
        <v>FORNECEDORES DE INSUMOS</v>
      </c>
      <c r="C3613" s="33" t="s">
        <v>57</v>
      </c>
      <c r="D3613" s="21">
        <f>VLOOKUP(C3613,'[2]05-2025'!$B$1:$D$65536,3,0)</f>
        <v>1167726.93</v>
      </c>
      <c r="E3613" s="25" t="s">
        <v>1808</v>
      </c>
      <c r="F3613" s="27" t="s">
        <v>2432</v>
      </c>
      <c r="G3613" s="26">
        <v>0</v>
      </c>
      <c r="H3613" s="26">
        <v>1661.76</v>
      </c>
      <c r="I3613" s="24">
        <f t="shared" si="56"/>
        <v>1815765.6899999997</v>
      </c>
      <c r="J3613" s="27" t="s">
        <v>57</v>
      </c>
      <c r="K3613" s="2" t="s">
        <v>15</v>
      </c>
    </row>
    <row r="3614" spans="1:11" ht="12" customHeight="1" x14ac:dyDescent="0.2">
      <c r="A3614" s="2">
        <v>1700</v>
      </c>
      <c r="B3614" s="20" t="str">
        <f>VLOOKUP(C3614,'[2]05-2025'!$B$1:$C$65536,2,0)</f>
        <v>FORNECEDORES DE INSUMOS</v>
      </c>
      <c r="C3614" s="33" t="s">
        <v>57</v>
      </c>
      <c r="D3614" s="21">
        <f>VLOOKUP(C3614,'[2]05-2025'!$B$1:$D$65536,3,0)</f>
        <v>1167726.93</v>
      </c>
      <c r="E3614" s="25" t="s">
        <v>1808</v>
      </c>
      <c r="F3614" s="27" t="s">
        <v>1858</v>
      </c>
      <c r="G3614" s="26">
        <v>0</v>
      </c>
      <c r="H3614" s="26">
        <v>16.2</v>
      </c>
      <c r="I3614" s="24">
        <f t="shared" si="56"/>
        <v>1815781.8899999997</v>
      </c>
      <c r="J3614" s="27" t="s">
        <v>59</v>
      </c>
      <c r="K3614" s="2" t="s">
        <v>15</v>
      </c>
    </row>
    <row r="3615" spans="1:11" ht="12" customHeight="1" x14ac:dyDescent="0.2">
      <c r="A3615" s="2">
        <v>1700</v>
      </c>
      <c r="B3615" s="20" t="str">
        <f>VLOOKUP(C3615,'[2]05-2025'!$B$1:$C$65536,2,0)</f>
        <v>FORNECEDORES DE INSUMOS</v>
      </c>
      <c r="C3615" s="33" t="s">
        <v>57</v>
      </c>
      <c r="D3615" s="21">
        <f>VLOOKUP(C3615,'[2]05-2025'!$B$1:$D$65536,3,0)</f>
        <v>1167726.93</v>
      </c>
      <c r="E3615" s="25" t="s">
        <v>1808</v>
      </c>
      <c r="F3615" s="27" t="s">
        <v>2430</v>
      </c>
      <c r="G3615" s="26">
        <v>0</v>
      </c>
      <c r="H3615" s="26">
        <v>7667.5</v>
      </c>
      <c r="I3615" s="24">
        <f t="shared" si="56"/>
        <v>1823449.3899999997</v>
      </c>
      <c r="J3615" s="27" t="s">
        <v>57</v>
      </c>
      <c r="K3615" s="2" t="s">
        <v>15</v>
      </c>
    </row>
    <row r="3616" spans="1:11" ht="12" customHeight="1" x14ac:dyDescent="0.2">
      <c r="A3616" s="2">
        <v>1700</v>
      </c>
      <c r="B3616" s="20" t="str">
        <f>VLOOKUP(C3616,'[2]05-2025'!$B$1:$C$65536,2,0)</f>
        <v>FORNECEDORES DE INSUMOS</v>
      </c>
      <c r="C3616" s="33" t="s">
        <v>57</v>
      </c>
      <c r="D3616" s="21">
        <f>VLOOKUP(C3616,'[2]05-2025'!$B$1:$D$65536,3,0)</f>
        <v>1167726.93</v>
      </c>
      <c r="E3616" s="25" t="s">
        <v>1808</v>
      </c>
      <c r="F3616" s="27" t="s">
        <v>1860</v>
      </c>
      <c r="G3616" s="26">
        <v>0</v>
      </c>
      <c r="H3616" s="26">
        <v>2960</v>
      </c>
      <c r="I3616" s="24">
        <f t="shared" si="56"/>
        <v>1826409.3899999997</v>
      </c>
      <c r="J3616" s="27" t="s">
        <v>57</v>
      </c>
      <c r="K3616" s="2" t="s">
        <v>15</v>
      </c>
    </row>
    <row r="3617" spans="1:11" ht="12" customHeight="1" x14ac:dyDescent="0.2">
      <c r="A3617" s="2">
        <v>1700</v>
      </c>
      <c r="B3617" s="20" t="str">
        <f>VLOOKUP(C3617,'[2]05-2025'!$B$1:$C$65536,2,0)</f>
        <v>FORNECEDORES DE INSUMOS</v>
      </c>
      <c r="C3617" s="33" t="s">
        <v>57</v>
      </c>
      <c r="D3617" s="21">
        <f>VLOOKUP(C3617,'[2]05-2025'!$B$1:$D$65536,3,0)</f>
        <v>1167726.93</v>
      </c>
      <c r="E3617" s="25" t="s">
        <v>1808</v>
      </c>
      <c r="F3617" s="27" t="s">
        <v>1861</v>
      </c>
      <c r="G3617" s="26">
        <v>0</v>
      </c>
      <c r="H3617" s="26">
        <v>7460</v>
      </c>
      <c r="I3617" s="24">
        <f t="shared" si="56"/>
        <v>1833869.3899999997</v>
      </c>
      <c r="J3617" s="27" t="s">
        <v>57</v>
      </c>
      <c r="K3617" s="2" t="s">
        <v>15</v>
      </c>
    </row>
    <row r="3618" spans="1:11" ht="12" customHeight="1" x14ac:dyDescent="0.2">
      <c r="A3618" s="2">
        <v>1700</v>
      </c>
      <c r="B3618" s="20" t="str">
        <f>VLOOKUP(C3618,'[2]05-2025'!$B$1:$C$65536,2,0)</f>
        <v>FORNECEDORES DE INSUMOS</v>
      </c>
      <c r="C3618" s="33" t="s">
        <v>57</v>
      </c>
      <c r="D3618" s="21">
        <f>VLOOKUP(C3618,'[2]05-2025'!$B$1:$D$65536,3,0)</f>
        <v>1167726.93</v>
      </c>
      <c r="E3618" s="25" t="s">
        <v>1808</v>
      </c>
      <c r="F3618" s="27" t="s">
        <v>1858</v>
      </c>
      <c r="G3618" s="26">
        <v>0</v>
      </c>
      <c r="H3618" s="26">
        <v>1365.66</v>
      </c>
      <c r="I3618" s="24">
        <f t="shared" si="56"/>
        <v>1835235.0499999996</v>
      </c>
      <c r="J3618" s="27" t="s">
        <v>59</v>
      </c>
      <c r="K3618" s="2" t="s">
        <v>15</v>
      </c>
    </row>
    <row r="3619" spans="1:11" ht="12" customHeight="1" x14ac:dyDescent="0.2">
      <c r="A3619" s="2">
        <v>1700</v>
      </c>
      <c r="B3619" s="20" t="str">
        <f>VLOOKUP(C3619,'[2]05-2025'!$B$1:$C$65536,2,0)</f>
        <v>FORNECEDORES DE INSUMOS</v>
      </c>
      <c r="C3619" s="33" t="s">
        <v>57</v>
      </c>
      <c r="D3619" s="21">
        <f>VLOOKUP(C3619,'[2]05-2025'!$B$1:$D$65536,3,0)</f>
        <v>1167726.93</v>
      </c>
      <c r="E3619" s="25" t="s">
        <v>1808</v>
      </c>
      <c r="F3619" s="27" t="s">
        <v>1853</v>
      </c>
      <c r="G3619" s="26">
        <v>0</v>
      </c>
      <c r="H3619" s="26">
        <v>1309.42</v>
      </c>
      <c r="I3619" s="24">
        <f t="shared" si="56"/>
        <v>1836544.4699999995</v>
      </c>
      <c r="J3619" s="27" t="s">
        <v>57</v>
      </c>
      <c r="K3619" s="2" t="s">
        <v>15</v>
      </c>
    </row>
    <row r="3620" spans="1:11" ht="12" customHeight="1" x14ac:dyDescent="0.2">
      <c r="A3620" s="2">
        <v>1700</v>
      </c>
      <c r="B3620" s="20" t="str">
        <f>VLOOKUP(C3620,'[2]05-2025'!$B$1:$C$65536,2,0)</f>
        <v>FORNECEDORES DE INSUMOS</v>
      </c>
      <c r="C3620" s="33" t="s">
        <v>57</v>
      </c>
      <c r="D3620" s="21">
        <f>VLOOKUP(C3620,'[2]05-2025'!$B$1:$D$65536,3,0)</f>
        <v>1167726.93</v>
      </c>
      <c r="E3620" s="25" t="s">
        <v>1808</v>
      </c>
      <c r="F3620" s="27" t="s">
        <v>1855</v>
      </c>
      <c r="G3620" s="26">
        <v>0</v>
      </c>
      <c r="H3620" s="26">
        <v>4733.2700000000004</v>
      </c>
      <c r="I3620" s="24">
        <f t="shared" si="56"/>
        <v>1841277.7399999995</v>
      </c>
      <c r="J3620" s="27" t="s">
        <v>57</v>
      </c>
      <c r="K3620" s="2" t="s">
        <v>15</v>
      </c>
    </row>
    <row r="3621" spans="1:11" ht="12" customHeight="1" x14ac:dyDescent="0.2">
      <c r="A3621" s="2">
        <v>1700</v>
      </c>
      <c r="B3621" s="20" t="str">
        <f>VLOOKUP(C3621,'[2]05-2025'!$B$1:$C$65536,2,0)</f>
        <v>FORNECEDORES DE INSUMOS</v>
      </c>
      <c r="C3621" s="33" t="s">
        <v>57</v>
      </c>
      <c r="D3621" s="21">
        <f>VLOOKUP(C3621,'[2]05-2025'!$B$1:$D$65536,3,0)</f>
        <v>1167726.93</v>
      </c>
      <c r="E3621" s="25" t="s">
        <v>1808</v>
      </c>
      <c r="F3621" s="27" t="s">
        <v>1856</v>
      </c>
      <c r="G3621" s="26">
        <v>0</v>
      </c>
      <c r="H3621" s="26">
        <v>2476</v>
      </c>
      <c r="I3621" s="24">
        <f t="shared" si="56"/>
        <v>1843753.7399999995</v>
      </c>
      <c r="J3621" s="27" t="s">
        <v>57</v>
      </c>
      <c r="K3621" s="2" t="s">
        <v>15</v>
      </c>
    </row>
    <row r="3622" spans="1:11" ht="12" customHeight="1" x14ac:dyDescent="0.2">
      <c r="A3622" s="2">
        <v>1700</v>
      </c>
      <c r="B3622" s="20" t="str">
        <f>VLOOKUP(C3622,'[2]05-2025'!$B$1:$C$65536,2,0)</f>
        <v>FORNECEDORES DE INSUMOS</v>
      </c>
      <c r="C3622" s="33" t="s">
        <v>57</v>
      </c>
      <c r="D3622" s="21">
        <f>VLOOKUP(C3622,'[2]05-2025'!$B$1:$D$65536,3,0)</f>
        <v>1167726.93</v>
      </c>
      <c r="E3622" s="25" t="s">
        <v>1808</v>
      </c>
      <c r="F3622" s="27" t="s">
        <v>1855</v>
      </c>
      <c r="G3622" s="26">
        <v>0</v>
      </c>
      <c r="H3622" s="26">
        <v>1475.58</v>
      </c>
      <c r="I3622" s="24">
        <f t="shared" si="56"/>
        <v>1845229.3199999996</v>
      </c>
      <c r="J3622" s="27" t="s">
        <v>57</v>
      </c>
      <c r="K3622" s="2" t="s">
        <v>15</v>
      </c>
    </row>
    <row r="3623" spans="1:11" ht="12" customHeight="1" x14ac:dyDescent="0.2">
      <c r="A3623" s="2">
        <v>1700</v>
      </c>
      <c r="B3623" s="20" t="str">
        <f>VLOOKUP(C3623,'[2]05-2025'!$B$1:$C$65536,2,0)</f>
        <v>FORNECEDORES DE INSUMOS</v>
      </c>
      <c r="C3623" s="33" t="s">
        <v>57</v>
      </c>
      <c r="D3623" s="21">
        <f>VLOOKUP(C3623,'[2]05-2025'!$B$1:$D$65536,3,0)</f>
        <v>1167726.93</v>
      </c>
      <c r="E3623" s="25" t="s">
        <v>1808</v>
      </c>
      <c r="F3623" s="27" t="s">
        <v>1857</v>
      </c>
      <c r="G3623" s="26">
        <v>0</v>
      </c>
      <c r="H3623" s="26">
        <v>837</v>
      </c>
      <c r="I3623" s="24">
        <f t="shared" si="56"/>
        <v>1846066.3199999996</v>
      </c>
      <c r="J3623" s="27" t="s">
        <v>57</v>
      </c>
      <c r="K3623" s="2" t="s">
        <v>15</v>
      </c>
    </row>
    <row r="3624" spans="1:11" ht="12" customHeight="1" x14ac:dyDescent="0.2">
      <c r="A3624" s="2">
        <v>1700</v>
      </c>
      <c r="B3624" s="20" t="str">
        <f>VLOOKUP(C3624,'[2]05-2025'!$B$1:$C$65536,2,0)</f>
        <v>FORNECEDORES DE INSUMOS</v>
      </c>
      <c r="C3624" s="33" t="s">
        <v>57</v>
      </c>
      <c r="D3624" s="21">
        <f>VLOOKUP(C3624,'[2]05-2025'!$B$1:$D$65536,3,0)</f>
        <v>1167726.93</v>
      </c>
      <c r="E3624" s="25" t="s">
        <v>1808</v>
      </c>
      <c r="F3624" s="27" t="s">
        <v>1854</v>
      </c>
      <c r="G3624" s="26">
        <v>0</v>
      </c>
      <c r="H3624" s="26">
        <v>2900</v>
      </c>
      <c r="I3624" s="24">
        <f t="shared" si="56"/>
        <v>1848966.3199999996</v>
      </c>
      <c r="J3624" s="27" t="s">
        <v>57</v>
      </c>
      <c r="K3624" s="2" t="s">
        <v>15</v>
      </c>
    </row>
    <row r="3625" spans="1:11" ht="12" customHeight="1" x14ac:dyDescent="0.2">
      <c r="A3625" s="2">
        <v>1700</v>
      </c>
      <c r="B3625" s="20" t="str">
        <f>VLOOKUP(C3625,'[2]05-2025'!$B$1:$C$65536,2,0)</f>
        <v>FORNECEDORES DE INSUMOS</v>
      </c>
      <c r="C3625" s="33" t="s">
        <v>57</v>
      </c>
      <c r="D3625" s="21">
        <f>VLOOKUP(C3625,'[2]05-2025'!$B$1:$D$65536,3,0)</f>
        <v>1167726.93</v>
      </c>
      <c r="E3625" s="25" t="s">
        <v>1808</v>
      </c>
      <c r="F3625" s="27" t="s">
        <v>1857</v>
      </c>
      <c r="G3625" s="26">
        <v>0</v>
      </c>
      <c r="H3625" s="26">
        <v>1661.76</v>
      </c>
      <c r="I3625" s="24">
        <f t="shared" si="56"/>
        <v>1850628.0799999996</v>
      </c>
      <c r="J3625" s="27" t="s">
        <v>57</v>
      </c>
      <c r="K3625" s="2" t="s">
        <v>15</v>
      </c>
    </row>
    <row r="3626" spans="1:11" ht="12" customHeight="1" x14ac:dyDescent="0.2">
      <c r="A3626" s="2">
        <v>1700</v>
      </c>
      <c r="B3626" s="20" t="str">
        <f>VLOOKUP(C3626,'[2]05-2025'!$B$1:$C$65536,2,0)</f>
        <v>FORNECEDORES DE INSUMOS</v>
      </c>
      <c r="C3626" s="33" t="s">
        <v>57</v>
      </c>
      <c r="D3626" s="21">
        <f>VLOOKUP(C3626,'[2]05-2025'!$B$1:$D$65536,3,0)</f>
        <v>1167726.93</v>
      </c>
      <c r="E3626" s="25" t="s">
        <v>1808</v>
      </c>
      <c r="F3626" s="27" t="s">
        <v>2431</v>
      </c>
      <c r="G3626" s="26">
        <v>0</v>
      </c>
      <c r="H3626" s="26">
        <v>16.2</v>
      </c>
      <c r="I3626" s="24">
        <f t="shared" si="56"/>
        <v>1850644.2799999996</v>
      </c>
      <c r="J3626" s="27" t="s">
        <v>59</v>
      </c>
      <c r="K3626" s="2" t="s">
        <v>15</v>
      </c>
    </row>
    <row r="3627" spans="1:11" ht="12" customHeight="1" x14ac:dyDescent="0.2">
      <c r="A3627" s="2">
        <v>1700</v>
      </c>
      <c r="B3627" s="20" t="str">
        <f>VLOOKUP(C3627,'[2]05-2025'!$B$1:$C$65536,2,0)</f>
        <v>FORNECEDORES DE INSUMOS</v>
      </c>
      <c r="C3627" s="33" t="s">
        <v>57</v>
      </c>
      <c r="D3627" s="21">
        <f>VLOOKUP(C3627,'[2]05-2025'!$B$1:$D$65536,3,0)</f>
        <v>1167726.93</v>
      </c>
      <c r="E3627" s="25" t="s">
        <v>1808</v>
      </c>
      <c r="F3627" s="27" t="s">
        <v>2430</v>
      </c>
      <c r="G3627" s="26">
        <v>0</v>
      </c>
      <c r="H3627" s="26">
        <v>7667.5</v>
      </c>
      <c r="I3627" s="24">
        <f t="shared" si="56"/>
        <v>1858311.7799999996</v>
      </c>
      <c r="J3627" s="27" t="s">
        <v>57</v>
      </c>
      <c r="K3627" s="2" t="s">
        <v>15</v>
      </c>
    </row>
    <row r="3628" spans="1:11" ht="12" customHeight="1" x14ac:dyDescent="0.2">
      <c r="A3628" s="2">
        <v>1700</v>
      </c>
      <c r="B3628" s="20" t="str">
        <f>VLOOKUP(C3628,'[2]05-2025'!$B$1:$C$65536,2,0)</f>
        <v>FORNECEDORES DE INSUMOS</v>
      </c>
      <c r="C3628" s="33" t="s">
        <v>57</v>
      </c>
      <c r="D3628" s="21">
        <f>VLOOKUP(C3628,'[2]05-2025'!$B$1:$D$65536,3,0)</f>
        <v>1167726.93</v>
      </c>
      <c r="E3628" s="25" t="s">
        <v>1808</v>
      </c>
      <c r="F3628" s="27" t="s">
        <v>1860</v>
      </c>
      <c r="G3628" s="26">
        <v>0</v>
      </c>
      <c r="H3628" s="26">
        <v>2960</v>
      </c>
      <c r="I3628" s="24">
        <f t="shared" si="56"/>
        <v>1861271.7799999996</v>
      </c>
      <c r="J3628" s="27" t="s">
        <v>57</v>
      </c>
      <c r="K3628" s="2" t="s">
        <v>15</v>
      </c>
    </row>
    <row r="3629" spans="1:11" ht="12" customHeight="1" x14ac:dyDescent="0.2">
      <c r="A3629" s="2">
        <v>1700</v>
      </c>
      <c r="B3629" s="20" t="str">
        <f>VLOOKUP(C3629,'[2]05-2025'!$B$1:$C$65536,2,0)</f>
        <v>FORNECEDORES DE INSUMOS</v>
      </c>
      <c r="C3629" s="33" t="s">
        <v>57</v>
      </c>
      <c r="D3629" s="21">
        <f>VLOOKUP(C3629,'[2]05-2025'!$B$1:$D$65536,3,0)</f>
        <v>1167726.93</v>
      </c>
      <c r="E3629" s="25" t="s">
        <v>1808</v>
      </c>
      <c r="F3629" s="27" t="s">
        <v>1861</v>
      </c>
      <c r="G3629" s="26">
        <v>0</v>
      </c>
      <c r="H3629" s="26">
        <v>7460</v>
      </c>
      <c r="I3629" s="24">
        <f t="shared" si="56"/>
        <v>1868731.7799999996</v>
      </c>
      <c r="J3629" s="27" t="s">
        <v>57</v>
      </c>
      <c r="K3629" s="2" t="s">
        <v>15</v>
      </c>
    </row>
    <row r="3630" spans="1:11" ht="12" customHeight="1" x14ac:dyDescent="0.2">
      <c r="A3630" s="2">
        <v>1700</v>
      </c>
      <c r="B3630" s="20" t="str">
        <f>VLOOKUP(C3630,'[2]05-2025'!$B$1:$C$65536,2,0)</f>
        <v>FORNECEDORES DE INSUMOS</v>
      </c>
      <c r="C3630" s="33" t="s">
        <v>57</v>
      </c>
      <c r="D3630" s="21">
        <f>VLOOKUP(C3630,'[2]05-2025'!$B$1:$D$65536,3,0)</f>
        <v>1167726.93</v>
      </c>
      <c r="E3630" s="25" t="s">
        <v>1808</v>
      </c>
      <c r="F3630" s="27" t="s">
        <v>1858</v>
      </c>
      <c r="G3630" s="26">
        <v>0</v>
      </c>
      <c r="H3630" s="26">
        <v>1365.66</v>
      </c>
      <c r="I3630" s="24">
        <f t="shared" si="56"/>
        <v>1870097.4399999995</v>
      </c>
      <c r="J3630" s="27" t="s">
        <v>59</v>
      </c>
      <c r="K3630" s="2" t="s">
        <v>15</v>
      </c>
    </row>
    <row r="3631" spans="1:11" ht="12" customHeight="1" x14ac:dyDescent="0.2">
      <c r="A3631" s="2">
        <v>1700</v>
      </c>
      <c r="B3631" s="20" t="str">
        <f>VLOOKUP(C3631,'[2]05-2025'!$B$1:$C$65536,2,0)</f>
        <v>FORNECEDORES DE INSUMOS</v>
      </c>
      <c r="C3631" s="33" t="s">
        <v>57</v>
      </c>
      <c r="D3631" s="21">
        <f>VLOOKUP(C3631,'[2]05-2025'!$B$1:$D$65536,3,0)</f>
        <v>1167726.93</v>
      </c>
      <c r="E3631" s="25" t="s">
        <v>1808</v>
      </c>
      <c r="F3631" s="27" t="s">
        <v>1854</v>
      </c>
      <c r="G3631" s="26">
        <v>0</v>
      </c>
      <c r="H3631" s="26">
        <v>2900</v>
      </c>
      <c r="I3631" s="24">
        <f t="shared" si="56"/>
        <v>1872997.4399999995</v>
      </c>
      <c r="J3631" s="27" t="s">
        <v>57</v>
      </c>
      <c r="K3631" s="2" t="s">
        <v>15</v>
      </c>
    </row>
    <row r="3632" spans="1:11" ht="12" customHeight="1" x14ac:dyDescent="0.2">
      <c r="A3632" s="2">
        <v>1700</v>
      </c>
      <c r="B3632" s="20" t="str">
        <f>VLOOKUP(C3632,'[2]05-2025'!$B$1:$C$65536,2,0)</f>
        <v>FORNECEDORES DE INSUMOS</v>
      </c>
      <c r="C3632" s="33" t="s">
        <v>57</v>
      </c>
      <c r="D3632" s="21">
        <f>VLOOKUP(C3632,'[2]05-2025'!$B$1:$D$65536,3,0)</f>
        <v>1167726.93</v>
      </c>
      <c r="E3632" s="25" t="s">
        <v>1808</v>
      </c>
      <c r="F3632" s="27" t="s">
        <v>1855</v>
      </c>
      <c r="G3632" s="26">
        <v>0</v>
      </c>
      <c r="H3632" s="26">
        <v>4733.2700000000004</v>
      </c>
      <c r="I3632" s="24">
        <f t="shared" si="56"/>
        <v>1877730.7099999995</v>
      </c>
      <c r="J3632" s="27" t="s">
        <v>57</v>
      </c>
      <c r="K3632" s="2" t="s">
        <v>15</v>
      </c>
    </row>
    <row r="3633" spans="1:11" ht="12" customHeight="1" x14ac:dyDescent="0.2">
      <c r="A3633" s="2">
        <v>1700</v>
      </c>
      <c r="B3633" s="20" t="str">
        <f>VLOOKUP(C3633,'[2]05-2025'!$B$1:$C$65536,2,0)</f>
        <v>FORNECEDORES DE INSUMOS</v>
      </c>
      <c r="C3633" s="33" t="s">
        <v>57</v>
      </c>
      <c r="D3633" s="21">
        <f>VLOOKUP(C3633,'[2]05-2025'!$B$1:$D$65536,3,0)</f>
        <v>1167726.93</v>
      </c>
      <c r="E3633" s="25" t="s">
        <v>1808</v>
      </c>
      <c r="F3633" s="27" t="s">
        <v>1856</v>
      </c>
      <c r="G3633" s="26">
        <v>0</v>
      </c>
      <c r="H3633" s="26">
        <v>2476</v>
      </c>
      <c r="I3633" s="24">
        <f t="shared" ref="I3633:I3696" si="57">IF(C3633&lt;&gt;C3632,D3633-G3633+H3633,IF(C3633=C3632,I3632-G3633+H3633,"falso"))</f>
        <v>1880206.7099999995</v>
      </c>
      <c r="J3633" s="27" t="s">
        <v>57</v>
      </c>
      <c r="K3633" s="2" t="s">
        <v>15</v>
      </c>
    </row>
    <row r="3634" spans="1:11" ht="12" customHeight="1" x14ac:dyDescent="0.2">
      <c r="A3634" s="2">
        <v>1700</v>
      </c>
      <c r="B3634" s="20" t="str">
        <f>VLOOKUP(C3634,'[2]05-2025'!$B$1:$C$65536,2,0)</f>
        <v>FORNECEDORES DE INSUMOS</v>
      </c>
      <c r="C3634" s="33" t="s">
        <v>57</v>
      </c>
      <c r="D3634" s="21">
        <f>VLOOKUP(C3634,'[2]05-2025'!$B$1:$D$65536,3,0)</f>
        <v>1167726.93</v>
      </c>
      <c r="E3634" s="25" t="s">
        <v>1808</v>
      </c>
      <c r="F3634" s="27" t="s">
        <v>1855</v>
      </c>
      <c r="G3634" s="26">
        <v>0</v>
      </c>
      <c r="H3634" s="26">
        <v>1475.58</v>
      </c>
      <c r="I3634" s="24">
        <f t="shared" si="57"/>
        <v>1881682.2899999996</v>
      </c>
      <c r="J3634" s="27" t="s">
        <v>57</v>
      </c>
      <c r="K3634" s="2" t="s">
        <v>15</v>
      </c>
    </row>
    <row r="3635" spans="1:11" ht="12" customHeight="1" x14ac:dyDescent="0.2">
      <c r="A3635" s="2">
        <v>1700</v>
      </c>
      <c r="B3635" s="20" t="str">
        <f>VLOOKUP(C3635,'[2]05-2025'!$B$1:$C$65536,2,0)</f>
        <v>FORNECEDORES DE INSUMOS</v>
      </c>
      <c r="C3635" s="33" t="s">
        <v>57</v>
      </c>
      <c r="D3635" s="21">
        <f>VLOOKUP(C3635,'[2]05-2025'!$B$1:$D$65536,3,0)</f>
        <v>1167726.93</v>
      </c>
      <c r="E3635" s="25" t="s">
        <v>1808</v>
      </c>
      <c r="F3635" s="27" t="s">
        <v>1857</v>
      </c>
      <c r="G3635" s="26">
        <v>0</v>
      </c>
      <c r="H3635" s="26">
        <v>837</v>
      </c>
      <c r="I3635" s="24">
        <f t="shared" si="57"/>
        <v>1882519.2899999996</v>
      </c>
      <c r="J3635" s="27" t="s">
        <v>57</v>
      </c>
      <c r="K3635" s="2" t="s">
        <v>15</v>
      </c>
    </row>
    <row r="3636" spans="1:11" ht="12" customHeight="1" x14ac:dyDescent="0.2">
      <c r="A3636" s="2">
        <v>1700</v>
      </c>
      <c r="B3636" s="20" t="str">
        <f>VLOOKUP(C3636,'[2]05-2025'!$B$1:$C$65536,2,0)</f>
        <v>FORNECEDORES DE INSUMOS</v>
      </c>
      <c r="C3636" s="33" t="s">
        <v>57</v>
      </c>
      <c r="D3636" s="21">
        <f>VLOOKUP(C3636,'[2]05-2025'!$B$1:$D$65536,3,0)</f>
        <v>1167726.93</v>
      </c>
      <c r="E3636" s="25" t="s">
        <v>1808</v>
      </c>
      <c r="F3636" s="27" t="s">
        <v>1854</v>
      </c>
      <c r="G3636" s="26">
        <v>0</v>
      </c>
      <c r="H3636" s="26">
        <v>2900</v>
      </c>
      <c r="I3636" s="24">
        <f t="shared" si="57"/>
        <v>1885419.2899999996</v>
      </c>
      <c r="J3636" s="27" t="s">
        <v>57</v>
      </c>
      <c r="K3636" s="2" t="s">
        <v>15</v>
      </c>
    </row>
    <row r="3637" spans="1:11" ht="12" customHeight="1" x14ac:dyDescent="0.2">
      <c r="A3637" s="2">
        <v>1700</v>
      </c>
      <c r="B3637" s="20" t="str">
        <f>VLOOKUP(C3637,'[2]05-2025'!$B$1:$C$65536,2,0)</f>
        <v>FORNECEDORES DE INSUMOS</v>
      </c>
      <c r="C3637" s="33" t="s">
        <v>57</v>
      </c>
      <c r="D3637" s="21">
        <f>VLOOKUP(C3637,'[2]05-2025'!$B$1:$D$65536,3,0)</f>
        <v>1167726.93</v>
      </c>
      <c r="E3637" s="25" t="s">
        <v>1808</v>
      </c>
      <c r="F3637" s="27" t="s">
        <v>1857</v>
      </c>
      <c r="G3637" s="26">
        <v>0</v>
      </c>
      <c r="H3637" s="26">
        <v>1661.76</v>
      </c>
      <c r="I3637" s="24">
        <f t="shared" si="57"/>
        <v>1887081.0499999996</v>
      </c>
      <c r="J3637" s="27" t="s">
        <v>57</v>
      </c>
      <c r="K3637" s="2" t="s">
        <v>15</v>
      </c>
    </row>
    <row r="3638" spans="1:11" ht="12" customHeight="1" x14ac:dyDescent="0.2">
      <c r="A3638" s="2">
        <v>1700</v>
      </c>
      <c r="B3638" s="20" t="str">
        <f>VLOOKUP(C3638,'[2]05-2025'!$B$1:$C$65536,2,0)</f>
        <v>FORNECEDORES DE INSUMOS</v>
      </c>
      <c r="C3638" s="33" t="s">
        <v>57</v>
      </c>
      <c r="D3638" s="21">
        <f>VLOOKUP(C3638,'[2]05-2025'!$B$1:$D$65536,3,0)</f>
        <v>1167726.93</v>
      </c>
      <c r="E3638" s="25" t="s">
        <v>1808</v>
      </c>
      <c r="F3638" s="27" t="s">
        <v>1858</v>
      </c>
      <c r="G3638" s="26">
        <v>0</v>
      </c>
      <c r="H3638" s="26">
        <v>16.2</v>
      </c>
      <c r="I3638" s="24">
        <f t="shared" si="57"/>
        <v>1887097.2499999995</v>
      </c>
      <c r="J3638" s="27" t="s">
        <v>59</v>
      </c>
      <c r="K3638" s="2" t="s">
        <v>15</v>
      </c>
    </row>
    <row r="3639" spans="1:11" ht="12" customHeight="1" x14ac:dyDescent="0.2">
      <c r="A3639" s="2">
        <v>1700</v>
      </c>
      <c r="B3639" s="20" t="str">
        <f>VLOOKUP(C3639,'[2]05-2025'!$B$1:$C$65536,2,0)</f>
        <v>FORNECEDORES DE INSUMOS</v>
      </c>
      <c r="C3639" s="33" t="s">
        <v>57</v>
      </c>
      <c r="D3639" s="21">
        <f>VLOOKUP(C3639,'[2]05-2025'!$B$1:$D$65536,3,0)</f>
        <v>1167726.93</v>
      </c>
      <c r="E3639" s="25" t="s">
        <v>1808</v>
      </c>
      <c r="F3639" s="27" t="s">
        <v>2431</v>
      </c>
      <c r="G3639" s="26">
        <v>0</v>
      </c>
      <c r="H3639" s="26">
        <v>7667.5</v>
      </c>
      <c r="I3639" s="24">
        <f t="shared" si="57"/>
        <v>1894764.7499999995</v>
      </c>
      <c r="J3639" s="27" t="s">
        <v>57</v>
      </c>
      <c r="K3639" s="2" t="s">
        <v>15</v>
      </c>
    </row>
    <row r="3640" spans="1:11" ht="12" customHeight="1" x14ac:dyDescent="0.2">
      <c r="A3640" s="2">
        <v>1700</v>
      </c>
      <c r="B3640" s="20" t="str">
        <f>VLOOKUP(C3640,'[2]05-2025'!$B$1:$C$65536,2,0)</f>
        <v>FORNECEDORES DE INSUMOS</v>
      </c>
      <c r="C3640" s="33" t="s">
        <v>57</v>
      </c>
      <c r="D3640" s="21">
        <f>VLOOKUP(C3640,'[2]05-2025'!$B$1:$D$65536,3,0)</f>
        <v>1167726.93</v>
      </c>
      <c r="E3640" s="25" t="s">
        <v>1808</v>
      </c>
      <c r="F3640" s="27" t="s">
        <v>1860</v>
      </c>
      <c r="G3640" s="26">
        <v>0</v>
      </c>
      <c r="H3640" s="26">
        <v>2960</v>
      </c>
      <c r="I3640" s="24">
        <f t="shared" si="57"/>
        <v>1897724.7499999995</v>
      </c>
      <c r="J3640" s="27" t="s">
        <v>57</v>
      </c>
      <c r="K3640" s="2" t="s">
        <v>15</v>
      </c>
    </row>
    <row r="3641" spans="1:11" ht="12" customHeight="1" x14ac:dyDescent="0.2">
      <c r="A3641" s="2">
        <v>1700</v>
      </c>
      <c r="B3641" s="20" t="str">
        <f>VLOOKUP(C3641,'[2]05-2025'!$B$1:$C$65536,2,0)</f>
        <v>FORNECEDORES DE INSUMOS</v>
      </c>
      <c r="C3641" s="33" t="s">
        <v>57</v>
      </c>
      <c r="D3641" s="21">
        <f>VLOOKUP(C3641,'[2]05-2025'!$B$1:$D$65536,3,0)</f>
        <v>1167726.93</v>
      </c>
      <c r="E3641" s="25" t="s">
        <v>1808</v>
      </c>
      <c r="F3641" s="27" t="s">
        <v>1861</v>
      </c>
      <c r="G3641" s="26">
        <v>0</v>
      </c>
      <c r="H3641" s="26">
        <v>7460</v>
      </c>
      <c r="I3641" s="24">
        <f t="shared" si="57"/>
        <v>1905184.7499999995</v>
      </c>
      <c r="J3641" s="27" t="s">
        <v>57</v>
      </c>
      <c r="K3641" s="2" t="s">
        <v>15</v>
      </c>
    </row>
    <row r="3642" spans="1:11" ht="12" customHeight="1" x14ac:dyDescent="0.2">
      <c r="A3642" s="2">
        <v>1700</v>
      </c>
      <c r="B3642" s="20" t="str">
        <f>VLOOKUP(C3642,'[2]05-2025'!$B$1:$C$65536,2,0)</f>
        <v>FORNECEDORES DE INSUMOS</v>
      </c>
      <c r="C3642" s="33" t="s">
        <v>57</v>
      </c>
      <c r="D3642" s="21">
        <f>VLOOKUP(C3642,'[2]05-2025'!$B$1:$D$65536,3,0)</f>
        <v>1167726.93</v>
      </c>
      <c r="E3642" s="25" t="s">
        <v>1808</v>
      </c>
      <c r="F3642" s="27" t="s">
        <v>1858</v>
      </c>
      <c r="G3642" s="26">
        <v>0</v>
      </c>
      <c r="H3642" s="26">
        <v>1365.66</v>
      </c>
      <c r="I3642" s="24">
        <f t="shared" si="57"/>
        <v>1906550.4099999995</v>
      </c>
      <c r="J3642" s="27" t="s">
        <v>59</v>
      </c>
      <c r="K3642" s="2" t="s">
        <v>15</v>
      </c>
    </row>
    <row r="3643" spans="1:11" ht="12" customHeight="1" x14ac:dyDescent="0.2">
      <c r="A3643" s="2">
        <v>1700</v>
      </c>
      <c r="B3643" s="20" t="str">
        <f>VLOOKUP(C3643,'[2]05-2025'!$B$1:$C$65536,2,0)</f>
        <v>FORNECEDORES DE INSUMOS</v>
      </c>
      <c r="C3643" s="33" t="s">
        <v>57</v>
      </c>
      <c r="D3643" s="21">
        <f>VLOOKUP(C3643,'[2]05-2025'!$B$1:$D$65536,3,0)</f>
        <v>1167726.93</v>
      </c>
      <c r="E3643" s="25" t="s">
        <v>1808</v>
      </c>
      <c r="F3643" s="27" t="s">
        <v>1853</v>
      </c>
      <c r="G3643" s="26">
        <v>0</v>
      </c>
      <c r="H3643" s="26">
        <v>1309.42</v>
      </c>
      <c r="I3643" s="24">
        <f t="shared" si="57"/>
        <v>1907859.8299999994</v>
      </c>
      <c r="J3643" s="27" t="s">
        <v>57</v>
      </c>
      <c r="K3643" s="2" t="s">
        <v>15</v>
      </c>
    </row>
    <row r="3644" spans="1:11" ht="12" customHeight="1" x14ac:dyDescent="0.2">
      <c r="A3644" s="2">
        <v>1700</v>
      </c>
      <c r="B3644" s="20" t="str">
        <f>VLOOKUP(C3644,'[2]05-2025'!$B$1:$C$65536,2,0)</f>
        <v>FORNECEDORES DE INSUMOS</v>
      </c>
      <c r="C3644" s="33" t="s">
        <v>57</v>
      </c>
      <c r="D3644" s="21">
        <f>VLOOKUP(C3644,'[2]05-2025'!$B$1:$D$65536,3,0)</f>
        <v>1167726.93</v>
      </c>
      <c r="E3644" s="25" t="s">
        <v>1808</v>
      </c>
      <c r="F3644" s="27" t="s">
        <v>1854</v>
      </c>
      <c r="G3644" s="26">
        <v>0</v>
      </c>
      <c r="H3644" s="26">
        <v>2900</v>
      </c>
      <c r="I3644" s="24">
        <f t="shared" si="57"/>
        <v>1910759.8299999994</v>
      </c>
      <c r="J3644" s="27" t="s">
        <v>57</v>
      </c>
      <c r="K3644" s="2" t="s">
        <v>15</v>
      </c>
    </row>
    <row r="3645" spans="1:11" ht="12" customHeight="1" x14ac:dyDescent="0.2">
      <c r="A3645" s="2">
        <v>1700</v>
      </c>
      <c r="B3645" s="20" t="str">
        <f>VLOOKUP(C3645,'[2]05-2025'!$B$1:$C$65536,2,0)</f>
        <v>FORNECEDORES DE INSUMOS</v>
      </c>
      <c r="C3645" s="33" t="s">
        <v>57</v>
      </c>
      <c r="D3645" s="21">
        <f>VLOOKUP(C3645,'[2]05-2025'!$B$1:$D$65536,3,0)</f>
        <v>1167726.93</v>
      </c>
      <c r="E3645" s="25" t="s">
        <v>1808</v>
      </c>
      <c r="F3645" s="27" t="s">
        <v>1855</v>
      </c>
      <c r="G3645" s="26">
        <v>0</v>
      </c>
      <c r="H3645" s="26">
        <v>4733.2700000000004</v>
      </c>
      <c r="I3645" s="24">
        <f t="shared" si="57"/>
        <v>1915493.0999999994</v>
      </c>
      <c r="J3645" s="27" t="s">
        <v>57</v>
      </c>
      <c r="K3645" s="2" t="s">
        <v>15</v>
      </c>
    </row>
    <row r="3646" spans="1:11" ht="12" customHeight="1" x14ac:dyDescent="0.2">
      <c r="A3646" s="2">
        <v>1700</v>
      </c>
      <c r="B3646" s="20" t="str">
        <f>VLOOKUP(C3646,'[2]05-2025'!$B$1:$C$65536,2,0)</f>
        <v>FORNECEDORES DE INSUMOS</v>
      </c>
      <c r="C3646" s="33" t="s">
        <v>57</v>
      </c>
      <c r="D3646" s="21">
        <f>VLOOKUP(C3646,'[2]05-2025'!$B$1:$D$65536,3,0)</f>
        <v>1167726.93</v>
      </c>
      <c r="E3646" s="25" t="s">
        <v>1808</v>
      </c>
      <c r="F3646" s="27" t="s">
        <v>1856</v>
      </c>
      <c r="G3646" s="26">
        <v>0</v>
      </c>
      <c r="H3646" s="26">
        <v>2476</v>
      </c>
      <c r="I3646" s="24">
        <f t="shared" si="57"/>
        <v>1917969.0999999994</v>
      </c>
      <c r="J3646" s="27" t="s">
        <v>57</v>
      </c>
      <c r="K3646" s="2" t="s">
        <v>15</v>
      </c>
    </row>
    <row r="3647" spans="1:11" ht="12" customHeight="1" x14ac:dyDescent="0.2">
      <c r="A3647" s="2">
        <v>1700</v>
      </c>
      <c r="B3647" s="20" t="str">
        <f>VLOOKUP(C3647,'[2]05-2025'!$B$1:$C$65536,2,0)</f>
        <v>FORNECEDORES DE INSUMOS</v>
      </c>
      <c r="C3647" s="33" t="s">
        <v>57</v>
      </c>
      <c r="D3647" s="21">
        <f>VLOOKUP(C3647,'[2]05-2025'!$B$1:$D$65536,3,0)</f>
        <v>1167726.93</v>
      </c>
      <c r="E3647" s="25" t="s">
        <v>1808</v>
      </c>
      <c r="F3647" s="27" t="s">
        <v>1855</v>
      </c>
      <c r="G3647" s="26">
        <v>0</v>
      </c>
      <c r="H3647" s="26">
        <v>1475.58</v>
      </c>
      <c r="I3647" s="24">
        <f t="shared" si="57"/>
        <v>1919444.6799999995</v>
      </c>
      <c r="J3647" s="27" t="s">
        <v>57</v>
      </c>
      <c r="K3647" s="2" t="s">
        <v>15</v>
      </c>
    </row>
    <row r="3648" spans="1:11" ht="12" customHeight="1" x14ac:dyDescent="0.2">
      <c r="A3648" s="2">
        <v>1700</v>
      </c>
      <c r="B3648" s="20" t="str">
        <f>VLOOKUP(C3648,'[2]05-2025'!$B$1:$C$65536,2,0)</f>
        <v>FORNECEDORES DE INSUMOS</v>
      </c>
      <c r="C3648" s="33" t="s">
        <v>57</v>
      </c>
      <c r="D3648" s="21">
        <f>VLOOKUP(C3648,'[2]05-2025'!$B$1:$D$65536,3,0)</f>
        <v>1167726.93</v>
      </c>
      <c r="E3648" s="25" t="s">
        <v>1808</v>
      </c>
      <c r="F3648" s="27" t="s">
        <v>1857</v>
      </c>
      <c r="G3648" s="26">
        <v>0</v>
      </c>
      <c r="H3648" s="26">
        <v>837</v>
      </c>
      <c r="I3648" s="24">
        <f t="shared" si="57"/>
        <v>1920281.6799999995</v>
      </c>
      <c r="J3648" s="27" t="s">
        <v>57</v>
      </c>
      <c r="K3648" s="2" t="s">
        <v>15</v>
      </c>
    </row>
    <row r="3649" spans="1:11" ht="12" customHeight="1" x14ac:dyDescent="0.2">
      <c r="A3649" s="2">
        <v>1700</v>
      </c>
      <c r="B3649" s="20" t="str">
        <f>VLOOKUP(C3649,'[2]05-2025'!$B$1:$C$65536,2,0)</f>
        <v>FORNECEDORES DE INSUMOS</v>
      </c>
      <c r="C3649" s="33" t="s">
        <v>57</v>
      </c>
      <c r="D3649" s="21">
        <f>VLOOKUP(C3649,'[2]05-2025'!$B$1:$D$65536,3,0)</f>
        <v>1167726.93</v>
      </c>
      <c r="E3649" s="25" t="s">
        <v>1808</v>
      </c>
      <c r="F3649" s="27" t="s">
        <v>1854</v>
      </c>
      <c r="G3649" s="26">
        <v>0</v>
      </c>
      <c r="H3649" s="26">
        <v>2900</v>
      </c>
      <c r="I3649" s="24">
        <f t="shared" si="57"/>
        <v>1923181.6799999995</v>
      </c>
      <c r="J3649" s="27" t="s">
        <v>57</v>
      </c>
      <c r="K3649" s="2" t="s">
        <v>15</v>
      </c>
    </row>
    <row r="3650" spans="1:11" ht="12" customHeight="1" x14ac:dyDescent="0.2">
      <c r="A3650" s="2">
        <v>1700</v>
      </c>
      <c r="B3650" s="20" t="str">
        <f>VLOOKUP(C3650,'[2]05-2025'!$B$1:$C$65536,2,0)</f>
        <v>FORNECEDORES DE INSUMOS</v>
      </c>
      <c r="C3650" s="33" t="s">
        <v>57</v>
      </c>
      <c r="D3650" s="21">
        <f>VLOOKUP(C3650,'[2]05-2025'!$B$1:$D$65536,3,0)</f>
        <v>1167726.93</v>
      </c>
      <c r="E3650" s="25" t="s">
        <v>1808</v>
      </c>
      <c r="F3650" s="27" t="s">
        <v>1857</v>
      </c>
      <c r="G3650" s="26">
        <v>0</v>
      </c>
      <c r="H3650" s="26">
        <v>1661.76</v>
      </c>
      <c r="I3650" s="24">
        <f t="shared" si="57"/>
        <v>1924843.4399999995</v>
      </c>
      <c r="J3650" s="27" t="s">
        <v>57</v>
      </c>
      <c r="K3650" s="2" t="s">
        <v>15</v>
      </c>
    </row>
    <row r="3651" spans="1:11" ht="12" customHeight="1" x14ac:dyDescent="0.2">
      <c r="A3651" s="2">
        <v>1700</v>
      </c>
      <c r="B3651" s="20" t="str">
        <f>VLOOKUP(C3651,'[2]05-2025'!$B$1:$C$65536,2,0)</f>
        <v>FORNECEDORES DE INSUMOS</v>
      </c>
      <c r="C3651" s="33" t="s">
        <v>57</v>
      </c>
      <c r="D3651" s="21">
        <f>VLOOKUP(C3651,'[2]05-2025'!$B$1:$D$65536,3,0)</f>
        <v>1167726.93</v>
      </c>
      <c r="E3651" s="25" t="s">
        <v>1808</v>
      </c>
      <c r="F3651" s="27" t="s">
        <v>1858</v>
      </c>
      <c r="G3651" s="26">
        <v>0</v>
      </c>
      <c r="H3651" s="26">
        <v>16.2</v>
      </c>
      <c r="I3651" s="24">
        <f t="shared" si="57"/>
        <v>1924859.6399999994</v>
      </c>
      <c r="J3651" s="27" t="s">
        <v>59</v>
      </c>
      <c r="K3651" s="2" t="s">
        <v>15</v>
      </c>
    </row>
    <row r="3652" spans="1:11" ht="12" customHeight="1" x14ac:dyDescent="0.2">
      <c r="A3652" s="2">
        <v>1700</v>
      </c>
      <c r="B3652" s="20" t="str">
        <f>VLOOKUP(C3652,'[2]05-2025'!$B$1:$C$65536,2,0)</f>
        <v>FORNECEDORES DE INSUMOS</v>
      </c>
      <c r="C3652" s="33" t="s">
        <v>57</v>
      </c>
      <c r="D3652" s="21">
        <f>VLOOKUP(C3652,'[2]05-2025'!$B$1:$D$65536,3,0)</f>
        <v>1167726.93</v>
      </c>
      <c r="E3652" s="25" t="s">
        <v>1808</v>
      </c>
      <c r="F3652" s="27" t="s">
        <v>1859</v>
      </c>
      <c r="G3652" s="26">
        <v>0</v>
      </c>
      <c r="H3652" s="26">
        <v>7667.5</v>
      </c>
      <c r="I3652" s="24">
        <f t="shared" si="57"/>
        <v>1932527.1399999994</v>
      </c>
      <c r="J3652" s="27" t="s">
        <v>57</v>
      </c>
      <c r="K3652" s="2" t="s">
        <v>15</v>
      </c>
    </row>
    <row r="3653" spans="1:11" ht="12" customHeight="1" x14ac:dyDescent="0.2">
      <c r="A3653" s="2">
        <v>1700</v>
      </c>
      <c r="B3653" s="20" t="str">
        <f>VLOOKUP(C3653,'[2]05-2025'!$B$1:$C$65536,2,0)</f>
        <v>FORNECEDORES DE INSUMOS</v>
      </c>
      <c r="C3653" s="33" t="s">
        <v>57</v>
      </c>
      <c r="D3653" s="21">
        <f>VLOOKUP(C3653,'[2]05-2025'!$B$1:$D$65536,3,0)</f>
        <v>1167726.93</v>
      </c>
      <c r="E3653" s="25" t="s">
        <v>1808</v>
      </c>
      <c r="F3653" s="27" t="s">
        <v>1860</v>
      </c>
      <c r="G3653" s="26">
        <v>0</v>
      </c>
      <c r="H3653" s="26">
        <v>2960</v>
      </c>
      <c r="I3653" s="24">
        <f t="shared" si="57"/>
        <v>1935487.1399999994</v>
      </c>
      <c r="J3653" s="27" t="s">
        <v>57</v>
      </c>
      <c r="K3653" s="2" t="s">
        <v>15</v>
      </c>
    </row>
    <row r="3654" spans="1:11" ht="12" customHeight="1" x14ac:dyDescent="0.2">
      <c r="A3654" s="2">
        <v>1700</v>
      </c>
      <c r="B3654" s="20" t="str">
        <f>VLOOKUP(C3654,'[2]05-2025'!$B$1:$C$65536,2,0)</f>
        <v>FORNECEDORES DE INSUMOS</v>
      </c>
      <c r="C3654" s="33" t="s">
        <v>57</v>
      </c>
      <c r="D3654" s="21">
        <f>VLOOKUP(C3654,'[2]05-2025'!$B$1:$D$65536,3,0)</f>
        <v>1167726.93</v>
      </c>
      <c r="E3654" s="25" t="s">
        <v>1808</v>
      </c>
      <c r="F3654" s="27" t="s">
        <v>1858</v>
      </c>
      <c r="G3654" s="26">
        <v>0</v>
      </c>
      <c r="H3654" s="26">
        <v>1365.66</v>
      </c>
      <c r="I3654" s="24">
        <f t="shared" si="57"/>
        <v>1936852.7999999993</v>
      </c>
      <c r="J3654" s="27" t="s">
        <v>59</v>
      </c>
      <c r="K3654" s="2" t="s">
        <v>15</v>
      </c>
    </row>
    <row r="3655" spans="1:11" ht="12" customHeight="1" x14ac:dyDescent="0.2">
      <c r="A3655" s="2">
        <v>1700</v>
      </c>
      <c r="B3655" s="20" t="str">
        <f>VLOOKUP(C3655,'[2]05-2025'!$B$1:$C$65536,2,0)</f>
        <v>FORNECEDORES DE INSUMOS</v>
      </c>
      <c r="C3655" s="33" t="s">
        <v>57</v>
      </c>
      <c r="D3655" s="21">
        <f>VLOOKUP(C3655,'[2]05-2025'!$B$1:$D$65536,3,0)</f>
        <v>1167726.93</v>
      </c>
      <c r="E3655" s="25" t="s">
        <v>1808</v>
      </c>
      <c r="F3655" s="27" t="s">
        <v>1853</v>
      </c>
      <c r="G3655" s="26">
        <v>0</v>
      </c>
      <c r="H3655" s="26">
        <v>1309.42</v>
      </c>
      <c r="I3655" s="24">
        <f t="shared" si="57"/>
        <v>1938162.2199999993</v>
      </c>
      <c r="J3655" s="27" t="s">
        <v>57</v>
      </c>
      <c r="K3655" s="2" t="s">
        <v>15</v>
      </c>
    </row>
    <row r="3656" spans="1:11" ht="12" customHeight="1" x14ac:dyDescent="0.2">
      <c r="A3656" s="2">
        <v>1700</v>
      </c>
      <c r="B3656" s="20" t="str">
        <f>VLOOKUP(C3656,'[2]05-2025'!$B$1:$C$65536,2,0)</f>
        <v>FORNECEDORES DE INSUMOS</v>
      </c>
      <c r="C3656" s="33" t="s">
        <v>57</v>
      </c>
      <c r="D3656" s="21">
        <f>VLOOKUP(C3656,'[2]05-2025'!$B$1:$D$65536,3,0)</f>
        <v>1167726.93</v>
      </c>
      <c r="E3656" s="25" t="s">
        <v>1808</v>
      </c>
      <c r="F3656" s="27" t="s">
        <v>1854</v>
      </c>
      <c r="G3656" s="26">
        <v>0</v>
      </c>
      <c r="H3656" s="26">
        <v>2900</v>
      </c>
      <c r="I3656" s="24">
        <f t="shared" si="57"/>
        <v>1941062.2199999993</v>
      </c>
      <c r="J3656" s="27" t="s">
        <v>57</v>
      </c>
      <c r="K3656" s="2" t="s">
        <v>15</v>
      </c>
    </row>
    <row r="3657" spans="1:11" ht="12" customHeight="1" x14ac:dyDescent="0.2">
      <c r="A3657" s="2">
        <v>1700</v>
      </c>
      <c r="B3657" s="20" t="str">
        <f>VLOOKUP(C3657,'[2]05-2025'!$B$1:$C$65536,2,0)</f>
        <v>FORNECEDORES DE INSUMOS</v>
      </c>
      <c r="C3657" s="33" t="s">
        <v>57</v>
      </c>
      <c r="D3657" s="21">
        <f>VLOOKUP(C3657,'[2]05-2025'!$B$1:$D$65536,3,0)</f>
        <v>1167726.93</v>
      </c>
      <c r="E3657" s="25" t="s">
        <v>1808</v>
      </c>
      <c r="F3657" s="27" t="s">
        <v>1855</v>
      </c>
      <c r="G3657" s="26">
        <v>0</v>
      </c>
      <c r="H3657" s="26">
        <v>4733.2700000000004</v>
      </c>
      <c r="I3657" s="24">
        <f t="shared" si="57"/>
        <v>1945795.4899999993</v>
      </c>
      <c r="J3657" s="27" t="s">
        <v>57</v>
      </c>
      <c r="K3657" s="2" t="s">
        <v>15</v>
      </c>
    </row>
    <row r="3658" spans="1:11" ht="12" customHeight="1" x14ac:dyDescent="0.2">
      <c r="A3658" s="2">
        <v>1700</v>
      </c>
      <c r="B3658" s="20" t="str">
        <f>VLOOKUP(C3658,'[2]05-2025'!$B$1:$C$65536,2,0)</f>
        <v>FORNECEDORES DE INSUMOS</v>
      </c>
      <c r="C3658" s="33" t="s">
        <v>57</v>
      </c>
      <c r="D3658" s="21">
        <f>VLOOKUP(C3658,'[2]05-2025'!$B$1:$D$65536,3,0)</f>
        <v>1167726.93</v>
      </c>
      <c r="E3658" s="25" t="s">
        <v>1808</v>
      </c>
      <c r="F3658" s="27" t="s">
        <v>1856</v>
      </c>
      <c r="G3658" s="26">
        <v>0</v>
      </c>
      <c r="H3658" s="26">
        <v>2476</v>
      </c>
      <c r="I3658" s="24">
        <f t="shared" si="57"/>
        <v>1948271.4899999993</v>
      </c>
      <c r="J3658" s="27" t="s">
        <v>57</v>
      </c>
      <c r="K3658" s="2" t="s">
        <v>15</v>
      </c>
    </row>
    <row r="3659" spans="1:11" ht="12" customHeight="1" x14ac:dyDescent="0.2">
      <c r="A3659" s="2">
        <v>1700</v>
      </c>
      <c r="B3659" s="20" t="str">
        <f>VLOOKUP(C3659,'[2]05-2025'!$B$1:$C$65536,2,0)</f>
        <v>FORNECEDORES DE INSUMOS</v>
      </c>
      <c r="C3659" s="33" t="s">
        <v>57</v>
      </c>
      <c r="D3659" s="21">
        <f>VLOOKUP(C3659,'[2]05-2025'!$B$1:$D$65536,3,0)</f>
        <v>1167726.93</v>
      </c>
      <c r="E3659" s="25" t="s">
        <v>1808</v>
      </c>
      <c r="F3659" s="27" t="s">
        <v>1855</v>
      </c>
      <c r="G3659" s="26">
        <v>0</v>
      </c>
      <c r="H3659" s="26">
        <v>1475.58</v>
      </c>
      <c r="I3659" s="24">
        <f t="shared" si="57"/>
        <v>1949747.0699999994</v>
      </c>
      <c r="J3659" s="27" t="s">
        <v>57</v>
      </c>
      <c r="K3659" s="2" t="s">
        <v>15</v>
      </c>
    </row>
    <row r="3660" spans="1:11" ht="12" customHeight="1" x14ac:dyDescent="0.2">
      <c r="A3660" s="2">
        <v>1700</v>
      </c>
      <c r="B3660" s="20" t="str">
        <f>VLOOKUP(C3660,'[2]05-2025'!$B$1:$C$65536,2,0)</f>
        <v>FORNECEDORES DE INSUMOS</v>
      </c>
      <c r="C3660" s="33" t="s">
        <v>57</v>
      </c>
      <c r="D3660" s="21">
        <f>VLOOKUP(C3660,'[2]05-2025'!$B$1:$D$65536,3,0)</f>
        <v>1167726.93</v>
      </c>
      <c r="E3660" s="25" t="s">
        <v>1808</v>
      </c>
      <c r="F3660" s="27" t="s">
        <v>1857</v>
      </c>
      <c r="G3660" s="26">
        <v>0</v>
      </c>
      <c r="H3660" s="26">
        <v>837</v>
      </c>
      <c r="I3660" s="24">
        <f t="shared" si="57"/>
        <v>1950584.0699999994</v>
      </c>
      <c r="J3660" s="27" t="s">
        <v>57</v>
      </c>
      <c r="K3660" s="2" t="s">
        <v>15</v>
      </c>
    </row>
    <row r="3661" spans="1:11" ht="12" customHeight="1" x14ac:dyDescent="0.2">
      <c r="A3661" s="2">
        <v>1700</v>
      </c>
      <c r="B3661" s="20" t="str">
        <f>VLOOKUP(C3661,'[2]05-2025'!$B$1:$C$65536,2,0)</f>
        <v>FORNECEDORES DE INSUMOS</v>
      </c>
      <c r="C3661" s="33" t="s">
        <v>57</v>
      </c>
      <c r="D3661" s="21">
        <f>VLOOKUP(C3661,'[2]05-2025'!$B$1:$D$65536,3,0)</f>
        <v>1167726.93</v>
      </c>
      <c r="E3661" s="25" t="s">
        <v>1808</v>
      </c>
      <c r="F3661" s="27" t="s">
        <v>1854</v>
      </c>
      <c r="G3661" s="26">
        <v>0</v>
      </c>
      <c r="H3661" s="26">
        <v>2900</v>
      </c>
      <c r="I3661" s="24">
        <f t="shared" si="57"/>
        <v>1953484.0699999994</v>
      </c>
      <c r="J3661" s="27" t="s">
        <v>57</v>
      </c>
      <c r="K3661" s="2" t="s">
        <v>15</v>
      </c>
    </row>
    <row r="3662" spans="1:11" ht="12" customHeight="1" x14ac:dyDescent="0.2">
      <c r="A3662" s="2">
        <v>1700</v>
      </c>
      <c r="B3662" s="20" t="str">
        <f>VLOOKUP(C3662,'[2]05-2025'!$B$1:$C$65536,2,0)</f>
        <v>FORNECEDORES DE INSUMOS</v>
      </c>
      <c r="C3662" s="33" t="s">
        <v>57</v>
      </c>
      <c r="D3662" s="21">
        <f>VLOOKUP(C3662,'[2]05-2025'!$B$1:$D$65536,3,0)</f>
        <v>1167726.93</v>
      </c>
      <c r="E3662" s="25" t="s">
        <v>1808</v>
      </c>
      <c r="F3662" s="27" t="s">
        <v>1857</v>
      </c>
      <c r="G3662" s="26">
        <v>0</v>
      </c>
      <c r="H3662" s="26">
        <v>1661.76</v>
      </c>
      <c r="I3662" s="24">
        <f t="shared" si="57"/>
        <v>1955145.8299999994</v>
      </c>
      <c r="J3662" s="27" t="s">
        <v>57</v>
      </c>
      <c r="K3662" s="2" t="s">
        <v>15</v>
      </c>
    </row>
    <row r="3663" spans="1:11" ht="12" customHeight="1" x14ac:dyDescent="0.2">
      <c r="A3663" s="2">
        <v>1700</v>
      </c>
      <c r="B3663" s="20" t="str">
        <f>VLOOKUP(C3663,'[2]05-2025'!$B$1:$C$65536,2,0)</f>
        <v>FORNECEDORES DE INSUMOS</v>
      </c>
      <c r="C3663" s="33" t="s">
        <v>57</v>
      </c>
      <c r="D3663" s="21">
        <f>VLOOKUP(C3663,'[2]05-2025'!$B$1:$D$65536,3,0)</f>
        <v>1167726.93</v>
      </c>
      <c r="E3663" s="25" t="s">
        <v>1808</v>
      </c>
      <c r="F3663" s="27" t="s">
        <v>1858</v>
      </c>
      <c r="G3663" s="26">
        <v>0</v>
      </c>
      <c r="H3663" s="26">
        <v>16.2</v>
      </c>
      <c r="I3663" s="24">
        <f t="shared" si="57"/>
        <v>1955162.0299999993</v>
      </c>
      <c r="J3663" s="27" t="s">
        <v>59</v>
      </c>
      <c r="K3663" s="2" t="s">
        <v>15</v>
      </c>
    </row>
    <row r="3664" spans="1:11" ht="12" customHeight="1" x14ac:dyDescent="0.2">
      <c r="A3664" s="2">
        <v>1700</v>
      </c>
      <c r="B3664" s="20" t="str">
        <f>VLOOKUP(C3664,'[2]05-2025'!$B$1:$C$65536,2,0)</f>
        <v>FORNECEDORES DE INSUMOS</v>
      </c>
      <c r="C3664" s="33" t="s">
        <v>57</v>
      </c>
      <c r="D3664" s="21">
        <f>VLOOKUP(C3664,'[2]05-2025'!$B$1:$D$65536,3,0)</f>
        <v>1167726.93</v>
      </c>
      <c r="E3664" s="25" t="s">
        <v>1808</v>
      </c>
      <c r="F3664" s="27" t="s">
        <v>2430</v>
      </c>
      <c r="G3664" s="26">
        <v>0</v>
      </c>
      <c r="H3664" s="26">
        <v>7667.5</v>
      </c>
      <c r="I3664" s="24">
        <f t="shared" si="57"/>
        <v>1962829.5299999993</v>
      </c>
      <c r="J3664" s="27" t="s">
        <v>57</v>
      </c>
      <c r="K3664" s="2" t="s">
        <v>15</v>
      </c>
    </row>
    <row r="3665" spans="1:11" ht="12" customHeight="1" x14ac:dyDescent="0.2">
      <c r="A3665" s="2">
        <v>1700</v>
      </c>
      <c r="B3665" s="20" t="str">
        <f>VLOOKUP(C3665,'[2]05-2025'!$B$1:$C$65536,2,0)</f>
        <v>FORNECEDORES DE INSUMOS</v>
      </c>
      <c r="C3665" s="33" t="s">
        <v>57</v>
      </c>
      <c r="D3665" s="21">
        <f>VLOOKUP(C3665,'[2]05-2025'!$B$1:$D$65536,3,0)</f>
        <v>1167726.93</v>
      </c>
      <c r="E3665" s="25" t="s">
        <v>1808</v>
      </c>
      <c r="F3665" s="27" t="s">
        <v>2433</v>
      </c>
      <c r="G3665" s="26">
        <v>0</v>
      </c>
      <c r="H3665" s="26">
        <v>7460</v>
      </c>
      <c r="I3665" s="24">
        <f t="shared" si="57"/>
        <v>1970289.5299999993</v>
      </c>
      <c r="J3665" s="27" t="s">
        <v>57</v>
      </c>
      <c r="K3665" s="2" t="s">
        <v>15</v>
      </c>
    </row>
    <row r="3666" spans="1:11" ht="12" customHeight="1" x14ac:dyDescent="0.2">
      <c r="A3666" s="2">
        <v>1700</v>
      </c>
      <c r="B3666" s="20" t="str">
        <f>VLOOKUP(C3666,'[2]05-2025'!$B$1:$C$65536,2,0)</f>
        <v>FORNECEDORES DE INSUMOS</v>
      </c>
      <c r="C3666" s="33" t="s">
        <v>57</v>
      </c>
      <c r="D3666" s="21">
        <f>VLOOKUP(C3666,'[2]05-2025'!$B$1:$D$65536,3,0)</f>
        <v>1167726.93</v>
      </c>
      <c r="E3666" s="25" t="s">
        <v>1808</v>
      </c>
      <c r="F3666" s="27" t="s">
        <v>1858</v>
      </c>
      <c r="G3666" s="26">
        <v>0</v>
      </c>
      <c r="H3666" s="26">
        <v>1365.66</v>
      </c>
      <c r="I3666" s="24">
        <f t="shared" si="57"/>
        <v>1971655.1899999992</v>
      </c>
      <c r="J3666" s="27" t="s">
        <v>59</v>
      </c>
      <c r="K3666" s="2" t="s">
        <v>15</v>
      </c>
    </row>
    <row r="3667" spans="1:11" ht="12" customHeight="1" x14ac:dyDescent="0.2">
      <c r="A3667" s="2">
        <v>1700</v>
      </c>
      <c r="B3667" s="20" t="str">
        <f>VLOOKUP(C3667,'[2]05-2025'!$B$1:$C$65536,2,0)</f>
        <v>FORNECEDORES DE INSUMOS</v>
      </c>
      <c r="C3667" s="33" t="s">
        <v>57</v>
      </c>
      <c r="D3667" s="21">
        <f>VLOOKUP(C3667,'[2]05-2025'!$B$1:$D$65536,3,0)</f>
        <v>1167726.93</v>
      </c>
      <c r="E3667" s="25" t="s">
        <v>1808</v>
      </c>
      <c r="F3667" s="27" t="s">
        <v>1853</v>
      </c>
      <c r="G3667" s="26">
        <v>0</v>
      </c>
      <c r="H3667" s="26">
        <v>1309.42</v>
      </c>
      <c r="I3667" s="24">
        <f t="shared" si="57"/>
        <v>1972964.6099999992</v>
      </c>
      <c r="J3667" s="27" t="s">
        <v>57</v>
      </c>
      <c r="K3667" s="2" t="s">
        <v>15</v>
      </c>
    </row>
    <row r="3668" spans="1:11" ht="12" customHeight="1" x14ac:dyDescent="0.2">
      <c r="A3668" s="2">
        <v>1700</v>
      </c>
      <c r="B3668" s="20" t="str">
        <f>VLOOKUP(C3668,'[2]05-2025'!$B$1:$C$65536,2,0)</f>
        <v>FORNECEDORES DE INSUMOS</v>
      </c>
      <c r="C3668" s="33" t="s">
        <v>57</v>
      </c>
      <c r="D3668" s="21">
        <f>VLOOKUP(C3668,'[2]05-2025'!$B$1:$D$65536,3,0)</f>
        <v>1167726.93</v>
      </c>
      <c r="E3668" s="25" t="s">
        <v>1808</v>
      </c>
      <c r="F3668" s="27" t="s">
        <v>1854</v>
      </c>
      <c r="G3668" s="26">
        <v>0</v>
      </c>
      <c r="H3668" s="26">
        <v>2900</v>
      </c>
      <c r="I3668" s="24">
        <f t="shared" si="57"/>
        <v>1975864.6099999992</v>
      </c>
      <c r="J3668" s="27" t="s">
        <v>57</v>
      </c>
      <c r="K3668" s="2" t="s">
        <v>15</v>
      </c>
    </row>
    <row r="3669" spans="1:11" ht="12" customHeight="1" x14ac:dyDescent="0.2">
      <c r="A3669" s="2">
        <v>1700</v>
      </c>
      <c r="B3669" s="20" t="str">
        <f>VLOOKUP(C3669,'[2]05-2025'!$B$1:$C$65536,2,0)</f>
        <v>FORNECEDORES DE INSUMOS</v>
      </c>
      <c r="C3669" s="33" t="s">
        <v>57</v>
      </c>
      <c r="D3669" s="21">
        <f>VLOOKUP(C3669,'[2]05-2025'!$B$1:$D$65536,3,0)</f>
        <v>1167726.93</v>
      </c>
      <c r="E3669" s="25" t="s">
        <v>1808</v>
      </c>
      <c r="F3669" s="27" t="s">
        <v>1855</v>
      </c>
      <c r="G3669" s="26">
        <v>0</v>
      </c>
      <c r="H3669" s="26">
        <v>4733.2700000000004</v>
      </c>
      <c r="I3669" s="24">
        <f t="shared" si="57"/>
        <v>1980597.8799999992</v>
      </c>
      <c r="J3669" s="27" t="s">
        <v>57</v>
      </c>
      <c r="K3669" s="2" t="s">
        <v>15</v>
      </c>
    </row>
    <row r="3670" spans="1:11" ht="12" customHeight="1" x14ac:dyDescent="0.2">
      <c r="A3670" s="2">
        <v>1700</v>
      </c>
      <c r="B3670" s="20" t="str">
        <f>VLOOKUP(C3670,'[2]05-2025'!$B$1:$C$65536,2,0)</f>
        <v>FORNECEDORES DE INSUMOS</v>
      </c>
      <c r="C3670" s="33" t="s">
        <v>57</v>
      </c>
      <c r="D3670" s="21">
        <f>VLOOKUP(C3670,'[2]05-2025'!$B$1:$D$65536,3,0)</f>
        <v>1167726.93</v>
      </c>
      <c r="E3670" s="25" t="s">
        <v>1808</v>
      </c>
      <c r="F3670" s="27" t="s">
        <v>1855</v>
      </c>
      <c r="G3670" s="26">
        <v>0</v>
      </c>
      <c r="H3670" s="26">
        <v>1475.58</v>
      </c>
      <c r="I3670" s="24">
        <f t="shared" si="57"/>
        <v>1982073.4599999993</v>
      </c>
      <c r="J3670" s="27" t="s">
        <v>57</v>
      </c>
      <c r="K3670" s="2" t="s">
        <v>15</v>
      </c>
    </row>
    <row r="3671" spans="1:11" ht="12" customHeight="1" x14ac:dyDescent="0.2">
      <c r="A3671" s="2">
        <v>1700</v>
      </c>
      <c r="B3671" s="20" t="str">
        <f>VLOOKUP(C3671,'[2]05-2025'!$B$1:$C$65536,2,0)</f>
        <v>FORNECEDORES DE INSUMOS</v>
      </c>
      <c r="C3671" s="33" t="s">
        <v>57</v>
      </c>
      <c r="D3671" s="21">
        <f>VLOOKUP(C3671,'[2]05-2025'!$B$1:$D$65536,3,0)</f>
        <v>1167726.93</v>
      </c>
      <c r="E3671" s="25" t="s">
        <v>1808</v>
      </c>
      <c r="F3671" s="27" t="s">
        <v>1857</v>
      </c>
      <c r="G3671" s="26">
        <v>0</v>
      </c>
      <c r="H3671" s="26">
        <v>837</v>
      </c>
      <c r="I3671" s="24">
        <f t="shared" si="57"/>
        <v>1982910.4599999993</v>
      </c>
      <c r="J3671" s="27" t="s">
        <v>57</v>
      </c>
      <c r="K3671" s="2" t="s">
        <v>15</v>
      </c>
    </row>
    <row r="3672" spans="1:11" ht="12" customHeight="1" x14ac:dyDescent="0.2">
      <c r="A3672" s="2">
        <v>1700</v>
      </c>
      <c r="B3672" s="20" t="str">
        <f>VLOOKUP(C3672,'[2]05-2025'!$B$1:$C$65536,2,0)</f>
        <v>FORNECEDORES DE INSUMOS</v>
      </c>
      <c r="C3672" s="33" t="s">
        <v>57</v>
      </c>
      <c r="D3672" s="21">
        <f>VLOOKUP(C3672,'[2]05-2025'!$B$1:$D$65536,3,0)</f>
        <v>1167726.93</v>
      </c>
      <c r="E3672" s="25" t="s">
        <v>1808</v>
      </c>
      <c r="F3672" s="27" t="s">
        <v>1854</v>
      </c>
      <c r="G3672" s="26">
        <v>0</v>
      </c>
      <c r="H3672" s="26">
        <v>2900</v>
      </c>
      <c r="I3672" s="24">
        <f t="shared" si="57"/>
        <v>1985810.4599999993</v>
      </c>
      <c r="J3672" s="27" t="s">
        <v>57</v>
      </c>
      <c r="K3672" s="2" t="s">
        <v>15</v>
      </c>
    </row>
    <row r="3673" spans="1:11" ht="12" customHeight="1" x14ac:dyDescent="0.2">
      <c r="A3673" s="2">
        <v>1700</v>
      </c>
      <c r="B3673" s="20" t="str">
        <f>VLOOKUP(C3673,'[2]05-2025'!$B$1:$C$65536,2,0)</f>
        <v>FORNECEDORES DE INSUMOS</v>
      </c>
      <c r="C3673" s="33" t="s">
        <v>57</v>
      </c>
      <c r="D3673" s="21">
        <f>VLOOKUP(C3673,'[2]05-2025'!$B$1:$D$65536,3,0)</f>
        <v>1167726.93</v>
      </c>
      <c r="E3673" s="25" t="s">
        <v>1808</v>
      </c>
      <c r="F3673" s="27" t="s">
        <v>1857</v>
      </c>
      <c r="G3673" s="26">
        <v>0</v>
      </c>
      <c r="H3673" s="26">
        <v>1661.76</v>
      </c>
      <c r="I3673" s="24">
        <f t="shared" si="57"/>
        <v>1987472.2199999993</v>
      </c>
      <c r="J3673" s="27" t="s">
        <v>57</v>
      </c>
      <c r="K3673" s="2" t="s">
        <v>15</v>
      </c>
    </row>
    <row r="3674" spans="1:11" ht="12" customHeight="1" x14ac:dyDescent="0.2">
      <c r="A3674" s="2">
        <v>1700</v>
      </c>
      <c r="B3674" s="20" t="str">
        <f>VLOOKUP(C3674,'[2]05-2025'!$B$1:$C$65536,2,0)</f>
        <v>FORNECEDORES DE INSUMOS</v>
      </c>
      <c r="C3674" s="33" t="s">
        <v>57</v>
      </c>
      <c r="D3674" s="21">
        <f>VLOOKUP(C3674,'[2]05-2025'!$B$1:$D$65536,3,0)</f>
        <v>1167726.93</v>
      </c>
      <c r="E3674" s="25" t="s">
        <v>1808</v>
      </c>
      <c r="F3674" s="27" t="s">
        <v>1858</v>
      </c>
      <c r="G3674" s="26">
        <v>0</v>
      </c>
      <c r="H3674" s="26">
        <v>16.2</v>
      </c>
      <c r="I3674" s="24">
        <f t="shared" si="57"/>
        <v>1987488.4199999992</v>
      </c>
      <c r="J3674" s="27" t="s">
        <v>59</v>
      </c>
      <c r="K3674" s="2" t="s">
        <v>15</v>
      </c>
    </row>
    <row r="3675" spans="1:11" ht="12" customHeight="1" x14ac:dyDescent="0.2">
      <c r="A3675" s="2">
        <v>1700</v>
      </c>
      <c r="B3675" s="20" t="str">
        <f>VLOOKUP(C3675,'[2]05-2025'!$B$1:$C$65536,2,0)</f>
        <v>FORNECEDORES DE INSUMOS</v>
      </c>
      <c r="C3675" s="33" t="s">
        <v>57</v>
      </c>
      <c r="D3675" s="21">
        <f>VLOOKUP(C3675,'[2]05-2025'!$B$1:$D$65536,3,0)</f>
        <v>1167726.93</v>
      </c>
      <c r="E3675" s="25" t="s">
        <v>1808</v>
      </c>
      <c r="F3675" s="27" t="s">
        <v>2430</v>
      </c>
      <c r="G3675" s="26">
        <v>0</v>
      </c>
      <c r="H3675" s="26">
        <v>7667.5</v>
      </c>
      <c r="I3675" s="24">
        <f t="shared" si="57"/>
        <v>1995155.9199999992</v>
      </c>
      <c r="J3675" s="27" t="s">
        <v>57</v>
      </c>
      <c r="K3675" s="2" t="s">
        <v>15</v>
      </c>
    </row>
    <row r="3676" spans="1:11" ht="12" customHeight="1" x14ac:dyDescent="0.2">
      <c r="A3676" s="2">
        <v>1700</v>
      </c>
      <c r="B3676" s="20" t="str">
        <f>VLOOKUP(C3676,'[2]05-2025'!$B$1:$C$65536,2,0)</f>
        <v>FORNECEDORES DE INSUMOS</v>
      </c>
      <c r="C3676" s="33" t="s">
        <v>57</v>
      </c>
      <c r="D3676" s="21">
        <f>VLOOKUP(C3676,'[2]05-2025'!$B$1:$D$65536,3,0)</f>
        <v>1167726.93</v>
      </c>
      <c r="E3676" s="25" t="s">
        <v>1808</v>
      </c>
      <c r="F3676" s="27" t="s">
        <v>1860</v>
      </c>
      <c r="G3676" s="26">
        <v>0</v>
      </c>
      <c r="H3676" s="26">
        <v>2960</v>
      </c>
      <c r="I3676" s="24">
        <f t="shared" si="57"/>
        <v>1998115.9199999992</v>
      </c>
      <c r="J3676" s="27" t="s">
        <v>57</v>
      </c>
      <c r="K3676" s="2" t="s">
        <v>15</v>
      </c>
    </row>
    <row r="3677" spans="1:11" ht="12" customHeight="1" x14ac:dyDescent="0.2">
      <c r="A3677" s="2">
        <v>1700</v>
      </c>
      <c r="B3677" s="20" t="str">
        <f>VLOOKUP(C3677,'[2]05-2025'!$B$1:$C$65536,2,0)</f>
        <v>FORNECEDORES DE INSUMOS</v>
      </c>
      <c r="C3677" s="33" t="s">
        <v>57</v>
      </c>
      <c r="D3677" s="21">
        <f>VLOOKUP(C3677,'[2]05-2025'!$B$1:$D$65536,3,0)</f>
        <v>1167726.93</v>
      </c>
      <c r="E3677" s="25" t="s">
        <v>1808</v>
      </c>
      <c r="F3677" s="27" t="s">
        <v>1861</v>
      </c>
      <c r="G3677" s="26">
        <v>0</v>
      </c>
      <c r="H3677" s="26">
        <v>7460</v>
      </c>
      <c r="I3677" s="24">
        <f t="shared" si="57"/>
        <v>2005575.9199999992</v>
      </c>
      <c r="J3677" s="27" t="s">
        <v>57</v>
      </c>
      <c r="K3677" s="2" t="s">
        <v>15</v>
      </c>
    </row>
    <row r="3678" spans="1:11" ht="12" customHeight="1" x14ac:dyDescent="0.2">
      <c r="A3678" s="2">
        <v>1700</v>
      </c>
      <c r="B3678" s="20" t="str">
        <f>VLOOKUP(C3678,'[2]05-2025'!$B$1:$C$65536,2,0)</f>
        <v>FORNECEDORES DE INSUMOS</v>
      </c>
      <c r="C3678" s="33" t="s">
        <v>57</v>
      </c>
      <c r="D3678" s="21">
        <f>VLOOKUP(C3678,'[2]05-2025'!$B$1:$D$65536,3,0)</f>
        <v>1167726.93</v>
      </c>
      <c r="E3678" s="25" t="s">
        <v>1808</v>
      </c>
      <c r="F3678" s="27" t="s">
        <v>1858</v>
      </c>
      <c r="G3678" s="26">
        <v>0</v>
      </c>
      <c r="H3678" s="26">
        <v>1365.66</v>
      </c>
      <c r="I3678" s="24">
        <f t="shared" si="57"/>
        <v>2006941.5799999991</v>
      </c>
      <c r="J3678" s="27" t="s">
        <v>59</v>
      </c>
      <c r="K3678" s="2" t="s">
        <v>15</v>
      </c>
    </row>
    <row r="3679" spans="1:11" ht="12" customHeight="1" x14ac:dyDescent="0.2">
      <c r="A3679" s="2">
        <v>1700</v>
      </c>
      <c r="B3679" s="20" t="str">
        <f>VLOOKUP(C3679,'[2]05-2025'!$B$1:$C$65536,2,0)</f>
        <v>FORNECEDORES DE INSUMOS</v>
      </c>
      <c r="C3679" s="33" t="s">
        <v>57</v>
      </c>
      <c r="D3679" s="21">
        <f>VLOOKUP(C3679,'[2]05-2025'!$B$1:$D$65536,3,0)</f>
        <v>1167726.93</v>
      </c>
      <c r="E3679" s="25" t="s">
        <v>1809</v>
      </c>
      <c r="F3679" s="27" t="s">
        <v>2434</v>
      </c>
      <c r="G3679" s="26">
        <v>0</v>
      </c>
      <c r="H3679" s="26">
        <v>2679.4</v>
      </c>
      <c r="I3679" s="24">
        <f t="shared" si="57"/>
        <v>2009620.9799999991</v>
      </c>
      <c r="J3679" s="27" t="s">
        <v>39</v>
      </c>
      <c r="K3679" s="2" t="s">
        <v>15</v>
      </c>
    </row>
    <row r="3680" spans="1:11" ht="12" customHeight="1" x14ac:dyDescent="0.2">
      <c r="A3680" s="2">
        <v>1700</v>
      </c>
      <c r="B3680" s="20" t="str">
        <f>VLOOKUP(C3680,'[2]05-2025'!$B$1:$C$65536,2,0)</f>
        <v>FORNECEDORES DE INSUMOS</v>
      </c>
      <c r="C3680" s="33" t="s">
        <v>57</v>
      </c>
      <c r="D3680" s="21">
        <f>VLOOKUP(C3680,'[2]05-2025'!$B$1:$D$65536,3,0)</f>
        <v>1167726.93</v>
      </c>
      <c r="E3680" s="25" t="s">
        <v>1809</v>
      </c>
      <c r="F3680" s="27" t="s">
        <v>2435</v>
      </c>
      <c r="G3680" s="26">
        <v>0</v>
      </c>
      <c r="H3680" s="26">
        <v>2320</v>
      </c>
      <c r="I3680" s="24">
        <f t="shared" si="57"/>
        <v>2011940.9799999991</v>
      </c>
      <c r="J3680" s="27" t="s">
        <v>40</v>
      </c>
      <c r="K3680" s="2" t="s">
        <v>15</v>
      </c>
    </row>
    <row r="3681" spans="1:11" ht="12" customHeight="1" x14ac:dyDescent="0.2">
      <c r="A3681" s="2">
        <v>1700</v>
      </c>
      <c r="B3681" s="20" t="str">
        <f>VLOOKUP(C3681,'[2]05-2025'!$B$1:$C$65536,2,0)</f>
        <v>FORNECEDORES DE INSUMOS</v>
      </c>
      <c r="C3681" s="33" t="s">
        <v>57</v>
      </c>
      <c r="D3681" s="21">
        <f>VLOOKUP(C3681,'[2]05-2025'!$B$1:$D$65536,3,0)</f>
        <v>1167726.93</v>
      </c>
      <c r="E3681" s="25" t="s">
        <v>1809</v>
      </c>
      <c r="F3681" s="27" t="s">
        <v>2436</v>
      </c>
      <c r="G3681" s="26">
        <v>0</v>
      </c>
      <c r="H3681" s="26">
        <v>232.5</v>
      </c>
      <c r="I3681" s="24">
        <f t="shared" si="57"/>
        <v>2012173.4799999991</v>
      </c>
      <c r="J3681" s="27" t="s">
        <v>40</v>
      </c>
      <c r="K3681" s="2" t="s">
        <v>15</v>
      </c>
    </row>
    <row r="3682" spans="1:11" ht="12" customHeight="1" x14ac:dyDescent="0.2">
      <c r="A3682" s="2">
        <v>1700</v>
      </c>
      <c r="B3682" s="20" t="str">
        <f>VLOOKUP(C3682,'[2]05-2025'!$B$1:$C$65536,2,0)</f>
        <v>FORNECEDORES DE INSUMOS</v>
      </c>
      <c r="C3682" s="33" t="s">
        <v>57</v>
      </c>
      <c r="D3682" s="21">
        <f>VLOOKUP(C3682,'[2]05-2025'!$B$1:$D$65536,3,0)</f>
        <v>1167726.93</v>
      </c>
      <c r="E3682" s="25" t="s">
        <v>1809</v>
      </c>
      <c r="F3682" s="27" t="s">
        <v>2437</v>
      </c>
      <c r="G3682" s="26">
        <v>0</v>
      </c>
      <c r="H3682" s="26">
        <v>114.5</v>
      </c>
      <c r="I3682" s="24">
        <f t="shared" si="57"/>
        <v>2012287.9799999991</v>
      </c>
      <c r="J3682" s="27" t="s">
        <v>40</v>
      </c>
      <c r="K3682" s="2" t="s">
        <v>15</v>
      </c>
    </row>
    <row r="3683" spans="1:11" ht="12" customHeight="1" x14ac:dyDescent="0.2">
      <c r="A3683" s="2">
        <v>1700</v>
      </c>
      <c r="B3683" s="20" t="str">
        <f>VLOOKUP(C3683,'[2]05-2025'!$B$1:$C$65536,2,0)</f>
        <v>FORNECEDORES DE INSUMOS</v>
      </c>
      <c r="C3683" s="33" t="s">
        <v>57</v>
      </c>
      <c r="D3683" s="21">
        <f>VLOOKUP(C3683,'[2]05-2025'!$B$1:$D$65536,3,0)</f>
        <v>1167726.93</v>
      </c>
      <c r="E3683" s="25" t="s">
        <v>1809</v>
      </c>
      <c r="F3683" s="27" t="s">
        <v>2319</v>
      </c>
      <c r="G3683" s="26">
        <v>0</v>
      </c>
      <c r="H3683" s="26">
        <v>708.75</v>
      </c>
      <c r="I3683" s="24">
        <f t="shared" si="57"/>
        <v>2012996.7299999991</v>
      </c>
      <c r="J3683" s="27" t="s">
        <v>45</v>
      </c>
      <c r="K3683" s="2" t="s">
        <v>15</v>
      </c>
    </row>
    <row r="3684" spans="1:11" ht="12" customHeight="1" x14ac:dyDescent="0.2">
      <c r="A3684" s="2">
        <v>1700</v>
      </c>
      <c r="B3684" s="20" t="str">
        <f>VLOOKUP(C3684,'[2]05-2025'!$B$1:$C$65536,2,0)</f>
        <v>FORNECEDORES DE INSUMOS</v>
      </c>
      <c r="C3684" s="33" t="s">
        <v>57</v>
      </c>
      <c r="D3684" s="21">
        <f>VLOOKUP(C3684,'[2]05-2025'!$B$1:$D$65536,3,0)</f>
        <v>1167726.93</v>
      </c>
      <c r="E3684" s="25" t="s">
        <v>1809</v>
      </c>
      <c r="F3684" s="27" t="s">
        <v>2438</v>
      </c>
      <c r="G3684" s="26">
        <v>0</v>
      </c>
      <c r="H3684" s="26">
        <v>1300</v>
      </c>
      <c r="I3684" s="24">
        <f t="shared" si="57"/>
        <v>2014296.7299999991</v>
      </c>
      <c r="J3684" s="27" t="s">
        <v>40</v>
      </c>
      <c r="K3684" s="2" t="s">
        <v>15</v>
      </c>
    </row>
    <row r="3685" spans="1:11" ht="12" customHeight="1" x14ac:dyDescent="0.2">
      <c r="A3685" s="2">
        <v>1700</v>
      </c>
      <c r="B3685" s="20" t="str">
        <f>VLOOKUP(C3685,'[2]05-2025'!$B$1:$C$65536,2,0)</f>
        <v>FORNECEDORES DE INSUMOS</v>
      </c>
      <c r="C3685" s="33" t="s">
        <v>57</v>
      </c>
      <c r="D3685" s="21">
        <f>VLOOKUP(C3685,'[2]05-2025'!$B$1:$D$65536,3,0)</f>
        <v>1167726.93</v>
      </c>
      <c r="E3685" s="25" t="s">
        <v>1809</v>
      </c>
      <c r="F3685" s="27" t="s">
        <v>2439</v>
      </c>
      <c r="G3685" s="26">
        <v>0</v>
      </c>
      <c r="H3685" s="26">
        <v>1750</v>
      </c>
      <c r="I3685" s="24">
        <f t="shared" si="57"/>
        <v>2016046.7299999991</v>
      </c>
      <c r="J3685" s="27" t="s">
        <v>40</v>
      </c>
      <c r="K3685" s="2" t="s">
        <v>15</v>
      </c>
    </row>
    <row r="3686" spans="1:11" ht="12" customHeight="1" x14ac:dyDescent="0.2">
      <c r="A3686" s="2">
        <v>1700</v>
      </c>
      <c r="B3686" s="20" t="str">
        <f>VLOOKUP(C3686,'[2]05-2025'!$B$1:$C$65536,2,0)</f>
        <v>FORNECEDORES DE INSUMOS</v>
      </c>
      <c r="C3686" s="33" t="s">
        <v>57</v>
      </c>
      <c r="D3686" s="21">
        <f>VLOOKUP(C3686,'[2]05-2025'!$B$1:$D$65536,3,0)</f>
        <v>1167726.93</v>
      </c>
      <c r="E3686" s="25" t="s">
        <v>1809</v>
      </c>
      <c r="F3686" s="27" t="s">
        <v>2440</v>
      </c>
      <c r="G3686" s="26">
        <v>0</v>
      </c>
      <c r="H3686" s="26">
        <v>13350.07</v>
      </c>
      <c r="I3686" s="24">
        <f t="shared" si="57"/>
        <v>2029396.7999999991</v>
      </c>
      <c r="J3686" s="27" t="s">
        <v>39</v>
      </c>
      <c r="K3686" s="2" t="s">
        <v>15</v>
      </c>
    </row>
    <row r="3687" spans="1:11" ht="12" customHeight="1" x14ac:dyDescent="0.2">
      <c r="A3687" s="2">
        <v>1700</v>
      </c>
      <c r="B3687" s="20" t="str">
        <f>VLOOKUP(C3687,'[2]05-2025'!$B$1:$C$65536,2,0)</f>
        <v>FORNECEDORES DE INSUMOS</v>
      </c>
      <c r="C3687" s="33" t="s">
        <v>57</v>
      </c>
      <c r="D3687" s="21">
        <f>VLOOKUP(C3687,'[2]05-2025'!$B$1:$D$65536,3,0)</f>
        <v>1167726.93</v>
      </c>
      <c r="E3687" s="25" t="s">
        <v>1809</v>
      </c>
      <c r="F3687" s="27" t="s">
        <v>2329</v>
      </c>
      <c r="G3687" s="26">
        <v>0</v>
      </c>
      <c r="H3687" s="26">
        <v>69.849999999999994</v>
      </c>
      <c r="I3687" s="24">
        <f t="shared" si="57"/>
        <v>2029466.6499999992</v>
      </c>
      <c r="J3687" s="27" t="s">
        <v>43</v>
      </c>
      <c r="K3687" s="2" t="s">
        <v>15</v>
      </c>
    </row>
    <row r="3688" spans="1:11" ht="12" customHeight="1" x14ac:dyDescent="0.2">
      <c r="A3688" s="2">
        <v>1700</v>
      </c>
      <c r="B3688" s="20" t="str">
        <f>VLOOKUP(C3688,'[2]05-2025'!$B$1:$C$65536,2,0)</f>
        <v>FORNECEDORES DE INSUMOS</v>
      </c>
      <c r="C3688" s="33" t="s">
        <v>57</v>
      </c>
      <c r="D3688" s="21">
        <f>VLOOKUP(C3688,'[2]05-2025'!$B$1:$D$65536,3,0)</f>
        <v>1167726.93</v>
      </c>
      <c r="E3688" s="25" t="s">
        <v>1809</v>
      </c>
      <c r="F3688" s="27" t="s">
        <v>2329</v>
      </c>
      <c r="G3688" s="26">
        <v>0</v>
      </c>
      <c r="H3688" s="26">
        <v>79.599999999999994</v>
      </c>
      <c r="I3688" s="24">
        <f t="shared" si="57"/>
        <v>2029546.2499999993</v>
      </c>
      <c r="J3688" s="27" t="s">
        <v>48</v>
      </c>
      <c r="K3688" s="2" t="s">
        <v>15</v>
      </c>
    </row>
    <row r="3689" spans="1:11" ht="12" customHeight="1" x14ac:dyDescent="0.2">
      <c r="A3689" s="2">
        <v>1700</v>
      </c>
      <c r="B3689" s="20" t="str">
        <f>VLOOKUP(C3689,'[2]05-2025'!$B$1:$C$65536,2,0)</f>
        <v>FORNECEDORES DE INSUMOS</v>
      </c>
      <c r="C3689" s="33" t="s">
        <v>57</v>
      </c>
      <c r="D3689" s="21">
        <f>VLOOKUP(C3689,'[2]05-2025'!$B$1:$D$65536,3,0)</f>
        <v>1167726.93</v>
      </c>
      <c r="E3689" s="25" t="s">
        <v>1809</v>
      </c>
      <c r="F3689" s="27" t="s">
        <v>2441</v>
      </c>
      <c r="G3689" s="26">
        <v>0</v>
      </c>
      <c r="H3689" s="26">
        <v>216.6</v>
      </c>
      <c r="I3689" s="24">
        <f t="shared" si="57"/>
        <v>2029762.8499999994</v>
      </c>
      <c r="J3689" s="27" t="s">
        <v>41</v>
      </c>
      <c r="K3689" s="2" t="s">
        <v>15</v>
      </c>
    </row>
    <row r="3690" spans="1:11" ht="12" customHeight="1" x14ac:dyDescent="0.2">
      <c r="A3690" s="2">
        <v>1700</v>
      </c>
      <c r="B3690" s="20" t="str">
        <f>VLOOKUP(C3690,'[2]05-2025'!$B$1:$C$65536,2,0)</f>
        <v>FORNECEDORES DE INSUMOS</v>
      </c>
      <c r="C3690" s="33" t="s">
        <v>57</v>
      </c>
      <c r="D3690" s="21">
        <f>VLOOKUP(C3690,'[2]05-2025'!$B$1:$D$65536,3,0)</f>
        <v>1167726.93</v>
      </c>
      <c r="E3690" s="25" t="s">
        <v>1809</v>
      </c>
      <c r="F3690" s="27" t="s">
        <v>2442</v>
      </c>
      <c r="G3690" s="26">
        <v>0</v>
      </c>
      <c r="H3690" s="26">
        <v>2631.72</v>
      </c>
      <c r="I3690" s="24">
        <f t="shared" si="57"/>
        <v>2032394.5699999994</v>
      </c>
      <c r="J3690" s="27" t="s">
        <v>40</v>
      </c>
      <c r="K3690" s="2" t="s">
        <v>15</v>
      </c>
    </row>
    <row r="3691" spans="1:11" ht="12" customHeight="1" x14ac:dyDescent="0.2">
      <c r="A3691" s="2">
        <v>1700</v>
      </c>
      <c r="B3691" s="20" t="str">
        <f>VLOOKUP(C3691,'[2]05-2025'!$B$1:$C$65536,2,0)</f>
        <v>FORNECEDORES DE INSUMOS</v>
      </c>
      <c r="C3691" s="33" t="s">
        <v>57</v>
      </c>
      <c r="D3691" s="21">
        <f>VLOOKUP(C3691,'[2]05-2025'!$B$1:$D$65536,3,0)</f>
        <v>1167726.93</v>
      </c>
      <c r="E3691" s="25" t="s">
        <v>1809</v>
      </c>
      <c r="F3691" s="27" t="s">
        <v>2443</v>
      </c>
      <c r="G3691" s="26">
        <v>0</v>
      </c>
      <c r="H3691" s="26">
        <v>1300</v>
      </c>
      <c r="I3691" s="24">
        <f t="shared" si="57"/>
        <v>2033694.5699999994</v>
      </c>
      <c r="J3691" s="27" t="s">
        <v>40</v>
      </c>
      <c r="K3691" s="2" t="s">
        <v>15</v>
      </c>
    </row>
    <row r="3692" spans="1:11" ht="12" customHeight="1" x14ac:dyDescent="0.2">
      <c r="A3692" s="2">
        <v>1700</v>
      </c>
      <c r="B3692" s="20" t="str">
        <f>VLOOKUP(C3692,'[2]05-2025'!$B$1:$C$65536,2,0)</f>
        <v>FORNECEDORES DE INSUMOS</v>
      </c>
      <c r="C3692" s="33" t="s">
        <v>57</v>
      </c>
      <c r="D3692" s="21">
        <f>VLOOKUP(C3692,'[2]05-2025'!$B$1:$D$65536,3,0)</f>
        <v>1167726.93</v>
      </c>
      <c r="E3692" s="25" t="s">
        <v>1809</v>
      </c>
      <c r="F3692" s="27" t="s">
        <v>2444</v>
      </c>
      <c r="G3692" s="26">
        <v>0</v>
      </c>
      <c r="H3692" s="26">
        <v>1335.6</v>
      </c>
      <c r="I3692" s="24">
        <f t="shared" si="57"/>
        <v>2035030.1699999995</v>
      </c>
      <c r="J3692" s="27" t="s">
        <v>50</v>
      </c>
      <c r="K3692" s="2" t="s">
        <v>15</v>
      </c>
    </row>
    <row r="3693" spans="1:11" ht="12" customHeight="1" x14ac:dyDescent="0.2">
      <c r="A3693" s="2">
        <v>1700</v>
      </c>
      <c r="B3693" s="20" t="str">
        <f>VLOOKUP(C3693,'[2]05-2025'!$B$1:$C$65536,2,0)</f>
        <v>FORNECEDORES DE INSUMOS</v>
      </c>
      <c r="C3693" s="33" t="s">
        <v>57</v>
      </c>
      <c r="D3693" s="21">
        <f>VLOOKUP(C3693,'[2]05-2025'!$B$1:$D$65536,3,0)</f>
        <v>1167726.93</v>
      </c>
      <c r="E3693" s="25" t="s">
        <v>1809</v>
      </c>
      <c r="F3693" s="27" t="s">
        <v>2445</v>
      </c>
      <c r="G3693" s="26">
        <v>0</v>
      </c>
      <c r="H3693" s="26">
        <v>500</v>
      </c>
      <c r="I3693" s="24">
        <f t="shared" si="57"/>
        <v>2035530.1699999995</v>
      </c>
      <c r="J3693" s="27" t="s">
        <v>40</v>
      </c>
      <c r="K3693" s="2" t="s">
        <v>15</v>
      </c>
    </row>
    <row r="3694" spans="1:11" ht="12" customHeight="1" x14ac:dyDescent="0.2">
      <c r="A3694" s="2">
        <v>1700</v>
      </c>
      <c r="B3694" s="20" t="str">
        <f>VLOOKUP(C3694,'[2]05-2025'!$B$1:$C$65536,2,0)</f>
        <v>FORNECEDORES DE INSUMOS</v>
      </c>
      <c r="C3694" s="33" t="s">
        <v>57</v>
      </c>
      <c r="D3694" s="21">
        <f>VLOOKUP(C3694,'[2]05-2025'!$B$1:$D$65536,3,0)</f>
        <v>1167726.93</v>
      </c>
      <c r="E3694" s="25" t="s">
        <v>1809</v>
      </c>
      <c r="F3694" s="27" t="s">
        <v>2446</v>
      </c>
      <c r="G3694" s="26">
        <v>0</v>
      </c>
      <c r="H3694" s="26">
        <v>750</v>
      </c>
      <c r="I3694" s="24">
        <f t="shared" si="57"/>
        <v>2036280.1699999995</v>
      </c>
      <c r="J3694" s="27" t="s">
        <v>40</v>
      </c>
      <c r="K3694" s="2" t="s">
        <v>15</v>
      </c>
    </row>
    <row r="3695" spans="1:11" ht="12" customHeight="1" x14ac:dyDescent="0.2">
      <c r="A3695" s="2">
        <v>1700</v>
      </c>
      <c r="B3695" s="20" t="str">
        <f>VLOOKUP(C3695,'[2]05-2025'!$B$1:$C$65536,2,0)</f>
        <v>FORNECEDORES DE INSUMOS</v>
      </c>
      <c r="C3695" s="33" t="s">
        <v>57</v>
      </c>
      <c r="D3695" s="21">
        <f>VLOOKUP(C3695,'[2]05-2025'!$B$1:$D$65536,3,0)</f>
        <v>1167726.93</v>
      </c>
      <c r="E3695" s="25" t="s">
        <v>1809</v>
      </c>
      <c r="F3695" s="27" t="s">
        <v>2447</v>
      </c>
      <c r="G3695" s="26">
        <v>0</v>
      </c>
      <c r="H3695" s="26">
        <v>2884.4</v>
      </c>
      <c r="I3695" s="24">
        <f t="shared" si="57"/>
        <v>2039164.5699999994</v>
      </c>
      <c r="J3695" s="27" t="s">
        <v>39</v>
      </c>
      <c r="K3695" s="2" t="s">
        <v>15</v>
      </c>
    </row>
    <row r="3696" spans="1:11" ht="12" customHeight="1" x14ac:dyDescent="0.2">
      <c r="A3696" s="2">
        <v>1700</v>
      </c>
      <c r="B3696" s="20" t="str">
        <f>VLOOKUP(C3696,'[2]05-2025'!$B$1:$C$65536,2,0)</f>
        <v>FORNECEDORES DE INSUMOS</v>
      </c>
      <c r="C3696" s="33" t="s">
        <v>57</v>
      </c>
      <c r="D3696" s="21">
        <f>VLOOKUP(C3696,'[2]05-2025'!$B$1:$D$65536,3,0)</f>
        <v>1167726.93</v>
      </c>
      <c r="E3696" s="25" t="s">
        <v>1809</v>
      </c>
      <c r="F3696" s="27" t="s">
        <v>2448</v>
      </c>
      <c r="G3696" s="26">
        <v>0</v>
      </c>
      <c r="H3696" s="26">
        <v>5300</v>
      </c>
      <c r="I3696" s="24">
        <f t="shared" si="57"/>
        <v>2044464.5699999994</v>
      </c>
      <c r="J3696" s="27" t="s">
        <v>40</v>
      </c>
      <c r="K3696" s="2" t="s">
        <v>15</v>
      </c>
    </row>
    <row r="3697" spans="1:11" ht="12" customHeight="1" x14ac:dyDescent="0.2">
      <c r="A3697" s="2">
        <v>1700</v>
      </c>
      <c r="B3697" s="20" t="str">
        <f>VLOOKUP(C3697,'[2]05-2025'!$B$1:$C$65536,2,0)</f>
        <v>FORNECEDORES DE INSUMOS</v>
      </c>
      <c r="C3697" s="33" t="s">
        <v>57</v>
      </c>
      <c r="D3697" s="21">
        <f>VLOOKUP(C3697,'[2]05-2025'!$B$1:$D$65536,3,0)</f>
        <v>1167726.93</v>
      </c>
      <c r="E3697" s="25" t="s">
        <v>1809</v>
      </c>
      <c r="F3697" s="27" t="s">
        <v>2449</v>
      </c>
      <c r="G3697" s="26">
        <v>0</v>
      </c>
      <c r="H3697" s="26">
        <v>8450</v>
      </c>
      <c r="I3697" s="24">
        <f t="shared" ref="I3697:I3760" si="58">IF(C3697&lt;&gt;C3696,D3697-G3697+H3697,IF(C3697=C3696,I3696-G3697+H3697,"falso"))</f>
        <v>2052914.5699999994</v>
      </c>
      <c r="J3697" s="27" t="s">
        <v>40</v>
      </c>
      <c r="K3697" s="2" t="s">
        <v>15</v>
      </c>
    </row>
    <row r="3698" spans="1:11" ht="12" customHeight="1" x14ac:dyDescent="0.2">
      <c r="A3698" s="2">
        <v>1700</v>
      </c>
      <c r="B3698" s="20" t="str">
        <f>VLOOKUP(C3698,'[2]05-2025'!$B$1:$C$65536,2,0)</f>
        <v>FORNECEDORES DE INSUMOS</v>
      </c>
      <c r="C3698" s="33" t="s">
        <v>57</v>
      </c>
      <c r="D3698" s="21">
        <f>VLOOKUP(C3698,'[2]05-2025'!$B$1:$D$65536,3,0)</f>
        <v>1167726.93</v>
      </c>
      <c r="E3698" s="25" t="s">
        <v>1809</v>
      </c>
      <c r="F3698" s="27" t="s">
        <v>2450</v>
      </c>
      <c r="G3698" s="26">
        <v>0</v>
      </c>
      <c r="H3698" s="26">
        <v>17035.400000000001</v>
      </c>
      <c r="I3698" s="24">
        <f t="shared" si="58"/>
        <v>2069949.9699999993</v>
      </c>
      <c r="J3698" s="27" t="s">
        <v>40</v>
      </c>
      <c r="K3698" s="2" t="s">
        <v>15</v>
      </c>
    </row>
    <row r="3699" spans="1:11" ht="12" customHeight="1" x14ac:dyDescent="0.2">
      <c r="A3699" s="2">
        <v>1700</v>
      </c>
      <c r="B3699" s="20" t="str">
        <f>VLOOKUP(C3699,'[2]05-2025'!$B$1:$C$65536,2,0)</f>
        <v>FORNECEDORES DE INSUMOS</v>
      </c>
      <c r="C3699" s="33" t="s">
        <v>57</v>
      </c>
      <c r="D3699" s="21">
        <f>VLOOKUP(C3699,'[2]05-2025'!$B$1:$D$65536,3,0)</f>
        <v>1167726.93</v>
      </c>
      <c r="E3699" s="25" t="s">
        <v>1809</v>
      </c>
      <c r="F3699" s="27" t="s">
        <v>2451</v>
      </c>
      <c r="G3699" s="26">
        <v>0</v>
      </c>
      <c r="H3699" s="26">
        <v>1083.9000000000001</v>
      </c>
      <c r="I3699" s="24">
        <f t="shared" si="58"/>
        <v>2071033.8699999992</v>
      </c>
      <c r="J3699" s="27" t="s">
        <v>40</v>
      </c>
      <c r="K3699" s="2" t="s">
        <v>15</v>
      </c>
    </row>
    <row r="3700" spans="1:11" ht="12" customHeight="1" x14ac:dyDescent="0.2">
      <c r="A3700" s="2">
        <v>1700</v>
      </c>
      <c r="B3700" s="20" t="str">
        <f>VLOOKUP(C3700,'[2]05-2025'!$B$1:$C$65536,2,0)</f>
        <v>FORNECEDORES DE INSUMOS</v>
      </c>
      <c r="C3700" s="33" t="s">
        <v>57</v>
      </c>
      <c r="D3700" s="21">
        <f>VLOOKUP(C3700,'[2]05-2025'!$B$1:$D$65536,3,0)</f>
        <v>1167726.93</v>
      </c>
      <c r="E3700" s="25" t="s">
        <v>1809</v>
      </c>
      <c r="F3700" s="27" t="s">
        <v>2452</v>
      </c>
      <c r="G3700" s="26">
        <v>0</v>
      </c>
      <c r="H3700" s="26">
        <v>2394</v>
      </c>
      <c r="I3700" s="24">
        <f t="shared" si="58"/>
        <v>2073427.8699999992</v>
      </c>
      <c r="J3700" s="27" t="s">
        <v>40</v>
      </c>
      <c r="K3700" s="2" t="s">
        <v>15</v>
      </c>
    </row>
    <row r="3701" spans="1:11" ht="12" customHeight="1" x14ac:dyDescent="0.2">
      <c r="A3701" s="2">
        <v>1700</v>
      </c>
      <c r="B3701" s="20" t="str">
        <f>VLOOKUP(C3701,'[2]05-2025'!$B$1:$C$65536,2,0)</f>
        <v>FORNECEDORES DE INSUMOS</v>
      </c>
      <c r="C3701" s="33" t="s">
        <v>57</v>
      </c>
      <c r="D3701" s="21">
        <f>VLOOKUP(C3701,'[2]05-2025'!$B$1:$D$65536,3,0)</f>
        <v>1167726.93</v>
      </c>
      <c r="E3701" s="25" t="s">
        <v>1809</v>
      </c>
      <c r="F3701" s="27" t="s">
        <v>2453</v>
      </c>
      <c r="G3701" s="26">
        <v>0</v>
      </c>
      <c r="H3701" s="26">
        <v>1313</v>
      </c>
      <c r="I3701" s="24">
        <f t="shared" si="58"/>
        <v>2074740.8699999992</v>
      </c>
      <c r="J3701" s="27" t="s">
        <v>40</v>
      </c>
      <c r="K3701" s="2" t="s">
        <v>15</v>
      </c>
    </row>
    <row r="3702" spans="1:11" ht="12" customHeight="1" x14ac:dyDescent="0.2">
      <c r="A3702" s="2">
        <v>1700</v>
      </c>
      <c r="B3702" s="20" t="str">
        <f>VLOOKUP(C3702,'[2]05-2025'!$B$1:$C$65536,2,0)</f>
        <v>FORNECEDORES DE INSUMOS</v>
      </c>
      <c r="C3702" s="33" t="s">
        <v>57</v>
      </c>
      <c r="D3702" s="21">
        <f>VLOOKUP(C3702,'[2]05-2025'!$B$1:$D$65536,3,0)</f>
        <v>1167726.93</v>
      </c>
      <c r="E3702" s="25" t="s">
        <v>1809</v>
      </c>
      <c r="F3702" s="27" t="s">
        <v>2454</v>
      </c>
      <c r="G3702" s="26">
        <v>0</v>
      </c>
      <c r="H3702" s="26">
        <v>75</v>
      </c>
      <c r="I3702" s="24">
        <f t="shared" si="58"/>
        <v>2074815.8699999992</v>
      </c>
      <c r="J3702" s="27" t="s">
        <v>46</v>
      </c>
      <c r="K3702" s="2" t="s">
        <v>15</v>
      </c>
    </row>
    <row r="3703" spans="1:11" ht="12" customHeight="1" x14ac:dyDescent="0.2">
      <c r="A3703" s="2">
        <v>1700</v>
      </c>
      <c r="B3703" s="20" t="str">
        <f>VLOOKUP(C3703,'[2]05-2025'!$B$1:$C$65536,2,0)</f>
        <v>FORNECEDORES DE INSUMOS</v>
      </c>
      <c r="C3703" s="33" t="s">
        <v>57</v>
      </c>
      <c r="D3703" s="21">
        <f>VLOOKUP(C3703,'[2]05-2025'!$B$1:$D$65536,3,0)</f>
        <v>1167726.93</v>
      </c>
      <c r="E3703" s="25" t="s">
        <v>1809</v>
      </c>
      <c r="F3703" s="27" t="s">
        <v>2455</v>
      </c>
      <c r="G3703" s="26">
        <v>0</v>
      </c>
      <c r="H3703" s="26">
        <v>930</v>
      </c>
      <c r="I3703" s="24">
        <f t="shared" si="58"/>
        <v>2075745.8699999992</v>
      </c>
      <c r="J3703" s="27" t="s">
        <v>39</v>
      </c>
      <c r="K3703" s="2" t="s">
        <v>15</v>
      </c>
    </row>
    <row r="3704" spans="1:11" ht="12" customHeight="1" x14ac:dyDescent="0.2">
      <c r="A3704" s="2">
        <v>1700</v>
      </c>
      <c r="B3704" s="20" t="str">
        <f>VLOOKUP(C3704,'[2]05-2025'!$B$1:$C$65536,2,0)</f>
        <v>FORNECEDORES DE INSUMOS</v>
      </c>
      <c r="C3704" s="33" t="s">
        <v>57</v>
      </c>
      <c r="D3704" s="21">
        <f>VLOOKUP(C3704,'[2]05-2025'!$B$1:$D$65536,3,0)</f>
        <v>1167726.93</v>
      </c>
      <c r="E3704" s="25" t="s">
        <v>1809</v>
      </c>
      <c r="F3704" s="27" t="s">
        <v>2456</v>
      </c>
      <c r="G3704" s="26">
        <v>0</v>
      </c>
      <c r="H3704" s="26">
        <v>1049.5</v>
      </c>
      <c r="I3704" s="24">
        <f t="shared" si="58"/>
        <v>2076795.3699999992</v>
      </c>
      <c r="J3704" s="27" t="s">
        <v>39</v>
      </c>
      <c r="K3704" s="2" t="s">
        <v>15</v>
      </c>
    </row>
    <row r="3705" spans="1:11" ht="12" customHeight="1" x14ac:dyDescent="0.2">
      <c r="A3705" s="2">
        <v>1700</v>
      </c>
      <c r="B3705" s="20" t="str">
        <f>VLOOKUP(C3705,'[2]05-2025'!$B$1:$C$65536,2,0)</f>
        <v>FORNECEDORES DE INSUMOS</v>
      </c>
      <c r="C3705" s="33" t="s">
        <v>57</v>
      </c>
      <c r="D3705" s="21">
        <f>VLOOKUP(C3705,'[2]05-2025'!$B$1:$D$65536,3,0)</f>
        <v>1167726.93</v>
      </c>
      <c r="E3705" s="25" t="s">
        <v>1809</v>
      </c>
      <c r="F3705" s="27" t="s">
        <v>2457</v>
      </c>
      <c r="G3705" s="26">
        <v>0</v>
      </c>
      <c r="H3705" s="26">
        <v>2540</v>
      </c>
      <c r="I3705" s="24">
        <f t="shared" si="58"/>
        <v>2079335.3699999992</v>
      </c>
      <c r="J3705" s="27" t="s">
        <v>40</v>
      </c>
      <c r="K3705" s="2" t="s">
        <v>15</v>
      </c>
    </row>
    <row r="3706" spans="1:11" ht="12" customHeight="1" x14ac:dyDescent="0.2">
      <c r="A3706" s="2">
        <v>1700</v>
      </c>
      <c r="B3706" s="20" t="str">
        <f>VLOOKUP(C3706,'[2]05-2025'!$B$1:$C$65536,2,0)</f>
        <v>FORNECEDORES DE INSUMOS</v>
      </c>
      <c r="C3706" s="33" t="s">
        <v>57</v>
      </c>
      <c r="D3706" s="21">
        <f>VLOOKUP(C3706,'[2]05-2025'!$B$1:$D$65536,3,0)</f>
        <v>1167726.93</v>
      </c>
      <c r="E3706" s="25" t="s">
        <v>1809</v>
      </c>
      <c r="F3706" s="27" t="s">
        <v>2458</v>
      </c>
      <c r="G3706" s="26">
        <v>0</v>
      </c>
      <c r="H3706" s="26">
        <v>11750</v>
      </c>
      <c r="I3706" s="24">
        <f t="shared" si="58"/>
        <v>2091085.3699999992</v>
      </c>
      <c r="J3706" s="27" t="s">
        <v>40</v>
      </c>
      <c r="K3706" s="2" t="s">
        <v>15</v>
      </c>
    </row>
    <row r="3707" spans="1:11" ht="12" customHeight="1" x14ac:dyDescent="0.2">
      <c r="A3707" s="2">
        <v>1700</v>
      </c>
      <c r="B3707" s="20" t="str">
        <f>VLOOKUP(C3707,'[2]05-2025'!$B$1:$C$65536,2,0)</f>
        <v>FORNECEDORES DE INSUMOS</v>
      </c>
      <c r="C3707" s="33" t="s">
        <v>57</v>
      </c>
      <c r="D3707" s="21">
        <f>VLOOKUP(C3707,'[2]05-2025'!$B$1:$D$65536,3,0)</f>
        <v>1167726.93</v>
      </c>
      <c r="E3707" s="25" t="s">
        <v>1809</v>
      </c>
      <c r="F3707" s="27" t="s">
        <v>2459</v>
      </c>
      <c r="G3707" s="26">
        <v>0</v>
      </c>
      <c r="H3707" s="26">
        <v>47</v>
      </c>
      <c r="I3707" s="24">
        <f t="shared" si="58"/>
        <v>2091132.3699999992</v>
      </c>
      <c r="J3707" s="27" t="s">
        <v>43</v>
      </c>
      <c r="K3707" s="2" t="s">
        <v>15</v>
      </c>
    </row>
    <row r="3708" spans="1:11" ht="12" customHeight="1" x14ac:dyDescent="0.2">
      <c r="A3708" s="2">
        <v>1700</v>
      </c>
      <c r="B3708" s="20" t="str">
        <f>VLOOKUP(C3708,'[2]05-2025'!$B$1:$C$65536,2,0)</f>
        <v>FORNECEDORES DE INSUMOS</v>
      </c>
      <c r="C3708" s="33" t="s">
        <v>57</v>
      </c>
      <c r="D3708" s="21">
        <f>VLOOKUP(C3708,'[2]05-2025'!$B$1:$D$65536,3,0)</f>
        <v>1167726.93</v>
      </c>
      <c r="E3708" s="25" t="s">
        <v>1809</v>
      </c>
      <c r="F3708" s="27" t="s">
        <v>2460</v>
      </c>
      <c r="G3708" s="26">
        <v>0</v>
      </c>
      <c r="H3708" s="26">
        <v>990</v>
      </c>
      <c r="I3708" s="24">
        <f t="shared" si="58"/>
        <v>2092122.3699999992</v>
      </c>
      <c r="J3708" s="27" t="s">
        <v>40</v>
      </c>
      <c r="K3708" s="2" t="s">
        <v>15</v>
      </c>
    </row>
    <row r="3709" spans="1:11" ht="12" customHeight="1" x14ac:dyDescent="0.2">
      <c r="A3709" s="2">
        <v>1700</v>
      </c>
      <c r="B3709" s="20" t="str">
        <f>VLOOKUP(C3709,'[2]05-2025'!$B$1:$C$65536,2,0)</f>
        <v>FORNECEDORES DE INSUMOS</v>
      </c>
      <c r="C3709" s="33" t="s">
        <v>57</v>
      </c>
      <c r="D3709" s="21">
        <f>VLOOKUP(C3709,'[2]05-2025'!$B$1:$D$65536,3,0)</f>
        <v>1167726.93</v>
      </c>
      <c r="E3709" s="25" t="s">
        <v>1809</v>
      </c>
      <c r="F3709" s="27" t="s">
        <v>2461</v>
      </c>
      <c r="G3709" s="26">
        <v>0</v>
      </c>
      <c r="H3709" s="26">
        <v>4104.3999999999996</v>
      </c>
      <c r="I3709" s="24">
        <f t="shared" si="58"/>
        <v>2096226.7699999991</v>
      </c>
      <c r="J3709" s="27" t="s">
        <v>40</v>
      </c>
      <c r="K3709" s="2" t="s">
        <v>15</v>
      </c>
    </row>
    <row r="3710" spans="1:11" ht="12" customHeight="1" x14ac:dyDescent="0.2">
      <c r="A3710" s="2">
        <v>1700</v>
      </c>
      <c r="B3710" s="20" t="str">
        <f>VLOOKUP(C3710,'[2]05-2025'!$B$1:$C$65536,2,0)</f>
        <v>FORNECEDORES DE INSUMOS</v>
      </c>
      <c r="C3710" s="33" t="s">
        <v>57</v>
      </c>
      <c r="D3710" s="21">
        <f>VLOOKUP(C3710,'[2]05-2025'!$B$1:$D$65536,3,0)</f>
        <v>1167726.93</v>
      </c>
      <c r="E3710" s="25" t="s">
        <v>1809</v>
      </c>
      <c r="F3710" s="27" t="s">
        <v>2462</v>
      </c>
      <c r="G3710" s="26">
        <v>0</v>
      </c>
      <c r="H3710" s="26">
        <v>5470.04</v>
      </c>
      <c r="I3710" s="24">
        <f t="shared" si="58"/>
        <v>2101696.8099999991</v>
      </c>
      <c r="J3710" s="27" t="s">
        <v>39</v>
      </c>
      <c r="K3710" s="2" t="s">
        <v>15</v>
      </c>
    </row>
    <row r="3711" spans="1:11" ht="12" customHeight="1" x14ac:dyDescent="0.2">
      <c r="A3711" s="2">
        <v>1700</v>
      </c>
      <c r="B3711" s="20" t="str">
        <f>VLOOKUP(C3711,'[2]05-2025'!$B$1:$C$65536,2,0)</f>
        <v>FORNECEDORES DE INSUMOS</v>
      </c>
      <c r="C3711" s="33" t="s">
        <v>57</v>
      </c>
      <c r="D3711" s="21">
        <f>VLOOKUP(C3711,'[2]05-2025'!$B$1:$D$65536,3,0)</f>
        <v>1167726.93</v>
      </c>
      <c r="E3711" s="25" t="s">
        <v>1809</v>
      </c>
      <c r="F3711" s="27" t="s">
        <v>2463</v>
      </c>
      <c r="G3711" s="26">
        <v>0</v>
      </c>
      <c r="H3711" s="26">
        <v>1735</v>
      </c>
      <c r="I3711" s="24">
        <f t="shared" si="58"/>
        <v>2103431.8099999991</v>
      </c>
      <c r="J3711" s="27" t="s">
        <v>40</v>
      </c>
      <c r="K3711" s="2" t="s">
        <v>15</v>
      </c>
    </row>
    <row r="3712" spans="1:11" ht="12" customHeight="1" x14ac:dyDescent="0.2">
      <c r="A3712" s="2">
        <v>1700</v>
      </c>
      <c r="B3712" s="20" t="str">
        <f>VLOOKUP(C3712,'[2]05-2025'!$B$1:$C$65536,2,0)</f>
        <v>FORNECEDORES DE INSUMOS</v>
      </c>
      <c r="C3712" s="33" t="s">
        <v>57</v>
      </c>
      <c r="D3712" s="21">
        <f>VLOOKUP(C3712,'[2]05-2025'!$B$1:$D$65536,3,0)</f>
        <v>1167726.93</v>
      </c>
      <c r="E3712" s="25" t="s">
        <v>1809</v>
      </c>
      <c r="F3712" s="27" t="s">
        <v>2464</v>
      </c>
      <c r="G3712" s="26">
        <v>0</v>
      </c>
      <c r="H3712" s="26">
        <v>3850</v>
      </c>
      <c r="I3712" s="24">
        <f t="shared" si="58"/>
        <v>2107281.8099999991</v>
      </c>
      <c r="J3712" s="27" t="s">
        <v>40</v>
      </c>
      <c r="K3712" s="2" t="s">
        <v>15</v>
      </c>
    </row>
    <row r="3713" spans="1:11" ht="12" customHeight="1" x14ac:dyDescent="0.2">
      <c r="A3713" s="2">
        <v>1700</v>
      </c>
      <c r="B3713" s="20" t="str">
        <f>VLOOKUP(C3713,'[2]05-2025'!$B$1:$C$65536,2,0)</f>
        <v>FORNECEDORES DE INSUMOS</v>
      </c>
      <c r="C3713" s="33" t="s">
        <v>57</v>
      </c>
      <c r="D3713" s="21">
        <f>VLOOKUP(C3713,'[2]05-2025'!$B$1:$D$65536,3,0)</f>
        <v>1167726.93</v>
      </c>
      <c r="E3713" s="25" t="s">
        <v>1809</v>
      </c>
      <c r="F3713" s="27" t="s">
        <v>2465</v>
      </c>
      <c r="G3713" s="26">
        <v>0</v>
      </c>
      <c r="H3713" s="26">
        <v>419.5</v>
      </c>
      <c r="I3713" s="24">
        <f t="shared" si="58"/>
        <v>2107701.3099999991</v>
      </c>
      <c r="J3713" s="27" t="s">
        <v>40</v>
      </c>
      <c r="K3713" s="2" t="s">
        <v>15</v>
      </c>
    </row>
    <row r="3714" spans="1:11" ht="12" customHeight="1" x14ac:dyDescent="0.2">
      <c r="A3714" s="2">
        <v>1700</v>
      </c>
      <c r="B3714" s="20" t="str">
        <f>VLOOKUP(C3714,'[2]05-2025'!$B$1:$C$65536,2,0)</f>
        <v>FORNECEDORES DE INSUMOS</v>
      </c>
      <c r="C3714" s="33" t="s">
        <v>57</v>
      </c>
      <c r="D3714" s="21">
        <f>VLOOKUP(C3714,'[2]05-2025'!$B$1:$D$65536,3,0)</f>
        <v>1167726.93</v>
      </c>
      <c r="E3714" s="25" t="s">
        <v>1809</v>
      </c>
      <c r="F3714" s="27" t="s">
        <v>2466</v>
      </c>
      <c r="G3714" s="26">
        <v>0</v>
      </c>
      <c r="H3714" s="26">
        <v>5000</v>
      </c>
      <c r="I3714" s="24">
        <f t="shared" si="58"/>
        <v>2112701.3099999991</v>
      </c>
      <c r="J3714" s="27" t="s">
        <v>40</v>
      </c>
      <c r="K3714" s="2" t="s">
        <v>15</v>
      </c>
    </row>
    <row r="3715" spans="1:11" ht="12" customHeight="1" x14ac:dyDescent="0.2">
      <c r="A3715" s="2">
        <v>1700</v>
      </c>
      <c r="B3715" s="20" t="str">
        <f>VLOOKUP(C3715,'[2]05-2025'!$B$1:$C$65536,2,0)</f>
        <v>FORNECEDORES DE INSUMOS</v>
      </c>
      <c r="C3715" s="33" t="s">
        <v>57</v>
      </c>
      <c r="D3715" s="21">
        <f>VLOOKUP(C3715,'[2]05-2025'!$B$1:$D$65536,3,0)</f>
        <v>1167726.93</v>
      </c>
      <c r="E3715" s="25" t="s">
        <v>1809</v>
      </c>
      <c r="F3715" s="27" t="s">
        <v>2467</v>
      </c>
      <c r="G3715" s="26">
        <v>0</v>
      </c>
      <c r="H3715" s="26">
        <v>1322.5</v>
      </c>
      <c r="I3715" s="24">
        <f t="shared" si="58"/>
        <v>2114023.8099999991</v>
      </c>
      <c r="J3715" s="27" t="s">
        <v>39</v>
      </c>
      <c r="K3715" s="2" t="s">
        <v>15</v>
      </c>
    </row>
    <row r="3716" spans="1:11" ht="12" customHeight="1" x14ac:dyDescent="0.2">
      <c r="A3716" s="2">
        <v>1700</v>
      </c>
      <c r="B3716" s="20" t="str">
        <f>VLOOKUP(C3716,'[2]05-2025'!$B$1:$C$65536,2,0)</f>
        <v>FORNECEDORES DE INSUMOS</v>
      </c>
      <c r="C3716" s="33" t="s">
        <v>57</v>
      </c>
      <c r="D3716" s="21">
        <f>VLOOKUP(C3716,'[2]05-2025'!$B$1:$D$65536,3,0)</f>
        <v>1167726.93</v>
      </c>
      <c r="E3716" s="25" t="s">
        <v>1809</v>
      </c>
      <c r="F3716" s="27" t="s">
        <v>2468</v>
      </c>
      <c r="G3716" s="26">
        <v>0</v>
      </c>
      <c r="H3716" s="26">
        <v>6000</v>
      </c>
      <c r="I3716" s="24">
        <f t="shared" si="58"/>
        <v>2120023.8099999991</v>
      </c>
      <c r="J3716" s="27" t="s">
        <v>40</v>
      </c>
      <c r="K3716" s="2" t="s">
        <v>15</v>
      </c>
    </row>
    <row r="3717" spans="1:11" ht="12" customHeight="1" x14ac:dyDescent="0.2">
      <c r="A3717" s="2">
        <v>1700</v>
      </c>
      <c r="B3717" s="20" t="str">
        <f>VLOOKUP(C3717,'[2]05-2025'!$B$1:$C$65536,2,0)</f>
        <v>FORNECEDORES DE INSUMOS</v>
      </c>
      <c r="C3717" s="33" t="s">
        <v>57</v>
      </c>
      <c r="D3717" s="21">
        <f>VLOOKUP(C3717,'[2]05-2025'!$B$1:$D$65536,3,0)</f>
        <v>1167726.93</v>
      </c>
      <c r="E3717" s="25" t="s">
        <v>1809</v>
      </c>
      <c r="F3717" s="27" t="s">
        <v>2469</v>
      </c>
      <c r="G3717" s="26">
        <v>0</v>
      </c>
      <c r="H3717" s="26">
        <v>1037</v>
      </c>
      <c r="I3717" s="24">
        <f t="shared" si="58"/>
        <v>2121060.8099999991</v>
      </c>
      <c r="J3717" s="27" t="s">
        <v>39</v>
      </c>
      <c r="K3717" s="2" t="s">
        <v>15</v>
      </c>
    </row>
    <row r="3718" spans="1:11" ht="12" customHeight="1" x14ac:dyDescent="0.2">
      <c r="A3718" s="2">
        <v>1700</v>
      </c>
      <c r="B3718" s="20" t="str">
        <f>VLOOKUP(C3718,'[2]05-2025'!$B$1:$C$65536,2,0)</f>
        <v>FORNECEDORES DE INSUMOS</v>
      </c>
      <c r="C3718" s="33" t="s">
        <v>57</v>
      </c>
      <c r="D3718" s="21">
        <f>VLOOKUP(C3718,'[2]05-2025'!$B$1:$D$65536,3,0)</f>
        <v>1167726.93</v>
      </c>
      <c r="E3718" s="25" t="s">
        <v>1809</v>
      </c>
      <c r="F3718" s="27" t="s">
        <v>2470</v>
      </c>
      <c r="G3718" s="26">
        <v>0</v>
      </c>
      <c r="H3718" s="26">
        <v>46.78</v>
      </c>
      <c r="I3718" s="24">
        <f t="shared" si="58"/>
        <v>2121107.5899999989</v>
      </c>
      <c r="J3718" s="27" t="s">
        <v>43</v>
      </c>
      <c r="K3718" s="2" t="s">
        <v>15</v>
      </c>
    </row>
    <row r="3719" spans="1:11" ht="12" customHeight="1" x14ac:dyDescent="0.2">
      <c r="A3719" s="2">
        <v>1700</v>
      </c>
      <c r="B3719" s="20" t="str">
        <f>VLOOKUP(C3719,'[2]05-2025'!$B$1:$C$65536,2,0)</f>
        <v>FORNECEDORES DE INSUMOS</v>
      </c>
      <c r="C3719" s="33" t="s">
        <v>57</v>
      </c>
      <c r="D3719" s="21">
        <f>VLOOKUP(C3719,'[2]05-2025'!$B$1:$D$65536,3,0)</f>
        <v>1167726.93</v>
      </c>
      <c r="E3719" s="25" t="s">
        <v>1809</v>
      </c>
      <c r="F3719" s="27" t="s">
        <v>2471</v>
      </c>
      <c r="G3719" s="26">
        <v>0</v>
      </c>
      <c r="H3719" s="26">
        <v>1198.8900000000001</v>
      </c>
      <c r="I3719" s="24">
        <f t="shared" si="58"/>
        <v>2122306.4799999991</v>
      </c>
      <c r="J3719" s="27" t="s">
        <v>45</v>
      </c>
      <c r="K3719" s="2" t="s">
        <v>15</v>
      </c>
    </row>
    <row r="3720" spans="1:11" ht="12" customHeight="1" x14ac:dyDescent="0.2">
      <c r="A3720" s="2">
        <v>1700</v>
      </c>
      <c r="B3720" s="20" t="str">
        <f>VLOOKUP(C3720,'[2]05-2025'!$B$1:$C$65536,2,0)</f>
        <v>FORNECEDORES DE INSUMOS</v>
      </c>
      <c r="C3720" s="33" t="s">
        <v>57</v>
      </c>
      <c r="D3720" s="21">
        <f>VLOOKUP(C3720,'[2]05-2025'!$B$1:$D$65536,3,0)</f>
        <v>1167726.93</v>
      </c>
      <c r="E3720" s="25" t="s">
        <v>1809</v>
      </c>
      <c r="F3720" s="27" t="s">
        <v>2472</v>
      </c>
      <c r="G3720" s="26">
        <v>0</v>
      </c>
      <c r="H3720" s="26">
        <v>2492.59</v>
      </c>
      <c r="I3720" s="24">
        <f t="shared" si="58"/>
        <v>2124799.0699999989</v>
      </c>
      <c r="J3720" s="27" t="s">
        <v>39</v>
      </c>
      <c r="K3720" s="2" t="s">
        <v>15</v>
      </c>
    </row>
    <row r="3721" spans="1:11" ht="12" customHeight="1" x14ac:dyDescent="0.2">
      <c r="A3721" s="2">
        <v>1700</v>
      </c>
      <c r="B3721" s="20" t="str">
        <f>VLOOKUP(C3721,'[2]05-2025'!$B$1:$C$65536,2,0)</f>
        <v>FORNECEDORES DE INSUMOS</v>
      </c>
      <c r="C3721" s="33" t="s">
        <v>57</v>
      </c>
      <c r="D3721" s="21">
        <f>VLOOKUP(C3721,'[2]05-2025'!$B$1:$D$65536,3,0)</f>
        <v>1167726.93</v>
      </c>
      <c r="E3721" s="25" t="s">
        <v>1809</v>
      </c>
      <c r="F3721" s="27" t="s">
        <v>2473</v>
      </c>
      <c r="G3721" s="26">
        <v>0</v>
      </c>
      <c r="H3721" s="26">
        <v>7780</v>
      </c>
      <c r="I3721" s="24">
        <f t="shared" si="58"/>
        <v>2132579.0699999989</v>
      </c>
      <c r="J3721" s="27" t="s">
        <v>40</v>
      </c>
      <c r="K3721" s="2" t="s">
        <v>15</v>
      </c>
    </row>
    <row r="3722" spans="1:11" ht="12" customHeight="1" x14ac:dyDescent="0.2">
      <c r="A3722" s="2">
        <v>1700</v>
      </c>
      <c r="B3722" s="20" t="str">
        <f>VLOOKUP(C3722,'[2]05-2025'!$B$1:$C$65536,2,0)</f>
        <v>FORNECEDORES DE INSUMOS</v>
      </c>
      <c r="C3722" s="33" t="s">
        <v>57</v>
      </c>
      <c r="D3722" s="21">
        <f>VLOOKUP(C3722,'[2]05-2025'!$B$1:$D$65536,3,0)</f>
        <v>1167726.93</v>
      </c>
      <c r="E3722" s="25" t="s">
        <v>1809</v>
      </c>
      <c r="F3722" s="27" t="s">
        <v>2474</v>
      </c>
      <c r="G3722" s="26">
        <v>0</v>
      </c>
      <c r="H3722" s="26">
        <v>368</v>
      </c>
      <c r="I3722" s="24">
        <f t="shared" si="58"/>
        <v>2132947.0699999989</v>
      </c>
      <c r="J3722" s="27" t="s">
        <v>40</v>
      </c>
      <c r="K3722" s="2" t="s">
        <v>15</v>
      </c>
    </row>
    <row r="3723" spans="1:11" ht="12" customHeight="1" x14ac:dyDescent="0.2">
      <c r="A3723" s="2">
        <v>1700</v>
      </c>
      <c r="B3723" s="20" t="str">
        <f>VLOOKUP(C3723,'[2]05-2025'!$B$1:$C$65536,2,0)</f>
        <v>FORNECEDORES DE INSUMOS</v>
      </c>
      <c r="C3723" s="33" t="s">
        <v>57</v>
      </c>
      <c r="D3723" s="21">
        <f>VLOOKUP(C3723,'[2]05-2025'!$B$1:$D$65536,3,0)</f>
        <v>1167726.93</v>
      </c>
      <c r="E3723" s="25" t="s">
        <v>1809</v>
      </c>
      <c r="F3723" s="27" t="s">
        <v>2475</v>
      </c>
      <c r="G3723" s="26">
        <v>0</v>
      </c>
      <c r="H3723" s="26">
        <v>1380</v>
      </c>
      <c r="I3723" s="24">
        <f t="shared" si="58"/>
        <v>2134327.0699999989</v>
      </c>
      <c r="J3723" s="27" t="s">
        <v>40</v>
      </c>
      <c r="K3723" s="2" t="s">
        <v>15</v>
      </c>
    </row>
    <row r="3724" spans="1:11" ht="12" customHeight="1" x14ac:dyDescent="0.2">
      <c r="A3724" s="2">
        <v>1700</v>
      </c>
      <c r="B3724" s="20" t="str">
        <f>VLOOKUP(C3724,'[2]05-2025'!$B$1:$C$65536,2,0)</f>
        <v>FORNECEDORES DE INSUMOS</v>
      </c>
      <c r="C3724" s="33" t="s">
        <v>57</v>
      </c>
      <c r="D3724" s="21">
        <f>VLOOKUP(C3724,'[2]05-2025'!$B$1:$D$65536,3,0)</f>
        <v>1167726.93</v>
      </c>
      <c r="E3724" s="25" t="s">
        <v>1809</v>
      </c>
      <c r="F3724" s="27" t="s">
        <v>2476</v>
      </c>
      <c r="G3724" s="26">
        <v>0</v>
      </c>
      <c r="H3724" s="26">
        <v>111.69</v>
      </c>
      <c r="I3724" s="24">
        <f t="shared" si="58"/>
        <v>2134438.7599999988</v>
      </c>
      <c r="J3724" s="27" t="s">
        <v>43</v>
      </c>
      <c r="K3724" s="2" t="s">
        <v>15</v>
      </c>
    </row>
    <row r="3725" spans="1:11" ht="12" customHeight="1" x14ac:dyDescent="0.2">
      <c r="A3725" s="2">
        <v>1700</v>
      </c>
      <c r="B3725" s="20" t="str">
        <f>VLOOKUP(C3725,'[2]05-2025'!$B$1:$C$65536,2,0)</f>
        <v>FORNECEDORES DE INSUMOS</v>
      </c>
      <c r="C3725" s="33" t="s">
        <v>57</v>
      </c>
      <c r="D3725" s="21">
        <f>VLOOKUP(C3725,'[2]05-2025'!$B$1:$D$65536,3,0)</f>
        <v>1167726.93</v>
      </c>
      <c r="E3725" s="25" t="s">
        <v>1809</v>
      </c>
      <c r="F3725" s="27" t="s">
        <v>2477</v>
      </c>
      <c r="G3725" s="26">
        <v>0</v>
      </c>
      <c r="H3725" s="26">
        <v>4463.76</v>
      </c>
      <c r="I3725" s="24">
        <f t="shared" si="58"/>
        <v>2138902.5199999986</v>
      </c>
      <c r="J3725" s="27" t="s">
        <v>39</v>
      </c>
      <c r="K3725" s="2" t="s">
        <v>15</v>
      </c>
    </row>
    <row r="3726" spans="1:11" ht="12" customHeight="1" x14ac:dyDescent="0.2">
      <c r="A3726" s="2">
        <v>1700</v>
      </c>
      <c r="B3726" s="20" t="str">
        <f>VLOOKUP(C3726,'[2]05-2025'!$B$1:$C$65536,2,0)</f>
        <v>FORNECEDORES DE INSUMOS</v>
      </c>
      <c r="C3726" s="33" t="s">
        <v>57</v>
      </c>
      <c r="D3726" s="21">
        <f>VLOOKUP(C3726,'[2]05-2025'!$B$1:$D$65536,3,0)</f>
        <v>1167726.93</v>
      </c>
      <c r="E3726" s="25" t="s">
        <v>1809</v>
      </c>
      <c r="F3726" s="27" t="s">
        <v>2478</v>
      </c>
      <c r="G3726" s="26">
        <v>0</v>
      </c>
      <c r="H3726" s="26">
        <v>4503.1000000000004</v>
      </c>
      <c r="I3726" s="24">
        <f t="shared" si="58"/>
        <v>2143405.6199999987</v>
      </c>
      <c r="J3726" s="27" t="s">
        <v>39</v>
      </c>
      <c r="K3726" s="2" t="s">
        <v>15</v>
      </c>
    </row>
    <row r="3727" spans="1:11" ht="12" customHeight="1" x14ac:dyDescent="0.2">
      <c r="A3727" s="2">
        <v>1700</v>
      </c>
      <c r="B3727" s="20" t="str">
        <f>VLOOKUP(C3727,'[2]05-2025'!$B$1:$C$65536,2,0)</f>
        <v>FORNECEDORES DE INSUMOS</v>
      </c>
      <c r="C3727" s="33" t="s">
        <v>57</v>
      </c>
      <c r="D3727" s="21">
        <f>VLOOKUP(C3727,'[2]05-2025'!$B$1:$D$65536,3,0)</f>
        <v>1167726.93</v>
      </c>
      <c r="E3727" s="25" t="s">
        <v>1810</v>
      </c>
      <c r="F3727" s="27" t="s">
        <v>2479</v>
      </c>
      <c r="G3727" s="26">
        <v>0</v>
      </c>
      <c r="H3727" s="26">
        <v>1801</v>
      </c>
      <c r="I3727" s="24">
        <f t="shared" si="58"/>
        <v>2145206.6199999987</v>
      </c>
      <c r="J3727" s="27" t="s">
        <v>40</v>
      </c>
      <c r="K3727" s="2" t="s">
        <v>15</v>
      </c>
    </row>
    <row r="3728" spans="1:11" ht="12" customHeight="1" x14ac:dyDescent="0.2">
      <c r="A3728" s="2">
        <v>1700</v>
      </c>
      <c r="B3728" s="20" t="str">
        <f>VLOOKUP(C3728,'[2]05-2025'!$B$1:$C$65536,2,0)</f>
        <v>FORNECEDORES DE INSUMOS</v>
      </c>
      <c r="C3728" s="33" t="s">
        <v>57</v>
      </c>
      <c r="D3728" s="21">
        <f>VLOOKUP(C3728,'[2]05-2025'!$B$1:$D$65536,3,0)</f>
        <v>1167726.93</v>
      </c>
      <c r="E3728" s="25" t="s">
        <v>1810</v>
      </c>
      <c r="F3728" s="27" t="s">
        <v>2480</v>
      </c>
      <c r="G3728" s="26">
        <v>0</v>
      </c>
      <c r="H3728" s="26">
        <v>205.59</v>
      </c>
      <c r="I3728" s="24">
        <f t="shared" si="58"/>
        <v>2145412.2099999986</v>
      </c>
      <c r="J3728" s="27" t="s">
        <v>43</v>
      </c>
      <c r="K3728" s="2" t="s">
        <v>15</v>
      </c>
    </row>
    <row r="3729" spans="1:11" ht="12" customHeight="1" x14ac:dyDescent="0.2">
      <c r="A3729" s="2">
        <v>1700</v>
      </c>
      <c r="B3729" s="20" t="str">
        <f>VLOOKUP(C3729,'[2]05-2025'!$B$1:$C$65536,2,0)</f>
        <v>FORNECEDORES DE INSUMOS</v>
      </c>
      <c r="C3729" s="33" t="s">
        <v>57</v>
      </c>
      <c r="D3729" s="21">
        <f>VLOOKUP(C3729,'[2]05-2025'!$B$1:$D$65536,3,0)</f>
        <v>1167726.93</v>
      </c>
      <c r="E3729" s="25" t="s">
        <v>1810</v>
      </c>
      <c r="F3729" s="27" t="s">
        <v>2481</v>
      </c>
      <c r="G3729" s="26">
        <v>0</v>
      </c>
      <c r="H3729" s="26">
        <v>987</v>
      </c>
      <c r="I3729" s="24">
        <f t="shared" si="58"/>
        <v>2146399.2099999986</v>
      </c>
      <c r="J3729" s="27" t="s">
        <v>39</v>
      </c>
      <c r="K3729" s="2" t="s">
        <v>15</v>
      </c>
    </row>
    <row r="3730" spans="1:11" ht="12" customHeight="1" x14ac:dyDescent="0.2">
      <c r="A3730" s="2">
        <v>1700</v>
      </c>
      <c r="B3730" s="20" t="str">
        <f>VLOOKUP(C3730,'[2]05-2025'!$B$1:$C$65536,2,0)</f>
        <v>FORNECEDORES DE INSUMOS</v>
      </c>
      <c r="C3730" s="33" t="s">
        <v>57</v>
      </c>
      <c r="D3730" s="21">
        <f>VLOOKUP(C3730,'[2]05-2025'!$B$1:$D$65536,3,0)</f>
        <v>1167726.93</v>
      </c>
      <c r="E3730" s="25" t="s">
        <v>1810</v>
      </c>
      <c r="F3730" s="27" t="s">
        <v>2482</v>
      </c>
      <c r="G3730" s="26">
        <v>0</v>
      </c>
      <c r="H3730" s="26">
        <v>13802.4</v>
      </c>
      <c r="I3730" s="24">
        <f t="shared" si="58"/>
        <v>2160201.6099999985</v>
      </c>
      <c r="J3730" s="27" t="s">
        <v>40</v>
      </c>
      <c r="K3730" s="2" t="s">
        <v>15</v>
      </c>
    </row>
    <row r="3731" spans="1:11" ht="12" customHeight="1" x14ac:dyDescent="0.2">
      <c r="A3731" s="2">
        <v>1700</v>
      </c>
      <c r="B3731" s="20" t="str">
        <f>VLOOKUP(C3731,'[2]05-2025'!$B$1:$C$65536,2,0)</f>
        <v>FORNECEDORES DE INSUMOS</v>
      </c>
      <c r="C3731" s="33" t="s">
        <v>57</v>
      </c>
      <c r="D3731" s="21">
        <f>VLOOKUP(C3731,'[2]05-2025'!$B$1:$D$65536,3,0)</f>
        <v>1167726.93</v>
      </c>
      <c r="E3731" s="25" t="s">
        <v>1810</v>
      </c>
      <c r="F3731" s="27" t="s">
        <v>2483</v>
      </c>
      <c r="G3731" s="26">
        <v>0</v>
      </c>
      <c r="H3731" s="26">
        <v>31855.3</v>
      </c>
      <c r="I3731" s="24">
        <f t="shared" si="58"/>
        <v>2192056.9099999983</v>
      </c>
      <c r="J3731" s="27" t="s">
        <v>39</v>
      </c>
      <c r="K3731" s="2" t="s">
        <v>15</v>
      </c>
    </row>
    <row r="3732" spans="1:11" ht="12" customHeight="1" x14ac:dyDescent="0.2">
      <c r="A3732" s="2">
        <v>1700</v>
      </c>
      <c r="B3732" s="20" t="str">
        <f>VLOOKUP(C3732,'[2]05-2025'!$B$1:$C$65536,2,0)</f>
        <v>FORNECEDORES DE INSUMOS</v>
      </c>
      <c r="C3732" s="33" t="s">
        <v>57</v>
      </c>
      <c r="D3732" s="21">
        <f>VLOOKUP(C3732,'[2]05-2025'!$B$1:$D$65536,3,0)</f>
        <v>1167726.93</v>
      </c>
      <c r="E3732" s="25" t="s">
        <v>1810</v>
      </c>
      <c r="F3732" s="27" t="s">
        <v>2320</v>
      </c>
      <c r="G3732" s="26">
        <v>0</v>
      </c>
      <c r="H3732" s="26">
        <v>3939.15</v>
      </c>
      <c r="I3732" s="24">
        <f t="shared" si="58"/>
        <v>2195996.0599999982</v>
      </c>
      <c r="J3732" s="27" t="s">
        <v>40</v>
      </c>
      <c r="K3732" s="2" t="s">
        <v>15</v>
      </c>
    </row>
    <row r="3733" spans="1:11" ht="12" customHeight="1" x14ac:dyDescent="0.2">
      <c r="A3733" s="2">
        <v>1700</v>
      </c>
      <c r="B3733" s="20" t="str">
        <f>VLOOKUP(C3733,'[2]05-2025'!$B$1:$C$65536,2,0)</f>
        <v>FORNECEDORES DE INSUMOS</v>
      </c>
      <c r="C3733" s="33" t="s">
        <v>57</v>
      </c>
      <c r="D3733" s="21">
        <f>VLOOKUP(C3733,'[2]05-2025'!$B$1:$D$65536,3,0)</f>
        <v>1167726.93</v>
      </c>
      <c r="E3733" s="25" t="s">
        <v>1810</v>
      </c>
      <c r="F3733" s="27" t="s">
        <v>2320</v>
      </c>
      <c r="G3733" s="26">
        <v>0</v>
      </c>
      <c r="H3733" s="26">
        <v>416</v>
      </c>
      <c r="I3733" s="24">
        <f t="shared" si="58"/>
        <v>2196412.0599999982</v>
      </c>
      <c r="J3733" s="27" t="s">
        <v>46</v>
      </c>
      <c r="K3733" s="2" t="s">
        <v>15</v>
      </c>
    </row>
    <row r="3734" spans="1:11" ht="12" customHeight="1" x14ac:dyDescent="0.2">
      <c r="A3734" s="2">
        <v>1700</v>
      </c>
      <c r="B3734" s="20" t="str">
        <f>VLOOKUP(C3734,'[2]05-2025'!$B$1:$C$65536,2,0)</f>
        <v>FORNECEDORES DE INSUMOS</v>
      </c>
      <c r="C3734" s="33" t="s">
        <v>57</v>
      </c>
      <c r="D3734" s="21">
        <f>VLOOKUP(C3734,'[2]05-2025'!$B$1:$D$65536,3,0)</f>
        <v>1167726.93</v>
      </c>
      <c r="E3734" s="25" t="s">
        <v>1810</v>
      </c>
      <c r="F3734" s="27" t="s">
        <v>2484</v>
      </c>
      <c r="G3734" s="26">
        <v>0</v>
      </c>
      <c r="H3734" s="26">
        <v>2623</v>
      </c>
      <c r="I3734" s="24">
        <f t="shared" si="58"/>
        <v>2199035.0599999982</v>
      </c>
      <c r="J3734" s="27" t="s">
        <v>40</v>
      </c>
      <c r="K3734" s="2" t="s">
        <v>15</v>
      </c>
    </row>
    <row r="3735" spans="1:11" ht="12" customHeight="1" x14ac:dyDescent="0.2">
      <c r="A3735" s="2">
        <v>1700</v>
      </c>
      <c r="B3735" s="20" t="str">
        <f>VLOOKUP(C3735,'[2]05-2025'!$B$1:$C$65536,2,0)</f>
        <v>FORNECEDORES DE INSUMOS</v>
      </c>
      <c r="C3735" s="33" t="s">
        <v>57</v>
      </c>
      <c r="D3735" s="21">
        <f>VLOOKUP(C3735,'[2]05-2025'!$B$1:$D$65536,3,0)</f>
        <v>1167726.93</v>
      </c>
      <c r="E3735" s="25" t="s">
        <v>1810</v>
      </c>
      <c r="F3735" s="27" t="s">
        <v>2485</v>
      </c>
      <c r="G3735" s="26">
        <v>0</v>
      </c>
      <c r="H3735" s="26">
        <v>75</v>
      </c>
      <c r="I3735" s="24">
        <f t="shared" si="58"/>
        <v>2199110.0599999982</v>
      </c>
      <c r="J3735" s="27" t="s">
        <v>46</v>
      </c>
      <c r="K3735" s="2" t="s">
        <v>15</v>
      </c>
    </row>
    <row r="3736" spans="1:11" ht="12" customHeight="1" x14ac:dyDescent="0.2">
      <c r="A3736" s="2">
        <v>1700</v>
      </c>
      <c r="B3736" s="20" t="str">
        <f>VLOOKUP(C3736,'[2]05-2025'!$B$1:$C$65536,2,0)</f>
        <v>FORNECEDORES DE INSUMOS</v>
      </c>
      <c r="C3736" s="33" t="s">
        <v>57</v>
      </c>
      <c r="D3736" s="21">
        <f>VLOOKUP(C3736,'[2]05-2025'!$B$1:$D$65536,3,0)</f>
        <v>1167726.93</v>
      </c>
      <c r="E3736" s="25" t="s">
        <v>1810</v>
      </c>
      <c r="F3736" s="27" t="s">
        <v>2486</v>
      </c>
      <c r="G3736" s="26">
        <v>0</v>
      </c>
      <c r="H3736" s="26">
        <v>149.65</v>
      </c>
      <c r="I3736" s="24">
        <f t="shared" si="58"/>
        <v>2199259.7099999981</v>
      </c>
      <c r="J3736" s="27" t="s">
        <v>40</v>
      </c>
      <c r="K3736" s="2" t="s">
        <v>15</v>
      </c>
    </row>
    <row r="3737" spans="1:11" ht="12" customHeight="1" x14ac:dyDescent="0.2">
      <c r="A3737" s="2">
        <v>1700</v>
      </c>
      <c r="B3737" s="20" t="str">
        <f>VLOOKUP(C3737,'[2]05-2025'!$B$1:$C$65536,2,0)</f>
        <v>FORNECEDORES DE INSUMOS</v>
      </c>
      <c r="C3737" s="33" t="s">
        <v>57</v>
      </c>
      <c r="D3737" s="21">
        <f>VLOOKUP(C3737,'[2]05-2025'!$B$1:$D$65536,3,0)</f>
        <v>1167726.93</v>
      </c>
      <c r="E3737" s="25" t="s">
        <v>1810</v>
      </c>
      <c r="F3737" s="27" t="s">
        <v>2487</v>
      </c>
      <c r="G3737" s="26">
        <v>0</v>
      </c>
      <c r="H3737" s="26">
        <v>5259.81</v>
      </c>
      <c r="I3737" s="24">
        <f t="shared" si="58"/>
        <v>2204519.5199999982</v>
      </c>
      <c r="J3737" s="27" t="s">
        <v>45</v>
      </c>
      <c r="K3737" s="2" t="s">
        <v>15</v>
      </c>
    </row>
    <row r="3738" spans="1:11" ht="12" customHeight="1" x14ac:dyDescent="0.2">
      <c r="A3738" s="2">
        <v>1700</v>
      </c>
      <c r="B3738" s="20" t="str">
        <f>VLOOKUP(C3738,'[2]05-2025'!$B$1:$C$65536,2,0)</f>
        <v>FORNECEDORES DE INSUMOS</v>
      </c>
      <c r="C3738" s="33" t="s">
        <v>57</v>
      </c>
      <c r="D3738" s="21">
        <f>VLOOKUP(C3738,'[2]05-2025'!$B$1:$D$65536,3,0)</f>
        <v>1167726.93</v>
      </c>
      <c r="E3738" s="25" t="s">
        <v>1810</v>
      </c>
      <c r="F3738" s="27" t="s">
        <v>2488</v>
      </c>
      <c r="G3738" s="26">
        <v>0</v>
      </c>
      <c r="H3738" s="26">
        <v>2279.56</v>
      </c>
      <c r="I3738" s="24">
        <f t="shared" si="58"/>
        <v>2206799.0799999982</v>
      </c>
      <c r="J3738" s="27" t="s">
        <v>40</v>
      </c>
      <c r="K3738" s="2" t="s">
        <v>15</v>
      </c>
    </row>
    <row r="3739" spans="1:11" ht="12" customHeight="1" x14ac:dyDescent="0.2">
      <c r="A3739" s="2">
        <v>1700</v>
      </c>
      <c r="B3739" s="20" t="str">
        <f>VLOOKUP(C3739,'[2]05-2025'!$B$1:$C$65536,2,0)</f>
        <v>FORNECEDORES DE INSUMOS</v>
      </c>
      <c r="C3739" s="33" t="s">
        <v>57</v>
      </c>
      <c r="D3739" s="21">
        <f>VLOOKUP(C3739,'[2]05-2025'!$B$1:$D$65536,3,0)</f>
        <v>1167726.93</v>
      </c>
      <c r="E3739" s="25" t="s">
        <v>1810</v>
      </c>
      <c r="F3739" s="27" t="s">
        <v>2489</v>
      </c>
      <c r="G3739" s="26">
        <v>0</v>
      </c>
      <c r="H3739" s="26">
        <v>1142.4000000000001</v>
      </c>
      <c r="I3739" s="24">
        <f t="shared" si="58"/>
        <v>2207941.4799999981</v>
      </c>
      <c r="J3739" s="27" t="s">
        <v>40</v>
      </c>
      <c r="K3739" s="2" t="s">
        <v>15</v>
      </c>
    </row>
    <row r="3740" spans="1:11" ht="12" customHeight="1" x14ac:dyDescent="0.2">
      <c r="A3740" s="2">
        <v>1700</v>
      </c>
      <c r="B3740" s="20" t="str">
        <f>VLOOKUP(C3740,'[2]05-2025'!$B$1:$C$65536,2,0)</f>
        <v>FORNECEDORES DE INSUMOS</v>
      </c>
      <c r="C3740" s="33" t="s">
        <v>57</v>
      </c>
      <c r="D3740" s="21">
        <f>VLOOKUP(C3740,'[2]05-2025'!$B$1:$D$65536,3,0)</f>
        <v>1167726.93</v>
      </c>
      <c r="E3740" s="25" t="s">
        <v>1810</v>
      </c>
      <c r="F3740" s="27" t="s">
        <v>2490</v>
      </c>
      <c r="G3740" s="26">
        <v>0</v>
      </c>
      <c r="H3740" s="26">
        <v>103.53</v>
      </c>
      <c r="I3740" s="24">
        <f t="shared" si="58"/>
        <v>2208045.0099999979</v>
      </c>
      <c r="J3740" s="27" t="s">
        <v>43</v>
      </c>
      <c r="K3740" s="2" t="s">
        <v>15</v>
      </c>
    </row>
    <row r="3741" spans="1:11" ht="12" customHeight="1" x14ac:dyDescent="0.2">
      <c r="A3741" s="2">
        <v>1700</v>
      </c>
      <c r="B3741" s="20" t="str">
        <f>VLOOKUP(C3741,'[2]05-2025'!$B$1:$C$65536,2,0)</f>
        <v>FORNECEDORES DE INSUMOS</v>
      </c>
      <c r="C3741" s="33" t="s">
        <v>57</v>
      </c>
      <c r="D3741" s="21">
        <f>VLOOKUP(C3741,'[2]05-2025'!$B$1:$D$65536,3,0)</f>
        <v>1167726.93</v>
      </c>
      <c r="E3741" s="25" t="s">
        <v>1810</v>
      </c>
      <c r="F3741" s="27" t="s">
        <v>2491</v>
      </c>
      <c r="G3741" s="26">
        <v>0</v>
      </c>
      <c r="H3741" s="26">
        <v>1989.72</v>
      </c>
      <c r="I3741" s="24">
        <f t="shared" si="58"/>
        <v>2210034.7299999981</v>
      </c>
      <c r="J3741" s="27" t="s">
        <v>39</v>
      </c>
      <c r="K3741" s="2" t="s">
        <v>15</v>
      </c>
    </row>
    <row r="3742" spans="1:11" ht="12" customHeight="1" x14ac:dyDescent="0.2">
      <c r="A3742" s="2">
        <v>1700</v>
      </c>
      <c r="B3742" s="20" t="str">
        <f>VLOOKUP(C3742,'[2]05-2025'!$B$1:$C$65536,2,0)</f>
        <v>FORNECEDORES DE INSUMOS</v>
      </c>
      <c r="C3742" s="33" t="s">
        <v>57</v>
      </c>
      <c r="D3742" s="21">
        <f>VLOOKUP(C3742,'[2]05-2025'!$B$1:$D$65536,3,0)</f>
        <v>1167726.93</v>
      </c>
      <c r="E3742" s="25" t="s">
        <v>1810</v>
      </c>
      <c r="F3742" s="27" t="s">
        <v>2492</v>
      </c>
      <c r="G3742" s="26">
        <v>0</v>
      </c>
      <c r="H3742" s="26">
        <v>5557.1</v>
      </c>
      <c r="I3742" s="24">
        <f t="shared" si="58"/>
        <v>2215591.8299999982</v>
      </c>
      <c r="J3742" s="27" t="s">
        <v>45</v>
      </c>
      <c r="K3742" s="2" t="s">
        <v>15</v>
      </c>
    </row>
    <row r="3743" spans="1:11" ht="12" customHeight="1" x14ac:dyDescent="0.2">
      <c r="A3743" s="2">
        <v>1700</v>
      </c>
      <c r="B3743" s="20" t="str">
        <f>VLOOKUP(C3743,'[2]05-2025'!$B$1:$C$65536,2,0)</f>
        <v>FORNECEDORES DE INSUMOS</v>
      </c>
      <c r="C3743" s="33" t="s">
        <v>57</v>
      </c>
      <c r="D3743" s="21">
        <f>VLOOKUP(C3743,'[2]05-2025'!$B$1:$D$65536,3,0)</f>
        <v>1167726.93</v>
      </c>
      <c r="E3743" s="25" t="s">
        <v>1810</v>
      </c>
      <c r="F3743" s="27" t="s">
        <v>2493</v>
      </c>
      <c r="G3743" s="26">
        <v>0</v>
      </c>
      <c r="H3743" s="26">
        <v>304</v>
      </c>
      <c r="I3743" s="24">
        <f t="shared" si="58"/>
        <v>2215895.8299999982</v>
      </c>
      <c r="J3743" s="27" t="s">
        <v>39</v>
      </c>
      <c r="K3743" s="2" t="s">
        <v>15</v>
      </c>
    </row>
    <row r="3744" spans="1:11" ht="12" customHeight="1" x14ac:dyDescent="0.2">
      <c r="A3744" s="2">
        <v>1700</v>
      </c>
      <c r="B3744" s="20" t="str">
        <f>VLOOKUP(C3744,'[2]05-2025'!$B$1:$C$65536,2,0)</f>
        <v>FORNECEDORES DE INSUMOS</v>
      </c>
      <c r="C3744" s="33" t="s">
        <v>57</v>
      </c>
      <c r="D3744" s="21">
        <f>VLOOKUP(C3744,'[2]05-2025'!$B$1:$D$65536,3,0)</f>
        <v>1167726.93</v>
      </c>
      <c r="E3744" s="25" t="s">
        <v>1810</v>
      </c>
      <c r="F3744" s="27" t="s">
        <v>2494</v>
      </c>
      <c r="G3744" s="26">
        <v>0</v>
      </c>
      <c r="H3744" s="26">
        <v>15.49</v>
      </c>
      <c r="I3744" s="24">
        <f t="shared" si="58"/>
        <v>2215911.3199999984</v>
      </c>
      <c r="J3744" s="27" t="s">
        <v>39</v>
      </c>
      <c r="K3744" s="2" t="s">
        <v>15</v>
      </c>
    </row>
    <row r="3745" spans="1:11" ht="12" customHeight="1" x14ac:dyDescent="0.2">
      <c r="A3745" s="2">
        <v>1700</v>
      </c>
      <c r="B3745" s="20" t="str">
        <f>VLOOKUP(C3745,'[2]05-2025'!$B$1:$C$65536,2,0)</f>
        <v>FORNECEDORES DE INSUMOS</v>
      </c>
      <c r="C3745" s="33" t="s">
        <v>57</v>
      </c>
      <c r="D3745" s="21">
        <f>VLOOKUP(C3745,'[2]05-2025'!$B$1:$D$65536,3,0)</f>
        <v>1167726.93</v>
      </c>
      <c r="E3745" s="25" t="s">
        <v>1810</v>
      </c>
      <c r="F3745" s="27" t="s">
        <v>2495</v>
      </c>
      <c r="G3745" s="26">
        <v>0</v>
      </c>
      <c r="H3745" s="26">
        <v>9178.25</v>
      </c>
      <c r="I3745" s="24">
        <f t="shared" si="58"/>
        <v>2225089.5699999984</v>
      </c>
      <c r="J3745" s="27" t="s">
        <v>40</v>
      </c>
      <c r="K3745" s="2" t="s">
        <v>15</v>
      </c>
    </row>
    <row r="3746" spans="1:11" ht="12" customHeight="1" x14ac:dyDescent="0.2">
      <c r="A3746" s="2">
        <v>1700</v>
      </c>
      <c r="B3746" s="20" t="str">
        <f>VLOOKUP(C3746,'[2]05-2025'!$B$1:$C$65536,2,0)</f>
        <v>FORNECEDORES DE INSUMOS</v>
      </c>
      <c r="C3746" s="33" t="s">
        <v>57</v>
      </c>
      <c r="D3746" s="21">
        <f>VLOOKUP(C3746,'[2]05-2025'!$B$1:$D$65536,3,0)</f>
        <v>1167726.93</v>
      </c>
      <c r="E3746" s="25" t="s">
        <v>1810</v>
      </c>
      <c r="F3746" s="27" t="s">
        <v>2496</v>
      </c>
      <c r="G3746" s="26">
        <v>0</v>
      </c>
      <c r="H3746" s="26">
        <v>2026</v>
      </c>
      <c r="I3746" s="24">
        <f t="shared" si="58"/>
        <v>2227115.5699999984</v>
      </c>
      <c r="J3746" s="27" t="s">
        <v>40</v>
      </c>
      <c r="K3746" s="2" t="s">
        <v>15</v>
      </c>
    </row>
    <row r="3747" spans="1:11" ht="12" customHeight="1" x14ac:dyDescent="0.2">
      <c r="A3747" s="2">
        <v>1700</v>
      </c>
      <c r="B3747" s="20" t="str">
        <f>VLOOKUP(C3747,'[2]05-2025'!$B$1:$C$65536,2,0)</f>
        <v>FORNECEDORES DE INSUMOS</v>
      </c>
      <c r="C3747" s="33" t="s">
        <v>57</v>
      </c>
      <c r="D3747" s="21">
        <f>VLOOKUP(C3747,'[2]05-2025'!$B$1:$D$65536,3,0)</f>
        <v>1167726.93</v>
      </c>
      <c r="E3747" s="25" t="s">
        <v>1810</v>
      </c>
      <c r="F3747" s="27" t="s">
        <v>2497</v>
      </c>
      <c r="G3747" s="26">
        <v>0</v>
      </c>
      <c r="H3747" s="26">
        <v>12372</v>
      </c>
      <c r="I3747" s="24">
        <f t="shared" si="58"/>
        <v>2239487.5699999984</v>
      </c>
      <c r="J3747" s="27" t="s">
        <v>39</v>
      </c>
      <c r="K3747" s="2" t="s">
        <v>15</v>
      </c>
    </row>
    <row r="3748" spans="1:11" ht="12" customHeight="1" x14ac:dyDescent="0.2">
      <c r="A3748" s="2">
        <v>1700</v>
      </c>
      <c r="B3748" s="20" t="str">
        <f>VLOOKUP(C3748,'[2]05-2025'!$B$1:$C$65536,2,0)</f>
        <v>FORNECEDORES DE INSUMOS</v>
      </c>
      <c r="C3748" s="33" t="s">
        <v>57</v>
      </c>
      <c r="D3748" s="21">
        <f>VLOOKUP(C3748,'[2]05-2025'!$B$1:$D$65536,3,0)</f>
        <v>1167726.93</v>
      </c>
      <c r="E3748" s="25" t="s">
        <v>1810</v>
      </c>
      <c r="F3748" s="27" t="s">
        <v>2498</v>
      </c>
      <c r="G3748" s="26">
        <v>0</v>
      </c>
      <c r="H3748" s="26">
        <v>9330.9699999999993</v>
      </c>
      <c r="I3748" s="24">
        <f t="shared" si="58"/>
        <v>2248818.5399999986</v>
      </c>
      <c r="J3748" s="27" t="s">
        <v>40</v>
      </c>
      <c r="K3748" s="2" t="s">
        <v>15</v>
      </c>
    </row>
    <row r="3749" spans="1:11" ht="12" customHeight="1" x14ac:dyDescent="0.2">
      <c r="A3749" s="2">
        <v>1700</v>
      </c>
      <c r="B3749" s="20" t="str">
        <f>VLOOKUP(C3749,'[2]05-2025'!$B$1:$C$65536,2,0)</f>
        <v>FORNECEDORES DE INSUMOS</v>
      </c>
      <c r="C3749" s="33" t="s">
        <v>57</v>
      </c>
      <c r="D3749" s="21">
        <f>VLOOKUP(C3749,'[2]05-2025'!$B$1:$D$65536,3,0)</f>
        <v>1167726.93</v>
      </c>
      <c r="E3749" s="25" t="s">
        <v>1810</v>
      </c>
      <c r="F3749" s="27" t="s">
        <v>2499</v>
      </c>
      <c r="G3749" s="26">
        <v>0</v>
      </c>
      <c r="H3749" s="26">
        <v>1755</v>
      </c>
      <c r="I3749" s="24">
        <f t="shared" si="58"/>
        <v>2250573.5399999986</v>
      </c>
      <c r="J3749" s="27" t="s">
        <v>40</v>
      </c>
      <c r="K3749" s="2" t="s">
        <v>15</v>
      </c>
    </row>
    <row r="3750" spans="1:11" ht="12" customHeight="1" x14ac:dyDescent="0.2">
      <c r="A3750" s="2">
        <v>1700</v>
      </c>
      <c r="B3750" s="20" t="str">
        <f>VLOOKUP(C3750,'[2]05-2025'!$B$1:$C$65536,2,0)</f>
        <v>FORNECEDORES DE INSUMOS</v>
      </c>
      <c r="C3750" s="33" t="s">
        <v>57</v>
      </c>
      <c r="D3750" s="21">
        <f>VLOOKUP(C3750,'[2]05-2025'!$B$1:$D$65536,3,0)</f>
        <v>1167726.93</v>
      </c>
      <c r="E3750" s="25" t="s">
        <v>1811</v>
      </c>
      <c r="F3750" s="27" t="s">
        <v>2500</v>
      </c>
      <c r="G3750" s="26">
        <v>0</v>
      </c>
      <c r="H3750" s="26">
        <v>15128.45</v>
      </c>
      <c r="I3750" s="24">
        <f t="shared" si="58"/>
        <v>2265701.9899999988</v>
      </c>
      <c r="J3750" s="27" t="s">
        <v>39</v>
      </c>
      <c r="K3750" s="2" t="s">
        <v>15</v>
      </c>
    </row>
    <row r="3751" spans="1:11" ht="12" customHeight="1" x14ac:dyDescent="0.2">
      <c r="A3751" s="2">
        <v>1700</v>
      </c>
      <c r="B3751" s="20" t="str">
        <f>VLOOKUP(C3751,'[2]05-2025'!$B$1:$C$65536,2,0)</f>
        <v>FORNECEDORES DE INSUMOS</v>
      </c>
      <c r="C3751" s="33" t="s">
        <v>57</v>
      </c>
      <c r="D3751" s="21">
        <f>VLOOKUP(C3751,'[2]05-2025'!$B$1:$D$65536,3,0)</f>
        <v>1167726.93</v>
      </c>
      <c r="E3751" s="25" t="s">
        <v>1811</v>
      </c>
      <c r="F3751" s="27" t="s">
        <v>2501</v>
      </c>
      <c r="G3751" s="26">
        <v>0</v>
      </c>
      <c r="H3751" s="26">
        <v>7000</v>
      </c>
      <c r="I3751" s="24">
        <f t="shared" si="58"/>
        <v>2272701.9899999988</v>
      </c>
      <c r="J3751" s="27" t="s">
        <v>39</v>
      </c>
      <c r="K3751" s="2" t="s">
        <v>15</v>
      </c>
    </row>
    <row r="3752" spans="1:11" ht="12" customHeight="1" x14ac:dyDescent="0.2">
      <c r="A3752" s="2">
        <v>1700</v>
      </c>
      <c r="B3752" s="20" t="str">
        <f>VLOOKUP(C3752,'[2]05-2025'!$B$1:$C$65536,2,0)</f>
        <v>FORNECEDORES DE INSUMOS</v>
      </c>
      <c r="C3752" s="33" t="s">
        <v>57</v>
      </c>
      <c r="D3752" s="21">
        <f>VLOOKUP(C3752,'[2]05-2025'!$B$1:$D$65536,3,0)</f>
        <v>1167726.93</v>
      </c>
      <c r="E3752" s="25" t="s">
        <v>1811</v>
      </c>
      <c r="F3752" s="27" t="s">
        <v>2502</v>
      </c>
      <c r="G3752" s="26">
        <v>0</v>
      </c>
      <c r="H3752" s="26">
        <v>2396</v>
      </c>
      <c r="I3752" s="24">
        <f t="shared" si="58"/>
        <v>2275097.9899999988</v>
      </c>
      <c r="J3752" s="27" t="s">
        <v>39</v>
      </c>
      <c r="K3752" s="2" t="s">
        <v>15</v>
      </c>
    </row>
    <row r="3753" spans="1:11" ht="12" customHeight="1" x14ac:dyDescent="0.2">
      <c r="A3753" s="2">
        <v>1700</v>
      </c>
      <c r="B3753" s="20" t="str">
        <f>VLOOKUP(C3753,'[2]05-2025'!$B$1:$C$65536,2,0)</f>
        <v>FORNECEDORES DE INSUMOS</v>
      </c>
      <c r="C3753" s="33" t="s">
        <v>57</v>
      </c>
      <c r="D3753" s="21">
        <f>VLOOKUP(C3753,'[2]05-2025'!$B$1:$D$65536,3,0)</f>
        <v>1167726.93</v>
      </c>
      <c r="E3753" s="25" t="s">
        <v>1811</v>
      </c>
      <c r="F3753" s="27" t="s">
        <v>2503</v>
      </c>
      <c r="G3753" s="26">
        <v>0</v>
      </c>
      <c r="H3753" s="26">
        <v>3845.31</v>
      </c>
      <c r="I3753" s="24">
        <f t="shared" si="58"/>
        <v>2278943.2999999989</v>
      </c>
      <c r="J3753" s="27" t="s">
        <v>40</v>
      </c>
      <c r="K3753" s="2" t="s">
        <v>15</v>
      </c>
    </row>
    <row r="3754" spans="1:11" ht="12" customHeight="1" x14ac:dyDescent="0.2">
      <c r="A3754" s="2">
        <v>1700</v>
      </c>
      <c r="B3754" s="20" t="str">
        <f>VLOOKUP(C3754,'[2]05-2025'!$B$1:$C$65536,2,0)</f>
        <v>FORNECEDORES DE INSUMOS</v>
      </c>
      <c r="C3754" s="33" t="s">
        <v>57</v>
      </c>
      <c r="D3754" s="21">
        <f>VLOOKUP(C3754,'[2]05-2025'!$B$1:$D$65536,3,0)</f>
        <v>1167726.93</v>
      </c>
      <c r="E3754" s="25" t="s">
        <v>1811</v>
      </c>
      <c r="F3754" s="27" t="s">
        <v>2504</v>
      </c>
      <c r="G3754" s="26">
        <v>0</v>
      </c>
      <c r="H3754" s="26">
        <v>39</v>
      </c>
      <c r="I3754" s="24">
        <f t="shared" si="58"/>
        <v>2278982.2999999989</v>
      </c>
      <c r="J3754" s="27" t="s">
        <v>39</v>
      </c>
      <c r="K3754" s="2" t="s">
        <v>15</v>
      </c>
    </row>
    <row r="3755" spans="1:11" ht="12" customHeight="1" x14ac:dyDescent="0.2">
      <c r="A3755" s="2">
        <v>1700</v>
      </c>
      <c r="B3755" s="20" t="str">
        <f>VLOOKUP(C3755,'[2]05-2025'!$B$1:$C$65536,2,0)</f>
        <v>FORNECEDORES DE INSUMOS</v>
      </c>
      <c r="C3755" s="33" t="s">
        <v>57</v>
      </c>
      <c r="D3755" s="21">
        <f>VLOOKUP(C3755,'[2]05-2025'!$B$1:$D$65536,3,0)</f>
        <v>1167726.93</v>
      </c>
      <c r="E3755" s="25" t="s">
        <v>1811</v>
      </c>
      <c r="F3755" s="27" t="s">
        <v>2505</v>
      </c>
      <c r="G3755" s="26">
        <v>0</v>
      </c>
      <c r="H3755" s="26">
        <v>4246</v>
      </c>
      <c r="I3755" s="24">
        <f t="shared" si="58"/>
        <v>2283228.2999999989</v>
      </c>
      <c r="J3755" s="27" t="s">
        <v>40</v>
      </c>
      <c r="K3755" s="2" t="s">
        <v>15</v>
      </c>
    </row>
    <row r="3756" spans="1:11" ht="12" customHeight="1" x14ac:dyDescent="0.2">
      <c r="A3756" s="2">
        <v>1700</v>
      </c>
      <c r="B3756" s="20" t="str">
        <f>VLOOKUP(C3756,'[2]05-2025'!$B$1:$C$65536,2,0)</f>
        <v>FORNECEDORES DE INSUMOS</v>
      </c>
      <c r="C3756" s="33" t="s">
        <v>57</v>
      </c>
      <c r="D3756" s="21">
        <f>VLOOKUP(C3756,'[2]05-2025'!$B$1:$D$65536,3,0)</f>
        <v>1167726.93</v>
      </c>
      <c r="E3756" s="25" t="s">
        <v>1811</v>
      </c>
      <c r="F3756" s="27" t="s">
        <v>2506</v>
      </c>
      <c r="G3756" s="26">
        <v>0</v>
      </c>
      <c r="H3756" s="26">
        <v>1488</v>
      </c>
      <c r="I3756" s="24">
        <f t="shared" si="58"/>
        <v>2284716.2999999989</v>
      </c>
      <c r="J3756" s="27" t="s">
        <v>40</v>
      </c>
      <c r="K3756" s="2" t="s">
        <v>15</v>
      </c>
    </row>
    <row r="3757" spans="1:11" ht="12" customHeight="1" x14ac:dyDescent="0.2">
      <c r="A3757" s="2">
        <v>1700</v>
      </c>
      <c r="B3757" s="20" t="str">
        <f>VLOOKUP(C3757,'[2]05-2025'!$B$1:$C$65536,2,0)</f>
        <v>FORNECEDORES DE INSUMOS</v>
      </c>
      <c r="C3757" s="33" t="s">
        <v>57</v>
      </c>
      <c r="D3757" s="21">
        <f>VLOOKUP(C3757,'[2]05-2025'!$B$1:$D$65536,3,0)</f>
        <v>1167726.93</v>
      </c>
      <c r="E3757" s="25" t="s">
        <v>1811</v>
      </c>
      <c r="F3757" s="27" t="s">
        <v>2507</v>
      </c>
      <c r="G3757" s="26">
        <v>0</v>
      </c>
      <c r="H3757" s="26">
        <v>4104.5</v>
      </c>
      <c r="I3757" s="24">
        <f t="shared" si="58"/>
        <v>2288820.7999999989</v>
      </c>
      <c r="J3757" s="27" t="s">
        <v>40</v>
      </c>
      <c r="K3757" s="2" t="s">
        <v>15</v>
      </c>
    </row>
    <row r="3758" spans="1:11" ht="12" customHeight="1" x14ac:dyDescent="0.2">
      <c r="A3758" s="2">
        <v>1700</v>
      </c>
      <c r="B3758" s="20" t="str">
        <f>VLOOKUP(C3758,'[2]05-2025'!$B$1:$C$65536,2,0)</f>
        <v>FORNECEDORES DE INSUMOS</v>
      </c>
      <c r="C3758" s="33" t="s">
        <v>57</v>
      </c>
      <c r="D3758" s="21">
        <f>VLOOKUP(C3758,'[2]05-2025'!$B$1:$D$65536,3,0)</f>
        <v>1167726.93</v>
      </c>
      <c r="E3758" s="25" t="s">
        <v>1811</v>
      </c>
      <c r="F3758" s="27" t="s">
        <v>2508</v>
      </c>
      <c r="G3758" s="26">
        <v>0</v>
      </c>
      <c r="H3758" s="26">
        <v>1614</v>
      </c>
      <c r="I3758" s="24">
        <f t="shared" si="58"/>
        <v>2290434.7999999989</v>
      </c>
      <c r="J3758" s="27" t="s">
        <v>40</v>
      </c>
      <c r="K3758" s="2" t="s">
        <v>15</v>
      </c>
    </row>
    <row r="3759" spans="1:11" ht="12" customHeight="1" x14ac:dyDescent="0.2">
      <c r="A3759" s="2">
        <v>1700</v>
      </c>
      <c r="B3759" s="20" t="str">
        <f>VLOOKUP(C3759,'[2]05-2025'!$B$1:$C$65536,2,0)</f>
        <v>FORNECEDORES DE INSUMOS</v>
      </c>
      <c r="C3759" s="33" t="s">
        <v>57</v>
      </c>
      <c r="D3759" s="21">
        <f>VLOOKUP(C3759,'[2]05-2025'!$B$1:$D$65536,3,0)</f>
        <v>1167726.93</v>
      </c>
      <c r="E3759" s="25" t="s">
        <v>1811</v>
      </c>
      <c r="F3759" s="27" t="s">
        <v>2509</v>
      </c>
      <c r="G3759" s="26">
        <v>0</v>
      </c>
      <c r="H3759" s="26">
        <v>1549</v>
      </c>
      <c r="I3759" s="24">
        <f t="shared" si="58"/>
        <v>2291983.7999999989</v>
      </c>
      <c r="J3759" s="27" t="s">
        <v>39</v>
      </c>
      <c r="K3759" s="2" t="s">
        <v>15</v>
      </c>
    </row>
    <row r="3760" spans="1:11" ht="12" customHeight="1" x14ac:dyDescent="0.2">
      <c r="A3760" s="2">
        <v>1700</v>
      </c>
      <c r="B3760" s="20" t="str">
        <f>VLOOKUP(C3760,'[2]05-2025'!$B$1:$C$65536,2,0)</f>
        <v>FORNECEDORES DE INSUMOS</v>
      </c>
      <c r="C3760" s="33" t="s">
        <v>57</v>
      </c>
      <c r="D3760" s="21">
        <f>VLOOKUP(C3760,'[2]05-2025'!$B$1:$D$65536,3,0)</f>
        <v>1167726.93</v>
      </c>
      <c r="E3760" s="25" t="s">
        <v>1811</v>
      </c>
      <c r="F3760" s="27" t="s">
        <v>2510</v>
      </c>
      <c r="G3760" s="26">
        <v>0</v>
      </c>
      <c r="H3760" s="26">
        <v>8199.7900000000009</v>
      </c>
      <c r="I3760" s="24">
        <f t="shared" si="58"/>
        <v>2300183.5899999989</v>
      </c>
      <c r="J3760" s="27" t="s">
        <v>40</v>
      </c>
      <c r="K3760" s="2" t="s">
        <v>15</v>
      </c>
    </row>
    <row r="3761" spans="1:11" ht="12" customHeight="1" x14ac:dyDescent="0.2">
      <c r="A3761" s="2">
        <v>1700</v>
      </c>
      <c r="B3761" s="20" t="str">
        <f>VLOOKUP(C3761,'[2]05-2025'!$B$1:$C$65536,2,0)</f>
        <v>FORNECEDORES DE INSUMOS</v>
      </c>
      <c r="C3761" s="33" t="s">
        <v>57</v>
      </c>
      <c r="D3761" s="21">
        <f>VLOOKUP(C3761,'[2]05-2025'!$B$1:$D$65536,3,0)</f>
        <v>1167726.93</v>
      </c>
      <c r="E3761" s="25" t="s">
        <v>1811</v>
      </c>
      <c r="F3761" s="27" t="s">
        <v>2511</v>
      </c>
      <c r="G3761" s="26">
        <v>0</v>
      </c>
      <c r="H3761" s="26">
        <v>389.97</v>
      </c>
      <c r="I3761" s="24">
        <f t="shared" ref="I3761:I3824" si="59">IF(C3761&lt;&gt;C3760,D3761-G3761+H3761,IF(C3761=C3760,I3760-G3761+H3761,"falso"))</f>
        <v>2300573.5599999991</v>
      </c>
      <c r="J3761" s="27" t="s">
        <v>39</v>
      </c>
      <c r="K3761" s="2" t="s">
        <v>15</v>
      </c>
    </row>
    <row r="3762" spans="1:11" ht="12" customHeight="1" x14ac:dyDescent="0.2">
      <c r="A3762" s="2">
        <v>1700</v>
      </c>
      <c r="B3762" s="20" t="str">
        <f>VLOOKUP(C3762,'[2]05-2025'!$B$1:$C$65536,2,0)</f>
        <v>FORNECEDORES DE INSUMOS</v>
      </c>
      <c r="C3762" s="33" t="s">
        <v>57</v>
      </c>
      <c r="D3762" s="21">
        <f>VLOOKUP(C3762,'[2]05-2025'!$B$1:$D$65536,3,0)</f>
        <v>1167726.93</v>
      </c>
      <c r="E3762" s="25" t="s">
        <v>1811</v>
      </c>
      <c r="F3762" s="27" t="s">
        <v>2512</v>
      </c>
      <c r="G3762" s="26">
        <v>0</v>
      </c>
      <c r="H3762" s="26">
        <v>29714.3</v>
      </c>
      <c r="I3762" s="24">
        <f t="shared" si="59"/>
        <v>2330287.8599999989</v>
      </c>
      <c r="J3762" s="27" t="s">
        <v>39</v>
      </c>
      <c r="K3762" s="2" t="s">
        <v>15</v>
      </c>
    </row>
    <row r="3763" spans="1:11" ht="12" customHeight="1" x14ac:dyDescent="0.2">
      <c r="A3763" s="2">
        <v>1700</v>
      </c>
      <c r="B3763" s="20" t="str">
        <f>VLOOKUP(C3763,'[2]05-2025'!$B$1:$C$65536,2,0)</f>
        <v>FORNECEDORES DE INSUMOS</v>
      </c>
      <c r="C3763" s="33" t="s">
        <v>57</v>
      </c>
      <c r="D3763" s="21">
        <f>VLOOKUP(C3763,'[2]05-2025'!$B$1:$D$65536,3,0)</f>
        <v>1167726.93</v>
      </c>
      <c r="E3763" s="25" t="s">
        <v>1811</v>
      </c>
      <c r="F3763" s="27" t="s">
        <v>2513</v>
      </c>
      <c r="G3763" s="26">
        <v>0</v>
      </c>
      <c r="H3763" s="26">
        <v>99.9</v>
      </c>
      <c r="I3763" s="24">
        <f t="shared" si="59"/>
        <v>2330387.7599999988</v>
      </c>
      <c r="J3763" s="27" t="s">
        <v>45</v>
      </c>
      <c r="K3763" s="2" t="s">
        <v>15</v>
      </c>
    </row>
    <row r="3764" spans="1:11" ht="12" customHeight="1" x14ac:dyDescent="0.2">
      <c r="A3764" s="2">
        <v>1700</v>
      </c>
      <c r="B3764" s="20" t="str">
        <f>VLOOKUP(C3764,'[2]05-2025'!$B$1:$C$65536,2,0)</f>
        <v>FORNECEDORES DE INSUMOS</v>
      </c>
      <c r="C3764" s="33" t="s">
        <v>57</v>
      </c>
      <c r="D3764" s="21">
        <f>VLOOKUP(C3764,'[2]05-2025'!$B$1:$D$65536,3,0)</f>
        <v>1167726.93</v>
      </c>
      <c r="E3764" s="25" t="s">
        <v>1811</v>
      </c>
      <c r="F3764" s="27" t="s">
        <v>2514</v>
      </c>
      <c r="G3764" s="26">
        <v>0</v>
      </c>
      <c r="H3764" s="26">
        <v>8457.4699999999993</v>
      </c>
      <c r="I3764" s="24">
        <f t="shared" si="59"/>
        <v>2338845.2299999991</v>
      </c>
      <c r="J3764" s="27" t="s">
        <v>39</v>
      </c>
      <c r="K3764" s="2" t="s">
        <v>15</v>
      </c>
    </row>
    <row r="3765" spans="1:11" ht="12" customHeight="1" x14ac:dyDescent="0.2">
      <c r="A3765" s="2">
        <v>1700</v>
      </c>
      <c r="B3765" s="20" t="str">
        <f>VLOOKUP(C3765,'[2]05-2025'!$B$1:$C$65536,2,0)</f>
        <v>FORNECEDORES DE INSUMOS</v>
      </c>
      <c r="C3765" s="33" t="s">
        <v>57</v>
      </c>
      <c r="D3765" s="21">
        <f>VLOOKUP(C3765,'[2]05-2025'!$B$1:$D$65536,3,0)</f>
        <v>1167726.93</v>
      </c>
      <c r="E3765" s="25" t="s">
        <v>1811</v>
      </c>
      <c r="F3765" s="27" t="s">
        <v>2515</v>
      </c>
      <c r="G3765" s="26">
        <v>0</v>
      </c>
      <c r="H3765" s="26">
        <v>6800</v>
      </c>
      <c r="I3765" s="24">
        <f t="shared" si="59"/>
        <v>2345645.2299999991</v>
      </c>
      <c r="J3765" s="27" t="s">
        <v>50</v>
      </c>
      <c r="K3765" s="2" t="s">
        <v>15</v>
      </c>
    </row>
    <row r="3766" spans="1:11" ht="12" customHeight="1" x14ac:dyDescent="0.2">
      <c r="A3766" s="2">
        <v>1700</v>
      </c>
      <c r="B3766" s="20" t="str">
        <f>VLOOKUP(C3766,'[2]05-2025'!$B$1:$C$65536,2,0)</f>
        <v>FORNECEDORES DE INSUMOS</v>
      </c>
      <c r="C3766" s="33" t="s">
        <v>57</v>
      </c>
      <c r="D3766" s="21">
        <f>VLOOKUP(C3766,'[2]05-2025'!$B$1:$D$65536,3,0)</f>
        <v>1167726.93</v>
      </c>
      <c r="E3766" s="25" t="s">
        <v>1811</v>
      </c>
      <c r="F3766" s="27" t="s">
        <v>2516</v>
      </c>
      <c r="G3766" s="26">
        <v>0</v>
      </c>
      <c r="H3766" s="26">
        <v>1198.3800000000001</v>
      </c>
      <c r="I3766" s="24">
        <f t="shared" si="59"/>
        <v>2346843.6099999989</v>
      </c>
      <c r="J3766" s="27" t="s">
        <v>45</v>
      </c>
      <c r="K3766" s="2" t="s">
        <v>15</v>
      </c>
    </row>
    <row r="3767" spans="1:11" ht="12" customHeight="1" x14ac:dyDescent="0.2">
      <c r="A3767" s="2">
        <v>1700</v>
      </c>
      <c r="B3767" s="20" t="str">
        <f>VLOOKUP(C3767,'[2]05-2025'!$B$1:$C$65536,2,0)</f>
        <v>FORNECEDORES DE INSUMOS</v>
      </c>
      <c r="C3767" s="33" t="s">
        <v>57</v>
      </c>
      <c r="D3767" s="21">
        <f>VLOOKUP(C3767,'[2]05-2025'!$B$1:$D$65536,3,0)</f>
        <v>1167726.93</v>
      </c>
      <c r="E3767" s="25" t="s">
        <v>1811</v>
      </c>
      <c r="F3767" s="27" t="s">
        <v>2517</v>
      </c>
      <c r="G3767" s="26">
        <v>0</v>
      </c>
      <c r="H3767" s="26">
        <v>3690</v>
      </c>
      <c r="I3767" s="24">
        <f t="shared" si="59"/>
        <v>2350533.6099999989</v>
      </c>
      <c r="J3767" s="27" t="s">
        <v>40</v>
      </c>
      <c r="K3767" s="2" t="s">
        <v>15</v>
      </c>
    </row>
    <row r="3768" spans="1:11" ht="12" customHeight="1" x14ac:dyDescent="0.2">
      <c r="A3768" s="2">
        <v>1700</v>
      </c>
      <c r="B3768" s="20" t="str">
        <f>VLOOKUP(C3768,'[2]05-2025'!$B$1:$C$65536,2,0)</f>
        <v>FORNECEDORES DE INSUMOS</v>
      </c>
      <c r="C3768" s="33" t="s">
        <v>57</v>
      </c>
      <c r="D3768" s="21">
        <f>VLOOKUP(C3768,'[2]05-2025'!$B$1:$D$65536,3,0)</f>
        <v>1167726.93</v>
      </c>
      <c r="E3768" s="25" t="s">
        <v>1811</v>
      </c>
      <c r="F3768" s="27" t="s">
        <v>2518</v>
      </c>
      <c r="G3768" s="26">
        <v>0</v>
      </c>
      <c r="H3768" s="26">
        <v>290</v>
      </c>
      <c r="I3768" s="24">
        <f t="shared" si="59"/>
        <v>2350823.6099999989</v>
      </c>
      <c r="J3768" s="27" t="s">
        <v>45</v>
      </c>
      <c r="K3768" s="2" t="s">
        <v>15</v>
      </c>
    </row>
    <row r="3769" spans="1:11" ht="12" customHeight="1" x14ac:dyDescent="0.2">
      <c r="A3769" s="2">
        <v>1700</v>
      </c>
      <c r="B3769" s="20" t="str">
        <f>VLOOKUP(C3769,'[2]05-2025'!$B$1:$C$65536,2,0)</f>
        <v>FORNECEDORES DE INSUMOS</v>
      </c>
      <c r="C3769" s="33" t="s">
        <v>57</v>
      </c>
      <c r="D3769" s="21">
        <f>VLOOKUP(C3769,'[2]05-2025'!$B$1:$D$65536,3,0)</f>
        <v>1167726.93</v>
      </c>
      <c r="E3769" s="25" t="s">
        <v>1811</v>
      </c>
      <c r="F3769" s="27" t="s">
        <v>2519</v>
      </c>
      <c r="G3769" s="26">
        <v>0</v>
      </c>
      <c r="H3769" s="26">
        <v>10151.799999999999</v>
      </c>
      <c r="I3769" s="24">
        <f t="shared" si="59"/>
        <v>2360975.4099999988</v>
      </c>
      <c r="J3769" s="27" t="s">
        <v>40</v>
      </c>
      <c r="K3769" s="2" t="s">
        <v>15</v>
      </c>
    </row>
    <row r="3770" spans="1:11" ht="12" customHeight="1" x14ac:dyDescent="0.2">
      <c r="A3770" s="2">
        <v>1700</v>
      </c>
      <c r="B3770" s="20" t="str">
        <f>VLOOKUP(C3770,'[2]05-2025'!$B$1:$C$65536,2,0)</f>
        <v>FORNECEDORES DE INSUMOS</v>
      </c>
      <c r="C3770" s="33" t="s">
        <v>57</v>
      </c>
      <c r="D3770" s="21">
        <f>VLOOKUP(C3770,'[2]05-2025'!$B$1:$D$65536,3,0)</f>
        <v>1167726.93</v>
      </c>
      <c r="E3770" s="25" t="s">
        <v>1811</v>
      </c>
      <c r="F3770" s="27" t="s">
        <v>2520</v>
      </c>
      <c r="G3770" s="26">
        <v>0</v>
      </c>
      <c r="H3770" s="26">
        <v>471.04</v>
      </c>
      <c r="I3770" s="24">
        <f t="shared" si="59"/>
        <v>2361446.4499999988</v>
      </c>
      <c r="J3770" s="27" t="s">
        <v>39</v>
      </c>
      <c r="K3770" s="2" t="s">
        <v>15</v>
      </c>
    </row>
    <row r="3771" spans="1:11" ht="12" customHeight="1" x14ac:dyDescent="0.2">
      <c r="A3771" s="2">
        <v>1700</v>
      </c>
      <c r="B3771" s="20" t="str">
        <f>VLOOKUP(C3771,'[2]05-2025'!$B$1:$C$65536,2,0)</f>
        <v>FORNECEDORES DE INSUMOS</v>
      </c>
      <c r="C3771" s="33" t="s">
        <v>57</v>
      </c>
      <c r="D3771" s="21">
        <f>VLOOKUP(C3771,'[2]05-2025'!$B$1:$D$65536,3,0)</f>
        <v>1167726.93</v>
      </c>
      <c r="E3771" s="25" t="s">
        <v>1811</v>
      </c>
      <c r="F3771" s="27" t="s">
        <v>2521</v>
      </c>
      <c r="G3771" s="26">
        <v>0</v>
      </c>
      <c r="H3771" s="26">
        <v>326</v>
      </c>
      <c r="I3771" s="24">
        <f t="shared" si="59"/>
        <v>2361772.4499999988</v>
      </c>
      <c r="J3771" s="27" t="s">
        <v>40</v>
      </c>
      <c r="K3771" s="2" t="s">
        <v>15</v>
      </c>
    </row>
    <row r="3772" spans="1:11" ht="12" customHeight="1" x14ac:dyDescent="0.2">
      <c r="A3772" s="2">
        <v>1700</v>
      </c>
      <c r="B3772" s="20" t="str">
        <f>VLOOKUP(C3772,'[2]05-2025'!$B$1:$C$65536,2,0)</f>
        <v>FORNECEDORES DE INSUMOS</v>
      </c>
      <c r="C3772" s="33" t="s">
        <v>57</v>
      </c>
      <c r="D3772" s="21">
        <f>VLOOKUP(C3772,'[2]05-2025'!$B$1:$D$65536,3,0)</f>
        <v>1167726.93</v>
      </c>
      <c r="E3772" s="25" t="s">
        <v>1812</v>
      </c>
      <c r="F3772" s="27" t="s">
        <v>2522</v>
      </c>
      <c r="G3772" s="26">
        <v>0</v>
      </c>
      <c r="H3772" s="26">
        <v>750</v>
      </c>
      <c r="I3772" s="24">
        <f t="shared" si="59"/>
        <v>2362522.4499999988</v>
      </c>
      <c r="J3772" s="27" t="s">
        <v>40</v>
      </c>
      <c r="K3772" s="2" t="s">
        <v>15</v>
      </c>
    </row>
    <row r="3773" spans="1:11" ht="12" customHeight="1" x14ac:dyDescent="0.2">
      <c r="A3773" s="2">
        <v>1700</v>
      </c>
      <c r="B3773" s="20" t="str">
        <f>VLOOKUP(C3773,'[2]05-2025'!$B$1:$C$65536,2,0)</f>
        <v>FORNECEDORES DE INSUMOS</v>
      </c>
      <c r="C3773" s="33" t="s">
        <v>57</v>
      </c>
      <c r="D3773" s="21">
        <f>VLOOKUP(C3773,'[2]05-2025'!$B$1:$D$65536,3,0)</f>
        <v>1167726.93</v>
      </c>
      <c r="E3773" s="25" t="s">
        <v>1812</v>
      </c>
      <c r="F3773" s="27" t="s">
        <v>2523</v>
      </c>
      <c r="G3773" s="26">
        <v>0</v>
      </c>
      <c r="H3773" s="26">
        <v>500</v>
      </c>
      <c r="I3773" s="24">
        <f t="shared" si="59"/>
        <v>2363022.4499999988</v>
      </c>
      <c r="J3773" s="27" t="s">
        <v>40</v>
      </c>
      <c r="K3773" s="2" t="s">
        <v>15</v>
      </c>
    </row>
    <row r="3774" spans="1:11" ht="12" customHeight="1" x14ac:dyDescent="0.2">
      <c r="A3774" s="2">
        <v>1700</v>
      </c>
      <c r="B3774" s="20" t="str">
        <f>VLOOKUP(C3774,'[2]05-2025'!$B$1:$C$65536,2,0)</f>
        <v>FORNECEDORES DE INSUMOS</v>
      </c>
      <c r="C3774" s="33" t="s">
        <v>57</v>
      </c>
      <c r="D3774" s="21">
        <f>VLOOKUP(C3774,'[2]05-2025'!$B$1:$D$65536,3,0)</f>
        <v>1167726.93</v>
      </c>
      <c r="E3774" s="25" t="s">
        <v>1812</v>
      </c>
      <c r="F3774" s="27" t="s">
        <v>2524</v>
      </c>
      <c r="G3774" s="26">
        <v>0</v>
      </c>
      <c r="H3774" s="26">
        <v>16100</v>
      </c>
      <c r="I3774" s="24">
        <f t="shared" si="59"/>
        <v>2379122.4499999988</v>
      </c>
      <c r="J3774" s="27" t="s">
        <v>40</v>
      </c>
      <c r="K3774" s="2" t="s">
        <v>15</v>
      </c>
    </row>
    <row r="3775" spans="1:11" ht="12" customHeight="1" x14ac:dyDescent="0.2">
      <c r="A3775" s="2">
        <v>1700</v>
      </c>
      <c r="B3775" s="20" t="str">
        <f>VLOOKUP(C3775,'[2]05-2025'!$B$1:$C$65536,2,0)</f>
        <v>FORNECEDORES DE INSUMOS</v>
      </c>
      <c r="C3775" s="33" t="s">
        <v>57</v>
      </c>
      <c r="D3775" s="21">
        <f>VLOOKUP(C3775,'[2]05-2025'!$B$1:$D$65536,3,0)</f>
        <v>1167726.93</v>
      </c>
      <c r="E3775" s="25" t="s">
        <v>1812</v>
      </c>
      <c r="F3775" s="27" t="s">
        <v>2525</v>
      </c>
      <c r="G3775" s="26">
        <v>0</v>
      </c>
      <c r="H3775" s="26">
        <v>9120</v>
      </c>
      <c r="I3775" s="24">
        <f t="shared" si="59"/>
        <v>2388242.4499999988</v>
      </c>
      <c r="J3775" s="27" t="s">
        <v>40</v>
      </c>
      <c r="K3775" s="2" t="s">
        <v>15</v>
      </c>
    </row>
    <row r="3776" spans="1:11" ht="12" customHeight="1" x14ac:dyDescent="0.2">
      <c r="A3776" s="2">
        <v>1700</v>
      </c>
      <c r="B3776" s="20" t="str">
        <f>VLOOKUP(C3776,'[2]05-2025'!$B$1:$C$65536,2,0)</f>
        <v>FORNECEDORES DE INSUMOS</v>
      </c>
      <c r="C3776" s="33" t="s">
        <v>57</v>
      </c>
      <c r="D3776" s="21">
        <f>VLOOKUP(C3776,'[2]05-2025'!$B$1:$D$65536,3,0)</f>
        <v>1167726.93</v>
      </c>
      <c r="E3776" s="25" t="s">
        <v>1812</v>
      </c>
      <c r="F3776" s="27" t="s">
        <v>2526</v>
      </c>
      <c r="G3776" s="26">
        <v>0</v>
      </c>
      <c r="H3776" s="26">
        <v>4668.8</v>
      </c>
      <c r="I3776" s="24">
        <f t="shared" si="59"/>
        <v>2392911.2499999986</v>
      </c>
      <c r="J3776" s="27" t="s">
        <v>45</v>
      </c>
      <c r="K3776" s="2" t="s">
        <v>15</v>
      </c>
    </row>
    <row r="3777" spans="1:11" ht="12" customHeight="1" x14ac:dyDescent="0.2">
      <c r="A3777" s="2">
        <v>1700</v>
      </c>
      <c r="B3777" s="20" t="str">
        <f>VLOOKUP(C3777,'[2]05-2025'!$B$1:$C$65536,2,0)</f>
        <v>FORNECEDORES DE INSUMOS</v>
      </c>
      <c r="C3777" s="33" t="s">
        <v>57</v>
      </c>
      <c r="D3777" s="21">
        <f>VLOOKUP(C3777,'[2]05-2025'!$B$1:$D$65536,3,0)</f>
        <v>1167726.93</v>
      </c>
      <c r="E3777" s="25" t="s">
        <v>1812</v>
      </c>
      <c r="F3777" s="27" t="s">
        <v>2527</v>
      </c>
      <c r="G3777" s="26">
        <v>0</v>
      </c>
      <c r="H3777" s="26">
        <v>3262.28</v>
      </c>
      <c r="I3777" s="24">
        <f t="shared" si="59"/>
        <v>2396173.5299999984</v>
      </c>
      <c r="J3777" s="27" t="s">
        <v>40</v>
      </c>
      <c r="K3777" s="2" t="s">
        <v>15</v>
      </c>
    </row>
    <row r="3778" spans="1:11" ht="12" customHeight="1" x14ac:dyDescent="0.2">
      <c r="A3778" s="2">
        <v>1700</v>
      </c>
      <c r="B3778" s="20" t="str">
        <f>VLOOKUP(C3778,'[2]05-2025'!$B$1:$C$65536,2,0)</f>
        <v>FORNECEDORES DE INSUMOS</v>
      </c>
      <c r="C3778" s="33" t="s">
        <v>57</v>
      </c>
      <c r="D3778" s="21">
        <f>VLOOKUP(C3778,'[2]05-2025'!$B$1:$D$65536,3,0)</f>
        <v>1167726.93</v>
      </c>
      <c r="E3778" s="25" t="s">
        <v>1812</v>
      </c>
      <c r="F3778" s="27" t="s">
        <v>2528</v>
      </c>
      <c r="G3778" s="26">
        <v>0</v>
      </c>
      <c r="H3778" s="26">
        <v>204</v>
      </c>
      <c r="I3778" s="24">
        <f t="shared" si="59"/>
        <v>2396377.5299999984</v>
      </c>
      <c r="J3778" s="27" t="s">
        <v>40</v>
      </c>
      <c r="K3778" s="2" t="s">
        <v>15</v>
      </c>
    </row>
    <row r="3779" spans="1:11" ht="12" customHeight="1" x14ac:dyDescent="0.2">
      <c r="A3779" s="2">
        <v>1700</v>
      </c>
      <c r="B3779" s="20" t="str">
        <f>VLOOKUP(C3779,'[2]05-2025'!$B$1:$C$65536,2,0)</f>
        <v>FORNECEDORES DE INSUMOS</v>
      </c>
      <c r="C3779" s="33" t="s">
        <v>57</v>
      </c>
      <c r="D3779" s="21">
        <f>VLOOKUP(C3779,'[2]05-2025'!$B$1:$D$65536,3,0)</f>
        <v>1167726.93</v>
      </c>
      <c r="E3779" s="25" t="s">
        <v>1812</v>
      </c>
      <c r="F3779" s="27" t="s">
        <v>2529</v>
      </c>
      <c r="G3779" s="26">
        <v>0</v>
      </c>
      <c r="H3779" s="26">
        <v>6066.66</v>
      </c>
      <c r="I3779" s="24">
        <f t="shared" si="59"/>
        <v>2402444.1899999985</v>
      </c>
      <c r="J3779" s="27" t="s">
        <v>40</v>
      </c>
      <c r="K3779" s="2" t="s">
        <v>15</v>
      </c>
    </row>
    <row r="3780" spans="1:11" ht="12" customHeight="1" x14ac:dyDescent="0.2">
      <c r="A3780" s="2">
        <v>1700</v>
      </c>
      <c r="B3780" s="20" t="str">
        <f>VLOOKUP(C3780,'[2]05-2025'!$B$1:$C$65536,2,0)</f>
        <v>FORNECEDORES DE INSUMOS</v>
      </c>
      <c r="C3780" s="33" t="s">
        <v>57</v>
      </c>
      <c r="D3780" s="21">
        <f>VLOOKUP(C3780,'[2]05-2025'!$B$1:$D$65536,3,0)</f>
        <v>1167726.93</v>
      </c>
      <c r="E3780" s="25" t="s">
        <v>1812</v>
      </c>
      <c r="F3780" s="27" t="s">
        <v>2530</v>
      </c>
      <c r="G3780" s="26">
        <v>0</v>
      </c>
      <c r="H3780" s="26">
        <v>16957.5</v>
      </c>
      <c r="I3780" s="24">
        <f t="shared" si="59"/>
        <v>2419401.6899999985</v>
      </c>
      <c r="J3780" s="27" t="s">
        <v>44</v>
      </c>
      <c r="K3780" s="2" t="s">
        <v>15</v>
      </c>
    </row>
    <row r="3781" spans="1:11" ht="12" customHeight="1" x14ac:dyDescent="0.2">
      <c r="A3781" s="2">
        <v>1700</v>
      </c>
      <c r="B3781" s="20" t="str">
        <f>VLOOKUP(C3781,'[2]05-2025'!$B$1:$C$65536,2,0)</f>
        <v>FORNECEDORES DE INSUMOS</v>
      </c>
      <c r="C3781" s="33" t="s">
        <v>57</v>
      </c>
      <c r="D3781" s="21">
        <f>VLOOKUP(C3781,'[2]05-2025'!$B$1:$D$65536,3,0)</f>
        <v>1167726.93</v>
      </c>
      <c r="E3781" s="25" t="s">
        <v>1812</v>
      </c>
      <c r="F3781" s="27" t="s">
        <v>2531</v>
      </c>
      <c r="G3781" s="26">
        <v>0</v>
      </c>
      <c r="H3781" s="26">
        <v>2596</v>
      </c>
      <c r="I3781" s="24">
        <f t="shared" si="59"/>
        <v>2421997.6899999985</v>
      </c>
      <c r="J3781" s="27" t="s">
        <v>40</v>
      </c>
      <c r="K3781" s="2" t="s">
        <v>15</v>
      </c>
    </row>
    <row r="3782" spans="1:11" ht="12" customHeight="1" x14ac:dyDescent="0.2">
      <c r="A3782" s="2">
        <v>1700</v>
      </c>
      <c r="B3782" s="20" t="str">
        <f>VLOOKUP(C3782,'[2]05-2025'!$B$1:$C$65536,2,0)</f>
        <v>FORNECEDORES DE INSUMOS</v>
      </c>
      <c r="C3782" s="33" t="s">
        <v>57</v>
      </c>
      <c r="D3782" s="21">
        <f>VLOOKUP(C3782,'[2]05-2025'!$B$1:$D$65536,3,0)</f>
        <v>1167726.93</v>
      </c>
      <c r="E3782" s="25" t="s">
        <v>1812</v>
      </c>
      <c r="F3782" s="27" t="s">
        <v>2532</v>
      </c>
      <c r="G3782" s="26">
        <v>0</v>
      </c>
      <c r="H3782" s="26">
        <v>8695</v>
      </c>
      <c r="I3782" s="24">
        <f t="shared" si="59"/>
        <v>2430692.6899999985</v>
      </c>
      <c r="J3782" s="27" t="s">
        <v>50</v>
      </c>
      <c r="K3782" s="2" t="s">
        <v>15</v>
      </c>
    </row>
    <row r="3783" spans="1:11" ht="12" customHeight="1" x14ac:dyDescent="0.2">
      <c r="A3783" s="2">
        <v>1700</v>
      </c>
      <c r="B3783" s="20" t="str">
        <f>VLOOKUP(C3783,'[2]05-2025'!$B$1:$C$65536,2,0)</f>
        <v>FORNECEDORES DE INSUMOS</v>
      </c>
      <c r="C3783" s="33" t="s">
        <v>57</v>
      </c>
      <c r="D3783" s="21">
        <f>VLOOKUP(C3783,'[2]05-2025'!$B$1:$D$65536,3,0)</f>
        <v>1167726.93</v>
      </c>
      <c r="E3783" s="25" t="s">
        <v>1812</v>
      </c>
      <c r="F3783" s="27" t="s">
        <v>2321</v>
      </c>
      <c r="G3783" s="26">
        <v>0</v>
      </c>
      <c r="H3783" s="26">
        <v>4053.48</v>
      </c>
      <c r="I3783" s="24">
        <f t="shared" si="59"/>
        <v>2434746.1699999985</v>
      </c>
      <c r="J3783" s="27" t="s">
        <v>40</v>
      </c>
      <c r="K3783" s="2" t="s">
        <v>15</v>
      </c>
    </row>
    <row r="3784" spans="1:11" ht="12" customHeight="1" x14ac:dyDescent="0.2">
      <c r="A3784" s="2">
        <v>1700</v>
      </c>
      <c r="B3784" s="20" t="str">
        <f>VLOOKUP(C3784,'[2]05-2025'!$B$1:$C$65536,2,0)</f>
        <v>FORNECEDORES DE INSUMOS</v>
      </c>
      <c r="C3784" s="33" t="s">
        <v>57</v>
      </c>
      <c r="D3784" s="21">
        <f>VLOOKUP(C3784,'[2]05-2025'!$B$1:$D$65536,3,0)</f>
        <v>1167726.93</v>
      </c>
      <c r="E3784" s="25" t="s">
        <v>1812</v>
      </c>
      <c r="F3784" s="27" t="s">
        <v>2321</v>
      </c>
      <c r="G3784" s="26">
        <v>0</v>
      </c>
      <c r="H3784" s="26">
        <v>2517.12</v>
      </c>
      <c r="I3784" s="24">
        <f t="shared" si="59"/>
        <v>2437263.2899999986</v>
      </c>
      <c r="J3784" s="27" t="s">
        <v>49</v>
      </c>
      <c r="K3784" s="2" t="s">
        <v>15</v>
      </c>
    </row>
    <row r="3785" spans="1:11" ht="12" customHeight="1" x14ac:dyDescent="0.2">
      <c r="A3785" s="2">
        <v>1700</v>
      </c>
      <c r="B3785" s="20" t="str">
        <f>VLOOKUP(C3785,'[2]05-2025'!$B$1:$C$65536,2,0)</f>
        <v>FORNECEDORES DE INSUMOS</v>
      </c>
      <c r="C3785" s="33" t="s">
        <v>57</v>
      </c>
      <c r="D3785" s="21">
        <f>VLOOKUP(C3785,'[2]05-2025'!$B$1:$D$65536,3,0)</f>
        <v>1167726.93</v>
      </c>
      <c r="E3785" s="25" t="s">
        <v>1812</v>
      </c>
      <c r="F3785" s="27" t="s">
        <v>2533</v>
      </c>
      <c r="G3785" s="26">
        <v>0</v>
      </c>
      <c r="H3785" s="26">
        <v>2900</v>
      </c>
      <c r="I3785" s="24">
        <f t="shared" si="59"/>
        <v>2440163.2899999986</v>
      </c>
      <c r="J3785" s="27" t="s">
        <v>40</v>
      </c>
      <c r="K3785" s="2" t="s">
        <v>15</v>
      </c>
    </row>
    <row r="3786" spans="1:11" ht="12" customHeight="1" x14ac:dyDescent="0.2">
      <c r="A3786" s="2">
        <v>1700</v>
      </c>
      <c r="B3786" s="20" t="str">
        <f>VLOOKUP(C3786,'[2]05-2025'!$B$1:$C$65536,2,0)</f>
        <v>FORNECEDORES DE INSUMOS</v>
      </c>
      <c r="C3786" s="33" t="s">
        <v>57</v>
      </c>
      <c r="D3786" s="21">
        <f>VLOOKUP(C3786,'[2]05-2025'!$B$1:$D$65536,3,0)</f>
        <v>1167726.93</v>
      </c>
      <c r="E3786" s="25" t="s">
        <v>1812</v>
      </c>
      <c r="F3786" s="27" t="s">
        <v>2534</v>
      </c>
      <c r="G3786" s="26">
        <v>0</v>
      </c>
      <c r="H3786" s="26">
        <v>2566.7600000000002</v>
      </c>
      <c r="I3786" s="24">
        <f t="shared" si="59"/>
        <v>2442730.0499999984</v>
      </c>
      <c r="J3786" s="27" t="s">
        <v>40</v>
      </c>
      <c r="K3786" s="2" t="s">
        <v>15</v>
      </c>
    </row>
    <row r="3787" spans="1:11" ht="12" customHeight="1" x14ac:dyDescent="0.2">
      <c r="A3787" s="2">
        <v>1700</v>
      </c>
      <c r="B3787" s="20" t="str">
        <f>VLOOKUP(C3787,'[2]05-2025'!$B$1:$C$65536,2,0)</f>
        <v>FORNECEDORES DE INSUMOS</v>
      </c>
      <c r="C3787" s="33" t="s">
        <v>57</v>
      </c>
      <c r="D3787" s="21">
        <f>VLOOKUP(C3787,'[2]05-2025'!$B$1:$D$65536,3,0)</f>
        <v>1167726.93</v>
      </c>
      <c r="E3787" s="25" t="s">
        <v>1812</v>
      </c>
      <c r="F3787" s="27" t="s">
        <v>2535</v>
      </c>
      <c r="G3787" s="26">
        <v>0</v>
      </c>
      <c r="H3787" s="26">
        <v>4187.3999999999996</v>
      </c>
      <c r="I3787" s="24">
        <f t="shared" si="59"/>
        <v>2446917.4499999983</v>
      </c>
      <c r="J3787" s="27" t="s">
        <v>39</v>
      </c>
      <c r="K3787" s="2" t="s">
        <v>15</v>
      </c>
    </row>
    <row r="3788" spans="1:11" ht="12" customHeight="1" x14ac:dyDescent="0.2">
      <c r="A3788" s="2">
        <v>1700</v>
      </c>
      <c r="B3788" s="20" t="str">
        <f>VLOOKUP(C3788,'[2]05-2025'!$B$1:$C$65536,2,0)</f>
        <v>FORNECEDORES DE INSUMOS</v>
      </c>
      <c r="C3788" s="33" t="s">
        <v>57</v>
      </c>
      <c r="D3788" s="21">
        <f>VLOOKUP(C3788,'[2]05-2025'!$B$1:$D$65536,3,0)</f>
        <v>1167726.93</v>
      </c>
      <c r="E3788" s="25" t="s">
        <v>1812</v>
      </c>
      <c r="F3788" s="27" t="s">
        <v>2536</v>
      </c>
      <c r="G3788" s="26">
        <v>0</v>
      </c>
      <c r="H3788" s="26">
        <v>113.28</v>
      </c>
      <c r="I3788" s="24">
        <f t="shared" si="59"/>
        <v>2447030.7299999981</v>
      </c>
      <c r="J3788" s="27" t="s">
        <v>40</v>
      </c>
      <c r="K3788" s="2" t="s">
        <v>15</v>
      </c>
    </row>
    <row r="3789" spans="1:11" ht="12" customHeight="1" x14ac:dyDescent="0.2">
      <c r="A3789" s="2">
        <v>1700</v>
      </c>
      <c r="B3789" s="20" t="str">
        <f>VLOOKUP(C3789,'[2]05-2025'!$B$1:$C$65536,2,0)</f>
        <v>FORNECEDORES DE INSUMOS</v>
      </c>
      <c r="C3789" s="33" t="s">
        <v>57</v>
      </c>
      <c r="D3789" s="21">
        <f>VLOOKUP(C3789,'[2]05-2025'!$B$1:$D$65536,3,0)</f>
        <v>1167726.93</v>
      </c>
      <c r="E3789" s="25" t="s">
        <v>1812</v>
      </c>
      <c r="F3789" s="27" t="s">
        <v>2537</v>
      </c>
      <c r="G3789" s="26">
        <v>0</v>
      </c>
      <c r="H3789" s="26">
        <v>3175.25</v>
      </c>
      <c r="I3789" s="24">
        <f t="shared" si="59"/>
        <v>2450205.9799999981</v>
      </c>
      <c r="J3789" s="27" t="s">
        <v>39</v>
      </c>
      <c r="K3789" s="2" t="s">
        <v>15</v>
      </c>
    </row>
    <row r="3790" spans="1:11" ht="12" customHeight="1" x14ac:dyDescent="0.2">
      <c r="A3790" s="2">
        <v>1700</v>
      </c>
      <c r="B3790" s="20" t="str">
        <f>VLOOKUP(C3790,'[2]05-2025'!$B$1:$C$65536,2,0)</f>
        <v>FORNECEDORES DE INSUMOS</v>
      </c>
      <c r="C3790" s="33" t="s">
        <v>57</v>
      </c>
      <c r="D3790" s="21">
        <f>VLOOKUP(C3790,'[2]05-2025'!$B$1:$D$65536,3,0)</f>
        <v>1167726.93</v>
      </c>
      <c r="E3790" s="25" t="s">
        <v>1812</v>
      </c>
      <c r="F3790" s="27" t="s">
        <v>2322</v>
      </c>
      <c r="G3790" s="26">
        <v>0</v>
      </c>
      <c r="H3790" s="26">
        <v>2649.6</v>
      </c>
      <c r="I3790" s="24">
        <f t="shared" si="59"/>
        <v>2452855.5799999982</v>
      </c>
      <c r="J3790" s="27" t="s">
        <v>49</v>
      </c>
      <c r="K3790" s="2" t="s">
        <v>15</v>
      </c>
    </row>
    <row r="3791" spans="1:11" ht="12" customHeight="1" x14ac:dyDescent="0.2">
      <c r="A3791" s="2">
        <v>1700</v>
      </c>
      <c r="B3791" s="20" t="str">
        <f>VLOOKUP(C3791,'[2]05-2025'!$B$1:$C$65536,2,0)</f>
        <v>FORNECEDORES DE INSUMOS</v>
      </c>
      <c r="C3791" s="33" t="s">
        <v>57</v>
      </c>
      <c r="D3791" s="21">
        <f>VLOOKUP(C3791,'[2]05-2025'!$B$1:$D$65536,3,0)</f>
        <v>1167726.93</v>
      </c>
      <c r="E3791" s="25" t="s">
        <v>1812</v>
      </c>
      <c r="F3791" s="27" t="s">
        <v>2322</v>
      </c>
      <c r="G3791" s="26">
        <v>0</v>
      </c>
      <c r="H3791" s="26">
        <v>9669.2900000000009</v>
      </c>
      <c r="I3791" s="24">
        <f t="shared" si="59"/>
        <v>2462524.8699999982</v>
      </c>
      <c r="J3791" s="27" t="s">
        <v>40</v>
      </c>
      <c r="K3791" s="2" t="s">
        <v>15</v>
      </c>
    </row>
    <row r="3792" spans="1:11" ht="12" customHeight="1" x14ac:dyDescent="0.2">
      <c r="A3792" s="2">
        <v>1700</v>
      </c>
      <c r="B3792" s="20" t="str">
        <f>VLOOKUP(C3792,'[2]05-2025'!$B$1:$C$65536,2,0)</f>
        <v>FORNECEDORES DE INSUMOS</v>
      </c>
      <c r="C3792" s="33" t="s">
        <v>57</v>
      </c>
      <c r="D3792" s="21">
        <f>VLOOKUP(C3792,'[2]05-2025'!$B$1:$D$65536,3,0)</f>
        <v>1167726.93</v>
      </c>
      <c r="E3792" s="25" t="s">
        <v>1812</v>
      </c>
      <c r="F3792" s="27" t="s">
        <v>2538</v>
      </c>
      <c r="G3792" s="26">
        <v>0</v>
      </c>
      <c r="H3792" s="26">
        <v>613.89</v>
      </c>
      <c r="I3792" s="24">
        <f t="shared" si="59"/>
        <v>2463138.7599999984</v>
      </c>
      <c r="J3792" s="27" t="s">
        <v>40</v>
      </c>
      <c r="K3792" s="2" t="s">
        <v>15</v>
      </c>
    </row>
    <row r="3793" spans="1:11" ht="12" customHeight="1" x14ac:dyDescent="0.2">
      <c r="A3793" s="2">
        <v>1700</v>
      </c>
      <c r="B3793" s="20" t="str">
        <f>VLOOKUP(C3793,'[2]05-2025'!$B$1:$C$65536,2,0)</f>
        <v>FORNECEDORES DE INSUMOS</v>
      </c>
      <c r="C3793" s="33" t="s">
        <v>57</v>
      </c>
      <c r="D3793" s="21">
        <f>VLOOKUP(C3793,'[2]05-2025'!$B$1:$D$65536,3,0)</f>
        <v>1167726.93</v>
      </c>
      <c r="E3793" s="25" t="s">
        <v>1813</v>
      </c>
      <c r="F3793" s="27" t="s">
        <v>2539</v>
      </c>
      <c r="G3793" s="26">
        <v>0</v>
      </c>
      <c r="H3793" s="26">
        <v>21547.75</v>
      </c>
      <c r="I3793" s="24">
        <f t="shared" si="59"/>
        <v>2484686.5099999984</v>
      </c>
      <c r="J3793" s="27" t="s">
        <v>39</v>
      </c>
      <c r="K3793" s="2" t="s">
        <v>15</v>
      </c>
    </row>
    <row r="3794" spans="1:11" ht="12" customHeight="1" x14ac:dyDescent="0.2">
      <c r="A3794" s="2">
        <v>1700</v>
      </c>
      <c r="B3794" s="20" t="str">
        <f>VLOOKUP(C3794,'[2]05-2025'!$B$1:$C$65536,2,0)</f>
        <v>FORNECEDORES DE INSUMOS</v>
      </c>
      <c r="C3794" s="33" t="s">
        <v>57</v>
      </c>
      <c r="D3794" s="21">
        <f>VLOOKUP(C3794,'[2]05-2025'!$B$1:$D$65536,3,0)</f>
        <v>1167726.93</v>
      </c>
      <c r="E3794" s="25" t="s">
        <v>1813</v>
      </c>
      <c r="F3794" s="27" t="s">
        <v>2540</v>
      </c>
      <c r="G3794" s="26">
        <v>0</v>
      </c>
      <c r="H3794" s="26">
        <v>2900</v>
      </c>
      <c r="I3794" s="24">
        <f t="shared" si="59"/>
        <v>2487586.5099999984</v>
      </c>
      <c r="J3794" s="27" t="s">
        <v>40</v>
      </c>
      <c r="K3794" s="2" t="s">
        <v>15</v>
      </c>
    </row>
    <row r="3795" spans="1:11" ht="12" customHeight="1" x14ac:dyDescent="0.2">
      <c r="A3795" s="2">
        <v>1700</v>
      </c>
      <c r="B3795" s="20" t="str">
        <f>VLOOKUP(C3795,'[2]05-2025'!$B$1:$C$65536,2,0)</f>
        <v>FORNECEDORES DE INSUMOS</v>
      </c>
      <c r="C3795" s="33" t="s">
        <v>57</v>
      </c>
      <c r="D3795" s="21">
        <f>VLOOKUP(C3795,'[2]05-2025'!$B$1:$D$65536,3,0)</f>
        <v>1167726.93</v>
      </c>
      <c r="E3795" s="25" t="s">
        <v>1813</v>
      </c>
      <c r="F3795" s="27" t="s">
        <v>2541</v>
      </c>
      <c r="G3795" s="26">
        <v>0</v>
      </c>
      <c r="H3795" s="26">
        <v>1390</v>
      </c>
      <c r="I3795" s="24">
        <f t="shared" si="59"/>
        <v>2488976.5099999984</v>
      </c>
      <c r="J3795" s="27" t="s">
        <v>39</v>
      </c>
      <c r="K3795" s="2" t="s">
        <v>15</v>
      </c>
    </row>
    <row r="3796" spans="1:11" ht="12" customHeight="1" x14ac:dyDescent="0.2">
      <c r="A3796" s="2">
        <v>1700</v>
      </c>
      <c r="B3796" s="20" t="str">
        <f>VLOOKUP(C3796,'[2]05-2025'!$B$1:$C$65536,2,0)</f>
        <v>FORNECEDORES DE INSUMOS</v>
      </c>
      <c r="C3796" s="33" t="s">
        <v>57</v>
      </c>
      <c r="D3796" s="21">
        <f>VLOOKUP(C3796,'[2]05-2025'!$B$1:$D$65536,3,0)</f>
        <v>1167726.93</v>
      </c>
      <c r="E3796" s="25" t="s">
        <v>1813</v>
      </c>
      <c r="F3796" s="27" t="s">
        <v>2542</v>
      </c>
      <c r="G3796" s="26">
        <v>0</v>
      </c>
      <c r="H3796" s="26">
        <v>1158.07</v>
      </c>
      <c r="I3796" s="24">
        <f t="shared" si="59"/>
        <v>2490134.5799999982</v>
      </c>
      <c r="J3796" s="27" t="s">
        <v>39</v>
      </c>
      <c r="K3796" s="2" t="s">
        <v>15</v>
      </c>
    </row>
    <row r="3797" spans="1:11" ht="12" customHeight="1" x14ac:dyDescent="0.2">
      <c r="A3797" s="2">
        <v>1700</v>
      </c>
      <c r="B3797" s="20" t="str">
        <f>VLOOKUP(C3797,'[2]05-2025'!$B$1:$C$65536,2,0)</f>
        <v>FORNECEDORES DE INSUMOS</v>
      </c>
      <c r="C3797" s="33" t="s">
        <v>57</v>
      </c>
      <c r="D3797" s="21">
        <f>VLOOKUP(C3797,'[2]05-2025'!$B$1:$D$65536,3,0)</f>
        <v>1167726.93</v>
      </c>
      <c r="E3797" s="25" t="s">
        <v>1813</v>
      </c>
      <c r="F3797" s="27" t="s">
        <v>2543</v>
      </c>
      <c r="G3797" s="26">
        <v>0</v>
      </c>
      <c r="H3797" s="26">
        <v>6390</v>
      </c>
      <c r="I3797" s="24">
        <f t="shared" si="59"/>
        <v>2496524.5799999982</v>
      </c>
      <c r="J3797" s="27" t="s">
        <v>39</v>
      </c>
      <c r="K3797" s="2" t="s">
        <v>15</v>
      </c>
    </row>
    <row r="3798" spans="1:11" ht="12" customHeight="1" x14ac:dyDescent="0.2">
      <c r="A3798" s="2">
        <v>1700</v>
      </c>
      <c r="B3798" s="20" t="str">
        <f>VLOOKUP(C3798,'[2]05-2025'!$B$1:$C$65536,2,0)</f>
        <v>FORNECEDORES DE INSUMOS</v>
      </c>
      <c r="C3798" s="33" t="s">
        <v>57</v>
      </c>
      <c r="D3798" s="21">
        <f>VLOOKUP(C3798,'[2]05-2025'!$B$1:$D$65536,3,0)</f>
        <v>1167726.93</v>
      </c>
      <c r="E3798" s="25" t="s">
        <v>1813</v>
      </c>
      <c r="F3798" s="27" t="s">
        <v>1764</v>
      </c>
      <c r="G3798" s="26">
        <v>0</v>
      </c>
      <c r="H3798" s="26">
        <v>4022.56</v>
      </c>
      <c r="I3798" s="24">
        <f t="shared" si="59"/>
        <v>2500547.1399999983</v>
      </c>
      <c r="J3798" s="27" t="s">
        <v>40</v>
      </c>
      <c r="K3798" s="2" t="s">
        <v>15</v>
      </c>
    </row>
    <row r="3799" spans="1:11" ht="12" customHeight="1" x14ac:dyDescent="0.2">
      <c r="A3799" s="2">
        <v>1700</v>
      </c>
      <c r="B3799" s="20" t="str">
        <f>VLOOKUP(C3799,'[2]05-2025'!$B$1:$C$65536,2,0)</f>
        <v>FORNECEDORES DE INSUMOS</v>
      </c>
      <c r="C3799" s="33" t="s">
        <v>57</v>
      </c>
      <c r="D3799" s="21">
        <f>VLOOKUP(C3799,'[2]05-2025'!$B$1:$D$65536,3,0)</f>
        <v>1167726.93</v>
      </c>
      <c r="E3799" s="25" t="s">
        <v>1813</v>
      </c>
      <c r="F3799" s="27" t="s">
        <v>2544</v>
      </c>
      <c r="G3799" s="26">
        <v>0</v>
      </c>
      <c r="H3799" s="26">
        <v>530</v>
      </c>
      <c r="I3799" s="24">
        <f t="shared" si="59"/>
        <v>2501077.1399999983</v>
      </c>
      <c r="J3799" s="27" t="s">
        <v>40</v>
      </c>
      <c r="K3799" s="2" t="s">
        <v>15</v>
      </c>
    </row>
    <row r="3800" spans="1:11" ht="12" customHeight="1" x14ac:dyDescent="0.2">
      <c r="A3800" s="2">
        <v>1700</v>
      </c>
      <c r="B3800" s="20" t="str">
        <f>VLOOKUP(C3800,'[2]05-2025'!$B$1:$C$65536,2,0)</f>
        <v>FORNECEDORES DE INSUMOS</v>
      </c>
      <c r="C3800" s="33" t="s">
        <v>57</v>
      </c>
      <c r="D3800" s="21">
        <f>VLOOKUP(C3800,'[2]05-2025'!$B$1:$D$65536,3,0)</f>
        <v>1167726.93</v>
      </c>
      <c r="E3800" s="25" t="s">
        <v>1813</v>
      </c>
      <c r="F3800" s="27" t="s">
        <v>2545</v>
      </c>
      <c r="G3800" s="26">
        <v>0</v>
      </c>
      <c r="H3800" s="26">
        <v>6000</v>
      </c>
      <c r="I3800" s="24">
        <f t="shared" si="59"/>
        <v>2507077.1399999983</v>
      </c>
      <c r="J3800" s="27" t="s">
        <v>40</v>
      </c>
      <c r="K3800" s="2" t="s">
        <v>15</v>
      </c>
    </row>
    <row r="3801" spans="1:11" ht="12" customHeight="1" x14ac:dyDescent="0.2">
      <c r="A3801" s="2">
        <v>1700</v>
      </c>
      <c r="B3801" s="20" t="str">
        <f>VLOOKUP(C3801,'[2]05-2025'!$B$1:$C$65536,2,0)</f>
        <v>FORNECEDORES DE INSUMOS</v>
      </c>
      <c r="C3801" s="33" t="s">
        <v>57</v>
      </c>
      <c r="D3801" s="21">
        <f>VLOOKUP(C3801,'[2]05-2025'!$B$1:$D$65536,3,0)</f>
        <v>1167726.93</v>
      </c>
      <c r="E3801" s="25" t="s">
        <v>1813</v>
      </c>
      <c r="F3801" s="27" t="s">
        <v>2546</v>
      </c>
      <c r="G3801" s="26">
        <v>0</v>
      </c>
      <c r="H3801" s="26">
        <v>440</v>
      </c>
      <c r="I3801" s="24">
        <f t="shared" si="59"/>
        <v>2507517.1399999983</v>
      </c>
      <c r="J3801" s="27" t="s">
        <v>40</v>
      </c>
      <c r="K3801" s="2" t="s">
        <v>15</v>
      </c>
    </row>
    <row r="3802" spans="1:11" ht="12" customHeight="1" x14ac:dyDescent="0.2">
      <c r="A3802" s="2">
        <v>1700</v>
      </c>
      <c r="B3802" s="20" t="str">
        <f>VLOOKUP(C3802,'[2]05-2025'!$B$1:$C$65536,2,0)</f>
        <v>FORNECEDORES DE INSUMOS</v>
      </c>
      <c r="C3802" s="33" t="s">
        <v>57</v>
      </c>
      <c r="D3802" s="21">
        <f>VLOOKUP(C3802,'[2]05-2025'!$B$1:$D$65536,3,0)</f>
        <v>1167726.93</v>
      </c>
      <c r="E3802" s="25" t="s">
        <v>1813</v>
      </c>
      <c r="F3802" s="27" t="s">
        <v>2547</v>
      </c>
      <c r="G3802" s="26">
        <v>0</v>
      </c>
      <c r="H3802" s="26">
        <v>24582</v>
      </c>
      <c r="I3802" s="24">
        <f t="shared" si="59"/>
        <v>2532099.1399999983</v>
      </c>
      <c r="J3802" s="27" t="s">
        <v>40</v>
      </c>
      <c r="K3802" s="2" t="s">
        <v>15</v>
      </c>
    </row>
    <row r="3803" spans="1:11" ht="12" customHeight="1" x14ac:dyDescent="0.2">
      <c r="A3803" s="2">
        <v>1700</v>
      </c>
      <c r="B3803" s="20" t="str">
        <f>VLOOKUP(C3803,'[2]05-2025'!$B$1:$C$65536,2,0)</f>
        <v>FORNECEDORES DE INSUMOS</v>
      </c>
      <c r="C3803" s="33" t="s">
        <v>57</v>
      </c>
      <c r="D3803" s="21">
        <f>VLOOKUP(C3803,'[2]05-2025'!$B$1:$D$65536,3,0)</f>
        <v>1167726.93</v>
      </c>
      <c r="E3803" s="25" t="s">
        <v>1813</v>
      </c>
      <c r="F3803" s="27" t="s">
        <v>2548</v>
      </c>
      <c r="G3803" s="26">
        <v>0</v>
      </c>
      <c r="H3803" s="26">
        <v>4550</v>
      </c>
      <c r="I3803" s="24">
        <f t="shared" si="59"/>
        <v>2536649.1399999983</v>
      </c>
      <c r="J3803" s="27" t="s">
        <v>40</v>
      </c>
      <c r="K3803" s="2" t="s">
        <v>15</v>
      </c>
    </row>
    <row r="3804" spans="1:11" ht="12" customHeight="1" x14ac:dyDescent="0.2">
      <c r="A3804" s="2">
        <v>1700</v>
      </c>
      <c r="B3804" s="20" t="str">
        <f>VLOOKUP(C3804,'[2]05-2025'!$B$1:$C$65536,2,0)</f>
        <v>FORNECEDORES DE INSUMOS</v>
      </c>
      <c r="C3804" s="33" t="s">
        <v>57</v>
      </c>
      <c r="D3804" s="21">
        <f>VLOOKUP(C3804,'[2]05-2025'!$B$1:$D$65536,3,0)</f>
        <v>1167726.93</v>
      </c>
      <c r="E3804" s="25" t="s">
        <v>1813</v>
      </c>
      <c r="F3804" s="27" t="s">
        <v>2549</v>
      </c>
      <c r="G3804" s="26">
        <v>0</v>
      </c>
      <c r="H3804" s="26">
        <v>4341</v>
      </c>
      <c r="I3804" s="24">
        <f t="shared" si="59"/>
        <v>2540990.1399999983</v>
      </c>
      <c r="J3804" s="27" t="s">
        <v>40</v>
      </c>
      <c r="K3804" s="2" t="s">
        <v>15</v>
      </c>
    </row>
    <row r="3805" spans="1:11" ht="12" customHeight="1" x14ac:dyDescent="0.2">
      <c r="A3805" s="2">
        <v>1700</v>
      </c>
      <c r="B3805" s="20" t="str">
        <f>VLOOKUP(C3805,'[2]05-2025'!$B$1:$C$65536,2,0)</f>
        <v>FORNECEDORES DE INSUMOS</v>
      </c>
      <c r="C3805" s="33" t="s">
        <v>57</v>
      </c>
      <c r="D3805" s="21">
        <f>VLOOKUP(C3805,'[2]05-2025'!$B$1:$D$65536,3,0)</f>
        <v>1167726.93</v>
      </c>
      <c r="E3805" s="25" t="s">
        <v>1813</v>
      </c>
      <c r="F3805" s="27" t="s">
        <v>2550</v>
      </c>
      <c r="G3805" s="26">
        <v>0</v>
      </c>
      <c r="H3805" s="26">
        <v>5270.4</v>
      </c>
      <c r="I3805" s="24">
        <f t="shared" si="59"/>
        <v>2546260.5399999982</v>
      </c>
      <c r="J3805" s="27" t="s">
        <v>40</v>
      </c>
      <c r="K3805" s="2" t="s">
        <v>15</v>
      </c>
    </row>
    <row r="3806" spans="1:11" ht="12" customHeight="1" x14ac:dyDescent="0.2">
      <c r="A3806" s="2">
        <v>1700</v>
      </c>
      <c r="B3806" s="20" t="str">
        <f>VLOOKUP(C3806,'[2]05-2025'!$B$1:$C$65536,2,0)</f>
        <v>FORNECEDORES DE INSUMOS</v>
      </c>
      <c r="C3806" s="33" t="s">
        <v>57</v>
      </c>
      <c r="D3806" s="21">
        <f>VLOOKUP(C3806,'[2]05-2025'!$B$1:$D$65536,3,0)</f>
        <v>1167726.93</v>
      </c>
      <c r="E3806" s="25" t="s">
        <v>1813</v>
      </c>
      <c r="F3806" s="27" t="s">
        <v>2551</v>
      </c>
      <c r="G3806" s="26">
        <v>0</v>
      </c>
      <c r="H3806" s="26">
        <v>450</v>
      </c>
      <c r="I3806" s="24">
        <f t="shared" si="59"/>
        <v>2546710.5399999982</v>
      </c>
      <c r="J3806" s="27" t="s">
        <v>49</v>
      </c>
      <c r="K3806" s="2" t="s">
        <v>15</v>
      </c>
    </row>
    <row r="3807" spans="1:11" ht="12" customHeight="1" x14ac:dyDescent="0.2">
      <c r="A3807" s="2">
        <v>1700</v>
      </c>
      <c r="B3807" s="20" t="str">
        <f>VLOOKUP(C3807,'[2]05-2025'!$B$1:$C$65536,2,0)</f>
        <v>FORNECEDORES DE INSUMOS</v>
      </c>
      <c r="C3807" s="33" t="s">
        <v>57</v>
      </c>
      <c r="D3807" s="21">
        <f>VLOOKUP(C3807,'[2]05-2025'!$B$1:$D$65536,3,0)</f>
        <v>1167726.93</v>
      </c>
      <c r="E3807" s="25" t="s">
        <v>1813</v>
      </c>
      <c r="F3807" s="27" t="s">
        <v>2552</v>
      </c>
      <c r="G3807" s="26">
        <v>0</v>
      </c>
      <c r="H3807" s="26">
        <v>2355.0300000000002</v>
      </c>
      <c r="I3807" s="24">
        <f t="shared" si="59"/>
        <v>2549065.569999998</v>
      </c>
      <c r="J3807" s="27" t="s">
        <v>39</v>
      </c>
      <c r="K3807" s="2" t="s">
        <v>15</v>
      </c>
    </row>
    <row r="3808" spans="1:11" ht="12" customHeight="1" x14ac:dyDescent="0.2">
      <c r="A3808" s="2">
        <v>1700</v>
      </c>
      <c r="B3808" s="20" t="str">
        <f>VLOOKUP(C3808,'[2]05-2025'!$B$1:$C$65536,2,0)</f>
        <v>FORNECEDORES DE INSUMOS</v>
      </c>
      <c r="C3808" s="33" t="s">
        <v>57</v>
      </c>
      <c r="D3808" s="21">
        <f>VLOOKUP(C3808,'[2]05-2025'!$B$1:$D$65536,3,0)</f>
        <v>1167726.93</v>
      </c>
      <c r="E3808" s="25" t="s">
        <v>1813</v>
      </c>
      <c r="F3808" s="27" t="s">
        <v>2553</v>
      </c>
      <c r="G3808" s="26">
        <v>0</v>
      </c>
      <c r="H3808" s="26">
        <v>9720</v>
      </c>
      <c r="I3808" s="24">
        <f t="shared" si="59"/>
        <v>2558785.569999998</v>
      </c>
      <c r="J3808" s="27" t="s">
        <v>40</v>
      </c>
      <c r="K3808" s="2" t="s">
        <v>15</v>
      </c>
    </row>
    <row r="3809" spans="1:11" ht="12" customHeight="1" x14ac:dyDescent="0.2">
      <c r="A3809" s="2">
        <v>1700</v>
      </c>
      <c r="B3809" s="20" t="str">
        <f>VLOOKUP(C3809,'[2]05-2025'!$B$1:$C$65536,2,0)</f>
        <v>FORNECEDORES DE INSUMOS</v>
      </c>
      <c r="C3809" s="33" t="s">
        <v>57</v>
      </c>
      <c r="D3809" s="21">
        <f>VLOOKUP(C3809,'[2]05-2025'!$B$1:$D$65536,3,0)</f>
        <v>1167726.93</v>
      </c>
      <c r="E3809" s="25" t="s">
        <v>1813</v>
      </c>
      <c r="F3809" s="27" t="s">
        <v>2554</v>
      </c>
      <c r="G3809" s="26">
        <v>0</v>
      </c>
      <c r="H3809" s="26">
        <v>707.3</v>
      </c>
      <c r="I3809" s="24">
        <f t="shared" si="59"/>
        <v>2559492.8699999978</v>
      </c>
      <c r="J3809" s="27" t="s">
        <v>39</v>
      </c>
      <c r="K3809" s="2" t="s">
        <v>15</v>
      </c>
    </row>
    <row r="3810" spans="1:11" ht="12" customHeight="1" x14ac:dyDescent="0.2">
      <c r="A3810" s="2">
        <v>1700</v>
      </c>
      <c r="B3810" s="20" t="str">
        <f>VLOOKUP(C3810,'[2]05-2025'!$B$1:$C$65536,2,0)</f>
        <v>FORNECEDORES DE INSUMOS</v>
      </c>
      <c r="C3810" s="33" t="s">
        <v>57</v>
      </c>
      <c r="D3810" s="21">
        <f>VLOOKUP(C3810,'[2]05-2025'!$B$1:$D$65536,3,0)</f>
        <v>1167726.93</v>
      </c>
      <c r="E3810" s="25" t="s">
        <v>1813</v>
      </c>
      <c r="F3810" s="27" t="s">
        <v>2555</v>
      </c>
      <c r="G3810" s="26">
        <v>0</v>
      </c>
      <c r="H3810" s="26">
        <v>2805</v>
      </c>
      <c r="I3810" s="24">
        <f t="shared" si="59"/>
        <v>2562297.8699999978</v>
      </c>
      <c r="J3810" s="27" t="s">
        <v>40</v>
      </c>
      <c r="K3810" s="2" t="s">
        <v>15</v>
      </c>
    </row>
    <row r="3811" spans="1:11" ht="12" customHeight="1" x14ac:dyDescent="0.2">
      <c r="A3811" s="2">
        <v>1700</v>
      </c>
      <c r="B3811" s="20" t="str">
        <f>VLOOKUP(C3811,'[2]05-2025'!$B$1:$C$65536,2,0)</f>
        <v>FORNECEDORES DE INSUMOS</v>
      </c>
      <c r="C3811" s="33" t="s">
        <v>57</v>
      </c>
      <c r="D3811" s="21">
        <f>VLOOKUP(C3811,'[2]05-2025'!$B$1:$D$65536,3,0)</f>
        <v>1167726.93</v>
      </c>
      <c r="E3811" s="25" t="s">
        <v>1813</v>
      </c>
      <c r="F3811" s="27" t="s">
        <v>2556</v>
      </c>
      <c r="G3811" s="26">
        <v>0</v>
      </c>
      <c r="H3811" s="26">
        <v>135</v>
      </c>
      <c r="I3811" s="24">
        <f t="shared" si="59"/>
        <v>2562432.8699999978</v>
      </c>
      <c r="J3811" s="27" t="s">
        <v>39</v>
      </c>
      <c r="K3811" s="2" t="s">
        <v>15</v>
      </c>
    </row>
    <row r="3812" spans="1:11" ht="12" customHeight="1" x14ac:dyDescent="0.2">
      <c r="A3812" s="2">
        <v>1700</v>
      </c>
      <c r="B3812" s="20" t="str">
        <f>VLOOKUP(C3812,'[2]05-2025'!$B$1:$C$65536,2,0)</f>
        <v>FORNECEDORES DE INSUMOS</v>
      </c>
      <c r="C3812" s="33" t="s">
        <v>57</v>
      </c>
      <c r="D3812" s="21">
        <f>VLOOKUP(C3812,'[2]05-2025'!$B$1:$D$65536,3,0)</f>
        <v>1167726.93</v>
      </c>
      <c r="E3812" s="25" t="s">
        <v>1813</v>
      </c>
      <c r="F3812" s="27" t="s">
        <v>2557</v>
      </c>
      <c r="G3812" s="26">
        <v>0</v>
      </c>
      <c r="H3812" s="26">
        <v>890</v>
      </c>
      <c r="I3812" s="24">
        <f t="shared" si="59"/>
        <v>2563322.8699999978</v>
      </c>
      <c r="J3812" s="27" t="s">
        <v>40</v>
      </c>
      <c r="K3812" s="2" t="s">
        <v>15</v>
      </c>
    </row>
    <row r="3813" spans="1:11" ht="12" customHeight="1" x14ac:dyDescent="0.2">
      <c r="A3813" s="2">
        <v>1700</v>
      </c>
      <c r="B3813" s="20" t="str">
        <f>VLOOKUP(C3813,'[2]05-2025'!$B$1:$C$65536,2,0)</f>
        <v>FORNECEDORES DE INSUMOS</v>
      </c>
      <c r="C3813" s="33" t="s">
        <v>57</v>
      </c>
      <c r="D3813" s="21">
        <f>VLOOKUP(C3813,'[2]05-2025'!$B$1:$D$65536,3,0)</f>
        <v>1167726.93</v>
      </c>
      <c r="E3813" s="25" t="s">
        <v>1813</v>
      </c>
      <c r="F3813" s="27" t="s">
        <v>2558</v>
      </c>
      <c r="G3813" s="26">
        <v>0</v>
      </c>
      <c r="H3813" s="26">
        <v>478.72</v>
      </c>
      <c r="I3813" s="24">
        <f t="shared" si="59"/>
        <v>2563801.589999998</v>
      </c>
      <c r="J3813" s="27" t="s">
        <v>40</v>
      </c>
      <c r="K3813" s="2" t="s">
        <v>15</v>
      </c>
    </row>
    <row r="3814" spans="1:11" ht="12" customHeight="1" x14ac:dyDescent="0.2">
      <c r="A3814" s="2">
        <v>1700</v>
      </c>
      <c r="B3814" s="20" t="str">
        <f>VLOOKUP(C3814,'[2]05-2025'!$B$1:$C$65536,2,0)</f>
        <v>FORNECEDORES DE INSUMOS</v>
      </c>
      <c r="C3814" s="33" t="s">
        <v>57</v>
      </c>
      <c r="D3814" s="21">
        <f>VLOOKUP(C3814,'[2]05-2025'!$B$1:$D$65536,3,0)</f>
        <v>1167726.93</v>
      </c>
      <c r="E3814" s="25" t="s">
        <v>1813</v>
      </c>
      <c r="F3814" s="27" t="s">
        <v>2559</v>
      </c>
      <c r="G3814" s="26">
        <v>0</v>
      </c>
      <c r="H3814" s="26">
        <v>5270.4</v>
      </c>
      <c r="I3814" s="24">
        <f t="shared" si="59"/>
        <v>2569071.9899999979</v>
      </c>
      <c r="J3814" s="27" t="s">
        <v>40</v>
      </c>
      <c r="K3814" s="2" t="s">
        <v>15</v>
      </c>
    </row>
    <row r="3815" spans="1:11" ht="12" customHeight="1" x14ac:dyDescent="0.2">
      <c r="A3815" s="2">
        <v>1700</v>
      </c>
      <c r="B3815" s="20" t="str">
        <f>VLOOKUP(C3815,'[2]05-2025'!$B$1:$C$65536,2,0)</f>
        <v>FORNECEDORES DE INSUMOS</v>
      </c>
      <c r="C3815" s="33" t="s">
        <v>57</v>
      </c>
      <c r="D3815" s="21">
        <f>VLOOKUP(C3815,'[2]05-2025'!$B$1:$D$65536,3,0)</f>
        <v>1167726.93</v>
      </c>
      <c r="E3815" s="25" t="s">
        <v>1813</v>
      </c>
      <c r="F3815" s="27" t="s">
        <v>2560</v>
      </c>
      <c r="G3815" s="26">
        <v>0</v>
      </c>
      <c r="H3815" s="26">
        <v>4625</v>
      </c>
      <c r="I3815" s="24">
        <f t="shared" si="59"/>
        <v>2573696.9899999979</v>
      </c>
      <c r="J3815" s="27" t="s">
        <v>40</v>
      </c>
      <c r="K3815" s="2" t="s">
        <v>15</v>
      </c>
    </row>
    <row r="3816" spans="1:11" ht="12" customHeight="1" x14ac:dyDescent="0.2">
      <c r="A3816" s="2">
        <v>1700</v>
      </c>
      <c r="B3816" s="20" t="str">
        <f>VLOOKUP(C3816,'[2]05-2025'!$B$1:$C$65536,2,0)</f>
        <v>FORNECEDORES DE INSUMOS</v>
      </c>
      <c r="C3816" s="33" t="s">
        <v>57</v>
      </c>
      <c r="D3816" s="21">
        <f>VLOOKUP(C3816,'[2]05-2025'!$B$1:$D$65536,3,0)</f>
        <v>1167726.93</v>
      </c>
      <c r="E3816" s="25" t="s">
        <v>1813</v>
      </c>
      <c r="F3816" s="27" t="s">
        <v>2561</v>
      </c>
      <c r="G3816" s="26">
        <v>0</v>
      </c>
      <c r="H3816" s="26">
        <v>479.64</v>
      </c>
      <c r="I3816" s="24">
        <f t="shared" si="59"/>
        <v>2574176.629999998</v>
      </c>
      <c r="J3816" s="27" t="s">
        <v>45</v>
      </c>
      <c r="K3816" s="2" t="s">
        <v>15</v>
      </c>
    </row>
    <row r="3817" spans="1:11" ht="12" customHeight="1" x14ac:dyDescent="0.2">
      <c r="A3817" s="2">
        <v>1700</v>
      </c>
      <c r="B3817" s="20" t="str">
        <f>VLOOKUP(C3817,'[2]05-2025'!$B$1:$C$65536,2,0)</f>
        <v>FORNECEDORES DE INSUMOS</v>
      </c>
      <c r="C3817" s="33" t="s">
        <v>57</v>
      </c>
      <c r="D3817" s="21">
        <f>VLOOKUP(C3817,'[2]05-2025'!$B$1:$D$65536,3,0)</f>
        <v>1167726.93</v>
      </c>
      <c r="E3817" s="25" t="s">
        <v>1813</v>
      </c>
      <c r="F3817" s="27" t="s">
        <v>2562</v>
      </c>
      <c r="G3817" s="26">
        <v>0</v>
      </c>
      <c r="H3817" s="26">
        <v>621.6</v>
      </c>
      <c r="I3817" s="24">
        <f t="shared" si="59"/>
        <v>2574798.2299999981</v>
      </c>
      <c r="J3817" s="27" t="s">
        <v>40</v>
      </c>
      <c r="K3817" s="2" t="s">
        <v>15</v>
      </c>
    </row>
    <row r="3818" spans="1:11" ht="12" customHeight="1" x14ac:dyDescent="0.2">
      <c r="A3818" s="2">
        <v>1700</v>
      </c>
      <c r="B3818" s="20" t="str">
        <f>VLOOKUP(C3818,'[2]05-2025'!$B$1:$C$65536,2,0)</f>
        <v>FORNECEDORES DE INSUMOS</v>
      </c>
      <c r="C3818" s="33" t="s">
        <v>57</v>
      </c>
      <c r="D3818" s="21">
        <f>VLOOKUP(C3818,'[2]05-2025'!$B$1:$D$65536,3,0)</f>
        <v>1167726.93</v>
      </c>
      <c r="E3818" s="25" t="s">
        <v>1813</v>
      </c>
      <c r="F3818" s="27" t="s">
        <v>2563</v>
      </c>
      <c r="G3818" s="26">
        <v>0</v>
      </c>
      <c r="H3818" s="26">
        <v>2805</v>
      </c>
      <c r="I3818" s="24">
        <f t="shared" si="59"/>
        <v>2577603.2299999981</v>
      </c>
      <c r="J3818" s="27" t="s">
        <v>40</v>
      </c>
      <c r="K3818" s="2" t="s">
        <v>15</v>
      </c>
    </row>
    <row r="3819" spans="1:11" ht="12" customHeight="1" x14ac:dyDescent="0.2">
      <c r="A3819" s="2">
        <v>1700</v>
      </c>
      <c r="B3819" s="20" t="str">
        <f>VLOOKUP(C3819,'[2]05-2025'!$B$1:$C$65536,2,0)</f>
        <v>FORNECEDORES DE INSUMOS</v>
      </c>
      <c r="C3819" s="33" t="s">
        <v>57</v>
      </c>
      <c r="D3819" s="21">
        <f>VLOOKUP(C3819,'[2]05-2025'!$B$1:$D$65536,3,0)</f>
        <v>1167726.93</v>
      </c>
      <c r="E3819" s="25" t="s">
        <v>1813</v>
      </c>
      <c r="F3819" s="27" t="s">
        <v>2564</v>
      </c>
      <c r="G3819" s="26">
        <v>0</v>
      </c>
      <c r="H3819" s="26">
        <v>6741</v>
      </c>
      <c r="I3819" s="24">
        <f t="shared" si="59"/>
        <v>2584344.2299999981</v>
      </c>
      <c r="J3819" s="27" t="s">
        <v>40</v>
      </c>
      <c r="K3819" s="2" t="s">
        <v>15</v>
      </c>
    </row>
    <row r="3820" spans="1:11" ht="12" customHeight="1" x14ac:dyDescent="0.2">
      <c r="A3820" s="2">
        <v>1700</v>
      </c>
      <c r="B3820" s="20" t="str">
        <f>VLOOKUP(C3820,'[2]05-2025'!$B$1:$C$65536,2,0)</f>
        <v>FORNECEDORES DE INSUMOS</v>
      </c>
      <c r="C3820" s="33" t="s">
        <v>57</v>
      </c>
      <c r="D3820" s="21">
        <f>VLOOKUP(C3820,'[2]05-2025'!$B$1:$D$65536,3,0)</f>
        <v>1167726.93</v>
      </c>
      <c r="E3820" s="25" t="s">
        <v>1813</v>
      </c>
      <c r="F3820" s="27" t="s">
        <v>2565</v>
      </c>
      <c r="G3820" s="26">
        <v>0</v>
      </c>
      <c r="H3820" s="26">
        <v>511</v>
      </c>
      <c r="I3820" s="24">
        <f t="shared" si="59"/>
        <v>2584855.2299999981</v>
      </c>
      <c r="J3820" s="27" t="s">
        <v>40</v>
      </c>
      <c r="K3820" s="2" t="s">
        <v>15</v>
      </c>
    </row>
    <row r="3821" spans="1:11" ht="12" customHeight="1" x14ac:dyDescent="0.2">
      <c r="A3821" s="2">
        <v>1700</v>
      </c>
      <c r="B3821" s="20" t="str">
        <f>VLOOKUP(C3821,'[2]05-2025'!$B$1:$C$65536,2,0)</f>
        <v>FORNECEDORES DE INSUMOS</v>
      </c>
      <c r="C3821" s="33" t="s">
        <v>57</v>
      </c>
      <c r="D3821" s="21">
        <f>VLOOKUP(C3821,'[2]05-2025'!$B$1:$D$65536,3,0)</f>
        <v>1167726.93</v>
      </c>
      <c r="E3821" s="25" t="s">
        <v>1813</v>
      </c>
      <c r="F3821" s="27" t="s">
        <v>1964</v>
      </c>
      <c r="G3821" s="26">
        <v>0</v>
      </c>
      <c r="H3821" s="26">
        <v>36.65</v>
      </c>
      <c r="I3821" s="24">
        <f t="shared" si="59"/>
        <v>2584891.879999998</v>
      </c>
      <c r="J3821" s="27" t="s">
        <v>57</v>
      </c>
      <c r="K3821" s="2" t="s">
        <v>15</v>
      </c>
    </row>
    <row r="3822" spans="1:11" ht="12" customHeight="1" x14ac:dyDescent="0.2">
      <c r="A3822" s="2">
        <v>1700</v>
      </c>
      <c r="B3822" s="20" t="str">
        <f>VLOOKUP(C3822,'[2]05-2025'!$B$1:$C$65536,2,0)</f>
        <v>FORNECEDORES DE INSUMOS</v>
      </c>
      <c r="C3822" s="33" t="s">
        <v>57</v>
      </c>
      <c r="D3822" s="21">
        <f>VLOOKUP(C3822,'[2]05-2025'!$B$1:$D$65536,3,0)</f>
        <v>1167726.93</v>
      </c>
      <c r="E3822" s="25" t="s">
        <v>1813</v>
      </c>
      <c r="F3822" s="27" t="s">
        <v>1965</v>
      </c>
      <c r="G3822" s="26">
        <v>0</v>
      </c>
      <c r="H3822" s="26">
        <v>427</v>
      </c>
      <c r="I3822" s="24">
        <f t="shared" si="59"/>
        <v>2585318.879999998</v>
      </c>
      <c r="J3822" s="27" t="s">
        <v>57</v>
      </c>
      <c r="K3822" s="2" t="s">
        <v>15</v>
      </c>
    </row>
    <row r="3823" spans="1:11" ht="12" customHeight="1" x14ac:dyDescent="0.2">
      <c r="A3823" s="2">
        <v>1700</v>
      </c>
      <c r="B3823" s="20" t="str">
        <f>VLOOKUP(C3823,'[2]05-2025'!$B$1:$C$65536,2,0)</f>
        <v>FORNECEDORES DE INSUMOS</v>
      </c>
      <c r="C3823" s="33" t="s">
        <v>57</v>
      </c>
      <c r="D3823" s="21">
        <f>VLOOKUP(C3823,'[2]05-2025'!$B$1:$D$65536,3,0)</f>
        <v>1167726.93</v>
      </c>
      <c r="E3823" s="25" t="s">
        <v>1813</v>
      </c>
      <c r="F3823" s="27" t="s">
        <v>1966</v>
      </c>
      <c r="G3823" s="26">
        <v>0</v>
      </c>
      <c r="H3823" s="26">
        <v>16828</v>
      </c>
      <c r="I3823" s="24">
        <f t="shared" si="59"/>
        <v>2602146.879999998</v>
      </c>
      <c r="J3823" s="27" t="s">
        <v>57</v>
      </c>
      <c r="K3823" s="2" t="s">
        <v>15</v>
      </c>
    </row>
    <row r="3824" spans="1:11" ht="12" customHeight="1" x14ac:dyDescent="0.2">
      <c r="A3824" s="2">
        <v>1700</v>
      </c>
      <c r="B3824" s="20" t="str">
        <f>VLOOKUP(C3824,'[2]05-2025'!$B$1:$C$65536,2,0)</f>
        <v>FORNECEDORES DE INSUMOS</v>
      </c>
      <c r="C3824" s="33" t="s">
        <v>57</v>
      </c>
      <c r="D3824" s="21">
        <f>VLOOKUP(C3824,'[2]05-2025'!$B$1:$D$65536,3,0)</f>
        <v>1167726.93</v>
      </c>
      <c r="E3824" s="25" t="s">
        <v>1813</v>
      </c>
      <c r="F3824" s="27" t="s">
        <v>1967</v>
      </c>
      <c r="G3824" s="26">
        <v>0</v>
      </c>
      <c r="H3824" s="26">
        <v>4075.4</v>
      </c>
      <c r="I3824" s="24">
        <f t="shared" si="59"/>
        <v>2606222.2799999979</v>
      </c>
      <c r="J3824" s="27" t="s">
        <v>57</v>
      </c>
      <c r="K3824" s="2" t="s">
        <v>15</v>
      </c>
    </row>
    <row r="3825" spans="1:11" ht="12" customHeight="1" x14ac:dyDescent="0.2">
      <c r="A3825" s="2">
        <v>1700</v>
      </c>
      <c r="B3825" s="20" t="str">
        <f>VLOOKUP(C3825,'[2]05-2025'!$B$1:$C$65536,2,0)</f>
        <v>FORNECEDORES DE INSUMOS</v>
      </c>
      <c r="C3825" s="33" t="s">
        <v>57</v>
      </c>
      <c r="D3825" s="21">
        <f>VLOOKUP(C3825,'[2]05-2025'!$B$1:$D$65536,3,0)</f>
        <v>1167726.93</v>
      </c>
      <c r="E3825" s="25" t="s">
        <v>1813</v>
      </c>
      <c r="F3825" s="27" t="s">
        <v>1968</v>
      </c>
      <c r="G3825" s="26">
        <v>0</v>
      </c>
      <c r="H3825" s="26">
        <v>2679.4</v>
      </c>
      <c r="I3825" s="24">
        <f t="shared" ref="I3825:I3888" si="60">IF(C3825&lt;&gt;C3824,D3825-G3825+H3825,IF(C3825=C3824,I3824-G3825+H3825,"falso"))</f>
        <v>2608901.6799999978</v>
      </c>
      <c r="J3825" s="27" t="s">
        <v>57</v>
      </c>
      <c r="K3825" s="2" t="s">
        <v>15</v>
      </c>
    </row>
    <row r="3826" spans="1:11" ht="12" customHeight="1" x14ac:dyDescent="0.2">
      <c r="A3826" s="2">
        <v>1700</v>
      </c>
      <c r="B3826" s="20" t="str">
        <f>VLOOKUP(C3826,'[2]05-2025'!$B$1:$C$65536,2,0)</f>
        <v>FORNECEDORES DE INSUMOS</v>
      </c>
      <c r="C3826" s="33" t="s">
        <v>57</v>
      </c>
      <c r="D3826" s="21">
        <f>VLOOKUP(C3826,'[2]05-2025'!$B$1:$D$65536,3,0)</f>
        <v>1167726.93</v>
      </c>
      <c r="E3826" s="25" t="s">
        <v>1813</v>
      </c>
      <c r="F3826" s="27" t="s">
        <v>1970</v>
      </c>
      <c r="G3826" s="26">
        <v>0</v>
      </c>
      <c r="H3826" s="26">
        <v>3430</v>
      </c>
      <c r="I3826" s="24">
        <f t="shared" si="60"/>
        <v>2612331.6799999978</v>
      </c>
      <c r="J3826" s="27" t="s">
        <v>57</v>
      </c>
      <c r="K3826" s="2" t="s">
        <v>15</v>
      </c>
    </row>
    <row r="3827" spans="1:11" ht="12" customHeight="1" x14ac:dyDescent="0.2">
      <c r="A3827" s="2">
        <v>1700</v>
      </c>
      <c r="B3827" s="20" t="str">
        <f>VLOOKUP(C3827,'[2]05-2025'!$B$1:$C$65536,2,0)</f>
        <v>FORNECEDORES DE INSUMOS</v>
      </c>
      <c r="C3827" s="33" t="s">
        <v>57</v>
      </c>
      <c r="D3827" s="21">
        <f>VLOOKUP(C3827,'[2]05-2025'!$B$1:$D$65536,3,0)</f>
        <v>1167726.93</v>
      </c>
      <c r="E3827" s="25" t="s">
        <v>1813</v>
      </c>
      <c r="F3827" s="27" t="s">
        <v>1966</v>
      </c>
      <c r="G3827" s="26">
        <v>0</v>
      </c>
      <c r="H3827" s="26">
        <v>3410</v>
      </c>
      <c r="I3827" s="24">
        <f t="shared" si="60"/>
        <v>2615741.6799999978</v>
      </c>
      <c r="J3827" s="27" t="s">
        <v>57</v>
      </c>
      <c r="K3827" s="2" t="s">
        <v>15</v>
      </c>
    </row>
    <row r="3828" spans="1:11" ht="12" customHeight="1" x14ac:dyDescent="0.2">
      <c r="A3828" s="2">
        <v>1700</v>
      </c>
      <c r="B3828" s="20" t="str">
        <f>VLOOKUP(C3828,'[2]05-2025'!$B$1:$C$65536,2,0)</f>
        <v>FORNECEDORES DE INSUMOS</v>
      </c>
      <c r="C3828" s="33" t="s">
        <v>57</v>
      </c>
      <c r="D3828" s="21">
        <f>VLOOKUP(C3828,'[2]05-2025'!$B$1:$D$65536,3,0)</f>
        <v>1167726.93</v>
      </c>
      <c r="E3828" s="25" t="s">
        <v>1813</v>
      </c>
      <c r="F3828" s="27" t="s">
        <v>1971</v>
      </c>
      <c r="G3828" s="26">
        <v>0</v>
      </c>
      <c r="H3828" s="26">
        <v>5200</v>
      </c>
      <c r="I3828" s="24">
        <f t="shared" si="60"/>
        <v>2620941.6799999978</v>
      </c>
      <c r="J3828" s="27" t="s">
        <v>57</v>
      </c>
      <c r="K3828" s="2" t="s">
        <v>15</v>
      </c>
    </row>
    <row r="3829" spans="1:11" ht="12" customHeight="1" x14ac:dyDescent="0.2">
      <c r="A3829" s="2">
        <v>1700</v>
      </c>
      <c r="B3829" s="20" t="str">
        <f>VLOOKUP(C3829,'[2]05-2025'!$B$1:$C$65536,2,0)</f>
        <v>FORNECEDORES DE INSUMOS</v>
      </c>
      <c r="C3829" s="33" t="s">
        <v>57</v>
      </c>
      <c r="D3829" s="21">
        <f>VLOOKUP(C3829,'[2]05-2025'!$B$1:$D$65536,3,0)</f>
        <v>1167726.93</v>
      </c>
      <c r="E3829" s="25" t="s">
        <v>1813</v>
      </c>
      <c r="F3829" s="27" t="s">
        <v>1964</v>
      </c>
      <c r="G3829" s="26">
        <v>0</v>
      </c>
      <c r="H3829" s="26">
        <v>1200</v>
      </c>
      <c r="I3829" s="24">
        <f t="shared" si="60"/>
        <v>2622141.6799999978</v>
      </c>
      <c r="J3829" s="27" t="s">
        <v>57</v>
      </c>
      <c r="K3829" s="2" t="s">
        <v>15</v>
      </c>
    </row>
    <row r="3830" spans="1:11" ht="12" customHeight="1" x14ac:dyDescent="0.2">
      <c r="A3830" s="2">
        <v>1700</v>
      </c>
      <c r="B3830" s="20" t="str">
        <f>VLOOKUP(C3830,'[2]05-2025'!$B$1:$C$65536,2,0)</f>
        <v>FORNECEDORES DE INSUMOS</v>
      </c>
      <c r="C3830" s="33" t="s">
        <v>57</v>
      </c>
      <c r="D3830" s="21">
        <f>VLOOKUP(C3830,'[2]05-2025'!$B$1:$D$65536,3,0)</f>
        <v>1167726.93</v>
      </c>
      <c r="E3830" s="25" t="s">
        <v>1813</v>
      </c>
      <c r="F3830" s="27" t="s">
        <v>1972</v>
      </c>
      <c r="G3830" s="26">
        <v>0</v>
      </c>
      <c r="H3830" s="26">
        <v>8450</v>
      </c>
      <c r="I3830" s="24">
        <f t="shared" si="60"/>
        <v>2630591.6799999978</v>
      </c>
      <c r="J3830" s="27" t="s">
        <v>57</v>
      </c>
      <c r="K3830" s="2" t="s">
        <v>15</v>
      </c>
    </row>
    <row r="3831" spans="1:11" ht="12" customHeight="1" x14ac:dyDescent="0.2">
      <c r="A3831" s="2">
        <v>1700</v>
      </c>
      <c r="B3831" s="20" t="str">
        <f>VLOOKUP(C3831,'[2]05-2025'!$B$1:$C$65536,2,0)</f>
        <v>FORNECEDORES DE INSUMOS</v>
      </c>
      <c r="C3831" s="33" t="s">
        <v>57</v>
      </c>
      <c r="D3831" s="21">
        <f>VLOOKUP(C3831,'[2]05-2025'!$B$1:$D$65536,3,0)</f>
        <v>1167726.93</v>
      </c>
      <c r="E3831" s="25" t="s">
        <v>1813</v>
      </c>
      <c r="F3831" s="27" t="s">
        <v>1964</v>
      </c>
      <c r="G3831" s="26">
        <v>0</v>
      </c>
      <c r="H3831" s="26">
        <v>36.65</v>
      </c>
      <c r="I3831" s="24">
        <f t="shared" si="60"/>
        <v>2630628.3299999977</v>
      </c>
      <c r="J3831" s="27" t="s">
        <v>57</v>
      </c>
      <c r="K3831" s="2" t="s">
        <v>15</v>
      </c>
    </row>
    <row r="3832" spans="1:11" ht="12" customHeight="1" x14ac:dyDescent="0.2">
      <c r="A3832" s="2">
        <v>1700</v>
      </c>
      <c r="B3832" s="20" t="str">
        <f>VLOOKUP(C3832,'[2]05-2025'!$B$1:$C$65536,2,0)</f>
        <v>FORNECEDORES DE INSUMOS</v>
      </c>
      <c r="C3832" s="33" t="s">
        <v>57</v>
      </c>
      <c r="D3832" s="21">
        <f>VLOOKUP(C3832,'[2]05-2025'!$B$1:$D$65536,3,0)</f>
        <v>1167726.93</v>
      </c>
      <c r="E3832" s="25" t="s">
        <v>1813</v>
      </c>
      <c r="F3832" s="27" t="s">
        <v>1966</v>
      </c>
      <c r="G3832" s="26">
        <v>0</v>
      </c>
      <c r="H3832" s="26">
        <v>16828</v>
      </c>
      <c r="I3832" s="24">
        <f t="shared" si="60"/>
        <v>2647456.3299999977</v>
      </c>
      <c r="J3832" s="27" t="s">
        <v>57</v>
      </c>
      <c r="K3832" s="2" t="s">
        <v>15</v>
      </c>
    </row>
    <row r="3833" spans="1:11" ht="12" customHeight="1" x14ac:dyDescent="0.2">
      <c r="A3833" s="2">
        <v>1700</v>
      </c>
      <c r="B3833" s="20" t="str">
        <f>VLOOKUP(C3833,'[2]05-2025'!$B$1:$C$65536,2,0)</f>
        <v>FORNECEDORES DE INSUMOS</v>
      </c>
      <c r="C3833" s="33" t="s">
        <v>57</v>
      </c>
      <c r="D3833" s="21">
        <f>VLOOKUP(C3833,'[2]05-2025'!$B$1:$D$65536,3,0)</f>
        <v>1167726.93</v>
      </c>
      <c r="E3833" s="25" t="s">
        <v>1813</v>
      </c>
      <c r="F3833" s="27" t="s">
        <v>1967</v>
      </c>
      <c r="G3833" s="26">
        <v>0</v>
      </c>
      <c r="H3833" s="26">
        <v>4075.4</v>
      </c>
      <c r="I3833" s="24">
        <f t="shared" si="60"/>
        <v>2651531.7299999977</v>
      </c>
      <c r="J3833" s="27" t="s">
        <v>57</v>
      </c>
      <c r="K3833" s="2" t="s">
        <v>15</v>
      </c>
    </row>
    <row r="3834" spans="1:11" ht="12" customHeight="1" x14ac:dyDescent="0.2">
      <c r="A3834" s="2">
        <v>1700</v>
      </c>
      <c r="B3834" s="20" t="str">
        <f>VLOOKUP(C3834,'[2]05-2025'!$B$1:$C$65536,2,0)</f>
        <v>FORNECEDORES DE INSUMOS</v>
      </c>
      <c r="C3834" s="33" t="s">
        <v>57</v>
      </c>
      <c r="D3834" s="21">
        <f>VLOOKUP(C3834,'[2]05-2025'!$B$1:$D$65536,3,0)</f>
        <v>1167726.93</v>
      </c>
      <c r="E3834" s="25" t="s">
        <v>1813</v>
      </c>
      <c r="F3834" s="27" t="s">
        <v>1968</v>
      </c>
      <c r="G3834" s="26">
        <v>0</v>
      </c>
      <c r="H3834" s="26">
        <v>2679.4</v>
      </c>
      <c r="I3834" s="24">
        <f t="shared" si="60"/>
        <v>2654211.1299999976</v>
      </c>
      <c r="J3834" s="27" t="s">
        <v>57</v>
      </c>
      <c r="K3834" s="2" t="s">
        <v>15</v>
      </c>
    </row>
    <row r="3835" spans="1:11" ht="12" customHeight="1" x14ac:dyDescent="0.2">
      <c r="A3835" s="2">
        <v>1700</v>
      </c>
      <c r="B3835" s="20" t="str">
        <f>VLOOKUP(C3835,'[2]05-2025'!$B$1:$C$65536,2,0)</f>
        <v>FORNECEDORES DE INSUMOS</v>
      </c>
      <c r="C3835" s="33" t="s">
        <v>57</v>
      </c>
      <c r="D3835" s="21">
        <f>VLOOKUP(C3835,'[2]05-2025'!$B$1:$D$65536,3,0)</f>
        <v>1167726.93</v>
      </c>
      <c r="E3835" s="25" t="s">
        <v>1813</v>
      </c>
      <c r="F3835" s="27" t="s">
        <v>1969</v>
      </c>
      <c r="G3835" s="26">
        <v>0</v>
      </c>
      <c r="H3835" s="26">
        <v>300</v>
      </c>
      <c r="I3835" s="24">
        <f t="shared" si="60"/>
        <v>2654511.1299999976</v>
      </c>
      <c r="J3835" s="27" t="s">
        <v>57</v>
      </c>
      <c r="K3835" s="2" t="s">
        <v>15</v>
      </c>
    </row>
    <row r="3836" spans="1:11" ht="12" customHeight="1" x14ac:dyDescent="0.2">
      <c r="A3836" s="2">
        <v>1700</v>
      </c>
      <c r="B3836" s="20" t="str">
        <f>VLOOKUP(C3836,'[2]05-2025'!$B$1:$C$65536,2,0)</f>
        <v>FORNECEDORES DE INSUMOS</v>
      </c>
      <c r="C3836" s="33" t="s">
        <v>57</v>
      </c>
      <c r="D3836" s="21">
        <f>VLOOKUP(C3836,'[2]05-2025'!$B$1:$D$65536,3,0)</f>
        <v>1167726.93</v>
      </c>
      <c r="E3836" s="25" t="s">
        <v>1813</v>
      </c>
      <c r="F3836" s="27" t="s">
        <v>1970</v>
      </c>
      <c r="G3836" s="26">
        <v>0</v>
      </c>
      <c r="H3836" s="26">
        <v>3430</v>
      </c>
      <c r="I3836" s="24">
        <f t="shared" si="60"/>
        <v>2657941.1299999976</v>
      </c>
      <c r="J3836" s="27" t="s">
        <v>57</v>
      </c>
      <c r="K3836" s="2" t="s">
        <v>15</v>
      </c>
    </row>
    <row r="3837" spans="1:11" ht="12" customHeight="1" x14ac:dyDescent="0.2">
      <c r="A3837" s="2">
        <v>1700</v>
      </c>
      <c r="B3837" s="20" t="str">
        <f>VLOOKUP(C3837,'[2]05-2025'!$B$1:$C$65536,2,0)</f>
        <v>FORNECEDORES DE INSUMOS</v>
      </c>
      <c r="C3837" s="33" t="s">
        <v>57</v>
      </c>
      <c r="D3837" s="21">
        <f>VLOOKUP(C3837,'[2]05-2025'!$B$1:$D$65536,3,0)</f>
        <v>1167726.93</v>
      </c>
      <c r="E3837" s="25" t="s">
        <v>1813</v>
      </c>
      <c r="F3837" s="27" t="s">
        <v>1966</v>
      </c>
      <c r="G3837" s="26">
        <v>0</v>
      </c>
      <c r="H3837" s="26">
        <v>3410</v>
      </c>
      <c r="I3837" s="24">
        <f t="shared" si="60"/>
        <v>2661351.1299999976</v>
      </c>
      <c r="J3837" s="27" t="s">
        <v>57</v>
      </c>
      <c r="K3837" s="2" t="s">
        <v>15</v>
      </c>
    </row>
    <row r="3838" spans="1:11" ht="12" customHeight="1" x14ac:dyDescent="0.2">
      <c r="A3838" s="2">
        <v>1700</v>
      </c>
      <c r="B3838" s="20" t="str">
        <f>VLOOKUP(C3838,'[2]05-2025'!$B$1:$C$65536,2,0)</f>
        <v>FORNECEDORES DE INSUMOS</v>
      </c>
      <c r="C3838" s="33" t="s">
        <v>57</v>
      </c>
      <c r="D3838" s="21">
        <f>VLOOKUP(C3838,'[2]05-2025'!$B$1:$D$65536,3,0)</f>
        <v>1167726.93</v>
      </c>
      <c r="E3838" s="25" t="s">
        <v>1813</v>
      </c>
      <c r="F3838" s="27" t="s">
        <v>1971</v>
      </c>
      <c r="G3838" s="26">
        <v>0</v>
      </c>
      <c r="H3838" s="26">
        <v>5200</v>
      </c>
      <c r="I3838" s="24">
        <f t="shared" si="60"/>
        <v>2666551.1299999976</v>
      </c>
      <c r="J3838" s="27" t="s">
        <v>57</v>
      </c>
      <c r="K3838" s="2" t="s">
        <v>15</v>
      </c>
    </row>
    <row r="3839" spans="1:11" ht="12" customHeight="1" x14ac:dyDescent="0.2">
      <c r="A3839" s="2">
        <v>1700</v>
      </c>
      <c r="B3839" s="20" t="str">
        <f>VLOOKUP(C3839,'[2]05-2025'!$B$1:$C$65536,2,0)</f>
        <v>FORNECEDORES DE INSUMOS</v>
      </c>
      <c r="C3839" s="33" t="s">
        <v>57</v>
      </c>
      <c r="D3839" s="21">
        <f>VLOOKUP(C3839,'[2]05-2025'!$B$1:$D$65536,3,0)</f>
        <v>1167726.93</v>
      </c>
      <c r="E3839" s="25" t="s">
        <v>1813</v>
      </c>
      <c r="F3839" s="27" t="s">
        <v>1964</v>
      </c>
      <c r="G3839" s="26">
        <v>0</v>
      </c>
      <c r="H3839" s="26">
        <v>1200</v>
      </c>
      <c r="I3839" s="24">
        <f t="shared" si="60"/>
        <v>2667751.1299999976</v>
      </c>
      <c r="J3839" s="27" t="s">
        <v>57</v>
      </c>
      <c r="K3839" s="2" t="s">
        <v>15</v>
      </c>
    </row>
    <row r="3840" spans="1:11" ht="12" customHeight="1" x14ac:dyDescent="0.2">
      <c r="A3840" s="2">
        <v>1700</v>
      </c>
      <c r="B3840" s="20" t="str">
        <f>VLOOKUP(C3840,'[2]05-2025'!$B$1:$C$65536,2,0)</f>
        <v>FORNECEDORES DE INSUMOS</v>
      </c>
      <c r="C3840" s="33" t="s">
        <v>57</v>
      </c>
      <c r="D3840" s="21">
        <f>VLOOKUP(C3840,'[2]05-2025'!$B$1:$D$65536,3,0)</f>
        <v>1167726.93</v>
      </c>
      <c r="E3840" s="25" t="s">
        <v>1813</v>
      </c>
      <c r="F3840" s="27" t="s">
        <v>1972</v>
      </c>
      <c r="G3840" s="26">
        <v>0</v>
      </c>
      <c r="H3840" s="26">
        <v>8450</v>
      </c>
      <c r="I3840" s="24">
        <f t="shared" si="60"/>
        <v>2676201.1299999976</v>
      </c>
      <c r="J3840" s="27" t="s">
        <v>57</v>
      </c>
      <c r="K3840" s="2" t="s">
        <v>15</v>
      </c>
    </row>
    <row r="3841" spans="1:11" ht="12" customHeight="1" x14ac:dyDescent="0.2">
      <c r="A3841" s="2">
        <v>1700</v>
      </c>
      <c r="B3841" s="20" t="str">
        <f>VLOOKUP(C3841,'[2]05-2025'!$B$1:$C$65536,2,0)</f>
        <v>FORNECEDORES DE INSUMOS</v>
      </c>
      <c r="C3841" s="33" t="s">
        <v>57</v>
      </c>
      <c r="D3841" s="21">
        <f>VLOOKUP(C3841,'[2]05-2025'!$B$1:$D$65536,3,0)</f>
        <v>1167726.93</v>
      </c>
      <c r="E3841" s="25" t="s">
        <v>1813</v>
      </c>
      <c r="F3841" s="27" t="s">
        <v>1964</v>
      </c>
      <c r="G3841" s="26">
        <v>0</v>
      </c>
      <c r="H3841" s="26">
        <v>36.65</v>
      </c>
      <c r="I3841" s="24">
        <f t="shared" si="60"/>
        <v>2676237.7799999975</v>
      </c>
      <c r="J3841" s="27" t="s">
        <v>57</v>
      </c>
      <c r="K3841" s="2" t="s">
        <v>15</v>
      </c>
    </row>
    <row r="3842" spans="1:11" ht="12" customHeight="1" x14ac:dyDescent="0.2">
      <c r="A3842" s="2">
        <v>1700</v>
      </c>
      <c r="B3842" s="20" t="str">
        <f>VLOOKUP(C3842,'[2]05-2025'!$B$1:$C$65536,2,0)</f>
        <v>FORNECEDORES DE INSUMOS</v>
      </c>
      <c r="C3842" s="33" t="s">
        <v>57</v>
      </c>
      <c r="D3842" s="21">
        <f>VLOOKUP(C3842,'[2]05-2025'!$B$1:$D$65536,3,0)</f>
        <v>1167726.93</v>
      </c>
      <c r="E3842" s="25" t="s">
        <v>1813</v>
      </c>
      <c r="F3842" s="27" t="s">
        <v>1965</v>
      </c>
      <c r="G3842" s="26">
        <v>0</v>
      </c>
      <c r="H3842" s="26">
        <v>427</v>
      </c>
      <c r="I3842" s="24">
        <f t="shared" si="60"/>
        <v>2676664.7799999975</v>
      </c>
      <c r="J3842" s="27" t="s">
        <v>57</v>
      </c>
      <c r="K3842" s="2" t="s">
        <v>15</v>
      </c>
    </row>
    <row r="3843" spans="1:11" ht="12" customHeight="1" x14ac:dyDescent="0.2">
      <c r="A3843" s="2">
        <v>1700</v>
      </c>
      <c r="B3843" s="20" t="str">
        <f>VLOOKUP(C3843,'[2]05-2025'!$B$1:$C$65536,2,0)</f>
        <v>FORNECEDORES DE INSUMOS</v>
      </c>
      <c r="C3843" s="33" t="s">
        <v>57</v>
      </c>
      <c r="D3843" s="21">
        <f>VLOOKUP(C3843,'[2]05-2025'!$B$1:$D$65536,3,0)</f>
        <v>1167726.93</v>
      </c>
      <c r="E3843" s="25" t="s">
        <v>1813</v>
      </c>
      <c r="F3843" s="27" t="s">
        <v>1966</v>
      </c>
      <c r="G3843" s="26">
        <v>0</v>
      </c>
      <c r="H3843" s="26">
        <v>16828</v>
      </c>
      <c r="I3843" s="24">
        <f t="shared" si="60"/>
        <v>2693492.7799999975</v>
      </c>
      <c r="J3843" s="27" t="s">
        <v>57</v>
      </c>
      <c r="K3843" s="2" t="s">
        <v>15</v>
      </c>
    </row>
    <row r="3844" spans="1:11" ht="12" customHeight="1" x14ac:dyDescent="0.2">
      <c r="A3844" s="2">
        <v>1700</v>
      </c>
      <c r="B3844" s="20" t="str">
        <f>VLOOKUP(C3844,'[2]05-2025'!$B$1:$C$65536,2,0)</f>
        <v>FORNECEDORES DE INSUMOS</v>
      </c>
      <c r="C3844" s="33" t="s">
        <v>57</v>
      </c>
      <c r="D3844" s="21">
        <f>VLOOKUP(C3844,'[2]05-2025'!$B$1:$D$65536,3,0)</f>
        <v>1167726.93</v>
      </c>
      <c r="E3844" s="25" t="s">
        <v>1813</v>
      </c>
      <c r="F3844" s="27" t="s">
        <v>1968</v>
      </c>
      <c r="G3844" s="26">
        <v>0</v>
      </c>
      <c r="H3844" s="26">
        <v>2679.4</v>
      </c>
      <c r="I3844" s="24">
        <f t="shared" si="60"/>
        <v>2696172.1799999974</v>
      </c>
      <c r="J3844" s="27" t="s">
        <v>57</v>
      </c>
      <c r="K3844" s="2" t="s">
        <v>15</v>
      </c>
    </row>
    <row r="3845" spans="1:11" ht="12" customHeight="1" x14ac:dyDescent="0.2">
      <c r="A3845" s="2">
        <v>1700</v>
      </c>
      <c r="B3845" s="20" t="str">
        <f>VLOOKUP(C3845,'[2]05-2025'!$B$1:$C$65536,2,0)</f>
        <v>FORNECEDORES DE INSUMOS</v>
      </c>
      <c r="C3845" s="33" t="s">
        <v>57</v>
      </c>
      <c r="D3845" s="21">
        <f>VLOOKUP(C3845,'[2]05-2025'!$B$1:$D$65536,3,0)</f>
        <v>1167726.93</v>
      </c>
      <c r="E3845" s="25" t="s">
        <v>1813</v>
      </c>
      <c r="F3845" s="27" t="s">
        <v>1969</v>
      </c>
      <c r="G3845" s="26">
        <v>0</v>
      </c>
      <c r="H3845" s="26">
        <v>300</v>
      </c>
      <c r="I3845" s="24">
        <f t="shared" si="60"/>
        <v>2696472.1799999974</v>
      </c>
      <c r="J3845" s="27" t="s">
        <v>57</v>
      </c>
      <c r="K3845" s="2" t="s">
        <v>15</v>
      </c>
    </row>
    <row r="3846" spans="1:11" ht="12" customHeight="1" x14ac:dyDescent="0.2">
      <c r="A3846" s="2">
        <v>1700</v>
      </c>
      <c r="B3846" s="20" t="str">
        <f>VLOOKUP(C3846,'[2]05-2025'!$B$1:$C$65536,2,0)</f>
        <v>FORNECEDORES DE INSUMOS</v>
      </c>
      <c r="C3846" s="33" t="s">
        <v>57</v>
      </c>
      <c r="D3846" s="21">
        <f>VLOOKUP(C3846,'[2]05-2025'!$B$1:$D$65536,3,0)</f>
        <v>1167726.93</v>
      </c>
      <c r="E3846" s="25" t="s">
        <v>1813</v>
      </c>
      <c r="F3846" s="27" t="s">
        <v>1970</v>
      </c>
      <c r="G3846" s="26">
        <v>0</v>
      </c>
      <c r="H3846" s="26">
        <v>3430</v>
      </c>
      <c r="I3846" s="24">
        <f t="shared" si="60"/>
        <v>2699902.1799999974</v>
      </c>
      <c r="J3846" s="27" t="s">
        <v>57</v>
      </c>
      <c r="K3846" s="2" t="s">
        <v>15</v>
      </c>
    </row>
    <row r="3847" spans="1:11" ht="12" customHeight="1" x14ac:dyDescent="0.2">
      <c r="A3847" s="2">
        <v>1700</v>
      </c>
      <c r="B3847" s="20" t="str">
        <f>VLOOKUP(C3847,'[2]05-2025'!$B$1:$C$65536,2,0)</f>
        <v>FORNECEDORES DE INSUMOS</v>
      </c>
      <c r="C3847" s="33" t="s">
        <v>57</v>
      </c>
      <c r="D3847" s="21">
        <f>VLOOKUP(C3847,'[2]05-2025'!$B$1:$D$65536,3,0)</f>
        <v>1167726.93</v>
      </c>
      <c r="E3847" s="25" t="s">
        <v>1813</v>
      </c>
      <c r="F3847" s="27" t="s">
        <v>1966</v>
      </c>
      <c r="G3847" s="26">
        <v>0</v>
      </c>
      <c r="H3847" s="26">
        <v>3410</v>
      </c>
      <c r="I3847" s="24">
        <f t="shared" si="60"/>
        <v>2703312.1799999974</v>
      </c>
      <c r="J3847" s="27" t="s">
        <v>57</v>
      </c>
      <c r="K3847" s="2" t="s">
        <v>15</v>
      </c>
    </row>
    <row r="3848" spans="1:11" ht="12" customHeight="1" x14ac:dyDescent="0.2">
      <c r="A3848" s="2">
        <v>1700</v>
      </c>
      <c r="B3848" s="20" t="str">
        <f>VLOOKUP(C3848,'[2]05-2025'!$B$1:$C$65536,2,0)</f>
        <v>FORNECEDORES DE INSUMOS</v>
      </c>
      <c r="C3848" s="33" t="s">
        <v>57</v>
      </c>
      <c r="D3848" s="21">
        <f>VLOOKUP(C3848,'[2]05-2025'!$B$1:$D$65536,3,0)</f>
        <v>1167726.93</v>
      </c>
      <c r="E3848" s="25" t="s">
        <v>1813</v>
      </c>
      <c r="F3848" s="27" t="s">
        <v>1971</v>
      </c>
      <c r="G3848" s="26">
        <v>0</v>
      </c>
      <c r="H3848" s="26">
        <v>5200</v>
      </c>
      <c r="I3848" s="24">
        <f t="shared" si="60"/>
        <v>2708512.1799999974</v>
      </c>
      <c r="J3848" s="27" t="s">
        <v>57</v>
      </c>
      <c r="K3848" s="2" t="s">
        <v>15</v>
      </c>
    </row>
    <row r="3849" spans="1:11" ht="12" customHeight="1" x14ac:dyDescent="0.2">
      <c r="A3849" s="2">
        <v>1700</v>
      </c>
      <c r="B3849" s="20" t="str">
        <f>VLOOKUP(C3849,'[2]05-2025'!$B$1:$C$65536,2,0)</f>
        <v>FORNECEDORES DE INSUMOS</v>
      </c>
      <c r="C3849" s="33" t="s">
        <v>57</v>
      </c>
      <c r="D3849" s="21">
        <f>VLOOKUP(C3849,'[2]05-2025'!$B$1:$D$65536,3,0)</f>
        <v>1167726.93</v>
      </c>
      <c r="E3849" s="25" t="s">
        <v>1813</v>
      </c>
      <c r="F3849" s="27" t="s">
        <v>1964</v>
      </c>
      <c r="G3849" s="26">
        <v>0</v>
      </c>
      <c r="H3849" s="26">
        <v>1200</v>
      </c>
      <c r="I3849" s="24">
        <f t="shared" si="60"/>
        <v>2709712.1799999974</v>
      </c>
      <c r="J3849" s="27" t="s">
        <v>57</v>
      </c>
      <c r="K3849" s="2" t="s">
        <v>15</v>
      </c>
    </row>
    <row r="3850" spans="1:11" ht="12" customHeight="1" x14ac:dyDescent="0.2">
      <c r="A3850" s="2">
        <v>1700</v>
      </c>
      <c r="B3850" s="20" t="str">
        <f>VLOOKUP(C3850,'[2]05-2025'!$B$1:$C$65536,2,0)</f>
        <v>FORNECEDORES DE INSUMOS</v>
      </c>
      <c r="C3850" s="33" t="s">
        <v>57</v>
      </c>
      <c r="D3850" s="21">
        <f>VLOOKUP(C3850,'[2]05-2025'!$B$1:$D$65536,3,0)</f>
        <v>1167726.93</v>
      </c>
      <c r="E3850" s="25" t="s">
        <v>1813</v>
      </c>
      <c r="F3850" s="27" t="s">
        <v>1972</v>
      </c>
      <c r="G3850" s="26">
        <v>0</v>
      </c>
      <c r="H3850" s="26">
        <v>8450</v>
      </c>
      <c r="I3850" s="24">
        <f t="shared" si="60"/>
        <v>2718162.1799999974</v>
      </c>
      <c r="J3850" s="27" t="s">
        <v>57</v>
      </c>
      <c r="K3850" s="2" t="s">
        <v>15</v>
      </c>
    </row>
    <row r="3851" spans="1:11" ht="12" customHeight="1" x14ac:dyDescent="0.2">
      <c r="A3851" s="2">
        <v>1700</v>
      </c>
      <c r="B3851" s="20" t="str">
        <f>VLOOKUP(C3851,'[2]05-2025'!$B$1:$C$65536,2,0)</f>
        <v>FORNECEDORES DE INSUMOS</v>
      </c>
      <c r="C3851" s="33" t="s">
        <v>57</v>
      </c>
      <c r="D3851" s="21">
        <f>VLOOKUP(C3851,'[2]05-2025'!$B$1:$D$65536,3,0)</f>
        <v>1167726.93</v>
      </c>
      <c r="E3851" s="25" t="s">
        <v>1813</v>
      </c>
      <c r="F3851" s="27" t="s">
        <v>1965</v>
      </c>
      <c r="G3851" s="26">
        <v>0</v>
      </c>
      <c r="H3851" s="26">
        <v>427</v>
      </c>
      <c r="I3851" s="24">
        <f t="shared" si="60"/>
        <v>2718589.1799999974</v>
      </c>
      <c r="J3851" s="27" t="s">
        <v>57</v>
      </c>
      <c r="K3851" s="2" t="s">
        <v>15</v>
      </c>
    </row>
    <row r="3852" spans="1:11" ht="12" customHeight="1" x14ac:dyDescent="0.2">
      <c r="A3852" s="2">
        <v>1700</v>
      </c>
      <c r="B3852" s="20" t="str">
        <f>VLOOKUP(C3852,'[2]05-2025'!$B$1:$C$65536,2,0)</f>
        <v>FORNECEDORES DE INSUMOS</v>
      </c>
      <c r="C3852" s="33" t="s">
        <v>57</v>
      </c>
      <c r="D3852" s="21">
        <f>VLOOKUP(C3852,'[2]05-2025'!$B$1:$D$65536,3,0)</f>
        <v>1167726.93</v>
      </c>
      <c r="E3852" s="25" t="s">
        <v>1813</v>
      </c>
      <c r="F3852" s="27" t="s">
        <v>1966</v>
      </c>
      <c r="G3852" s="26">
        <v>0</v>
      </c>
      <c r="H3852" s="26">
        <v>16828</v>
      </c>
      <c r="I3852" s="24">
        <f t="shared" si="60"/>
        <v>2735417.1799999974</v>
      </c>
      <c r="J3852" s="27" t="s">
        <v>57</v>
      </c>
      <c r="K3852" s="2" t="s">
        <v>15</v>
      </c>
    </row>
    <row r="3853" spans="1:11" ht="12" customHeight="1" x14ac:dyDescent="0.2">
      <c r="A3853" s="2">
        <v>1700</v>
      </c>
      <c r="B3853" s="20" t="str">
        <f>VLOOKUP(C3853,'[2]05-2025'!$B$1:$C$65536,2,0)</f>
        <v>FORNECEDORES DE INSUMOS</v>
      </c>
      <c r="C3853" s="33" t="s">
        <v>57</v>
      </c>
      <c r="D3853" s="21">
        <f>VLOOKUP(C3853,'[2]05-2025'!$B$1:$D$65536,3,0)</f>
        <v>1167726.93</v>
      </c>
      <c r="E3853" s="25" t="s">
        <v>1813</v>
      </c>
      <c r="F3853" s="27" t="s">
        <v>1967</v>
      </c>
      <c r="G3853" s="26">
        <v>0</v>
      </c>
      <c r="H3853" s="26">
        <v>4075.4</v>
      </c>
      <c r="I3853" s="24">
        <f t="shared" si="60"/>
        <v>2739492.5799999973</v>
      </c>
      <c r="J3853" s="27" t="s">
        <v>57</v>
      </c>
      <c r="K3853" s="2" t="s">
        <v>15</v>
      </c>
    </row>
    <row r="3854" spans="1:11" ht="12" customHeight="1" x14ac:dyDescent="0.2">
      <c r="A3854" s="2">
        <v>1700</v>
      </c>
      <c r="B3854" s="20" t="str">
        <f>VLOOKUP(C3854,'[2]05-2025'!$B$1:$C$65536,2,0)</f>
        <v>FORNECEDORES DE INSUMOS</v>
      </c>
      <c r="C3854" s="33" t="s">
        <v>57</v>
      </c>
      <c r="D3854" s="21">
        <f>VLOOKUP(C3854,'[2]05-2025'!$B$1:$D$65536,3,0)</f>
        <v>1167726.93</v>
      </c>
      <c r="E3854" s="25" t="s">
        <v>1813</v>
      </c>
      <c r="F3854" s="27" t="s">
        <v>1968</v>
      </c>
      <c r="G3854" s="26">
        <v>0</v>
      </c>
      <c r="H3854" s="26">
        <v>2679.4</v>
      </c>
      <c r="I3854" s="24">
        <f t="shared" si="60"/>
        <v>2742171.9799999972</v>
      </c>
      <c r="J3854" s="27" t="s">
        <v>57</v>
      </c>
      <c r="K3854" s="2" t="s">
        <v>15</v>
      </c>
    </row>
    <row r="3855" spans="1:11" ht="12" customHeight="1" x14ac:dyDescent="0.2">
      <c r="A3855" s="2">
        <v>1700</v>
      </c>
      <c r="B3855" s="20" t="str">
        <f>VLOOKUP(C3855,'[2]05-2025'!$B$1:$C$65536,2,0)</f>
        <v>FORNECEDORES DE INSUMOS</v>
      </c>
      <c r="C3855" s="33" t="s">
        <v>57</v>
      </c>
      <c r="D3855" s="21">
        <f>VLOOKUP(C3855,'[2]05-2025'!$B$1:$D$65536,3,0)</f>
        <v>1167726.93</v>
      </c>
      <c r="E3855" s="25" t="s">
        <v>1813</v>
      </c>
      <c r="F3855" s="27" t="s">
        <v>1969</v>
      </c>
      <c r="G3855" s="26">
        <v>0</v>
      </c>
      <c r="H3855" s="26">
        <v>300</v>
      </c>
      <c r="I3855" s="24">
        <f t="shared" si="60"/>
        <v>2742471.9799999972</v>
      </c>
      <c r="J3855" s="27" t="s">
        <v>57</v>
      </c>
      <c r="K3855" s="2" t="s">
        <v>15</v>
      </c>
    </row>
    <row r="3856" spans="1:11" ht="12" customHeight="1" x14ac:dyDescent="0.2">
      <c r="A3856" s="2">
        <v>1700</v>
      </c>
      <c r="B3856" s="20" t="str">
        <f>VLOOKUP(C3856,'[2]05-2025'!$B$1:$C$65536,2,0)</f>
        <v>FORNECEDORES DE INSUMOS</v>
      </c>
      <c r="C3856" s="33" t="s">
        <v>57</v>
      </c>
      <c r="D3856" s="21">
        <f>VLOOKUP(C3856,'[2]05-2025'!$B$1:$D$65536,3,0)</f>
        <v>1167726.93</v>
      </c>
      <c r="E3856" s="25" t="s">
        <v>1813</v>
      </c>
      <c r="F3856" s="27" t="s">
        <v>1970</v>
      </c>
      <c r="G3856" s="26">
        <v>0</v>
      </c>
      <c r="H3856" s="26">
        <v>3430</v>
      </c>
      <c r="I3856" s="24">
        <f t="shared" si="60"/>
        <v>2745901.9799999972</v>
      </c>
      <c r="J3856" s="27" t="s">
        <v>57</v>
      </c>
      <c r="K3856" s="2" t="s">
        <v>15</v>
      </c>
    </row>
    <row r="3857" spans="1:11" ht="12" customHeight="1" x14ac:dyDescent="0.2">
      <c r="A3857" s="2">
        <v>1700</v>
      </c>
      <c r="B3857" s="20" t="str">
        <f>VLOOKUP(C3857,'[2]05-2025'!$B$1:$C$65536,2,0)</f>
        <v>FORNECEDORES DE INSUMOS</v>
      </c>
      <c r="C3857" s="33" t="s">
        <v>57</v>
      </c>
      <c r="D3857" s="21">
        <f>VLOOKUP(C3857,'[2]05-2025'!$B$1:$D$65536,3,0)</f>
        <v>1167726.93</v>
      </c>
      <c r="E3857" s="25" t="s">
        <v>1813</v>
      </c>
      <c r="F3857" s="27" t="s">
        <v>1966</v>
      </c>
      <c r="G3857" s="26">
        <v>0</v>
      </c>
      <c r="H3857" s="26">
        <v>3410</v>
      </c>
      <c r="I3857" s="24">
        <f t="shared" si="60"/>
        <v>2749311.9799999972</v>
      </c>
      <c r="J3857" s="27" t="s">
        <v>57</v>
      </c>
      <c r="K3857" s="2" t="s">
        <v>15</v>
      </c>
    </row>
    <row r="3858" spans="1:11" ht="12" customHeight="1" x14ac:dyDescent="0.2">
      <c r="A3858" s="2">
        <v>1700</v>
      </c>
      <c r="B3858" s="20" t="str">
        <f>VLOOKUP(C3858,'[2]05-2025'!$B$1:$C$65536,2,0)</f>
        <v>FORNECEDORES DE INSUMOS</v>
      </c>
      <c r="C3858" s="33" t="s">
        <v>57</v>
      </c>
      <c r="D3858" s="21">
        <f>VLOOKUP(C3858,'[2]05-2025'!$B$1:$D$65536,3,0)</f>
        <v>1167726.93</v>
      </c>
      <c r="E3858" s="25" t="s">
        <v>1813</v>
      </c>
      <c r="F3858" s="27" t="s">
        <v>1971</v>
      </c>
      <c r="G3858" s="26">
        <v>0</v>
      </c>
      <c r="H3858" s="26">
        <v>5200</v>
      </c>
      <c r="I3858" s="24">
        <f t="shared" si="60"/>
        <v>2754511.9799999972</v>
      </c>
      <c r="J3858" s="27" t="s">
        <v>57</v>
      </c>
      <c r="K3858" s="2" t="s">
        <v>15</v>
      </c>
    </row>
    <row r="3859" spans="1:11" ht="12" customHeight="1" x14ac:dyDescent="0.2">
      <c r="A3859" s="2">
        <v>1700</v>
      </c>
      <c r="B3859" s="20" t="str">
        <f>VLOOKUP(C3859,'[2]05-2025'!$B$1:$C$65536,2,0)</f>
        <v>FORNECEDORES DE INSUMOS</v>
      </c>
      <c r="C3859" s="33" t="s">
        <v>57</v>
      </c>
      <c r="D3859" s="21">
        <f>VLOOKUP(C3859,'[2]05-2025'!$B$1:$D$65536,3,0)</f>
        <v>1167726.93</v>
      </c>
      <c r="E3859" s="25" t="s">
        <v>1813</v>
      </c>
      <c r="F3859" s="27" t="s">
        <v>1964</v>
      </c>
      <c r="G3859" s="26">
        <v>0</v>
      </c>
      <c r="H3859" s="26">
        <v>1200</v>
      </c>
      <c r="I3859" s="24">
        <f t="shared" si="60"/>
        <v>2755711.9799999972</v>
      </c>
      <c r="J3859" s="27" t="s">
        <v>57</v>
      </c>
      <c r="K3859" s="2" t="s">
        <v>15</v>
      </c>
    </row>
    <row r="3860" spans="1:11" ht="12" customHeight="1" x14ac:dyDescent="0.2">
      <c r="A3860" s="2">
        <v>1700</v>
      </c>
      <c r="B3860" s="20" t="str">
        <f>VLOOKUP(C3860,'[2]05-2025'!$B$1:$C$65536,2,0)</f>
        <v>FORNECEDORES DE INSUMOS</v>
      </c>
      <c r="C3860" s="33" t="s">
        <v>57</v>
      </c>
      <c r="D3860" s="21">
        <f>VLOOKUP(C3860,'[2]05-2025'!$B$1:$D$65536,3,0)</f>
        <v>1167726.93</v>
      </c>
      <c r="E3860" s="25" t="s">
        <v>1813</v>
      </c>
      <c r="F3860" s="27" t="s">
        <v>1972</v>
      </c>
      <c r="G3860" s="26">
        <v>0</v>
      </c>
      <c r="H3860" s="26">
        <v>8450</v>
      </c>
      <c r="I3860" s="24">
        <f t="shared" si="60"/>
        <v>2764161.9799999972</v>
      </c>
      <c r="J3860" s="27" t="s">
        <v>57</v>
      </c>
      <c r="K3860" s="2" t="s">
        <v>15</v>
      </c>
    </row>
    <row r="3861" spans="1:11" ht="12" customHeight="1" x14ac:dyDescent="0.2">
      <c r="A3861" s="2">
        <v>1700</v>
      </c>
      <c r="B3861" s="20" t="str">
        <f>VLOOKUP(C3861,'[2]05-2025'!$B$1:$C$65536,2,0)</f>
        <v>FORNECEDORES DE INSUMOS</v>
      </c>
      <c r="C3861" s="33" t="s">
        <v>57</v>
      </c>
      <c r="D3861" s="21">
        <f>VLOOKUP(C3861,'[2]05-2025'!$B$1:$D$65536,3,0)</f>
        <v>1167726.93</v>
      </c>
      <c r="E3861" s="25" t="s">
        <v>1813</v>
      </c>
      <c r="F3861" s="27" t="s">
        <v>1964</v>
      </c>
      <c r="G3861" s="26">
        <v>0</v>
      </c>
      <c r="H3861" s="26">
        <v>36.65</v>
      </c>
      <c r="I3861" s="24">
        <f t="shared" si="60"/>
        <v>2764198.6299999971</v>
      </c>
      <c r="J3861" s="27" t="s">
        <v>57</v>
      </c>
      <c r="K3861" s="2" t="s">
        <v>15</v>
      </c>
    </row>
    <row r="3862" spans="1:11" ht="12" customHeight="1" x14ac:dyDescent="0.2">
      <c r="A3862" s="2">
        <v>1700</v>
      </c>
      <c r="B3862" s="20" t="str">
        <f>VLOOKUP(C3862,'[2]05-2025'!$B$1:$C$65536,2,0)</f>
        <v>FORNECEDORES DE INSUMOS</v>
      </c>
      <c r="C3862" s="33" t="s">
        <v>57</v>
      </c>
      <c r="D3862" s="21">
        <f>VLOOKUP(C3862,'[2]05-2025'!$B$1:$D$65536,3,0)</f>
        <v>1167726.93</v>
      </c>
      <c r="E3862" s="25" t="s">
        <v>1813</v>
      </c>
      <c r="F3862" s="27" t="s">
        <v>1965</v>
      </c>
      <c r="G3862" s="26">
        <v>0</v>
      </c>
      <c r="H3862" s="26">
        <v>427</v>
      </c>
      <c r="I3862" s="24">
        <f t="shared" si="60"/>
        <v>2764625.6299999971</v>
      </c>
      <c r="J3862" s="27" t="s">
        <v>57</v>
      </c>
      <c r="K3862" s="2" t="s">
        <v>15</v>
      </c>
    </row>
    <row r="3863" spans="1:11" ht="12" customHeight="1" x14ac:dyDescent="0.2">
      <c r="A3863" s="2">
        <v>1700</v>
      </c>
      <c r="B3863" s="20" t="str">
        <f>VLOOKUP(C3863,'[2]05-2025'!$B$1:$C$65536,2,0)</f>
        <v>FORNECEDORES DE INSUMOS</v>
      </c>
      <c r="C3863" s="33" t="s">
        <v>57</v>
      </c>
      <c r="D3863" s="21">
        <f>VLOOKUP(C3863,'[2]05-2025'!$B$1:$D$65536,3,0)</f>
        <v>1167726.93</v>
      </c>
      <c r="E3863" s="25" t="s">
        <v>1813</v>
      </c>
      <c r="F3863" s="27" t="s">
        <v>1966</v>
      </c>
      <c r="G3863" s="26">
        <v>0</v>
      </c>
      <c r="H3863" s="26">
        <v>16828</v>
      </c>
      <c r="I3863" s="24">
        <f t="shared" si="60"/>
        <v>2781453.6299999971</v>
      </c>
      <c r="J3863" s="27" t="s">
        <v>57</v>
      </c>
      <c r="K3863" s="2" t="s">
        <v>15</v>
      </c>
    </row>
    <row r="3864" spans="1:11" ht="12" customHeight="1" x14ac:dyDescent="0.2">
      <c r="A3864" s="2">
        <v>1700</v>
      </c>
      <c r="B3864" s="20" t="str">
        <f>VLOOKUP(C3864,'[2]05-2025'!$B$1:$C$65536,2,0)</f>
        <v>FORNECEDORES DE INSUMOS</v>
      </c>
      <c r="C3864" s="33" t="s">
        <v>57</v>
      </c>
      <c r="D3864" s="21">
        <f>VLOOKUP(C3864,'[2]05-2025'!$B$1:$D$65536,3,0)</f>
        <v>1167726.93</v>
      </c>
      <c r="E3864" s="25" t="s">
        <v>1813</v>
      </c>
      <c r="F3864" s="27" t="s">
        <v>1967</v>
      </c>
      <c r="G3864" s="26">
        <v>0</v>
      </c>
      <c r="H3864" s="26">
        <v>4075.4</v>
      </c>
      <c r="I3864" s="24">
        <f t="shared" si="60"/>
        <v>2785529.029999997</v>
      </c>
      <c r="J3864" s="27" t="s">
        <v>57</v>
      </c>
      <c r="K3864" s="2" t="s">
        <v>15</v>
      </c>
    </row>
    <row r="3865" spans="1:11" ht="12" customHeight="1" x14ac:dyDescent="0.2">
      <c r="A3865" s="2">
        <v>1700</v>
      </c>
      <c r="B3865" s="20" t="str">
        <f>VLOOKUP(C3865,'[2]05-2025'!$B$1:$C$65536,2,0)</f>
        <v>FORNECEDORES DE INSUMOS</v>
      </c>
      <c r="C3865" s="33" t="s">
        <v>57</v>
      </c>
      <c r="D3865" s="21">
        <f>VLOOKUP(C3865,'[2]05-2025'!$B$1:$D$65536,3,0)</f>
        <v>1167726.93</v>
      </c>
      <c r="E3865" s="25" t="s">
        <v>1813</v>
      </c>
      <c r="F3865" s="27" t="s">
        <v>1968</v>
      </c>
      <c r="G3865" s="26">
        <v>0</v>
      </c>
      <c r="H3865" s="26">
        <v>2679.4</v>
      </c>
      <c r="I3865" s="24">
        <f t="shared" si="60"/>
        <v>2788208.4299999969</v>
      </c>
      <c r="J3865" s="27" t="s">
        <v>57</v>
      </c>
      <c r="K3865" s="2" t="s">
        <v>15</v>
      </c>
    </row>
    <row r="3866" spans="1:11" ht="12" customHeight="1" x14ac:dyDescent="0.2">
      <c r="A3866" s="2">
        <v>1700</v>
      </c>
      <c r="B3866" s="20" t="str">
        <f>VLOOKUP(C3866,'[2]05-2025'!$B$1:$C$65536,2,0)</f>
        <v>FORNECEDORES DE INSUMOS</v>
      </c>
      <c r="C3866" s="33" t="s">
        <v>57</v>
      </c>
      <c r="D3866" s="21">
        <f>VLOOKUP(C3866,'[2]05-2025'!$B$1:$D$65536,3,0)</f>
        <v>1167726.93</v>
      </c>
      <c r="E3866" s="25" t="s">
        <v>1813</v>
      </c>
      <c r="F3866" s="27" t="s">
        <v>1969</v>
      </c>
      <c r="G3866" s="26">
        <v>0</v>
      </c>
      <c r="H3866" s="26">
        <v>300</v>
      </c>
      <c r="I3866" s="24">
        <f t="shared" si="60"/>
        <v>2788508.4299999969</v>
      </c>
      <c r="J3866" s="27" t="s">
        <v>57</v>
      </c>
      <c r="K3866" s="2" t="s">
        <v>15</v>
      </c>
    </row>
    <row r="3867" spans="1:11" ht="12" customHeight="1" x14ac:dyDescent="0.2">
      <c r="A3867" s="2">
        <v>1700</v>
      </c>
      <c r="B3867" s="20" t="str">
        <f>VLOOKUP(C3867,'[2]05-2025'!$B$1:$C$65536,2,0)</f>
        <v>FORNECEDORES DE INSUMOS</v>
      </c>
      <c r="C3867" s="33" t="s">
        <v>57</v>
      </c>
      <c r="D3867" s="21">
        <f>VLOOKUP(C3867,'[2]05-2025'!$B$1:$D$65536,3,0)</f>
        <v>1167726.93</v>
      </c>
      <c r="E3867" s="25" t="s">
        <v>1813</v>
      </c>
      <c r="F3867" s="27" t="s">
        <v>1970</v>
      </c>
      <c r="G3867" s="26">
        <v>0</v>
      </c>
      <c r="H3867" s="26">
        <v>3430</v>
      </c>
      <c r="I3867" s="24">
        <f t="shared" si="60"/>
        <v>2791938.4299999969</v>
      </c>
      <c r="J3867" s="27" t="s">
        <v>57</v>
      </c>
      <c r="K3867" s="2" t="s">
        <v>15</v>
      </c>
    </row>
    <row r="3868" spans="1:11" ht="12" customHeight="1" x14ac:dyDescent="0.2">
      <c r="A3868" s="2">
        <v>1700</v>
      </c>
      <c r="B3868" s="20" t="str">
        <f>VLOOKUP(C3868,'[2]05-2025'!$B$1:$C$65536,2,0)</f>
        <v>FORNECEDORES DE INSUMOS</v>
      </c>
      <c r="C3868" s="33" t="s">
        <v>57</v>
      </c>
      <c r="D3868" s="21">
        <f>VLOOKUP(C3868,'[2]05-2025'!$B$1:$D$65536,3,0)</f>
        <v>1167726.93</v>
      </c>
      <c r="E3868" s="25" t="s">
        <v>1813</v>
      </c>
      <c r="F3868" s="27" t="s">
        <v>1966</v>
      </c>
      <c r="G3868" s="26">
        <v>0</v>
      </c>
      <c r="H3868" s="26">
        <v>3410</v>
      </c>
      <c r="I3868" s="24">
        <f t="shared" si="60"/>
        <v>2795348.4299999969</v>
      </c>
      <c r="J3868" s="27" t="s">
        <v>57</v>
      </c>
      <c r="K3868" s="2" t="s">
        <v>15</v>
      </c>
    </row>
    <row r="3869" spans="1:11" ht="12" customHeight="1" x14ac:dyDescent="0.2">
      <c r="A3869" s="2">
        <v>1700</v>
      </c>
      <c r="B3869" s="20" t="str">
        <f>VLOOKUP(C3869,'[2]05-2025'!$B$1:$C$65536,2,0)</f>
        <v>FORNECEDORES DE INSUMOS</v>
      </c>
      <c r="C3869" s="33" t="s">
        <v>57</v>
      </c>
      <c r="D3869" s="21">
        <f>VLOOKUP(C3869,'[2]05-2025'!$B$1:$D$65536,3,0)</f>
        <v>1167726.93</v>
      </c>
      <c r="E3869" s="25" t="s">
        <v>1813</v>
      </c>
      <c r="F3869" s="27" t="s">
        <v>1971</v>
      </c>
      <c r="G3869" s="26">
        <v>0</v>
      </c>
      <c r="H3869" s="26">
        <v>5200</v>
      </c>
      <c r="I3869" s="24">
        <f t="shared" si="60"/>
        <v>2800548.4299999969</v>
      </c>
      <c r="J3869" s="27" t="s">
        <v>57</v>
      </c>
      <c r="K3869" s="2" t="s">
        <v>15</v>
      </c>
    </row>
    <row r="3870" spans="1:11" ht="12" customHeight="1" x14ac:dyDescent="0.2">
      <c r="A3870" s="2">
        <v>1700</v>
      </c>
      <c r="B3870" s="20" t="str">
        <f>VLOOKUP(C3870,'[2]05-2025'!$B$1:$C$65536,2,0)</f>
        <v>FORNECEDORES DE INSUMOS</v>
      </c>
      <c r="C3870" s="33" t="s">
        <v>57</v>
      </c>
      <c r="D3870" s="21">
        <f>VLOOKUP(C3870,'[2]05-2025'!$B$1:$D$65536,3,0)</f>
        <v>1167726.93</v>
      </c>
      <c r="E3870" s="25" t="s">
        <v>1813</v>
      </c>
      <c r="F3870" s="27" t="s">
        <v>1964</v>
      </c>
      <c r="G3870" s="26">
        <v>0</v>
      </c>
      <c r="H3870" s="26">
        <v>1200</v>
      </c>
      <c r="I3870" s="24">
        <f t="shared" si="60"/>
        <v>2801748.4299999969</v>
      </c>
      <c r="J3870" s="27" t="s">
        <v>57</v>
      </c>
      <c r="K3870" s="2" t="s">
        <v>15</v>
      </c>
    </row>
    <row r="3871" spans="1:11" ht="12" customHeight="1" x14ac:dyDescent="0.2">
      <c r="A3871" s="2">
        <v>1700</v>
      </c>
      <c r="B3871" s="20" t="str">
        <f>VLOOKUP(C3871,'[2]05-2025'!$B$1:$C$65536,2,0)</f>
        <v>FORNECEDORES DE INSUMOS</v>
      </c>
      <c r="C3871" s="33" t="s">
        <v>57</v>
      </c>
      <c r="D3871" s="21">
        <f>VLOOKUP(C3871,'[2]05-2025'!$B$1:$D$65536,3,0)</f>
        <v>1167726.93</v>
      </c>
      <c r="E3871" s="25" t="s">
        <v>1813</v>
      </c>
      <c r="F3871" s="27" t="s">
        <v>1964</v>
      </c>
      <c r="G3871" s="26">
        <v>0</v>
      </c>
      <c r="H3871" s="26">
        <v>36.65</v>
      </c>
      <c r="I3871" s="24">
        <f t="shared" si="60"/>
        <v>2801785.0799999968</v>
      </c>
      <c r="J3871" s="27" t="s">
        <v>57</v>
      </c>
      <c r="K3871" s="2" t="s">
        <v>15</v>
      </c>
    </row>
    <row r="3872" spans="1:11" ht="12" customHeight="1" x14ac:dyDescent="0.2">
      <c r="A3872" s="2">
        <v>1700</v>
      </c>
      <c r="B3872" s="20" t="str">
        <f>VLOOKUP(C3872,'[2]05-2025'!$B$1:$C$65536,2,0)</f>
        <v>FORNECEDORES DE INSUMOS</v>
      </c>
      <c r="C3872" s="33" t="s">
        <v>57</v>
      </c>
      <c r="D3872" s="21">
        <f>VLOOKUP(C3872,'[2]05-2025'!$B$1:$D$65536,3,0)</f>
        <v>1167726.93</v>
      </c>
      <c r="E3872" s="25" t="s">
        <v>1813</v>
      </c>
      <c r="F3872" s="27" t="s">
        <v>1965</v>
      </c>
      <c r="G3872" s="26">
        <v>0</v>
      </c>
      <c r="H3872" s="26">
        <v>427</v>
      </c>
      <c r="I3872" s="24">
        <f t="shared" si="60"/>
        <v>2802212.0799999968</v>
      </c>
      <c r="J3872" s="27" t="s">
        <v>57</v>
      </c>
      <c r="K3872" s="2" t="s">
        <v>15</v>
      </c>
    </row>
    <row r="3873" spans="1:11" ht="12" customHeight="1" x14ac:dyDescent="0.2">
      <c r="A3873" s="2">
        <v>1700</v>
      </c>
      <c r="B3873" s="20" t="str">
        <f>VLOOKUP(C3873,'[2]05-2025'!$B$1:$C$65536,2,0)</f>
        <v>FORNECEDORES DE INSUMOS</v>
      </c>
      <c r="C3873" s="33" t="s">
        <v>57</v>
      </c>
      <c r="D3873" s="21">
        <f>VLOOKUP(C3873,'[2]05-2025'!$B$1:$D$65536,3,0)</f>
        <v>1167726.93</v>
      </c>
      <c r="E3873" s="25" t="s">
        <v>1813</v>
      </c>
      <c r="F3873" s="27" t="s">
        <v>1966</v>
      </c>
      <c r="G3873" s="26">
        <v>0</v>
      </c>
      <c r="H3873" s="26">
        <v>16828</v>
      </c>
      <c r="I3873" s="24">
        <f t="shared" si="60"/>
        <v>2819040.0799999968</v>
      </c>
      <c r="J3873" s="27" t="s">
        <v>57</v>
      </c>
      <c r="K3873" s="2" t="s">
        <v>15</v>
      </c>
    </row>
    <row r="3874" spans="1:11" ht="12" customHeight="1" x14ac:dyDescent="0.2">
      <c r="A3874" s="2">
        <v>1700</v>
      </c>
      <c r="B3874" s="20" t="str">
        <f>VLOOKUP(C3874,'[2]05-2025'!$B$1:$C$65536,2,0)</f>
        <v>FORNECEDORES DE INSUMOS</v>
      </c>
      <c r="C3874" s="33" t="s">
        <v>57</v>
      </c>
      <c r="D3874" s="21">
        <f>VLOOKUP(C3874,'[2]05-2025'!$B$1:$D$65536,3,0)</f>
        <v>1167726.93</v>
      </c>
      <c r="E3874" s="25" t="s">
        <v>1813</v>
      </c>
      <c r="F3874" s="27" t="s">
        <v>1967</v>
      </c>
      <c r="G3874" s="26">
        <v>0</v>
      </c>
      <c r="H3874" s="26">
        <v>4075.4</v>
      </c>
      <c r="I3874" s="24">
        <f t="shared" si="60"/>
        <v>2823115.4799999967</v>
      </c>
      <c r="J3874" s="27" t="s">
        <v>57</v>
      </c>
      <c r="K3874" s="2" t="s">
        <v>15</v>
      </c>
    </row>
    <row r="3875" spans="1:11" ht="12" customHeight="1" x14ac:dyDescent="0.2">
      <c r="A3875" s="2">
        <v>1700</v>
      </c>
      <c r="B3875" s="20" t="str">
        <f>VLOOKUP(C3875,'[2]05-2025'!$B$1:$C$65536,2,0)</f>
        <v>FORNECEDORES DE INSUMOS</v>
      </c>
      <c r="C3875" s="33" t="s">
        <v>57</v>
      </c>
      <c r="D3875" s="21">
        <f>VLOOKUP(C3875,'[2]05-2025'!$B$1:$D$65536,3,0)</f>
        <v>1167726.93</v>
      </c>
      <c r="E3875" s="25" t="s">
        <v>1813</v>
      </c>
      <c r="F3875" s="27" t="s">
        <v>1968</v>
      </c>
      <c r="G3875" s="26">
        <v>0</v>
      </c>
      <c r="H3875" s="26">
        <v>2679.4</v>
      </c>
      <c r="I3875" s="24">
        <f t="shared" si="60"/>
        <v>2825794.8799999966</v>
      </c>
      <c r="J3875" s="27" t="s">
        <v>57</v>
      </c>
      <c r="K3875" s="2" t="s">
        <v>15</v>
      </c>
    </row>
    <row r="3876" spans="1:11" ht="12" customHeight="1" x14ac:dyDescent="0.2">
      <c r="A3876" s="2">
        <v>1700</v>
      </c>
      <c r="B3876" s="20" t="str">
        <f>VLOOKUP(C3876,'[2]05-2025'!$B$1:$C$65536,2,0)</f>
        <v>FORNECEDORES DE INSUMOS</v>
      </c>
      <c r="C3876" s="33" t="s">
        <v>57</v>
      </c>
      <c r="D3876" s="21">
        <f>VLOOKUP(C3876,'[2]05-2025'!$B$1:$D$65536,3,0)</f>
        <v>1167726.93</v>
      </c>
      <c r="E3876" s="25" t="s">
        <v>1813</v>
      </c>
      <c r="F3876" s="27" t="s">
        <v>1969</v>
      </c>
      <c r="G3876" s="26">
        <v>0</v>
      </c>
      <c r="H3876" s="26">
        <v>300</v>
      </c>
      <c r="I3876" s="24">
        <f t="shared" si="60"/>
        <v>2826094.8799999966</v>
      </c>
      <c r="J3876" s="27" t="s">
        <v>57</v>
      </c>
      <c r="K3876" s="2" t="s">
        <v>15</v>
      </c>
    </row>
    <row r="3877" spans="1:11" ht="12" customHeight="1" x14ac:dyDescent="0.2">
      <c r="A3877" s="2">
        <v>1700</v>
      </c>
      <c r="B3877" s="20" t="str">
        <f>VLOOKUP(C3877,'[2]05-2025'!$B$1:$C$65536,2,0)</f>
        <v>FORNECEDORES DE INSUMOS</v>
      </c>
      <c r="C3877" s="33" t="s">
        <v>57</v>
      </c>
      <c r="D3877" s="21">
        <f>VLOOKUP(C3877,'[2]05-2025'!$B$1:$D$65536,3,0)</f>
        <v>1167726.93</v>
      </c>
      <c r="E3877" s="25" t="s">
        <v>1813</v>
      </c>
      <c r="F3877" s="27" t="s">
        <v>1966</v>
      </c>
      <c r="G3877" s="26">
        <v>0</v>
      </c>
      <c r="H3877" s="26">
        <v>3410</v>
      </c>
      <c r="I3877" s="24">
        <f t="shared" si="60"/>
        <v>2829504.8799999966</v>
      </c>
      <c r="J3877" s="27" t="s">
        <v>57</v>
      </c>
      <c r="K3877" s="2" t="s">
        <v>15</v>
      </c>
    </row>
    <row r="3878" spans="1:11" ht="12" customHeight="1" x14ac:dyDescent="0.2">
      <c r="A3878" s="2">
        <v>1700</v>
      </c>
      <c r="B3878" s="20" t="str">
        <f>VLOOKUP(C3878,'[2]05-2025'!$B$1:$C$65536,2,0)</f>
        <v>FORNECEDORES DE INSUMOS</v>
      </c>
      <c r="C3878" s="33" t="s">
        <v>57</v>
      </c>
      <c r="D3878" s="21">
        <f>VLOOKUP(C3878,'[2]05-2025'!$B$1:$D$65536,3,0)</f>
        <v>1167726.93</v>
      </c>
      <c r="E3878" s="25" t="s">
        <v>1813</v>
      </c>
      <c r="F3878" s="27" t="s">
        <v>1971</v>
      </c>
      <c r="G3878" s="26">
        <v>0</v>
      </c>
      <c r="H3878" s="26">
        <v>5200</v>
      </c>
      <c r="I3878" s="24">
        <f t="shared" si="60"/>
        <v>2834704.8799999966</v>
      </c>
      <c r="J3878" s="27" t="s">
        <v>57</v>
      </c>
      <c r="K3878" s="2" t="s">
        <v>15</v>
      </c>
    </row>
    <row r="3879" spans="1:11" ht="12" customHeight="1" x14ac:dyDescent="0.2">
      <c r="A3879" s="2">
        <v>1700</v>
      </c>
      <c r="B3879" s="20" t="str">
        <f>VLOOKUP(C3879,'[2]05-2025'!$B$1:$C$65536,2,0)</f>
        <v>FORNECEDORES DE INSUMOS</v>
      </c>
      <c r="C3879" s="33" t="s">
        <v>57</v>
      </c>
      <c r="D3879" s="21">
        <f>VLOOKUP(C3879,'[2]05-2025'!$B$1:$D$65536,3,0)</f>
        <v>1167726.93</v>
      </c>
      <c r="E3879" s="25" t="s">
        <v>1813</v>
      </c>
      <c r="F3879" s="27" t="s">
        <v>1964</v>
      </c>
      <c r="G3879" s="26">
        <v>0</v>
      </c>
      <c r="H3879" s="26">
        <v>1200</v>
      </c>
      <c r="I3879" s="24">
        <f t="shared" si="60"/>
        <v>2835904.8799999966</v>
      </c>
      <c r="J3879" s="27" t="s">
        <v>57</v>
      </c>
      <c r="K3879" s="2" t="s">
        <v>15</v>
      </c>
    </row>
    <row r="3880" spans="1:11" ht="12" customHeight="1" x14ac:dyDescent="0.2">
      <c r="A3880" s="2">
        <v>1700</v>
      </c>
      <c r="B3880" s="20" t="str">
        <f>VLOOKUP(C3880,'[2]05-2025'!$B$1:$C$65536,2,0)</f>
        <v>FORNECEDORES DE INSUMOS</v>
      </c>
      <c r="C3880" s="33" t="s">
        <v>57</v>
      </c>
      <c r="D3880" s="21">
        <f>VLOOKUP(C3880,'[2]05-2025'!$B$1:$D$65536,3,0)</f>
        <v>1167726.93</v>
      </c>
      <c r="E3880" s="25" t="s">
        <v>1813</v>
      </c>
      <c r="F3880" s="27" t="s">
        <v>1972</v>
      </c>
      <c r="G3880" s="26">
        <v>0</v>
      </c>
      <c r="H3880" s="26">
        <v>8450</v>
      </c>
      <c r="I3880" s="24">
        <f t="shared" si="60"/>
        <v>2844354.8799999966</v>
      </c>
      <c r="J3880" s="27" t="s">
        <v>57</v>
      </c>
      <c r="K3880" s="2" t="s">
        <v>15</v>
      </c>
    </row>
    <row r="3881" spans="1:11" ht="12" customHeight="1" x14ac:dyDescent="0.2">
      <c r="A3881" s="2">
        <v>1700</v>
      </c>
      <c r="B3881" s="20" t="str">
        <f>VLOOKUP(C3881,'[2]05-2025'!$B$1:$C$65536,2,0)</f>
        <v>FORNECEDORES DE INSUMOS</v>
      </c>
      <c r="C3881" s="33" t="s">
        <v>57</v>
      </c>
      <c r="D3881" s="21">
        <f>VLOOKUP(C3881,'[2]05-2025'!$B$1:$D$65536,3,0)</f>
        <v>1167726.93</v>
      </c>
      <c r="E3881" s="25" t="s">
        <v>1813</v>
      </c>
      <c r="F3881" s="27" t="s">
        <v>1964</v>
      </c>
      <c r="G3881" s="26">
        <v>0</v>
      </c>
      <c r="H3881" s="26">
        <v>36.65</v>
      </c>
      <c r="I3881" s="24">
        <f t="shared" si="60"/>
        <v>2844391.5299999965</v>
      </c>
      <c r="J3881" s="27" t="s">
        <v>57</v>
      </c>
      <c r="K3881" s="2" t="s">
        <v>15</v>
      </c>
    </row>
    <row r="3882" spans="1:11" ht="12" customHeight="1" x14ac:dyDescent="0.2">
      <c r="A3882" s="2">
        <v>1700</v>
      </c>
      <c r="B3882" s="20" t="str">
        <f>VLOOKUP(C3882,'[2]05-2025'!$B$1:$C$65536,2,0)</f>
        <v>FORNECEDORES DE INSUMOS</v>
      </c>
      <c r="C3882" s="33" t="s">
        <v>57</v>
      </c>
      <c r="D3882" s="21">
        <f>VLOOKUP(C3882,'[2]05-2025'!$B$1:$D$65536,3,0)</f>
        <v>1167726.93</v>
      </c>
      <c r="E3882" s="25" t="s">
        <v>1813</v>
      </c>
      <c r="F3882" s="27" t="s">
        <v>1965</v>
      </c>
      <c r="G3882" s="26">
        <v>0</v>
      </c>
      <c r="H3882" s="26">
        <v>427</v>
      </c>
      <c r="I3882" s="24">
        <f t="shared" si="60"/>
        <v>2844818.5299999965</v>
      </c>
      <c r="J3882" s="27" t="s">
        <v>57</v>
      </c>
      <c r="K3882" s="2" t="s">
        <v>15</v>
      </c>
    </row>
    <row r="3883" spans="1:11" ht="12" customHeight="1" x14ac:dyDescent="0.2">
      <c r="A3883" s="2">
        <v>1700</v>
      </c>
      <c r="B3883" s="20" t="str">
        <f>VLOOKUP(C3883,'[2]05-2025'!$B$1:$C$65536,2,0)</f>
        <v>FORNECEDORES DE INSUMOS</v>
      </c>
      <c r="C3883" s="33" t="s">
        <v>57</v>
      </c>
      <c r="D3883" s="21">
        <f>VLOOKUP(C3883,'[2]05-2025'!$B$1:$D$65536,3,0)</f>
        <v>1167726.93</v>
      </c>
      <c r="E3883" s="25" t="s">
        <v>1813</v>
      </c>
      <c r="F3883" s="27" t="s">
        <v>1966</v>
      </c>
      <c r="G3883" s="26">
        <v>0</v>
      </c>
      <c r="H3883" s="26">
        <v>16828</v>
      </c>
      <c r="I3883" s="24">
        <f t="shared" si="60"/>
        <v>2861646.5299999965</v>
      </c>
      <c r="J3883" s="27" t="s">
        <v>57</v>
      </c>
      <c r="K3883" s="2" t="s">
        <v>15</v>
      </c>
    </row>
    <row r="3884" spans="1:11" ht="12" customHeight="1" x14ac:dyDescent="0.2">
      <c r="A3884" s="2">
        <v>1700</v>
      </c>
      <c r="B3884" s="20" t="str">
        <f>VLOOKUP(C3884,'[2]05-2025'!$B$1:$C$65536,2,0)</f>
        <v>FORNECEDORES DE INSUMOS</v>
      </c>
      <c r="C3884" s="33" t="s">
        <v>57</v>
      </c>
      <c r="D3884" s="21">
        <f>VLOOKUP(C3884,'[2]05-2025'!$B$1:$D$65536,3,0)</f>
        <v>1167726.93</v>
      </c>
      <c r="E3884" s="25" t="s">
        <v>1813</v>
      </c>
      <c r="F3884" s="27" t="s">
        <v>1967</v>
      </c>
      <c r="G3884" s="26">
        <v>0</v>
      </c>
      <c r="H3884" s="26">
        <v>4075.4</v>
      </c>
      <c r="I3884" s="24">
        <f t="shared" si="60"/>
        <v>2865721.9299999964</v>
      </c>
      <c r="J3884" s="27" t="s">
        <v>57</v>
      </c>
      <c r="K3884" s="2" t="s">
        <v>15</v>
      </c>
    </row>
    <row r="3885" spans="1:11" ht="12" customHeight="1" x14ac:dyDescent="0.2">
      <c r="A3885" s="2">
        <v>1700</v>
      </c>
      <c r="B3885" s="20" t="str">
        <f>VLOOKUP(C3885,'[2]05-2025'!$B$1:$C$65536,2,0)</f>
        <v>FORNECEDORES DE INSUMOS</v>
      </c>
      <c r="C3885" s="33" t="s">
        <v>57</v>
      </c>
      <c r="D3885" s="21">
        <f>VLOOKUP(C3885,'[2]05-2025'!$B$1:$D$65536,3,0)</f>
        <v>1167726.93</v>
      </c>
      <c r="E3885" s="25" t="s">
        <v>1813</v>
      </c>
      <c r="F3885" s="27" t="s">
        <v>1968</v>
      </c>
      <c r="G3885" s="26">
        <v>0</v>
      </c>
      <c r="H3885" s="26">
        <v>2679.4</v>
      </c>
      <c r="I3885" s="24">
        <f t="shared" si="60"/>
        <v>2868401.3299999963</v>
      </c>
      <c r="J3885" s="27" t="s">
        <v>57</v>
      </c>
      <c r="K3885" s="2" t="s">
        <v>15</v>
      </c>
    </row>
    <row r="3886" spans="1:11" ht="12" customHeight="1" x14ac:dyDescent="0.2">
      <c r="A3886" s="2">
        <v>1700</v>
      </c>
      <c r="B3886" s="20" t="str">
        <f>VLOOKUP(C3886,'[2]05-2025'!$B$1:$C$65536,2,0)</f>
        <v>FORNECEDORES DE INSUMOS</v>
      </c>
      <c r="C3886" s="33" t="s">
        <v>57</v>
      </c>
      <c r="D3886" s="21">
        <f>VLOOKUP(C3886,'[2]05-2025'!$B$1:$D$65536,3,0)</f>
        <v>1167726.93</v>
      </c>
      <c r="E3886" s="25" t="s">
        <v>1813</v>
      </c>
      <c r="F3886" s="27" t="s">
        <v>1969</v>
      </c>
      <c r="G3886" s="26">
        <v>0</v>
      </c>
      <c r="H3886" s="26">
        <v>300</v>
      </c>
      <c r="I3886" s="24">
        <f t="shared" si="60"/>
        <v>2868701.3299999963</v>
      </c>
      <c r="J3886" s="27" t="s">
        <v>57</v>
      </c>
      <c r="K3886" s="2" t="s">
        <v>15</v>
      </c>
    </row>
    <row r="3887" spans="1:11" ht="12" customHeight="1" x14ac:dyDescent="0.2">
      <c r="A3887" s="2">
        <v>1700</v>
      </c>
      <c r="B3887" s="20" t="str">
        <f>VLOOKUP(C3887,'[2]05-2025'!$B$1:$C$65536,2,0)</f>
        <v>FORNECEDORES DE INSUMOS</v>
      </c>
      <c r="C3887" s="33" t="s">
        <v>57</v>
      </c>
      <c r="D3887" s="21">
        <f>VLOOKUP(C3887,'[2]05-2025'!$B$1:$D$65536,3,0)</f>
        <v>1167726.93</v>
      </c>
      <c r="E3887" s="25" t="s">
        <v>1813</v>
      </c>
      <c r="F3887" s="27" t="s">
        <v>1970</v>
      </c>
      <c r="G3887" s="26">
        <v>0</v>
      </c>
      <c r="H3887" s="26">
        <v>3430</v>
      </c>
      <c r="I3887" s="24">
        <f t="shared" si="60"/>
        <v>2872131.3299999963</v>
      </c>
      <c r="J3887" s="27" t="s">
        <v>57</v>
      </c>
      <c r="K3887" s="2" t="s">
        <v>15</v>
      </c>
    </row>
    <row r="3888" spans="1:11" ht="12" customHeight="1" x14ac:dyDescent="0.2">
      <c r="A3888" s="2">
        <v>1700</v>
      </c>
      <c r="B3888" s="20" t="str">
        <f>VLOOKUP(C3888,'[2]05-2025'!$B$1:$C$65536,2,0)</f>
        <v>FORNECEDORES DE INSUMOS</v>
      </c>
      <c r="C3888" s="33" t="s">
        <v>57</v>
      </c>
      <c r="D3888" s="21">
        <f>VLOOKUP(C3888,'[2]05-2025'!$B$1:$D$65536,3,0)</f>
        <v>1167726.93</v>
      </c>
      <c r="E3888" s="25" t="s">
        <v>1813</v>
      </c>
      <c r="F3888" s="27" t="s">
        <v>1966</v>
      </c>
      <c r="G3888" s="26">
        <v>0</v>
      </c>
      <c r="H3888" s="26">
        <v>3410</v>
      </c>
      <c r="I3888" s="24">
        <f t="shared" si="60"/>
        <v>2875541.3299999963</v>
      </c>
      <c r="J3888" s="27" t="s">
        <v>57</v>
      </c>
      <c r="K3888" s="2" t="s">
        <v>15</v>
      </c>
    </row>
    <row r="3889" spans="1:11" ht="12" customHeight="1" x14ac:dyDescent="0.2">
      <c r="A3889" s="2">
        <v>1700</v>
      </c>
      <c r="B3889" s="20" t="str">
        <f>VLOOKUP(C3889,'[2]05-2025'!$B$1:$C$65536,2,0)</f>
        <v>FORNECEDORES DE INSUMOS</v>
      </c>
      <c r="C3889" s="33" t="s">
        <v>57</v>
      </c>
      <c r="D3889" s="21">
        <f>VLOOKUP(C3889,'[2]05-2025'!$B$1:$D$65536,3,0)</f>
        <v>1167726.93</v>
      </c>
      <c r="E3889" s="25" t="s">
        <v>1813</v>
      </c>
      <c r="F3889" s="27" t="s">
        <v>1971</v>
      </c>
      <c r="G3889" s="26">
        <v>0</v>
      </c>
      <c r="H3889" s="26">
        <v>5200</v>
      </c>
      <c r="I3889" s="24">
        <f t="shared" ref="I3889:I3952" si="61">IF(C3889&lt;&gt;C3888,D3889-G3889+H3889,IF(C3889=C3888,I3888-G3889+H3889,"falso"))</f>
        <v>2880741.3299999963</v>
      </c>
      <c r="J3889" s="27" t="s">
        <v>57</v>
      </c>
      <c r="K3889" s="2" t="s">
        <v>15</v>
      </c>
    </row>
    <row r="3890" spans="1:11" ht="12" customHeight="1" x14ac:dyDescent="0.2">
      <c r="A3890" s="2">
        <v>1700</v>
      </c>
      <c r="B3890" s="20" t="str">
        <f>VLOOKUP(C3890,'[2]05-2025'!$B$1:$C$65536,2,0)</f>
        <v>FORNECEDORES DE INSUMOS</v>
      </c>
      <c r="C3890" s="33" t="s">
        <v>57</v>
      </c>
      <c r="D3890" s="21">
        <f>VLOOKUP(C3890,'[2]05-2025'!$B$1:$D$65536,3,0)</f>
        <v>1167726.93</v>
      </c>
      <c r="E3890" s="25" t="s">
        <v>1813</v>
      </c>
      <c r="F3890" s="27" t="s">
        <v>2566</v>
      </c>
      <c r="G3890" s="26">
        <v>0</v>
      </c>
      <c r="H3890" s="26">
        <v>8450</v>
      </c>
      <c r="I3890" s="24">
        <f t="shared" si="61"/>
        <v>2889191.3299999963</v>
      </c>
      <c r="J3890" s="27" t="s">
        <v>57</v>
      </c>
      <c r="K3890" s="2" t="s">
        <v>15</v>
      </c>
    </row>
    <row r="3891" spans="1:11" ht="12" customHeight="1" x14ac:dyDescent="0.2">
      <c r="A3891" s="2">
        <v>1700</v>
      </c>
      <c r="B3891" s="20" t="str">
        <f>VLOOKUP(C3891,'[2]05-2025'!$B$1:$C$65536,2,0)</f>
        <v>FORNECEDORES DE INSUMOS</v>
      </c>
      <c r="C3891" s="33" t="s">
        <v>57</v>
      </c>
      <c r="D3891" s="21">
        <f>VLOOKUP(C3891,'[2]05-2025'!$B$1:$D$65536,3,0)</f>
        <v>1167726.93</v>
      </c>
      <c r="E3891" s="25" t="s">
        <v>1813</v>
      </c>
      <c r="F3891" s="27" t="s">
        <v>1964</v>
      </c>
      <c r="G3891" s="26">
        <v>0</v>
      </c>
      <c r="H3891" s="26">
        <v>36.65</v>
      </c>
      <c r="I3891" s="24">
        <f t="shared" si="61"/>
        <v>2889227.9799999963</v>
      </c>
      <c r="J3891" s="27" t="s">
        <v>57</v>
      </c>
      <c r="K3891" s="2" t="s">
        <v>15</v>
      </c>
    </row>
    <row r="3892" spans="1:11" ht="12" customHeight="1" x14ac:dyDescent="0.2">
      <c r="A3892" s="2">
        <v>1700</v>
      </c>
      <c r="B3892" s="20" t="str">
        <f>VLOOKUP(C3892,'[2]05-2025'!$B$1:$C$65536,2,0)</f>
        <v>FORNECEDORES DE INSUMOS</v>
      </c>
      <c r="C3892" s="33" t="s">
        <v>57</v>
      </c>
      <c r="D3892" s="21">
        <f>VLOOKUP(C3892,'[2]05-2025'!$B$1:$D$65536,3,0)</f>
        <v>1167726.93</v>
      </c>
      <c r="E3892" s="25" t="s">
        <v>1813</v>
      </c>
      <c r="F3892" s="27" t="s">
        <v>1965</v>
      </c>
      <c r="G3892" s="26">
        <v>0</v>
      </c>
      <c r="H3892" s="26">
        <v>427</v>
      </c>
      <c r="I3892" s="24">
        <f t="shared" si="61"/>
        <v>2889654.9799999963</v>
      </c>
      <c r="J3892" s="27" t="s">
        <v>57</v>
      </c>
      <c r="K3892" s="2" t="s">
        <v>15</v>
      </c>
    </row>
    <row r="3893" spans="1:11" ht="12" customHeight="1" x14ac:dyDescent="0.2">
      <c r="A3893" s="2">
        <v>1700</v>
      </c>
      <c r="B3893" s="20" t="str">
        <f>VLOOKUP(C3893,'[2]05-2025'!$B$1:$C$65536,2,0)</f>
        <v>FORNECEDORES DE INSUMOS</v>
      </c>
      <c r="C3893" s="33" t="s">
        <v>57</v>
      </c>
      <c r="D3893" s="21">
        <f>VLOOKUP(C3893,'[2]05-2025'!$B$1:$D$65536,3,0)</f>
        <v>1167726.93</v>
      </c>
      <c r="E3893" s="25" t="s">
        <v>1813</v>
      </c>
      <c r="F3893" s="27" t="s">
        <v>1967</v>
      </c>
      <c r="G3893" s="26">
        <v>0</v>
      </c>
      <c r="H3893" s="26">
        <v>4075.4</v>
      </c>
      <c r="I3893" s="24">
        <f t="shared" si="61"/>
        <v>2893730.3799999962</v>
      </c>
      <c r="J3893" s="27" t="s">
        <v>57</v>
      </c>
      <c r="K3893" s="2" t="s">
        <v>15</v>
      </c>
    </row>
    <row r="3894" spans="1:11" ht="12" customHeight="1" x14ac:dyDescent="0.2">
      <c r="A3894" s="2">
        <v>1700</v>
      </c>
      <c r="B3894" s="20" t="str">
        <f>VLOOKUP(C3894,'[2]05-2025'!$B$1:$C$65536,2,0)</f>
        <v>FORNECEDORES DE INSUMOS</v>
      </c>
      <c r="C3894" s="33" t="s">
        <v>57</v>
      </c>
      <c r="D3894" s="21">
        <f>VLOOKUP(C3894,'[2]05-2025'!$B$1:$D$65536,3,0)</f>
        <v>1167726.93</v>
      </c>
      <c r="E3894" s="25" t="s">
        <v>1813</v>
      </c>
      <c r="F3894" s="27" t="s">
        <v>1968</v>
      </c>
      <c r="G3894" s="26">
        <v>0</v>
      </c>
      <c r="H3894" s="26">
        <v>2679.4</v>
      </c>
      <c r="I3894" s="24">
        <f t="shared" si="61"/>
        <v>2896409.7799999961</v>
      </c>
      <c r="J3894" s="27" t="s">
        <v>57</v>
      </c>
      <c r="K3894" s="2" t="s">
        <v>15</v>
      </c>
    </row>
    <row r="3895" spans="1:11" ht="12" customHeight="1" x14ac:dyDescent="0.2">
      <c r="A3895" s="2">
        <v>1700</v>
      </c>
      <c r="B3895" s="20" t="str">
        <f>VLOOKUP(C3895,'[2]05-2025'!$B$1:$C$65536,2,0)</f>
        <v>FORNECEDORES DE INSUMOS</v>
      </c>
      <c r="C3895" s="33" t="s">
        <v>57</v>
      </c>
      <c r="D3895" s="21">
        <f>VLOOKUP(C3895,'[2]05-2025'!$B$1:$D$65536,3,0)</f>
        <v>1167726.93</v>
      </c>
      <c r="E3895" s="25" t="s">
        <v>1813</v>
      </c>
      <c r="F3895" s="27" t="s">
        <v>1969</v>
      </c>
      <c r="G3895" s="26">
        <v>0</v>
      </c>
      <c r="H3895" s="26">
        <v>300</v>
      </c>
      <c r="I3895" s="24">
        <f t="shared" si="61"/>
        <v>2896709.7799999961</v>
      </c>
      <c r="J3895" s="27" t="s">
        <v>57</v>
      </c>
      <c r="K3895" s="2" t="s">
        <v>15</v>
      </c>
    </row>
    <row r="3896" spans="1:11" ht="12" customHeight="1" x14ac:dyDescent="0.2">
      <c r="A3896" s="2">
        <v>1700</v>
      </c>
      <c r="B3896" s="20" t="str">
        <f>VLOOKUP(C3896,'[2]05-2025'!$B$1:$C$65536,2,0)</f>
        <v>FORNECEDORES DE INSUMOS</v>
      </c>
      <c r="C3896" s="33" t="s">
        <v>57</v>
      </c>
      <c r="D3896" s="21">
        <f>VLOOKUP(C3896,'[2]05-2025'!$B$1:$D$65536,3,0)</f>
        <v>1167726.93</v>
      </c>
      <c r="E3896" s="25" t="s">
        <v>1813</v>
      </c>
      <c r="F3896" s="27" t="s">
        <v>1970</v>
      </c>
      <c r="G3896" s="26">
        <v>0</v>
      </c>
      <c r="H3896" s="26">
        <v>3430</v>
      </c>
      <c r="I3896" s="24">
        <f t="shared" si="61"/>
        <v>2900139.7799999961</v>
      </c>
      <c r="J3896" s="27" t="s">
        <v>57</v>
      </c>
      <c r="K3896" s="2" t="s">
        <v>15</v>
      </c>
    </row>
    <row r="3897" spans="1:11" ht="12" customHeight="1" x14ac:dyDescent="0.2">
      <c r="A3897" s="2">
        <v>1700</v>
      </c>
      <c r="B3897" s="20" t="str">
        <f>VLOOKUP(C3897,'[2]05-2025'!$B$1:$C$65536,2,0)</f>
        <v>FORNECEDORES DE INSUMOS</v>
      </c>
      <c r="C3897" s="33" t="s">
        <v>57</v>
      </c>
      <c r="D3897" s="21">
        <f>VLOOKUP(C3897,'[2]05-2025'!$B$1:$D$65536,3,0)</f>
        <v>1167726.93</v>
      </c>
      <c r="E3897" s="25" t="s">
        <v>1813</v>
      </c>
      <c r="F3897" s="27" t="s">
        <v>1966</v>
      </c>
      <c r="G3897" s="26">
        <v>0</v>
      </c>
      <c r="H3897" s="26">
        <v>3410</v>
      </c>
      <c r="I3897" s="24">
        <f t="shared" si="61"/>
        <v>2903549.7799999961</v>
      </c>
      <c r="J3897" s="27" t="s">
        <v>57</v>
      </c>
      <c r="K3897" s="2" t="s">
        <v>15</v>
      </c>
    </row>
    <row r="3898" spans="1:11" ht="12" customHeight="1" x14ac:dyDescent="0.2">
      <c r="A3898" s="2">
        <v>1700</v>
      </c>
      <c r="B3898" s="20" t="str">
        <f>VLOOKUP(C3898,'[2]05-2025'!$B$1:$C$65536,2,0)</f>
        <v>FORNECEDORES DE INSUMOS</v>
      </c>
      <c r="C3898" s="33" t="s">
        <v>57</v>
      </c>
      <c r="D3898" s="21">
        <f>VLOOKUP(C3898,'[2]05-2025'!$B$1:$D$65536,3,0)</f>
        <v>1167726.93</v>
      </c>
      <c r="E3898" s="25" t="s">
        <v>1813</v>
      </c>
      <c r="F3898" s="27" t="s">
        <v>1971</v>
      </c>
      <c r="G3898" s="26">
        <v>0</v>
      </c>
      <c r="H3898" s="26">
        <v>5200</v>
      </c>
      <c r="I3898" s="24">
        <f t="shared" si="61"/>
        <v>2908749.7799999961</v>
      </c>
      <c r="J3898" s="27" t="s">
        <v>57</v>
      </c>
      <c r="K3898" s="2" t="s">
        <v>15</v>
      </c>
    </row>
    <row r="3899" spans="1:11" ht="12" customHeight="1" x14ac:dyDescent="0.2">
      <c r="A3899" s="2">
        <v>1700</v>
      </c>
      <c r="B3899" s="20" t="str">
        <f>VLOOKUP(C3899,'[2]05-2025'!$B$1:$C$65536,2,0)</f>
        <v>FORNECEDORES DE INSUMOS</v>
      </c>
      <c r="C3899" s="33" t="s">
        <v>57</v>
      </c>
      <c r="D3899" s="21">
        <f>VLOOKUP(C3899,'[2]05-2025'!$B$1:$D$65536,3,0)</f>
        <v>1167726.93</v>
      </c>
      <c r="E3899" s="25" t="s">
        <v>1813</v>
      </c>
      <c r="F3899" s="27" t="s">
        <v>1964</v>
      </c>
      <c r="G3899" s="26">
        <v>0</v>
      </c>
      <c r="H3899" s="26">
        <v>1200</v>
      </c>
      <c r="I3899" s="24">
        <f t="shared" si="61"/>
        <v>2909949.7799999961</v>
      </c>
      <c r="J3899" s="27" t="s">
        <v>57</v>
      </c>
      <c r="K3899" s="2" t="s">
        <v>15</v>
      </c>
    </row>
    <row r="3900" spans="1:11" ht="12" customHeight="1" x14ac:dyDescent="0.2">
      <c r="A3900" s="2">
        <v>1700</v>
      </c>
      <c r="B3900" s="20" t="str">
        <f>VLOOKUP(C3900,'[2]05-2025'!$B$1:$C$65536,2,0)</f>
        <v>FORNECEDORES DE INSUMOS</v>
      </c>
      <c r="C3900" s="33" t="s">
        <v>57</v>
      </c>
      <c r="D3900" s="21">
        <f>VLOOKUP(C3900,'[2]05-2025'!$B$1:$D$65536,3,0)</f>
        <v>1167726.93</v>
      </c>
      <c r="E3900" s="25" t="s">
        <v>1813</v>
      </c>
      <c r="F3900" s="27" t="s">
        <v>1972</v>
      </c>
      <c r="G3900" s="26">
        <v>0</v>
      </c>
      <c r="H3900" s="26">
        <v>8450</v>
      </c>
      <c r="I3900" s="24">
        <f t="shared" si="61"/>
        <v>2918399.7799999961</v>
      </c>
      <c r="J3900" s="27" t="s">
        <v>57</v>
      </c>
      <c r="K3900" s="2" t="s">
        <v>15</v>
      </c>
    </row>
    <row r="3901" spans="1:11" ht="12" customHeight="1" x14ac:dyDescent="0.2">
      <c r="A3901" s="2">
        <v>1700</v>
      </c>
      <c r="B3901" s="20" t="str">
        <f>VLOOKUP(C3901,'[2]05-2025'!$B$1:$C$65536,2,0)</f>
        <v>FORNECEDORES DE INSUMOS</v>
      </c>
      <c r="C3901" s="33" t="s">
        <v>57</v>
      </c>
      <c r="D3901" s="21">
        <f>VLOOKUP(C3901,'[2]05-2025'!$B$1:$D$65536,3,0)</f>
        <v>1167726.93</v>
      </c>
      <c r="E3901" s="25" t="s">
        <v>1813</v>
      </c>
      <c r="F3901" s="27" t="s">
        <v>2567</v>
      </c>
      <c r="G3901" s="26">
        <v>0</v>
      </c>
      <c r="H3901" s="26">
        <v>36.65</v>
      </c>
      <c r="I3901" s="24">
        <f t="shared" si="61"/>
        <v>2918436.429999996</v>
      </c>
      <c r="J3901" s="27" t="s">
        <v>57</v>
      </c>
      <c r="K3901" s="2" t="s">
        <v>15</v>
      </c>
    </row>
    <row r="3902" spans="1:11" ht="12" customHeight="1" x14ac:dyDescent="0.2">
      <c r="A3902" s="2">
        <v>1700</v>
      </c>
      <c r="B3902" s="20" t="str">
        <f>VLOOKUP(C3902,'[2]05-2025'!$B$1:$C$65536,2,0)</f>
        <v>FORNECEDORES DE INSUMOS</v>
      </c>
      <c r="C3902" s="33" t="s">
        <v>57</v>
      </c>
      <c r="D3902" s="21">
        <f>VLOOKUP(C3902,'[2]05-2025'!$B$1:$D$65536,3,0)</f>
        <v>1167726.93</v>
      </c>
      <c r="E3902" s="25" t="s">
        <v>1813</v>
      </c>
      <c r="F3902" s="27" t="s">
        <v>1965</v>
      </c>
      <c r="G3902" s="26">
        <v>0</v>
      </c>
      <c r="H3902" s="26">
        <v>427</v>
      </c>
      <c r="I3902" s="24">
        <f t="shared" si="61"/>
        <v>2918863.429999996</v>
      </c>
      <c r="J3902" s="27" t="s">
        <v>57</v>
      </c>
      <c r="K3902" s="2" t="s">
        <v>15</v>
      </c>
    </row>
    <row r="3903" spans="1:11" ht="12" customHeight="1" x14ac:dyDescent="0.2">
      <c r="A3903" s="2">
        <v>1700</v>
      </c>
      <c r="B3903" s="20" t="str">
        <f>VLOOKUP(C3903,'[2]05-2025'!$B$1:$C$65536,2,0)</f>
        <v>FORNECEDORES DE INSUMOS</v>
      </c>
      <c r="C3903" s="33" t="s">
        <v>57</v>
      </c>
      <c r="D3903" s="21">
        <f>VLOOKUP(C3903,'[2]05-2025'!$B$1:$D$65536,3,0)</f>
        <v>1167726.93</v>
      </c>
      <c r="E3903" s="25" t="s">
        <v>1813</v>
      </c>
      <c r="F3903" s="27" t="s">
        <v>1966</v>
      </c>
      <c r="G3903" s="26">
        <v>0</v>
      </c>
      <c r="H3903" s="26">
        <v>16828</v>
      </c>
      <c r="I3903" s="24">
        <f t="shared" si="61"/>
        <v>2935691.429999996</v>
      </c>
      <c r="J3903" s="27" t="s">
        <v>57</v>
      </c>
      <c r="K3903" s="2" t="s">
        <v>15</v>
      </c>
    </row>
    <row r="3904" spans="1:11" ht="12" customHeight="1" x14ac:dyDescent="0.2">
      <c r="A3904" s="2">
        <v>1700</v>
      </c>
      <c r="B3904" s="20" t="str">
        <f>VLOOKUP(C3904,'[2]05-2025'!$B$1:$C$65536,2,0)</f>
        <v>FORNECEDORES DE INSUMOS</v>
      </c>
      <c r="C3904" s="33" t="s">
        <v>57</v>
      </c>
      <c r="D3904" s="21">
        <f>VLOOKUP(C3904,'[2]05-2025'!$B$1:$D$65536,3,0)</f>
        <v>1167726.93</v>
      </c>
      <c r="E3904" s="25" t="s">
        <v>1813</v>
      </c>
      <c r="F3904" s="27" t="s">
        <v>1967</v>
      </c>
      <c r="G3904" s="26">
        <v>0</v>
      </c>
      <c r="H3904" s="26">
        <v>4075.4</v>
      </c>
      <c r="I3904" s="24">
        <f t="shared" si="61"/>
        <v>2939766.8299999959</v>
      </c>
      <c r="J3904" s="27" t="s">
        <v>57</v>
      </c>
      <c r="K3904" s="2" t="s">
        <v>15</v>
      </c>
    </row>
    <row r="3905" spans="1:11" ht="12" customHeight="1" x14ac:dyDescent="0.2">
      <c r="A3905" s="2">
        <v>1700</v>
      </c>
      <c r="B3905" s="20" t="str">
        <f>VLOOKUP(C3905,'[2]05-2025'!$B$1:$C$65536,2,0)</f>
        <v>FORNECEDORES DE INSUMOS</v>
      </c>
      <c r="C3905" s="33" t="s">
        <v>57</v>
      </c>
      <c r="D3905" s="21">
        <f>VLOOKUP(C3905,'[2]05-2025'!$B$1:$D$65536,3,0)</f>
        <v>1167726.93</v>
      </c>
      <c r="E3905" s="25" t="s">
        <v>1813</v>
      </c>
      <c r="F3905" s="27" t="s">
        <v>1969</v>
      </c>
      <c r="G3905" s="26">
        <v>0</v>
      </c>
      <c r="H3905" s="26">
        <v>300</v>
      </c>
      <c r="I3905" s="24">
        <f t="shared" si="61"/>
        <v>2940066.8299999959</v>
      </c>
      <c r="J3905" s="27" t="s">
        <v>57</v>
      </c>
      <c r="K3905" s="2" t="s">
        <v>15</v>
      </c>
    </row>
    <row r="3906" spans="1:11" ht="12" customHeight="1" x14ac:dyDescent="0.2">
      <c r="A3906" s="2">
        <v>1700</v>
      </c>
      <c r="B3906" s="20" t="str">
        <f>VLOOKUP(C3906,'[2]05-2025'!$B$1:$C$65536,2,0)</f>
        <v>FORNECEDORES DE INSUMOS</v>
      </c>
      <c r="C3906" s="33" t="s">
        <v>57</v>
      </c>
      <c r="D3906" s="21">
        <f>VLOOKUP(C3906,'[2]05-2025'!$B$1:$D$65536,3,0)</f>
        <v>1167726.93</v>
      </c>
      <c r="E3906" s="25" t="s">
        <v>1813</v>
      </c>
      <c r="F3906" s="27" t="s">
        <v>1970</v>
      </c>
      <c r="G3906" s="26">
        <v>0</v>
      </c>
      <c r="H3906" s="26">
        <v>3430</v>
      </c>
      <c r="I3906" s="24">
        <f t="shared" si="61"/>
        <v>2943496.8299999959</v>
      </c>
      <c r="J3906" s="27" t="s">
        <v>57</v>
      </c>
      <c r="K3906" s="2" t="s">
        <v>15</v>
      </c>
    </row>
    <row r="3907" spans="1:11" ht="12" customHeight="1" x14ac:dyDescent="0.2">
      <c r="A3907" s="2">
        <v>1700</v>
      </c>
      <c r="B3907" s="20" t="str">
        <f>VLOOKUP(C3907,'[2]05-2025'!$B$1:$C$65536,2,0)</f>
        <v>FORNECEDORES DE INSUMOS</v>
      </c>
      <c r="C3907" s="33" t="s">
        <v>57</v>
      </c>
      <c r="D3907" s="21">
        <f>VLOOKUP(C3907,'[2]05-2025'!$B$1:$D$65536,3,0)</f>
        <v>1167726.93</v>
      </c>
      <c r="E3907" s="25" t="s">
        <v>1813</v>
      </c>
      <c r="F3907" s="27" t="s">
        <v>1966</v>
      </c>
      <c r="G3907" s="26">
        <v>0</v>
      </c>
      <c r="H3907" s="26">
        <v>3410</v>
      </c>
      <c r="I3907" s="24">
        <f t="shared" si="61"/>
        <v>2946906.8299999959</v>
      </c>
      <c r="J3907" s="27" t="s">
        <v>57</v>
      </c>
      <c r="K3907" s="2" t="s">
        <v>15</v>
      </c>
    </row>
    <row r="3908" spans="1:11" ht="12" customHeight="1" x14ac:dyDescent="0.2">
      <c r="A3908" s="2">
        <v>1700</v>
      </c>
      <c r="B3908" s="20" t="str">
        <f>VLOOKUP(C3908,'[2]05-2025'!$B$1:$C$65536,2,0)</f>
        <v>FORNECEDORES DE INSUMOS</v>
      </c>
      <c r="C3908" s="33" t="s">
        <v>57</v>
      </c>
      <c r="D3908" s="21">
        <f>VLOOKUP(C3908,'[2]05-2025'!$B$1:$D$65536,3,0)</f>
        <v>1167726.93</v>
      </c>
      <c r="E3908" s="25" t="s">
        <v>1813</v>
      </c>
      <c r="F3908" s="27" t="s">
        <v>1971</v>
      </c>
      <c r="G3908" s="26">
        <v>0</v>
      </c>
      <c r="H3908" s="26">
        <v>5200</v>
      </c>
      <c r="I3908" s="24">
        <f t="shared" si="61"/>
        <v>2952106.8299999959</v>
      </c>
      <c r="J3908" s="27" t="s">
        <v>57</v>
      </c>
      <c r="K3908" s="2" t="s">
        <v>15</v>
      </c>
    </row>
    <row r="3909" spans="1:11" ht="12" customHeight="1" x14ac:dyDescent="0.2">
      <c r="A3909" s="2">
        <v>1700</v>
      </c>
      <c r="B3909" s="20" t="str">
        <f>VLOOKUP(C3909,'[2]05-2025'!$B$1:$C$65536,2,0)</f>
        <v>FORNECEDORES DE INSUMOS</v>
      </c>
      <c r="C3909" s="33" t="s">
        <v>57</v>
      </c>
      <c r="D3909" s="21">
        <f>VLOOKUP(C3909,'[2]05-2025'!$B$1:$D$65536,3,0)</f>
        <v>1167726.93</v>
      </c>
      <c r="E3909" s="25" t="s">
        <v>1813</v>
      </c>
      <c r="F3909" s="27" t="s">
        <v>1964</v>
      </c>
      <c r="G3909" s="26">
        <v>0</v>
      </c>
      <c r="H3909" s="26">
        <v>1200</v>
      </c>
      <c r="I3909" s="24">
        <f t="shared" si="61"/>
        <v>2953306.8299999959</v>
      </c>
      <c r="J3909" s="27" t="s">
        <v>57</v>
      </c>
      <c r="K3909" s="2" t="s">
        <v>15</v>
      </c>
    </row>
    <row r="3910" spans="1:11" ht="12" customHeight="1" x14ac:dyDescent="0.2">
      <c r="A3910" s="2">
        <v>1700</v>
      </c>
      <c r="B3910" s="20" t="str">
        <f>VLOOKUP(C3910,'[2]05-2025'!$B$1:$C$65536,2,0)</f>
        <v>FORNECEDORES DE INSUMOS</v>
      </c>
      <c r="C3910" s="33" t="s">
        <v>57</v>
      </c>
      <c r="D3910" s="21">
        <f>VLOOKUP(C3910,'[2]05-2025'!$B$1:$D$65536,3,0)</f>
        <v>1167726.93</v>
      </c>
      <c r="E3910" s="25" t="s">
        <v>1813</v>
      </c>
      <c r="F3910" s="27" t="s">
        <v>1972</v>
      </c>
      <c r="G3910" s="26">
        <v>0</v>
      </c>
      <c r="H3910" s="26">
        <v>8450</v>
      </c>
      <c r="I3910" s="24">
        <f t="shared" si="61"/>
        <v>2961756.8299999959</v>
      </c>
      <c r="J3910" s="27" t="s">
        <v>57</v>
      </c>
      <c r="K3910" s="2" t="s">
        <v>15</v>
      </c>
    </row>
    <row r="3911" spans="1:11" ht="12" customHeight="1" x14ac:dyDescent="0.2">
      <c r="A3911" s="2">
        <v>1700</v>
      </c>
      <c r="B3911" s="20" t="str">
        <f>VLOOKUP(C3911,'[2]05-2025'!$B$1:$C$65536,2,0)</f>
        <v>FORNECEDORES DE INSUMOS</v>
      </c>
      <c r="C3911" s="33" t="s">
        <v>57</v>
      </c>
      <c r="D3911" s="21">
        <f>VLOOKUP(C3911,'[2]05-2025'!$B$1:$D$65536,3,0)</f>
        <v>1167726.93</v>
      </c>
      <c r="E3911" s="25" t="s">
        <v>1813</v>
      </c>
      <c r="F3911" s="27" t="s">
        <v>1964</v>
      </c>
      <c r="G3911" s="26">
        <v>0</v>
      </c>
      <c r="H3911" s="26">
        <v>36.65</v>
      </c>
      <c r="I3911" s="24">
        <f t="shared" si="61"/>
        <v>2961793.4799999958</v>
      </c>
      <c r="J3911" s="27" t="s">
        <v>57</v>
      </c>
      <c r="K3911" s="2" t="s">
        <v>15</v>
      </c>
    </row>
    <row r="3912" spans="1:11" ht="12" customHeight="1" x14ac:dyDescent="0.2">
      <c r="A3912" s="2">
        <v>1700</v>
      </c>
      <c r="B3912" s="20" t="str">
        <f>VLOOKUP(C3912,'[2]05-2025'!$B$1:$C$65536,2,0)</f>
        <v>FORNECEDORES DE INSUMOS</v>
      </c>
      <c r="C3912" s="33" t="s">
        <v>57</v>
      </c>
      <c r="D3912" s="21">
        <f>VLOOKUP(C3912,'[2]05-2025'!$B$1:$D$65536,3,0)</f>
        <v>1167726.93</v>
      </c>
      <c r="E3912" s="25" t="s">
        <v>1813</v>
      </c>
      <c r="F3912" s="27" t="s">
        <v>1965</v>
      </c>
      <c r="G3912" s="26">
        <v>0</v>
      </c>
      <c r="H3912" s="26">
        <v>427</v>
      </c>
      <c r="I3912" s="24">
        <f t="shared" si="61"/>
        <v>2962220.4799999958</v>
      </c>
      <c r="J3912" s="27" t="s">
        <v>57</v>
      </c>
      <c r="K3912" s="2" t="s">
        <v>15</v>
      </c>
    </row>
    <row r="3913" spans="1:11" ht="12" customHeight="1" x14ac:dyDescent="0.2">
      <c r="A3913" s="2">
        <v>1700</v>
      </c>
      <c r="B3913" s="20" t="str">
        <f>VLOOKUP(C3913,'[2]05-2025'!$B$1:$C$65536,2,0)</f>
        <v>FORNECEDORES DE INSUMOS</v>
      </c>
      <c r="C3913" s="33" t="s">
        <v>57</v>
      </c>
      <c r="D3913" s="21">
        <f>VLOOKUP(C3913,'[2]05-2025'!$B$1:$D$65536,3,0)</f>
        <v>1167726.93</v>
      </c>
      <c r="E3913" s="25" t="s">
        <v>1813</v>
      </c>
      <c r="F3913" s="27" t="s">
        <v>1966</v>
      </c>
      <c r="G3913" s="26">
        <v>0</v>
      </c>
      <c r="H3913" s="26">
        <v>16828</v>
      </c>
      <c r="I3913" s="24">
        <f t="shared" si="61"/>
        <v>2979048.4799999958</v>
      </c>
      <c r="J3913" s="27" t="s">
        <v>57</v>
      </c>
      <c r="K3913" s="2" t="s">
        <v>15</v>
      </c>
    </row>
    <row r="3914" spans="1:11" ht="12" customHeight="1" x14ac:dyDescent="0.2">
      <c r="A3914" s="2">
        <v>1700</v>
      </c>
      <c r="B3914" s="20" t="str">
        <f>VLOOKUP(C3914,'[2]05-2025'!$B$1:$C$65536,2,0)</f>
        <v>FORNECEDORES DE INSUMOS</v>
      </c>
      <c r="C3914" s="33" t="s">
        <v>57</v>
      </c>
      <c r="D3914" s="21">
        <f>VLOOKUP(C3914,'[2]05-2025'!$B$1:$D$65536,3,0)</f>
        <v>1167726.93</v>
      </c>
      <c r="E3914" s="25" t="s">
        <v>1813</v>
      </c>
      <c r="F3914" s="27" t="s">
        <v>1967</v>
      </c>
      <c r="G3914" s="26">
        <v>0</v>
      </c>
      <c r="H3914" s="26">
        <v>4075.4</v>
      </c>
      <c r="I3914" s="24">
        <f t="shared" si="61"/>
        <v>2983123.8799999957</v>
      </c>
      <c r="J3914" s="27" t="s">
        <v>57</v>
      </c>
      <c r="K3914" s="2" t="s">
        <v>15</v>
      </c>
    </row>
    <row r="3915" spans="1:11" ht="12" customHeight="1" x14ac:dyDescent="0.2">
      <c r="A3915" s="2">
        <v>1700</v>
      </c>
      <c r="B3915" s="20" t="str">
        <f>VLOOKUP(C3915,'[2]05-2025'!$B$1:$C$65536,2,0)</f>
        <v>FORNECEDORES DE INSUMOS</v>
      </c>
      <c r="C3915" s="33" t="s">
        <v>57</v>
      </c>
      <c r="D3915" s="21">
        <f>VLOOKUP(C3915,'[2]05-2025'!$B$1:$D$65536,3,0)</f>
        <v>1167726.93</v>
      </c>
      <c r="E3915" s="25" t="s">
        <v>1813</v>
      </c>
      <c r="F3915" s="27" t="s">
        <v>1968</v>
      </c>
      <c r="G3915" s="26">
        <v>0</v>
      </c>
      <c r="H3915" s="26">
        <v>2679.4</v>
      </c>
      <c r="I3915" s="24">
        <f t="shared" si="61"/>
        <v>2985803.2799999956</v>
      </c>
      <c r="J3915" s="27" t="s">
        <v>57</v>
      </c>
      <c r="K3915" s="2" t="s">
        <v>15</v>
      </c>
    </row>
    <row r="3916" spans="1:11" ht="12" customHeight="1" x14ac:dyDescent="0.2">
      <c r="A3916" s="2">
        <v>1700</v>
      </c>
      <c r="B3916" s="20" t="str">
        <f>VLOOKUP(C3916,'[2]05-2025'!$B$1:$C$65536,2,0)</f>
        <v>FORNECEDORES DE INSUMOS</v>
      </c>
      <c r="C3916" s="33" t="s">
        <v>57</v>
      </c>
      <c r="D3916" s="21">
        <f>VLOOKUP(C3916,'[2]05-2025'!$B$1:$D$65536,3,0)</f>
        <v>1167726.93</v>
      </c>
      <c r="E3916" s="25" t="s">
        <v>1813</v>
      </c>
      <c r="F3916" s="27" t="s">
        <v>1969</v>
      </c>
      <c r="G3916" s="26">
        <v>0</v>
      </c>
      <c r="H3916" s="26">
        <v>300</v>
      </c>
      <c r="I3916" s="24">
        <f t="shared" si="61"/>
        <v>2986103.2799999956</v>
      </c>
      <c r="J3916" s="27" t="s">
        <v>57</v>
      </c>
      <c r="K3916" s="2" t="s">
        <v>15</v>
      </c>
    </row>
    <row r="3917" spans="1:11" ht="12" customHeight="1" x14ac:dyDescent="0.2">
      <c r="A3917" s="2">
        <v>1700</v>
      </c>
      <c r="B3917" s="20" t="str">
        <f>VLOOKUP(C3917,'[2]05-2025'!$B$1:$C$65536,2,0)</f>
        <v>FORNECEDORES DE INSUMOS</v>
      </c>
      <c r="C3917" s="33" t="s">
        <v>57</v>
      </c>
      <c r="D3917" s="21">
        <f>VLOOKUP(C3917,'[2]05-2025'!$B$1:$D$65536,3,0)</f>
        <v>1167726.93</v>
      </c>
      <c r="E3917" s="25" t="s">
        <v>1813</v>
      </c>
      <c r="F3917" s="27" t="s">
        <v>1970</v>
      </c>
      <c r="G3917" s="26">
        <v>0</v>
      </c>
      <c r="H3917" s="26">
        <v>3430</v>
      </c>
      <c r="I3917" s="24">
        <f t="shared" si="61"/>
        <v>2989533.2799999956</v>
      </c>
      <c r="J3917" s="27" t="s">
        <v>57</v>
      </c>
      <c r="K3917" s="2" t="s">
        <v>15</v>
      </c>
    </row>
    <row r="3918" spans="1:11" ht="12" customHeight="1" x14ac:dyDescent="0.2">
      <c r="A3918" s="2">
        <v>1700</v>
      </c>
      <c r="B3918" s="20" t="str">
        <f>VLOOKUP(C3918,'[2]05-2025'!$B$1:$C$65536,2,0)</f>
        <v>FORNECEDORES DE INSUMOS</v>
      </c>
      <c r="C3918" s="33" t="s">
        <v>57</v>
      </c>
      <c r="D3918" s="21">
        <f>VLOOKUP(C3918,'[2]05-2025'!$B$1:$D$65536,3,0)</f>
        <v>1167726.93</v>
      </c>
      <c r="E3918" s="25" t="s">
        <v>1813</v>
      </c>
      <c r="F3918" s="27" t="s">
        <v>1971</v>
      </c>
      <c r="G3918" s="26">
        <v>0</v>
      </c>
      <c r="H3918" s="26">
        <v>5200</v>
      </c>
      <c r="I3918" s="24">
        <f t="shared" si="61"/>
        <v>2994733.2799999956</v>
      </c>
      <c r="J3918" s="27" t="s">
        <v>57</v>
      </c>
      <c r="K3918" s="2" t="s">
        <v>15</v>
      </c>
    </row>
    <row r="3919" spans="1:11" ht="12" customHeight="1" x14ac:dyDescent="0.2">
      <c r="A3919" s="2">
        <v>1700</v>
      </c>
      <c r="B3919" s="20" t="str">
        <f>VLOOKUP(C3919,'[2]05-2025'!$B$1:$C$65536,2,0)</f>
        <v>FORNECEDORES DE INSUMOS</v>
      </c>
      <c r="C3919" s="33" t="s">
        <v>57</v>
      </c>
      <c r="D3919" s="21">
        <f>VLOOKUP(C3919,'[2]05-2025'!$B$1:$D$65536,3,0)</f>
        <v>1167726.93</v>
      </c>
      <c r="E3919" s="25" t="s">
        <v>1813</v>
      </c>
      <c r="F3919" s="27" t="s">
        <v>1964</v>
      </c>
      <c r="G3919" s="26">
        <v>0</v>
      </c>
      <c r="H3919" s="26">
        <v>1200</v>
      </c>
      <c r="I3919" s="24">
        <f t="shared" si="61"/>
        <v>2995933.2799999956</v>
      </c>
      <c r="J3919" s="27" t="s">
        <v>57</v>
      </c>
      <c r="K3919" s="2" t="s">
        <v>15</v>
      </c>
    </row>
    <row r="3920" spans="1:11" ht="12" customHeight="1" x14ac:dyDescent="0.2">
      <c r="A3920" s="2">
        <v>1700</v>
      </c>
      <c r="B3920" s="20" t="str">
        <f>VLOOKUP(C3920,'[2]05-2025'!$B$1:$C$65536,2,0)</f>
        <v>FORNECEDORES DE INSUMOS</v>
      </c>
      <c r="C3920" s="33" t="s">
        <v>57</v>
      </c>
      <c r="D3920" s="21">
        <f>VLOOKUP(C3920,'[2]05-2025'!$B$1:$D$65536,3,0)</f>
        <v>1167726.93</v>
      </c>
      <c r="E3920" s="25" t="s">
        <v>1813</v>
      </c>
      <c r="F3920" s="27" t="s">
        <v>1972</v>
      </c>
      <c r="G3920" s="26">
        <v>0</v>
      </c>
      <c r="H3920" s="26">
        <v>8450</v>
      </c>
      <c r="I3920" s="24">
        <f t="shared" si="61"/>
        <v>3004383.2799999956</v>
      </c>
      <c r="J3920" s="27" t="s">
        <v>57</v>
      </c>
      <c r="K3920" s="2" t="s">
        <v>15</v>
      </c>
    </row>
    <row r="3921" spans="1:11" ht="12" customHeight="1" x14ac:dyDescent="0.2">
      <c r="A3921" s="2">
        <v>1700</v>
      </c>
      <c r="B3921" s="20" t="str">
        <f>VLOOKUP(C3921,'[2]05-2025'!$B$1:$C$65536,2,0)</f>
        <v>FORNECEDORES DE INSUMOS</v>
      </c>
      <c r="C3921" s="33" t="s">
        <v>57</v>
      </c>
      <c r="D3921" s="21">
        <f>VLOOKUP(C3921,'[2]05-2025'!$B$1:$D$65536,3,0)</f>
        <v>1167726.93</v>
      </c>
      <c r="E3921" s="25" t="s">
        <v>1813</v>
      </c>
      <c r="F3921" s="27" t="s">
        <v>1964</v>
      </c>
      <c r="G3921" s="26">
        <v>0</v>
      </c>
      <c r="H3921" s="26">
        <v>36.65</v>
      </c>
      <c r="I3921" s="24">
        <f t="shared" si="61"/>
        <v>3004419.9299999955</v>
      </c>
      <c r="J3921" s="27" t="s">
        <v>57</v>
      </c>
      <c r="K3921" s="2" t="s">
        <v>15</v>
      </c>
    </row>
    <row r="3922" spans="1:11" ht="12" customHeight="1" x14ac:dyDescent="0.2">
      <c r="A3922" s="2">
        <v>1700</v>
      </c>
      <c r="B3922" s="20" t="str">
        <f>VLOOKUP(C3922,'[2]05-2025'!$B$1:$C$65536,2,0)</f>
        <v>FORNECEDORES DE INSUMOS</v>
      </c>
      <c r="C3922" s="33" t="s">
        <v>57</v>
      </c>
      <c r="D3922" s="21">
        <f>VLOOKUP(C3922,'[2]05-2025'!$B$1:$D$65536,3,0)</f>
        <v>1167726.93</v>
      </c>
      <c r="E3922" s="25" t="s">
        <v>1813</v>
      </c>
      <c r="F3922" s="27" t="s">
        <v>1965</v>
      </c>
      <c r="G3922" s="26">
        <v>0</v>
      </c>
      <c r="H3922" s="26">
        <v>427</v>
      </c>
      <c r="I3922" s="24">
        <f t="shared" si="61"/>
        <v>3004846.9299999955</v>
      </c>
      <c r="J3922" s="27" t="s">
        <v>57</v>
      </c>
      <c r="K3922" s="2" t="s">
        <v>15</v>
      </c>
    </row>
    <row r="3923" spans="1:11" ht="12" customHeight="1" x14ac:dyDescent="0.2">
      <c r="A3923" s="2">
        <v>1700</v>
      </c>
      <c r="B3923" s="20" t="str">
        <f>VLOOKUP(C3923,'[2]05-2025'!$B$1:$C$65536,2,0)</f>
        <v>FORNECEDORES DE INSUMOS</v>
      </c>
      <c r="C3923" s="33" t="s">
        <v>57</v>
      </c>
      <c r="D3923" s="21">
        <f>VLOOKUP(C3923,'[2]05-2025'!$B$1:$D$65536,3,0)</f>
        <v>1167726.93</v>
      </c>
      <c r="E3923" s="25" t="s">
        <v>1813</v>
      </c>
      <c r="F3923" s="27" t="s">
        <v>1966</v>
      </c>
      <c r="G3923" s="26">
        <v>0</v>
      </c>
      <c r="H3923" s="26">
        <v>16828</v>
      </c>
      <c r="I3923" s="24">
        <f t="shared" si="61"/>
        <v>3021674.9299999955</v>
      </c>
      <c r="J3923" s="27" t="s">
        <v>57</v>
      </c>
      <c r="K3923" s="2" t="s">
        <v>15</v>
      </c>
    </row>
    <row r="3924" spans="1:11" ht="12" customHeight="1" x14ac:dyDescent="0.2">
      <c r="A3924" s="2">
        <v>1700</v>
      </c>
      <c r="B3924" s="20" t="str">
        <f>VLOOKUP(C3924,'[2]05-2025'!$B$1:$C$65536,2,0)</f>
        <v>FORNECEDORES DE INSUMOS</v>
      </c>
      <c r="C3924" s="33" t="s">
        <v>57</v>
      </c>
      <c r="D3924" s="21">
        <f>VLOOKUP(C3924,'[2]05-2025'!$B$1:$D$65536,3,0)</f>
        <v>1167726.93</v>
      </c>
      <c r="E3924" s="25" t="s">
        <v>1813</v>
      </c>
      <c r="F3924" s="27" t="s">
        <v>1967</v>
      </c>
      <c r="G3924" s="26">
        <v>0</v>
      </c>
      <c r="H3924" s="26">
        <v>4075.4</v>
      </c>
      <c r="I3924" s="24">
        <f t="shared" si="61"/>
        <v>3025750.3299999954</v>
      </c>
      <c r="J3924" s="27" t="s">
        <v>57</v>
      </c>
      <c r="K3924" s="2" t="s">
        <v>15</v>
      </c>
    </row>
    <row r="3925" spans="1:11" ht="12" customHeight="1" x14ac:dyDescent="0.2">
      <c r="A3925" s="2">
        <v>1700</v>
      </c>
      <c r="B3925" s="20" t="str">
        <f>VLOOKUP(C3925,'[2]05-2025'!$B$1:$C$65536,2,0)</f>
        <v>FORNECEDORES DE INSUMOS</v>
      </c>
      <c r="C3925" s="33" t="s">
        <v>57</v>
      </c>
      <c r="D3925" s="21">
        <f>VLOOKUP(C3925,'[2]05-2025'!$B$1:$D$65536,3,0)</f>
        <v>1167726.93</v>
      </c>
      <c r="E3925" s="25" t="s">
        <v>1813</v>
      </c>
      <c r="F3925" s="27" t="s">
        <v>1968</v>
      </c>
      <c r="G3925" s="26">
        <v>0</v>
      </c>
      <c r="H3925" s="26">
        <v>2679.4</v>
      </c>
      <c r="I3925" s="24">
        <f t="shared" si="61"/>
        <v>3028429.7299999953</v>
      </c>
      <c r="J3925" s="27" t="s">
        <v>57</v>
      </c>
      <c r="K3925" s="2" t="s">
        <v>15</v>
      </c>
    </row>
    <row r="3926" spans="1:11" ht="12" customHeight="1" x14ac:dyDescent="0.2">
      <c r="A3926" s="2">
        <v>1700</v>
      </c>
      <c r="B3926" s="20" t="str">
        <f>VLOOKUP(C3926,'[2]05-2025'!$B$1:$C$65536,2,0)</f>
        <v>FORNECEDORES DE INSUMOS</v>
      </c>
      <c r="C3926" s="33" t="s">
        <v>57</v>
      </c>
      <c r="D3926" s="21">
        <f>VLOOKUP(C3926,'[2]05-2025'!$B$1:$D$65536,3,0)</f>
        <v>1167726.93</v>
      </c>
      <c r="E3926" s="25" t="s">
        <v>1813</v>
      </c>
      <c r="F3926" s="27" t="s">
        <v>2568</v>
      </c>
      <c r="G3926" s="26">
        <v>0</v>
      </c>
      <c r="H3926" s="26">
        <v>300</v>
      </c>
      <c r="I3926" s="24">
        <f t="shared" si="61"/>
        <v>3028729.7299999953</v>
      </c>
      <c r="J3926" s="27" t="s">
        <v>57</v>
      </c>
      <c r="K3926" s="2" t="s">
        <v>15</v>
      </c>
    </row>
    <row r="3927" spans="1:11" ht="12" customHeight="1" x14ac:dyDescent="0.2">
      <c r="A3927" s="2">
        <v>1700</v>
      </c>
      <c r="B3927" s="20" t="str">
        <f>VLOOKUP(C3927,'[2]05-2025'!$B$1:$C$65536,2,0)</f>
        <v>FORNECEDORES DE INSUMOS</v>
      </c>
      <c r="C3927" s="33" t="s">
        <v>57</v>
      </c>
      <c r="D3927" s="21">
        <f>VLOOKUP(C3927,'[2]05-2025'!$B$1:$D$65536,3,0)</f>
        <v>1167726.93</v>
      </c>
      <c r="E3927" s="25" t="s">
        <v>1813</v>
      </c>
      <c r="F3927" s="27" t="s">
        <v>1970</v>
      </c>
      <c r="G3927" s="26">
        <v>0</v>
      </c>
      <c r="H3927" s="26">
        <v>3430</v>
      </c>
      <c r="I3927" s="24">
        <f t="shared" si="61"/>
        <v>3032159.7299999953</v>
      </c>
      <c r="J3927" s="27" t="s">
        <v>57</v>
      </c>
      <c r="K3927" s="2" t="s">
        <v>15</v>
      </c>
    </row>
    <row r="3928" spans="1:11" ht="12" customHeight="1" x14ac:dyDescent="0.2">
      <c r="A3928" s="2">
        <v>1700</v>
      </c>
      <c r="B3928" s="20" t="str">
        <f>VLOOKUP(C3928,'[2]05-2025'!$B$1:$C$65536,2,0)</f>
        <v>FORNECEDORES DE INSUMOS</v>
      </c>
      <c r="C3928" s="33" t="s">
        <v>57</v>
      </c>
      <c r="D3928" s="21">
        <f>VLOOKUP(C3928,'[2]05-2025'!$B$1:$D$65536,3,0)</f>
        <v>1167726.93</v>
      </c>
      <c r="E3928" s="25" t="s">
        <v>1813</v>
      </c>
      <c r="F3928" s="27" t="s">
        <v>1966</v>
      </c>
      <c r="G3928" s="26">
        <v>0</v>
      </c>
      <c r="H3928" s="26">
        <v>3410</v>
      </c>
      <c r="I3928" s="24">
        <f t="shared" si="61"/>
        <v>3035569.7299999953</v>
      </c>
      <c r="J3928" s="27" t="s">
        <v>57</v>
      </c>
      <c r="K3928" s="2" t="s">
        <v>15</v>
      </c>
    </row>
    <row r="3929" spans="1:11" ht="12" customHeight="1" x14ac:dyDescent="0.2">
      <c r="A3929" s="2">
        <v>1700</v>
      </c>
      <c r="B3929" s="20" t="str">
        <f>VLOOKUP(C3929,'[2]05-2025'!$B$1:$C$65536,2,0)</f>
        <v>FORNECEDORES DE INSUMOS</v>
      </c>
      <c r="C3929" s="33" t="s">
        <v>57</v>
      </c>
      <c r="D3929" s="21">
        <f>VLOOKUP(C3929,'[2]05-2025'!$B$1:$D$65536,3,0)</f>
        <v>1167726.93</v>
      </c>
      <c r="E3929" s="25" t="s">
        <v>1813</v>
      </c>
      <c r="F3929" s="27" t="s">
        <v>1964</v>
      </c>
      <c r="G3929" s="26">
        <v>0</v>
      </c>
      <c r="H3929" s="26">
        <v>1200</v>
      </c>
      <c r="I3929" s="24">
        <f t="shared" si="61"/>
        <v>3036769.7299999953</v>
      </c>
      <c r="J3929" s="27" t="s">
        <v>57</v>
      </c>
      <c r="K3929" s="2" t="s">
        <v>15</v>
      </c>
    </row>
    <row r="3930" spans="1:11" ht="12" customHeight="1" x14ac:dyDescent="0.2">
      <c r="A3930" s="2">
        <v>1700</v>
      </c>
      <c r="B3930" s="20" t="str">
        <f>VLOOKUP(C3930,'[2]05-2025'!$B$1:$C$65536,2,0)</f>
        <v>FORNECEDORES DE INSUMOS</v>
      </c>
      <c r="C3930" s="33" t="s">
        <v>57</v>
      </c>
      <c r="D3930" s="21">
        <f>VLOOKUP(C3930,'[2]05-2025'!$B$1:$D$65536,3,0)</f>
        <v>1167726.93</v>
      </c>
      <c r="E3930" s="25" t="s">
        <v>1813</v>
      </c>
      <c r="F3930" s="27" t="s">
        <v>1972</v>
      </c>
      <c r="G3930" s="26">
        <v>0</v>
      </c>
      <c r="H3930" s="26">
        <v>8450</v>
      </c>
      <c r="I3930" s="24">
        <f t="shared" si="61"/>
        <v>3045219.7299999953</v>
      </c>
      <c r="J3930" s="27" t="s">
        <v>57</v>
      </c>
      <c r="K3930" s="2" t="s">
        <v>15</v>
      </c>
    </row>
    <row r="3931" spans="1:11" ht="12" customHeight="1" x14ac:dyDescent="0.2">
      <c r="A3931" s="2">
        <v>1700</v>
      </c>
      <c r="B3931" s="20" t="str">
        <f>VLOOKUP(C3931,'[2]05-2025'!$B$1:$C$65536,2,0)</f>
        <v>FORNECEDORES DE INSUMOS</v>
      </c>
      <c r="C3931" s="33" t="s">
        <v>57</v>
      </c>
      <c r="D3931" s="21">
        <f>VLOOKUP(C3931,'[2]05-2025'!$B$1:$D$65536,3,0)</f>
        <v>1167726.93</v>
      </c>
      <c r="E3931" s="25" t="s">
        <v>1813</v>
      </c>
      <c r="F3931" s="27" t="s">
        <v>2569</v>
      </c>
      <c r="G3931" s="26">
        <v>0</v>
      </c>
      <c r="H3931" s="26">
        <v>6800</v>
      </c>
      <c r="I3931" s="24">
        <f t="shared" si="61"/>
        <v>3052019.7299999953</v>
      </c>
      <c r="J3931" s="27" t="s">
        <v>1671</v>
      </c>
      <c r="K3931" s="2" t="s">
        <v>15</v>
      </c>
    </row>
    <row r="3932" spans="1:11" ht="12" customHeight="1" x14ac:dyDescent="0.2">
      <c r="A3932" s="2">
        <v>1700</v>
      </c>
      <c r="B3932" s="20" t="str">
        <f>VLOOKUP(C3932,'[2]05-2025'!$B$1:$C$65536,2,0)</f>
        <v>FORNECEDORES DE INSUMOS</v>
      </c>
      <c r="C3932" s="33" t="s">
        <v>57</v>
      </c>
      <c r="D3932" s="21">
        <f>VLOOKUP(C3932,'[2]05-2025'!$B$1:$D$65536,3,0)</f>
        <v>1167726.93</v>
      </c>
      <c r="E3932" s="25" t="s">
        <v>1803</v>
      </c>
      <c r="F3932" s="27" t="s">
        <v>2570</v>
      </c>
      <c r="G3932" s="26">
        <v>0</v>
      </c>
      <c r="H3932" s="26">
        <v>639</v>
      </c>
      <c r="I3932" s="24">
        <f t="shared" si="61"/>
        <v>3052658.7299999953</v>
      </c>
      <c r="J3932" s="27" t="s">
        <v>50</v>
      </c>
      <c r="K3932" s="2" t="s">
        <v>15</v>
      </c>
    </row>
    <row r="3933" spans="1:11" ht="12" customHeight="1" x14ac:dyDescent="0.2">
      <c r="A3933" s="2">
        <v>1700</v>
      </c>
      <c r="B3933" s="20" t="str">
        <f>VLOOKUP(C3933,'[2]05-2025'!$B$1:$C$65536,2,0)</f>
        <v>FORNECEDORES DE INSUMOS</v>
      </c>
      <c r="C3933" s="33" t="s">
        <v>57</v>
      </c>
      <c r="D3933" s="21">
        <f>VLOOKUP(C3933,'[2]05-2025'!$B$1:$D$65536,3,0)</f>
        <v>1167726.93</v>
      </c>
      <c r="E3933" s="25" t="s">
        <v>1803</v>
      </c>
      <c r="F3933" s="27" t="s">
        <v>2571</v>
      </c>
      <c r="G3933" s="26">
        <v>0</v>
      </c>
      <c r="H3933" s="26">
        <v>1482</v>
      </c>
      <c r="I3933" s="24">
        <f t="shared" si="61"/>
        <v>3054140.7299999953</v>
      </c>
      <c r="J3933" s="27" t="s">
        <v>40</v>
      </c>
      <c r="K3933" s="2" t="s">
        <v>15</v>
      </c>
    </row>
    <row r="3934" spans="1:11" ht="12" customHeight="1" x14ac:dyDescent="0.2">
      <c r="A3934" s="2">
        <v>1700</v>
      </c>
      <c r="B3934" s="20" t="str">
        <f>VLOOKUP(C3934,'[2]05-2025'!$B$1:$C$65536,2,0)</f>
        <v>FORNECEDORES DE INSUMOS</v>
      </c>
      <c r="C3934" s="33" t="s">
        <v>57</v>
      </c>
      <c r="D3934" s="21">
        <f>VLOOKUP(C3934,'[2]05-2025'!$B$1:$D$65536,3,0)</f>
        <v>1167726.93</v>
      </c>
      <c r="E3934" s="25" t="s">
        <v>1803</v>
      </c>
      <c r="F3934" s="27" t="s">
        <v>2572</v>
      </c>
      <c r="G3934" s="26">
        <v>0</v>
      </c>
      <c r="H3934" s="26">
        <v>2970</v>
      </c>
      <c r="I3934" s="24">
        <f t="shared" si="61"/>
        <v>3057110.7299999953</v>
      </c>
      <c r="J3934" s="27" t="s">
        <v>40</v>
      </c>
      <c r="K3934" s="2" t="s">
        <v>15</v>
      </c>
    </row>
    <row r="3935" spans="1:11" ht="12" customHeight="1" x14ac:dyDescent="0.2">
      <c r="A3935" s="2">
        <v>1700</v>
      </c>
      <c r="B3935" s="20" t="str">
        <f>VLOOKUP(C3935,'[2]05-2025'!$B$1:$C$65536,2,0)</f>
        <v>FORNECEDORES DE INSUMOS</v>
      </c>
      <c r="C3935" s="33" t="s">
        <v>57</v>
      </c>
      <c r="D3935" s="21">
        <f>VLOOKUP(C3935,'[2]05-2025'!$B$1:$D$65536,3,0)</f>
        <v>1167726.93</v>
      </c>
      <c r="E3935" s="25" t="s">
        <v>1803</v>
      </c>
      <c r="F3935" s="27" t="s">
        <v>2573</v>
      </c>
      <c r="G3935" s="26">
        <v>0</v>
      </c>
      <c r="H3935" s="26">
        <v>78.5</v>
      </c>
      <c r="I3935" s="24">
        <f t="shared" si="61"/>
        <v>3057189.2299999953</v>
      </c>
      <c r="J3935" s="27" t="s">
        <v>43</v>
      </c>
      <c r="K3935" s="2" t="s">
        <v>15</v>
      </c>
    </row>
    <row r="3936" spans="1:11" ht="12" customHeight="1" x14ac:dyDescent="0.2">
      <c r="A3936" s="2">
        <v>1700</v>
      </c>
      <c r="B3936" s="20" t="str">
        <f>VLOOKUP(C3936,'[2]05-2025'!$B$1:$C$65536,2,0)</f>
        <v>FORNECEDORES DE INSUMOS</v>
      </c>
      <c r="C3936" s="33" t="s">
        <v>57</v>
      </c>
      <c r="D3936" s="21">
        <f>VLOOKUP(C3936,'[2]05-2025'!$B$1:$D$65536,3,0)</f>
        <v>1167726.93</v>
      </c>
      <c r="E3936" s="25" t="s">
        <v>1803</v>
      </c>
      <c r="F3936" s="27" t="s">
        <v>2574</v>
      </c>
      <c r="G3936" s="26">
        <v>0</v>
      </c>
      <c r="H3936" s="26">
        <v>1776</v>
      </c>
      <c r="I3936" s="24">
        <f t="shared" si="61"/>
        <v>3058965.2299999953</v>
      </c>
      <c r="J3936" s="27" t="s">
        <v>40</v>
      </c>
      <c r="K3936" s="2" t="s">
        <v>15</v>
      </c>
    </row>
    <row r="3937" spans="1:11" ht="12" customHeight="1" x14ac:dyDescent="0.2">
      <c r="A3937" s="2">
        <v>1700</v>
      </c>
      <c r="B3937" s="20" t="str">
        <f>VLOOKUP(C3937,'[2]05-2025'!$B$1:$C$65536,2,0)</f>
        <v>FORNECEDORES DE INSUMOS</v>
      </c>
      <c r="C3937" s="33" t="s">
        <v>57</v>
      </c>
      <c r="D3937" s="21">
        <f>VLOOKUP(C3937,'[2]05-2025'!$B$1:$D$65536,3,0)</f>
        <v>1167726.93</v>
      </c>
      <c r="E3937" s="25" t="s">
        <v>1803</v>
      </c>
      <c r="F3937" s="27" t="s">
        <v>2575</v>
      </c>
      <c r="G3937" s="26">
        <v>0</v>
      </c>
      <c r="H3937" s="26">
        <v>1360.91</v>
      </c>
      <c r="I3937" s="24">
        <f t="shared" si="61"/>
        <v>3060326.1399999955</v>
      </c>
      <c r="J3937" s="27" t="s">
        <v>39</v>
      </c>
      <c r="K3937" s="2" t="s">
        <v>15</v>
      </c>
    </row>
    <row r="3938" spans="1:11" ht="12" customHeight="1" x14ac:dyDescent="0.2">
      <c r="A3938" s="2">
        <v>1700</v>
      </c>
      <c r="B3938" s="20" t="str">
        <f>VLOOKUP(C3938,'[2]05-2025'!$B$1:$C$65536,2,0)</f>
        <v>FORNECEDORES DE INSUMOS</v>
      </c>
      <c r="C3938" s="33" t="s">
        <v>57</v>
      </c>
      <c r="D3938" s="21">
        <f>VLOOKUP(C3938,'[2]05-2025'!$B$1:$D$65536,3,0)</f>
        <v>1167726.93</v>
      </c>
      <c r="E3938" s="25" t="s">
        <v>1803</v>
      </c>
      <c r="F3938" s="27" t="s">
        <v>2576</v>
      </c>
      <c r="G3938" s="26">
        <v>0</v>
      </c>
      <c r="H3938" s="26">
        <v>732</v>
      </c>
      <c r="I3938" s="24">
        <f t="shared" si="61"/>
        <v>3061058.1399999955</v>
      </c>
      <c r="J3938" s="27" t="s">
        <v>43</v>
      </c>
      <c r="K3938" s="2" t="s">
        <v>15</v>
      </c>
    </row>
    <row r="3939" spans="1:11" ht="12" customHeight="1" x14ac:dyDescent="0.2">
      <c r="A3939" s="2">
        <v>1700</v>
      </c>
      <c r="B3939" s="20" t="str">
        <f>VLOOKUP(C3939,'[2]05-2025'!$B$1:$C$65536,2,0)</f>
        <v>FORNECEDORES DE INSUMOS</v>
      </c>
      <c r="C3939" s="33" t="s">
        <v>57</v>
      </c>
      <c r="D3939" s="21">
        <f>VLOOKUP(C3939,'[2]05-2025'!$B$1:$D$65536,3,0)</f>
        <v>1167726.93</v>
      </c>
      <c r="E3939" s="25" t="s">
        <v>1803</v>
      </c>
      <c r="F3939" s="27" t="s">
        <v>2577</v>
      </c>
      <c r="G3939" s="26">
        <v>0</v>
      </c>
      <c r="H3939" s="26">
        <v>8398.9599999999991</v>
      </c>
      <c r="I3939" s="24">
        <f t="shared" si="61"/>
        <v>3069457.0999999954</v>
      </c>
      <c r="J3939" s="27" t="s">
        <v>40</v>
      </c>
      <c r="K3939" s="2" t="s">
        <v>15</v>
      </c>
    </row>
    <row r="3940" spans="1:11" ht="12" customHeight="1" x14ac:dyDescent="0.2">
      <c r="A3940" s="2">
        <v>1700</v>
      </c>
      <c r="B3940" s="20" t="str">
        <f>VLOOKUP(C3940,'[2]05-2025'!$B$1:$C$65536,2,0)</f>
        <v>FORNECEDORES DE INSUMOS</v>
      </c>
      <c r="C3940" s="33" t="s">
        <v>57</v>
      </c>
      <c r="D3940" s="21">
        <f>VLOOKUP(C3940,'[2]05-2025'!$B$1:$D$65536,3,0)</f>
        <v>1167726.93</v>
      </c>
      <c r="E3940" s="25" t="s">
        <v>1803</v>
      </c>
      <c r="F3940" s="27" t="s">
        <v>2578</v>
      </c>
      <c r="G3940" s="26">
        <v>0</v>
      </c>
      <c r="H3940" s="26">
        <v>187.96</v>
      </c>
      <c r="I3940" s="24">
        <f t="shared" si="61"/>
        <v>3069645.0599999954</v>
      </c>
      <c r="J3940" s="27" t="s">
        <v>41</v>
      </c>
      <c r="K3940" s="2" t="s">
        <v>15</v>
      </c>
    </row>
    <row r="3941" spans="1:11" ht="12" customHeight="1" x14ac:dyDescent="0.2">
      <c r="A3941" s="2">
        <v>1700</v>
      </c>
      <c r="B3941" s="20" t="str">
        <f>VLOOKUP(C3941,'[2]05-2025'!$B$1:$C$65536,2,0)</f>
        <v>FORNECEDORES DE INSUMOS</v>
      </c>
      <c r="C3941" s="33" t="s">
        <v>57</v>
      </c>
      <c r="D3941" s="21">
        <f>VLOOKUP(C3941,'[2]05-2025'!$B$1:$D$65536,3,0)</f>
        <v>1167726.93</v>
      </c>
      <c r="E3941" s="25" t="s">
        <v>1803</v>
      </c>
      <c r="F3941" s="27" t="s">
        <v>2579</v>
      </c>
      <c r="G3941" s="26">
        <v>0</v>
      </c>
      <c r="H3941" s="26">
        <v>56.1</v>
      </c>
      <c r="I3941" s="24">
        <f t="shared" si="61"/>
        <v>3069701.1599999955</v>
      </c>
      <c r="J3941" s="27" t="s">
        <v>43</v>
      </c>
      <c r="K3941" s="2" t="s">
        <v>15</v>
      </c>
    </row>
    <row r="3942" spans="1:11" ht="12" customHeight="1" x14ac:dyDescent="0.2">
      <c r="A3942" s="2">
        <v>1700</v>
      </c>
      <c r="B3942" s="20" t="str">
        <f>VLOOKUP(C3942,'[2]05-2025'!$B$1:$C$65536,2,0)</f>
        <v>FORNECEDORES DE INSUMOS</v>
      </c>
      <c r="C3942" s="33" t="s">
        <v>57</v>
      </c>
      <c r="D3942" s="21">
        <f>VLOOKUP(C3942,'[2]05-2025'!$B$1:$D$65536,3,0)</f>
        <v>1167726.93</v>
      </c>
      <c r="E3942" s="25" t="s">
        <v>1803</v>
      </c>
      <c r="F3942" s="27" t="s">
        <v>2580</v>
      </c>
      <c r="G3942" s="26">
        <v>0</v>
      </c>
      <c r="H3942" s="26">
        <v>1680</v>
      </c>
      <c r="I3942" s="24">
        <f t="shared" si="61"/>
        <v>3071381.1599999955</v>
      </c>
      <c r="J3942" s="27" t="s">
        <v>45</v>
      </c>
      <c r="K3942" s="2" t="s">
        <v>15</v>
      </c>
    </row>
    <row r="3943" spans="1:11" ht="12" customHeight="1" x14ac:dyDescent="0.2">
      <c r="A3943" s="2">
        <v>1700</v>
      </c>
      <c r="B3943" s="20" t="str">
        <f>VLOOKUP(C3943,'[2]05-2025'!$B$1:$C$65536,2,0)</f>
        <v>FORNECEDORES DE INSUMOS</v>
      </c>
      <c r="C3943" s="33" t="s">
        <v>57</v>
      </c>
      <c r="D3943" s="21">
        <f>VLOOKUP(C3943,'[2]05-2025'!$B$1:$D$65536,3,0)</f>
        <v>1167726.93</v>
      </c>
      <c r="E3943" s="25" t="s">
        <v>1803</v>
      </c>
      <c r="F3943" s="27" t="s">
        <v>2581</v>
      </c>
      <c r="G3943" s="26">
        <v>0</v>
      </c>
      <c r="H3943" s="26">
        <v>3275</v>
      </c>
      <c r="I3943" s="24">
        <f t="shared" si="61"/>
        <v>3074656.1599999955</v>
      </c>
      <c r="J3943" s="27" t="s">
        <v>40</v>
      </c>
      <c r="K3943" s="2" t="s">
        <v>15</v>
      </c>
    </row>
    <row r="3944" spans="1:11" ht="12" customHeight="1" x14ac:dyDescent="0.2">
      <c r="A3944" s="2">
        <v>1700</v>
      </c>
      <c r="B3944" s="20" t="str">
        <f>VLOOKUP(C3944,'[2]05-2025'!$B$1:$C$65536,2,0)</f>
        <v>FORNECEDORES DE INSUMOS</v>
      </c>
      <c r="C3944" s="33" t="s">
        <v>57</v>
      </c>
      <c r="D3944" s="21">
        <f>VLOOKUP(C3944,'[2]05-2025'!$B$1:$D$65536,3,0)</f>
        <v>1167726.93</v>
      </c>
      <c r="E3944" s="25" t="s">
        <v>1803</v>
      </c>
      <c r="F3944" s="27" t="s">
        <v>2582</v>
      </c>
      <c r="G3944" s="26">
        <v>0</v>
      </c>
      <c r="H3944" s="26">
        <v>2468.79</v>
      </c>
      <c r="I3944" s="24">
        <f t="shared" si="61"/>
        <v>3077124.9499999955</v>
      </c>
      <c r="J3944" s="27" t="s">
        <v>39</v>
      </c>
      <c r="K3944" s="2" t="s">
        <v>15</v>
      </c>
    </row>
    <row r="3945" spans="1:11" ht="12" customHeight="1" x14ac:dyDescent="0.2">
      <c r="A3945" s="2">
        <v>1700</v>
      </c>
      <c r="B3945" s="20" t="str">
        <f>VLOOKUP(C3945,'[2]05-2025'!$B$1:$C$65536,2,0)</f>
        <v>FORNECEDORES DE INSUMOS</v>
      </c>
      <c r="C3945" s="33" t="s">
        <v>57</v>
      </c>
      <c r="D3945" s="21">
        <f>VLOOKUP(C3945,'[2]05-2025'!$B$1:$D$65536,3,0)</f>
        <v>1167726.93</v>
      </c>
      <c r="E3945" s="25" t="s">
        <v>1803</v>
      </c>
      <c r="F3945" s="27" t="s">
        <v>2583</v>
      </c>
      <c r="G3945" s="26">
        <v>0</v>
      </c>
      <c r="H3945" s="26">
        <v>18100</v>
      </c>
      <c r="I3945" s="24">
        <f t="shared" si="61"/>
        <v>3095224.9499999955</v>
      </c>
      <c r="J3945" s="27" t="s">
        <v>39</v>
      </c>
      <c r="K3945" s="2" t="s">
        <v>15</v>
      </c>
    </row>
    <row r="3946" spans="1:11" ht="12" customHeight="1" x14ac:dyDescent="0.2">
      <c r="A3946" s="2">
        <v>1700</v>
      </c>
      <c r="B3946" s="20" t="str">
        <f>VLOOKUP(C3946,'[2]05-2025'!$B$1:$C$65536,2,0)</f>
        <v>FORNECEDORES DE INSUMOS</v>
      </c>
      <c r="C3946" s="33" t="s">
        <v>57</v>
      </c>
      <c r="D3946" s="21">
        <f>VLOOKUP(C3946,'[2]05-2025'!$B$1:$D$65536,3,0)</f>
        <v>1167726.93</v>
      </c>
      <c r="E3946" s="25" t="s">
        <v>1803</v>
      </c>
      <c r="F3946" s="27" t="s">
        <v>2584</v>
      </c>
      <c r="G3946" s="26">
        <v>0</v>
      </c>
      <c r="H3946" s="26">
        <v>35</v>
      </c>
      <c r="I3946" s="24">
        <f t="shared" si="61"/>
        <v>3095259.9499999955</v>
      </c>
      <c r="J3946" s="27" t="s">
        <v>45</v>
      </c>
      <c r="K3946" s="2" t="s">
        <v>15</v>
      </c>
    </row>
    <row r="3947" spans="1:11" ht="12" customHeight="1" x14ac:dyDescent="0.2">
      <c r="A3947" s="2">
        <v>1700</v>
      </c>
      <c r="B3947" s="20" t="str">
        <f>VLOOKUP(C3947,'[2]05-2025'!$B$1:$C$65536,2,0)</f>
        <v>FORNECEDORES DE INSUMOS</v>
      </c>
      <c r="C3947" s="33" t="s">
        <v>57</v>
      </c>
      <c r="D3947" s="21">
        <f>VLOOKUP(C3947,'[2]05-2025'!$B$1:$D$65536,3,0)</f>
        <v>1167726.93</v>
      </c>
      <c r="E3947" s="25" t="s">
        <v>1803</v>
      </c>
      <c r="F3947" s="27" t="s">
        <v>2585</v>
      </c>
      <c r="G3947" s="26">
        <v>0</v>
      </c>
      <c r="H3947" s="26">
        <v>7349.09</v>
      </c>
      <c r="I3947" s="24">
        <f t="shared" si="61"/>
        <v>3102609.0399999954</v>
      </c>
      <c r="J3947" s="27" t="s">
        <v>40</v>
      </c>
      <c r="K3947" s="2" t="s">
        <v>15</v>
      </c>
    </row>
    <row r="3948" spans="1:11" ht="12" customHeight="1" x14ac:dyDescent="0.2">
      <c r="A3948" s="2">
        <v>1700</v>
      </c>
      <c r="B3948" s="20" t="str">
        <f>VLOOKUP(C3948,'[2]05-2025'!$B$1:$C$65536,2,0)</f>
        <v>FORNECEDORES DE INSUMOS</v>
      </c>
      <c r="C3948" s="33" t="s">
        <v>57</v>
      </c>
      <c r="D3948" s="21">
        <f>VLOOKUP(C3948,'[2]05-2025'!$B$1:$D$65536,3,0)</f>
        <v>1167726.93</v>
      </c>
      <c r="E3948" s="25" t="s">
        <v>1814</v>
      </c>
      <c r="F3948" s="27" t="s">
        <v>2586</v>
      </c>
      <c r="G3948" s="26">
        <v>0</v>
      </c>
      <c r="H3948" s="26">
        <v>1300</v>
      </c>
      <c r="I3948" s="24">
        <f t="shared" si="61"/>
        <v>3103909.0399999954</v>
      </c>
      <c r="J3948" s="27" t="s">
        <v>40</v>
      </c>
      <c r="K3948" s="2" t="s">
        <v>15</v>
      </c>
    </row>
    <row r="3949" spans="1:11" ht="12" customHeight="1" x14ac:dyDescent="0.2">
      <c r="A3949" s="2">
        <v>1700</v>
      </c>
      <c r="B3949" s="20" t="str">
        <f>VLOOKUP(C3949,'[2]05-2025'!$B$1:$C$65536,2,0)</f>
        <v>FORNECEDORES DE INSUMOS</v>
      </c>
      <c r="C3949" s="33" t="s">
        <v>57</v>
      </c>
      <c r="D3949" s="21">
        <f>VLOOKUP(C3949,'[2]05-2025'!$B$1:$D$65536,3,0)</f>
        <v>1167726.93</v>
      </c>
      <c r="E3949" s="25" t="s">
        <v>1814</v>
      </c>
      <c r="F3949" s="27" t="s">
        <v>2587</v>
      </c>
      <c r="G3949" s="26">
        <v>0</v>
      </c>
      <c r="H3949" s="26">
        <v>49</v>
      </c>
      <c r="I3949" s="24">
        <f t="shared" si="61"/>
        <v>3103958.0399999954</v>
      </c>
      <c r="J3949" s="27" t="s">
        <v>39</v>
      </c>
      <c r="K3949" s="2" t="s">
        <v>15</v>
      </c>
    </row>
    <row r="3950" spans="1:11" ht="12" customHeight="1" x14ac:dyDescent="0.2">
      <c r="A3950" s="2">
        <v>1700</v>
      </c>
      <c r="B3950" s="20" t="str">
        <f>VLOOKUP(C3950,'[2]05-2025'!$B$1:$C$65536,2,0)</f>
        <v>FORNECEDORES DE INSUMOS</v>
      </c>
      <c r="C3950" s="33" t="s">
        <v>57</v>
      </c>
      <c r="D3950" s="21">
        <f>VLOOKUP(C3950,'[2]05-2025'!$B$1:$D$65536,3,0)</f>
        <v>1167726.93</v>
      </c>
      <c r="E3950" s="25" t="s">
        <v>1814</v>
      </c>
      <c r="F3950" s="27" t="s">
        <v>2588</v>
      </c>
      <c r="G3950" s="26">
        <v>0</v>
      </c>
      <c r="H3950" s="26">
        <v>2320</v>
      </c>
      <c r="I3950" s="24">
        <f t="shared" si="61"/>
        <v>3106278.0399999954</v>
      </c>
      <c r="J3950" s="27" t="s">
        <v>40</v>
      </c>
      <c r="K3950" s="2" t="s">
        <v>15</v>
      </c>
    </row>
    <row r="3951" spans="1:11" ht="12" customHeight="1" x14ac:dyDescent="0.2">
      <c r="A3951" s="2">
        <v>1700</v>
      </c>
      <c r="B3951" s="20" t="str">
        <f>VLOOKUP(C3951,'[2]05-2025'!$B$1:$C$65536,2,0)</f>
        <v>FORNECEDORES DE INSUMOS</v>
      </c>
      <c r="C3951" s="33" t="s">
        <v>57</v>
      </c>
      <c r="D3951" s="21">
        <f>VLOOKUP(C3951,'[2]05-2025'!$B$1:$D$65536,3,0)</f>
        <v>1167726.93</v>
      </c>
      <c r="E3951" s="25" t="s">
        <v>1814</v>
      </c>
      <c r="F3951" s="27" t="s">
        <v>2589</v>
      </c>
      <c r="G3951" s="26">
        <v>0</v>
      </c>
      <c r="H3951" s="26">
        <v>6282.36</v>
      </c>
      <c r="I3951" s="24">
        <f t="shared" si="61"/>
        <v>3112560.3999999953</v>
      </c>
      <c r="J3951" s="27" t="s">
        <v>40</v>
      </c>
      <c r="K3951" s="2" t="s">
        <v>15</v>
      </c>
    </row>
    <row r="3952" spans="1:11" ht="12" customHeight="1" x14ac:dyDescent="0.2">
      <c r="A3952" s="2">
        <v>1700</v>
      </c>
      <c r="B3952" s="20" t="str">
        <f>VLOOKUP(C3952,'[2]05-2025'!$B$1:$C$65536,2,0)</f>
        <v>FORNECEDORES DE INSUMOS</v>
      </c>
      <c r="C3952" s="33" t="s">
        <v>57</v>
      </c>
      <c r="D3952" s="21">
        <f>VLOOKUP(C3952,'[2]05-2025'!$B$1:$D$65536,3,0)</f>
        <v>1167726.93</v>
      </c>
      <c r="E3952" s="25" t="s">
        <v>1814</v>
      </c>
      <c r="F3952" s="27" t="s">
        <v>1670</v>
      </c>
      <c r="G3952" s="26">
        <v>0</v>
      </c>
      <c r="H3952" s="26">
        <v>440</v>
      </c>
      <c r="I3952" s="24">
        <f t="shared" si="61"/>
        <v>3113000.3999999953</v>
      </c>
      <c r="J3952" s="27" t="s">
        <v>40</v>
      </c>
      <c r="K3952" s="2" t="s">
        <v>15</v>
      </c>
    </row>
    <row r="3953" spans="1:11" ht="12" customHeight="1" x14ac:dyDescent="0.2">
      <c r="A3953" s="2">
        <v>1700</v>
      </c>
      <c r="B3953" s="20" t="str">
        <f>VLOOKUP(C3953,'[2]05-2025'!$B$1:$C$65536,2,0)</f>
        <v>FORNECEDORES DE INSUMOS</v>
      </c>
      <c r="C3953" s="33" t="s">
        <v>57</v>
      </c>
      <c r="D3953" s="21">
        <f>VLOOKUP(C3953,'[2]05-2025'!$B$1:$D$65536,3,0)</f>
        <v>1167726.93</v>
      </c>
      <c r="E3953" s="25" t="s">
        <v>1814</v>
      </c>
      <c r="F3953" s="27" t="s">
        <v>2590</v>
      </c>
      <c r="G3953" s="26">
        <v>0</v>
      </c>
      <c r="H3953" s="26">
        <v>10360</v>
      </c>
      <c r="I3953" s="24">
        <f t="shared" ref="I3953:I4016" si="62">IF(C3953&lt;&gt;C3952,D3953-G3953+H3953,IF(C3953=C3952,I3952-G3953+H3953,"falso"))</f>
        <v>3123360.3999999953</v>
      </c>
      <c r="J3953" s="27" t="s">
        <v>40</v>
      </c>
      <c r="K3953" s="2" t="s">
        <v>15</v>
      </c>
    </row>
    <row r="3954" spans="1:11" ht="12" customHeight="1" x14ac:dyDescent="0.2">
      <c r="A3954" s="2">
        <v>1700</v>
      </c>
      <c r="B3954" s="20" t="str">
        <f>VLOOKUP(C3954,'[2]05-2025'!$B$1:$C$65536,2,0)</f>
        <v>FORNECEDORES DE INSUMOS</v>
      </c>
      <c r="C3954" s="33" t="s">
        <v>57</v>
      </c>
      <c r="D3954" s="21">
        <f>VLOOKUP(C3954,'[2]05-2025'!$B$1:$D$65536,3,0)</f>
        <v>1167726.93</v>
      </c>
      <c r="E3954" s="25" t="s">
        <v>1814</v>
      </c>
      <c r="F3954" s="27" t="s">
        <v>2591</v>
      </c>
      <c r="G3954" s="26">
        <v>0</v>
      </c>
      <c r="H3954" s="26">
        <v>8425</v>
      </c>
      <c r="I3954" s="24">
        <f t="shared" si="62"/>
        <v>3131785.3999999953</v>
      </c>
      <c r="J3954" s="27" t="s">
        <v>40</v>
      </c>
      <c r="K3954" s="2" t="s">
        <v>15</v>
      </c>
    </row>
    <row r="3955" spans="1:11" ht="12" customHeight="1" x14ac:dyDescent="0.2">
      <c r="A3955" s="2">
        <v>1700</v>
      </c>
      <c r="B3955" s="20" t="str">
        <f>VLOOKUP(C3955,'[2]05-2025'!$B$1:$C$65536,2,0)</f>
        <v>FORNECEDORES DE INSUMOS</v>
      </c>
      <c r="C3955" s="33" t="s">
        <v>57</v>
      </c>
      <c r="D3955" s="21">
        <f>VLOOKUP(C3955,'[2]05-2025'!$B$1:$D$65536,3,0)</f>
        <v>1167726.93</v>
      </c>
      <c r="E3955" s="25" t="s">
        <v>1814</v>
      </c>
      <c r="F3955" s="27" t="s">
        <v>2592</v>
      </c>
      <c r="G3955" s="26">
        <v>0</v>
      </c>
      <c r="H3955" s="26">
        <v>7780</v>
      </c>
      <c r="I3955" s="24">
        <f t="shared" si="62"/>
        <v>3139565.3999999953</v>
      </c>
      <c r="J3955" s="27" t="s">
        <v>40</v>
      </c>
      <c r="K3955" s="2" t="s">
        <v>15</v>
      </c>
    </row>
    <row r="3956" spans="1:11" ht="12" customHeight="1" x14ac:dyDescent="0.2">
      <c r="A3956" s="2">
        <v>1700</v>
      </c>
      <c r="B3956" s="20" t="str">
        <f>VLOOKUP(C3956,'[2]05-2025'!$B$1:$C$65536,2,0)</f>
        <v>FORNECEDORES DE INSUMOS</v>
      </c>
      <c r="C3956" s="33" t="s">
        <v>57</v>
      </c>
      <c r="D3956" s="21">
        <f>VLOOKUP(C3956,'[2]05-2025'!$B$1:$D$65536,3,0)</f>
        <v>1167726.93</v>
      </c>
      <c r="E3956" s="25" t="s">
        <v>1814</v>
      </c>
      <c r="F3956" s="27" t="s">
        <v>2593</v>
      </c>
      <c r="G3956" s="26">
        <v>0</v>
      </c>
      <c r="H3956" s="26">
        <v>2540</v>
      </c>
      <c r="I3956" s="24">
        <f t="shared" si="62"/>
        <v>3142105.3999999953</v>
      </c>
      <c r="J3956" s="27" t="s">
        <v>40</v>
      </c>
      <c r="K3956" s="2" t="s">
        <v>15</v>
      </c>
    </row>
    <row r="3957" spans="1:11" ht="12" customHeight="1" x14ac:dyDescent="0.2">
      <c r="A3957" s="2">
        <v>1700</v>
      </c>
      <c r="B3957" s="20" t="str">
        <f>VLOOKUP(C3957,'[2]05-2025'!$B$1:$C$65536,2,0)</f>
        <v>FORNECEDORES DE INSUMOS</v>
      </c>
      <c r="C3957" s="33" t="s">
        <v>57</v>
      </c>
      <c r="D3957" s="21">
        <f>VLOOKUP(C3957,'[2]05-2025'!$B$1:$D$65536,3,0)</f>
        <v>1167726.93</v>
      </c>
      <c r="E3957" s="25" t="s">
        <v>1814</v>
      </c>
      <c r="F3957" s="27" t="s">
        <v>2594</v>
      </c>
      <c r="G3957" s="26">
        <v>0</v>
      </c>
      <c r="H3957" s="26">
        <v>379.5</v>
      </c>
      <c r="I3957" s="24">
        <f t="shared" si="62"/>
        <v>3142484.8999999953</v>
      </c>
      <c r="J3957" s="27" t="s">
        <v>39</v>
      </c>
      <c r="K3957" s="2" t="s">
        <v>15</v>
      </c>
    </row>
    <row r="3958" spans="1:11" ht="12" customHeight="1" x14ac:dyDescent="0.2">
      <c r="A3958" s="2">
        <v>1700</v>
      </c>
      <c r="B3958" s="20" t="str">
        <f>VLOOKUP(C3958,'[2]05-2025'!$B$1:$C$65536,2,0)</f>
        <v>FORNECEDORES DE INSUMOS</v>
      </c>
      <c r="C3958" s="33" t="s">
        <v>57</v>
      </c>
      <c r="D3958" s="21">
        <f>VLOOKUP(C3958,'[2]05-2025'!$B$1:$D$65536,3,0)</f>
        <v>1167726.93</v>
      </c>
      <c r="E3958" s="25" t="s">
        <v>1814</v>
      </c>
      <c r="F3958" s="27" t="s">
        <v>2595</v>
      </c>
      <c r="G3958" s="26">
        <v>0</v>
      </c>
      <c r="H3958" s="26">
        <v>8425</v>
      </c>
      <c r="I3958" s="24">
        <f t="shared" si="62"/>
        <v>3150909.8999999953</v>
      </c>
      <c r="J3958" s="27" t="s">
        <v>40</v>
      </c>
      <c r="K3958" s="2" t="s">
        <v>15</v>
      </c>
    </row>
    <row r="3959" spans="1:11" ht="12" customHeight="1" x14ac:dyDescent="0.2">
      <c r="A3959" s="2">
        <v>1700</v>
      </c>
      <c r="B3959" s="20" t="str">
        <f>VLOOKUP(C3959,'[2]05-2025'!$B$1:$C$65536,2,0)</f>
        <v>FORNECEDORES DE INSUMOS</v>
      </c>
      <c r="C3959" s="33" t="s">
        <v>57</v>
      </c>
      <c r="D3959" s="21">
        <f>VLOOKUP(C3959,'[2]05-2025'!$B$1:$D$65536,3,0)</f>
        <v>1167726.93</v>
      </c>
      <c r="E3959" s="25" t="s">
        <v>1814</v>
      </c>
      <c r="F3959" s="27" t="s">
        <v>2596</v>
      </c>
      <c r="G3959" s="26">
        <v>0</v>
      </c>
      <c r="H3959" s="26">
        <v>1186</v>
      </c>
      <c r="I3959" s="24">
        <f t="shared" si="62"/>
        <v>3152095.8999999953</v>
      </c>
      <c r="J3959" s="27" t="s">
        <v>45</v>
      </c>
      <c r="K3959" s="2" t="s">
        <v>15</v>
      </c>
    </row>
    <row r="3960" spans="1:11" ht="12" customHeight="1" x14ac:dyDescent="0.2">
      <c r="A3960" s="2">
        <v>1700</v>
      </c>
      <c r="B3960" s="20" t="str">
        <f>VLOOKUP(C3960,'[2]05-2025'!$B$1:$C$65536,2,0)</f>
        <v>FORNECEDORES DE INSUMOS</v>
      </c>
      <c r="C3960" s="33" t="s">
        <v>57</v>
      </c>
      <c r="D3960" s="21">
        <f>VLOOKUP(C3960,'[2]05-2025'!$B$1:$D$65536,3,0)</f>
        <v>1167726.93</v>
      </c>
      <c r="E3960" s="25" t="s">
        <v>1815</v>
      </c>
      <c r="F3960" s="27" t="s">
        <v>2597</v>
      </c>
      <c r="G3960" s="26">
        <v>0</v>
      </c>
      <c r="H3960" s="26">
        <v>613.89</v>
      </c>
      <c r="I3960" s="24">
        <f t="shared" si="62"/>
        <v>3152709.7899999954</v>
      </c>
      <c r="J3960" s="27" t="s">
        <v>40</v>
      </c>
      <c r="K3960" s="2" t="s">
        <v>15</v>
      </c>
    </row>
    <row r="3961" spans="1:11" ht="12" customHeight="1" x14ac:dyDescent="0.2">
      <c r="A3961" s="2">
        <v>1700</v>
      </c>
      <c r="B3961" s="20" t="str">
        <f>VLOOKUP(C3961,'[2]05-2025'!$B$1:$C$65536,2,0)</f>
        <v>FORNECEDORES DE INSUMOS</v>
      </c>
      <c r="C3961" s="33" t="s">
        <v>57</v>
      </c>
      <c r="D3961" s="21">
        <f>VLOOKUP(C3961,'[2]05-2025'!$B$1:$D$65536,3,0)</f>
        <v>1167726.93</v>
      </c>
      <c r="E3961" s="25" t="s">
        <v>1815</v>
      </c>
      <c r="F3961" s="27" t="s">
        <v>2598</v>
      </c>
      <c r="G3961" s="26">
        <v>0</v>
      </c>
      <c r="H3961" s="26">
        <v>10203.870000000001</v>
      </c>
      <c r="I3961" s="24">
        <f t="shared" si="62"/>
        <v>3162913.6599999955</v>
      </c>
      <c r="J3961" s="27" t="s">
        <v>40</v>
      </c>
      <c r="K3961" s="2" t="s">
        <v>15</v>
      </c>
    </row>
    <row r="3962" spans="1:11" ht="12" customHeight="1" x14ac:dyDescent="0.2">
      <c r="A3962" s="2">
        <v>1700</v>
      </c>
      <c r="B3962" s="20" t="str">
        <f>VLOOKUP(C3962,'[2]05-2025'!$B$1:$C$65536,2,0)</f>
        <v>FORNECEDORES DE INSUMOS</v>
      </c>
      <c r="C3962" s="33" t="s">
        <v>57</v>
      </c>
      <c r="D3962" s="21">
        <f>VLOOKUP(C3962,'[2]05-2025'!$B$1:$D$65536,3,0)</f>
        <v>1167726.93</v>
      </c>
      <c r="E3962" s="25" t="s">
        <v>1815</v>
      </c>
      <c r="F3962" s="27" t="s">
        <v>2599</v>
      </c>
      <c r="G3962" s="26">
        <v>0</v>
      </c>
      <c r="H3962" s="26">
        <v>2834.4</v>
      </c>
      <c r="I3962" s="24">
        <f t="shared" si="62"/>
        <v>3165748.0599999954</v>
      </c>
      <c r="J3962" s="27" t="s">
        <v>40</v>
      </c>
      <c r="K3962" s="2" t="s">
        <v>15</v>
      </c>
    </row>
    <row r="3963" spans="1:11" ht="12" customHeight="1" x14ac:dyDescent="0.2">
      <c r="A3963" s="2">
        <v>1700</v>
      </c>
      <c r="B3963" s="20" t="str">
        <f>VLOOKUP(C3963,'[2]05-2025'!$B$1:$C$65536,2,0)</f>
        <v>FORNECEDORES DE INSUMOS</v>
      </c>
      <c r="C3963" s="33" t="s">
        <v>57</v>
      </c>
      <c r="D3963" s="21">
        <f>VLOOKUP(C3963,'[2]05-2025'!$B$1:$D$65536,3,0)</f>
        <v>1167726.93</v>
      </c>
      <c r="E3963" s="25" t="s">
        <v>1815</v>
      </c>
      <c r="F3963" s="27" t="s">
        <v>2600</v>
      </c>
      <c r="G3963" s="26">
        <v>0</v>
      </c>
      <c r="H3963" s="26">
        <v>9201.57</v>
      </c>
      <c r="I3963" s="24">
        <f t="shared" si="62"/>
        <v>3174949.6299999952</v>
      </c>
      <c r="J3963" s="27" t="s">
        <v>40</v>
      </c>
      <c r="K3963" s="2" t="s">
        <v>15</v>
      </c>
    </row>
    <row r="3964" spans="1:11" ht="12" customHeight="1" x14ac:dyDescent="0.2">
      <c r="A3964" s="2">
        <v>1700</v>
      </c>
      <c r="B3964" s="20" t="str">
        <f>VLOOKUP(C3964,'[2]05-2025'!$B$1:$C$65536,2,0)</f>
        <v>FORNECEDORES DE INSUMOS</v>
      </c>
      <c r="C3964" s="33" t="s">
        <v>57</v>
      </c>
      <c r="D3964" s="21">
        <f>VLOOKUP(C3964,'[2]05-2025'!$B$1:$D$65536,3,0)</f>
        <v>1167726.93</v>
      </c>
      <c r="E3964" s="25" t="s">
        <v>1815</v>
      </c>
      <c r="F3964" s="27" t="s">
        <v>2601</v>
      </c>
      <c r="G3964" s="26">
        <v>0</v>
      </c>
      <c r="H3964" s="26">
        <v>945</v>
      </c>
      <c r="I3964" s="24">
        <f t="shared" si="62"/>
        <v>3175894.6299999952</v>
      </c>
      <c r="J3964" s="27" t="s">
        <v>40</v>
      </c>
      <c r="K3964" s="2" t="s">
        <v>15</v>
      </c>
    </row>
    <row r="3965" spans="1:11" ht="12" customHeight="1" x14ac:dyDescent="0.2">
      <c r="A3965" s="2">
        <v>1700</v>
      </c>
      <c r="B3965" s="20" t="str">
        <f>VLOOKUP(C3965,'[2]05-2025'!$B$1:$C$65536,2,0)</f>
        <v>FORNECEDORES DE INSUMOS</v>
      </c>
      <c r="C3965" s="33" t="s">
        <v>57</v>
      </c>
      <c r="D3965" s="21">
        <f>VLOOKUP(C3965,'[2]05-2025'!$B$1:$D$65536,3,0)</f>
        <v>1167726.93</v>
      </c>
      <c r="E3965" s="25" t="s">
        <v>1815</v>
      </c>
      <c r="F3965" s="27" t="s">
        <v>2602</v>
      </c>
      <c r="G3965" s="26">
        <v>0</v>
      </c>
      <c r="H3965" s="26">
        <v>6486</v>
      </c>
      <c r="I3965" s="24">
        <f t="shared" si="62"/>
        <v>3182380.6299999952</v>
      </c>
      <c r="J3965" s="27" t="s">
        <v>50</v>
      </c>
      <c r="K3965" s="2" t="s">
        <v>15</v>
      </c>
    </row>
    <row r="3966" spans="1:11" ht="12" customHeight="1" x14ac:dyDescent="0.2">
      <c r="A3966" s="2">
        <v>1700</v>
      </c>
      <c r="B3966" s="20" t="str">
        <f>VLOOKUP(C3966,'[2]05-2025'!$B$1:$C$65536,2,0)</f>
        <v>FORNECEDORES DE INSUMOS</v>
      </c>
      <c r="C3966" s="33" t="s">
        <v>57</v>
      </c>
      <c r="D3966" s="21">
        <f>VLOOKUP(C3966,'[2]05-2025'!$B$1:$D$65536,3,0)</f>
        <v>1167726.93</v>
      </c>
      <c r="E3966" s="25" t="s">
        <v>1815</v>
      </c>
      <c r="F3966" s="27" t="s">
        <v>2603</v>
      </c>
      <c r="G3966" s="26">
        <v>0</v>
      </c>
      <c r="H3966" s="26">
        <v>2621</v>
      </c>
      <c r="I3966" s="24">
        <f t="shared" si="62"/>
        <v>3185001.6299999952</v>
      </c>
      <c r="J3966" s="27" t="s">
        <v>40</v>
      </c>
      <c r="K3966" s="2" t="s">
        <v>15</v>
      </c>
    </row>
    <row r="3967" spans="1:11" ht="12" customHeight="1" x14ac:dyDescent="0.2">
      <c r="A3967" s="2">
        <v>1700</v>
      </c>
      <c r="B3967" s="20" t="str">
        <f>VLOOKUP(C3967,'[2]05-2025'!$B$1:$C$65536,2,0)</f>
        <v>FORNECEDORES DE INSUMOS</v>
      </c>
      <c r="C3967" s="33" t="s">
        <v>57</v>
      </c>
      <c r="D3967" s="21">
        <f>VLOOKUP(C3967,'[2]05-2025'!$B$1:$D$65536,3,0)</f>
        <v>1167726.93</v>
      </c>
      <c r="E3967" s="25" t="s">
        <v>1815</v>
      </c>
      <c r="F3967" s="27" t="s">
        <v>2604</v>
      </c>
      <c r="G3967" s="26">
        <v>0</v>
      </c>
      <c r="H3967" s="26">
        <v>3262.28</v>
      </c>
      <c r="I3967" s="24">
        <f t="shared" si="62"/>
        <v>3188263.909999995</v>
      </c>
      <c r="J3967" s="27" t="s">
        <v>40</v>
      </c>
      <c r="K3967" s="2" t="s">
        <v>15</v>
      </c>
    </row>
    <row r="3968" spans="1:11" ht="12" customHeight="1" x14ac:dyDescent="0.2">
      <c r="A3968" s="2">
        <v>1700</v>
      </c>
      <c r="B3968" s="20" t="str">
        <f>VLOOKUP(C3968,'[2]05-2025'!$B$1:$C$65536,2,0)</f>
        <v>FORNECEDORES DE INSUMOS</v>
      </c>
      <c r="C3968" s="33" t="s">
        <v>57</v>
      </c>
      <c r="D3968" s="21">
        <f>VLOOKUP(C3968,'[2]05-2025'!$B$1:$D$65536,3,0)</f>
        <v>1167726.93</v>
      </c>
      <c r="E3968" s="25" t="s">
        <v>1815</v>
      </c>
      <c r="F3968" s="27" t="s">
        <v>2605</v>
      </c>
      <c r="G3968" s="26">
        <v>0</v>
      </c>
      <c r="H3968" s="26">
        <v>1227.78</v>
      </c>
      <c r="I3968" s="24">
        <f t="shared" si="62"/>
        <v>3189491.6899999948</v>
      </c>
      <c r="J3968" s="27" t="s">
        <v>40</v>
      </c>
      <c r="K3968" s="2" t="s">
        <v>15</v>
      </c>
    </row>
    <row r="3969" spans="1:11" ht="12" customHeight="1" x14ac:dyDescent="0.2">
      <c r="A3969" s="2">
        <v>1700</v>
      </c>
      <c r="B3969" s="20" t="str">
        <f>VLOOKUP(C3969,'[2]05-2025'!$B$1:$C$65536,2,0)</f>
        <v>FORNECEDORES DE INSUMOS</v>
      </c>
      <c r="C3969" s="33" t="s">
        <v>57</v>
      </c>
      <c r="D3969" s="21">
        <f>VLOOKUP(C3969,'[2]05-2025'!$B$1:$D$65536,3,0)</f>
        <v>1167726.93</v>
      </c>
      <c r="E3969" s="25" t="s">
        <v>1815</v>
      </c>
      <c r="F3969" s="27" t="s">
        <v>2606</v>
      </c>
      <c r="G3969" s="26">
        <v>0</v>
      </c>
      <c r="H3969" s="26">
        <v>1750</v>
      </c>
      <c r="I3969" s="24">
        <f t="shared" si="62"/>
        <v>3191241.6899999948</v>
      </c>
      <c r="J3969" s="27" t="s">
        <v>40</v>
      </c>
      <c r="K3969" s="2" t="s">
        <v>15</v>
      </c>
    </row>
    <row r="3970" spans="1:11" ht="12" customHeight="1" x14ac:dyDescent="0.2">
      <c r="A3970" s="2">
        <v>1700</v>
      </c>
      <c r="B3970" s="20" t="str">
        <f>VLOOKUP(C3970,'[2]05-2025'!$B$1:$C$65536,2,0)</f>
        <v>FORNECEDORES DE INSUMOS</v>
      </c>
      <c r="C3970" s="33" t="s">
        <v>57</v>
      </c>
      <c r="D3970" s="21">
        <f>VLOOKUP(C3970,'[2]05-2025'!$B$1:$D$65536,3,0)</f>
        <v>1167726.93</v>
      </c>
      <c r="E3970" s="25" t="s">
        <v>1815</v>
      </c>
      <c r="F3970" s="27" t="s">
        <v>2607</v>
      </c>
      <c r="G3970" s="26">
        <v>0</v>
      </c>
      <c r="H3970" s="26">
        <v>10500</v>
      </c>
      <c r="I3970" s="24">
        <f t="shared" si="62"/>
        <v>3201741.6899999948</v>
      </c>
      <c r="J3970" s="27" t="s">
        <v>40</v>
      </c>
      <c r="K3970" s="2" t="s">
        <v>15</v>
      </c>
    </row>
    <row r="3971" spans="1:11" ht="12" customHeight="1" x14ac:dyDescent="0.2">
      <c r="A3971" s="2">
        <v>1700</v>
      </c>
      <c r="B3971" s="20" t="str">
        <f>VLOOKUP(C3971,'[2]05-2025'!$B$1:$C$65536,2,0)</f>
        <v>FORNECEDORES DE INSUMOS</v>
      </c>
      <c r="C3971" s="33" t="s">
        <v>57</v>
      </c>
      <c r="D3971" s="21">
        <f>VLOOKUP(C3971,'[2]05-2025'!$B$1:$D$65536,3,0)</f>
        <v>1167726.93</v>
      </c>
      <c r="E3971" s="25" t="s">
        <v>1815</v>
      </c>
      <c r="F3971" s="27" t="s">
        <v>2608</v>
      </c>
      <c r="G3971" s="26">
        <v>0</v>
      </c>
      <c r="H3971" s="26">
        <v>7000</v>
      </c>
      <c r="I3971" s="24">
        <f t="shared" si="62"/>
        <v>3208741.6899999948</v>
      </c>
      <c r="J3971" s="27" t="s">
        <v>40</v>
      </c>
      <c r="K3971" s="2" t="s">
        <v>15</v>
      </c>
    </row>
    <row r="3972" spans="1:11" ht="12" customHeight="1" x14ac:dyDescent="0.2">
      <c r="A3972" s="2">
        <v>1700</v>
      </c>
      <c r="B3972" s="20" t="str">
        <f>VLOOKUP(C3972,'[2]05-2025'!$B$1:$C$65536,2,0)</f>
        <v>FORNECEDORES DE INSUMOS</v>
      </c>
      <c r="C3972" s="33" t="s">
        <v>57</v>
      </c>
      <c r="D3972" s="21">
        <f>VLOOKUP(C3972,'[2]05-2025'!$B$1:$D$65536,3,0)</f>
        <v>1167726.93</v>
      </c>
      <c r="E3972" s="25" t="s">
        <v>1815</v>
      </c>
      <c r="F3972" s="27" t="s">
        <v>2328</v>
      </c>
      <c r="G3972" s="26">
        <v>0</v>
      </c>
      <c r="H3972" s="26">
        <v>174</v>
      </c>
      <c r="I3972" s="24">
        <f t="shared" si="62"/>
        <v>3208915.6899999948</v>
      </c>
      <c r="J3972" s="27" t="s">
        <v>50</v>
      </c>
      <c r="K3972" s="2" t="s">
        <v>15</v>
      </c>
    </row>
    <row r="3973" spans="1:11" ht="12" customHeight="1" x14ac:dyDescent="0.2">
      <c r="A3973" s="2">
        <v>1700</v>
      </c>
      <c r="B3973" s="20" t="str">
        <f>VLOOKUP(C3973,'[2]05-2025'!$B$1:$C$65536,2,0)</f>
        <v>FORNECEDORES DE INSUMOS</v>
      </c>
      <c r="C3973" s="33" t="s">
        <v>57</v>
      </c>
      <c r="D3973" s="21">
        <f>VLOOKUP(C3973,'[2]05-2025'!$B$1:$D$65536,3,0)</f>
        <v>1167726.93</v>
      </c>
      <c r="E3973" s="25" t="s">
        <v>1815</v>
      </c>
      <c r="F3973" s="27" t="s">
        <v>2328</v>
      </c>
      <c r="G3973" s="26">
        <v>0</v>
      </c>
      <c r="H3973" s="26">
        <v>236.7</v>
      </c>
      <c r="I3973" s="24">
        <f t="shared" si="62"/>
        <v>3209152.389999995</v>
      </c>
      <c r="J3973" s="27" t="s">
        <v>45</v>
      </c>
      <c r="K3973" s="2" t="s">
        <v>15</v>
      </c>
    </row>
    <row r="3974" spans="1:11" ht="12" customHeight="1" x14ac:dyDescent="0.2">
      <c r="A3974" s="2">
        <v>1700</v>
      </c>
      <c r="B3974" s="20" t="str">
        <f>VLOOKUP(C3974,'[2]05-2025'!$B$1:$C$65536,2,0)</f>
        <v>FORNECEDORES DE INSUMOS</v>
      </c>
      <c r="C3974" s="33" t="s">
        <v>57</v>
      </c>
      <c r="D3974" s="21">
        <f>VLOOKUP(C3974,'[2]05-2025'!$B$1:$D$65536,3,0)</f>
        <v>1167726.93</v>
      </c>
      <c r="E3974" s="25" t="s">
        <v>1815</v>
      </c>
      <c r="F3974" s="27" t="s">
        <v>2328</v>
      </c>
      <c r="G3974" s="26">
        <v>0</v>
      </c>
      <c r="H3974" s="26">
        <v>5172.3500000000004</v>
      </c>
      <c r="I3974" s="24">
        <f t="shared" si="62"/>
        <v>3214324.7399999951</v>
      </c>
      <c r="J3974" s="27" t="s">
        <v>41</v>
      </c>
      <c r="K3974" s="2" t="s">
        <v>15</v>
      </c>
    </row>
    <row r="3975" spans="1:11" ht="12" customHeight="1" x14ac:dyDescent="0.2">
      <c r="A3975" s="2">
        <v>1700</v>
      </c>
      <c r="B3975" s="20" t="str">
        <f>VLOOKUP(C3975,'[2]05-2025'!$B$1:$C$65536,2,0)</f>
        <v>FORNECEDORES DE INSUMOS</v>
      </c>
      <c r="C3975" s="33" t="s">
        <v>57</v>
      </c>
      <c r="D3975" s="21">
        <f>VLOOKUP(C3975,'[2]05-2025'!$B$1:$D$65536,3,0)</f>
        <v>1167726.93</v>
      </c>
      <c r="E3975" s="25" t="s">
        <v>1815</v>
      </c>
      <c r="F3975" s="27" t="s">
        <v>2609</v>
      </c>
      <c r="G3975" s="26">
        <v>0</v>
      </c>
      <c r="H3975" s="26">
        <v>4775</v>
      </c>
      <c r="I3975" s="24">
        <f t="shared" si="62"/>
        <v>3219099.7399999951</v>
      </c>
      <c r="J3975" s="27" t="s">
        <v>40</v>
      </c>
      <c r="K3975" s="2" t="s">
        <v>15</v>
      </c>
    </row>
    <row r="3976" spans="1:11" ht="12" customHeight="1" x14ac:dyDescent="0.2">
      <c r="A3976" s="2">
        <v>1700</v>
      </c>
      <c r="B3976" s="20" t="str">
        <f>VLOOKUP(C3976,'[2]05-2025'!$B$1:$C$65536,2,0)</f>
        <v>FORNECEDORES DE INSUMOS</v>
      </c>
      <c r="C3976" s="33" t="s">
        <v>57</v>
      </c>
      <c r="D3976" s="21">
        <f>VLOOKUP(C3976,'[2]05-2025'!$B$1:$D$65536,3,0)</f>
        <v>1167726.93</v>
      </c>
      <c r="E3976" s="25" t="s">
        <v>1816</v>
      </c>
      <c r="F3976" s="27" t="s">
        <v>2610</v>
      </c>
      <c r="G3976" s="26">
        <v>0</v>
      </c>
      <c r="H3976" s="26">
        <v>7000</v>
      </c>
      <c r="I3976" s="24">
        <f t="shared" si="62"/>
        <v>3226099.7399999951</v>
      </c>
      <c r="J3976" s="27" t="s">
        <v>40</v>
      </c>
      <c r="K3976" s="2" t="s">
        <v>15</v>
      </c>
    </row>
    <row r="3977" spans="1:11" ht="12" customHeight="1" x14ac:dyDescent="0.2">
      <c r="A3977" s="2">
        <v>1700</v>
      </c>
      <c r="B3977" s="20" t="str">
        <f>VLOOKUP(C3977,'[2]05-2025'!$B$1:$C$65536,2,0)</f>
        <v>FORNECEDORES DE INSUMOS</v>
      </c>
      <c r="C3977" s="33" t="s">
        <v>57</v>
      </c>
      <c r="D3977" s="21">
        <f>VLOOKUP(C3977,'[2]05-2025'!$B$1:$D$65536,3,0)</f>
        <v>1167726.93</v>
      </c>
      <c r="E3977" s="25" t="s">
        <v>1816</v>
      </c>
      <c r="F3977" s="27" t="s">
        <v>2611</v>
      </c>
      <c r="G3977" s="26">
        <v>0</v>
      </c>
      <c r="H3977" s="26">
        <v>500</v>
      </c>
      <c r="I3977" s="24">
        <f t="shared" si="62"/>
        <v>3226599.7399999951</v>
      </c>
      <c r="J3977" s="27" t="s">
        <v>40</v>
      </c>
      <c r="K3977" s="2" t="s">
        <v>15</v>
      </c>
    </row>
    <row r="3978" spans="1:11" ht="12" customHeight="1" x14ac:dyDescent="0.2">
      <c r="A3978" s="2">
        <v>1700</v>
      </c>
      <c r="B3978" s="20" t="str">
        <f>VLOOKUP(C3978,'[2]05-2025'!$B$1:$C$65536,2,0)</f>
        <v>FORNECEDORES DE INSUMOS</v>
      </c>
      <c r="C3978" s="33" t="s">
        <v>57</v>
      </c>
      <c r="D3978" s="21">
        <f>VLOOKUP(C3978,'[2]05-2025'!$B$1:$D$65536,3,0)</f>
        <v>1167726.93</v>
      </c>
      <c r="E3978" s="25" t="s">
        <v>1816</v>
      </c>
      <c r="F3978" s="27" t="s">
        <v>2612</v>
      </c>
      <c r="G3978" s="26">
        <v>0</v>
      </c>
      <c r="H3978" s="26">
        <v>2280</v>
      </c>
      <c r="I3978" s="24">
        <f t="shared" si="62"/>
        <v>3228879.7399999951</v>
      </c>
      <c r="J3978" s="27" t="s">
        <v>39</v>
      </c>
      <c r="K3978" s="2" t="s">
        <v>15</v>
      </c>
    </row>
    <row r="3979" spans="1:11" ht="12" customHeight="1" x14ac:dyDescent="0.2">
      <c r="A3979" s="2">
        <v>1700</v>
      </c>
      <c r="B3979" s="20" t="str">
        <f>VLOOKUP(C3979,'[2]05-2025'!$B$1:$C$65536,2,0)</f>
        <v>FORNECEDORES DE INSUMOS</v>
      </c>
      <c r="C3979" s="33" t="s">
        <v>57</v>
      </c>
      <c r="D3979" s="21">
        <f>VLOOKUP(C3979,'[2]05-2025'!$B$1:$D$65536,3,0)</f>
        <v>1167726.93</v>
      </c>
      <c r="E3979" s="25" t="s">
        <v>1816</v>
      </c>
      <c r="F3979" s="27" t="s">
        <v>2613</v>
      </c>
      <c r="G3979" s="26">
        <v>0</v>
      </c>
      <c r="H3979" s="26">
        <v>2041.2</v>
      </c>
      <c r="I3979" s="24">
        <f t="shared" si="62"/>
        <v>3230920.9399999953</v>
      </c>
      <c r="J3979" s="27" t="s">
        <v>39</v>
      </c>
      <c r="K3979" s="2" t="s">
        <v>15</v>
      </c>
    </row>
    <row r="3980" spans="1:11" ht="12" customHeight="1" x14ac:dyDescent="0.2">
      <c r="A3980" s="2">
        <v>1700</v>
      </c>
      <c r="B3980" s="20" t="str">
        <f>VLOOKUP(C3980,'[2]05-2025'!$B$1:$C$65536,2,0)</f>
        <v>FORNECEDORES DE INSUMOS</v>
      </c>
      <c r="C3980" s="33" t="s">
        <v>57</v>
      </c>
      <c r="D3980" s="21">
        <f>VLOOKUP(C3980,'[2]05-2025'!$B$1:$D$65536,3,0)</f>
        <v>1167726.93</v>
      </c>
      <c r="E3980" s="25" t="s">
        <v>1816</v>
      </c>
      <c r="F3980" s="27" t="s">
        <v>2614</v>
      </c>
      <c r="G3980" s="26">
        <v>0</v>
      </c>
      <c r="H3980" s="26">
        <v>2117.5</v>
      </c>
      <c r="I3980" s="24">
        <f t="shared" si="62"/>
        <v>3233038.4399999953</v>
      </c>
      <c r="J3980" s="27" t="s">
        <v>39</v>
      </c>
      <c r="K3980" s="2" t="s">
        <v>15</v>
      </c>
    </row>
    <row r="3981" spans="1:11" ht="12" customHeight="1" x14ac:dyDescent="0.2">
      <c r="A3981" s="2">
        <v>1700</v>
      </c>
      <c r="B3981" s="20" t="str">
        <f>VLOOKUP(C3981,'[2]05-2025'!$B$1:$C$65536,2,0)</f>
        <v>FORNECEDORES DE INSUMOS</v>
      </c>
      <c r="C3981" s="33" t="s">
        <v>57</v>
      </c>
      <c r="D3981" s="21">
        <f>VLOOKUP(C3981,'[2]05-2025'!$B$1:$D$65536,3,0)</f>
        <v>1167726.93</v>
      </c>
      <c r="E3981" s="25" t="s">
        <v>1816</v>
      </c>
      <c r="F3981" s="27" t="s">
        <v>2615</v>
      </c>
      <c r="G3981" s="26">
        <v>0</v>
      </c>
      <c r="H3981" s="26">
        <v>24600</v>
      </c>
      <c r="I3981" s="24">
        <f t="shared" si="62"/>
        <v>3257638.4399999953</v>
      </c>
      <c r="J3981" s="27" t="s">
        <v>39</v>
      </c>
      <c r="K3981" s="2" t="s">
        <v>15</v>
      </c>
    </row>
    <row r="3982" spans="1:11" ht="12" customHeight="1" x14ac:dyDescent="0.2">
      <c r="A3982" s="2">
        <v>1700</v>
      </c>
      <c r="B3982" s="20" t="str">
        <f>VLOOKUP(C3982,'[2]05-2025'!$B$1:$C$65536,2,0)</f>
        <v>FORNECEDORES DE INSUMOS</v>
      </c>
      <c r="C3982" s="33" t="s">
        <v>57</v>
      </c>
      <c r="D3982" s="21">
        <f>VLOOKUP(C3982,'[2]05-2025'!$B$1:$D$65536,3,0)</f>
        <v>1167726.93</v>
      </c>
      <c r="E3982" s="25" t="s">
        <v>1816</v>
      </c>
      <c r="F3982" s="27" t="s">
        <v>2616</v>
      </c>
      <c r="G3982" s="26">
        <v>0</v>
      </c>
      <c r="H3982" s="26">
        <v>867.76</v>
      </c>
      <c r="I3982" s="24">
        <f t="shared" si="62"/>
        <v>3258506.1999999951</v>
      </c>
      <c r="J3982" s="27" t="s">
        <v>45</v>
      </c>
      <c r="K3982" s="2" t="s">
        <v>15</v>
      </c>
    </row>
    <row r="3983" spans="1:11" ht="12" customHeight="1" x14ac:dyDescent="0.2">
      <c r="A3983" s="2">
        <v>1700</v>
      </c>
      <c r="B3983" s="20" t="str">
        <f>VLOOKUP(C3983,'[2]05-2025'!$B$1:$C$65536,2,0)</f>
        <v>FORNECEDORES DE INSUMOS</v>
      </c>
      <c r="C3983" s="33" t="s">
        <v>57</v>
      </c>
      <c r="D3983" s="21">
        <f>VLOOKUP(C3983,'[2]05-2025'!$B$1:$D$65536,3,0)</f>
        <v>1167726.93</v>
      </c>
      <c r="E3983" s="25" t="s">
        <v>1816</v>
      </c>
      <c r="F3983" s="27" t="s">
        <v>2617</v>
      </c>
      <c r="G3983" s="26">
        <v>0</v>
      </c>
      <c r="H3983" s="26">
        <v>1560</v>
      </c>
      <c r="I3983" s="24">
        <f t="shared" si="62"/>
        <v>3260066.1999999951</v>
      </c>
      <c r="J3983" s="27" t="s">
        <v>40</v>
      </c>
      <c r="K3983" s="2" t="s">
        <v>15</v>
      </c>
    </row>
    <row r="3984" spans="1:11" ht="12" customHeight="1" x14ac:dyDescent="0.2">
      <c r="A3984" s="2">
        <v>1700</v>
      </c>
      <c r="B3984" s="20" t="str">
        <f>VLOOKUP(C3984,'[2]05-2025'!$B$1:$C$65536,2,0)</f>
        <v>FORNECEDORES DE INSUMOS</v>
      </c>
      <c r="C3984" s="33" t="s">
        <v>57</v>
      </c>
      <c r="D3984" s="21">
        <f>VLOOKUP(C3984,'[2]05-2025'!$B$1:$D$65536,3,0)</f>
        <v>1167726.93</v>
      </c>
      <c r="E3984" s="25" t="s">
        <v>1816</v>
      </c>
      <c r="F3984" s="27" t="s">
        <v>2618</v>
      </c>
      <c r="G3984" s="26">
        <v>0</v>
      </c>
      <c r="H3984" s="26">
        <v>3714</v>
      </c>
      <c r="I3984" s="24">
        <f t="shared" si="62"/>
        <v>3263780.1999999951</v>
      </c>
      <c r="J3984" s="27" t="s">
        <v>40</v>
      </c>
      <c r="K3984" s="2" t="s">
        <v>15</v>
      </c>
    </row>
    <row r="3985" spans="1:11" ht="12" customHeight="1" x14ac:dyDescent="0.2">
      <c r="A3985" s="2">
        <v>1700</v>
      </c>
      <c r="B3985" s="20" t="str">
        <f>VLOOKUP(C3985,'[2]05-2025'!$B$1:$C$65536,2,0)</f>
        <v>FORNECEDORES DE INSUMOS</v>
      </c>
      <c r="C3985" s="33" t="s">
        <v>57</v>
      </c>
      <c r="D3985" s="21">
        <f>VLOOKUP(C3985,'[2]05-2025'!$B$1:$D$65536,3,0)</f>
        <v>1167726.93</v>
      </c>
      <c r="E3985" s="25" t="s">
        <v>1816</v>
      </c>
      <c r="F3985" s="27" t="s">
        <v>2619</v>
      </c>
      <c r="G3985" s="26">
        <v>0</v>
      </c>
      <c r="H3985" s="26">
        <v>1903.44</v>
      </c>
      <c r="I3985" s="24">
        <f t="shared" si="62"/>
        <v>3265683.639999995</v>
      </c>
      <c r="J3985" s="27" t="s">
        <v>41</v>
      </c>
      <c r="K3985" s="2" t="s">
        <v>15</v>
      </c>
    </row>
    <row r="3986" spans="1:11" ht="12" customHeight="1" x14ac:dyDescent="0.2">
      <c r="A3986" s="2">
        <v>1700</v>
      </c>
      <c r="B3986" s="20" t="str">
        <f>VLOOKUP(C3986,'[2]05-2025'!$B$1:$C$65536,2,0)</f>
        <v>FORNECEDORES DE INSUMOS</v>
      </c>
      <c r="C3986" s="33" t="s">
        <v>57</v>
      </c>
      <c r="D3986" s="21">
        <f>VLOOKUP(C3986,'[2]05-2025'!$B$1:$D$65536,3,0)</f>
        <v>1167726.93</v>
      </c>
      <c r="E3986" s="25" t="s">
        <v>1817</v>
      </c>
      <c r="F3986" s="27" t="s">
        <v>2620</v>
      </c>
      <c r="G3986" s="26">
        <v>0</v>
      </c>
      <c r="H3986" s="26">
        <v>890</v>
      </c>
      <c r="I3986" s="24">
        <f t="shared" si="62"/>
        <v>3266573.639999995</v>
      </c>
      <c r="J3986" s="27" t="s">
        <v>40</v>
      </c>
      <c r="K3986" s="2" t="s">
        <v>15</v>
      </c>
    </row>
    <row r="3987" spans="1:11" ht="12" customHeight="1" x14ac:dyDescent="0.2">
      <c r="A3987" s="2">
        <v>1700</v>
      </c>
      <c r="B3987" s="20" t="str">
        <f>VLOOKUP(C3987,'[2]05-2025'!$B$1:$C$65536,2,0)</f>
        <v>FORNECEDORES DE INSUMOS</v>
      </c>
      <c r="C3987" s="33" t="s">
        <v>57</v>
      </c>
      <c r="D3987" s="21">
        <f>VLOOKUP(C3987,'[2]05-2025'!$B$1:$D$65536,3,0)</f>
        <v>1167726.93</v>
      </c>
      <c r="E3987" s="25" t="s">
        <v>1817</v>
      </c>
      <c r="F3987" s="27" t="s">
        <v>2621</v>
      </c>
      <c r="G3987" s="26">
        <v>0</v>
      </c>
      <c r="H3987" s="26">
        <v>1658.98</v>
      </c>
      <c r="I3987" s="24">
        <f t="shared" si="62"/>
        <v>3268232.619999995</v>
      </c>
      <c r="J3987" s="27" t="s">
        <v>39</v>
      </c>
      <c r="K3987" s="2" t="s">
        <v>15</v>
      </c>
    </row>
    <row r="3988" spans="1:11" ht="12" customHeight="1" x14ac:dyDescent="0.2">
      <c r="A3988" s="2">
        <v>1700</v>
      </c>
      <c r="B3988" s="20" t="str">
        <f>VLOOKUP(C3988,'[2]05-2025'!$B$1:$C$65536,2,0)</f>
        <v>FORNECEDORES DE INSUMOS</v>
      </c>
      <c r="C3988" s="33" t="s">
        <v>57</v>
      </c>
      <c r="D3988" s="21">
        <f>VLOOKUP(C3988,'[2]05-2025'!$B$1:$D$65536,3,0)</f>
        <v>1167726.93</v>
      </c>
      <c r="E3988" s="25" t="s">
        <v>1817</v>
      </c>
      <c r="F3988" s="27" t="s">
        <v>2622</v>
      </c>
      <c r="G3988" s="26">
        <v>0</v>
      </c>
      <c r="H3988" s="26">
        <v>511</v>
      </c>
      <c r="I3988" s="24">
        <f t="shared" si="62"/>
        <v>3268743.619999995</v>
      </c>
      <c r="J3988" s="27" t="s">
        <v>40</v>
      </c>
      <c r="K3988" s="2" t="s">
        <v>15</v>
      </c>
    </row>
    <row r="3989" spans="1:11" ht="12" customHeight="1" x14ac:dyDescent="0.2">
      <c r="A3989" s="2">
        <v>1700</v>
      </c>
      <c r="B3989" s="20" t="str">
        <f>VLOOKUP(C3989,'[2]05-2025'!$B$1:$C$65536,2,0)</f>
        <v>FORNECEDORES DE INSUMOS</v>
      </c>
      <c r="C3989" s="33" t="s">
        <v>57</v>
      </c>
      <c r="D3989" s="21">
        <f>VLOOKUP(C3989,'[2]05-2025'!$B$1:$D$65536,3,0)</f>
        <v>1167726.93</v>
      </c>
      <c r="E3989" s="25" t="s">
        <v>1817</v>
      </c>
      <c r="F3989" s="27" t="s">
        <v>2623</v>
      </c>
      <c r="G3989" s="26">
        <v>0</v>
      </c>
      <c r="H3989" s="26">
        <v>64.989999999999995</v>
      </c>
      <c r="I3989" s="24">
        <f t="shared" si="62"/>
        <v>3268808.6099999952</v>
      </c>
      <c r="J3989" s="27" t="s">
        <v>39</v>
      </c>
      <c r="K3989" s="2" t="s">
        <v>15</v>
      </c>
    </row>
    <row r="3990" spans="1:11" ht="12" customHeight="1" x14ac:dyDescent="0.2">
      <c r="A3990" s="2">
        <v>1700</v>
      </c>
      <c r="B3990" s="20" t="str">
        <f>VLOOKUP(C3990,'[2]05-2025'!$B$1:$C$65536,2,0)</f>
        <v>FORNECEDORES DE INSUMOS</v>
      </c>
      <c r="C3990" s="33" t="s">
        <v>57</v>
      </c>
      <c r="D3990" s="21">
        <f>VLOOKUP(C3990,'[2]05-2025'!$B$1:$D$65536,3,0)</f>
        <v>1167726.93</v>
      </c>
      <c r="E3990" s="25" t="s">
        <v>1817</v>
      </c>
      <c r="F3990" s="27" t="s">
        <v>2624</v>
      </c>
      <c r="G3990" s="26">
        <v>0</v>
      </c>
      <c r="H3990" s="26">
        <v>18466.93</v>
      </c>
      <c r="I3990" s="24">
        <f t="shared" si="62"/>
        <v>3287275.5399999954</v>
      </c>
      <c r="J3990" s="27" t="s">
        <v>39</v>
      </c>
      <c r="K3990" s="2" t="s">
        <v>15</v>
      </c>
    </row>
    <row r="3991" spans="1:11" ht="12" customHeight="1" x14ac:dyDescent="0.2">
      <c r="A3991" s="2">
        <v>1700</v>
      </c>
      <c r="B3991" s="20" t="str">
        <f>VLOOKUP(C3991,'[2]05-2025'!$B$1:$C$65536,2,0)</f>
        <v>FORNECEDORES DE INSUMOS</v>
      </c>
      <c r="C3991" s="33" t="s">
        <v>57</v>
      </c>
      <c r="D3991" s="21">
        <f>VLOOKUP(C3991,'[2]05-2025'!$B$1:$D$65536,3,0)</f>
        <v>1167726.93</v>
      </c>
      <c r="E3991" s="25" t="s">
        <v>1817</v>
      </c>
      <c r="F3991" s="27" t="s">
        <v>2625</v>
      </c>
      <c r="G3991" s="26">
        <v>0</v>
      </c>
      <c r="H3991" s="26">
        <v>3020.94</v>
      </c>
      <c r="I3991" s="24">
        <f t="shared" si="62"/>
        <v>3290296.4799999953</v>
      </c>
      <c r="J3991" s="27" t="s">
        <v>45</v>
      </c>
      <c r="K3991" s="2" t="s">
        <v>15</v>
      </c>
    </row>
    <row r="3992" spans="1:11" ht="12" customHeight="1" x14ac:dyDescent="0.2">
      <c r="A3992" s="2">
        <v>1700</v>
      </c>
      <c r="B3992" s="20" t="str">
        <f>VLOOKUP(C3992,'[2]05-2025'!$B$1:$C$65536,2,0)</f>
        <v>FORNECEDORES DE INSUMOS</v>
      </c>
      <c r="C3992" s="33" t="s">
        <v>57</v>
      </c>
      <c r="D3992" s="21">
        <f>VLOOKUP(C3992,'[2]05-2025'!$B$1:$D$65536,3,0)</f>
        <v>1167726.93</v>
      </c>
      <c r="E3992" s="25" t="s">
        <v>1817</v>
      </c>
      <c r="F3992" s="27" t="s">
        <v>2626</v>
      </c>
      <c r="G3992" s="26">
        <v>0</v>
      </c>
      <c r="H3992" s="26">
        <v>20004.7</v>
      </c>
      <c r="I3992" s="24">
        <f t="shared" si="62"/>
        <v>3310301.1799999955</v>
      </c>
      <c r="J3992" s="27" t="s">
        <v>39</v>
      </c>
      <c r="K3992" s="2" t="s">
        <v>15</v>
      </c>
    </row>
    <row r="3993" spans="1:11" ht="12" customHeight="1" x14ac:dyDescent="0.2">
      <c r="A3993" s="2">
        <v>1700</v>
      </c>
      <c r="B3993" s="20" t="str">
        <f>VLOOKUP(C3993,'[2]05-2025'!$B$1:$C$65536,2,0)</f>
        <v>FORNECEDORES DE INSUMOS</v>
      </c>
      <c r="C3993" s="33" t="s">
        <v>57</v>
      </c>
      <c r="D3993" s="21">
        <f>VLOOKUP(C3993,'[2]05-2025'!$B$1:$D$65536,3,0)</f>
        <v>1167726.93</v>
      </c>
      <c r="E3993" s="25" t="s">
        <v>1817</v>
      </c>
      <c r="F3993" s="27" t="s">
        <v>2627</v>
      </c>
      <c r="G3993" s="26">
        <v>0</v>
      </c>
      <c r="H3993" s="26">
        <v>7987</v>
      </c>
      <c r="I3993" s="24">
        <f t="shared" si="62"/>
        <v>3318288.1799999955</v>
      </c>
      <c r="J3993" s="27" t="s">
        <v>41</v>
      </c>
      <c r="K3993" s="2" t="s">
        <v>15</v>
      </c>
    </row>
    <row r="3994" spans="1:11" ht="12" customHeight="1" x14ac:dyDescent="0.2">
      <c r="A3994" s="2">
        <v>1700</v>
      </c>
      <c r="B3994" s="20" t="str">
        <f>VLOOKUP(C3994,'[2]05-2025'!$B$1:$C$65536,2,0)</f>
        <v>FORNECEDORES DE INSUMOS</v>
      </c>
      <c r="C3994" s="33" t="s">
        <v>57</v>
      </c>
      <c r="D3994" s="21">
        <f>VLOOKUP(C3994,'[2]05-2025'!$B$1:$D$65536,3,0)</f>
        <v>1167726.93</v>
      </c>
      <c r="E3994" s="25" t="s">
        <v>1817</v>
      </c>
      <c r="F3994" s="27" t="s">
        <v>2628</v>
      </c>
      <c r="G3994" s="26">
        <v>0</v>
      </c>
      <c r="H3994" s="26">
        <v>8400</v>
      </c>
      <c r="I3994" s="24">
        <f t="shared" si="62"/>
        <v>3326688.1799999955</v>
      </c>
      <c r="J3994" s="27" t="s">
        <v>39</v>
      </c>
      <c r="K3994" s="2" t="s">
        <v>15</v>
      </c>
    </row>
    <row r="3995" spans="1:11" ht="12" customHeight="1" x14ac:dyDescent="0.2">
      <c r="A3995" s="2">
        <v>1700</v>
      </c>
      <c r="B3995" s="20" t="str">
        <f>VLOOKUP(C3995,'[2]05-2025'!$B$1:$C$65536,2,0)</f>
        <v>FORNECEDORES DE INSUMOS</v>
      </c>
      <c r="C3995" s="33" t="s">
        <v>57</v>
      </c>
      <c r="D3995" s="21">
        <f>VLOOKUP(C3995,'[2]05-2025'!$B$1:$D$65536,3,0)</f>
        <v>1167726.93</v>
      </c>
      <c r="E3995" s="25" t="s">
        <v>1817</v>
      </c>
      <c r="F3995" s="27" t="s">
        <v>2629</v>
      </c>
      <c r="G3995" s="26">
        <v>0</v>
      </c>
      <c r="H3995" s="26">
        <v>2128.5</v>
      </c>
      <c r="I3995" s="24">
        <f t="shared" si="62"/>
        <v>3328816.6799999955</v>
      </c>
      <c r="J3995" s="27" t="s">
        <v>40</v>
      </c>
      <c r="K3995" s="2" t="s">
        <v>15</v>
      </c>
    </row>
    <row r="3996" spans="1:11" ht="12" customHeight="1" x14ac:dyDescent="0.2">
      <c r="A3996" s="2">
        <v>1700</v>
      </c>
      <c r="B3996" s="20" t="str">
        <f>VLOOKUP(C3996,'[2]05-2025'!$B$1:$C$65536,2,0)</f>
        <v>FORNECEDORES DE INSUMOS</v>
      </c>
      <c r="C3996" s="33" t="s">
        <v>57</v>
      </c>
      <c r="D3996" s="21">
        <f>VLOOKUP(C3996,'[2]05-2025'!$B$1:$D$65536,3,0)</f>
        <v>1167726.93</v>
      </c>
      <c r="E3996" s="25" t="s">
        <v>1817</v>
      </c>
      <c r="F3996" s="27" t="s">
        <v>2630</v>
      </c>
      <c r="G3996" s="26">
        <v>0</v>
      </c>
      <c r="H3996" s="26">
        <v>1780</v>
      </c>
      <c r="I3996" s="24">
        <f t="shared" si="62"/>
        <v>3330596.6799999955</v>
      </c>
      <c r="J3996" s="27" t="s">
        <v>40</v>
      </c>
      <c r="K3996" s="2" t="s">
        <v>15</v>
      </c>
    </row>
    <row r="3997" spans="1:11" ht="12" customHeight="1" x14ac:dyDescent="0.2">
      <c r="A3997" s="2">
        <v>1700</v>
      </c>
      <c r="B3997" s="20" t="str">
        <f>VLOOKUP(C3997,'[2]05-2025'!$B$1:$C$65536,2,0)</f>
        <v>FORNECEDORES DE INSUMOS</v>
      </c>
      <c r="C3997" s="33" t="s">
        <v>57</v>
      </c>
      <c r="D3997" s="21">
        <f>VLOOKUP(C3997,'[2]05-2025'!$B$1:$D$65536,3,0)</f>
        <v>1167726.93</v>
      </c>
      <c r="E3997" s="25" t="s">
        <v>1817</v>
      </c>
      <c r="F3997" s="27" t="s">
        <v>2631</v>
      </c>
      <c r="G3997" s="26">
        <v>0</v>
      </c>
      <c r="H3997" s="26">
        <v>1680</v>
      </c>
      <c r="I3997" s="24">
        <f t="shared" si="62"/>
        <v>3332276.6799999955</v>
      </c>
      <c r="J3997" s="27" t="s">
        <v>40</v>
      </c>
      <c r="K3997" s="2" t="s">
        <v>15</v>
      </c>
    </row>
    <row r="3998" spans="1:11" ht="12" customHeight="1" x14ac:dyDescent="0.2">
      <c r="A3998" s="2">
        <v>1700</v>
      </c>
      <c r="B3998" s="20" t="str">
        <f>VLOOKUP(C3998,'[2]05-2025'!$B$1:$C$65536,2,0)</f>
        <v>FORNECEDORES DE INSUMOS</v>
      </c>
      <c r="C3998" s="33" t="s">
        <v>57</v>
      </c>
      <c r="D3998" s="21">
        <f>VLOOKUP(C3998,'[2]05-2025'!$B$1:$D$65536,3,0)</f>
        <v>1167726.93</v>
      </c>
      <c r="E3998" s="25" t="s">
        <v>1817</v>
      </c>
      <c r="F3998" s="27" t="s">
        <v>2632</v>
      </c>
      <c r="G3998" s="26">
        <v>0</v>
      </c>
      <c r="H3998" s="26">
        <v>135.75</v>
      </c>
      <c r="I3998" s="24">
        <f t="shared" si="62"/>
        <v>3332412.4299999955</v>
      </c>
      <c r="J3998" s="27" t="s">
        <v>40</v>
      </c>
      <c r="K3998" s="2" t="s">
        <v>15</v>
      </c>
    </row>
    <row r="3999" spans="1:11" ht="12" customHeight="1" x14ac:dyDescent="0.2">
      <c r="A3999" s="2">
        <v>1700</v>
      </c>
      <c r="B3999" s="20" t="str">
        <f>VLOOKUP(C3999,'[2]05-2025'!$B$1:$C$65536,2,0)</f>
        <v>FORNECEDORES DE INSUMOS</v>
      </c>
      <c r="C3999" s="33" t="s">
        <v>57</v>
      </c>
      <c r="D3999" s="21">
        <f>VLOOKUP(C3999,'[2]05-2025'!$B$1:$D$65536,3,0)</f>
        <v>1167726.93</v>
      </c>
      <c r="E3999" s="25" t="s">
        <v>1817</v>
      </c>
      <c r="F3999" s="27" t="s">
        <v>2633</v>
      </c>
      <c r="G3999" s="26">
        <v>0</v>
      </c>
      <c r="H3999" s="26">
        <v>1020</v>
      </c>
      <c r="I3999" s="24">
        <f t="shared" si="62"/>
        <v>3333432.4299999955</v>
      </c>
      <c r="J3999" s="27" t="s">
        <v>39</v>
      </c>
      <c r="K3999" s="2" t="s">
        <v>15</v>
      </c>
    </row>
    <row r="4000" spans="1:11" ht="12" customHeight="1" x14ac:dyDescent="0.2">
      <c r="A4000" s="2">
        <v>1700</v>
      </c>
      <c r="B4000" s="20" t="str">
        <f>VLOOKUP(C4000,'[2]05-2025'!$B$1:$C$65536,2,0)</f>
        <v>FORNECEDORES DE INSUMOS</v>
      </c>
      <c r="C4000" s="33" t="s">
        <v>57</v>
      </c>
      <c r="D4000" s="21">
        <f>VLOOKUP(C4000,'[2]05-2025'!$B$1:$D$65536,3,0)</f>
        <v>1167726.93</v>
      </c>
      <c r="E4000" s="25" t="s">
        <v>1817</v>
      </c>
      <c r="F4000" s="27" t="s">
        <v>2634</v>
      </c>
      <c r="G4000" s="26">
        <v>0</v>
      </c>
      <c r="H4000" s="26">
        <v>127</v>
      </c>
      <c r="I4000" s="24">
        <f t="shared" si="62"/>
        <v>3333559.4299999955</v>
      </c>
      <c r="J4000" s="27" t="s">
        <v>40</v>
      </c>
      <c r="K4000" s="2" t="s">
        <v>15</v>
      </c>
    </row>
    <row r="4001" spans="1:11" ht="12" customHeight="1" x14ac:dyDescent="0.2">
      <c r="A4001" s="2">
        <v>1700</v>
      </c>
      <c r="B4001" s="20" t="str">
        <f>VLOOKUP(C4001,'[2]05-2025'!$B$1:$C$65536,2,0)</f>
        <v>FORNECEDORES DE INSUMOS</v>
      </c>
      <c r="C4001" s="33" t="s">
        <v>57</v>
      </c>
      <c r="D4001" s="21">
        <f>VLOOKUP(C4001,'[2]05-2025'!$B$1:$D$65536,3,0)</f>
        <v>1167726.93</v>
      </c>
      <c r="E4001" s="25" t="s">
        <v>1817</v>
      </c>
      <c r="F4001" s="27" t="s">
        <v>2635</v>
      </c>
      <c r="G4001" s="26">
        <v>0</v>
      </c>
      <c r="H4001" s="26">
        <v>618</v>
      </c>
      <c r="I4001" s="24">
        <f t="shared" si="62"/>
        <v>3334177.4299999955</v>
      </c>
      <c r="J4001" s="27" t="s">
        <v>40</v>
      </c>
      <c r="K4001" s="2" t="s">
        <v>15</v>
      </c>
    </row>
    <row r="4002" spans="1:11" ht="12" customHeight="1" x14ac:dyDescent="0.2">
      <c r="A4002" s="2">
        <v>1700</v>
      </c>
      <c r="B4002" s="20" t="str">
        <f>VLOOKUP(C4002,'[2]05-2025'!$B$1:$C$65536,2,0)</f>
        <v>FORNECEDORES DE INSUMOS</v>
      </c>
      <c r="C4002" s="33" t="s">
        <v>57</v>
      </c>
      <c r="D4002" s="21">
        <f>VLOOKUP(C4002,'[2]05-2025'!$B$1:$D$65536,3,0)</f>
        <v>1167726.93</v>
      </c>
      <c r="E4002" s="25" t="s">
        <v>1817</v>
      </c>
      <c r="F4002" s="27" t="s">
        <v>2045</v>
      </c>
      <c r="G4002" s="26">
        <v>0</v>
      </c>
      <c r="H4002" s="26">
        <v>6981.84</v>
      </c>
      <c r="I4002" s="24">
        <f t="shared" si="62"/>
        <v>3341159.2699999954</v>
      </c>
      <c r="J4002" s="27" t="s">
        <v>59</v>
      </c>
      <c r="K4002" s="2" t="s">
        <v>15</v>
      </c>
    </row>
    <row r="4003" spans="1:11" ht="12" customHeight="1" x14ac:dyDescent="0.2">
      <c r="A4003" s="2">
        <v>1700</v>
      </c>
      <c r="B4003" s="20" t="str">
        <f>VLOOKUP(C4003,'[2]05-2025'!$B$1:$C$65536,2,0)</f>
        <v>FORNECEDORES DE INSUMOS</v>
      </c>
      <c r="C4003" s="33" t="s">
        <v>57</v>
      </c>
      <c r="D4003" s="21">
        <f>VLOOKUP(C4003,'[2]05-2025'!$B$1:$D$65536,3,0)</f>
        <v>1167726.93</v>
      </c>
      <c r="E4003" s="25" t="s">
        <v>1817</v>
      </c>
      <c r="F4003" s="27" t="s">
        <v>2046</v>
      </c>
      <c r="G4003" s="26">
        <v>0</v>
      </c>
      <c r="H4003" s="26">
        <v>2900</v>
      </c>
      <c r="I4003" s="24">
        <f t="shared" si="62"/>
        <v>3344059.2699999954</v>
      </c>
      <c r="J4003" s="27" t="s">
        <v>57</v>
      </c>
      <c r="K4003" s="2" t="s">
        <v>15</v>
      </c>
    </row>
    <row r="4004" spans="1:11" ht="12" customHeight="1" x14ac:dyDescent="0.2">
      <c r="A4004" s="2">
        <v>1700</v>
      </c>
      <c r="B4004" s="20" t="str">
        <f>VLOOKUP(C4004,'[2]05-2025'!$B$1:$C$65536,2,0)</f>
        <v>FORNECEDORES DE INSUMOS</v>
      </c>
      <c r="C4004" s="33" t="s">
        <v>57</v>
      </c>
      <c r="D4004" s="21">
        <f>VLOOKUP(C4004,'[2]05-2025'!$B$1:$D$65536,3,0)</f>
        <v>1167726.93</v>
      </c>
      <c r="E4004" s="25" t="s">
        <v>1817</v>
      </c>
      <c r="F4004" s="27" t="s">
        <v>2047</v>
      </c>
      <c r="G4004" s="26">
        <v>0</v>
      </c>
      <c r="H4004" s="26">
        <v>2490.9</v>
      </c>
      <c r="I4004" s="24">
        <f t="shared" si="62"/>
        <v>3346550.1699999953</v>
      </c>
      <c r="J4004" s="27" t="s">
        <v>57</v>
      </c>
      <c r="K4004" s="2" t="s">
        <v>15</v>
      </c>
    </row>
    <row r="4005" spans="1:11" ht="12" customHeight="1" x14ac:dyDescent="0.2">
      <c r="A4005" s="2">
        <v>1700</v>
      </c>
      <c r="B4005" s="20" t="str">
        <f>VLOOKUP(C4005,'[2]05-2025'!$B$1:$C$65536,2,0)</f>
        <v>FORNECEDORES DE INSUMOS</v>
      </c>
      <c r="C4005" s="33" t="s">
        <v>57</v>
      </c>
      <c r="D4005" s="21">
        <f>VLOOKUP(C4005,'[2]05-2025'!$B$1:$D$65536,3,0)</f>
        <v>1167726.93</v>
      </c>
      <c r="E4005" s="25" t="s">
        <v>1817</v>
      </c>
      <c r="F4005" s="27" t="s">
        <v>2636</v>
      </c>
      <c r="G4005" s="26">
        <v>0</v>
      </c>
      <c r="H4005" s="26">
        <v>419.5</v>
      </c>
      <c r="I4005" s="24">
        <f t="shared" si="62"/>
        <v>3346969.6699999953</v>
      </c>
      <c r="J4005" s="27" t="s">
        <v>57</v>
      </c>
      <c r="K4005" s="2" t="s">
        <v>15</v>
      </c>
    </row>
    <row r="4006" spans="1:11" ht="12" customHeight="1" x14ac:dyDescent="0.2">
      <c r="A4006" s="2">
        <v>1700</v>
      </c>
      <c r="B4006" s="20" t="str">
        <f>VLOOKUP(C4006,'[2]05-2025'!$B$1:$C$65536,2,0)</f>
        <v>FORNECEDORES DE INSUMOS</v>
      </c>
      <c r="C4006" s="33" t="s">
        <v>57</v>
      </c>
      <c r="D4006" s="21">
        <f>VLOOKUP(C4006,'[2]05-2025'!$B$1:$D$65536,3,0)</f>
        <v>1167726.93</v>
      </c>
      <c r="E4006" s="25" t="s">
        <v>1817</v>
      </c>
      <c r="F4006" s="27" t="s">
        <v>2049</v>
      </c>
      <c r="G4006" s="26">
        <v>0</v>
      </c>
      <c r="H4006" s="26">
        <v>9953.1</v>
      </c>
      <c r="I4006" s="24">
        <f t="shared" si="62"/>
        <v>3356922.7699999954</v>
      </c>
      <c r="J4006" s="27" t="s">
        <v>57</v>
      </c>
      <c r="K4006" s="2" t="s">
        <v>15</v>
      </c>
    </row>
    <row r="4007" spans="1:11" ht="12" customHeight="1" x14ac:dyDescent="0.2">
      <c r="A4007" s="2">
        <v>1700</v>
      </c>
      <c r="B4007" s="20" t="str">
        <f>VLOOKUP(C4007,'[2]05-2025'!$B$1:$C$65536,2,0)</f>
        <v>FORNECEDORES DE INSUMOS</v>
      </c>
      <c r="C4007" s="33" t="s">
        <v>57</v>
      </c>
      <c r="D4007" s="21">
        <f>VLOOKUP(C4007,'[2]05-2025'!$B$1:$D$65536,3,0)</f>
        <v>1167726.93</v>
      </c>
      <c r="E4007" s="25" t="s">
        <v>1817</v>
      </c>
      <c r="F4007" s="27" t="s">
        <v>2050</v>
      </c>
      <c r="G4007" s="26">
        <v>0</v>
      </c>
      <c r="H4007" s="26">
        <v>35.44</v>
      </c>
      <c r="I4007" s="24">
        <f t="shared" si="62"/>
        <v>3356958.2099999953</v>
      </c>
      <c r="J4007" s="27" t="s">
        <v>59</v>
      </c>
      <c r="K4007" s="2" t="s">
        <v>15</v>
      </c>
    </row>
    <row r="4008" spans="1:11" ht="12" customHeight="1" x14ac:dyDescent="0.2">
      <c r="A4008" s="2">
        <v>1700</v>
      </c>
      <c r="B4008" s="20" t="str">
        <f>VLOOKUP(C4008,'[2]05-2025'!$B$1:$C$65536,2,0)</f>
        <v>FORNECEDORES DE INSUMOS</v>
      </c>
      <c r="C4008" s="33" t="s">
        <v>57</v>
      </c>
      <c r="D4008" s="21">
        <f>VLOOKUP(C4008,'[2]05-2025'!$B$1:$D$65536,3,0)</f>
        <v>1167726.93</v>
      </c>
      <c r="E4008" s="25" t="s">
        <v>1817</v>
      </c>
      <c r="F4008" s="27" t="s">
        <v>2051</v>
      </c>
      <c r="G4008" s="26">
        <v>0</v>
      </c>
      <c r="H4008" s="26">
        <v>1245</v>
      </c>
      <c r="I4008" s="24">
        <f t="shared" si="62"/>
        <v>3358203.2099999953</v>
      </c>
      <c r="J4008" s="27" t="s">
        <v>57</v>
      </c>
      <c r="K4008" s="2" t="s">
        <v>15</v>
      </c>
    </row>
    <row r="4009" spans="1:11" ht="12" customHeight="1" x14ac:dyDescent="0.2">
      <c r="A4009" s="2">
        <v>1700</v>
      </c>
      <c r="B4009" s="20" t="str">
        <f>VLOOKUP(C4009,'[2]05-2025'!$B$1:$C$65536,2,0)</f>
        <v>FORNECEDORES DE INSUMOS</v>
      </c>
      <c r="C4009" s="33" t="s">
        <v>57</v>
      </c>
      <c r="D4009" s="21">
        <f>VLOOKUP(C4009,'[2]05-2025'!$B$1:$D$65536,3,0)</f>
        <v>1167726.93</v>
      </c>
      <c r="E4009" s="25" t="s">
        <v>1817</v>
      </c>
      <c r="F4009" s="27" t="s">
        <v>2052</v>
      </c>
      <c r="G4009" s="26">
        <v>0</v>
      </c>
      <c r="H4009" s="26">
        <v>3116.7</v>
      </c>
      <c r="I4009" s="24">
        <f t="shared" si="62"/>
        <v>3361319.9099999955</v>
      </c>
      <c r="J4009" s="27" t="s">
        <v>57</v>
      </c>
      <c r="K4009" s="2" t="s">
        <v>15</v>
      </c>
    </row>
    <row r="4010" spans="1:11" ht="12" customHeight="1" x14ac:dyDescent="0.2">
      <c r="A4010" s="2">
        <v>1700</v>
      </c>
      <c r="B4010" s="20" t="str">
        <f>VLOOKUP(C4010,'[2]05-2025'!$B$1:$C$65536,2,0)</f>
        <v>FORNECEDORES DE INSUMOS</v>
      </c>
      <c r="C4010" s="33" t="s">
        <v>57</v>
      </c>
      <c r="D4010" s="21">
        <f>VLOOKUP(C4010,'[2]05-2025'!$B$1:$D$65536,3,0)</f>
        <v>1167726.93</v>
      </c>
      <c r="E4010" s="25" t="s">
        <v>1817</v>
      </c>
      <c r="F4010" s="27" t="s">
        <v>2053</v>
      </c>
      <c r="G4010" s="26">
        <v>0</v>
      </c>
      <c r="H4010" s="26">
        <v>1100</v>
      </c>
      <c r="I4010" s="24">
        <f t="shared" si="62"/>
        <v>3362419.9099999955</v>
      </c>
      <c r="J4010" s="27" t="s">
        <v>57</v>
      </c>
      <c r="K4010" s="2" t="s">
        <v>15</v>
      </c>
    </row>
    <row r="4011" spans="1:11" ht="12" customHeight="1" x14ac:dyDescent="0.2">
      <c r="A4011" s="2">
        <v>1700</v>
      </c>
      <c r="B4011" s="20" t="str">
        <f>VLOOKUP(C4011,'[2]05-2025'!$B$1:$C$65536,2,0)</f>
        <v>FORNECEDORES DE INSUMOS</v>
      </c>
      <c r="C4011" s="33" t="s">
        <v>57</v>
      </c>
      <c r="D4011" s="21">
        <f>VLOOKUP(C4011,'[2]05-2025'!$B$1:$D$65536,3,0)</f>
        <v>1167726.93</v>
      </c>
      <c r="E4011" s="25" t="s">
        <v>1817</v>
      </c>
      <c r="F4011" s="27" t="s">
        <v>2055</v>
      </c>
      <c r="G4011" s="26">
        <v>0</v>
      </c>
      <c r="H4011" s="26">
        <v>500</v>
      </c>
      <c r="I4011" s="24">
        <f t="shared" si="62"/>
        <v>3362919.9099999955</v>
      </c>
      <c r="J4011" s="27" t="s">
        <v>57</v>
      </c>
      <c r="K4011" s="2" t="s">
        <v>15</v>
      </c>
    </row>
    <row r="4012" spans="1:11" ht="12" customHeight="1" x14ac:dyDescent="0.2">
      <c r="A4012" s="2">
        <v>1700</v>
      </c>
      <c r="B4012" s="20" t="str">
        <f>VLOOKUP(C4012,'[2]05-2025'!$B$1:$C$65536,2,0)</f>
        <v>FORNECEDORES DE INSUMOS</v>
      </c>
      <c r="C4012" s="33" t="s">
        <v>57</v>
      </c>
      <c r="D4012" s="21">
        <f>VLOOKUP(C4012,'[2]05-2025'!$B$1:$D$65536,3,0)</f>
        <v>1167726.93</v>
      </c>
      <c r="E4012" s="25" t="s">
        <v>1817</v>
      </c>
      <c r="F4012" s="27" t="s">
        <v>2046</v>
      </c>
      <c r="G4012" s="26">
        <v>0</v>
      </c>
      <c r="H4012" s="26">
        <v>2900</v>
      </c>
      <c r="I4012" s="24">
        <f t="shared" si="62"/>
        <v>3365819.9099999955</v>
      </c>
      <c r="J4012" s="27" t="s">
        <v>57</v>
      </c>
      <c r="K4012" s="2" t="s">
        <v>15</v>
      </c>
    </row>
    <row r="4013" spans="1:11" ht="12" customHeight="1" x14ac:dyDescent="0.2">
      <c r="A4013" s="2">
        <v>1700</v>
      </c>
      <c r="B4013" s="20" t="str">
        <f>VLOOKUP(C4013,'[2]05-2025'!$B$1:$C$65536,2,0)</f>
        <v>FORNECEDORES DE INSUMOS</v>
      </c>
      <c r="C4013" s="33" t="s">
        <v>57</v>
      </c>
      <c r="D4013" s="21">
        <f>VLOOKUP(C4013,'[2]05-2025'!$B$1:$D$65536,3,0)</f>
        <v>1167726.93</v>
      </c>
      <c r="E4013" s="25" t="s">
        <v>1817</v>
      </c>
      <c r="F4013" s="27" t="s">
        <v>2056</v>
      </c>
      <c r="G4013" s="26">
        <v>0</v>
      </c>
      <c r="H4013" s="26">
        <v>2394</v>
      </c>
      <c r="I4013" s="24">
        <f t="shared" si="62"/>
        <v>3368213.9099999955</v>
      </c>
      <c r="J4013" s="27" t="s">
        <v>57</v>
      </c>
      <c r="K4013" s="2" t="s">
        <v>15</v>
      </c>
    </row>
    <row r="4014" spans="1:11" ht="12" customHeight="1" x14ac:dyDescent="0.2">
      <c r="A4014" s="2">
        <v>1700</v>
      </c>
      <c r="B4014" s="20" t="str">
        <f>VLOOKUP(C4014,'[2]05-2025'!$B$1:$C$65536,2,0)</f>
        <v>FORNECEDORES DE INSUMOS</v>
      </c>
      <c r="C4014" s="33" t="s">
        <v>57</v>
      </c>
      <c r="D4014" s="21">
        <f>VLOOKUP(C4014,'[2]05-2025'!$B$1:$D$65536,3,0)</f>
        <v>1167726.93</v>
      </c>
      <c r="E4014" s="25" t="s">
        <v>1817</v>
      </c>
      <c r="F4014" s="27" t="s">
        <v>2057</v>
      </c>
      <c r="G4014" s="26">
        <v>0</v>
      </c>
      <c r="H4014" s="26">
        <v>5470.04</v>
      </c>
      <c r="I4014" s="24">
        <f t="shared" si="62"/>
        <v>3373683.9499999955</v>
      </c>
      <c r="J4014" s="27" t="s">
        <v>57</v>
      </c>
      <c r="K4014" s="2" t="s">
        <v>15</v>
      </c>
    </row>
    <row r="4015" spans="1:11" ht="12" customHeight="1" x14ac:dyDescent="0.2">
      <c r="A4015" s="2">
        <v>1700</v>
      </c>
      <c r="B4015" s="20" t="str">
        <f>VLOOKUP(C4015,'[2]05-2025'!$B$1:$C$65536,2,0)</f>
        <v>FORNECEDORES DE INSUMOS</v>
      </c>
      <c r="C4015" s="33" t="s">
        <v>57</v>
      </c>
      <c r="D4015" s="21">
        <f>VLOOKUP(C4015,'[2]05-2025'!$B$1:$D$65536,3,0)</f>
        <v>1167726.93</v>
      </c>
      <c r="E4015" s="25" t="s">
        <v>1817</v>
      </c>
      <c r="F4015" s="27" t="s">
        <v>2058</v>
      </c>
      <c r="G4015" s="26">
        <v>0</v>
      </c>
      <c r="H4015" s="26">
        <v>8199.7900000000009</v>
      </c>
      <c r="I4015" s="24">
        <f t="shared" si="62"/>
        <v>3381883.7399999956</v>
      </c>
      <c r="J4015" s="27" t="s">
        <v>57</v>
      </c>
      <c r="K4015" s="2" t="s">
        <v>15</v>
      </c>
    </row>
    <row r="4016" spans="1:11" ht="12" customHeight="1" x14ac:dyDescent="0.2">
      <c r="A4016" s="2">
        <v>1700</v>
      </c>
      <c r="B4016" s="20" t="str">
        <f>VLOOKUP(C4016,'[2]05-2025'!$B$1:$C$65536,2,0)</f>
        <v>FORNECEDORES DE INSUMOS</v>
      </c>
      <c r="C4016" s="33" t="s">
        <v>57</v>
      </c>
      <c r="D4016" s="21">
        <f>VLOOKUP(C4016,'[2]05-2025'!$B$1:$D$65536,3,0)</f>
        <v>1167726.93</v>
      </c>
      <c r="E4016" s="25" t="s">
        <v>1817</v>
      </c>
      <c r="F4016" s="27" t="s">
        <v>2045</v>
      </c>
      <c r="G4016" s="26">
        <v>0</v>
      </c>
      <c r="H4016" s="26">
        <v>6981.84</v>
      </c>
      <c r="I4016" s="24">
        <f t="shared" si="62"/>
        <v>3388865.5799999954</v>
      </c>
      <c r="J4016" s="27" t="s">
        <v>59</v>
      </c>
      <c r="K4016" s="2" t="s">
        <v>15</v>
      </c>
    </row>
    <row r="4017" spans="1:11" ht="12" customHeight="1" x14ac:dyDescent="0.2">
      <c r="A4017" s="2">
        <v>1700</v>
      </c>
      <c r="B4017" s="20" t="str">
        <f>VLOOKUP(C4017,'[2]05-2025'!$B$1:$C$65536,2,0)</f>
        <v>FORNECEDORES DE INSUMOS</v>
      </c>
      <c r="C4017" s="33" t="s">
        <v>57</v>
      </c>
      <c r="D4017" s="21">
        <f>VLOOKUP(C4017,'[2]05-2025'!$B$1:$D$65536,3,0)</f>
        <v>1167726.93</v>
      </c>
      <c r="E4017" s="25" t="s">
        <v>1817</v>
      </c>
      <c r="F4017" s="27" t="s">
        <v>2046</v>
      </c>
      <c r="G4017" s="26">
        <v>0</v>
      </c>
      <c r="H4017" s="26">
        <v>2900</v>
      </c>
      <c r="I4017" s="24">
        <f t="shared" ref="I4017:I4080" si="63">IF(C4017&lt;&gt;C4016,D4017-G4017+H4017,IF(C4017=C4016,I4016-G4017+H4017,"falso"))</f>
        <v>3391765.5799999954</v>
      </c>
      <c r="J4017" s="27" t="s">
        <v>57</v>
      </c>
      <c r="K4017" s="2" t="s">
        <v>15</v>
      </c>
    </row>
    <row r="4018" spans="1:11" ht="12" customHeight="1" x14ac:dyDescent="0.2">
      <c r="A4018" s="2">
        <v>1700</v>
      </c>
      <c r="B4018" s="20" t="str">
        <f>VLOOKUP(C4018,'[2]05-2025'!$B$1:$C$65536,2,0)</f>
        <v>FORNECEDORES DE INSUMOS</v>
      </c>
      <c r="C4018" s="33" t="s">
        <v>57</v>
      </c>
      <c r="D4018" s="21">
        <f>VLOOKUP(C4018,'[2]05-2025'!$B$1:$D$65536,3,0)</f>
        <v>1167726.93</v>
      </c>
      <c r="E4018" s="25" t="s">
        <v>1817</v>
      </c>
      <c r="F4018" s="27" t="s">
        <v>2047</v>
      </c>
      <c r="G4018" s="26">
        <v>0</v>
      </c>
      <c r="H4018" s="26">
        <v>2490.9</v>
      </c>
      <c r="I4018" s="24">
        <f t="shared" si="63"/>
        <v>3394256.4799999953</v>
      </c>
      <c r="J4018" s="27" t="s">
        <v>57</v>
      </c>
      <c r="K4018" s="2" t="s">
        <v>15</v>
      </c>
    </row>
    <row r="4019" spans="1:11" ht="12" customHeight="1" x14ac:dyDescent="0.2">
      <c r="A4019" s="2">
        <v>1700</v>
      </c>
      <c r="B4019" s="20" t="str">
        <f>VLOOKUP(C4019,'[2]05-2025'!$B$1:$C$65536,2,0)</f>
        <v>FORNECEDORES DE INSUMOS</v>
      </c>
      <c r="C4019" s="33" t="s">
        <v>57</v>
      </c>
      <c r="D4019" s="21">
        <f>VLOOKUP(C4019,'[2]05-2025'!$B$1:$D$65536,3,0)</f>
        <v>1167726.93</v>
      </c>
      <c r="E4019" s="25" t="s">
        <v>1817</v>
      </c>
      <c r="F4019" s="27" t="s">
        <v>2636</v>
      </c>
      <c r="G4019" s="26">
        <v>0</v>
      </c>
      <c r="H4019" s="26">
        <v>419.5</v>
      </c>
      <c r="I4019" s="24">
        <f t="shared" si="63"/>
        <v>3394675.9799999953</v>
      </c>
      <c r="J4019" s="27" t="s">
        <v>57</v>
      </c>
      <c r="K4019" s="2" t="s">
        <v>15</v>
      </c>
    </row>
    <row r="4020" spans="1:11" ht="12" customHeight="1" x14ac:dyDescent="0.2">
      <c r="A4020" s="2">
        <v>1700</v>
      </c>
      <c r="B4020" s="20" t="str">
        <f>VLOOKUP(C4020,'[2]05-2025'!$B$1:$C$65536,2,0)</f>
        <v>FORNECEDORES DE INSUMOS</v>
      </c>
      <c r="C4020" s="33" t="s">
        <v>57</v>
      </c>
      <c r="D4020" s="21">
        <f>VLOOKUP(C4020,'[2]05-2025'!$B$1:$D$65536,3,0)</f>
        <v>1167726.93</v>
      </c>
      <c r="E4020" s="25" t="s">
        <v>1817</v>
      </c>
      <c r="F4020" s="27" t="s">
        <v>2049</v>
      </c>
      <c r="G4020" s="26">
        <v>0</v>
      </c>
      <c r="H4020" s="26">
        <v>9953.1</v>
      </c>
      <c r="I4020" s="24">
        <f t="shared" si="63"/>
        <v>3404629.0799999954</v>
      </c>
      <c r="J4020" s="27" t="s">
        <v>57</v>
      </c>
      <c r="K4020" s="2" t="s">
        <v>15</v>
      </c>
    </row>
    <row r="4021" spans="1:11" ht="12" customHeight="1" x14ac:dyDescent="0.2">
      <c r="A4021" s="2">
        <v>1700</v>
      </c>
      <c r="B4021" s="20" t="str">
        <f>VLOOKUP(C4021,'[2]05-2025'!$B$1:$C$65536,2,0)</f>
        <v>FORNECEDORES DE INSUMOS</v>
      </c>
      <c r="C4021" s="33" t="s">
        <v>57</v>
      </c>
      <c r="D4021" s="21">
        <f>VLOOKUP(C4021,'[2]05-2025'!$B$1:$D$65536,3,0)</f>
        <v>1167726.93</v>
      </c>
      <c r="E4021" s="25" t="s">
        <v>1817</v>
      </c>
      <c r="F4021" s="27" t="s">
        <v>2050</v>
      </c>
      <c r="G4021" s="26">
        <v>0</v>
      </c>
      <c r="H4021" s="26">
        <v>35.44</v>
      </c>
      <c r="I4021" s="24">
        <f t="shared" si="63"/>
        <v>3404664.5199999954</v>
      </c>
      <c r="J4021" s="27" t="s">
        <v>59</v>
      </c>
      <c r="K4021" s="2" t="s">
        <v>15</v>
      </c>
    </row>
    <row r="4022" spans="1:11" ht="12" customHeight="1" x14ac:dyDescent="0.2">
      <c r="A4022" s="2">
        <v>1700</v>
      </c>
      <c r="B4022" s="20" t="str">
        <f>VLOOKUP(C4022,'[2]05-2025'!$B$1:$C$65536,2,0)</f>
        <v>FORNECEDORES DE INSUMOS</v>
      </c>
      <c r="C4022" s="33" t="s">
        <v>57</v>
      </c>
      <c r="D4022" s="21">
        <f>VLOOKUP(C4022,'[2]05-2025'!$B$1:$D$65536,3,0)</f>
        <v>1167726.93</v>
      </c>
      <c r="E4022" s="25" t="s">
        <v>1817</v>
      </c>
      <c r="F4022" s="27" t="s">
        <v>2052</v>
      </c>
      <c r="G4022" s="26">
        <v>0</v>
      </c>
      <c r="H4022" s="26">
        <v>3116.7</v>
      </c>
      <c r="I4022" s="24">
        <f t="shared" si="63"/>
        <v>3407781.2199999955</v>
      </c>
      <c r="J4022" s="27" t="s">
        <v>57</v>
      </c>
      <c r="K4022" s="2" t="s">
        <v>15</v>
      </c>
    </row>
    <row r="4023" spans="1:11" ht="12" customHeight="1" x14ac:dyDescent="0.2">
      <c r="A4023" s="2">
        <v>1700</v>
      </c>
      <c r="B4023" s="20" t="str">
        <f>VLOOKUP(C4023,'[2]05-2025'!$B$1:$C$65536,2,0)</f>
        <v>FORNECEDORES DE INSUMOS</v>
      </c>
      <c r="C4023" s="33" t="s">
        <v>57</v>
      </c>
      <c r="D4023" s="21">
        <f>VLOOKUP(C4023,'[2]05-2025'!$B$1:$D$65536,3,0)</f>
        <v>1167726.93</v>
      </c>
      <c r="E4023" s="25" t="s">
        <v>1817</v>
      </c>
      <c r="F4023" s="27" t="s">
        <v>2053</v>
      </c>
      <c r="G4023" s="26">
        <v>0</v>
      </c>
      <c r="H4023" s="26">
        <v>1100</v>
      </c>
      <c r="I4023" s="24">
        <f t="shared" si="63"/>
        <v>3408881.2199999955</v>
      </c>
      <c r="J4023" s="27" t="s">
        <v>57</v>
      </c>
      <c r="K4023" s="2" t="s">
        <v>15</v>
      </c>
    </row>
    <row r="4024" spans="1:11" ht="12" customHeight="1" x14ac:dyDescent="0.2">
      <c r="A4024" s="2">
        <v>1700</v>
      </c>
      <c r="B4024" s="20" t="str">
        <f>VLOOKUP(C4024,'[2]05-2025'!$B$1:$C$65536,2,0)</f>
        <v>FORNECEDORES DE INSUMOS</v>
      </c>
      <c r="C4024" s="33" t="s">
        <v>57</v>
      </c>
      <c r="D4024" s="21">
        <f>VLOOKUP(C4024,'[2]05-2025'!$B$1:$D$65536,3,0)</f>
        <v>1167726.93</v>
      </c>
      <c r="E4024" s="25" t="s">
        <v>1817</v>
      </c>
      <c r="F4024" s="27" t="s">
        <v>2054</v>
      </c>
      <c r="G4024" s="26">
        <v>0</v>
      </c>
      <c r="H4024" s="26">
        <v>1989.72</v>
      </c>
      <c r="I4024" s="24">
        <f t="shared" si="63"/>
        <v>3410870.9399999958</v>
      </c>
      <c r="J4024" s="27" t="s">
        <v>57</v>
      </c>
      <c r="K4024" s="2" t="s">
        <v>15</v>
      </c>
    </row>
    <row r="4025" spans="1:11" ht="12" customHeight="1" x14ac:dyDescent="0.2">
      <c r="A4025" s="2">
        <v>1700</v>
      </c>
      <c r="B4025" s="20" t="str">
        <f>VLOOKUP(C4025,'[2]05-2025'!$B$1:$C$65536,2,0)</f>
        <v>FORNECEDORES DE INSUMOS</v>
      </c>
      <c r="C4025" s="33" t="s">
        <v>57</v>
      </c>
      <c r="D4025" s="21">
        <f>VLOOKUP(C4025,'[2]05-2025'!$B$1:$D$65536,3,0)</f>
        <v>1167726.93</v>
      </c>
      <c r="E4025" s="25" t="s">
        <v>1817</v>
      </c>
      <c r="F4025" s="27" t="s">
        <v>2055</v>
      </c>
      <c r="G4025" s="26">
        <v>0</v>
      </c>
      <c r="H4025" s="26">
        <v>500</v>
      </c>
      <c r="I4025" s="24">
        <f t="shared" si="63"/>
        <v>3411370.9399999958</v>
      </c>
      <c r="J4025" s="27" t="s">
        <v>57</v>
      </c>
      <c r="K4025" s="2" t="s">
        <v>15</v>
      </c>
    </row>
    <row r="4026" spans="1:11" ht="12" customHeight="1" x14ac:dyDescent="0.2">
      <c r="A4026" s="2">
        <v>1700</v>
      </c>
      <c r="B4026" s="20" t="str">
        <f>VLOOKUP(C4026,'[2]05-2025'!$B$1:$C$65536,2,0)</f>
        <v>FORNECEDORES DE INSUMOS</v>
      </c>
      <c r="C4026" s="33" t="s">
        <v>57</v>
      </c>
      <c r="D4026" s="21">
        <f>VLOOKUP(C4026,'[2]05-2025'!$B$1:$D$65536,3,0)</f>
        <v>1167726.93</v>
      </c>
      <c r="E4026" s="25" t="s">
        <v>1817</v>
      </c>
      <c r="F4026" s="27" t="s">
        <v>2046</v>
      </c>
      <c r="G4026" s="26">
        <v>0</v>
      </c>
      <c r="H4026" s="26">
        <v>2900</v>
      </c>
      <c r="I4026" s="24">
        <f t="shared" si="63"/>
        <v>3414270.9399999958</v>
      </c>
      <c r="J4026" s="27" t="s">
        <v>57</v>
      </c>
      <c r="K4026" s="2" t="s">
        <v>15</v>
      </c>
    </row>
    <row r="4027" spans="1:11" ht="12" customHeight="1" x14ac:dyDescent="0.2">
      <c r="A4027" s="2">
        <v>1700</v>
      </c>
      <c r="B4027" s="20" t="str">
        <f>VLOOKUP(C4027,'[2]05-2025'!$B$1:$C$65536,2,0)</f>
        <v>FORNECEDORES DE INSUMOS</v>
      </c>
      <c r="C4027" s="33" t="s">
        <v>57</v>
      </c>
      <c r="D4027" s="21">
        <f>VLOOKUP(C4027,'[2]05-2025'!$B$1:$D$65536,3,0)</f>
        <v>1167726.93</v>
      </c>
      <c r="E4027" s="25" t="s">
        <v>1817</v>
      </c>
      <c r="F4027" s="27" t="s">
        <v>2637</v>
      </c>
      <c r="G4027" s="26">
        <v>0</v>
      </c>
      <c r="H4027" s="26">
        <v>2394</v>
      </c>
      <c r="I4027" s="24">
        <f t="shared" si="63"/>
        <v>3416664.9399999958</v>
      </c>
      <c r="J4027" s="27" t="s">
        <v>57</v>
      </c>
      <c r="K4027" s="2" t="s">
        <v>15</v>
      </c>
    </row>
    <row r="4028" spans="1:11" ht="12" customHeight="1" x14ac:dyDescent="0.2">
      <c r="A4028" s="2">
        <v>1700</v>
      </c>
      <c r="B4028" s="20" t="str">
        <f>VLOOKUP(C4028,'[2]05-2025'!$B$1:$C$65536,2,0)</f>
        <v>FORNECEDORES DE INSUMOS</v>
      </c>
      <c r="C4028" s="33" t="s">
        <v>57</v>
      </c>
      <c r="D4028" s="21">
        <f>VLOOKUP(C4028,'[2]05-2025'!$B$1:$D$65536,3,0)</f>
        <v>1167726.93</v>
      </c>
      <c r="E4028" s="25" t="s">
        <v>1817</v>
      </c>
      <c r="F4028" s="27" t="s">
        <v>2057</v>
      </c>
      <c r="G4028" s="26">
        <v>0</v>
      </c>
      <c r="H4028" s="26">
        <v>5470.04</v>
      </c>
      <c r="I4028" s="24">
        <f t="shared" si="63"/>
        <v>3422134.9799999958</v>
      </c>
      <c r="J4028" s="27" t="s">
        <v>57</v>
      </c>
      <c r="K4028" s="2" t="s">
        <v>15</v>
      </c>
    </row>
    <row r="4029" spans="1:11" ht="12" customHeight="1" x14ac:dyDescent="0.2">
      <c r="A4029" s="2">
        <v>1700</v>
      </c>
      <c r="B4029" s="20" t="str">
        <f>VLOOKUP(C4029,'[2]05-2025'!$B$1:$C$65536,2,0)</f>
        <v>FORNECEDORES DE INSUMOS</v>
      </c>
      <c r="C4029" s="33" t="s">
        <v>57</v>
      </c>
      <c r="D4029" s="21">
        <f>VLOOKUP(C4029,'[2]05-2025'!$B$1:$D$65536,3,0)</f>
        <v>1167726.93</v>
      </c>
      <c r="E4029" s="25" t="s">
        <v>1817</v>
      </c>
      <c r="F4029" s="27" t="s">
        <v>2058</v>
      </c>
      <c r="G4029" s="26">
        <v>0</v>
      </c>
      <c r="H4029" s="26">
        <v>8199.7900000000009</v>
      </c>
      <c r="I4029" s="24">
        <f t="shared" si="63"/>
        <v>3430334.7699999958</v>
      </c>
      <c r="J4029" s="27" t="s">
        <v>57</v>
      </c>
      <c r="K4029" s="2" t="s">
        <v>15</v>
      </c>
    </row>
    <row r="4030" spans="1:11" ht="12" customHeight="1" x14ac:dyDescent="0.2">
      <c r="A4030" s="2">
        <v>1700</v>
      </c>
      <c r="B4030" s="20" t="str">
        <f>VLOOKUP(C4030,'[2]05-2025'!$B$1:$C$65536,2,0)</f>
        <v>FORNECEDORES DE INSUMOS</v>
      </c>
      <c r="C4030" s="33" t="s">
        <v>57</v>
      </c>
      <c r="D4030" s="21">
        <f>VLOOKUP(C4030,'[2]05-2025'!$B$1:$D$65536,3,0)</f>
        <v>1167726.93</v>
      </c>
      <c r="E4030" s="25" t="s">
        <v>1817</v>
      </c>
      <c r="F4030" s="27" t="s">
        <v>2045</v>
      </c>
      <c r="G4030" s="26">
        <v>0</v>
      </c>
      <c r="H4030" s="26">
        <v>6981.84</v>
      </c>
      <c r="I4030" s="24">
        <f t="shared" si="63"/>
        <v>3437316.6099999957</v>
      </c>
      <c r="J4030" s="27" t="s">
        <v>59</v>
      </c>
      <c r="K4030" s="2" t="s">
        <v>15</v>
      </c>
    </row>
    <row r="4031" spans="1:11" ht="12" customHeight="1" x14ac:dyDescent="0.2">
      <c r="A4031" s="2">
        <v>1700</v>
      </c>
      <c r="B4031" s="20" t="str">
        <f>VLOOKUP(C4031,'[2]05-2025'!$B$1:$C$65536,2,0)</f>
        <v>FORNECEDORES DE INSUMOS</v>
      </c>
      <c r="C4031" s="33" t="s">
        <v>57</v>
      </c>
      <c r="D4031" s="21">
        <f>VLOOKUP(C4031,'[2]05-2025'!$B$1:$D$65536,3,0)</f>
        <v>1167726.93</v>
      </c>
      <c r="E4031" s="25" t="s">
        <v>1817</v>
      </c>
      <c r="F4031" s="27" t="s">
        <v>2046</v>
      </c>
      <c r="G4031" s="26">
        <v>0</v>
      </c>
      <c r="H4031" s="26">
        <v>2900</v>
      </c>
      <c r="I4031" s="24">
        <f t="shared" si="63"/>
        <v>3440216.6099999957</v>
      </c>
      <c r="J4031" s="27" t="s">
        <v>57</v>
      </c>
      <c r="K4031" s="2" t="s">
        <v>15</v>
      </c>
    </row>
    <row r="4032" spans="1:11" ht="12" customHeight="1" x14ac:dyDescent="0.2">
      <c r="A4032" s="2">
        <v>1700</v>
      </c>
      <c r="B4032" s="20" t="str">
        <f>VLOOKUP(C4032,'[2]05-2025'!$B$1:$C$65536,2,0)</f>
        <v>FORNECEDORES DE INSUMOS</v>
      </c>
      <c r="C4032" s="33" t="s">
        <v>57</v>
      </c>
      <c r="D4032" s="21">
        <f>VLOOKUP(C4032,'[2]05-2025'!$B$1:$D$65536,3,0)</f>
        <v>1167726.93</v>
      </c>
      <c r="E4032" s="25" t="s">
        <v>1817</v>
      </c>
      <c r="F4032" s="27" t="s">
        <v>2047</v>
      </c>
      <c r="G4032" s="26">
        <v>0</v>
      </c>
      <c r="H4032" s="26">
        <v>2490.9</v>
      </c>
      <c r="I4032" s="24">
        <f t="shared" si="63"/>
        <v>3442707.5099999956</v>
      </c>
      <c r="J4032" s="27" t="s">
        <v>57</v>
      </c>
      <c r="K4032" s="2" t="s">
        <v>15</v>
      </c>
    </row>
    <row r="4033" spans="1:11" ht="12" customHeight="1" x14ac:dyDescent="0.2">
      <c r="A4033" s="2">
        <v>1700</v>
      </c>
      <c r="B4033" s="20" t="str">
        <f>VLOOKUP(C4033,'[2]05-2025'!$B$1:$C$65536,2,0)</f>
        <v>FORNECEDORES DE INSUMOS</v>
      </c>
      <c r="C4033" s="33" t="s">
        <v>57</v>
      </c>
      <c r="D4033" s="21">
        <f>VLOOKUP(C4033,'[2]05-2025'!$B$1:$D$65536,3,0)</f>
        <v>1167726.93</v>
      </c>
      <c r="E4033" s="25" t="s">
        <v>1817</v>
      </c>
      <c r="F4033" s="27" t="s">
        <v>2636</v>
      </c>
      <c r="G4033" s="26">
        <v>0</v>
      </c>
      <c r="H4033" s="26">
        <v>419.5</v>
      </c>
      <c r="I4033" s="24">
        <f t="shared" si="63"/>
        <v>3443127.0099999956</v>
      </c>
      <c r="J4033" s="27" t="s">
        <v>57</v>
      </c>
      <c r="K4033" s="2" t="s">
        <v>15</v>
      </c>
    </row>
    <row r="4034" spans="1:11" ht="12" customHeight="1" x14ac:dyDescent="0.2">
      <c r="A4034" s="2">
        <v>1700</v>
      </c>
      <c r="B4034" s="20" t="str">
        <f>VLOOKUP(C4034,'[2]05-2025'!$B$1:$C$65536,2,0)</f>
        <v>FORNECEDORES DE INSUMOS</v>
      </c>
      <c r="C4034" s="33" t="s">
        <v>57</v>
      </c>
      <c r="D4034" s="21">
        <f>VLOOKUP(C4034,'[2]05-2025'!$B$1:$D$65536,3,0)</f>
        <v>1167726.93</v>
      </c>
      <c r="E4034" s="25" t="s">
        <v>1817</v>
      </c>
      <c r="F4034" s="27" t="s">
        <v>2049</v>
      </c>
      <c r="G4034" s="26">
        <v>0</v>
      </c>
      <c r="H4034" s="26">
        <v>9953.1</v>
      </c>
      <c r="I4034" s="24">
        <f t="shared" si="63"/>
        <v>3453080.1099999957</v>
      </c>
      <c r="J4034" s="27" t="s">
        <v>57</v>
      </c>
      <c r="K4034" s="2" t="s">
        <v>15</v>
      </c>
    </row>
    <row r="4035" spans="1:11" ht="12" customHeight="1" x14ac:dyDescent="0.2">
      <c r="A4035" s="2">
        <v>1700</v>
      </c>
      <c r="B4035" s="20" t="str">
        <f>VLOOKUP(C4035,'[2]05-2025'!$B$1:$C$65536,2,0)</f>
        <v>FORNECEDORES DE INSUMOS</v>
      </c>
      <c r="C4035" s="33" t="s">
        <v>57</v>
      </c>
      <c r="D4035" s="21">
        <f>VLOOKUP(C4035,'[2]05-2025'!$B$1:$D$65536,3,0)</f>
        <v>1167726.93</v>
      </c>
      <c r="E4035" s="25" t="s">
        <v>1817</v>
      </c>
      <c r="F4035" s="27" t="s">
        <v>2050</v>
      </c>
      <c r="G4035" s="26">
        <v>0</v>
      </c>
      <c r="H4035" s="26">
        <v>35.44</v>
      </c>
      <c r="I4035" s="24">
        <f t="shared" si="63"/>
        <v>3453115.5499999956</v>
      </c>
      <c r="J4035" s="27" t="s">
        <v>59</v>
      </c>
      <c r="K4035" s="2" t="s">
        <v>15</v>
      </c>
    </row>
    <row r="4036" spans="1:11" ht="12" customHeight="1" x14ac:dyDescent="0.2">
      <c r="A4036" s="2">
        <v>1700</v>
      </c>
      <c r="B4036" s="20" t="str">
        <f>VLOOKUP(C4036,'[2]05-2025'!$B$1:$C$65536,2,0)</f>
        <v>FORNECEDORES DE INSUMOS</v>
      </c>
      <c r="C4036" s="33" t="s">
        <v>57</v>
      </c>
      <c r="D4036" s="21">
        <f>VLOOKUP(C4036,'[2]05-2025'!$B$1:$D$65536,3,0)</f>
        <v>1167726.93</v>
      </c>
      <c r="E4036" s="25" t="s">
        <v>1817</v>
      </c>
      <c r="F4036" s="27" t="s">
        <v>2051</v>
      </c>
      <c r="G4036" s="26">
        <v>0</v>
      </c>
      <c r="H4036" s="26">
        <v>1245</v>
      </c>
      <c r="I4036" s="24">
        <f t="shared" si="63"/>
        <v>3454360.5499999956</v>
      </c>
      <c r="J4036" s="27" t="s">
        <v>57</v>
      </c>
      <c r="K4036" s="2" t="s">
        <v>15</v>
      </c>
    </row>
    <row r="4037" spans="1:11" ht="12" customHeight="1" x14ac:dyDescent="0.2">
      <c r="A4037" s="2">
        <v>1700</v>
      </c>
      <c r="B4037" s="20" t="str">
        <f>VLOOKUP(C4037,'[2]05-2025'!$B$1:$C$65536,2,0)</f>
        <v>FORNECEDORES DE INSUMOS</v>
      </c>
      <c r="C4037" s="33" t="s">
        <v>57</v>
      </c>
      <c r="D4037" s="21">
        <f>VLOOKUP(C4037,'[2]05-2025'!$B$1:$D$65536,3,0)</f>
        <v>1167726.93</v>
      </c>
      <c r="E4037" s="25" t="s">
        <v>1817</v>
      </c>
      <c r="F4037" s="27" t="s">
        <v>2052</v>
      </c>
      <c r="G4037" s="26">
        <v>0</v>
      </c>
      <c r="H4037" s="26">
        <v>3116.7</v>
      </c>
      <c r="I4037" s="24">
        <f t="shared" si="63"/>
        <v>3457477.2499999958</v>
      </c>
      <c r="J4037" s="27" t="s">
        <v>57</v>
      </c>
      <c r="K4037" s="2" t="s">
        <v>15</v>
      </c>
    </row>
    <row r="4038" spans="1:11" ht="12" customHeight="1" x14ac:dyDescent="0.2">
      <c r="A4038" s="2">
        <v>1700</v>
      </c>
      <c r="B4038" s="20" t="str">
        <f>VLOOKUP(C4038,'[2]05-2025'!$B$1:$C$65536,2,0)</f>
        <v>FORNECEDORES DE INSUMOS</v>
      </c>
      <c r="C4038" s="33" t="s">
        <v>57</v>
      </c>
      <c r="D4038" s="21">
        <f>VLOOKUP(C4038,'[2]05-2025'!$B$1:$D$65536,3,0)</f>
        <v>1167726.93</v>
      </c>
      <c r="E4038" s="25" t="s">
        <v>1817</v>
      </c>
      <c r="F4038" s="27" t="s">
        <v>2053</v>
      </c>
      <c r="G4038" s="26">
        <v>0</v>
      </c>
      <c r="H4038" s="26">
        <v>1100</v>
      </c>
      <c r="I4038" s="24">
        <f t="shared" si="63"/>
        <v>3458577.2499999958</v>
      </c>
      <c r="J4038" s="27" t="s">
        <v>57</v>
      </c>
      <c r="K4038" s="2" t="s">
        <v>15</v>
      </c>
    </row>
    <row r="4039" spans="1:11" ht="12" customHeight="1" x14ac:dyDescent="0.2">
      <c r="A4039" s="2">
        <v>1700</v>
      </c>
      <c r="B4039" s="20" t="str">
        <f>VLOOKUP(C4039,'[2]05-2025'!$B$1:$C$65536,2,0)</f>
        <v>FORNECEDORES DE INSUMOS</v>
      </c>
      <c r="C4039" s="33" t="s">
        <v>57</v>
      </c>
      <c r="D4039" s="21">
        <f>VLOOKUP(C4039,'[2]05-2025'!$B$1:$D$65536,3,0)</f>
        <v>1167726.93</v>
      </c>
      <c r="E4039" s="25" t="s">
        <v>1817</v>
      </c>
      <c r="F4039" s="27" t="s">
        <v>2054</v>
      </c>
      <c r="G4039" s="26">
        <v>0</v>
      </c>
      <c r="H4039" s="26">
        <v>1989.72</v>
      </c>
      <c r="I4039" s="24">
        <f t="shared" si="63"/>
        <v>3460566.969999996</v>
      </c>
      <c r="J4039" s="27" t="s">
        <v>57</v>
      </c>
      <c r="K4039" s="2" t="s">
        <v>15</v>
      </c>
    </row>
    <row r="4040" spans="1:11" ht="12" customHeight="1" x14ac:dyDescent="0.2">
      <c r="A4040" s="2">
        <v>1700</v>
      </c>
      <c r="B4040" s="20" t="str">
        <f>VLOOKUP(C4040,'[2]05-2025'!$B$1:$C$65536,2,0)</f>
        <v>FORNECEDORES DE INSUMOS</v>
      </c>
      <c r="C4040" s="33" t="s">
        <v>57</v>
      </c>
      <c r="D4040" s="21">
        <f>VLOOKUP(C4040,'[2]05-2025'!$B$1:$D$65536,3,0)</f>
        <v>1167726.93</v>
      </c>
      <c r="E4040" s="25" t="s">
        <v>1817</v>
      </c>
      <c r="F4040" s="27" t="s">
        <v>2638</v>
      </c>
      <c r="G4040" s="26">
        <v>0</v>
      </c>
      <c r="H4040" s="26">
        <v>2900</v>
      </c>
      <c r="I4040" s="24">
        <f t="shared" si="63"/>
        <v>3463466.969999996</v>
      </c>
      <c r="J4040" s="27" t="s">
        <v>57</v>
      </c>
      <c r="K4040" s="2" t="s">
        <v>15</v>
      </c>
    </row>
    <row r="4041" spans="1:11" ht="12" customHeight="1" x14ac:dyDescent="0.2">
      <c r="A4041" s="2">
        <v>1700</v>
      </c>
      <c r="B4041" s="20" t="str">
        <f>VLOOKUP(C4041,'[2]05-2025'!$B$1:$C$65536,2,0)</f>
        <v>FORNECEDORES DE INSUMOS</v>
      </c>
      <c r="C4041" s="33" t="s">
        <v>57</v>
      </c>
      <c r="D4041" s="21">
        <f>VLOOKUP(C4041,'[2]05-2025'!$B$1:$D$65536,3,0)</f>
        <v>1167726.93</v>
      </c>
      <c r="E4041" s="25" t="s">
        <v>1817</v>
      </c>
      <c r="F4041" s="27" t="s">
        <v>2056</v>
      </c>
      <c r="G4041" s="26">
        <v>0</v>
      </c>
      <c r="H4041" s="26">
        <v>2394</v>
      </c>
      <c r="I4041" s="24">
        <f t="shared" si="63"/>
        <v>3465860.969999996</v>
      </c>
      <c r="J4041" s="27" t="s">
        <v>57</v>
      </c>
      <c r="K4041" s="2" t="s">
        <v>15</v>
      </c>
    </row>
    <row r="4042" spans="1:11" ht="12" customHeight="1" x14ac:dyDescent="0.2">
      <c r="A4042" s="2">
        <v>1700</v>
      </c>
      <c r="B4042" s="20" t="str">
        <f>VLOOKUP(C4042,'[2]05-2025'!$B$1:$C$65536,2,0)</f>
        <v>FORNECEDORES DE INSUMOS</v>
      </c>
      <c r="C4042" s="33" t="s">
        <v>57</v>
      </c>
      <c r="D4042" s="21">
        <f>VLOOKUP(C4042,'[2]05-2025'!$B$1:$D$65536,3,0)</f>
        <v>1167726.93</v>
      </c>
      <c r="E4042" s="25" t="s">
        <v>1817</v>
      </c>
      <c r="F4042" s="27" t="s">
        <v>2057</v>
      </c>
      <c r="G4042" s="26">
        <v>0</v>
      </c>
      <c r="H4042" s="26">
        <v>5470.04</v>
      </c>
      <c r="I4042" s="24">
        <f t="shared" si="63"/>
        <v>3471331.0099999961</v>
      </c>
      <c r="J4042" s="27" t="s">
        <v>57</v>
      </c>
      <c r="K4042" s="2" t="s">
        <v>15</v>
      </c>
    </row>
    <row r="4043" spans="1:11" ht="12" customHeight="1" x14ac:dyDescent="0.2">
      <c r="A4043" s="2">
        <v>1700</v>
      </c>
      <c r="B4043" s="20" t="str">
        <f>VLOOKUP(C4043,'[2]05-2025'!$B$1:$C$65536,2,0)</f>
        <v>FORNECEDORES DE INSUMOS</v>
      </c>
      <c r="C4043" s="33" t="s">
        <v>57</v>
      </c>
      <c r="D4043" s="21">
        <f>VLOOKUP(C4043,'[2]05-2025'!$B$1:$D$65536,3,0)</f>
        <v>1167726.93</v>
      </c>
      <c r="E4043" s="25" t="s">
        <v>1817</v>
      </c>
      <c r="F4043" s="27" t="s">
        <v>2058</v>
      </c>
      <c r="G4043" s="26">
        <v>0</v>
      </c>
      <c r="H4043" s="26">
        <v>8199.7900000000009</v>
      </c>
      <c r="I4043" s="24">
        <f t="shared" si="63"/>
        <v>3479530.7999999961</v>
      </c>
      <c r="J4043" s="27" t="s">
        <v>57</v>
      </c>
      <c r="K4043" s="2" t="s">
        <v>15</v>
      </c>
    </row>
    <row r="4044" spans="1:11" ht="12" customHeight="1" x14ac:dyDescent="0.2">
      <c r="A4044" s="2">
        <v>1700</v>
      </c>
      <c r="B4044" s="20" t="str">
        <f>VLOOKUP(C4044,'[2]05-2025'!$B$1:$C$65536,2,0)</f>
        <v>FORNECEDORES DE INSUMOS</v>
      </c>
      <c r="C4044" s="33" t="s">
        <v>57</v>
      </c>
      <c r="D4044" s="21">
        <f>VLOOKUP(C4044,'[2]05-2025'!$B$1:$D$65536,3,0)</f>
        <v>1167726.93</v>
      </c>
      <c r="E4044" s="25" t="s">
        <v>1817</v>
      </c>
      <c r="F4044" s="27" t="s">
        <v>2045</v>
      </c>
      <c r="G4044" s="26">
        <v>0</v>
      </c>
      <c r="H4044" s="26">
        <v>6981.84</v>
      </c>
      <c r="I4044" s="24">
        <f t="shared" si="63"/>
        <v>3486512.6399999959</v>
      </c>
      <c r="J4044" s="27" t="s">
        <v>59</v>
      </c>
      <c r="K4044" s="2" t="s">
        <v>15</v>
      </c>
    </row>
    <row r="4045" spans="1:11" ht="12" customHeight="1" x14ac:dyDescent="0.2">
      <c r="A4045" s="2">
        <v>1700</v>
      </c>
      <c r="B4045" s="20" t="str">
        <f>VLOOKUP(C4045,'[2]05-2025'!$B$1:$C$65536,2,0)</f>
        <v>FORNECEDORES DE INSUMOS</v>
      </c>
      <c r="C4045" s="33" t="s">
        <v>57</v>
      </c>
      <c r="D4045" s="21">
        <f>VLOOKUP(C4045,'[2]05-2025'!$B$1:$D$65536,3,0)</f>
        <v>1167726.93</v>
      </c>
      <c r="E4045" s="25" t="s">
        <v>1817</v>
      </c>
      <c r="F4045" s="27" t="s">
        <v>2046</v>
      </c>
      <c r="G4045" s="26">
        <v>0</v>
      </c>
      <c r="H4045" s="26">
        <v>2900</v>
      </c>
      <c r="I4045" s="24">
        <f t="shared" si="63"/>
        <v>3489412.6399999959</v>
      </c>
      <c r="J4045" s="27" t="s">
        <v>57</v>
      </c>
      <c r="K4045" s="2" t="s">
        <v>15</v>
      </c>
    </row>
    <row r="4046" spans="1:11" ht="12" customHeight="1" x14ac:dyDescent="0.2">
      <c r="A4046" s="2">
        <v>1700</v>
      </c>
      <c r="B4046" s="20" t="str">
        <f>VLOOKUP(C4046,'[2]05-2025'!$B$1:$C$65536,2,0)</f>
        <v>FORNECEDORES DE INSUMOS</v>
      </c>
      <c r="C4046" s="33" t="s">
        <v>57</v>
      </c>
      <c r="D4046" s="21">
        <f>VLOOKUP(C4046,'[2]05-2025'!$B$1:$D$65536,3,0)</f>
        <v>1167726.93</v>
      </c>
      <c r="E4046" s="25" t="s">
        <v>1817</v>
      </c>
      <c r="F4046" s="27" t="s">
        <v>2047</v>
      </c>
      <c r="G4046" s="26">
        <v>0</v>
      </c>
      <c r="H4046" s="26">
        <v>2490.9</v>
      </c>
      <c r="I4046" s="24">
        <f t="shared" si="63"/>
        <v>3491903.5399999958</v>
      </c>
      <c r="J4046" s="27" t="s">
        <v>57</v>
      </c>
      <c r="K4046" s="2" t="s">
        <v>15</v>
      </c>
    </row>
    <row r="4047" spans="1:11" ht="12" customHeight="1" x14ac:dyDescent="0.2">
      <c r="A4047" s="2">
        <v>1700</v>
      </c>
      <c r="B4047" s="20" t="str">
        <f>VLOOKUP(C4047,'[2]05-2025'!$B$1:$C$65536,2,0)</f>
        <v>FORNECEDORES DE INSUMOS</v>
      </c>
      <c r="C4047" s="33" t="s">
        <v>57</v>
      </c>
      <c r="D4047" s="21">
        <f>VLOOKUP(C4047,'[2]05-2025'!$B$1:$D$65536,3,0)</f>
        <v>1167726.93</v>
      </c>
      <c r="E4047" s="25" t="s">
        <v>1817</v>
      </c>
      <c r="F4047" s="27" t="s">
        <v>2636</v>
      </c>
      <c r="G4047" s="26">
        <v>0</v>
      </c>
      <c r="H4047" s="26">
        <v>419.5</v>
      </c>
      <c r="I4047" s="24">
        <f t="shared" si="63"/>
        <v>3492323.0399999958</v>
      </c>
      <c r="J4047" s="27" t="s">
        <v>57</v>
      </c>
      <c r="K4047" s="2" t="s">
        <v>15</v>
      </c>
    </row>
    <row r="4048" spans="1:11" ht="12" customHeight="1" x14ac:dyDescent="0.2">
      <c r="A4048" s="2">
        <v>1700</v>
      </c>
      <c r="B4048" s="20" t="str">
        <f>VLOOKUP(C4048,'[2]05-2025'!$B$1:$C$65536,2,0)</f>
        <v>FORNECEDORES DE INSUMOS</v>
      </c>
      <c r="C4048" s="33" t="s">
        <v>57</v>
      </c>
      <c r="D4048" s="21">
        <f>VLOOKUP(C4048,'[2]05-2025'!$B$1:$D$65536,3,0)</f>
        <v>1167726.93</v>
      </c>
      <c r="E4048" s="25" t="s">
        <v>1817</v>
      </c>
      <c r="F4048" s="27" t="s">
        <v>2049</v>
      </c>
      <c r="G4048" s="26">
        <v>0</v>
      </c>
      <c r="H4048" s="26">
        <v>9953.1</v>
      </c>
      <c r="I4048" s="24">
        <f t="shared" si="63"/>
        <v>3502276.1399999959</v>
      </c>
      <c r="J4048" s="27" t="s">
        <v>57</v>
      </c>
      <c r="K4048" s="2" t="s">
        <v>15</v>
      </c>
    </row>
    <row r="4049" spans="1:11" ht="12" customHeight="1" x14ac:dyDescent="0.2">
      <c r="A4049" s="2">
        <v>1700</v>
      </c>
      <c r="B4049" s="20" t="str">
        <f>VLOOKUP(C4049,'[2]05-2025'!$B$1:$C$65536,2,0)</f>
        <v>FORNECEDORES DE INSUMOS</v>
      </c>
      <c r="C4049" s="33" t="s">
        <v>57</v>
      </c>
      <c r="D4049" s="21">
        <f>VLOOKUP(C4049,'[2]05-2025'!$B$1:$D$65536,3,0)</f>
        <v>1167726.93</v>
      </c>
      <c r="E4049" s="25" t="s">
        <v>1817</v>
      </c>
      <c r="F4049" s="27" t="s">
        <v>2050</v>
      </c>
      <c r="G4049" s="26">
        <v>0</v>
      </c>
      <c r="H4049" s="26">
        <v>35.44</v>
      </c>
      <c r="I4049" s="24">
        <f t="shared" si="63"/>
        <v>3502311.5799999959</v>
      </c>
      <c r="J4049" s="27" t="s">
        <v>59</v>
      </c>
      <c r="K4049" s="2" t="s">
        <v>15</v>
      </c>
    </row>
    <row r="4050" spans="1:11" ht="12" customHeight="1" x14ac:dyDescent="0.2">
      <c r="A4050" s="2">
        <v>1700</v>
      </c>
      <c r="B4050" s="20" t="str">
        <f>VLOOKUP(C4050,'[2]05-2025'!$B$1:$C$65536,2,0)</f>
        <v>FORNECEDORES DE INSUMOS</v>
      </c>
      <c r="C4050" s="33" t="s">
        <v>57</v>
      </c>
      <c r="D4050" s="21">
        <f>VLOOKUP(C4050,'[2]05-2025'!$B$1:$D$65536,3,0)</f>
        <v>1167726.93</v>
      </c>
      <c r="E4050" s="25" t="s">
        <v>1817</v>
      </c>
      <c r="F4050" s="27" t="s">
        <v>2051</v>
      </c>
      <c r="G4050" s="26">
        <v>0</v>
      </c>
      <c r="H4050" s="26">
        <v>1245</v>
      </c>
      <c r="I4050" s="24">
        <f t="shared" si="63"/>
        <v>3503556.5799999959</v>
      </c>
      <c r="J4050" s="27" t="s">
        <v>57</v>
      </c>
      <c r="K4050" s="2" t="s">
        <v>15</v>
      </c>
    </row>
    <row r="4051" spans="1:11" ht="12" customHeight="1" x14ac:dyDescent="0.2">
      <c r="A4051" s="2">
        <v>1700</v>
      </c>
      <c r="B4051" s="20" t="str">
        <f>VLOOKUP(C4051,'[2]05-2025'!$B$1:$C$65536,2,0)</f>
        <v>FORNECEDORES DE INSUMOS</v>
      </c>
      <c r="C4051" s="33" t="s">
        <v>57</v>
      </c>
      <c r="D4051" s="21">
        <f>VLOOKUP(C4051,'[2]05-2025'!$B$1:$D$65536,3,0)</f>
        <v>1167726.93</v>
      </c>
      <c r="E4051" s="25" t="s">
        <v>1817</v>
      </c>
      <c r="F4051" s="27" t="s">
        <v>2052</v>
      </c>
      <c r="G4051" s="26">
        <v>0</v>
      </c>
      <c r="H4051" s="26">
        <v>3116.7</v>
      </c>
      <c r="I4051" s="24">
        <f t="shared" si="63"/>
        <v>3506673.2799999961</v>
      </c>
      <c r="J4051" s="27" t="s">
        <v>57</v>
      </c>
      <c r="K4051" s="2" t="s">
        <v>15</v>
      </c>
    </row>
    <row r="4052" spans="1:11" ht="12" customHeight="1" x14ac:dyDescent="0.2">
      <c r="A4052" s="2">
        <v>1700</v>
      </c>
      <c r="B4052" s="20" t="str">
        <f>VLOOKUP(C4052,'[2]05-2025'!$B$1:$C$65536,2,0)</f>
        <v>FORNECEDORES DE INSUMOS</v>
      </c>
      <c r="C4052" s="33" t="s">
        <v>57</v>
      </c>
      <c r="D4052" s="21">
        <f>VLOOKUP(C4052,'[2]05-2025'!$B$1:$D$65536,3,0)</f>
        <v>1167726.93</v>
      </c>
      <c r="E4052" s="25" t="s">
        <v>1817</v>
      </c>
      <c r="F4052" s="27" t="s">
        <v>2053</v>
      </c>
      <c r="G4052" s="26">
        <v>0</v>
      </c>
      <c r="H4052" s="26">
        <v>1100</v>
      </c>
      <c r="I4052" s="24">
        <f t="shared" si="63"/>
        <v>3507773.2799999961</v>
      </c>
      <c r="J4052" s="27" t="s">
        <v>57</v>
      </c>
      <c r="K4052" s="2" t="s">
        <v>15</v>
      </c>
    </row>
    <row r="4053" spans="1:11" ht="12" customHeight="1" x14ac:dyDescent="0.2">
      <c r="A4053" s="2">
        <v>1700</v>
      </c>
      <c r="B4053" s="20" t="str">
        <f>VLOOKUP(C4053,'[2]05-2025'!$B$1:$C$65536,2,0)</f>
        <v>FORNECEDORES DE INSUMOS</v>
      </c>
      <c r="C4053" s="33" t="s">
        <v>57</v>
      </c>
      <c r="D4053" s="21">
        <f>VLOOKUP(C4053,'[2]05-2025'!$B$1:$D$65536,3,0)</f>
        <v>1167726.93</v>
      </c>
      <c r="E4053" s="25" t="s">
        <v>1817</v>
      </c>
      <c r="F4053" s="27" t="s">
        <v>2054</v>
      </c>
      <c r="G4053" s="26">
        <v>0</v>
      </c>
      <c r="H4053" s="26">
        <v>1989.72</v>
      </c>
      <c r="I4053" s="24">
        <f t="shared" si="63"/>
        <v>3509762.9999999963</v>
      </c>
      <c r="J4053" s="27" t="s">
        <v>57</v>
      </c>
      <c r="K4053" s="2" t="s">
        <v>15</v>
      </c>
    </row>
    <row r="4054" spans="1:11" ht="12" customHeight="1" x14ac:dyDescent="0.2">
      <c r="A4054" s="2">
        <v>1700</v>
      </c>
      <c r="B4054" s="20" t="str">
        <f>VLOOKUP(C4054,'[2]05-2025'!$B$1:$C$65536,2,0)</f>
        <v>FORNECEDORES DE INSUMOS</v>
      </c>
      <c r="C4054" s="33" t="s">
        <v>57</v>
      </c>
      <c r="D4054" s="21">
        <f>VLOOKUP(C4054,'[2]05-2025'!$B$1:$D$65536,3,0)</f>
        <v>1167726.93</v>
      </c>
      <c r="E4054" s="25" t="s">
        <v>1817</v>
      </c>
      <c r="F4054" s="27" t="s">
        <v>2055</v>
      </c>
      <c r="G4054" s="26">
        <v>0</v>
      </c>
      <c r="H4054" s="26">
        <v>500</v>
      </c>
      <c r="I4054" s="24">
        <f t="shared" si="63"/>
        <v>3510262.9999999963</v>
      </c>
      <c r="J4054" s="27" t="s">
        <v>57</v>
      </c>
      <c r="K4054" s="2" t="s">
        <v>15</v>
      </c>
    </row>
    <row r="4055" spans="1:11" ht="12" customHeight="1" x14ac:dyDescent="0.2">
      <c r="A4055" s="2">
        <v>1700</v>
      </c>
      <c r="B4055" s="20" t="str">
        <f>VLOOKUP(C4055,'[2]05-2025'!$B$1:$C$65536,2,0)</f>
        <v>FORNECEDORES DE INSUMOS</v>
      </c>
      <c r="C4055" s="33" t="s">
        <v>57</v>
      </c>
      <c r="D4055" s="21">
        <f>VLOOKUP(C4055,'[2]05-2025'!$B$1:$D$65536,3,0)</f>
        <v>1167726.93</v>
      </c>
      <c r="E4055" s="25" t="s">
        <v>1817</v>
      </c>
      <c r="F4055" s="27" t="s">
        <v>2046</v>
      </c>
      <c r="G4055" s="26">
        <v>0</v>
      </c>
      <c r="H4055" s="26">
        <v>2900</v>
      </c>
      <c r="I4055" s="24">
        <f t="shared" si="63"/>
        <v>3513162.9999999963</v>
      </c>
      <c r="J4055" s="27" t="s">
        <v>57</v>
      </c>
      <c r="K4055" s="2" t="s">
        <v>15</v>
      </c>
    </row>
    <row r="4056" spans="1:11" ht="12" customHeight="1" x14ac:dyDescent="0.2">
      <c r="A4056" s="2">
        <v>1700</v>
      </c>
      <c r="B4056" s="20" t="str">
        <f>VLOOKUP(C4056,'[2]05-2025'!$B$1:$C$65536,2,0)</f>
        <v>FORNECEDORES DE INSUMOS</v>
      </c>
      <c r="C4056" s="33" t="s">
        <v>57</v>
      </c>
      <c r="D4056" s="21">
        <f>VLOOKUP(C4056,'[2]05-2025'!$B$1:$D$65536,3,0)</f>
        <v>1167726.93</v>
      </c>
      <c r="E4056" s="25" t="s">
        <v>1817</v>
      </c>
      <c r="F4056" s="27" t="s">
        <v>2057</v>
      </c>
      <c r="G4056" s="26">
        <v>0</v>
      </c>
      <c r="H4056" s="26">
        <v>5470.04</v>
      </c>
      <c r="I4056" s="24">
        <f t="shared" si="63"/>
        <v>3518633.0399999963</v>
      </c>
      <c r="J4056" s="27" t="s">
        <v>57</v>
      </c>
      <c r="K4056" s="2" t="s">
        <v>15</v>
      </c>
    </row>
    <row r="4057" spans="1:11" ht="12" customHeight="1" x14ac:dyDescent="0.2">
      <c r="A4057" s="2">
        <v>1700</v>
      </c>
      <c r="B4057" s="20" t="str">
        <f>VLOOKUP(C4057,'[2]05-2025'!$B$1:$C$65536,2,0)</f>
        <v>FORNECEDORES DE INSUMOS</v>
      </c>
      <c r="C4057" s="33" t="s">
        <v>57</v>
      </c>
      <c r="D4057" s="21">
        <f>VLOOKUP(C4057,'[2]05-2025'!$B$1:$D$65536,3,0)</f>
        <v>1167726.93</v>
      </c>
      <c r="E4057" s="25" t="s">
        <v>1817</v>
      </c>
      <c r="F4057" s="27" t="s">
        <v>2058</v>
      </c>
      <c r="G4057" s="26">
        <v>0</v>
      </c>
      <c r="H4057" s="26">
        <v>8199.7900000000009</v>
      </c>
      <c r="I4057" s="24">
        <f t="shared" si="63"/>
        <v>3526832.8299999963</v>
      </c>
      <c r="J4057" s="27" t="s">
        <v>57</v>
      </c>
      <c r="K4057" s="2" t="s">
        <v>15</v>
      </c>
    </row>
    <row r="4058" spans="1:11" ht="12" customHeight="1" x14ac:dyDescent="0.2">
      <c r="A4058" s="2">
        <v>1700</v>
      </c>
      <c r="B4058" s="20" t="str">
        <f>VLOOKUP(C4058,'[2]05-2025'!$B$1:$C$65536,2,0)</f>
        <v>FORNECEDORES DE INSUMOS</v>
      </c>
      <c r="C4058" s="33" t="s">
        <v>57</v>
      </c>
      <c r="D4058" s="21">
        <f>VLOOKUP(C4058,'[2]05-2025'!$B$1:$D$65536,3,0)</f>
        <v>1167726.93</v>
      </c>
      <c r="E4058" s="25" t="s">
        <v>1817</v>
      </c>
      <c r="F4058" s="27" t="s">
        <v>2045</v>
      </c>
      <c r="G4058" s="26">
        <v>0</v>
      </c>
      <c r="H4058" s="26">
        <v>6981.84</v>
      </c>
      <c r="I4058" s="24">
        <f t="shared" si="63"/>
        <v>3533814.6699999962</v>
      </c>
      <c r="J4058" s="27" t="s">
        <v>59</v>
      </c>
      <c r="K4058" s="2" t="s">
        <v>15</v>
      </c>
    </row>
    <row r="4059" spans="1:11" ht="12" customHeight="1" x14ac:dyDescent="0.2">
      <c r="A4059" s="2">
        <v>1700</v>
      </c>
      <c r="B4059" s="20" t="str">
        <f>VLOOKUP(C4059,'[2]05-2025'!$B$1:$C$65536,2,0)</f>
        <v>FORNECEDORES DE INSUMOS</v>
      </c>
      <c r="C4059" s="33" t="s">
        <v>57</v>
      </c>
      <c r="D4059" s="21">
        <f>VLOOKUP(C4059,'[2]05-2025'!$B$1:$D$65536,3,0)</f>
        <v>1167726.93</v>
      </c>
      <c r="E4059" s="25" t="s">
        <v>1817</v>
      </c>
      <c r="F4059" s="27" t="s">
        <v>2046</v>
      </c>
      <c r="G4059" s="26">
        <v>0</v>
      </c>
      <c r="H4059" s="26">
        <v>2900</v>
      </c>
      <c r="I4059" s="24">
        <f t="shared" si="63"/>
        <v>3536714.6699999962</v>
      </c>
      <c r="J4059" s="27" t="s">
        <v>57</v>
      </c>
      <c r="K4059" s="2" t="s">
        <v>15</v>
      </c>
    </row>
    <row r="4060" spans="1:11" ht="12" customHeight="1" x14ac:dyDescent="0.2">
      <c r="A4060" s="2">
        <v>1700</v>
      </c>
      <c r="B4060" s="20" t="str">
        <f>VLOOKUP(C4060,'[2]05-2025'!$B$1:$C$65536,2,0)</f>
        <v>FORNECEDORES DE INSUMOS</v>
      </c>
      <c r="C4060" s="33" t="s">
        <v>57</v>
      </c>
      <c r="D4060" s="21">
        <f>VLOOKUP(C4060,'[2]05-2025'!$B$1:$D$65536,3,0)</f>
        <v>1167726.93</v>
      </c>
      <c r="E4060" s="25" t="s">
        <v>1817</v>
      </c>
      <c r="F4060" s="27" t="s">
        <v>2047</v>
      </c>
      <c r="G4060" s="26">
        <v>0</v>
      </c>
      <c r="H4060" s="26">
        <v>2490.9</v>
      </c>
      <c r="I4060" s="24">
        <f t="shared" si="63"/>
        <v>3539205.5699999961</v>
      </c>
      <c r="J4060" s="27" t="s">
        <v>57</v>
      </c>
      <c r="K4060" s="2" t="s">
        <v>15</v>
      </c>
    </row>
    <row r="4061" spans="1:11" ht="12" customHeight="1" x14ac:dyDescent="0.2">
      <c r="A4061" s="2">
        <v>1700</v>
      </c>
      <c r="B4061" s="20" t="str">
        <f>VLOOKUP(C4061,'[2]05-2025'!$B$1:$C$65536,2,0)</f>
        <v>FORNECEDORES DE INSUMOS</v>
      </c>
      <c r="C4061" s="33" t="s">
        <v>57</v>
      </c>
      <c r="D4061" s="21">
        <f>VLOOKUP(C4061,'[2]05-2025'!$B$1:$D$65536,3,0)</f>
        <v>1167726.93</v>
      </c>
      <c r="E4061" s="25" t="s">
        <v>1817</v>
      </c>
      <c r="F4061" s="27" t="s">
        <v>2636</v>
      </c>
      <c r="G4061" s="26">
        <v>0</v>
      </c>
      <c r="H4061" s="26">
        <v>419.5</v>
      </c>
      <c r="I4061" s="24">
        <f t="shared" si="63"/>
        <v>3539625.0699999961</v>
      </c>
      <c r="J4061" s="27" t="s">
        <v>57</v>
      </c>
      <c r="K4061" s="2" t="s">
        <v>15</v>
      </c>
    </row>
    <row r="4062" spans="1:11" ht="12" customHeight="1" x14ac:dyDescent="0.2">
      <c r="A4062" s="2">
        <v>1700</v>
      </c>
      <c r="B4062" s="20" t="str">
        <f>VLOOKUP(C4062,'[2]05-2025'!$B$1:$C$65536,2,0)</f>
        <v>FORNECEDORES DE INSUMOS</v>
      </c>
      <c r="C4062" s="33" t="s">
        <v>57</v>
      </c>
      <c r="D4062" s="21">
        <f>VLOOKUP(C4062,'[2]05-2025'!$B$1:$D$65536,3,0)</f>
        <v>1167726.93</v>
      </c>
      <c r="E4062" s="25" t="s">
        <v>1817</v>
      </c>
      <c r="F4062" s="27" t="s">
        <v>2049</v>
      </c>
      <c r="G4062" s="26">
        <v>0</v>
      </c>
      <c r="H4062" s="26">
        <v>9953.1</v>
      </c>
      <c r="I4062" s="24">
        <f t="shared" si="63"/>
        <v>3549578.1699999962</v>
      </c>
      <c r="J4062" s="27" t="s">
        <v>57</v>
      </c>
      <c r="K4062" s="2" t="s">
        <v>15</v>
      </c>
    </row>
    <row r="4063" spans="1:11" ht="12" customHeight="1" x14ac:dyDescent="0.2">
      <c r="A4063" s="2">
        <v>1700</v>
      </c>
      <c r="B4063" s="20" t="str">
        <f>VLOOKUP(C4063,'[2]05-2025'!$B$1:$C$65536,2,0)</f>
        <v>FORNECEDORES DE INSUMOS</v>
      </c>
      <c r="C4063" s="33" t="s">
        <v>57</v>
      </c>
      <c r="D4063" s="21">
        <f>VLOOKUP(C4063,'[2]05-2025'!$B$1:$D$65536,3,0)</f>
        <v>1167726.93</v>
      </c>
      <c r="E4063" s="25" t="s">
        <v>1817</v>
      </c>
      <c r="F4063" s="27" t="s">
        <v>2050</v>
      </c>
      <c r="G4063" s="26">
        <v>0</v>
      </c>
      <c r="H4063" s="26">
        <v>35.44</v>
      </c>
      <c r="I4063" s="24">
        <f t="shared" si="63"/>
        <v>3549613.6099999961</v>
      </c>
      <c r="J4063" s="27" t="s">
        <v>59</v>
      </c>
      <c r="K4063" s="2" t="s">
        <v>15</v>
      </c>
    </row>
    <row r="4064" spans="1:11" ht="12" customHeight="1" x14ac:dyDescent="0.2">
      <c r="A4064" s="2">
        <v>1700</v>
      </c>
      <c r="B4064" s="20" t="str">
        <f>VLOOKUP(C4064,'[2]05-2025'!$B$1:$C$65536,2,0)</f>
        <v>FORNECEDORES DE INSUMOS</v>
      </c>
      <c r="C4064" s="33" t="s">
        <v>57</v>
      </c>
      <c r="D4064" s="21">
        <f>VLOOKUP(C4064,'[2]05-2025'!$B$1:$D$65536,3,0)</f>
        <v>1167726.93</v>
      </c>
      <c r="E4064" s="25" t="s">
        <v>1817</v>
      </c>
      <c r="F4064" s="27" t="s">
        <v>2051</v>
      </c>
      <c r="G4064" s="26">
        <v>0</v>
      </c>
      <c r="H4064" s="26">
        <v>1245</v>
      </c>
      <c r="I4064" s="24">
        <f t="shared" si="63"/>
        <v>3550858.6099999961</v>
      </c>
      <c r="J4064" s="27" t="s">
        <v>57</v>
      </c>
      <c r="K4064" s="2" t="s">
        <v>15</v>
      </c>
    </row>
    <row r="4065" spans="1:11" ht="12" customHeight="1" x14ac:dyDescent="0.2">
      <c r="A4065" s="2">
        <v>1700</v>
      </c>
      <c r="B4065" s="20" t="str">
        <f>VLOOKUP(C4065,'[2]05-2025'!$B$1:$C$65536,2,0)</f>
        <v>FORNECEDORES DE INSUMOS</v>
      </c>
      <c r="C4065" s="33" t="s">
        <v>57</v>
      </c>
      <c r="D4065" s="21">
        <f>VLOOKUP(C4065,'[2]05-2025'!$B$1:$D$65536,3,0)</f>
        <v>1167726.93</v>
      </c>
      <c r="E4065" s="25" t="s">
        <v>1817</v>
      </c>
      <c r="F4065" s="27" t="s">
        <v>2052</v>
      </c>
      <c r="G4065" s="26">
        <v>0</v>
      </c>
      <c r="H4065" s="26">
        <v>3116.7</v>
      </c>
      <c r="I4065" s="24">
        <f t="shared" si="63"/>
        <v>3553975.3099999963</v>
      </c>
      <c r="J4065" s="27" t="s">
        <v>57</v>
      </c>
      <c r="K4065" s="2" t="s">
        <v>15</v>
      </c>
    </row>
    <row r="4066" spans="1:11" ht="12" customHeight="1" x14ac:dyDescent="0.2">
      <c r="A4066" s="2">
        <v>1700</v>
      </c>
      <c r="B4066" s="20" t="str">
        <f>VLOOKUP(C4066,'[2]05-2025'!$B$1:$C$65536,2,0)</f>
        <v>FORNECEDORES DE INSUMOS</v>
      </c>
      <c r="C4066" s="33" t="s">
        <v>57</v>
      </c>
      <c r="D4066" s="21">
        <f>VLOOKUP(C4066,'[2]05-2025'!$B$1:$D$65536,3,0)</f>
        <v>1167726.93</v>
      </c>
      <c r="E4066" s="25" t="s">
        <v>1817</v>
      </c>
      <c r="F4066" s="27" t="s">
        <v>2639</v>
      </c>
      <c r="G4066" s="26">
        <v>0</v>
      </c>
      <c r="H4066" s="26">
        <v>1100</v>
      </c>
      <c r="I4066" s="24">
        <f t="shared" si="63"/>
        <v>3555075.3099999963</v>
      </c>
      <c r="J4066" s="27" t="s">
        <v>57</v>
      </c>
      <c r="K4066" s="2" t="s">
        <v>15</v>
      </c>
    </row>
    <row r="4067" spans="1:11" ht="12" customHeight="1" x14ac:dyDescent="0.2">
      <c r="A4067" s="2">
        <v>1700</v>
      </c>
      <c r="B4067" s="20" t="str">
        <f>VLOOKUP(C4067,'[2]05-2025'!$B$1:$C$65536,2,0)</f>
        <v>FORNECEDORES DE INSUMOS</v>
      </c>
      <c r="C4067" s="33" t="s">
        <v>57</v>
      </c>
      <c r="D4067" s="21">
        <f>VLOOKUP(C4067,'[2]05-2025'!$B$1:$D$65536,3,0)</f>
        <v>1167726.93</v>
      </c>
      <c r="E4067" s="25" t="s">
        <v>1817</v>
      </c>
      <c r="F4067" s="27" t="s">
        <v>2054</v>
      </c>
      <c r="G4067" s="26">
        <v>0</v>
      </c>
      <c r="H4067" s="26">
        <v>1989.72</v>
      </c>
      <c r="I4067" s="24">
        <f t="shared" si="63"/>
        <v>3557065.0299999965</v>
      </c>
      <c r="J4067" s="27" t="s">
        <v>57</v>
      </c>
      <c r="K4067" s="2" t="s">
        <v>15</v>
      </c>
    </row>
    <row r="4068" spans="1:11" ht="12" customHeight="1" x14ac:dyDescent="0.2">
      <c r="A4068" s="2">
        <v>1700</v>
      </c>
      <c r="B4068" s="20" t="str">
        <f>VLOOKUP(C4068,'[2]05-2025'!$B$1:$C$65536,2,0)</f>
        <v>FORNECEDORES DE INSUMOS</v>
      </c>
      <c r="C4068" s="33" t="s">
        <v>57</v>
      </c>
      <c r="D4068" s="21">
        <f>VLOOKUP(C4068,'[2]05-2025'!$B$1:$D$65536,3,0)</f>
        <v>1167726.93</v>
      </c>
      <c r="E4068" s="25" t="s">
        <v>1817</v>
      </c>
      <c r="F4068" s="27" t="s">
        <v>2055</v>
      </c>
      <c r="G4068" s="26">
        <v>0</v>
      </c>
      <c r="H4068" s="26">
        <v>500</v>
      </c>
      <c r="I4068" s="24">
        <f t="shared" si="63"/>
        <v>3557565.0299999965</v>
      </c>
      <c r="J4068" s="27" t="s">
        <v>57</v>
      </c>
      <c r="K4068" s="2" t="s">
        <v>15</v>
      </c>
    </row>
    <row r="4069" spans="1:11" ht="12" customHeight="1" x14ac:dyDescent="0.2">
      <c r="A4069" s="2">
        <v>1700</v>
      </c>
      <c r="B4069" s="20" t="str">
        <f>VLOOKUP(C4069,'[2]05-2025'!$B$1:$C$65536,2,0)</f>
        <v>FORNECEDORES DE INSUMOS</v>
      </c>
      <c r="C4069" s="33" t="s">
        <v>57</v>
      </c>
      <c r="D4069" s="21">
        <f>VLOOKUP(C4069,'[2]05-2025'!$B$1:$D$65536,3,0)</f>
        <v>1167726.93</v>
      </c>
      <c r="E4069" s="25" t="s">
        <v>1817</v>
      </c>
      <c r="F4069" s="27" t="s">
        <v>2056</v>
      </c>
      <c r="G4069" s="26">
        <v>0</v>
      </c>
      <c r="H4069" s="26">
        <v>2394</v>
      </c>
      <c r="I4069" s="24">
        <f t="shared" si="63"/>
        <v>3559959.0299999965</v>
      </c>
      <c r="J4069" s="27" t="s">
        <v>57</v>
      </c>
      <c r="K4069" s="2" t="s">
        <v>15</v>
      </c>
    </row>
    <row r="4070" spans="1:11" ht="12" customHeight="1" x14ac:dyDescent="0.2">
      <c r="A4070" s="2">
        <v>1700</v>
      </c>
      <c r="B4070" s="20" t="str">
        <f>VLOOKUP(C4070,'[2]05-2025'!$B$1:$C$65536,2,0)</f>
        <v>FORNECEDORES DE INSUMOS</v>
      </c>
      <c r="C4070" s="33" t="s">
        <v>57</v>
      </c>
      <c r="D4070" s="21">
        <f>VLOOKUP(C4070,'[2]05-2025'!$B$1:$D$65536,3,0)</f>
        <v>1167726.93</v>
      </c>
      <c r="E4070" s="25" t="s">
        <v>1817</v>
      </c>
      <c r="F4070" s="27" t="s">
        <v>2057</v>
      </c>
      <c r="G4070" s="26">
        <v>0</v>
      </c>
      <c r="H4070" s="26">
        <v>5470.04</v>
      </c>
      <c r="I4070" s="24">
        <f t="shared" si="63"/>
        <v>3565429.0699999966</v>
      </c>
      <c r="J4070" s="27" t="s">
        <v>57</v>
      </c>
      <c r="K4070" s="2" t="s">
        <v>15</v>
      </c>
    </row>
    <row r="4071" spans="1:11" ht="12" customHeight="1" x14ac:dyDescent="0.2">
      <c r="A4071" s="2">
        <v>1700</v>
      </c>
      <c r="B4071" s="20" t="str">
        <f>VLOOKUP(C4071,'[2]05-2025'!$B$1:$C$65536,2,0)</f>
        <v>FORNECEDORES DE INSUMOS</v>
      </c>
      <c r="C4071" s="33" t="s">
        <v>57</v>
      </c>
      <c r="D4071" s="21">
        <f>VLOOKUP(C4071,'[2]05-2025'!$B$1:$D$65536,3,0)</f>
        <v>1167726.93</v>
      </c>
      <c r="E4071" s="25" t="s">
        <v>1817</v>
      </c>
      <c r="F4071" s="27" t="s">
        <v>2058</v>
      </c>
      <c r="G4071" s="26">
        <v>0</v>
      </c>
      <c r="H4071" s="26">
        <v>8199.7900000000009</v>
      </c>
      <c r="I4071" s="24">
        <f t="shared" si="63"/>
        <v>3573628.8599999966</v>
      </c>
      <c r="J4071" s="27" t="s">
        <v>57</v>
      </c>
      <c r="K4071" s="2" t="s">
        <v>15</v>
      </c>
    </row>
    <row r="4072" spans="1:11" ht="12" customHeight="1" x14ac:dyDescent="0.2">
      <c r="A4072" s="2">
        <v>1700</v>
      </c>
      <c r="B4072" s="20" t="str">
        <f>VLOOKUP(C4072,'[2]05-2025'!$B$1:$C$65536,2,0)</f>
        <v>FORNECEDORES DE INSUMOS</v>
      </c>
      <c r="C4072" s="33" t="s">
        <v>57</v>
      </c>
      <c r="D4072" s="21">
        <f>VLOOKUP(C4072,'[2]05-2025'!$B$1:$D$65536,3,0)</f>
        <v>1167726.93</v>
      </c>
      <c r="E4072" s="25" t="s">
        <v>1817</v>
      </c>
      <c r="F4072" s="27" t="s">
        <v>2045</v>
      </c>
      <c r="G4072" s="26">
        <v>0</v>
      </c>
      <c r="H4072" s="26">
        <v>6981.84</v>
      </c>
      <c r="I4072" s="24">
        <f t="shared" si="63"/>
        <v>3580610.6999999965</v>
      </c>
      <c r="J4072" s="27" t="s">
        <v>59</v>
      </c>
      <c r="K4072" s="2" t="s">
        <v>15</v>
      </c>
    </row>
    <row r="4073" spans="1:11" ht="12" customHeight="1" x14ac:dyDescent="0.2">
      <c r="A4073" s="2">
        <v>1700</v>
      </c>
      <c r="B4073" s="20" t="str">
        <f>VLOOKUP(C4073,'[2]05-2025'!$B$1:$C$65536,2,0)</f>
        <v>FORNECEDORES DE INSUMOS</v>
      </c>
      <c r="C4073" s="33" t="s">
        <v>57</v>
      </c>
      <c r="D4073" s="21">
        <f>VLOOKUP(C4073,'[2]05-2025'!$B$1:$D$65536,3,0)</f>
        <v>1167726.93</v>
      </c>
      <c r="E4073" s="25" t="s">
        <v>1817</v>
      </c>
      <c r="F4073" s="27" t="s">
        <v>2046</v>
      </c>
      <c r="G4073" s="26">
        <v>0</v>
      </c>
      <c r="H4073" s="26">
        <v>2900</v>
      </c>
      <c r="I4073" s="24">
        <f t="shared" si="63"/>
        <v>3583510.6999999965</v>
      </c>
      <c r="J4073" s="27" t="s">
        <v>57</v>
      </c>
      <c r="K4073" s="2" t="s">
        <v>15</v>
      </c>
    </row>
    <row r="4074" spans="1:11" ht="12" customHeight="1" x14ac:dyDescent="0.2">
      <c r="A4074" s="2">
        <v>1700</v>
      </c>
      <c r="B4074" s="20" t="str">
        <f>VLOOKUP(C4074,'[2]05-2025'!$B$1:$C$65536,2,0)</f>
        <v>FORNECEDORES DE INSUMOS</v>
      </c>
      <c r="C4074" s="33" t="s">
        <v>57</v>
      </c>
      <c r="D4074" s="21">
        <f>VLOOKUP(C4074,'[2]05-2025'!$B$1:$D$65536,3,0)</f>
        <v>1167726.93</v>
      </c>
      <c r="E4074" s="25" t="s">
        <v>1817</v>
      </c>
      <c r="F4074" s="27" t="s">
        <v>2047</v>
      </c>
      <c r="G4074" s="26">
        <v>0</v>
      </c>
      <c r="H4074" s="26">
        <v>2490.9</v>
      </c>
      <c r="I4074" s="24">
        <f t="shared" si="63"/>
        <v>3586001.5999999964</v>
      </c>
      <c r="J4074" s="27" t="s">
        <v>57</v>
      </c>
      <c r="K4074" s="2" t="s">
        <v>15</v>
      </c>
    </row>
    <row r="4075" spans="1:11" ht="12" customHeight="1" x14ac:dyDescent="0.2">
      <c r="A4075" s="2">
        <v>1700</v>
      </c>
      <c r="B4075" s="20" t="str">
        <f>VLOOKUP(C4075,'[2]05-2025'!$B$1:$C$65536,2,0)</f>
        <v>FORNECEDORES DE INSUMOS</v>
      </c>
      <c r="C4075" s="33" t="s">
        <v>57</v>
      </c>
      <c r="D4075" s="21">
        <f>VLOOKUP(C4075,'[2]05-2025'!$B$1:$D$65536,3,0)</f>
        <v>1167726.93</v>
      </c>
      <c r="E4075" s="25" t="s">
        <v>1817</v>
      </c>
      <c r="F4075" s="27" t="s">
        <v>2049</v>
      </c>
      <c r="G4075" s="26">
        <v>0</v>
      </c>
      <c r="H4075" s="26">
        <v>9953.1</v>
      </c>
      <c r="I4075" s="24">
        <f t="shared" si="63"/>
        <v>3595954.6999999965</v>
      </c>
      <c r="J4075" s="27" t="s">
        <v>57</v>
      </c>
      <c r="K4075" s="2" t="s">
        <v>15</v>
      </c>
    </row>
    <row r="4076" spans="1:11" ht="12" customHeight="1" x14ac:dyDescent="0.2">
      <c r="A4076" s="2">
        <v>1700</v>
      </c>
      <c r="B4076" s="20" t="str">
        <f>VLOOKUP(C4076,'[2]05-2025'!$B$1:$C$65536,2,0)</f>
        <v>FORNECEDORES DE INSUMOS</v>
      </c>
      <c r="C4076" s="33" t="s">
        <v>57</v>
      </c>
      <c r="D4076" s="21">
        <f>VLOOKUP(C4076,'[2]05-2025'!$B$1:$D$65536,3,0)</f>
        <v>1167726.93</v>
      </c>
      <c r="E4076" s="25" t="s">
        <v>1817</v>
      </c>
      <c r="F4076" s="27" t="s">
        <v>2050</v>
      </c>
      <c r="G4076" s="26">
        <v>0</v>
      </c>
      <c r="H4076" s="26">
        <v>35.44</v>
      </c>
      <c r="I4076" s="24">
        <f t="shared" si="63"/>
        <v>3595990.1399999964</v>
      </c>
      <c r="J4076" s="27" t="s">
        <v>59</v>
      </c>
      <c r="K4076" s="2" t="s">
        <v>15</v>
      </c>
    </row>
    <row r="4077" spans="1:11" ht="12" customHeight="1" x14ac:dyDescent="0.2">
      <c r="A4077" s="2">
        <v>1700</v>
      </c>
      <c r="B4077" s="20" t="str">
        <f>VLOOKUP(C4077,'[2]05-2025'!$B$1:$C$65536,2,0)</f>
        <v>FORNECEDORES DE INSUMOS</v>
      </c>
      <c r="C4077" s="33" t="s">
        <v>57</v>
      </c>
      <c r="D4077" s="21">
        <f>VLOOKUP(C4077,'[2]05-2025'!$B$1:$D$65536,3,0)</f>
        <v>1167726.93</v>
      </c>
      <c r="E4077" s="25" t="s">
        <v>1817</v>
      </c>
      <c r="F4077" s="27" t="s">
        <v>2051</v>
      </c>
      <c r="G4077" s="26">
        <v>0</v>
      </c>
      <c r="H4077" s="26">
        <v>1245</v>
      </c>
      <c r="I4077" s="24">
        <f t="shared" si="63"/>
        <v>3597235.1399999964</v>
      </c>
      <c r="J4077" s="27" t="s">
        <v>57</v>
      </c>
      <c r="K4077" s="2" t="s">
        <v>15</v>
      </c>
    </row>
    <row r="4078" spans="1:11" ht="12" customHeight="1" x14ac:dyDescent="0.2">
      <c r="A4078" s="2">
        <v>1700</v>
      </c>
      <c r="B4078" s="20" t="str">
        <f>VLOOKUP(C4078,'[2]05-2025'!$B$1:$C$65536,2,0)</f>
        <v>FORNECEDORES DE INSUMOS</v>
      </c>
      <c r="C4078" s="33" t="s">
        <v>57</v>
      </c>
      <c r="D4078" s="21">
        <f>VLOOKUP(C4078,'[2]05-2025'!$B$1:$D$65536,3,0)</f>
        <v>1167726.93</v>
      </c>
      <c r="E4078" s="25" t="s">
        <v>1817</v>
      </c>
      <c r="F4078" s="27" t="s">
        <v>2052</v>
      </c>
      <c r="G4078" s="26">
        <v>0</v>
      </c>
      <c r="H4078" s="26">
        <v>3116.7</v>
      </c>
      <c r="I4078" s="24">
        <f t="shared" si="63"/>
        <v>3600351.8399999966</v>
      </c>
      <c r="J4078" s="27" t="s">
        <v>57</v>
      </c>
      <c r="K4078" s="2" t="s">
        <v>15</v>
      </c>
    </row>
    <row r="4079" spans="1:11" ht="12" customHeight="1" x14ac:dyDescent="0.2">
      <c r="A4079" s="2">
        <v>1700</v>
      </c>
      <c r="B4079" s="20" t="str">
        <f>VLOOKUP(C4079,'[2]05-2025'!$B$1:$C$65536,2,0)</f>
        <v>FORNECEDORES DE INSUMOS</v>
      </c>
      <c r="C4079" s="33" t="s">
        <v>57</v>
      </c>
      <c r="D4079" s="21">
        <f>VLOOKUP(C4079,'[2]05-2025'!$B$1:$D$65536,3,0)</f>
        <v>1167726.93</v>
      </c>
      <c r="E4079" s="25" t="s">
        <v>1817</v>
      </c>
      <c r="F4079" s="27" t="s">
        <v>2640</v>
      </c>
      <c r="G4079" s="26">
        <v>0</v>
      </c>
      <c r="H4079" s="26">
        <v>1100</v>
      </c>
      <c r="I4079" s="24">
        <f t="shared" si="63"/>
        <v>3601451.8399999966</v>
      </c>
      <c r="J4079" s="27" t="s">
        <v>57</v>
      </c>
      <c r="K4079" s="2" t="s">
        <v>15</v>
      </c>
    </row>
    <row r="4080" spans="1:11" ht="12" customHeight="1" x14ac:dyDescent="0.2">
      <c r="A4080" s="2">
        <v>1700</v>
      </c>
      <c r="B4080" s="20" t="str">
        <f>VLOOKUP(C4080,'[2]05-2025'!$B$1:$C$65536,2,0)</f>
        <v>FORNECEDORES DE INSUMOS</v>
      </c>
      <c r="C4080" s="33" t="s">
        <v>57</v>
      </c>
      <c r="D4080" s="21">
        <f>VLOOKUP(C4080,'[2]05-2025'!$B$1:$D$65536,3,0)</f>
        <v>1167726.93</v>
      </c>
      <c r="E4080" s="25" t="s">
        <v>1817</v>
      </c>
      <c r="F4080" s="27" t="s">
        <v>2054</v>
      </c>
      <c r="G4080" s="26">
        <v>0</v>
      </c>
      <c r="H4080" s="26">
        <v>1989.72</v>
      </c>
      <c r="I4080" s="24">
        <f t="shared" si="63"/>
        <v>3603441.5599999968</v>
      </c>
      <c r="J4080" s="27" t="s">
        <v>57</v>
      </c>
      <c r="K4080" s="2" t="s">
        <v>15</v>
      </c>
    </row>
    <row r="4081" spans="1:11" ht="12" customHeight="1" x14ac:dyDescent="0.2">
      <c r="A4081" s="2">
        <v>1700</v>
      </c>
      <c r="B4081" s="20" t="str">
        <f>VLOOKUP(C4081,'[2]05-2025'!$B$1:$C$65536,2,0)</f>
        <v>FORNECEDORES DE INSUMOS</v>
      </c>
      <c r="C4081" s="33" t="s">
        <v>57</v>
      </c>
      <c r="D4081" s="21">
        <f>VLOOKUP(C4081,'[2]05-2025'!$B$1:$D$65536,3,0)</f>
        <v>1167726.93</v>
      </c>
      <c r="E4081" s="25" t="s">
        <v>1817</v>
      </c>
      <c r="F4081" s="27" t="s">
        <v>2055</v>
      </c>
      <c r="G4081" s="26">
        <v>0</v>
      </c>
      <c r="H4081" s="26">
        <v>500</v>
      </c>
      <c r="I4081" s="24">
        <f t="shared" ref="I4081:I4144" si="64">IF(C4081&lt;&gt;C4080,D4081-G4081+H4081,IF(C4081=C4080,I4080-G4081+H4081,"falso"))</f>
        <v>3603941.5599999968</v>
      </c>
      <c r="J4081" s="27" t="s">
        <v>57</v>
      </c>
      <c r="K4081" s="2" t="s">
        <v>15</v>
      </c>
    </row>
    <row r="4082" spans="1:11" ht="12" customHeight="1" x14ac:dyDescent="0.2">
      <c r="A4082" s="2">
        <v>1700</v>
      </c>
      <c r="B4082" s="20" t="str">
        <f>VLOOKUP(C4082,'[2]05-2025'!$B$1:$C$65536,2,0)</f>
        <v>FORNECEDORES DE INSUMOS</v>
      </c>
      <c r="C4082" s="33" t="s">
        <v>57</v>
      </c>
      <c r="D4082" s="21">
        <f>VLOOKUP(C4082,'[2]05-2025'!$B$1:$D$65536,3,0)</f>
        <v>1167726.93</v>
      </c>
      <c r="E4082" s="25" t="s">
        <v>1817</v>
      </c>
      <c r="F4082" s="27" t="s">
        <v>2046</v>
      </c>
      <c r="G4082" s="26">
        <v>0</v>
      </c>
      <c r="H4082" s="26">
        <v>2900</v>
      </c>
      <c r="I4082" s="24">
        <f t="shared" si="64"/>
        <v>3606841.5599999968</v>
      </c>
      <c r="J4082" s="27" t="s">
        <v>57</v>
      </c>
      <c r="K4082" s="2" t="s">
        <v>15</v>
      </c>
    </row>
    <row r="4083" spans="1:11" ht="12" customHeight="1" x14ac:dyDescent="0.2">
      <c r="A4083" s="2">
        <v>1700</v>
      </c>
      <c r="B4083" s="20" t="str">
        <f>VLOOKUP(C4083,'[2]05-2025'!$B$1:$C$65536,2,0)</f>
        <v>FORNECEDORES DE INSUMOS</v>
      </c>
      <c r="C4083" s="33" t="s">
        <v>57</v>
      </c>
      <c r="D4083" s="21">
        <f>VLOOKUP(C4083,'[2]05-2025'!$B$1:$D$65536,3,0)</f>
        <v>1167726.93</v>
      </c>
      <c r="E4083" s="25" t="s">
        <v>1817</v>
      </c>
      <c r="F4083" s="27" t="s">
        <v>2056</v>
      </c>
      <c r="G4083" s="26">
        <v>0</v>
      </c>
      <c r="H4083" s="26">
        <v>2394</v>
      </c>
      <c r="I4083" s="24">
        <f t="shared" si="64"/>
        <v>3609235.5599999968</v>
      </c>
      <c r="J4083" s="27" t="s">
        <v>57</v>
      </c>
      <c r="K4083" s="2" t="s">
        <v>15</v>
      </c>
    </row>
    <row r="4084" spans="1:11" ht="12" customHeight="1" x14ac:dyDescent="0.2">
      <c r="A4084" s="2">
        <v>1700</v>
      </c>
      <c r="B4084" s="20" t="str">
        <f>VLOOKUP(C4084,'[2]05-2025'!$B$1:$C$65536,2,0)</f>
        <v>FORNECEDORES DE INSUMOS</v>
      </c>
      <c r="C4084" s="33" t="s">
        <v>57</v>
      </c>
      <c r="D4084" s="21">
        <f>VLOOKUP(C4084,'[2]05-2025'!$B$1:$D$65536,3,0)</f>
        <v>1167726.93</v>
      </c>
      <c r="E4084" s="25" t="s">
        <v>1817</v>
      </c>
      <c r="F4084" s="27" t="s">
        <v>2057</v>
      </c>
      <c r="G4084" s="26">
        <v>0</v>
      </c>
      <c r="H4084" s="26">
        <v>5470.04</v>
      </c>
      <c r="I4084" s="24">
        <f t="shared" si="64"/>
        <v>3614705.5999999968</v>
      </c>
      <c r="J4084" s="27" t="s">
        <v>57</v>
      </c>
      <c r="K4084" s="2" t="s">
        <v>15</v>
      </c>
    </row>
    <row r="4085" spans="1:11" ht="12" customHeight="1" x14ac:dyDescent="0.2">
      <c r="A4085" s="2">
        <v>1700</v>
      </c>
      <c r="B4085" s="20" t="str">
        <f>VLOOKUP(C4085,'[2]05-2025'!$B$1:$C$65536,2,0)</f>
        <v>FORNECEDORES DE INSUMOS</v>
      </c>
      <c r="C4085" s="33" t="s">
        <v>57</v>
      </c>
      <c r="D4085" s="21">
        <f>VLOOKUP(C4085,'[2]05-2025'!$B$1:$D$65536,3,0)</f>
        <v>1167726.93</v>
      </c>
      <c r="E4085" s="25" t="s">
        <v>1817</v>
      </c>
      <c r="F4085" s="27" t="s">
        <v>2058</v>
      </c>
      <c r="G4085" s="26">
        <v>0</v>
      </c>
      <c r="H4085" s="26">
        <v>8199.7900000000009</v>
      </c>
      <c r="I4085" s="24">
        <f t="shared" si="64"/>
        <v>3622905.3899999969</v>
      </c>
      <c r="J4085" s="27" t="s">
        <v>57</v>
      </c>
      <c r="K4085" s="2" t="s">
        <v>15</v>
      </c>
    </row>
    <row r="4086" spans="1:11" ht="12" customHeight="1" x14ac:dyDescent="0.2">
      <c r="A4086" s="2">
        <v>1700</v>
      </c>
      <c r="B4086" s="20" t="str">
        <f>VLOOKUP(C4086,'[2]05-2025'!$B$1:$C$65536,2,0)</f>
        <v>FORNECEDORES DE INSUMOS</v>
      </c>
      <c r="C4086" s="33" t="s">
        <v>57</v>
      </c>
      <c r="D4086" s="21">
        <f>VLOOKUP(C4086,'[2]05-2025'!$B$1:$D$65536,3,0)</f>
        <v>1167726.93</v>
      </c>
      <c r="E4086" s="25" t="s">
        <v>1817</v>
      </c>
      <c r="F4086" s="27" t="s">
        <v>2045</v>
      </c>
      <c r="G4086" s="26">
        <v>0</v>
      </c>
      <c r="H4086" s="26">
        <v>6981.84</v>
      </c>
      <c r="I4086" s="24">
        <f t="shared" si="64"/>
        <v>3629887.2299999967</v>
      </c>
      <c r="J4086" s="27" t="s">
        <v>59</v>
      </c>
      <c r="K4086" s="2" t="s">
        <v>15</v>
      </c>
    </row>
    <row r="4087" spans="1:11" ht="12" customHeight="1" x14ac:dyDescent="0.2">
      <c r="A4087" s="2">
        <v>1700</v>
      </c>
      <c r="B4087" s="20" t="str">
        <f>VLOOKUP(C4087,'[2]05-2025'!$B$1:$C$65536,2,0)</f>
        <v>FORNECEDORES DE INSUMOS</v>
      </c>
      <c r="C4087" s="33" t="s">
        <v>57</v>
      </c>
      <c r="D4087" s="21">
        <f>VLOOKUP(C4087,'[2]05-2025'!$B$1:$D$65536,3,0)</f>
        <v>1167726.93</v>
      </c>
      <c r="E4087" s="25" t="s">
        <v>1817</v>
      </c>
      <c r="F4087" s="27" t="s">
        <v>2046</v>
      </c>
      <c r="G4087" s="26">
        <v>0</v>
      </c>
      <c r="H4087" s="26">
        <v>2900</v>
      </c>
      <c r="I4087" s="24">
        <f t="shared" si="64"/>
        <v>3632787.2299999967</v>
      </c>
      <c r="J4087" s="27" t="s">
        <v>57</v>
      </c>
      <c r="K4087" s="2" t="s">
        <v>15</v>
      </c>
    </row>
    <row r="4088" spans="1:11" ht="12" customHeight="1" x14ac:dyDescent="0.2">
      <c r="A4088" s="2">
        <v>1700</v>
      </c>
      <c r="B4088" s="20" t="str">
        <f>VLOOKUP(C4088,'[2]05-2025'!$B$1:$C$65536,2,0)</f>
        <v>FORNECEDORES DE INSUMOS</v>
      </c>
      <c r="C4088" s="33" t="s">
        <v>57</v>
      </c>
      <c r="D4088" s="21">
        <f>VLOOKUP(C4088,'[2]05-2025'!$B$1:$D$65536,3,0)</f>
        <v>1167726.93</v>
      </c>
      <c r="E4088" s="25" t="s">
        <v>1817</v>
      </c>
      <c r="F4088" s="27" t="s">
        <v>2047</v>
      </c>
      <c r="G4088" s="26">
        <v>0</v>
      </c>
      <c r="H4088" s="26">
        <v>2490.9</v>
      </c>
      <c r="I4088" s="24">
        <f t="shared" si="64"/>
        <v>3635278.1299999966</v>
      </c>
      <c r="J4088" s="27" t="s">
        <v>57</v>
      </c>
      <c r="K4088" s="2" t="s">
        <v>15</v>
      </c>
    </row>
    <row r="4089" spans="1:11" ht="12" customHeight="1" x14ac:dyDescent="0.2">
      <c r="A4089" s="2">
        <v>1700</v>
      </c>
      <c r="B4089" s="20" t="str">
        <f>VLOOKUP(C4089,'[2]05-2025'!$B$1:$C$65536,2,0)</f>
        <v>FORNECEDORES DE INSUMOS</v>
      </c>
      <c r="C4089" s="33" t="s">
        <v>57</v>
      </c>
      <c r="D4089" s="21">
        <f>VLOOKUP(C4089,'[2]05-2025'!$B$1:$D$65536,3,0)</f>
        <v>1167726.93</v>
      </c>
      <c r="E4089" s="25" t="s">
        <v>1817</v>
      </c>
      <c r="F4089" s="27" t="s">
        <v>2636</v>
      </c>
      <c r="G4089" s="26">
        <v>0</v>
      </c>
      <c r="H4089" s="26">
        <v>419.5</v>
      </c>
      <c r="I4089" s="24">
        <f t="shared" si="64"/>
        <v>3635697.6299999966</v>
      </c>
      <c r="J4089" s="27" t="s">
        <v>57</v>
      </c>
      <c r="K4089" s="2" t="s">
        <v>15</v>
      </c>
    </row>
    <row r="4090" spans="1:11" ht="12" customHeight="1" x14ac:dyDescent="0.2">
      <c r="A4090" s="2">
        <v>1700</v>
      </c>
      <c r="B4090" s="20" t="str">
        <f>VLOOKUP(C4090,'[2]05-2025'!$B$1:$C$65536,2,0)</f>
        <v>FORNECEDORES DE INSUMOS</v>
      </c>
      <c r="C4090" s="33" t="s">
        <v>57</v>
      </c>
      <c r="D4090" s="21">
        <f>VLOOKUP(C4090,'[2]05-2025'!$B$1:$D$65536,3,0)</f>
        <v>1167726.93</v>
      </c>
      <c r="E4090" s="25" t="s">
        <v>1817</v>
      </c>
      <c r="F4090" s="27" t="s">
        <v>2049</v>
      </c>
      <c r="G4090" s="26">
        <v>0</v>
      </c>
      <c r="H4090" s="26">
        <v>9953.1</v>
      </c>
      <c r="I4090" s="24">
        <f t="shared" si="64"/>
        <v>3645650.7299999967</v>
      </c>
      <c r="J4090" s="27" t="s">
        <v>57</v>
      </c>
      <c r="K4090" s="2" t="s">
        <v>15</v>
      </c>
    </row>
    <row r="4091" spans="1:11" ht="12" customHeight="1" x14ac:dyDescent="0.2">
      <c r="A4091" s="2">
        <v>1700</v>
      </c>
      <c r="B4091" s="20" t="str">
        <f>VLOOKUP(C4091,'[2]05-2025'!$B$1:$C$65536,2,0)</f>
        <v>FORNECEDORES DE INSUMOS</v>
      </c>
      <c r="C4091" s="33" t="s">
        <v>57</v>
      </c>
      <c r="D4091" s="21">
        <f>VLOOKUP(C4091,'[2]05-2025'!$B$1:$D$65536,3,0)</f>
        <v>1167726.93</v>
      </c>
      <c r="E4091" s="25" t="s">
        <v>1817</v>
      </c>
      <c r="F4091" s="27" t="s">
        <v>2050</v>
      </c>
      <c r="G4091" s="26">
        <v>0</v>
      </c>
      <c r="H4091" s="26">
        <v>35.44</v>
      </c>
      <c r="I4091" s="24">
        <f t="shared" si="64"/>
        <v>3645686.1699999967</v>
      </c>
      <c r="J4091" s="27" t="s">
        <v>59</v>
      </c>
      <c r="K4091" s="2" t="s">
        <v>15</v>
      </c>
    </row>
    <row r="4092" spans="1:11" ht="12" customHeight="1" x14ac:dyDescent="0.2">
      <c r="A4092" s="2">
        <v>1700</v>
      </c>
      <c r="B4092" s="20" t="str">
        <f>VLOOKUP(C4092,'[2]05-2025'!$B$1:$C$65536,2,0)</f>
        <v>FORNECEDORES DE INSUMOS</v>
      </c>
      <c r="C4092" s="33" t="s">
        <v>57</v>
      </c>
      <c r="D4092" s="21">
        <f>VLOOKUP(C4092,'[2]05-2025'!$B$1:$D$65536,3,0)</f>
        <v>1167726.93</v>
      </c>
      <c r="E4092" s="25" t="s">
        <v>1817</v>
      </c>
      <c r="F4092" s="27" t="s">
        <v>2641</v>
      </c>
      <c r="G4092" s="26">
        <v>0</v>
      </c>
      <c r="H4092" s="26">
        <v>1245</v>
      </c>
      <c r="I4092" s="24">
        <f t="shared" si="64"/>
        <v>3646931.1699999967</v>
      </c>
      <c r="J4092" s="27" t="s">
        <v>57</v>
      </c>
      <c r="K4092" s="2" t="s">
        <v>15</v>
      </c>
    </row>
    <row r="4093" spans="1:11" ht="12" customHeight="1" x14ac:dyDescent="0.2">
      <c r="A4093" s="2">
        <v>1700</v>
      </c>
      <c r="B4093" s="20" t="str">
        <f>VLOOKUP(C4093,'[2]05-2025'!$B$1:$C$65536,2,0)</f>
        <v>FORNECEDORES DE INSUMOS</v>
      </c>
      <c r="C4093" s="33" t="s">
        <v>57</v>
      </c>
      <c r="D4093" s="21">
        <f>VLOOKUP(C4093,'[2]05-2025'!$B$1:$D$65536,3,0)</f>
        <v>1167726.93</v>
      </c>
      <c r="E4093" s="25" t="s">
        <v>1817</v>
      </c>
      <c r="F4093" s="27" t="s">
        <v>2053</v>
      </c>
      <c r="G4093" s="26">
        <v>0</v>
      </c>
      <c r="H4093" s="26">
        <v>1100</v>
      </c>
      <c r="I4093" s="24">
        <f t="shared" si="64"/>
        <v>3648031.1699999967</v>
      </c>
      <c r="J4093" s="27" t="s">
        <v>57</v>
      </c>
      <c r="K4093" s="2" t="s">
        <v>15</v>
      </c>
    </row>
    <row r="4094" spans="1:11" ht="12" customHeight="1" x14ac:dyDescent="0.2">
      <c r="A4094" s="2">
        <v>1700</v>
      </c>
      <c r="B4094" s="20" t="str">
        <f>VLOOKUP(C4094,'[2]05-2025'!$B$1:$C$65536,2,0)</f>
        <v>FORNECEDORES DE INSUMOS</v>
      </c>
      <c r="C4094" s="33" t="s">
        <v>57</v>
      </c>
      <c r="D4094" s="21">
        <f>VLOOKUP(C4094,'[2]05-2025'!$B$1:$D$65536,3,0)</f>
        <v>1167726.93</v>
      </c>
      <c r="E4094" s="25" t="s">
        <v>1817</v>
      </c>
      <c r="F4094" s="27" t="s">
        <v>2054</v>
      </c>
      <c r="G4094" s="26">
        <v>0</v>
      </c>
      <c r="H4094" s="26">
        <v>1989.72</v>
      </c>
      <c r="I4094" s="24">
        <f t="shared" si="64"/>
        <v>3650020.8899999969</v>
      </c>
      <c r="J4094" s="27" t="s">
        <v>57</v>
      </c>
      <c r="K4094" s="2" t="s">
        <v>15</v>
      </c>
    </row>
    <row r="4095" spans="1:11" ht="12" customHeight="1" x14ac:dyDescent="0.2">
      <c r="A4095" s="2">
        <v>1700</v>
      </c>
      <c r="B4095" s="20" t="str">
        <f>VLOOKUP(C4095,'[2]05-2025'!$B$1:$C$65536,2,0)</f>
        <v>FORNECEDORES DE INSUMOS</v>
      </c>
      <c r="C4095" s="33" t="s">
        <v>57</v>
      </c>
      <c r="D4095" s="21">
        <f>VLOOKUP(C4095,'[2]05-2025'!$B$1:$D$65536,3,0)</f>
        <v>1167726.93</v>
      </c>
      <c r="E4095" s="25" t="s">
        <v>1817</v>
      </c>
      <c r="F4095" s="27" t="s">
        <v>2055</v>
      </c>
      <c r="G4095" s="26">
        <v>0</v>
      </c>
      <c r="H4095" s="26">
        <v>500</v>
      </c>
      <c r="I4095" s="24">
        <f t="shared" si="64"/>
        <v>3650520.8899999969</v>
      </c>
      <c r="J4095" s="27" t="s">
        <v>57</v>
      </c>
      <c r="K4095" s="2" t="s">
        <v>15</v>
      </c>
    </row>
    <row r="4096" spans="1:11" ht="12" customHeight="1" x14ac:dyDescent="0.2">
      <c r="A4096" s="2">
        <v>1700</v>
      </c>
      <c r="B4096" s="20" t="str">
        <f>VLOOKUP(C4096,'[2]05-2025'!$B$1:$C$65536,2,0)</f>
        <v>FORNECEDORES DE INSUMOS</v>
      </c>
      <c r="C4096" s="33" t="s">
        <v>57</v>
      </c>
      <c r="D4096" s="21">
        <f>VLOOKUP(C4096,'[2]05-2025'!$B$1:$D$65536,3,0)</f>
        <v>1167726.93</v>
      </c>
      <c r="E4096" s="25" t="s">
        <v>1817</v>
      </c>
      <c r="F4096" s="27" t="s">
        <v>2046</v>
      </c>
      <c r="G4096" s="26">
        <v>0</v>
      </c>
      <c r="H4096" s="26">
        <v>2900</v>
      </c>
      <c r="I4096" s="24">
        <f t="shared" si="64"/>
        <v>3653420.8899999969</v>
      </c>
      <c r="J4096" s="27" t="s">
        <v>57</v>
      </c>
      <c r="K4096" s="2" t="s">
        <v>15</v>
      </c>
    </row>
    <row r="4097" spans="1:11" ht="12" customHeight="1" x14ac:dyDescent="0.2">
      <c r="A4097" s="2">
        <v>1700</v>
      </c>
      <c r="B4097" s="20" t="str">
        <f>VLOOKUP(C4097,'[2]05-2025'!$B$1:$C$65536,2,0)</f>
        <v>FORNECEDORES DE INSUMOS</v>
      </c>
      <c r="C4097" s="33" t="s">
        <v>57</v>
      </c>
      <c r="D4097" s="21">
        <f>VLOOKUP(C4097,'[2]05-2025'!$B$1:$D$65536,3,0)</f>
        <v>1167726.93</v>
      </c>
      <c r="E4097" s="25" t="s">
        <v>1817</v>
      </c>
      <c r="F4097" s="27" t="s">
        <v>2056</v>
      </c>
      <c r="G4097" s="26">
        <v>0</v>
      </c>
      <c r="H4097" s="26">
        <v>2394</v>
      </c>
      <c r="I4097" s="24">
        <f t="shared" si="64"/>
        <v>3655814.8899999969</v>
      </c>
      <c r="J4097" s="27" t="s">
        <v>57</v>
      </c>
      <c r="K4097" s="2" t="s">
        <v>15</v>
      </c>
    </row>
    <row r="4098" spans="1:11" ht="12" customHeight="1" x14ac:dyDescent="0.2">
      <c r="A4098" s="2">
        <v>1700</v>
      </c>
      <c r="B4098" s="20" t="str">
        <f>VLOOKUP(C4098,'[2]05-2025'!$B$1:$C$65536,2,0)</f>
        <v>FORNECEDORES DE INSUMOS</v>
      </c>
      <c r="C4098" s="33" t="s">
        <v>57</v>
      </c>
      <c r="D4098" s="21">
        <f>VLOOKUP(C4098,'[2]05-2025'!$B$1:$D$65536,3,0)</f>
        <v>1167726.93</v>
      </c>
      <c r="E4098" s="25" t="s">
        <v>1817</v>
      </c>
      <c r="F4098" s="27" t="s">
        <v>2057</v>
      </c>
      <c r="G4098" s="26">
        <v>0</v>
      </c>
      <c r="H4098" s="26">
        <v>5470.04</v>
      </c>
      <c r="I4098" s="24">
        <f t="shared" si="64"/>
        <v>3661284.9299999969</v>
      </c>
      <c r="J4098" s="27" t="s">
        <v>57</v>
      </c>
      <c r="K4098" s="2" t="s">
        <v>15</v>
      </c>
    </row>
    <row r="4099" spans="1:11" ht="12" customHeight="1" x14ac:dyDescent="0.2">
      <c r="A4099" s="2">
        <v>1700</v>
      </c>
      <c r="B4099" s="20" t="str">
        <f>VLOOKUP(C4099,'[2]05-2025'!$B$1:$C$65536,2,0)</f>
        <v>FORNECEDORES DE INSUMOS</v>
      </c>
      <c r="C4099" s="33" t="s">
        <v>57</v>
      </c>
      <c r="D4099" s="21">
        <f>VLOOKUP(C4099,'[2]05-2025'!$B$1:$D$65536,3,0)</f>
        <v>1167726.93</v>
      </c>
      <c r="E4099" s="25" t="s">
        <v>1817</v>
      </c>
      <c r="F4099" s="27" t="s">
        <v>2058</v>
      </c>
      <c r="G4099" s="26">
        <v>0</v>
      </c>
      <c r="H4099" s="26">
        <v>8199.7900000000009</v>
      </c>
      <c r="I4099" s="24">
        <f t="shared" si="64"/>
        <v>3669484.7199999969</v>
      </c>
      <c r="J4099" s="27" t="s">
        <v>57</v>
      </c>
      <c r="K4099" s="2" t="s">
        <v>15</v>
      </c>
    </row>
    <row r="4100" spans="1:11" ht="12" customHeight="1" x14ac:dyDescent="0.2">
      <c r="A4100" s="2">
        <v>1700</v>
      </c>
      <c r="B4100" s="20" t="str">
        <f>VLOOKUP(C4100,'[2]05-2025'!$B$1:$C$65536,2,0)</f>
        <v>FORNECEDORES DE INSUMOS</v>
      </c>
      <c r="C4100" s="33" t="s">
        <v>57</v>
      </c>
      <c r="D4100" s="21">
        <f>VLOOKUP(C4100,'[2]05-2025'!$B$1:$D$65536,3,0)</f>
        <v>1167726.93</v>
      </c>
      <c r="E4100" s="25" t="s">
        <v>1817</v>
      </c>
      <c r="F4100" s="27" t="s">
        <v>2045</v>
      </c>
      <c r="G4100" s="26">
        <v>0</v>
      </c>
      <c r="H4100" s="26">
        <v>6981.84</v>
      </c>
      <c r="I4100" s="24">
        <f t="shared" si="64"/>
        <v>3676466.5599999968</v>
      </c>
      <c r="J4100" s="27" t="s">
        <v>59</v>
      </c>
      <c r="K4100" s="2" t="s">
        <v>15</v>
      </c>
    </row>
    <row r="4101" spans="1:11" ht="12" customHeight="1" x14ac:dyDescent="0.2">
      <c r="A4101" s="2">
        <v>1700</v>
      </c>
      <c r="B4101" s="20" t="str">
        <f>VLOOKUP(C4101,'[2]05-2025'!$B$1:$C$65536,2,0)</f>
        <v>FORNECEDORES DE INSUMOS</v>
      </c>
      <c r="C4101" s="33" t="s">
        <v>57</v>
      </c>
      <c r="D4101" s="21">
        <f>VLOOKUP(C4101,'[2]05-2025'!$B$1:$D$65536,3,0)</f>
        <v>1167726.93</v>
      </c>
      <c r="E4101" s="25" t="s">
        <v>1817</v>
      </c>
      <c r="F4101" s="27" t="s">
        <v>2046</v>
      </c>
      <c r="G4101" s="26">
        <v>0</v>
      </c>
      <c r="H4101" s="26">
        <v>2900</v>
      </c>
      <c r="I4101" s="24">
        <f t="shared" si="64"/>
        <v>3679366.5599999968</v>
      </c>
      <c r="J4101" s="27" t="s">
        <v>57</v>
      </c>
      <c r="K4101" s="2" t="s">
        <v>15</v>
      </c>
    </row>
    <row r="4102" spans="1:11" ht="12" customHeight="1" x14ac:dyDescent="0.2">
      <c r="A4102" s="2">
        <v>1700</v>
      </c>
      <c r="B4102" s="20" t="str">
        <f>VLOOKUP(C4102,'[2]05-2025'!$B$1:$C$65536,2,0)</f>
        <v>FORNECEDORES DE INSUMOS</v>
      </c>
      <c r="C4102" s="33" t="s">
        <v>57</v>
      </c>
      <c r="D4102" s="21">
        <f>VLOOKUP(C4102,'[2]05-2025'!$B$1:$D$65536,3,0)</f>
        <v>1167726.93</v>
      </c>
      <c r="E4102" s="25" t="s">
        <v>1817</v>
      </c>
      <c r="F4102" s="27" t="s">
        <v>2047</v>
      </c>
      <c r="G4102" s="26">
        <v>0</v>
      </c>
      <c r="H4102" s="26">
        <v>2490.9</v>
      </c>
      <c r="I4102" s="24">
        <f t="shared" si="64"/>
        <v>3681857.4599999967</v>
      </c>
      <c r="J4102" s="27" t="s">
        <v>57</v>
      </c>
      <c r="K4102" s="2" t="s">
        <v>15</v>
      </c>
    </row>
    <row r="4103" spans="1:11" ht="12" customHeight="1" x14ac:dyDescent="0.2">
      <c r="A4103" s="2">
        <v>1700</v>
      </c>
      <c r="B4103" s="20" t="str">
        <f>VLOOKUP(C4103,'[2]05-2025'!$B$1:$C$65536,2,0)</f>
        <v>FORNECEDORES DE INSUMOS</v>
      </c>
      <c r="C4103" s="33" t="s">
        <v>57</v>
      </c>
      <c r="D4103" s="21">
        <f>VLOOKUP(C4103,'[2]05-2025'!$B$1:$D$65536,3,0)</f>
        <v>1167726.93</v>
      </c>
      <c r="E4103" s="25" t="s">
        <v>1817</v>
      </c>
      <c r="F4103" s="27" t="s">
        <v>2636</v>
      </c>
      <c r="G4103" s="26">
        <v>0</v>
      </c>
      <c r="H4103" s="26">
        <v>419.5</v>
      </c>
      <c r="I4103" s="24">
        <f t="shared" si="64"/>
        <v>3682276.9599999967</v>
      </c>
      <c r="J4103" s="27" t="s">
        <v>57</v>
      </c>
      <c r="K4103" s="2" t="s">
        <v>15</v>
      </c>
    </row>
    <row r="4104" spans="1:11" ht="12" customHeight="1" x14ac:dyDescent="0.2">
      <c r="A4104" s="2">
        <v>1700</v>
      </c>
      <c r="B4104" s="20" t="str">
        <f>VLOOKUP(C4104,'[2]05-2025'!$B$1:$C$65536,2,0)</f>
        <v>FORNECEDORES DE INSUMOS</v>
      </c>
      <c r="C4104" s="33" t="s">
        <v>57</v>
      </c>
      <c r="D4104" s="21">
        <f>VLOOKUP(C4104,'[2]05-2025'!$B$1:$D$65536,3,0)</f>
        <v>1167726.93</v>
      </c>
      <c r="E4104" s="25" t="s">
        <v>1817</v>
      </c>
      <c r="F4104" s="27" t="s">
        <v>2049</v>
      </c>
      <c r="G4104" s="26">
        <v>0</v>
      </c>
      <c r="H4104" s="26">
        <v>9953.1</v>
      </c>
      <c r="I4104" s="24">
        <f t="shared" si="64"/>
        <v>3692230.0599999968</v>
      </c>
      <c r="J4104" s="27" t="s">
        <v>57</v>
      </c>
      <c r="K4104" s="2" t="s">
        <v>15</v>
      </c>
    </row>
    <row r="4105" spans="1:11" ht="12" customHeight="1" x14ac:dyDescent="0.2">
      <c r="A4105" s="2">
        <v>1700</v>
      </c>
      <c r="B4105" s="20" t="str">
        <f>VLOOKUP(C4105,'[2]05-2025'!$B$1:$C$65536,2,0)</f>
        <v>FORNECEDORES DE INSUMOS</v>
      </c>
      <c r="C4105" s="33" t="s">
        <v>57</v>
      </c>
      <c r="D4105" s="21">
        <f>VLOOKUP(C4105,'[2]05-2025'!$B$1:$D$65536,3,0)</f>
        <v>1167726.93</v>
      </c>
      <c r="E4105" s="25" t="s">
        <v>1817</v>
      </c>
      <c r="F4105" s="27" t="s">
        <v>2050</v>
      </c>
      <c r="G4105" s="26">
        <v>0</v>
      </c>
      <c r="H4105" s="26">
        <v>35.44</v>
      </c>
      <c r="I4105" s="24">
        <f t="shared" si="64"/>
        <v>3692265.4999999967</v>
      </c>
      <c r="J4105" s="27" t="s">
        <v>59</v>
      </c>
      <c r="K4105" s="2" t="s">
        <v>15</v>
      </c>
    </row>
    <row r="4106" spans="1:11" ht="12" customHeight="1" x14ac:dyDescent="0.2">
      <c r="A4106" s="2">
        <v>1700</v>
      </c>
      <c r="B4106" s="20" t="str">
        <f>VLOOKUP(C4106,'[2]05-2025'!$B$1:$C$65536,2,0)</f>
        <v>FORNECEDORES DE INSUMOS</v>
      </c>
      <c r="C4106" s="33" t="s">
        <v>57</v>
      </c>
      <c r="D4106" s="21">
        <f>VLOOKUP(C4106,'[2]05-2025'!$B$1:$D$65536,3,0)</f>
        <v>1167726.93</v>
      </c>
      <c r="E4106" s="25" t="s">
        <v>1817</v>
      </c>
      <c r="F4106" s="27" t="s">
        <v>2051</v>
      </c>
      <c r="G4106" s="26">
        <v>0</v>
      </c>
      <c r="H4106" s="26">
        <v>1245</v>
      </c>
      <c r="I4106" s="24">
        <f t="shared" si="64"/>
        <v>3693510.4999999967</v>
      </c>
      <c r="J4106" s="27" t="s">
        <v>57</v>
      </c>
      <c r="K4106" s="2" t="s">
        <v>15</v>
      </c>
    </row>
    <row r="4107" spans="1:11" ht="12" customHeight="1" x14ac:dyDescent="0.2">
      <c r="A4107" s="2">
        <v>1700</v>
      </c>
      <c r="B4107" s="20" t="str">
        <f>VLOOKUP(C4107,'[2]05-2025'!$B$1:$C$65536,2,0)</f>
        <v>FORNECEDORES DE INSUMOS</v>
      </c>
      <c r="C4107" s="33" t="s">
        <v>57</v>
      </c>
      <c r="D4107" s="21">
        <f>VLOOKUP(C4107,'[2]05-2025'!$B$1:$D$65536,3,0)</f>
        <v>1167726.93</v>
      </c>
      <c r="E4107" s="25" t="s">
        <v>1817</v>
      </c>
      <c r="F4107" s="27" t="s">
        <v>2052</v>
      </c>
      <c r="G4107" s="26">
        <v>0</v>
      </c>
      <c r="H4107" s="26">
        <v>3116.7</v>
      </c>
      <c r="I4107" s="24">
        <f t="shared" si="64"/>
        <v>3696627.1999999969</v>
      </c>
      <c r="J4107" s="27" t="s">
        <v>57</v>
      </c>
      <c r="K4107" s="2" t="s">
        <v>15</v>
      </c>
    </row>
    <row r="4108" spans="1:11" ht="12" customHeight="1" x14ac:dyDescent="0.2">
      <c r="A4108" s="2">
        <v>1700</v>
      </c>
      <c r="B4108" s="20" t="str">
        <f>VLOOKUP(C4108,'[2]05-2025'!$B$1:$C$65536,2,0)</f>
        <v>FORNECEDORES DE INSUMOS</v>
      </c>
      <c r="C4108" s="33" t="s">
        <v>57</v>
      </c>
      <c r="D4108" s="21">
        <f>VLOOKUP(C4108,'[2]05-2025'!$B$1:$D$65536,3,0)</f>
        <v>1167726.93</v>
      </c>
      <c r="E4108" s="25" t="s">
        <v>1817</v>
      </c>
      <c r="F4108" s="27" t="s">
        <v>2053</v>
      </c>
      <c r="G4108" s="26">
        <v>0</v>
      </c>
      <c r="H4108" s="26">
        <v>1100</v>
      </c>
      <c r="I4108" s="24">
        <f t="shared" si="64"/>
        <v>3697727.1999999969</v>
      </c>
      <c r="J4108" s="27" t="s">
        <v>57</v>
      </c>
      <c r="K4108" s="2" t="s">
        <v>15</v>
      </c>
    </row>
    <row r="4109" spans="1:11" ht="12" customHeight="1" x14ac:dyDescent="0.2">
      <c r="A4109" s="2">
        <v>1700</v>
      </c>
      <c r="B4109" s="20" t="str">
        <f>VLOOKUP(C4109,'[2]05-2025'!$B$1:$C$65536,2,0)</f>
        <v>FORNECEDORES DE INSUMOS</v>
      </c>
      <c r="C4109" s="33" t="s">
        <v>57</v>
      </c>
      <c r="D4109" s="21">
        <f>VLOOKUP(C4109,'[2]05-2025'!$B$1:$D$65536,3,0)</f>
        <v>1167726.93</v>
      </c>
      <c r="E4109" s="25" t="s">
        <v>1817</v>
      </c>
      <c r="F4109" s="27" t="s">
        <v>2054</v>
      </c>
      <c r="G4109" s="26">
        <v>0</v>
      </c>
      <c r="H4109" s="26">
        <v>1989.72</v>
      </c>
      <c r="I4109" s="24">
        <f t="shared" si="64"/>
        <v>3699716.9199999971</v>
      </c>
      <c r="J4109" s="27" t="s">
        <v>57</v>
      </c>
      <c r="K4109" s="2" t="s">
        <v>15</v>
      </c>
    </row>
    <row r="4110" spans="1:11" ht="12" customHeight="1" x14ac:dyDescent="0.2">
      <c r="A4110" s="2">
        <v>1700</v>
      </c>
      <c r="B4110" s="20" t="str">
        <f>VLOOKUP(C4110,'[2]05-2025'!$B$1:$C$65536,2,0)</f>
        <v>FORNECEDORES DE INSUMOS</v>
      </c>
      <c r="C4110" s="33" t="s">
        <v>57</v>
      </c>
      <c r="D4110" s="21">
        <f>VLOOKUP(C4110,'[2]05-2025'!$B$1:$D$65536,3,0)</f>
        <v>1167726.93</v>
      </c>
      <c r="E4110" s="25" t="s">
        <v>1817</v>
      </c>
      <c r="F4110" s="27" t="s">
        <v>2055</v>
      </c>
      <c r="G4110" s="26">
        <v>0</v>
      </c>
      <c r="H4110" s="26">
        <v>500</v>
      </c>
      <c r="I4110" s="24">
        <f t="shared" si="64"/>
        <v>3700216.9199999971</v>
      </c>
      <c r="J4110" s="27" t="s">
        <v>57</v>
      </c>
      <c r="K4110" s="2" t="s">
        <v>15</v>
      </c>
    </row>
    <row r="4111" spans="1:11" ht="12" customHeight="1" x14ac:dyDescent="0.2">
      <c r="A4111" s="2">
        <v>1700</v>
      </c>
      <c r="B4111" s="20" t="str">
        <f>VLOOKUP(C4111,'[2]05-2025'!$B$1:$C$65536,2,0)</f>
        <v>FORNECEDORES DE INSUMOS</v>
      </c>
      <c r="C4111" s="33" t="s">
        <v>57</v>
      </c>
      <c r="D4111" s="21">
        <f>VLOOKUP(C4111,'[2]05-2025'!$B$1:$D$65536,3,0)</f>
        <v>1167726.93</v>
      </c>
      <c r="E4111" s="25" t="s">
        <v>1817</v>
      </c>
      <c r="F4111" s="27" t="s">
        <v>2046</v>
      </c>
      <c r="G4111" s="26">
        <v>0</v>
      </c>
      <c r="H4111" s="26">
        <v>2900</v>
      </c>
      <c r="I4111" s="24">
        <f t="shared" si="64"/>
        <v>3703116.9199999971</v>
      </c>
      <c r="J4111" s="27" t="s">
        <v>57</v>
      </c>
      <c r="K4111" s="2" t="s">
        <v>15</v>
      </c>
    </row>
    <row r="4112" spans="1:11" ht="12" customHeight="1" x14ac:dyDescent="0.2">
      <c r="A4112" s="2">
        <v>1700</v>
      </c>
      <c r="B4112" s="20" t="str">
        <f>VLOOKUP(C4112,'[2]05-2025'!$B$1:$C$65536,2,0)</f>
        <v>FORNECEDORES DE INSUMOS</v>
      </c>
      <c r="C4112" s="33" t="s">
        <v>57</v>
      </c>
      <c r="D4112" s="21">
        <f>VLOOKUP(C4112,'[2]05-2025'!$B$1:$D$65536,3,0)</f>
        <v>1167726.93</v>
      </c>
      <c r="E4112" s="25" t="s">
        <v>1817</v>
      </c>
      <c r="F4112" s="27" t="s">
        <v>2056</v>
      </c>
      <c r="G4112" s="26">
        <v>0</v>
      </c>
      <c r="H4112" s="26">
        <v>2394</v>
      </c>
      <c r="I4112" s="24">
        <f t="shared" si="64"/>
        <v>3705510.9199999971</v>
      </c>
      <c r="J4112" s="27" t="s">
        <v>57</v>
      </c>
      <c r="K4112" s="2" t="s">
        <v>15</v>
      </c>
    </row>
    <row r="4113" spans="1:11" ht="12" customHeight="1" x14ac:dyDescent="0.2">
      <c r="A4113" s="2">
        <v>1700</v>
      </c>
      <c r="B4113" s="20" t="str">
        <f>VLOOKUP(C4113,'[2]05-2025'!$B$1:$C$65536,2,0)</f>
        <v>FORNECEDORES DE INSUMOS</v>
      </c>
      <c r="C4113" s="33" t="s">
        <v>57</v>
      </c>
      <c r="D4113" s="21">
        <f>VLOOKUP(C4113,'[2]05-2025'!$B$1:$D$65536,3,0)</f>
        <v>1167726.93</v>
      </c>
      <c r="E4113" s="25" t="s">
        <v>1817</v>
      </c>
      <c r="F4113" s="27" t="s">
        <v>2058</v>
      </c>
      <c r="G4113" s="26">
        <v>0</v>
      </c>
      <c r="H4113" s="26">
        <v>8199.7900000000009</v>
      </c>
      <c r="I4113" s="24">
        <f t="shared" si="64"/>
        <v>3713710.7099999972</v>
      </c>
      <c r="J4113" s="27" t="s">
        <v>57</v>
      </c>
      <c r="K4113" s="2" t="s">
        <v>15</v>
      </c>
    </row>
    <row r="4114" spans="1:11" ht="12" customHeight="1" x14ac:dyDescent="0.2">
      <c r="A4114" s="2">
        <v>1700</v>
      </c>
      <c r="B4114" s="20" t="str">
        <f>VLOOKUP(C4114,'[2]05-2025'!$B$1:$C$65536,2,0)</f>
        <v>FORNECEDORES DE INSUMOS</v>
      </c>
      <c r="C4114" s="33" t="s">
        <v>57</v>
      </c>
      <c r="D4114" s="21">
        <f>VLOOKUP(C4114,'[2]05-2025'!$B$1:$D$65536,3,0)</f>
        <v>1167726.93</v>
      </c>
      <c r="E4114" s="25" t="s">
        <v>1817</v>
      </c>
      <c r="F4114" s="27" t="s">
        <v>2045</v>
      </c>
      <c r="G4114" s="26">
        <v>0</v>
      </c>
      <c r="H4114" s="26">
        <v>6981.84</v>
      </c>
      <c r="I4114" s="24">
        <f t="shared" si="64"/>
        <v>3720692.549999997</v>
      </c>
      <c r="J4114" s="27" t="s">
        <v>59</v>
      </c>
      <c r="K4114" s="2" t="s">
        <v>15</v>
      </c>
    </row>
    <row r="4115" spans="1:11" ht="12" customHeight="1" x14ac:dyDescent="0.2">
      <c r="A4115" s="2">
        <v>1700</v>
      </c>
      <c r="B4115" s="20" t="str">
        <f>VLOOKUP(C4115,'[2]05-2025'!$B$1:$C$65536,2,0)</f>
        <v>FORNECEDORES DE INSUMOS</v>
      </c>
      <c r="C4115" s="33" t="s">
        <v>57</v>
      </c>
      <c r="D4115" s="21">
        <f>VLOOKUP(C4115,'[2]05-2025'!$B$1:$D$65536,3,0)</f>
        <v>1167726.93</v>
      </c>
      <c r="E4115" s="25" t="s">
        <v>1817</v>
      </c>
      <c r="F4115" s="27" t="s">
        <v>2046</v>
      </c>
      <c r="G4115" s="26">
        <v>0</v>
      </c>
      <c r="H4115" s="26">
        <v>2900</v>
      </c>
      <c r="I4115" s="24">
        <f t="shared" si="64"/>
        <v>3723592.549999997</v>
      </c>
      <c r="J4115" s="27" t="s">
        <v>57</v>
      </c>
      <c r="K4115" s="2" t="s">
        <v>15</v>
      </c>
    </row>
    <row r="4116" spans="1:11" ht="12" customHeight="1" x14ac:dyDescent="0.2">
      <c r="A4116" s="2">
        <v>1700</v>
      </c>
      <c r="B4116" s="20" t="str">
        <f>VLOOKUP(C4116,'[2]05-2025'!$B$1:$C$65536,2,0)</f>
        <v>FORNECEDORES DE INSUMOS</v>
      </c>
      <c r="C4116" s="33" t="s">
        <v>57</v>
      </c>
      <c r="D4116" s="21">
        <f>VLOOKUP(C4116,'[2]05-2025'!$B$1:$D$65536,3,0)</f>
        <v>1167726.93</v>
      </c>
      <c r="E4116" s="25" t="s">
        <v>1817</v>
      </c>
      <c r="F4116" s="27" t="s">
        <v>2047</v>
      </c>
      <c r="G4116" s="26">
        <v>0</v>
      </c>
      <c r="H4116" s="26">
        <v>2490.9</v>
      </c>
      <c r="I4116" s="24">
        <f t="shared" si="64"/>
        <v>3726083.4499999969</v>
      </c>
      <c r="J4116" s="27" t="s">
        <v>57</v>
      </c>
      <c r="K4116" s="2" t="s">
        <v>15</v>
      </c>
    </row>
    <row r="4117" spans="1:11" ht="12" customHeight="1" x14ac:dyDescent="0.2">
      <c r="A4117" s="2">
        <v>1700</v>
      </c>
      <c r="B4117" s="20" t="str">
        <f>VLOOKUP(C4117,'[2]05-2025'!$B$1:$C$65536,2,0)</f>
        <v>FORNECEDORES DE INSUMOS</v>
      </c>
      <c r="C4117" s="33" t="s">
        <v>57</v>
      </c>
      <c r="D4117" s="21">
        <f>VLOOKUP(C4117,'[2]05-2025'!$B$1:$D$65536,3,0)</f>
        <v>1167726.93</v>
      </c>
      <c r="E4117" s="25" t="s">
        <v>1817</v>
      </c>
      <c r="F4117" s="27" t="s">
        <v>2636</v>
      </c>
      <c r="G4117" s="26">
        <v>0</v>
      </c>
      <c r="H4117" s="26">
        <v>419.5</v>
      </c>
      <c r="I4117" s="24">
        <f t="shared" si="64"/>
        <v>3726502.9499999969</v>
      </c>
      <c r="J4117" s="27" t="s">
        <v>57</v>
      </c>
      <c r="K4117" s="2" t="s">
        <v>15</v>
      </c>
    </row>
    <row r="4118" spans="1:11" ht="12" customHeight="1" x14ac:dyDescent="0.2">
      <c r="A4118" s="2">
        <v>1700</v>
      </c>
      <c r="B4118" s="20" t="str">
        <f>VLOOKUP(C4118,'[2]05-2025'!$B$1:$C$65536,2,0)</f>
        <v>FORNECEDORES DE INSUMOS</v>
      </c>
      <c r="C4118" s="33" t="s">
        <v>57</v>
      </c>
      <c r="D4118" s="21">
        <f>VLOOKUP(C4118,'[2]05-2025'!$B$1:$D$65536,3,0)</f>
        <v>1167726.93</v>
      </c>
      <c r="E4118" s="25" t="s">
        <v>1817</v>
      </c>
      <c r="F4118" s="27" t="s">
        <v>2050</v>
      </c>
      <c r="G4118" s="26">
        <v>0</v>
      </c>
      <c r="H4118" s="26">
        <v>35.44</v>
      </c>
      <c r="I4118" s="24">
        <f t="shared" si="64"/>
        <v>3726538.3899999969</v>
      </c>
      <c r="J4118" s="27" t="s">
        <v>59</v>
      </c>
      <c r="K4118" s="2" t="s">
        <v>15</v>
      </c>
    </row>
    <row r="4119" spans="1:11" ht="12" customHeight="1" x14ac:dyDescent="0.2">
      <c r="A4119" s="2">
        <v>1700</v>
      </c>
      <c r="B4119" s="20" t="str">
        <f>VLOOKUP(C4119,'[2]05-2025'!$B$1:$C$65536,2,0)</f>
        <v>FORNECEDORES DE INSUMOS</v>
      </c>
      <c r="C4119" s="33" t="s">
        <v>57</v>
      </c>
      <c r="D4119" s="21">
        <f>VLOOKUP(C4119,'[2]05-2025'!$B$1:$D$65536,3,0)</f>
        <v>1167726.93</v>
      </c>
      <c r="E4119" s="25" t="s">
        <v>1817</v>
      </c>
      <c r="F4119" s="27" t="s">
        <v>2051</v>
      </c>
      <c r="G4119" s="26">
        <v>0</v>
      </c>
      <c r="H4119" s="26">
        <v>1245</v>
      </c>
      <c r="I4119" s="24">
        <f t="shared" si="64"/>
        <v>3727783.3899999969</v>
      </c>
      <c r="J4119" s="27" t="s">
        <v>57</v>
      </c>
      <c r="K4119" s="2" t="s">
        <v>15</v>
      </c>
    </row>
    <row r="4120" spans="1:11" ht="12" customHeight="1" x14ac:dyDescent="0.2">
      <c r="A4120" s="2">
        <v>1700</v>
      </c>
      <c r="B4120" s="20" t="str">
        <f>VLOOKUP(C4120,'[2]05-2025'!$B$1:$C$65536,2,0)</f>
        <v>FORNECEDORES DE INSUMOS</v>
      </c>
      <c r="C4120" s="33" t="s">
        <v>57</v>
      </c>
      <c r="D4120" s="21">
        <f>VLOOKUP(C4120,'[2]05-2025'!$B$1:$D$65536,3,0)</f>
        <v>1167726.93</v>
      </c>
      <c r="E4120" s="25" t="s">
        <v>1817</v>
      </c>
      <c r="F4120" s="27" t="s">
        <v>2052</v>
      </c>
      <c r="G4120" s="26">
        <v>0</v>
      </c>
      <c r="H4120" s="26">
        <v>3116.7</v>
      </c>
      <c r="I4120" s="24">
        <f t="shared" si="64"/>
        <v>3730900.0899999971</v>
      </c>
      <c r="J4120" s="27" t="s">
        <v>57</v>
      </c>
      <c r="K4120" s="2" t="s">
        <v>15</v>
      </c>
    </row>
    <row r="4121" spans="1:11" ht="12" customHeight="1" x14ac:dyDescent="0.2">
      <c r="A4121" s="2">
        <v>1700</v>
      </c>
      <c r="B4121" s="20" t="str">
        <f>VLOOKUP(C4121,'[2]05-2025'!$B$1:$C$65536,2,0)</f>
        <v>FORNECEDORES DE INSUMOS</v>
      </c>
      <c r="C4121" s="33" t="s">
        <v>57</v>
      </c>
      <c r="D4121" s="21">
        <f>VLOOKUP(C4121,'[2]05-2025'!$B$1:$D$65536,3,0)</f>
        <v>1167726.93</v>
      </c>
      <c r="E4121" s="25" t="s">
        <v>1817</v>
      </c>
      <c r="F4121" s="27" t="s">
        <v>2053</v>
      </c>
      <c r="G4121" s="26">
        <v>0</v>
      </c>
      <c r="H4121" s="26">
        <v>1100</v>
      </c>
      <c r="I4121" s="24">
        <f t="shared" si="64"/>
        <v>3732000.0899999971</v>
      </c>
      <c r="J4121" s="27" t="s">
        <v>57</v>
      </c>
      <c r="K4121" s="2" t="s">
        <v>15</v>
      </c>
    </row>
    <row r="4122" spans="1:11" ht="12" customHeight="1" x14ac:dyDescent="0.2">
      <c r="A4122" s="2">
        <v>1700</v>
      </c>
      <c r="B4122" s="20" t="str">
        <f>VLOOKUP(C4122,'[2]05-2025'!$B$1:$C$65536,2,0)</f>
        <v>FORNECEDORES DE INSUMOS</v>
      </c>
      <c r="C4122" s="33" t="s">
        <v>57</v>
      </c>
      <c r="D4122" s="21">
        <f>VLOOKUP(C4122,'[2]05-2025'!$B$1:$D$65536,3,0)</f>
        <v>1167726.93</v>
      </c>
      <c r="E4122" s="25" t="s">
        <v>1817</v>
      </c>
      <c r="F4122" s="27" t="s">
        <v>2054</v>
      </c>
      <c r="G4122" s="26">
        <v>0</v>
      </c>
      <c r="H4122" s="26">
        <v>1989.72</v>
      </c>
      <c r="I4122" s="24">
        <f t="shared" si="64"/>
        <v>3733989.8099999973</v>
      </c>
      <c r="J4122" s="27" t="s">
        <v>57</v>
      </c>
      <c r="K4122" s="2" t="s">
        <v>15</v>
      </c>
    </row>
    <row r="4123" spans="1:11" ht="12" customHeight="1" x14ac:dyDescent="0.2">
      <c r="A4123" s="2">
        <v>1700</v>
      </c>
      <c r="B4123" s="20" t="str">
        <f>VLOOKUP(C4123,'[2]05-2025'!$B$1:$C$65536,2,0)</f>
        <v>FORNECEDORES DE INSUMOS</v>
      </c>
      <c r="C4123" s="33" t="s">
        <v>57</v>
      </c>
      <c r="D4123" s="21">
        <f>VLOOKUP(C4123,'[2]05-2025'!$B$1:$D$65536,3,0)</f>
        <v>1167726.93</v>
      </c>
      <c r="E4123" s="25" t="s">
        <v>1817</v>
      </c>
      <c r="F4123" s="27" t="s">
        <v>2055</v>
      </c>
      <c r="G4123" s="26">
        <v>0</v>
      </c>
      <c r="H4123" s="26">
        <v>500</v>
      </c>
      <c r="I4123" s="24">
        <f t="shared" si="64"/>
        <v>3734489.8099999973</v>
      </c>
      <c r="J4123" s="27" t="s">
        <v>57</v>
      </c>
      <c r="K4123" s="2" t="s">
        <v>15</v>
      </c>
    </row>
    <row r="4124" spans="1:11" ht="12" customHeight="1" x14ac:dyDescent="0.2">
      <c r="A4124" s="2">
        <v>1700</v>
      </c>
      <c r="B4124" s="20" t="str">
        <f>VLOOKUP(C4124,'[2]05-2025'!$B$1:$C$65536,2,0)</f>
        <v>FORNECEDORES DE INSUMOS</v>
      </c>
      <c r="C4124" s="33" t="s">
        <v>57</v>
      </c>
      <c r="D4124" s="21">
        <f>VLOOKUP(C4124,'[2]05-2025'!$B$1:$D$65536,3,0)</f>
        <v>1167726.93</v>
      </c>
      <c r="E4124" s="25" t="s">
        <v>1817</v>
      </c>
      <c r="F4124" s="27" t="s">
        <v>2046</v>
      </c>
      <c r="G4124" s="26">
        <v>0</v>
      </c>
      <c r="H4124" s="26">
        <v>2900</v>
      </c>
      <c r="I4124" s="24">
        <f t="shared" si="64"/>
        <v>3737389.8099999973</v>
      </c>
      <c r="J4124" s="27" t="s">
        <v>57</v>
      </c>
      <c r="K4124" s="2" t="s">
        <v>15</v>
      </c>
    </row>
    <row r="4125" spans="1:11" ht="12" customHeight="1" x14ac:dyDescent="0.2">
      <c r="A4125" s="2">
        <v>1700</v>
      </c>
      <c r="B4125" s="20" t="str">
        <f>VLOOKUP(C4125,'[2]05-2025'!$B$1:$C$65536,2,0)</f>
        <v>FORNECEDORES DE INSUMOS</v>
      </c>
      <c r="C4125" s="33" t="s">
        <v>57</v>
      </c>
      <c r="D4125" s="21">
        <f>VLOOKUP(C4125,'[2]05-2025'!$B$1:$D$65536,3,0)</f>
        <v>1167726.93</v>
      </c>
      <c r="E4125" s="25" t="s">
        <v>1817</v>
      </c>
      <c r="F4125" s="27" t="s">
        <v>2056</v>
      </c>
      <c r="G4125" s="26">
        <v>0</v>
      </c>
      <c r="H4125" s="26">
        <v>2394</v>
      </c>
      <c r="I4125" s="24">
        <f t="shared" si="64"/>
        <v>3739783.8099999973</v>
      </c>
      <c r="J4125" s="27" t="s">
        <v>57</v>
      </c>
      <c r="K4125" s="2" t="s">
        <v>15</v>
      </c>
    </row>
    <row r="4126" spans="1:11" ht="12" customHeight="1" x14ac:dyDescent="0.2">
      <c r="A4126" s="2">
        <v>1700</v>
      </c>
      <c r="B4126" s="20" t="str">
        <f>VLOOKUP(C4126,'[2]05-2025'!$B$1:$C$65536,2,0)</f>
        <v>FORNECEDORES DE INSUMOS</v>
      </c>
      <c r="C4126" s="33" t="s">
        <v>57</v>
      </c>
      <c r="D4126" s="21">
        <f>VLOOKUP(C4126,'[2]05-2025'!$B$1:$D$65536,3,0)</f>
        <v>1167726.93</v>
      </c>
      <c r="E4126" s="25" t="s">
        <v>1817</v>
      </c>
      <c r="F4126" s="27" t="s">
        <v>2057</v>
      </c>
      <c r="G4126" s="26">
        <v>0</v>
      </c>
      <c r="H4126" s="26">
        <v>5470.04</v>
      </c>
      <c r="I4126" s="24">
        <f t="shared" si="64"/>
        <v>3745253.8499999973</v>
      </c>
      <c r="J4126" s="27" t="s">
        <v>57</v>
      </c>
      <c r="K4126" s="2" t="s">
        <v>15</v>
      </c>
    </row>
    <row r="4127" spans="1:11" ht="12" customHeight="1" x14ac:dyDescent="0.2">
      <c r="A4127" s="2">
        <v>1700</v>
      </c>
      <c r="B4127" s="20" t="str">
        <f>VLOOKUP(C4127,'[2]05-2025'!$B$1:$C$65536,2,0)</f>
        <v>FORNECEDORES DE INSUMOS</v>
      </c>
      <c r="C4127" s="33" t="s">
        <v>57</v>
      </c>
      <c r="D4127" s="21">
        <f>VLOOKUP(C4127,'[2]05-2025'!$B$1:$D$65536,3,0)</f>
        <v>1167726.93</v>
      </c>
      <c r="E4127" s="25" t="s">
        <v>1817</v>
      </c>
      <c r="F4127" s="27" t="s">
        <v>2058</v>
      </c>
      <c r="G4127" s="26">
        <v>0</v>
      </c>
      <c r="H4127" s="26">
        <v>8199.7900000000009</v>
      </c>
      <c r="I4127" s="24">
        <f t="shared" si="64"/>
        <v>3753453.6399999973</v>
      </c>
      <c r="J4127" s="27" t="s">
        <v>57</v>
      </c>
      <c r="K4127" s="2" t="s">
        <v>15</v>
      </c>
    </row>
    <row r="4128" spans="1:11" ht="12" customHeight="1" x14ac:dyDescent="0.2">
      <c r="A4128" s="2">
        <v>1700</v>
      </c>
      <c r="B4128" s="20" t="str">
        <f>VLOOKUP(C4128,'[2]05-2025'!$B$1:$C$65536,2,0)</f>
        <v>FORNECEDORES DE INSUMOS</v>
      </c>
      <c r="C4128" s="33" t="s">
        <v>57</v>
      </c>
      <c r="D4128" s="21">
        <f>VLOOKUP(C4128,'[2]05-2025'!$B$1:$D$65536,3,0)</f>
        <v>1167726.93</v>
      </c>
      <c r="E4128" s="25" t="s">
        <v>1817</v>
      </c>
      <c r="F4128" s="27" t="s">
        <v>2045</v>
      </c>
      <c r="G4128" s="26">
        <v>0</v>
      </c>
      <c r="H4128" s="26">
        <v>6981.84</v>
      </c>
      <c r="I4128" s="24">
        <f t="shared" si="64"/>
        <v>3760435.4799999972</v>
      </c>
      <c r="J4128" s="27" t="s">
        <v>59</v>
      </c>
      <c r="K4128" s="2" t="s">
        <v>15</v>
      </c>
    </row>
    <row r="4129" spans="1:11" ht="12" customHeight="1" x14ac:dyDescent="0.2">
      <c r="A4129" s="2">
        <v>1700</v>
      </c>
      <c r="B4129" s="20" t="str">
        <f>VLOOKUP(C4129,'[2]05-2025'!$B$1:$C$65536,2,0)</f>
        <v>FORNECEDORES DE INSUMOS</v>
      </c>
      <c r="C4129" s="33" t="s">
        <v>57</v>
      </c>
      <c r="D4129" s="21">
        <f>VLOOKUP(C4129,'[2]05-2025'!$B$1:$D$65536,3,0)</f>
        <v>1167726.93</v>
      </c>
      <c r="E4129" s="25" t="s">
        <v>1817</v>
      </c>
      <c r="F4129" s="27" t="s">
        <v>2046</v>
      </c>
      <c r="G4129" s="26">
        <v>0</v>
      </c>
      <c r="H4129" s="26">
        <v>2900</v>
      </c>
      <c r="I4129" s="24">
        <f t="shared" si="64"/>
        <v>3763335.4799999972</v>
      </c>
      <c r="J4129" s="27" t="s">
        <v>57</v>
      </c>
      <c r="K4129" s="2" t="s">
        <v>15</v>
      </c>
    </row>
    <row r="4130" spans="1:11" ht="12" customHeight="1" x14ac:dyDescent="0.2">
      <c r="A4130" s="2">
        <v>1700</v>
      </c>
      <c r="B4130" s="20" t="str">
        <f>VLOOKUP(C4130,'[2]05-2025'!$B$1:$C$65536,2,0)</f>
        <v>FORNECEDORES DE INSUMOS</v>
      </c>
      <c r="C4130" s="33" t="s">
        <v>57</v>
      </c>
      <c r="D4130" s="21">
        <f>VLOOKUP(C4130,'[2]05-2025'!$B$1:$D$65536,3,0)</f>
        <v>1167726.93</v>
      </c>
      <c r="E4130" s="25" t="s">
        <v>1817</v>
      </c>
      <c r="F4130" s="27" t="s">
        <v>2047</v>
      </c>
      <c r="G4130" s="26">
        <v>0</v>
      </c>
      <c r="H4130" s="26">
        <v>2490.9</v>
      </c>
      <c r="I4130" s="24">
        <f t="shared" si="64"/>
        <v>3765826.3799999971</v>
      </c>
      <c r="J4130" s="27" t="s">
        <v>57</v>
      </c>
      <c r="K4130" s="2" t="s">
        <v>15</v>
      </c>
    </row>
    <row r="4131" spans="1:11" ht="12" customHeight="1" x14ac:dyDescent="0.2">
      <c r="A4131" s="2">
        <v>1700</v>
      </c>
      <c r="B4131" s="20" t="str">
        <f>VLOOKUP(C4131,'[2]05-2025'!$B$1:$C$65536,2,0)</f>
        <v>FORNECEDORES DE INSUMOS</v>
      </c>
      <c r="C4131" s="33" t="s">
        <v>57</v>
      </c>
      <c r="D4131" s="21">
        <f>VLOOKUP(C4131,'[2]05-2025'!$B$1:$D$65536,3,0)</f>
        <v>1167726.93</v>
      </c>
      <c r="E4131" s="25" t="s">
        <v>1817</v>
      </c>
      <c r="F4131" s="27" t="s">
        <v>2636</v>
      </c>
      <c r="G4131" s="26">
        <v>0</v>
      </c>
      <c r="H4131" s="26">
        <v>419.5</v>
      </c>
      <c r="I4131" s="24">
        <f t="shared" si="64"/>
        <v>3766245.8799999971</v>
      </c>
      <c r="J4131" s="27" t="s">
        <v>57</v>
      </c>
      <c r="K4131" s="2" t="s">
        <v>15</v>
      </c>
    </row>
    <row r="4132" spans="1:11" ht="12" customHeight="1" x14ac:dyDescent="0.2">
      <c r="A4132" s="2">
        <v>1700</v>
      </c>
      <c r="B4132" s="20" t="str">
        <f>VLOOKUP(C4132,'[2]05-2025'!$B$1:$C$65536,2,0)</f>
        <v>FORNECEDORES DE INSUMOS</v>
      </c>
      <c r="C4132" s="33" t="s">
        <v>57</v>
      </c>
      <c r="D4132" s="21">
        <f>VLOOKUP(C4132,'[2]05-2025'!$B$1:$D$65536,3,0)</f>
        <v>1167726.93</v>
      </c>
      <c r="E4132" s="25" t="s">
        <v>1817</v>
      </c>
      <c r="F4132" s="27" t="s">
        <v>2049</v>
      </c>
      <c r="G4132" s="26">
        <v>0</v>
      </c>
      <c r="H4132" s="26">
        <v>9953.1</v>
      </c>
      <c r="I4132" s="24">
        <f t="shared" si="64"/>
        <v>3776198.9799999972</v>
      </c>
      <c r="J4132" s="27" t="s">
        <v>57</v>
      </c>
      <c r="K4132" s="2" t="s">
        <v>15</v>
      </c>
    </row>
    <row r="4133" spans="1:11" ht="12" customHeight="1" x14ac:dyDescent="0.2">
      <c r="A4133" s="2">
        <v>1700</v>
      </c>
      <c r="B4133" s="20" t="str">
        <f>VLOOKUP(C4133,'[2]05-2025'!$B$1:$C$65536,2,0)</f>
        <v>FORNECEDORES DE INSUMOS</v>
      </c>
      <c r="C4133" s="33" t="s">
        <v>57</v>
      </c>
      <c r="D4133" s="21">
        <f>VLOOKUP(C4133,'[2]05-2025'!$B$1:$D$65536,3,0)</f>
        <v>1167726.93</v>
      </c>
      <c r="E4133" s="25" t="s">
        <v>1817</v>
      </c>
      <c r="F4133" s="27" t="s">
        <v>2050</v>
      </c>
      <c r="G4133" s="26">
        <v>0</v>
      </c>
      <c r="H4133" s="26">
        <v>35.44</v>
      </c>
      <c r="I4133" s="24">
        <f t="shared" si="64"/>
        <v>3776234.4199999971</v>
      </c>
      <c r="J4133" s="27" t="s">
        <v>59</v>
      </c>
      <c r="K4133" s="2" t="s">
        <v>15</v>
      </c>
    </row>
    <row r="4134" spans="1:11" ht="12" customHeight="1" x14ac:dyDescent="0.2">
      <c r="A4134" s="2">
        <v>1700</v>
      </c>
      <c r="B4134" s="20" t="str">
        <f>VLOOKUP(C4134,'[2]05-2025'!$B$1:$C$65536,2,0)</f>
        <v>FORNECEDORES DE INSUMOS</v>
      </c>
      <c r="C4134" s="33" t="s">
        <v>57</v>
      </c>
      <c r="D4134" s="21">
        <f>VLOOKUP(C4134,'[2]05-2025'!$B$1:$D$65536,3,0)</f>
        <v>1167726.93</v>
      </c>
      <c r="E4134" s="25" t="s">
        <v>1817</v>
      </c>
      <c r="F4134" s="27" t="s">
        <v>2051</v>
      </c>
      <c r="G4134" s="26">
        <v>0</v>
      </c>
      <c r="H4134" s="26">
        <v>1245</v>
      </c>
      <c r="I4134" s="24">
        <f t="shared" si="64"/>
        <v>3777479.4199999971</v>
      </c>
      <c r="J4134" s="27" t="s">
        <v>57</v>
      </c>
      <c r="K4134" s="2" t="s">
        <v>15</v>
      </c>
    </row>
    <row r="4135" spans="1:11" ht="12" customHeight="1" x14ac:dyDescent="0.2">
      <c r="A4135" s="2">
        <v>1700</v>
      </c>
      <c r="B4135" s="20" t="str">
        <f>VLOOKUP(C4135,'[2]05-2025'!$B$1:$C$65536,2,0)</f>
        <v>FORNECEDORES DE INSUMOS</v>
      </c>
      <c r="C4135" s="33" t="s">
        <v>57</v>
      </c>
      <c r="D4135" s="21">
        <f>VLOOKUP(C4135,'[2]05-2025'!$B$1:$D$65536,3,0)</f>
        <v>1167726.93</v>
      </c>
      <c r="E4135" s="25" t="s">
        <v>1817</v>
      </c>
      <c r="F4135" s="27" t="s">
        <v>2052</v>
      </c>
      <c r="G4135" s="26">
        <v>0</v>
      </c>
      <c r="H4135" s="26">
        <v>3116.7</v>
      </c>
      <c r="I4135" s="24">
        <f t="shared" si="64"/>
        <v>3780596.1199999973</v>
      </c>
      <c r="J4135" s="27" t="s">
        <v>57</v>
      </c>
      <c r="K4135" s="2" t="s">
        <v>15</v>
      </c>
    </row>
    <row r="4136" spans="1:11" ht="12" customHeight="1" x14ac:dyDescent="0.2">
      <c r="A4136" s="2">
        <v>1700</v>
      </c>
      <c r="B4136" s="20" t="str">
        <f>VLOOKUP(C4136,'[2]05-2025'!$B$1:$C$65536,2,0)</f>
        <v>FORNECEDORES DE INSUMOS</v>
      </c>
      <c r="C4136" s="33" t="s">
        <v>57</v>
      </c>
      <c r="D4136" s="21">
        <f>VLOOKUP(C4136,'[2]05-2025'!$B$1:$D$65536,3,0)</f>
        <v>1167726.93</v>
      </c>
      <c r="E4136" s="25" t="s">
        <v>1817</v>
      </c>
      <c r="F4136" s="27" t="s">
        <v>2053</v>
      </c>
      <c r="G4136" s="26">
        <v>0</v>
      </c>
      <c r="H4136" s="26">
        <v>1100</v>
      </c>
      <c r="I4136" s="24">
        <f t="shared" si="64"/>
        <v>3781696.1199999973</v>
      </c>
      <c r="J4136" s="27" t="s">
        <v>57</v>
      </c>
      <c r="K4136" s="2" t="s">
        <v>15</v>
      </c>
    </row>
    <row r="4137" spans="1:11" ht="12" customHeight="1" x14ac:dyDescent="0.2">
      <c r="A4137" s="2">
        <v>1700</v>
      </c>
      <c r="B4137" s="20" t="str">
        <f>VLOOKUP(C4137,'[2]05-2025'!$B$1:$C$65536,2,0)</f>
        <v>FORNECEDORES DE INSUMOS</v>
      </c>
      <c r="C4137" s="33" t="s">
        <v>57</v>
      </c>
      <c r="D4137" s="21">
        <f>VLOOKUP(C4137,'[2]05-2025'!$B$1:$D$65536,3,0)</f>
        <v>1167726.93</v>
      </c>
      <c r="E4137" s="25" t="s">
        <v>1817</v>
      </c>
      <c r="F4137" s="27" t="s">
        <v>2054</v>
      </c>
      <c r="G4137" s="26">
        <v>0</v>
      </c>
      <c r="H4137" s="26">
        <v>1989.72</v>
      </c>
      <c r="I4137" s="24">
        <f t="shared" si="64"/>
        <v>3783685.8399999975</v>
      </c>
      <c r="J4137" s="27" t="s">
        <v>57</v>
      </c>
      <c r="K4137" s="2" t="s">
        <v>15</v>
      </c>
    </row>
    <row r="4138" spans="1:11" ht="12" customHeight="1" x14ac:dyDescent="0.2">
      <c r="A4138" s="2">
        <v>1700</v>
      </c>
      <c r="B4138" s="20" t="str">
        <f>VLOOKUP(C4138,'[2]05-2025'!$B$1:$C$65536,2,0)</f>
        <v>FORNECEDORES DE INSUMOS</v>
      </c>
      <c r="C4138" s="33" t="s">
        <v>57</v>
      </c>
      <c r="D4138" s="21">
        <f>VLOOKUP(C4138,'[2]05-2025'!$B$1:$D$65536,3,0)</f>
        <v>1167726.93</v>
      </c>
      <c r="E4138" s="25" t="s">
        <v>1817</v>
      </c>
      <c r="F4138" s="27" t="s">
        <v>2055</v>
      </c>
      <c r="G4138" s="26">
        <v>0</v>
      </c>
      <c r="H4138" s="26">
        <v>500</v>
      </c>
      <c r="I4138" s="24">
        <f t="shared" si="64"/>
        <v>3784185.8399999975</v>
      </c>
      <c r="J4138" s="27" t="s">
        <v>57</v>
      </c>
      <c r="K4138" s="2" t="s">
        <v>15</v>
      </c>
    </row>
    <row r="4139" spans="1:11" ht="12" customHeight="1" x14ac:dyDescent="0.2">
      <c r="A4139" s="2">
        <v>1700</v>
      </c>
      <c r="B4139" s="20" t="str">
        <f>VLOOKUP(C4139,'[2]05-2025'!$B$1:$C$65536,2,0)</f>
        <v>FORNECEDORES DE INSUMOS</v>
      </c>
      <c r="C4139" s="33" t="s">
        <v>57</v>
      </c>
      <c r="D4139" s="21">
        <f>VLOOKUP(C4139,'[2]05-2025'!$B$1:$D$65536,3,0)</f>
        <v>1167726.93</v>
      </c>
      <c r="E4139" s="25" t="s">
        <v>1817</v>
      </c>
      <c r="F4139" s="27" t="s">
        <v>2046</v>
      </c>
      <c r="G4139" s="26">
        <v>0</v>
      </c>
      <c r="H4139" s="26">
        <v>2900</v>
      </c>
      <c r="I4139" s="24">
        <f t="shared" si="64"/>
        <v>3787085.8399999975</v>
      </c>
      <c r="J4139" s="27" t="s">
        <v>57</v>
      </c>
      <c r="K4139" s="2" t="s">
        <v>15</v>
      </c>
    </row>
    <row r="4140" spans="1:11" ht="12" customHeight="1" x14ac:dyDescent="0.2">
      <c r="A4140" s="2">
        <v>1700</v>
      </c>
      <c r="B4140" s="20" t="str">
        <f>VLOOKUP(C4140,'[2]05-2025'!$B$1:$C$65536,2,0)</f>
        <v>FORNECEDORES DE INSUMOS</v>
      </c>
      <c r="C4140" s="33" t="s">
        <v>57</v>
      </c>
      <c r="D4140" s="21">
        <f>VLOOKUP(C4140,'[2]05-2025'!$B$1:$D$65536,3,0)</f>
        <v>1167726.93</v>
      </c>
      <c r="E4140" s="25" t="s">
        <v>1817</v>
      </c>
      <c r="F4140" s="27" t="s">
        <v>2056</v>
      </c>
      <c r="G4140" s="26">
        <v>0</v>
      </c>
      <c r="H4140" s="26">
        <v>2394</v>
      </c>
      <c r="I4140" s="24">
        <f t="shared" si="64"/>
        <v>3789479.8399999975</v>
      </c>
      <c r="J4140" s="27" t="s">
        <v>57</v>
      </c>
      <c r="K4140" s="2" t="s">
        <v>15</v>
      </c>
    </row>
    <row r="4141" spans="1:11" ht="12" customHeight="1" x14ac:dyDescent="0.2">
      <c r="A4141" s="2">
        <v>1700</v>
      </c>
      <c r="B4141" s="20" t="str">
        <f>VLOOKUP(C4141,'[2]05-2025'!$B$1:$C$65536,2,0)</f>
        <v>FORNECEDORES DE INSUMOS</v>
      </c>
      <c r="C4141" s="33" t="s">
        <v>57</v>
      </c>
      <c r="D4141" s="21">
        <f>VLOOKUP(C4141,'[2]05-2025'!$B$1:$D$65536,3,0)</f>
        <v>1167726.93</v>
      </c>
      <c r="E4141" s="25" t="s">
        <v>1817</v>
      </c>
      <c r="F4141" s="27" t="s">
        <v>2057</v>
      </c>
      <c r="G4141" s="26">
        <v>0</v>
      </c>
      <c r="H4141" s="26">
        <v>5470.04</v>
      </c>
      <c r="I4141" s="24">
        <f t="shared" si="64"/>
        <v>3794949.8799999976</v>
      </c>
      <c r="J4141" s="27" t="s">
        <v>57</v>
      </c>
      <c r="K4141" s="2" t="s">
        <v>15</v>
      </c>
    </row>
    <row r="4142" spans="1:11" ht="12" customHeight="1" x14ac:dyDescent="0.2">
      <c r="A4142" s="2">
        <v>1700</v>
      </c>
      <c r="B4142" s="20" t="str">
        <f>VLOOKUP(C4142,'[2]05-2025'!$B$1:$C$65536,2,0)</f>
        <v>FORNECEDORES DE INSUMOS</v>
      </c>
      <c r="C4142" s="33" t="s">
        <v>57</v>
      </c>
      <c r="D4142" s="21">
        <f>VLOOKUP(C4142,'[2]05-2025'!$B$1:$D$65536,3,0)</f>
        <v>1167726.93</v>
      </c>
      <c r="E4142" s="25" t="s">
        <v>1817</v>
      </c>
      <c r="F4142" s="27" t="s">
        <v>2045</v>
      </c>
      <c r="G4142" s="26">
        <v>0</v>
      </c>
      <c r="H4142" s="26">
        <v>6981.84</v>
      </c>
      <c r="I4142" s="24">
        <f t="shared" si="64"/>
        <v>3801931.7199999974</v>
      </c>
      <c r="J4142" s="27" t="s">
        <v>59</v>
      </c>
      <c r="K4142" s="2" t="s">
        <v>15</v>
      </c>
    </row>
    <row r="4143" spans="1:11" ht="12" customHeight="1" x14ac:dyDescent="0.2">
      <c r="A4143" s="2">
        <v>1700</v>
      </c>
      <c r="B4143" s="20" t="str">
        <f>VLOOKUP(C4143,'[2]05-2025'!$B$1:$C$65536,2,0)</f>
        <v>FORNECEDORES DE INSUMOS</v>
      </c>
      <c r="C4143" s="33" t="s">
        <v>57</v>
      </c>
      <c r="D4143" s="21">
        <f>VLOOKUP(C4143,'[2]05-2025'!$B$1:$D$65536,3,0)</f>
        <v>1167726.93</v>
      </c>
      <c r="E4143" s="25" t="s">
        <v>1817</v>
      </c>
      <c r="F4143" s="27" t="s">
        <v>2047</v>
      </c>
      <c r="G4143" s="26">
        <v>0</v>
      </c>
      <c r="H4143" s="26">
        <v>2490.9</v>
      </c>
      <c r="I4143" s="24">
        <f t="shared" si="64"/>
        <v>3804422.6199999973</v>
      </c>
      <c r="J4143" s="27" t="s">
        <v>57</v>
      </c>
      <c r="K4143" s="2" t="s">
        <v>15</v>
      </c>
    </row>
    <row r="4144" spans="1:11" ht="12" customHeight="1" x14ac:dyDescent="0.2">
      <c r="A4144" s="2">
        <v>1700</v>
      </c>
      <c r="B4144" s="20" t="str">
        <f>VLOOKUP(C4144,'[2]05-2025'!$B$1:$C$65536,2,0)</f>
        <v>FORNECEDORES DE INSUMOS</v>
      </c>
      <c r="C4144" s="33" t="s">
        <v>57</v>
      </c>
      <c r="D4144" s="21">
        <f>VLOOKUP(C4144,'[2]05-2025'!$B$1:$D$65536,3,0)</f>
        <v>1167726.93</v>
      </c>
      <c r="E4144" s="25" t="s">
        <v>1817</v>
      </c>
      <c r="F4144" s="27" t="s">
        <v>2636</v>
      </c>
      <c r="G4144" s="26">
        <v>0</v>
      </c>
      <c r="H4144" s="26">
        <v>419.5</v>
      </c>
      <c r="I4144" s="24">
        <f t="shared" si="64"/>
        <v>3804842.1199999973</v>
      </c>
      <c r="J4144" s="27" t="s">
        <v>57</v>
      </c>
      <c r="K4144" s="2" t="s">
        <v>15</v>
      </c>
    </row>
    <row r="4145" spans="1:11" ht="12" customHeight="1" x14ac:dyDescent="0.2">
      <c r="A4145" s="2">
        <v>1700</v>
      </c>
      <c r="B4145" s="20" t="str">
        <f>VLOOKUP(C4145,'[2]05-2025'!$B$1:$C$65536,2,0)</f>
        <v>FORNECEDORES DE INSUMOS</v>
      </c>
      <c r="C4145" s="33" t="s">
        <v>57</v>
      </c>
      <c r="D4145" s="21">
        <f>VLOOKUP(C4145,'[2]05-2025'!$B$1:$D$65536,3,0)</f>
        <v>1167726.93</v>
      </c>
      <c r="E4145" s="25" t="s">
        <v>1817</v>
      </c>
      <c r="F4145" s="27" t="s">
        <v>2049</v>
      </c>
      <c r="G4145" s="26">
        <v>0</v>
      </c>
      <c r="H4145" s="26">
        <v>9953.1</v>
      </c>
      <c r="I4145" s="24">
        <f t="shared" ref="I4145:I4208" si="65">IF(C4145&lt;&gt;C4144,D4145-G4145+H4145,IF(C4145=C4144,I4144-G4145+H4145,"falso"))</f>
        <v>3814795.2199999974</v>
      </c>
      <c r="J4145" s="27" t="s">
        <v>57</v>
      </c>
      <c r="K4145" s="2" t="s">
        <v>15</v>
      </c>
    </row>
    <row r="4146" spans="1:11" ht="12" customHeight="1" x14ac:dyDescent="0.2">
      <c r="A4146" s="2">
        <v>1700</v>
      </c>
      <c r="B4146" s="20" t="str">
        <f>VLOOKUP(C4146,'[2]05-2025'!$B$1:$C$65536,2,0)</f>
        <v>FORNECEDORES DE INSUMOS</v>
      </c>
      <c r="C4146" s="33" t="s">
        <v>57</v>
      </c>
      <c r="D4146" s="21">
        <f>VLOOKUP(C4146,'[2]05-2025'!$B$1:$D$65536,3,0)</f>
        <v>1167726.93</v>
      </c>
      <c r="E4146" s="25" t="s">
        <v>1817</v>
      </c>
      <c r="F4146" s="27" t="s">
        <v>2050</v>
      </c>
      <c r="G4146" s="26">
        <v>0</v>
      </c>
      <c r="H4146" s="26">
        <v>35.44</v>
      </c>
      <c r="I4146" s="24">
        <f t="shared" si="65"/>
        <v>3814830.6599999974</v>
      </c>
      <c r="J4146" s="27" t="s">
        <v>59</v>
      </c>
      <c r="K4146" s="2" t="s">
        <v>15</v>
      </c>
    </row>
    <row r="4147" spans="1:11" ht="12" customHeight="1" x14ac:dyDescent="0.2">
      <c r="A4147" s="2">
        <v>1700</v>
      </c>
      <c r="B4147" s="20" t="str">
        <f>VLOOKUP(C4147,'[2]05-2025'!$B$1:$C$65536,2,0)</f>
        <v>FORNECEDORES DE INSUMOS</v>
      </c>
      <c r="C4147" s="33" t="s">
        <v>57</v>
      </c>
      <c r="D4147" s="21">
        <f>VLOOKUP(C4147,'[2]05-2025'!$B$1:$D$65536,3,0)</f>
        <v>1167726.93</v>
      </c>
      <c r="E4147" s="25" t="s">
        <v>1817</v>
      </c>
      <c r="F4147" s="27" t="s">
        <v>2051</v>
      </c>
      <c r="G4147" s="26">
        <v>0</v>
      </c>
      <c r="H4147" s="26">
        <v>1245</v>
      </c>
      <c r="I4147" s="24">
        <f t="shared" si="65"/>
        <v>3816075.6599999974</v>
      </c>
      <c r="J4147" s="27" t="s">
        <v>57</v>
      </c>
      <c r="K4147" s="2" t="s">
        <v>15</v>
      </c>
    </row>
    <row r="4148" spans="1:11" ht="12" customHeight="1" x14ac:dyDescent="0.2">
      <c r="A4148" s="2">
        <v>1700</v>
      </c>
      <c r="B4148" s="20" t="str">
        <f>VLOOKUP(C4148,'[2]05-2025'!$B$1:$C$65536,2,0)</f>
        <v>FORNECEDORES DE INSUMOS</v>
      </c>
      <c r="C4148" s="33" t="s">
        <v>57</v>
      </c>
      <c r="D4148" s="21">
        <f>VLOOKUP(C4148,'[2]05-2025'!$B$1:$D$65536,3,0)</f>
        <v>1167726.93</v>
      </c>
      <c r="E4148" s="25" t="s">
        <v>1817</v>
      </c>
      <c r="F4148" s="27" t="s">
        <v>2052</v>
      </c>
      <c r="G4148" s="26">
        <v>0</v>
      </c>
      <c r="H4148" s="26">
        <v>3116.7</v>
      </c>
      <c r="I4148" s="24">
        <f t="shared" si="65"/>
        <v>3819192.3599999975</v>
      </c>
      <c r="J4148" s="27" t="s">
        <v>57</v>
      </c>
      <c r="K4148" s="2" t="s">
        <v>15</v>
      </c>
    </row>
    <row r="4149" spans="1:11" ht="12" customHeight="1" x14ac:dyDescent="0.2">
      <c r="A4149" s="2">
        <v>1700</v>
      </c>
      <c r="B4149" s="20" t="str">
        <f>VLOOKUP(C4149,'[2]05-2025'!$B$1:$C$65536,2,0)</f>
        <v>FORNECEDORES DE INSUMOS</v>
      </c>
      <c r="C4149" s="33" t="s">
        <v>57</v>
      </c>
      <c r="D4149" s="21">
        <f>VLOOKUP(C4149,'[2]05-2025'!$B$1:$D$65536,3,0)</f>
        <v>1167726.93</v>
      </c>
      <c r="E4149" s="25" t="s">
        <v>1817</v>
      </c>
      <c r="F4149" s="27" t="s">
        <v>2053</v>
      </c>
      <c r="G4149" s="26">
        <v>0</v>
      </c>
      <c r="H4149" s="26">
        <v>1100</v>
      </c>
      <c r="I4149" s="24">
        <f t="shared" si="65"/>
        <v>3820292.3599999975</v>
      </c>
      <c r="J4149" s="27" t="s">
        <v>57</v>
      </c>
      <c r="K4149" s="2" t="s">
        <v>15</v>
      </c>
    </row>
    <row r="4150" spans="1:11" ht="12" customHeight="1" x14ac:dyDescent="0.2">
      <c r="A4150" s="2">
        <v>1700</v>
      </c>
      <c r="B4150" s="20" t="str">
        <f>VLOOKUP(C4150,'[2]05-2025'!$B$1:$C$65536,2,0)</f>
        <v>FORNECEDORES DE INSUMOS</v>
      </c>
      <c r="C4150" s="33" t="s">
        <v>57</v>
      </c>
      <c r="D4150" s="21">
        <f>VLOOKUP(C4150,'[2]05-2025'!$B$1:$D$65536,3,0)</f>
        <v>1167726.93</v>
      </c>
      <c r="E4150" s="25" t="s">
        <v>1817</v>
      </c>
      <c r="F4150" s="27" t="s">
        <v>2054</v>
      </c>
      <c r="G4150" s="26">
        <v>0</v>
      </c>
      <c r="H4150" s="26">
        <v>1989.72</v>
      </c>
      <c r="I4150" s="24">
        <f t="shared" si="65"/>
        <v>3822282.0799999977</v>
      </c>
      <c r="J4150" s="27" t="s">
        <v>57</v>
      </c>
      <c r="K4150" s="2" t="s">
        <v>15</v>
      </c>
    </row>
    <row r="4151" spans="1:11" ht="12" customHeight="1" x14ac:dyDescent="0.2">
      <c r="A4151" s="2">
        <v>1700</v>
      </c>
      <c r="B4151" s="20" t="str">
        <f>VLOOKUP(C4151,'[2]05-2025'!$B$1:$C$65536,2,0)</f>
        <v>FORNECEDORES DE INSUMOS</v>
      </c>
      <c r="C4151" s="33" t="s">
        <v>57</v>
      </c>
      <c r="D4151" s="21">
        <f>VLOOKUP(C4151,'[2]05-2025'!$B$1:$D$65536,3,0)</f>
        <v>1167726.93</v>
      </c>
      <c r="E4151" s="25" t="s">
        <v>1817</v>
      </c>
      <c r="F4151" s="27" t="s">
        <v>2055</v>
      </c>
      <c r="G4151" s="26">
        <v>0</v>
      </c>
      <c r="H4151" s="26">
        <v>500</v>
      </c>
      <c r="I4151" s="24">
        <f t="shared" si="65"/>
        <v>3822782.0799999977</v>
      </c>
      <c r="J4151" s="27" t="s">
        <v>57</v>
      </c>
      <c r="K4151" s="2" t="s">
        <v>15</v>
      </c>
    </row>
    <row r="4152" spans="1:11" ht="12" customHeight="1" x14ac:dyDescent="0.2">
      <c r="A4152" s="2">
        <v>1700</v>
      </c>
      <c r="B4152" s="20" t="str">
        <f>VLOOKUP(C4152,'[2]05-2025'!$B$1:$C$65536,2,0)</f>
        <v>FORNECEDORES DE INSUMOS</v>
      </c>
      <c r="C4152" s="33" t="s">
        <v>57</v>
      </c>
      <c r="D4152" s="21">
        <f>VLOOKUP(C4152,'[2]05-2025'!$B$1:$D$65536,3,0)</f>
        <v>1167726.93</v>
      </c>
      <c r="E4152" s="25" t="s">
        <v>1817</v>
      </c>
      <c r="F4152" s="27" t="s">
        <v>2046</v>
      </c>
      <c r="G4152" s="26">
        <v>0</v>
      </c>
      <c r="H4152" s="26">
        <v>2900</v>
      </c>
      <c r="I4152" s="24">
        <f t="shared" si="65"/>
        <v>3825682.0799999977</v>
      </c>
      <c r="J4152" s="27" t="s">
        <v>57</v>
      </c>
      <c r="K4152" s="2" t="s">
        <v>15</v>
      </c>
    </row>
    <row r="4153" spans="1:11" ht="12" customHeight="1" x14ac:dyDescent="0.2">
      <c r="A4153" s="2">
        <v>1700</v>
      </c>
      <c r="B4153" s="20" t="str">
        <f>VLOOKUP(C4153,'[2]05-2025'!$B$1:$C$65536,2,0)</f>
        <v>FORNECEDORES DE INSUMOS</v>
      </c>
      <c r="C4153" s="33" t="s">
        <v>57</v>
      </c>
      <c r="D4153" s="21">
        <f>VLOOKUP(C4153,'[2]05-2025'!$B$1:$D$65536,3,0)</f>
        <v>1167726.93</v>
      </c>
      <c r="E4153" s="25" t="s">
        <v>1817</v>
      </c>
      <c r="F4153" s="27" t="s">
        <v>2056</v>
      </c>
      <c r="G4153" s="26">
        <v>0</v>
      </c>
      <c r="H4153" s="26">
        <v>2394</v>
      </c>
      <c r="I4153" s="24">
        <f t="shared" si="65"/>
        <v>3828076.0799999977</v>
      </c>
      <c r="J4153" s="27" t="s">
        <v>57</v>
      </c>
      <c r="K4153" s="2" t="s">
        <v>15</v>
      </c>
    </row>
    <row r="4154" spans="1:11" ht="12" customHeight="1" x14ac:dyDescent="0.2">
      <c r="A4154" s="2">
        <v>1700</v>
      </c>
      <c r="B4154" s="20" t="str">
        <f>VLOOKUP(C4154,'[2]05-2025'!$B$1:$C$65536,2,0)</f>
        <v>FORNECEDORES DE INSUMOS</v>
      </c>
      <c r="C4154" s="33" t="s">
        <v>57</v>
      </c>
      <c r="D4154" s="21">
        <f>VLOOKUP(C4154,'[2]05-2025'!$B$1:$D$65536,3,0)</f>
        <v>1167726.93</v>
      </c>
      <c r="E4154" s="25" t="s">
        <v>1817</v>
      </c>
      <c r="F4154" s="27" t="s">
        <v>2057</v>
      </c>
      <c r="G4154" s="26">
        <v>0</v>
      </c>
      <c r="H4154" s="26">
        <v>5470.04</v>
      </c>
      <c r="I4154" s="24">
        <f t="shared" si="65"/>
        <v>3833546.1199999978</v>
      </c>
      <c r="J4154" s="27" t="s">
        <v>57</v>
      </c>
      <c r="K4154" s="2" t="s">
        <v>15</v>
      </c>
    </row>
    <row r="4155" spans="1:11" ht="12" customHeight="1" x14ac:dyDescent="0.2">
      <c r="A4155" s="2">
        <v>1700</v>
      </c>
      <c r="B4155" s="20" t="str">
        <f>VLOOKUP(C4155,'[2]05-2025'!$B$1:$C$65536,2,0)</f>
        <v>FORNECEDORES DE INSUMOS</v>
      </c>
      <c r="C4155" s="33" t="s">
        <v>57</v>
      </c>
      <c r="D4155" s="21">
        <f>VLOOKUP(C4155,'[2]05-2025'!$B$1:$D$65536,3,0)</f>
        <v>1167726.93</v>
      </c>
      <c r="E4155" s="25" t="s">
        <v>1817</v>
      </c>
      <c r="F4155" s="27" t="s">
        <v>2058</v>
      </c>
      <c r="G4155" s="26">
        <v>0</v>
      </c>
      <c r="H4155" s="26">
        <v>8199.7900000000009</v>
      </c>
      <c r="I4155" s="24">
        <f t="shared" si="65"/>
        <v>3841745.9099999978</v>
      </c>
      <c r="J4155" s="27" t="s">
        <v>57</v>
      </c>
      <c r="K4155" s="2" t="s">
        <v>15</v>
      </c>
    </row>
    <row r="4156" spans="1:11" ht="12" customHeight="1" x14ac:dyDescent="0.2">
      <c r="A4156" s="2">
        <v>1700</v>
      </c>
      <c r="B4156" s="20" t="str">
        <f>VLOOKUP(C4156,'[2]05-2025'!$B$1:$C$65536,2,0)</f>
        <v>FORNECEDORES DE INSUMOS</v>
      </c>
      <c r="C4156" s="33" t="s">
        <v>57</v>
      </c>
      <c r="D4156" s="21">
        <f>VLOOKUP(C4156,'[2]05-2025'!$B$1:$D$65536,3,0)</f>
        <v>1167726.93</v>
      </c>
      <c r="E4156" s="25" t="s">
        <v>1817</v>
      </c>
      <c r="F4156" s="27" t="s">
        <v>2642</v>
      </c>
      <c r="G4156" s="26">
        <v>0</v>
      </c>
      <c r="H4156" s="26">
        <v>6981.84</v>
      </c>
      <c r="I4156" s="24">
        <f t="shared" si="65"/>
        <v>3848727.7499999977</v>
      </c>
      <c r="J4156" s="27" t="s">
        <v>59</v>
      </c>
      <c r="K4156" s="2" t="s">
        <v>15</v>
      </c>
    </row>
    <row r="4157" spans="1:11" ht="12" customHeight="1" x14ac:dyDescent="0.2">
      <c r="A4157" s="2">
        <v>1700</v>
      </c>
      <c r="B4157" s="20" t="str">
        <f>VLOOKUP(C4157,'[2]05-2025'!$B$1:$C$65536,2,0)</f>
        <v>FORNECEDORES DE INSUMOS</v>
      </c>
      <c r="C4157" s="33" t="s">
        <v>57</v>
      </c>
      <c r="D4157" s="21">
        <f>VLOOKUP(C4157,'[2]05-2025'!$B$1:$D$65536,3,0)</f>
        <v>1167726.93</v>
      </c>
      <c r="E4157" s="25" t="s">
        <v>1817</v>
      </c>
      <c r="F4157" s="27" t="s">
        <v>2046</v>
      </c>
      <c r="G4157" s="26">
        <v>0</v>
      </c>
      <c r="H4157" s="26">
        <v>2900</v>
      </c>
      <c r="I4157" s="24">
        <f t="shared" si="65"/>
        <v>3851627.7499999977</v>
      </c>
      <c r="J4157" s="27" t="s">
        <v>57</v>
      </c>
      <c r="K4157" s="2" t="s">
        <v>15</v>
      </c>
    </row>
    <row r="4158" spans="1:11" ht="12" customHeight="1" x14ac:dyDescent="0.2">
      <c r="A4158" s="2">
        <v>1700</v>
      </c>
      <c r="B4158" s="20" t="str">
        <f>VLOOKUP(C4158,'[2]05-2025'!$B$1:$C$65536,2,0)</f>
        <v>FORNECEDORES DE INSUMOS</v>
      </c>
      <c r="C4158" s="33" t="s">
        <v>57</v>
      </c>
      <c r="D4158" s="21">
        <f>VLOOKUP(C4158,'[2]05-2025'!$B$1:$D$65536,3,0)</f>
        <v>1167726.93</v>
      </c>
      <c r="E4158" s="25" t="s">
        <v>1817</v>
      </c>
      <c r="F4158" s="27" t="s">
        <v>2636</v>
      </c>
      <c r="G4158" s="26">
        <v>0</v>
      </c>
      <c r="H4158" s="26">
        <v>419.5</v>
      </c>
      <c r="I4158" s="24">
        <f t="shared" si="65"/>
        <v>3852047.2499999977</v>
      </c>
      <c r="J4158" s="27" t="s">
        <v>57</v>
      </c>
      <c r="K4158" s="2" t="s">
        <v>15</v>
      </c>
    </row>
    <row r="4159" spans="1:11" ht="12" customHeight="1" x14ac:dyDescent="0.2">
      <c r="A4159" s="2">
        <v>1700</v>
      </c>
      <c r="B4159" s="20" t="str">
        <f>VLOOKUP(C4159,'[2]05-2025'!$B$1:$C$65536,2,0)</f>
        <v>FORNECEDORES DE INSUMOS</v>
      </c>
      <c r="C4159" s="33" t="s">
        <v>57</v>
      </c>
      <c r="D4159" s="21">
        <f>VLOOKUP(C4159,'[2]05-2025'!$B$1:$D$65536,3,0)</f>
        <v>1167726.93</v>
      </c>
      <c r="E4159" s="25" t="s">
        <v>1817</v>
      </c>
      <c r="F4159" s="27" t="s">
        <v>2049</v>
      </c>
      <c r="G4159" s="26">
        <v>0</v>
      </c>
      <c r="H4159" s="26">
        <v>9953.1</v>
      </c>
      <c r="I4159" s="24">
        <f t="shared" si="65"/>
        <v>3862000.3499999978</v>
      </c>
      <c r="J4159" s="27" t="s">
        <v>57</v>
      </c>
      <c r="K4159" s="2" t="s">
        <v>15</v>
      </c>
    </row>
    <row r="4160" spans="1:11" ht="12" customHeight="1" x14ac:dyDescent="0.2">
      <c r="A4160" s="2">
        <v>1700</v>
      </c>
      <c r="B4160" s="20" t="str">
        <f>VLOOKUP(C4160,'[2]05-2025'!$B$1:$C$65536,2,0)</f>
        <v>FORNECEDORES DE INSUMOS</v>
      </c>
      <c r="C4160" s="33" t="s">
        <v>57</v>
      </c>
      <c r="D4160" s="21">
        <f>VLOOKUP(C4160,'[2]05-2025'!$B$1:$D$65536,3,0)</f>
        <v>1167726.93</v>
      </c>
      <c r="E4160" s="25" t="s">
        <v>1817</v>
      </c>
      <c r="F4160" s="27" t="s">
        <v>2050</v>
      </c>
      <c r="G4160" s="26">
        <v>0</v>
      </c>
      <c r="H4160" s="26">
        <v>35.44</v>
      </c>
      <c r="I4160" s="24">
        <f t="shared" si="65"/>
        <v>3862035.7899999977</v>
      </c>
      <c r="J4160" s="27" t="s">
        <v>59</v>
      </c>
      <c r="K4160" s="2" t="s">
        <v>15</v>
      </c>
    </row>
    <row r="4161" spans="1:11" ht="12" customHeight="1" x14ac:dyDescent="0.2">
      <c r="A4161" s="2">
        <v>1700</v>
      </c>
      <c r="B4161" s="20" t="str">
        <f>VLOOKUP(C4161,'[2]05-2025'!$B$1:$C$65536,2,0)</f>
        <v>FORNECEDORES DE INSUMOS</v>
      </c>
      <c r="C4161" s="33" t="s">
        <v>57</v>
      </c>
      <c r="D4161" s="21">
        <f>VLOOKUP(C4161,'[2]05-2025'!$B$1:$D$65536,3,0)</f>
        <v>1167726.93</v>
      </c>
      <c r="E4161" s="25" t="s">
        <v>1817</v>
      </c>
      <c r="F4161" s="27" t="s">
        <v>2051</v>
      </c>
      <c r="G4161" s="26">
        <v>0</v>
      </c>
      <c r="H4161" s="26">
        <v>1245</v>
      </c>
      <c r="I4161" s="24">
        <f t="shared" si="65"/>
        <v>3863280.7899999977</v>
      </c>
      <c r="J4161" s="27" t="s">
        <v>57</v>
      </c>
      <c r="K4161" s="2" t="s">
        <v>15</v>
      </c>
    </row>
    <row r="4162" spans="1:11" ht="12" customHeight="1" x14ac:dyDescent="0.2">
      <c r="A4162" s="2">
        <v>1700</v>
      </c>
      <c r="B4162" s="20" t="str">
        <f>VLOOKUP(C4162,'[2]05-2025'!$B$1:$C$65536,2,0)</f>
        <v>FORNECEDORES DE INSUMOS</v>
      </c>
      <c r="C4162" s="33" t="s">
        <v>57</v>
      </c>
      <c r="D4162" s="21">
        <f>VLOOKUP(C4162,'[2]05-2025'!$B$1:$D$65536,3,0)</f>
        <v>1167726.93</v>
      </c>
      <c r="E4162" s="25" t="s">
        <v>1817</v>
      </c>
      <c r="F4162" s="27" t="s">
        <v>2052</v>
      </c>
      <c r="G4162" s="26">
        <v>0</v>
      </c>
      <c r="H4162" s="26">
        <v>3116.7</v>
      </c>
      <c r="I4162" s="24">
        <f t="shared" si="65"/>
        <v>3866397.4899999979</v>
      </c>
      <c r="J4162" s="27" t="s">
        <v>57</v>
      </c>
      <c r="K4162" s="2" t="s">
        <v>15</v>
      </c>
    </row>
    <row r="4163" spans="1:11" ht="12" customHeight="1" x14ac:dyDescent="0.2">
      <c r="A4163" s="2">
        <v>1700</v>
      </c>
      <c r="B4163" s="20" t="str">
        <f>VLOOKUP(C4163,'[2]05-2025'!$B$1:$C$65536,2,0)</f>
        <v>FORNECEDORES DE INSUMOS</v>
      </c>
      <c r="C4163" s="33" t="s">
        <v>57</v>
      </c>
      <c r="D4163" s="21">
        <f>VLOOKUP(C4163,'[2]05-2025'!$B$1:$D$65536,3,0)</f>
        <v>1167726.93</v>
      </c>
      <c r="E4163" s="25" t="s">
        <v>1817</v>
      </c>
      <c r="F4163" s="27" t="s">
        <v>2053</v>
      </c>
      <c r="G4163" s="26">
        <v>0</v>
      </c>
      <c r="H4163" s="26">
        <v>1100</v>
      </c>
      <c r="I4163" s="24">
        <f t="shared" si="65"/>
        <v>3867497.4899999979</v>
      </c>
      <c r="J4163" s="27" t="s">
        <v>57</v>
      </c>
      <c r="K4163" s="2" t="s">
        <v>15</v>
      </c>
    </row>
    <row r="4164" spans="1:11" ht="12" customHeight="1" x14ac:dyDescent="0.2">
      <c r="A4164" s="2">
        <v>1700</v>
      </c>
      <c r="B4164" s="20" t="str">
        <f>VLOOKUP(C4164,'[2]05-2025'!$B$1:$C$65536,2,0)</f>
        <v>FORNECEDORES DE INSUMOS</v>
      </c>
      <c r="C4164" s="33" t="s">
        <v>57</v>
      </c>
      <c r="D4164" s="21">
        <f>VLOOKUP(C4164,'[2]05-2025'!$B$1:$D$65536,3,0)</f>
        <v>1167726.93</v>
      </c>
      <c r="E4164" s="25" t="s">
        <v>1817</v>
      </c>
      <c r="F4164" s="27" t="s">
        <v>2054</v>
      </c>
      <c r="G4164" s="26">
        <v>0</v>
      </c>
      <c r="H4164" s="26">
        <v>1989.72</v>
      </c>
      <c r="I4164" s="24">
        <f t="shared" si="65"/>
        <v>3869487.2099999981</v>
      </c>
      <c r="J4164" s="27" t="s">
        <v>57</v>
      </c>
      <c r="K4164" s="2" t="s">
        <v>15</v>
      </c>
    </row>
    <row r="4165" spans="1:11" ht="12" customHeight="1" x14ac:dyDescent="0.2">
      <c r="A4165" s="2">
        <v>1700</v>
      </c>
      <c r="B4165" s="20" t="str">
        <f>VLOOKUP(C4165,'[2]05-2025'!$B$1:$C$65536,2,0)</f>
        <v>FORNECEDORES DE INSUMOS</v>
      </c>
      <c r="C4165" s="33" t="s">
        <v>57</v>
      </c>
      <c r="D4165" s="21">
        <f>VLOOKUP(C4165,'[2]05-2025'!$B$1:$D$65536,3,0)</f>
        <v>1167726.93</v>
      </c>
      <c r="E4165" s="25" t="s">
        <v>1817</v>
      </c>
      <c r="F4165" s="27" t="s">
        <v>2055</v>
      </c>
      <c r="G4165" s="26">
        <v>0</v>
      </c>
      <c r="H4165" s="26">
        <v>500</v>
      </c>
      <c r="I4165" s="24">
        <f t="shared" si="65"/>
        <v>3869987.2099999981</v>
      </c>
      <c r="J4165" s="27" t="s">
        <v>57</v>
      </c>
      <c r="K4165" s="2" t="s">
        <v>15</v>
      </c>
    </row>
    <row r="4166" spans="1:11" ht="12" customHeight="1" x14ac:dyDescent="0.2">
      <c r="A4166" s="2">
        <v>1700</v>
      </c>
      <c r="B4166" s="20" t="str">
        <f>VLOOKUP(C4166,'[2]05-2025'!$B$1:$C$65536,2,0)</f>
        <v>FORNECEDORES DE INSUMOS</v>
      </c>
      <c r="C4166" s="33" t="s">
        <v>57</v>
      </c>
      <c r="D4166" s="21">
        <f>VLOOKUP(C4166,'[2]05-2025'!$B$1:$D$65536,3,0)</f>
        <v>1167726.93</v>
      </c>
      <c r="E4166" s="25" t="s">
        <v>1817</v>
      </c>
      <c r="F4166" s="27" t="s">
        <v>2046</v>
      </c>
      <c r="G4166" s="26">
        <v>0</v>
      </c>
      <c r="H4166" s="26">
        <v>2900</v>
      </c>
      <c r="I4166" s="24">
        <f t="shared" si="65"/>
        <v>3872887.2099999981</v>
      </c>
      <c r="J4166" s="27" t="s">
        <v>57</v>
      </c>
      <c r="K4166" s="2" t="s">
        <v>15</v>
      </c>
    </row>
    <row r="4167" spans="1:11" ht="12" customHeight="1" x14ac:dyDescent="0.2">
      <c r="A4167" s="2">
        <v>1700</v>
      </c>
      <c r="B4167" s="20" t="str">
        <f>VLOOKUP(C4167,'[2]05-2025'!$B$1:$C$65536,2,0)</f>
        <v>FORNECEDORES DE INSUMOS</v>
      </c>
      <c r="C4167" s="33" t="s">
        <v>57</v>
      </c>
      <c r="D4167" s="21">
        <f>VLOOKUP(C4167,'[2]05-2025'!$B$1:$D$65536,3,0)</f>
        <v>1167726.93</v>
      </c>
      <c r="E4167" s="25" t="s">
        <v>1817</v>
      </c>
      <c r="F4167" s="27" t="s">
        <v>2056</v>
      </c>
      <c r="G4167" s="26">
        <v>0</v>
      </c>
      <c r="H4167" s="26">
        <v>2394</v>
      </c>
      <c r="I4167" s="24">
        <f t="shared" si="65"/>
        <v>3875281.2099999981</v>
      </c>
      <c r="J4167" s="27" t="s">
        <v>57</v>
      </c>
      <c r="K4167" s="2" t="s">
        <v>15</v>
      </c>
    </row>
    <row r="4168" spans="1:11" ht="12" customHeight="1" x14ac:dyDescent="0.2">
      <c r="A4168" s="2">
        <v>1700</v>
      </c>
      <c r="B4168" s="20" t="str">
        <f>VLOOKUP(C4168,'[2]05-2025'!$B$1:$C$65536,2,0)</f>
        <v>FORNECEDORES DE INSUMOS</v>
      </c>
      <c r="C4168" s="33" t="s">
        <v>57</v>
      </c>
      <c r="D4168" s="21">
        <f>VLOOKUP(C4168,'[2]05-2025'!$B$1:$D$65536,3,0)</f>
        <v>1167726.93</v>
      </c>
      <c r="E4168" s="25" t="s">
        <v>1817</v>
      </c>
      <c r="F4168" s="27" t="s">
        <v>2057</v>
      </c>
      <c r="G4168" s="26">
        <v>0</v>
      </c>
      <c r="H4168" s="26">
        <v>5470.04</v>
      </c>
      <c r="I4168" s="24">
        <f t="shared" si="65"/>
        <v>3880751.2499999981</v>
      </c>
      <c r="J4168" s="27" t="s">
        <v>57</v>
      </c>
      <c r="K4168" s="2" t="s">
        <v>15</v>
      </c>
    </row>
    <row r="4169" spans="1:11" ht="12" customHeight="1" x14ac:dyDescent="0.2">
      <c r="A4169" s="2">
        <v>1700</v>
      </c>
      <c r="B4169" s="20" t="str">
        <f>VLOOKUP(C4169,'[2]05-2025'!$B$1:$C$65536,2,0)</f>
        <v>FORNECEDORES DE INSUMOS</v>
      </c>
      <c r="C4169" s="33" t="s">
        <v>57</v>
      </c>
      <c r="D4169" s="21">
        <f>VLOOKUP(C4169,'[2]05-2025'!$B$1:$D$65536,3,0)</f>
        <v>1167726.93</v>
      </c>
      <c r="E4169" s="25" t="s">
        <v>1817</v>
      </c>
      <c r="F4169" s="27" t="s">
        <v>2058</v>
      </c>
      <c r="G4169" s="26">
        <v>0</v>
      </c>
      <c r="H4169" s="26">
        <v>8199.7900000000009</v>
      </c>
      <c r="I4169" s="24">
        <f t="shared" si="65"/>
        <v>3888951.0399999982</v>
      </c>
      <c r="J4169" s="27" t="s">
        <v>57</v>
      </c>
      <c r="K4169" s="2" t="s">
        <v>15</v>
      </c>
    </row>
    <row r="4170" spans="1:11" ht="12" customHeight="1" x14ac:dyDescent="0.2">
      <c r="A4170" s="2">
        <v>1700</v>
      </c>
      <c r="B4170" s="20" t="str">
        <f>VLOOKUP(C4170,'[2]05-2025'!$B$1:$C$65536,2,0)</f>
        <v>FORNECEDORES DE INSUMOS</v>
      </c>
      <c r="C4170" s="33" t="s">
        <v>57</v>
      </c>
      <c r="D4170" s="21">
        <f>VLOOKUP(C4170,'[2]05-2025'!$B$1:$D$65536,3,0)</f>
        <v>1167726.93</v>
      </c>
      <c r="E4170" s="25" t="s">
        <v>1817</v>
      </c>
      <c r="F4170" s="27" t="s">
        <v>2045</v>
      </c>
      <c r="G4170" s="26">
        <v>0</v>
      </c>
      <c r="H4170" s="26">
        <v>6981.84</v>
      </c>
      <c r="I4170" s="24">
        <f t="shared" si="65"/>
        <v>3895932.879999998</v>
      </c>
      <c r="J4170" s="27" t="s">
        <v>59</v>
      </c>
      <c r="K4170" s="2" t="s">
        <v>15</v>
      </c>
    </row>
    <row r="4171" spans="1:11" ht="12" customHeight="1" x14ac:dyDescent="0.2">
      <c r="A4171" s="2">
        <v>1700</v>
      </c>
      <c r="B4171" s="20" t="str">
        <f>VLOOKUP(C4171,'[2]05-2025'!$B$1:$C$65536,2,0)</f>
        <v>FORNECEDORES DE INSUMOS</v>
      </c>
      <c r="C4171" s="33" t="s">
        <v>57</v>
      </c>
      <c r="D4171" s="21">
        <f>VLOOKUP(C4171,'[2]05-2025'!$B$1:$D$65536,3,0)</f>
        <v>1167726.93</v>
      </c>
      <c r="E4171" s="25" t="s">
        <v>1817</v>
      </c>
      <c r="F4171" s="27" t="s">
        <v>2046</v>
      </c>
      <c r="G4171" s="26">
        <v>0</v>
      </c>
      <c r="H4171" s="26">
        <v>2900</v>
      </c>
      <c r="I4171" s="24">
        <f t="shared" si="65"/>
        <v>3898832.879999998</v>
      </c>
      <c r="J4171" s="27" t="s">
        <v>57</v>
      </c>
      <c r="K4171" s="2" t="s">
        <v>15</v>
      </c>
    </row>
    <row r="4172" spans="1:11" ht="12" customHeight="1" x14ac:dyDescent="0.2">
      <c r="A4172" s="2">
        <v>1700</v>
      </c>
      <c r="B4172" s="20" t="str">
        <f>VLOOKUP(C4172,'[2]05-2025'!$B$1:$C$65536,2,0)</f>
        <v>FORNECEDORES DE INSUMOS</v>
      </c>
      <c r="C4172" s="33" t="s">
        <v>57</v>
      </c>
      <c r="D4172" s="21">
        <f>VLOOKUP(C4172,'[2]05-2025'!$B$1:$D$65536,3,0)</f>
        <v>1167726.93</v>
      </c>
      <c r="E4172" s="25" t="s">
        <v>1817</v>
      </c>
      <c r="F4172" s="27" t="s">
        <v>2047</v>
      </c>
      <c r="G4172" s="26">
        <v>0</v>
      </c>
      <c r="H4172" s="26">
        <v>2490.9</v>
      </c>
      <c r="I4172" s="24">
        <f t="shared" si="65"/>
        <v>3901323.7799999979</v>
      </c>
      <c r="J4172" s="27" t="s">
        <v>57</v>
      </c>
      <c r="K4172" s="2" t="s">
        <v>15</v>
      </c>
    </row>
    <row r="4173" spans="1:11" ht="12" customHeight="1" x14ac:dyDescent="0.2">
      <c r="A4173" s="2">
        <v>1700</v>
      </c>
      <c r="B4173" s="20" t="str">
        <f>VLOOKUP(C4173,'[2]05-2025'!$B$1:$C$65536,2,0)</f>
        <v>FORNECEDORES DE INSUMOS</v>
      </c>
      <c r="C4173" s="33" t="s">
        <v>57</v>
      </c>
      <c r="D4173" s="21">
        <f>VLOOKUP(C4173,'[2]05-2025'!$B$1:$D$65536,3,0)</f>
        <v>1167726.93</v>
      </c>
      <c r="E4173" s="25" t="s">
        <v>1817</v>
      </c>
      <c r="F4173" s="27" t="s">
        <v>2636</v>
      </c>
      <c r="G4173" s="26">
        <v>0</v>
      </c>
      <c r="H4173" s="26">
        <v>419.5</v>
      </c>
      <c r="I4173" s="24">
        <f t="shared" si="65"/>
        <v>3901743.2799999979</v>
      </c>
      <c r="J4173" s="27" t="s">
        <v>57</v>
      </c>
      <c r="K4173" s="2" t="s">
        <v>15</v>
      </c>
    </row>
    <row r="4174" spans="1:11" ht="12" customHeight="1" x14ac:dyDescent="0.2">
      <c r="A4174" s="2">
        <v>1700</v>
      </c>
      <c r="B4174" s="20" t="str">
        <f>VLOOKUP(C4174,'[2]05-2025'!$B$1:$C$65536,2,0)</f>
        <v>FORNECEDORES DE INSUMOS</v>
      </c>
      <c r="C4174" s="33" t="s">
        <v>57</v>
      </c>
      <c r="D4174" s="21">
        <f>VLOOKUP(C4174,'[2]05-2025'!$B$1:$D$65536,3,0)</f>
        <v>1167726.93</v>
      </c>
      <c r="E4174" s="25" t="s">
        <v>1817</v>
      </c>
      <c r="F4174" s="27" t="s">
        <v>2049</v>
      </c>
      <c r="G4174" s="26">
        <v>0</v>
      </c>
      <c r="H4174" s="26">
        <v>9953.1</v>
      </c>
      <c r="I4174" s="24">
        <f t="shared" si="65"/>
        <v>3911696.379999998</v>
      </c>
      <c r="J4174" s="27" t="s">
        <v>57</v>
      </c>
      <c r="K4174" s="2" t="s">
        <v>15</v>
      </c>
    </row>
    <row r="4175" spans="1:11" ht="12" customHeight="1" x14ac:dyDescent="0.2">
      <c r="A4175" s="2">
        <v>1700</v>
      </c>
      <c r="B4175" s="20" t="str">
        <f>VLOOKUP(C4175,'[2]05-2025'!$B$1:$C$65536,2,0)</f>
        <v>FORNECEDORES DE INSUMOS</v>
      </c>
      <c r="C4175" s="33" t="s">
        <v>57</v>
      </c>
      <c r="D4175" s="21">
        <f>VLOOKUP(C4175,'[2]05-2025'!$B$1:$D$65536,3,0)</f>
        <v>1167726.93</v>
      </c>
      <c r="E4175" s="25" t="s">
        <v>1817</v>
      </c>
      <c r="F4175" s="27" t="s">
        <v>2050</v>
      </c>
      <c r="G4175" s="26">
        <v>0</v>
      </c>
      <c r="H4175" s="26">
        <v>35.44</v>
      </c>
      <c r="I4175" s="24">
        <f t="shared" si="65"/>
        <v>3911731.819999998</v>
      </c>
      <c r="J4175" s="27" t="s">
        <v>59</v>
      </c>
      <c r="K4175" s="2" t="s">
        <v>15</v>
      </c>
    </row>
    <row r="4176" spans="1:11" ht="12" customHeight="1" x14ac:dyDescent="0.2">
      <c r="A4176" s="2">
        <v>1700</v>
      </c>
      <c r="B4176" s="20" t="str">
        <f>VLOOKUP(C4176,'[2]05-2025'!$B$1:$C$65536,2,0)</f>
        <v>FORNECEDORES DE INSUMOS</v>
      </c>
      <c r="C4176" s="33" t="s">
        <v>57</v>
      </c>
      <c r="D4176" s="21">
        <f>VLOOKUP(C4176,'[2]05-2025'!$B$1:$D$65536,3,0)</f>
        <v>1167726.93</v>
      </c>
      <c r="E4176" s="25" t="s">
        <v>1817</v>
      </c>
      <c r="F4176" s="27" t="s">
        <v>2051</v>
      </c>
      <c r="G4176" s="26">
        <v>0</v>
      </c>
      <c r="H4176" s="26">
        <v>1245</v>
      </c>
      <c r="I4176" s="24">
        <f t="shared" si="65"/>
        <v>3912976.819999998</v>
      </c>
      <c r="J4176" s="27" t="s">
        <v>57</v>
      </c>
      <c r="K4176" s="2" t="s">
        <v>15</v>
      </c>
    </row>
    <row r="4177" spans="1:11" ht="12" customHeight="1" x14ac:dyDescent="0.2">
      <c r="A4177" s="2">
        <v>1700</v>
      </c>
      <c r="B4177" s="20" t="str">
        <f>VLOOKUP(C4177,'[2]05-2025'!$B$1:$C$65536,2,0)</f>
        <v>FORNECEDORES DE INSUMOS</v>
      </c>
      <c r="C4177" s="33" t="s">
        <v>57</v>
      </c>
      <c r="D4177" s="21">
        <f>VLOOKUP(C4177,'[2]05-2025'!$B$1:$D$65536,3,0)</f>
        <v>1167726.93</v>
      </c>
      <c r="E4177" s="25" t="s">
        <v>1817</v>
      </c>
      <c r="F4177" s="27" t="s">
        <v>2052</v>
      </c>
      <c r="G4177" s="26">
        <v>0</v>
      </c>
      <c r="H4177" s="26">
        <v>3116.7</v>
      </c>
      <c r="I4177" s="24">
        <f t="shared" si="65"/>
        <v>3916093.5199999982</v>
      </c>
      <c r="J4177" s="27" t="s">
        <v>57</v>
      </c>
      <c r="K4177" s="2" t="s">
        <v>15</v>
      </c>
    </row>
    <row r="4178" spans="1:11" ht="12" customHeight="1" x14ac:dyDescent="0.2">
      <c r="A4178" s="2">
        <v>1700</v>
      </c>
      <c r="B4178" s="20" t="str">
        <f>VLOOKUP(C4178,'[2]05-2025'!$B$1:$C$65536,2,0)</f>
        <v>FORNECEDORES DE INSUMOS</v>
      </c>
      <c r="C4178" s="33" t="s">
        <v>57</v>
      </c>
      <c r="D4178" s="21">
        <f>VLOOKUP(C4178,'[2]05-2025'!$B$1:$D$65536,3,0)</f>
        <v>1167726.93</v>
      </c>
      <c r="E4178" s="25" t="s">
        <v>1817</v>
      </c>
      <c r="F4178" s="27" t="s">
        <v>2054</v>
      </c>
      <c r="G4178" s="26">
        <v>0</v>
      </c>
      <c r="H4178" s="26">
        <v>1989.72</v>
      </c>
      <c r="I4178" s="24">
        <f t="shared" si="65"/>
        <v>3918083.2399999984</v>
      </c>
      <c r="J4178" s="27" t="s">
        <v>57</v>
      </c>
      <c r="K4178" s="2" t="s">
        <v>15</v>
      </c>
    </row>
    <row r="4179" spans="1:11" ht="12" customHeight="1" x14ac:dyDescent="0.2">
      <c r="A4179" s="2">
        <v>1700</v>
      </c>
      <c r="B4179" s="20" t="str">
        <f>VLOOKUP(C4179,'[2]05-2025'!$B$1:$C$65536,2,0)</f>
        <v>FORNECEDORES DE INSUMOS</v>
      </c>
      <c r="C4179" s="33" t="s">
        <v>57</v>
      </c>
      <c r="D4179" s="21">
        <f>VLOOKUP(C4179,'[2]05-2025'!$B$1:$D$65536,3,0)</f>
        <v>1167726.93</v>
      </c>
      <c r="E4179" s="25" t="s">
        <v>1817</v>
      </c>
      <c r="F4179" s="27" t="s">
        <v>2055</v>
      </c>
      <c r="G4179" s="26">
        <v>0</v>
      </c>
      <c r="H4179" s="26">
        <v>500</v>
      </c>
      <c r="I4179" s="24">
        <f t="shared" si="65"/>
        <v>3918583.2399999984</v>
      </c>
      <c r="J4179" s="27" t="s">
        <v>57</v>
      </c>
      <c r="K4179" s="2" t="s">
        <v>15</v>
      </c>
    </row>
    <row r="4180" spans="1:11" ht="12" customHeight="1" x14ac:dyDescent="0.2">
      <c r="A4180" s="2">
        <v>1700</v>
      </c>
      <c r="B4180" s="20" t="str">
        <f>VLOOKUP(C4180,'[2]05-2025'!$B$1:$C$65536,2,0)</f>
        <v>FORNECEDORES DE INSUMOS</v>
      </c>
      <c r="C4180" s="33" t="s">
        <v>57</v>
      </c>
      <c r="D4180" s="21">
        <f>VLOOKUP(C4180,'[2]05-2025'!$B$1:$D$65536,3,0)</f>
        <v>1167726.93</v>
      </c>
      <c r="E4180" s="25" t="s">
        <v>1817</v>
      </c>
      <c r="F4180" s="27" t="s">
        <v>2046</v>
      </c>
      <c r="G4180" s="26">
        <v>0</v>
      </c>
      <c r="H4180" s="26">
        <v>2900</v>
      </c>
      <c r="I4180" s="24">
        <f t="shared" si="65"/>
        <v>3921483.2399999984</v>
      </c>
      <c r="J4180" s="27" t="s">
        <v>57</v>
      </c>
      <c r="K4180" s="2" t="s">
        <v>15</v>
      </c>
    </row>
    <row r="4181" spans="1:11" ht="12" customHeight="1" x14ac:dyDescent="0.2">
      <c r="A4181" s="2">
        <v>1700</v>
      </c>
      <c r="B4181" s="20" t="str">
        <f>VLOOKUP(C4181,'[2]05-2025'!$B$1:$C$65536,2,0)</f>
        <v>FORNECEDORES DE INSUMOS</v>
      </c>
      <c r="C4181" s="33" t="s">
        <v>57</v>
      </c>
      <c r="D4181" s="21">
        <f>VLOOKUP(C4181,'[2]05-2025'!$B$1:$D$65536,3,0)</f>
        <v>1167726.93</v>
      </c>
      <c r="E4181" s="25" t="s">
        <v>1817</v>
      </c>
      <c r="F4181" s="27" t="s">
        <v>2056</v>
      </c>
      <c r="G4181" s="26">
        <v>0</v>
      </c>
      <c r="H4181" s="26">
        <v>2394</v>
      </c>
      <c r="I4181" s="24">
        <f t="shared" si="65"/>
        <v>3923877.2399999984</v>
      </c>
      <c r="J4181" s="27" t="s">
        <v>57</v>
      </c>
      <c r="K4181" s="2" t="s">
        <v>15</v>
      </c>
    </row>
    <row r="4182" spans="1:11" ht="12" customHeight="1" x14ac:dyDescent="0.2">
      <c r="A4182" s="2">
        <v>1700</v>
      </c>
      <c r="B4182" s="20" t="str">
        <f>VLOOKUP(C4182,'[2]05-2025'!$B$1:$C$65536,2,0)</f>
        <v>FORNECEDORES DE INSUMOS</v>
      </c>
      <c r="C4182" s="33" t="s">
        <v>57</v>
      </c>
      <c r="D4182" s="21">
        <f>VLOOKUP(C4182,'[2]05-2025'!$B$1:$D$65536,3,0)</f>
        <v>1167726.93</v>
      </c>
      <c r="E4182" s="25" t="s">
        <v>1817</v>
      </c>
      <c r="F4182" s="27" t="s">
        <v>2057</v>
      </c>
      <c r="G4182" s="26">
        <v>0</v>
      </c>
      <c r="H4182" s="26">
        <v>5470.04</v>
      </c>
      <c r="I4182" s="24">
        <f t="shared" si="65"/>
        <v>3929347.2799999984</v>
      </c>
      <c r="J4182" s="27" t="s">
        <v>57</v>
      </c>
      <c r="K4182" s="2" t="s">
        <v>15</v>
      </c>
    </row>
    <row r="4183" spans="1:11" ht="12" customHeight="1" x14ac:dyDescent="0.2">
      <c r="A4183" s="2">
        <v>1700</v>
      </c>
      <c r="B4183" s="20" t="str">
        <f>VLOOKUP(C4183,'[2]05-2025'!$B$1:$C$65536,2,0)</f>
        <v>FORNECEDORES DE INSUMOS</v>
      </c>
      <c r="C4183" s="33" t="s">
        <v>57</v>
      </c>
      <c r="D4183" s="21">
        <f>VLOOKUP(C4183,'[2]05-2025'!$B$1:$D$65536,3,0)</f>
        <v>1167726.93</v>
      </c>
      <c r="E4183" s="25" t="s">
        <v>1817</v>
      </c>
      <c r="F4183" s="27" t="s">
        <v>2058</v>
      </c>
      <c r="G4183" s="26">
        <v>0</v>
      </c>
      <c r="H4183" s="26">
        <v>8199.7900000000009</v>
      </c>
      <c r="I4183" s="24">
        <f t="shared" si="65"/>
        <v>3937547.0699999984</v>
      </c>
      <c r="J4183" s="27" t="s">
        <v>57</v>
      </c>
      <c r="K4183" s="2" t="s">
        <v>15</v>
      </c>
    </row>
    <row r="4184" spans="1:11" ht="12" customHeight="1" x14ac:dyDescent="0.2">
      <c r="A4184" s="2">
        <v>1700</v>
      </c>
      <c r="B4184" s="20" t="str">
        <f>VLOOKUP(C4184,'[2]05-2025'!$B$1:$C$65536,2,0)</f>
        <v>FORNECEDORES DE INSUMOS</v>
      </c>
      <c r="C4184" s="33" t="s">
        <v>57</v>
      </c>
      <c r="D4184" s="21">
        <f>VLOOKUP(C4184,'[2]05-2025'!$B$1:$D$65536,3,0)</f>
        <v>1167726.93</v>
      </c>
      <c r="E4184" s="25" t="s">
        <v>1818</v>
      </c>
      <c r="F4184" s="27" t="s">
        <v>2643</v>
      </c>
      <c r="G4184" s="26">
        <v>0</v>
      </c>
      <c r="H4184" s="26">
        <v>2900</v>
      </c>
      <c r="I4184" s="24">
        <f t="shared" si="65"/>
        <v>3940447.0699999984</v>
      </c>
      <c r="J4184" s="27" t="s">
        <v>40</v>
      </c>
      <c r="K4184" s="2" t="s">
        <v>15</v>
      </c>
    </row>
    <row r="4185" spans="1:11" ht="12" customHeight="1" x14ac:dyDescent="0.2">
      <c r="A4185" s="2">
        <v>1700</v>
      </c>
      <c r="B4185" s="20" t="str">
        <f>VLOOKUP(C4185,'[2]05-2025'!$B$1:$C$65536,2,0)</f>
        <v>FORNECEDORES DE INSUMOS</v>
      </c>
      <c r="C4185" s="33" t="s">
        <v>57</v>
      </c>
      <c r="D4185" s="21">
        <f>VLOOKUP(C4185,'[2]05-2025'!$B$1:$D$65536,3,0)</f>
        <v>1167726.93</v>
      </c>
      <c r="E4185" s="25" t="s">
        <v>1818</v>
      </c>
      <c r="F4185" s="27" t="s">
        <v>2644</v>
      </c>
      <c r="G4185" s="26">
        <v>0</v>
      </c>
      <c r="H4185" s="26">
        <v>2639.2</v>
      </c>
      <c r="I4185" s="24">
        <f t="shared" si="65"/>
        <v>3943086.2699999986</v>
      </c>
      <c r="J4185" s="27" t="s">
        <v>41</v>
      </c>
      <c r="K4185" s="2" t="s">
        <v>15</v>
      </c>
    </row>
    <row r="4186" spans="1:11" ht="12" customHeight="1" x14ac:dyDescent="0.2">
      <c r="A4186" s="2">
        <v>1700</v>
      </c>
      <c r="B4186" s="20" t="str">
        <f>VLOOKUP(C4186,'[2]05-2025'!$B$1:$C$65536,2,0)</f>
        <v>FORNECEDORES DE INSUMOS</v>
      </c>
      <c r="C4186" s="33" t="s">
        <v>57</v>
      </c>
      <c r="D4186" s="21">
        <f>VLOOKUP(C4186,'[2]05-2025'!$B$1:$D$65536,3,0)</f>
        <v>1167726.93</v>
      </c>
      <c r="E4186" s="25" t="s">
        <v>1818</v>
      </c>
      <c r="F4186" s="27" t="s">
        <v>2645</v>
      </c>
      <c r="G4186" s="26">
        <v>0</v>
      </c>
      <c r="H4186" s="26">
        <v>320</v>
      </c>
      <c r="I4186" s="24">
        <f t="shared" si="65"/>
        <v>3943406.2699999986</v>
      </c>
      <c r="J4186" s="27" t="s">
        <v>40</v>
      </c>
      <c r="K4186" s="2" t="s">
        <v>15</v>
      </c>
    </row>
    <row r="4187" spans="1:11" ht="12" customHeight="1" x14ac:dyDescent="0.2">
      <c r="A4187" s="2">
        <v>1700</v>
      </c>
      <c r="B4187" s="20" t="str">
        <f>VLOOKUP(C4187,'[2]05-2025'!$B$1:$C$65536,2,0)</f>
        <v>FORNECEDORES DE INSUMOS</v>
      </c>
      <c r="C4187" s="33" t="s">
        <v>57</v>
      </c>
      <c r="D4187" s="21">
        <f>VLOOKUP(C4187,'[2]05-2025'!$B$1:$D$65536,3,0)</f>
        <v>1167726.93</v>
      </c>
      <c r="E4187" s="25" t="s">
        <v>1818</v>
      </c>
      <c r="F4187" s="27" t="s">
        <v>2646</v>
      </c>
      <c r="G4187" s="26">
        <v>0</v>
      </c>
      <c r="H4187" s="26">
        <v>7600</v>
      </c>
      <c r="I4187" s="24">
        <f t="shared" si="65"/>
        <v>3951006.2699999986</v>
      </c>
      <c r="J4187" s="27" t="s">
        <v>40</v>
      </c>
      <c r="K4187" s="2" t="s">
        <v>15</v>
      </c>
    </row>
    <row r="4188" spans="1:11" ht="12" customHeight="1" x14ac:dyDescent="0.2">
      <c r="A4188" s="2">
        <v>1700</v>
      </c>
      <c r="B4188" s="20" t="str">
        <f>VLOOKUP(C4188,'[2]05-2025'!$B$1:$C$65536,2,0)</f>
        <v>FORNECEDORES DE INSUMOS</v>
      </c>
      <c r="C4188" s="33" t="s">
        <v>57</v>
      </c>
      <c r="D4188" s="21">
        <f>VLOOKUP(C4188,'[2]05-2025'!$B$1:$D$65536,3,0)</f>
        <v>1167726.93</v>
      </c>
      <c r="E4188" s="25" t="s">
        <v>1818</v>
      </c>
      <c r="F4188" s="27" t="s">
        <v>2647</v>
      </c>
      <c r="G4188" s="26">
        <v>0</v>
      </c>
      <c r="H4188" s="26">
        <v>11219.4</v>
      </c>
      <c r="I4188" s="24">
        <f t="shared" si="65"/>
        <v>3962225.6699999985</v>
      </c>
      <c r="J4188" s="27" t="s">
        <v>41</v>
      </c>
      <c r="K4188" s="2" t="s">
        <v>15</v>
      </c>
    </row>
    <row r="4189" spans="1:11" ht="12" customHeight="1" x14ac:dyDescent="0.2">
      <c r="A4189" s="2">
        <v>1700</v>
      </c>
      <c r="B4189" s="20" t="str">
        <f>VLOOKUP(C4189,'[2]05-2025'!$B$1:$C$65536,2,0)</f>
        <v>FORNECEDORES DE INSUMOS</v>
      </c>
      <c r="C4189" s="33" t="s">
        <v>57</v>
      </c>
      <c r="D4189" s="21">
        <f>VLOOKUP(C4189,'[2]05-2025'!$B$1:$D$65536,3,0)</f>
        <v>1167726.93</v>
      </c>
      <c r="E4189" s="25" t="s">
        <v>1818</v>
      </c>
      <c r="F4189" s="27" t="s">
        <v>2648</v>
      </c>
      <c r="G4189" s="26">
        <v>0</v>
      </c>
      <c r="H4189" s="26">
        <v>4116</v>
      </c>
      <c r="I4189" s="24">
        <f t="shared" si="65"/>
        <v>3966341.6699999985</v>
      </c>
      <c r="J4189" s="27" t="s">
        <v>40</v>
      </c>
      <c r="K4189" s="2" t="s">
        <v>15</v>
      </c>
    </row>
    <row r="4190" spans="1:11" ht="12" customHeight="1" x14ac:dyDescent="0.2">
      <c r="A4190" s="2">
        <v>1700</v>
      </c>
      <c r="B4190" s="20" t="str">
        <f>VLOOKUP(C4190,'[2]05-2025'!$B$1:$C$65536,2,0)</f>
        <v>FORNECEDORES DE INSUMOS</v>
      </c>
      <c r="C4190" s="33" t="s">
        <v>57</v>
      </c>
      <c r="D4190" s="21">
        <f>VLOOKUP(C4190,'[2]05-2025'!$B$1:$D$65536,3,0)</f>
        <v>1167726.93</v>
      </c>
      <c r="E4190" s="25" t="s">
        <v>1818</v>
      </c>
      <c r="F4190" s="27" t="s">
        <v>2649</v>
      </c>
      <c r="G4190" s="26">
        <v>0</v>
      </c>
      <c r="H4190" s="26">
        <v>7600</v>
      </c>
      <c r="I4190" s="24">
        <f t="shared" si="65"/>
        <v>3973941.6699999985</v>
      </c>
      <c r="J4190" s="27" t="s">
        <v>40</v>
      </c>
      <c r="K4190" s="2" t="s">
        <v>15</v>
      </c>
    </row>
    <row r="4191" spans="1:11" ht="12" customHeight="1" x14ac:dyDescent="0.2">
      <c r="A4191" s="2">
        <v>1700</v>
      </c>
      <c r="B4191" s="20" t="str">
        <f>VLOOKUP(C4191,'[2]05-2025'!$B$1:$C$65536,2,0)</f>
        <v>FORNECEDORES DE INSUMOS</v>
      </c>
      <c r="C4191" s="33" t="s">
        <v>57</v>
      </c>
      <c r="D4191" s="21">
        <f>VLOOKUP(C4191,'[2]05-2025'!$B$1:$D$65536,3,0)</f>
        <v>1167726.93</v>
      </c>
      <c r="E4191" s="25" t="s">
        <v>1818</v>
      </c>
      <c r="F4191" s="27" t="s">
        <v>2650</v>
      </c>
      <c r="G4191" s="26">
        <v>0</v>
      </c>
      <c r="H4191" s="26">
        <v>4595.05</v>
      </c>
      <c r="I4191" s="24">
        <f t="shared" si="65"/>
        <v>3978536.7199999983</v>
      </c>
      <c r="J4191" s="27" t="s">
        <v>40</v>
      </c>
      <c r="K4191" s="2" t="s">
        <v>15</v>
      </c>
    </row>
    <row r="4192" spans="1:11" ht="12" customHeight="1" x14ac:dyDescent="0.2">
      <c r="A4192" s="2">
        <v>1700</v>
      </c>
      <c r="B4192" s="20" t="str">
        <f>VLOOKUP(C4192,'[2]05-2025'!$B$1:$C$65536,2,0)</f>
        <v>FORNECEDORES DE INSUMOS</v>
      </c>
      <c r="C4192" s="33" t="s">
        <v>57</v>
      </c>
      <c r="D4192" s="21">
        <f>VLOOKUP(C4192,'[2]05-2025'!$B$1:$D$65536,3,0)</f>
        <v>1167726.93</v>
      </c>
      <c r="E4192" s="25" t="s">
        <v>1818</v>
      </c>
      <c r="F4192" s="27" t="s">
        <v>2651</v>
      </c>
      <c r="G4192" s="26">
        <v>0</v>
      </c>
      <c r="H4192" s="26">
        <v>2900</v>
      </c>
      <c r="I4192" s="24">
        <f t="shared" si="65"/>
        <v>3981436.7199999983</v>
      </c>
      <c r="J4192" s="27" t="s">
        <v>40</v>
      </c>
      <c r="K4192" s="2" t="s">
        <v>15</v>
      </c>
    </row>
    <row r="4193" spans="1:11" ht="12" customHeight="1" x14ac:dyDescent="0.2">
      <c r="A4193" s="2">
        <v>1700</v>
      </c>
      <c r="B4193" s="20" t="str">
        <f>VLOOKUP(C4193,'[2]05-2025'!$B$1:$C$65536,2,0)</f>
        <v>FORNECEDORES DE INSUMOS</v>
      </c>
      <c r="C4193" s="33" t="s">
        <v>57</v>
      </c>
      <c r="D4193" s="21">
        <f>VLOOKUP(C4193,'[2]05-2025'!$B$1:$D$65536,3,0)</f>
        <v>1167726.93</v>
      </c>
      <c r="E4193" s="25" t="s">
        <v>1818</v>
      </c>
      <c r="F4193" s="27" t="s">
        <v>2652</v>
      </c>
      <c r="G4193" s="26">
        <v>0</v>
      </c>
      <c r="H4193" s="26">
        <v>2200.5300000000002</v>
      </c>
      <c r="I4193" s="24">
        <f t="shared" si="65"/>
        <v>3983637.2499999981</v>
      </c>
      <c r="J4193" s="27" t="s">
        <v>40</v>
      </c>
      <c r="K4193" s="2" t="s">
        <v>15</v>
      </c>
    </row>
    <row r="4194" spans="1:11" ht="12" customHeight="1" x14ac:dyDescent="0.2">
      <c r="A4194" s="2">
        <v>1700</v>
      </c>
      <c r="B4194" s="20" t="str">
        <f>VLOOKUP(C4194,'[2]05-2025'!$B$1:$C$65536,2,0)</f>
        <v>FORNECEDORES DE INSUMOS</v>
      </c>
      <c r="C4194" s="33" t="s">
        <v>57</v>
      </c>
      <c r="D4194" s="21">
        <f>VLOOKUP(C4194,'[2]05-2025'!$B$1:$D$65536,3,0)</f>
        <v>1167726.93</v>
      </c>
      <c r="E4194" s="25" t="s">
        <v>1818</v>
      </c>
      <c r="F4194" s="27" t="s">
        <v>2330</v>
      </c>
      <c r="G4194" s="26">
        <v>0</v>
      </c>
      <c r="H4194" s="26">
        <v>2670</v>
      </c>
      <c r="I4194" s="24">
        <f t="shared" si="65"/>
        <v>3986307.2499999981</v>
      </c>
      <c r="J4194" s="27" t="s">
        <v>43</v>
      </c>
      <c r="K4194" s="2" t="s">
        <v>15</v>
      </c>
    </row>
    <row r="4195" spans="1:11" ht="12" customHeight="1" x14ac:dyDescent="0.2">
      <c r="A4195" s="2">
        <v>1700</v>
      </c>
      <c r="B4195" s="20" t="str">
        <f>VLOOKUP(C4195,'[2]05-2025'!$B$1:$C$65536,2,0)</f>
        <v>FORNECEDORES DE INSUMOS</v>
      </c>
      <c r="C4195" s="33" t="s">
        <v>57</v>
      </c>
      <c r="D4195" s="21">
        <f>VLOOKUP(C4195,'[2]05-2025'!$B$1:$D$65536,3,0)</f>
        <v>1167726.93</v>
      </c>
      <c r="E4195" s="25" t="s">
        <v>1818</v>
      </c>
      <c r="F4195" s="27" t="s">
        <v>2330</v>
      </c>
      <c r="G4195" s="26">
        <v>0</v>
      </c>
      <c r="H4195" s="26">
        <v>948</v>
      </c>
      <c r="I4195" s="24">
        <f t="shared" si="65"/>
        <v>3987255.2499999981</v>
      </c>
      <c r="J4195" s="27" t="s">
        <v>45</v>
      </c>
      <c r="K4195" s="2" t="s">
        <v>15</v>
      </c>
    </row>
    <row r="4196" spans="1:11" ht="12" customHeight="1" x14ac:dyDescent="0.2">
      <c r="A4196" s="2">
        <v>1700</v>
      </c>
      <c r="B4196" s="20" t="str">
        <f>VLOOKUP(C4196,'[2]05-2025'!$B$1:$C$65536,2,0)</f>
        <v>FORNECEDORES DE INSUMOS</v>
      </c>
      <c r="C4196" s="33" t="s">
        <v>57</v>
      </c>
      <c r="D4196" s="21">
        <f>VLOOKUP(C4196,'[2]05-2025'!$B$1:$D$65536,3,0)</f>
        <v>1167726.93</v>
      </c>
      <c r="E4196" s="25" t="s">
        <v>1818</v>
      </c>
      <c r="F4196" s="27" t="s">
        <v>2653</v>
      </c>
      <c r="G4196" s="26">
        <v>0</v>
      </c>
      <c r="H4196" s="26">
        <v>26837.38</v>
      </c>
      <c r="I4196" s="24">
        <f t="shared" si="65"/>
        <v>4014092.629999998</v>
      </c>
      <c r="J4196" s="27" t="s">
        <v>39</v>
      </c>
      <c r="K4196" s="2" t="s">
        <v>15</v>
      </c>
    </row>
    <row r="4197" spans="1:11" ht="12" customHeight="1" x14ac:dyDescent="0.2">
      <c r="A4197" s="2">
        <v>1700</v>
      </c>
      <c r="B4197" s="20" t="str">
        <f>VLOOKUP(C4197,'[2]05-2025'!$B$1:$C$65536,2,0)</f>
        <v>FORNECEDORES DE INSUMOS</v>
      </c>
      <c r="C4197" s="33" t="s">
        <v>57</v>
      </c>
      <c r="D4197" s="21">
        <f>VLOOKUP(C4197,'[2]05-2025'!$B$1:$D$65536,3,0)</f>
        <v>1167726.93</v>
      </c>
      <c r="E4197" s="25" t="s">
        <v>1818</v>
      </c>
      <c r="F4197" s="27" t="s">
        <v>2654</v>
      </c>
      <c r="G4197" s="26">
        <v>0</v>
      </c>
      <c r="H4197" s="26">
        <v>1886</v>
      </c>
      <c r="I4197" s="24">
        <f t="shared" si="65"/>
        <v>4015978.629999998</v>
      </c>
      <c r="J4197" s="27" t="s">
        <v>40</v>
      </c>
      <c r="K4197" s="2" t="s">
        <v>15</v>
      </c>
    </row>
    <row r="4198" spans="1:11" ht="12" customHeight="1" x14ac:dyDescent="0.2">
      <c r="A4198" s="2">
        <v>1700</v>
      </c>
      <c r="B4198" s="20" t="str">
        <f>VLOOKUP(C4198,'[2]05-2025'!$B$1:$C$65536,2,0)</f>
        <v>FORNECEDORES DE INSUMOS</v>
      </c>
      <c r="C4198" s="33" t="s">
        <v>57</v>
      </c>
      <c r="D4198" s="21">
        <f>VLOOKUP(C4198,'[2]05-2025'!$B$1:$D$65536,3,0)</f>
        <v>1167726.93</v>
      </c>
      <c r="E4198" s="25" t="s">
        <v>1818</v>
      </c>
      <c r="F4198" s="27" t="s">
        <v>2655</v>
      </c>
      <c r="G4198" s="26">
        <v>0</v>
      </c>
      <c r="H4198" s="26">
        <v>120</v>
      </c>
      <c r="I4198" s="24">
        <f t="shared" si="65"/>
        <v>4016098.629999998</v>
      </c>
      <c r="J4198" s="27" t="s">
        <v>39</v>
      </c>
      <c r="K4198" s="2" t="s">
        <v>15</v>
      </c>
    </row>
    <row r="4199" spans="1:11" ht="12" customHeight="1" x14ac:dyDescent="0.2">
      <c r="A4199" s="2">
        <v>1700</v>
      </c>
      <c r="B4199" s="20" t="str">
        <f>VLOOKUP(C4199,'[2]05-2025'!$B$1:$C$65536,2,0)</f>
        <v>FORNECEDORES DE INSUMOS</v>
      </c>
      <c r="C4199" s="33" t="s">
        <v>57</v>
      </c>
      <c r="D4199" s="21">
        <f>VLOOKUP(C4199,'[2]05-2025'!$B$1:$D$65536,3,0)</f>
        <v>1167726.93</v>
      </c>
      <c r="E4199" s="25" t="s">
        <v>1818</v>
      </c>
      <c r="F4199" s="27" t="s">
        <v>2656</v>
      </c>
      <c r="G4199" s="34">
        <v>0</v>
      </c>
      <c r="H4199" s="26">
        <v>440</v>
      </c>
      <c r="I4199" s="24">
        <f t="shared" si="65"/>
        <v>4016538.629999998</v>
      </c>
      <c r="J4199" s="27" t="s">
        <v>40</v>
      </c>
      <c r="K4199" s="2" t="s">
        <v>15</v>
      </c>
    </row>
    <row r="4200" spans="1:11" ht="12" customHeight="1" x14ac:dyDescent="0.2">
      <c r="A4200" s="2">
        <v>1700</v>
      </c>
      <c r="B4200" s="20" t="str">
        <f>VLOOKUP(C4200,'[2]05-2025'!$B$1:$C$65536,2,0)</f>
        <v>FORNECEDORES DE INSUMOS</v>
      </c>
      <c r="C4200" s="33" t="s">
        <v>57</v>
      </c>
      <c r="D4200" s="21">
        <f>VLOOKUP(C4200,'[2]05-2025'!$B$1:$D$65536,3,0)</f>
        <v>1167726.93</v>
      </c>
      <c r="E4200" s="25" t="s">
        <v>1818</v>
      </c>
      <c r="F4200" s="27" t="s">
        <v>2657</v>
      </c>
      <c r="G4200" s="34">
        <v>0</v>
      </c>
      <c r="H4200" s="26">
        <v>2900</v>
      </c>
      <c r="I4200" s="24">
        <f t="shared" si="65"/>
        <v>4019438.629999998</v>
      </c>
      <c r="J4200" s="27" t="s">
        <v>40</v>
      </c>
      <c r="K4200" s="2" t="s">
        <v>15</v>
      </c>
    </row>
    <row r="4201" spans="1:11" ht="12" customHeight="1" x14ac:dyDescent="0.2">
      <c r="A4201" s="2">
        <v>1700</v>
      </c>
      <c r="B4201" s="20" t="str">
        <f>VLOOKUP(C4201,'[2]05-2025'!$B$1:$C$65536,2,0)</f>
        <v>FORNECEDORES DE INSUMOS</v>
      </c>
      <c r="C4201" s="33" t="s">
        <v>57</v>
      </c>
      <c r="D4201" s="21">
        <f>VLOOKUP(C4201,'[2]05-2025'!$B$1:$D$65536,3,0)</f>
        <v>1167726.93</v>
      </c>
      <c r="E4201" s="25" t="s">
        <v>1818</v>
      </c>
      <c r="F4201" s="27" t="s">
        <v>2658</v>
      </c>
      <c r="G4201" s="34">
        <v>0</v>
      </c>
      <c r="H4201" s="26">
        <v>105671.84</v>
      </c>
      <c r="I4201" s="24">
        <f t="shared" si="65"/>
        <v>4125110.4699999979</v>
      </c>
      <c r="J4201" s="27" t="s">
        <v>39</v>
      </c>
      <c r="K4201" s="2" t="s">
        <v>15</v>
      </c>
    </row>
    <row r="4202" spans="1:11" ht="12" customHeight="1" x14ac:dyDescent="0.2">
      <c r="A4202" s="2">
        <v>1700</v>
      </c>
      <c r="B4202" s="20" t="str">
        <f>VLOOKUP(C4202,'[2]05-2025'!$B$1:$C$65536,2,0)</f>
        <v>FORNECEDORES DE INSUMOS</v>
      </c>
      <c r="C4202" s="33" t="s">
        <v>57</v>
      </c>
      <c r="D4202" s="21">
        <f>VLOOKUP(C4202,'[2]05-2025'!$B$1:$D$65536,3,0)</f>
        <v>1167726.93</v>
      </c>
      <c r="E4202" s="25" t="s">
        <v>1818</v>
      </c>
      <c r="F4202" s="27" t="s">
        <v>2659</v>
      </c>
      <c r="G4202" s="34">
        <v>0</v>
      </c>
      <c r="H4202" s="26">
        <v>2540</v>
      </c>
      <c r="I4202" s="24">
        <f t="shared" si="65"/>
        <v>4127650.4699999979</v>
      </c>
      <c r="J4202" s="27" t="s">
        <v>40</v>
      </c>
      <c r="K4202" s="2" t="s">
        <v>15</v>
      </c>
    </row>
    <row r="4203" spans="1:11" ht="12" customHeight="1" x14ac:dyDescent="0.2">
      <c r="A4203" s="2">
        <v>1700</v>
      </c>
      <c r="B4203" s="20" t="str">
        <f>VLOOKUP(C4203,'[2]05-2025'!$B$1:$C$65536,2,0)</f>
        <v>FORNECEDORES DE INSUMOS</v>
      </c>
      <c r="C4203" s="33" t="s">
        <v>57</v>
      </c>
      <c r="D4203" s="21">
        <f>VLOOKUP(C4203,'[2]05-2025'!$B$1:$D$65536,3,0)</f>
        <v>1167726.93</v>
      </c>
      <c r="E4203" s="25" t="s">
        <v>1818</v>
      </c>
      <c r="F4203" s="27" t="s">
        <v>2660</v>
      </c>
      <c r="G4203" s="34">
        <v>0</v>
      </c>
      <c r="H4203" s="26">
        <v>660</v>
      </c>
      <c r="I4203" s="24">
        <f t="shared" si="65"/>
        <v>4128310.4699999979</v>
      </c>
      <c r="J4203" s="27" t="s">
        <v>40</v>
      </c>
      <c r="K4203" s="2" t="s">
        <v>15</v>
      </c>
    </row>
    <row r="4204" spans="1:11" ht="12" customHeight="1" x14ac:dyDescent="0.2">
      <c r="A4204" s="2">
        <v>1700</v>
      </c>
      <c r="B4204" s="20" t="str">
        <f>VLOOKUP(C4204,'[2]05-2025'!$B$1:$C$65536,2,0)</f>
        <v>FORNECEDORES DE INSUMOS</v>
      </c>
      <c r="C4204" s="33" t="s">
        <v>57</v>
      </c>
      <c r="D4204" s="21">
        <f>VLOOKUP(C4204,'[2]05-2025'!$B$1:$D$65536,3,0)</f>
        <v>1167726.93</v>
      </c>
      <c r="E4204" s="25" t="s">
        <v>1818</v>
      </c>
      <c r="F4204" s="27" t="s">
        <v>2661</v>
      </c>
      <c r="G4204" s="34">
        <v>0</v>
      </c>
      <c r="H4204" s="26">
        <v>2320</v>
      </c>
      <c r="I4204" s="24">
        <f t="shared" si="65"/>
        <v>4130630.4699999979</v>
      </c>
      <c r="J4204" s="27" t="s">
        <v>40</v>
      </c>
      <c r="K4204" s="2" t="s">
        <v>15</v>
      </c>
    </row>
    <row r="4205" spans="1:11" ht="12" customHeight="1" x14ac:dyDescent="0.2">
      <c r="A4205" s="2">
        <v>1700</v>
      </c>
      <c r="B4205" s="20" t="str">
        <f>VLOOKUP(C4205,'[2]05-2025'!$B$1:$C$65536,2,0)</f>
        <v>FORNECEDORES DE INSUMOS</v>
      </c>
      <c r="C4205" s="33" t="s">
        <v>57</v>
      </c>
      <c r="D4205" s="21">
        <f>VLOOKUP(C4205,'[2]05-2025'!$B$1:$D$65536,3,0)</f>
        <v>1167726.93</v>
      </c>
      <c r="E4205" s="25" t="s">
        <v>1818</v>
      </c>
      <c r="F4205" s="27" t="s">
        <v>2662</v>
      </c>
      <c r="G4205" s="34">
        <v>0</v>
      </c>
      <c r="H4205" s="26">
        <v>7600</v>
      </c>
      <c r="I4205" s="24">
        <f t="shared" si="65"/>
        <v>4138230.4699999979</v>
      </c>
      <c r="J4205" s="27" t="s">
        <v>40</v>
      </c>
      <c r="K4205" s="2" t="s">
        <v>15</v>
      </c>
    </row>
    <row r="4206" spans="1:11" ht="12" customHeight="1" x14ac:dyDescent="0.2">
      <c r="A4206" s="2">
        <v>1700</v>
      </c>
      <c r="B4206" s="20" t="str">
        <f>VLOOKUP(C4206,'[2]05-2025'!$B$1:$C$65536,2,0)</f>
        <v>FORNECEDORES DE INSUMOS</v>
      </c>
      <c r="C4206" s="33" t="s">
        <v>57</v>
      </c>
      <c r="D4206" s="21">
        <f>VLOOKUP(C4206,'[2]05-2025'!$B$1:$D$65536,3,0)</f>
        <v>1167726.93</v>
      </c>
      <c r="E4206" s="25" t="s">
        <v>1818</v>
      </c>
      <c r="F4206" s="27" t="s">
        <v>2663</v>
      </c>
      <c r="G4206" s="34">
        <v>0</v>
      </c>
      <c r="H4206" s="26">
        <v>5270.4</v>
      </c>
      <c r="I4206" s="24">
        <f t="shared" si="65"/>
        <v>4143500.8699999978</v>
      </c>
      <c r="J4206" s="27" t="s">
        <v>40</v>
      </c>
      <c r="K4206" s="2" t="s">
        <v>15</v>
      </c>
    </row>
    <row r="4207" spans="1:11" ht="12" customHeight="1" x14ac:dyDescent="0.2">
      <c r="A4207" s="2">
        <v>1700</v>
      </c>
      <c r="B4207" s="20" t="str">
        <f>VLOOKUP(C4207,'[2]05-2025'!$B$1:$C$65536,2,0)</f>
        <v>FORNECEDORES DE INSUMOS</v>
      </c>
      <c r="C4207" s="33" t="s">
        <v>57</v>
      </c>
      <c r="D4207" s="21">
        <f>VLOOKUP(C4207,'[2]05-2025'!$B$1:$D$65536,3,0)</f>
        <v>1167726.93</v>
      </c>
      <c r="E4207" s="25" t="s">
        <v>1818</v>
      </c>
      <c r="F4207" s="27" t="s">
        <v>2664</v>
      </c>
      <c r="G4207" s="34">
        <v>0</v>
      </c>
      <c r="H4207" s="26">
        <v>1989.92</v>
      </c>
      <c r="I4207" s="24">
        <f t="shared" si="65"/>
        <v>4145490.7899999977</v>
      </c>
      <c r="J4207" s="27" t="s">
        <v>40</v>
      </c>
      <c r="K4207" s="2" t="s">
        <v>15</v>
      </c>
    </row>
    <row r="4208" spans="1:11" ht="12" customHeight="1" x14ac:dyDescent="0.2">
      <c r="A4208" s="2">
        <v>1700</v>
      </c>
      <c r="B4208" s="20" t="str">
        <f>VLOOKUP(C4208,'[2]05-2025'!$B$1:$C$65536,2,0)</f>
        <v>FORNECEDORES DE INSUMOS</v>
      </c>
      <c r="C4208" s="33" t="s">
        <v>57</v>
      </c>
      <c r="D4208" s="21">
        <f>VLOOKUP(C4208,'[2]05-2025'!$B$1:$D$65536,3,0)</f>
        <v>1167726.93</v>
      </c>
      <c r="E4208" s="25" t="s">
        <v>1819</v>
      </c>
      <c r="F4208" s="27" t="s">
        <v>2665</v>
      </c>
      <c r="G4208" s="34">
        <v>0</v>
      </c>
      <c r="H4208" s="26">
        <v>642</v>
      </c>
      <c r="I4208" s="24">
        <f t="shared" si="65"/>
        <v>4146132.7899999977</v>
      </c>
      <c r="J4208" s="27" t="s">
        <v>40</v>
      </c>
      <c r="K4208" s="2" t="s">
        <v>15</v>
      </c>
    </row>
    <row r="4209" spans="1:11" ht="12" customHeight="1" x14ac:dyDescent="0.2">
      <c r="A4209" s="2">
        <v>1700</v>
      </c>
      <c r="B4209" s="20" t="str">
        <f>VLOOKUP(C4209,'[2]05-2025'!$B$1:$C$65536,2,0)</f>
        <v>FORNECEDORES DE INSUMOS</v>
      </c>
      <c r="C4209" s="33" t="s">
        <v>57</v>
      </c>
      <c r="D4209" s="21">
        <f>VLOOKUP(C4209,'[2]05-2025'!$B$1:$D$65536,3,0)</f>
        <v>1167726.93</v>
      </c>
      <c r="E4209" s="25" t="s">
        <v>1819</v>
      </c>
      <c r="F4209" s="27" t="s">
        <v>2666</v>
      </c>
      <c r="G4209" s="34">
        <v>0</v>
      </c>
      <c r="H4209" s="26">
        <v>1386.4</v>
      </c>
      <c r="I4209" s="24">
        <f t="shared" ref="I4209:I4272" si="66">IF(C4209&lt;&gt;C4208,D4209-G4209+H4209,IF(C4209=C4208,I4208-G4209+H4209,"falso"))</f>
        <v>4147519.1899999976</v>
      </c>
      <c r="J4209" s="27" t="s">
        <v>43</v>
      </c>
      <c r="K4209" s="2" t="s">
        <v>15</v>
      </c>
    </row>
    <row r="4210" spans="1:11" ht="12" customHeight="1" x14ac:dyDescent="0.2">
      <c r="A4210" s="2">
        <v>1700</v>
      </c>
      <c r="B4210" s="20" t="str">
        <f>VLOOKUP(C4210,'[2]05-2025'!$B$1:$C$65536,2,0)</f>
        <v>FORNECEDORES DE INSUMOS</v>
      </c>
      <c r="C4210" s="33" t="s">
        <v>57</v>
      </c>
      <c r="D4210" s="21">
        <f>VLOOKUP(C4210,'[2]05-2025'!$B$1:$D$65536,3,0)</f>
        <v>1167726.93</v>
      </c>
      <c r="E4210" s="25" t="s">
        <v>1819</v>
      </c>
      <c r="F4210" s="27" t="s">
        <v>2667</v>
      </c>
      <c r="G4210" s="26">
        <v>0</v>
      </c>
      <c r="H4210" s="26">
        <v>9070</v>
      </c>
      <c r="I4210" s="24">
        <f t="shared" si="66"/>
        <v>4156589.1899999976</v>
      </c>
      <c r="J4210" s="27" t="s">
        <v>40</v>
      </c>
      <c r="K4210" s="2" t="s">
        <v>15</v>
      </c>
    </row>
    <row r="4211" spans="1:11" ht="12" customHeight="1" x14ac:dyDescent="0.2">
      <c r="A4211" s="2">
        <v>1700</v>
      </c>
      <c r="B4211" s="20" t="str">
        <f>VLOOKUP(C4211,'[2]05-2025'!$B$1:$C$65536,2,0)</f>
        <v>FORNECEDORES DE INSUMOS</v>
      </c>
      <c r="C4211" s="33" t="s">
        <v>57</v>
      </c>
      <c r="D4211" s="21">
        <f>VLOOKUP(C4211,'[2]05-2025'!$B$1:$D$65536,3,0)</f>
        <v>1167726.93</v>
      </c>
      <c r="E4211" s="25" t="s">
        <v>1819</v>
      </c>
      <c r="F4211" s="27" t="s">
        <v>2668</v>
      </c>
      <c r="G4211" s="26">
        <v>0</v>
      </c>
      <c r="H4211" s="26">
        <v>7086.82</v>
      </c>
      <c r="I4211" s="24">
        <f t="shared" si="66"/>
        <v>4163676.0099999974</v>
      </c>
      <c r="J4211" s="27" t="s">
        <v>42</v>
      </c>
      <c r="K4211" s="2" t="s">
        <v>15</v>
      </c>
    </row>
    <row r="4212" spans="1:11" ht="12" customHeight="1" x14ac:dyDescent="0.2">
      <c r="A4212" s="2">
        <v>1700</v>
      </c>
      <c r="B4212" s="20" t="str">
        <f>VLOOKUP(C4212,'[2]05-2025'!$B$1:$C$65536,2,0)</f>
        <v>FORNECEDORES DE INSUMOS</v>
      </c>
      <c r="C4212" s="33" t="s">
        <v>57</v>
      </c>
      <c r="D4212" s="21">
        <f>VLOOKUP(C4212,'[2]05-2025'!$B$1:$D$65536,3,0)</f>
        <v>1167726.93</v>
      </c>
      <c r="E4212" s="25" t="s">
        <v>1819</v>
      </c>
      <c r="F4212" s="27" t="s">
        <v>2669</v>
      </c>
      <c r="G4212" s="26">
        <v>0</v>
      </c>
      <c r="H4212" s="26">
        <v>9070</v>
      </c>
      <c r="I4212" s="24">
        <f t="shared" si="66"/>
        <v>4172746.0099999974</v>
      </c>
      <c r="J4212" s="27" t="s">
        <v>40</v>
      </c>
      <c r="K4212" s="2" t="s">
        <v>15</v>
      </c>
    </row>
    <row r="4213" spans="1:11" ht="12" customHeight="1" x14ac:dyDescent="0.2">
      <c r="A4213" s="2">
        <v>1700</v>
      </c>
      <c r="B4213" s="20" t="str">
        <f>VLOOKUP(C4213,'[2]05-2025'!$B$1:$C$65536,2,0)</f>
        <v>FORNECEDORES DE INSUMOS</v>
      </c>
      <c r="C4213" s="33" t="s">
        <v>57</v>
      </c>
      <c r="D4213" s="21">
        <f>VLOOKUP(C4213,'[2]05-2025'!$B$1:$D$65536,3,0)</f>
        <v>1167726.93</v>
      </c>
      <c r="E4213" s="25" t="s">
        <v>1819</v>
      </c>
      <c r="F4213" s="27" t="s">
        <v>2670</v>
      </c>
      <c r="G4213" s="26">
        <v>0</v>
      </c>
      <c r="H4213" s="26">
        <v>7780</v>
      </c>
      <c r="I4213" s="24">
        <f t="shared" si="66"/>
        <v>4180526.0099999974</v>
      </c>
      <c r="J4213" s="27" t="s">
        <v>40</v>
      </c>
      <c r="K4213" s="2" t="s">
        <v>15</v>
      </c>
    </row>
    <row r="4214" spans="1:11" ht="12" customHeight="1" x14ac:dyDescent="0.2">
      <c r="A4214" s="2">
        <v>1700</v>
      </c>
      <c r="B4214" s="20" t="str">
        <f>VLOOKUP(C4214,'[2]05-2025'!$B$1:$C$65536,2,0)</f>
        <v>FORNECEDORES DE INSUMOS</v>
      </c>
      <c r="C4214" s="33" t="s">
        <v>57</v>
      </c>
      <c r="D4214" s="21">
        <f>VLOOKUP(C4214,'[2]05-2025'!$B$1:$D$65536,3,0)</f>
        <v>1167726.93</v>
      </c>
      <c r="E4214" s="25" t="s">
        <v>1819</v>
      </c>
      <c r="F4214" s="27" t="s">
        <v>2671</v>
      </c>
      <c r="G4214" s="26">
        <v>0</v>
      </c>
      <c r="H4214" s="26">
        <v>2324.4</v>
      </c>
      <c r="I4214" s="24">
        <f t="shared" si="66"/>
        <v>4182850.4099999974</v>
      </c>
      <c r="J4214" s="27" t="s">
        <v>40</v>
      </c>
      <c r="K4214" s="2" t="s">
        <v>15</v>
      </c>
    </row>
    <row r="4215" spans="1:11" ht="12" customHeight="1" x14ac:dyDescent="0.2">
      <c r="A4215" s="2">
        <v>1700</v>
      </c>
      <c r="B4215" s="20" t="str">
        <f>VLOOKUP(C4215,'[2]05-2025'!$B$1:$C$65536,2,0)</f>
        <v>FORNECEDORES DE INSUMOS</v>
      </c>
      <c r="C4215" s="33" t="s">
        <v>57</v>
      </c>
      <c r="D4215" s="21">
        <f>VLOOKUP(C4215,'[2]05-2025'!$B$1:$D$65536,3,0)</f>
        <v>1167726.93</v>
      </c>
      <c r="E4215" s="25" t="s">
        <v>1819</v>
      </c>
      <c r="F4215" s="27" t="s">
        <v>2672</v>
      </c>
      <c r="G4215" s="26">
        <v>0</v>
      </c>
      <c r="H4215" s="26">
        <v>10038</v>
      </c>
      <c r="I4215" s="24">
        <f t="shared" si="66"/>
        <v>4192888.4099999974</v>
      </c>
      <c r="J4215" s="27" t="s">
        <v>40</v>
      </c>
      <c r="K4215" s="2" t="s">
        <v>15</v>
      </c>
    </row>
    <row r="4216" spans="1:11" ht="12" customHeight="1" x14ac:dyDescent="0.2">
      <c r="A4216" s="2">
        <v>1700</v>
      </c>
      <c r="B4216" s="20" t="str">
        <f>VLOOKUP(C4216,'[2]05-2025'!$B$1:$C$65536,2,0)</f>
        <v>FORNECEDORES DE INSUMOS</v>
      </c>
      <c r="C4216" s="33" t="s">
        <v>57</v>
      </c>
      <c r="D4216" s="21">
        <f>VLOOKUP(C4216,'[2]05-2025'!$B$1:$D$65536,3,0)</f>
        <v>1167726.93</v>
      </c>
      <c r="E4216" s="25" t="s">
        <v>1819</v>
      </c>
      <c r="F4216" s="27" t="s">
        <v>2323</v>
      </c>
      <c r="G4216" s="26">
        <v>0</v>
      </c>
      <c r="H4216" s="26">
        <v>944.03</v>
      </c>
      <c r="I4216" s="24">
        <f t="shared" si="66"/>
        <v>4193832.4399999972</v>
      </c>
      <c r="J4216" s="27" t="s">
        <v>40</v>
      </c>
      <c r="K4216" s="2" t="s">
        <v>15</v>
      </c>
    </row>
    <row r="4217" spans="1:11" ht="12" customHeight="1" x14ac:dyDescent="0.2">
      <c r="A4217" s="2">
        <v>1700</v>
      </c>
      <c r="B4217" s="20" t="str">
        <f>VLOOKUP(C4217,'[2]05-2025'!$B$1:$C$65536,2,0)</f>
        <v>FORNECEDORES DE INSUMOS</v>
      </c>
      <c r="C4217" s="33" t="s">
        <v>57</v>
      </c>
      <c r="D4217" s="21">
        <f>VLOOKUP(C4217,'[2]05-2025'!$B$1:$D$65536,3,0)</f>
        <v>1167726.93</v>
      </c>
      <c r="E4217" s="25" t="s">
        <v>1819</v>
      </c>
      <c r="F4217" s="27" t="s">
        <v>2323</v>
      </c>
      <c r="G4217" s="26">
        <v>0</v>
      </c>
      <c r="H4217" s="26">
        <v>1649.97</v>
      </c>
      <c r="I4217" s="24">
        <f t="shared" si="66"/>
        <v>4195482.4099999974</v>
      </c>
      <c r="J4217" s="27" t="s">
        <v>45</v>
      </c>
      <c r="K4217" s="2" t="s">
        <v>15</v>
      </c>
    </row>
    <row r="4218" spans="1:11" ht="12" customHeight="1" x14ac:dyDescent="0.2">
      <c r="A4218" s="2">
        <v>1700</v>
      </c>
      <c r="B4218" s="20" t="str">
        <f>VLOOKUP(C4218,'[2]05-2025'!$B$1:$C$65536,2,0)</f>
        <v>FORNECEDORES DE INSUMOS</v>
      </c>
      <c r="C4218" s="33" t="s">
        <v>57</v>
      </c>
      <c r="D4218" s="21">
        <f>VLOOKUP(C4218,'[2]05-2025'!$B$1:$D$65536,3,0)</f>
        <v>1167726.93</v>
      </c>
      <c r="E4218" s="25" t="s">
        <v>1820</v>
      </c>
      <c r="F4218" s="27" t="s">
        <v>2673</v>
      </c>
      <c r="G4218" s="26">
        <v>0</v>
      </c>
      <c r="H4218" s="26">
        <v>35</v>
      </c>
      <c r="I4218" s="24">
        <f t="shared" si="66"/>
        <v>4195517.4099999974</v>
      </c>
      <c r="J4218" s="27" t="s">
        <v>43</v>
      </c>
      <c r="K4218" s="2" t="s">
        <v>15</v>
      </c>
    </row>
    <row r="4219" spans="1:11" ht="12" customHeight="1" x14ac:dyDescent="0.2">
      <c r="A4219" s="2">
        <v>1700</v>
      </c>
      <c r="B4219" s="20" t="str">
        <f>VLOOKUP(C4219,'[2]05-2025'!$B$1:$C$65536,2,0)</f>
        <v>FORNECEDORES DE INSUMOS</v>
      </c>
      <c r="C4219" s="33" t="s">
        <v>57</v>
      </c>
      <c r="D4219" s="21">
        <f>VLOOKUP(C4219,'[2]05-2025'!$B$1:$D$65536,3,0)</f>
        <v>1167726.93</v>
      </c>
      <c r="E4219" s="25" t="s">
        <v>1820</v>
      </c>
      <c r="F4219" s="27" t="s">
        <v>2674</v>
      </c>
      <c r="G4219" s="26">
        <v>0</v>
      </c>
      <c r="H4219" s="26">
        <v>58</v>
      </c>
      <c r="I4219" s="24">
        <f t="shared" si="66"/>
        <v>4195575.4099999974</v>
      </c>
      <c r="J4219" s="27" t="s">
        <v>44</v>
      </c>
      <c r="K4219" s="2" t="s">
        <v>15</v>
      </c>
    </row>
    <row r="4220" spans="1:11" ht="12" customHeight="1" x14ac:dyDescent="0.2">
      <c r="A4220" s="2">
        <v>1700</v>
      </c>
      <c r="B4220" s="20" t="str">
        <f>VLOOKUP(C4220,'[2]05-2025'!$B$1:$C$65536,2,0)</f>
        <v>FORNECEDORES DE INSUMOS</v>
      </c>
      <c r="C4220" s="33" t="s">
        <v>57</v>
      </c>
      <c r="D4220" s="21">
        <f>VLOOKUP(C4220,'[2]05-2025'!$B$1:$D$65536,3,0)</f>
        <v>1167726.93</v>
      </c>
      <c r="E4220" s="25" t="s">
        <v>1820</v>
      </c>
      <c r="F4220" s="27" t="s">
        <v>2675</v>
      </c>
      <c r="G4220" s="26">
        <v>0</v>
      </c>
      <c r="H4220" s="26">
        <v>1861.73</v>
      </c>
      <c r="I4220" s="24">
        <f t="shared" si="66"/>
        <v>4197437.1399999978</v>
      </c>
      <c r="J4220" s="27" t="s">
        <v>41</v>
      </c>
      <c r="K4220" s="2" t="s">
        <v>15</v>
      </c>
    </row>
    <row r="4221" spans="1:11" ht="12" customHeight="1" x14ac:dyDescent="0.2">
      <c r="A4221" s="2">
        <v>1700</v>
      </c>
      <c r="B4221" s="20" t="str">
        <f>VLOOKUP(C4221,'[2]05-2025'!$B$1:$C$65536,2,0)</f>
        <v>FORNECEDORES DE INSUMOS</v>
      </c>
      <c r="C4221" s="33" t="s">
        <v>57</v>
      </c>
      <c r="D4221" s="21">
        <f>VLOOKUP(C4221,'[2]05-2025'!$B$1:$D$65536,3,0)</f>
        <v>1167726.93</v>
      </c>
      <c r="E4221" s="25" t="s">
        <v>1820</v>
      </c>
      <c r="F4221" s="27" t="s">
        <v>2676</v>
      </c>
      <c r="G4221" s="26">
        <v>0</v>
      </c>
      <c r="H4221" s="26">
        <v>2500</v>
      </c>
      <c r="I4221" s="24">
        <f t="shared" si="66"/>
        <v>4199937.1399999978</v>
      </c>
      <c r="J4221" s="27" t="s">
        <v>40</v>
      </c>
      <c r="K4221" s="2" t="s">
        <v>15</v>
      </c>
    </row>
    <row r="4222" spans="1:11" ht="12" customHeight="1" x14ac:dyDescent="0.2">
      <c r="A4222" s="2">
        <v>1700</v>
      </c>
      <c r="B4222" s="20" t="str">
        <f>VLOOKUP(C4222,'[2]05-2025'!$B$1:$C$65536,2,0)</f>
        <v>FORNECEDORES DE INSUMOS</v>
      </c>
      <c r="C4222" s="33" t="s">
        <v>57</v>
      </c>
      <c r="D4222" s="21">
        <f>VLOOKUP(C4222,'[2]05-2025'!$B$1:$D$65536,3,0)</f>
        <v>1167726.93</v>
      </c>
      <c r="E4222" s="25" t="s">
        <v>1820</v>
      </c>
      <c r="F4222" s="27" t="s">
        <v>2677</v>
      </c>
      <c r="G4222" s="26">
        <v>0</v>
      </c>
      <c r="H4222" s="26">
        <v>5550.93</v>
      </c>
      <c r="I4222" s="24">
        <f t="shared" si="66"/>
        <v>4205488.0699999975</v>
      </c>
      <c r="J4222" s="27" t="s">
        <v>45</v>
      </c>
      <c r="K4222" s="2" t="s">
        <v>15</v>
      </c>
    </row>
    <row r="4223" spans="1:11" ht="12" customHeight="1" x14ac:dyDescent="0.2">
      <c r="A4223" s="2">
        <v>1700</v>
      </c>
      <c r="B4223" s="20" t="str">
        <f>VLOOKUP(C4223,'[2]05-2025'!$B$1:$C$65536,2,0)</f>
        <v>FORNECEDORES DE INSUMOS</v>
      </c>
      <c r="C4223" s="33" t="s">
        <v>57</v>
      </c>
      <c r="D4223" s="21">
        <f>VLOOKUP(C4223,'[2]05-2025'!$B$1:$D$65536,3,0)</f>
        <v>1167726.93</v>
      </c>
      <c r="E4223" s="25" t="s">
        <v>1820</v>
      </c>
      <c r="F4223" s="27" t="s">
        <v>2678</v>
      </c>
      <c r="G4223" s="26">
        <v>0</v>
      </c>
      <c r="H4223" s="26">
        <v>6042.4</v>
      </c>
      <c r="I4223" s="24">
        <f t="shared" si="66"/>
        <v>4211530.4699999979</v>
      </c>
      <c r="J4223" s="27" t="s">
        <v>43</v>
      </c>
      <c r="K4223" s="2" t="s">
        <v>15</v>
      </c>
    </row>
    <row r="4224" spans="1:11" ht="12" customHeight="1" x14ac:dyDescent="0.2">
      <c r="A4224" s="2">
        <v>1700</v>
      </c>
      <c r="B4224" s="20" t="str">
        <f>VLOOKUP(C4224,'[2]05-2025'!$B$1:$C$65536,2,0)</f>
        <v>FORNECEDORES DE INSUMOS</v>
      </c>
      <c r="C4224" s="33" t="s">
        <v>57</v>
      </c>
      <c r="D4224" s="21">
        <f>VLOOKUP(C4224,'[2]05-2025'!$B$1:$D$65536,3,0)</f>
        <v>1167726.93</v>
      </c>
      <c r="E4224" s="25" t="s">
        <v>1820</v>
      </c>
      <c r="F4224" s="27" t="s">
        <v>2679</v>
      </c>
      <c r="G4224" s="26">
        <v>0</v>
      </c>
      <c r="H4224" s="26">
        <v>361.38</v>
      </c>
      <c r="I4224" s="24">
        <f t="shared" si="66"/>
        <v>4211891.8499999978</v>
      </c>
      <c r="J4224" s="27" t="s">
        <v>41</v>
      </c>
      <c r="K4224" s="2" t="s">
        <v>15</v>
      </c>
    </row>
    <row r="4225" spans="1:11" ht="12" customHeight="1" x14ac:dyDescent="0.2">
      <c r="A4225" s="2">
        <v>1700</v>
      </c>
      <c r="B4225" s="20" t="str">
        <f>VLOOKUP(C4225,'[2]05-2025'!$B$1:$C$65536,2,0)</f>
        <v>FORNECEDORES DE INSUMOS</v>
      </c>
      <c r="C4225" s="33" t="s">
        <v>57</v>
      </c>
      <c r="D4225" s="21">
        <f>VLOOKUP(C4225,'[2]05-2025'!$B$1:$D$65536,3,0)</f>
        <v>1167726.93</v>
      </c>
      <c r="E4225" s="25" t="s">
        <v>1820</v>
      </c>
      <c r="F4225" s="27" t="s">
        <v>2680</v>
      </c>
      <c r="G4225" s="26">
        <v>0</v>
      </c>
      <c r="H4225" s="26">
        <v>356</v>
      </c>
      <c r="I4225" s="24">
        <f t="shared" si="66"/>
        <v>4212247.8499999978</v>
      </c>
      <c r="J4225" s="27" t="s">
        <v>40</v>
      </c>
      <c r="K4225" s="2" t="s">
        <v>15</v>
      </c>
    </row>
    <row r="4226" spans="1:11" ht="12" customHeight="1" x14ac:dyDescent="0.2">
      <c r="A4226" s="2">
        <v>1700</v>
      </c>
      <c r="B4226" s="20" t="str">
        <f>VLOOKUP(C4226,'[2]05-2025'!$B$1:$C$65536,2,0)</f>
        <v>FORNECEDORES DE INSUMOS</v>
      </c>
      <c r="C4226" s="33" t="s">
        <v>57</v>
      </c>
      <c r="D4226" s="21">
        <f>VLOOKUP(C4226,'[2]05-2025'!$B$1:$D$65536,3,0)</f>
        <v>1167726.93</v>
      </c>
      <c r="E4226" s="25" t="s">
        <v>1820</v>
      </c>
      <c r="F4226" s="27" t="s">
        <v>2681</v>
      </c>
      <c r="G4226" s="26">
        <v>0</v>
      </c>
      <c r="H4226" s="26">
        <v>1208.8499999999999</v>
      </c>
      <c r="I4226" s="24">
        <f t="shared" si="66"/>
        <v>4213456.6999999974</v>
      </c>
      <c r="J4226" s="27" t="s">
        <v>39</v>
      </c>
      <c r="K4226" s="2" t="s">
        <v>15</v>
      </c>
    </row>
    <row r="4227" spans="1:11" ht="12" customHeight="1" x14ac:dyDescent="0.2">
      <c r="A4227" s="2">
        <v>1700</v>
      </c>
      <c r="B4227" s="20" t="str">
        <f>VLOOKUP(C4227,'[2]05-2025'!$B$1:$C$65536,2,0)</f>
        <v>FORNECEDORES DE INSUMOS</v>
      </c>
      <c r="C4227" s="33" t="s">
        <v>57</v>
      </c>
      <c r="D4227" s="21">
        <f>VLOOKUP(C4227,'[2]05-2025'!$B$1:$D$65536,3,0)</f>
        <v>1167726.93</v>
      </c>
      <c r="E4227" s="25" t="s">
        <v>1820</v>
      </c>
      <c r="F4227" s="27" t="s">
        <v>2682</v>
      </c>
      <c r="G4227" s="26">
        <v>0</v>
      </c>
      <c r="H4227" s="26">
        <v>174900</v>
      </c>
      <c r="I4227" s="24">
        <f t="shared" si="66"/>
        <v>4388356.6999999974</v>
      </c>
      <c r="J4227" s="27" t="s">
        <v>50</v>
      </c>
      <c r="K4227" s="2" t="s">
        <v>15</v>
      </c>
    </row>
    <row r="4228" spans="1:11" ht="12" customHeight="1" x14ac:dyDescent="0.2">
      <c r="A4228" s="2">
        <v>1700</v>
      </c>
      <c r="B4228" s="20" t="str">
        <f>VLOOKUP(C4228,'[2]05-2025'!$B$1:$C$65536,2,0)</f>
        <v>FORNECEDORES DE INSUMOS</v>
      </c>
      <c r="C4228" s="33" t="s">
        <v>57</v>
      </c>
      <c r="D4228" s="21">
        <f>VLOOKUP(C4228,'[2]05-2025'!$B$1:$D$65536,3,0)</f>
        <v>1167726.93</v>
      </c>
      <c r="E4228" s="25" t="s">
        <v>1820</v>
      </c>
      <c r="F4228" s="27" t="s">
        <v>2683</v>
      </c>
      <c r="G4228" s="26">
        <v>0</v>
      </c>
      <c r="H4228" s="26">
        <v>4047.86</v>
      </c>
      <c r="I4228" s="24">
        <f t="shared" si="66"/>
        <v>4392404.5599999977</v>
      </c>
      <c r="J4228" s="27" t="s">
        <v>45</v>
      </c>
      <c r="K4228" s="2" t="s">
        <v>15</v>
      </c>
    </row>
    <row r="4229" spans="1:11" ht="12" customHeight="1" x14ac:dyDescent="0.2">
      <c r="A4229" s="2">
        <v>1700</v>
      </c>
      <c r="B4229" s="20" t="str">
        <f>VLOOKUP(C4229,'[2]05-2025'!$B$1:$C$65536,2,0)</f>
        <v>FORNECEDORES DE INSUMOS</v>
      </c>
      <c r="C4229" s="33" t="s">
        <v>57</v>
      </c>
      <c r="D4229" s="21">
        <f>VLOOKUP(C4229,'[2]05-2025'!$B$1:$D$65536,3,0)</f>
        <v>1167726.93</v>
      </c>
      <c r="E4229" s="25" t="s">
        <v>1820</v>
      </c>
      <c r="F4229" s="27" t="s">
        <v>2684</v>
      </c>
      <c r="G4229" s="26">
        <v>0</v>
      </c>
      <c r="H4229" s="26">
        <v>4936.01</v>
      </c>
      <c r="I4229" s="24">
        <f t="shared" si="66"/>
        <v>4397340.5699999975</v>
      </c>
      <c r="J4229" s="27" t="s">
        <v>45</v>
      </c>
      <c r="K4229" s="2" t="s">
        <v>15</v>
      </c>
    </row>
    <row r="4230" spans="1:11" ht="12" customHeight="1" x14ac:dyDescent="0.2">
      <c r="A4230" s="2">
        <v>1700</v>
      </c>
      <c r="B4230" s="20" t="str">
        <f>VLOOKUP(C4230,'[2]05-2025'!$B$1:$C$65536,2,0)</f>
        <v>FORNECEDORES DE INSUMOS</v>
      </c>
      <c r="C4230" s="33" t="s">
        <v>57</v>
      </c>
      <c r="D4230" s="21">
        <f>VLOOKUP(C4230,'[2]05-2025'!$B$1:$D$65536,3,0)</f>
        <v>1167726.93</v>
      </c>
      <c r="E4230" s="25" t="s">
        <v>1820</v>
      </c>
      <c r="F4230" s="27" t="s">
        <v>2685</v>
      </c>
      <c r="G4230" s="26">
        <v>0</v>
      </c>
      <c r="H4230" s="26">
        <v>1052.72</v>
      </c>
      <c r="I4230" s="24">
        <f t="shared" si="66"/>
        <v>4398393.2899999972</v>
      </c>
      <c r="J4230" s="27" t="s">
        <v>39</v>
      </c>
      <c r="K4230" s="2" t="s">
        <v>15</v>
      </c>
    </row>
    <row r="4231" spans="1:11" ht="12" customHeight="1" x14ac:dyDescent="0.2">
      <c r="A4231" s="2">
        <v>1700</v>
      </c>
      <c r="B4231" s="20" t="str">
        <f>VLOOKUP(C4231,'[2]05-2025'!$B$1:$C$65536,2,0)</f>
        <v>FORNECEDORES DE INSUMOS</v>
      </c>
      <c r="C4231" s="33" t="s">
        <v>57</v>
      </c>
      <c r="D4231" s="21">
        <f>VLOOKUP(C4231,'[2]05-2025'!$B$1:$D$65536,3,0)</f>
        <v>1167726.93</v>
      </c>
      <c r="E4231" s="25" t="s">
        <v>1820</v>
      </c>
      <c r="F4231" s="27" t="s">
        <v>2686</v>
      </c>
      <c r="G4231" s="26">
        <v>0</v>
      </c>
      <c r="H4231" s="26">
        <v>3060</v>
      </c>
      <c r="I4231" s="24">
        <f t="shared" si="66"/>
        <v>4401453.2899999972</v>
      </c>
      <c r="J4231" s="27" t="s">
        <v>40</v>
      </c>
      <c r="K4231" s="2" t="s">
        <v>15</v>
      </c>
    </row>
    <row r="4232" spans="1:11" ht="12" customHeight="1" x14ac:dyDescent="0.2">
      <c r="A4232" s="2">
        <v>1700</v>
      </c>
      <c r="B4232" s="20" t="str">
        <f>VLOOKUP(C4232,'[2]05-2025'!$B$1:$C$65536,2,0)</f>
        <v>FORNECEDORES DE INSUMOS</v>
      </c>
      <c r="C4232" s="33" t="s">
        <v>57</v>
      </c>
      <c r="D4232" s="21">
        <f>VLOOKUP(C4232,'[2]05-2025'!$B$1:$D$65536,3,0)</f>
        <v>1167726.93</v>
      </c>
      <c r="E4232" s="25" t="s">
        <v>1820</v>
      </c>
      <c r="F4232" s="27" t="s">
        <v>2687</v>
      </c>
      <c r="G4232" s="26">
        <v>0</v>
      </c>
      <c r="H4232" s="26">
        <v>1675</v>
      </c>
      <c r="I4232" s="24">
        <f t="shared" si="66"/>
        <v>4403128.2899999972</v>
      </c>
      <c r="J4232" s="27" t="s">
        <v>41</v>
      </c>
      <c r="K4232" s="2" t="s">
        <v>15</v>
      </c>
    </row>
    <row r="4233" spans="1:11" ht="12" customHeight="1" x14ac:dyDescent="0.2">
      <c r="A4233" s="2">
        <v>1700</v>
      </c>
      <c r="B4233" s="20" t="str">
        <f>VLOOKUP(C4233,'[2]05-2025'!$B$1:$C$65536,2,0)</f>
        <v>FORNECEDORES DE INSUMOS</v>
      </c>
      <c r="C4233" s="33" t="s">
        <v>57</v>
      </c>
      <c r="D4233" s="21">
        <f>VLOOKUP(C4233,'[2]05-2025'!$B$1:$D$65536,3,0)</f>
        <v>1167726.93</v>
      </c>
      <c r="E4233" s="25" t="s">
        <v>1820</v>
      </c>
      <c r="F4233" s="27" t="s">
        <v>2688</v>
      </c>
      <c r="G4233" s="26">
        <v>0</v>
      </c>
      <c r="H4233" s="26">
        <v>1015</v>
      </c>
      <c r="I4233" s="24">
        <f t="shared" si="66"/>
        <v>4404143.2899999972</v>
      </c>
      <c r="J4233" s="27" t="s">
        <v>48</v>
      </c>
      <c r="K4233" s="2" t="s">
        <v>15</v>
      </c>
    </row>
    <row r="4234" spans="1:11" ht="12" customHeight="1" x14ac:dyDescent="0.2">
      <c r="A4234" s="2">
        <v>1700</v>
      </c>
      <c r="B4234" s="20" t="str">
        <f>VLOOKUP(C4234,'[2]05-2025'!$B$1:$C$65536,2,0)</f>
        <v>FORNECEDORES DE INSUMOS</v>
      </c>
      <c r="C4234" s="33" t="s">
        <v>57</v>
      </c>
      <c r="D4234" s="21">
        <f>VLOOKUP(C4234,'[2]05-2025'!$B$1:$D$65536,3,0)</f>
        <v>1167726.93</v>
      </c>
      <c r="E4234" s="25" t="s">
        <v>1820</v>
      </c>
      <c r="F4234" s="27" t="s">
        <v>2689</v>
      </c>
      <c r="G4234" s="26">
        <v>0</v>
      </c>
      <c r="H4234" s="26">
        <v>8718</v>
      </c>
      <c r="I4234" s="24">
        <f t="shared" si="66"/>
        <v>4412861.2899999972</v>
      </c>
      <c r="J4234" s="27" t="s">
        <v>41</v>
      </c>
      <c r="K4234" s="2" t="s">
        <v>15</v>
      </c>
    </row>
    <row r="4235" spans="1:11" ht="12" customHeight="1" x14ac:dyDescent="0.2">
      <c r="A4235" s="2">
        <v>1700</v>
      </c>
      <c r="B4235" s="20" t="str">
        <f>VLOOKUP(C4235,'[2]05-2025'!$B$1:$C$65536,2,0)</f>
        <v>FORNECEDORES DE INSUMOS</v>
      </c>
      <c r="C4235" s="33" t="s">
        <v>57</v>
      </c>
      <c r="D4235" s="21">
        <f>VLOOKUP(C4235,'[2]05-2025'!$B$1:$D$65536,3,0)</f>
        <v>1167726.93</v>
      </c>
      <c r="E4235" s="25" t="s">
        <v>1804</v>
      </c>
      <c r="F4235" s="27" t="s">
        <v>2690</v>
      </c>
      <c r="G4235" s="26">
        <v>0</v>
      </c>
      <c r="H4235" s="26">
        <v>2100</v>
      </c>
      <c r="I4235" s="24">
        <f t="shared" si="66"/>
        <v>4414961.2899999972</v>
      </c>
      <c r="J4235" s="27" t="s">
        <v>40</v>
      </c>
      <c r="K4235" s="2" t="s">
        <v>15</v>
      </c>
    </row>
    <row r="4236" spans="1:11" ht="12" customHeight="1" x14ac:dyDescent="0.2">
      <c r="A4236" s="2">
        <v>1700</v>
      </c>
      <c r="B4236" s="20" t="str">
        <f>VLOOKUP(C4236,'[2]05-2025'!$B$1:$C$65536,2,0)</f>
        <v>FORNECEDORES DE INSUMOS</v>
      </c>
      <c r="C4236" s="33" t="s">
        <v>57</v>
      </c>
      <c r="D4236" s="21">
        <f>VLOOKUP(C4236,'[2]05-2025'!$B$1:$D$65536,3,0)</f>
        <v>1167726.93</v>
      </c>
      <c r="E4236" s="25" t="s">
        <v>1804</v>
      </c>
      <c r="F4236" s="27" t="s">
        <v>2691</v>
      </c>
      <c r="G4236" s="26">
        <v>0</v>
      </c>
      <c r="H4236" s="26">
        <v>138483</v>
      </c>
      <c r="I4236" s="24">
        <f t="shared" si="66"/>
        <v>4553444.2899999972</v>
      </c>
      <c r="J4236" s="27" t="s">
        <v>40</v>
      </c>
      <c r="K4236" s="2" t="s">
        <v>15</v>
      </c>
    </row>
    <row r="4237" spans="1:11" ht="12" customHeight="1" x14ac:dyDescent="0.2">
      <c r="A4237" s="2">
        <v>1700</v>
      </c>
      <c r="B4237" s="20" t="str">
        <f>VLOOKUP(C4237,'[2]05-2025'!$B$1:$C$65536,2,0)</f>
        <v>FORNECEDORES DE INSUMOS</v>
      </c>
      <c r="C4237" s="33" t="s">
        <v>57</v>
      </c>
      <c r="D4237" s="21">
        <f>VLOOKUP(C4237,'[2]05-2025'!$B$1:$D$65536,3,0)</f>
        <v>1167726.93</v>
      </c>
      <c r="E4237" s="25" t="s">
        <v>1804</v>
      </c>
      <c r="F4237" s="27" t="s">
        <v>2692</v>
      </c>
      <c r="G4237" s="26">
        <v>0</v>
      </c>
      <c r="H4237" s="26">
        <v>7780</v>
      </c>
      <c r="I4237" s="24">
        <f t="shared" si="66"/>
        <v>4561224.2899999972</v>
      </c>
      <c r="J4237" s="27" t="s">
        <v>40</v>
      </c>
      <c r="K4237" s="2" t="s">
        <v>15</v>
      </c>
    </row>
    <row r="4238" spans="1:11" ht="12" customHeight="1" x14ac:dyDescent="0.2">
      <c r="A4238" s="2">
        <v>1700</v>
      </c>
      <c r="B4238" s="20" t="str">
        <f>VLOOKUP(C4238,'[2]05-2025'!$B$1:$C$65536,2,0)</f>
        <v>FORNECEDORES DE INSUMOS</v>
      </c>
      <c r="C4238" s="33" t="s">
        <v>57</v>
      </c>
      <c r="D4238" s="21">
        <f>VLOOKUP(C4238,'[2]05-2025'!$B$1:$D$65536,3,0)</f>
        <v>1167726.93</v>
      </c>
      <c r="E4238" s="25" t="s">
        <v>1804</v>
      </c>
      <c r="F4238" s="27" t="s">
        <v>2693</v>
      </c>
      <c r="G4238" s="26">
        <v>0</v>
      </c>
      <c r="H4238" s="26">
        <v>4409.3</v>
      </c>
      <c r="I4238" s="24">
        <f t="shared" si="66"/>
        <v>4565633.5899999971</v>
      </c>
      <c r="J4238" s="27" t="s">
        <v>45</v>
      </c>
      <c r="K4238" s="2" t="s">
        <v>15</v>
      </c>
    </row>
    <row r="4239" spans="1:11" ht="12" customHeight="1" x14ac:dyDescent="0.2">
      <c r="A4239" s="2">
        <v>1700</v>
      </c>
      <c r="B4239" s="20" t="str">
        <f>VLOOKUP(C4239,'[2]05-2025'!$B$1:$C$65536,2,0)</f>
        <v>FORNECEDORES DE INSUMOS</v>
      </c>
      <c r="C4239" s="33" t="s">
        <v>57</v>
      </c>
      <c r="D4239" s="21">
        <f>VLOOKUP(C4239,'[2]05-2025'!$B$1:$D$65536,3,0)</f>
        <v>1167726.93</v>
      </c>
      <c r="E4239" s="25" t="s">
        <v>1804</v>
      </c>
      <c r="F4239" s="27" t="s">
        <v>2694</v>
      </c>
      <c r="G4239" s="26">
        <v>0</v>
      </c>
      <c r="H4239" s="26">
        <v>2034.5</v>
      </c>
      <c r="I4239" s="24">
        <f t="shared" si="66"/>
        <v>4567668.0899999971</v>
      </c>
      <c r="J4239" s="27" t="s">
        <v>40</v>
      </c>
      <c r="K4239" s="2" t="s">
        <v>15</v>
      </c>
    </row>
    <row r="4240" spans="1:11" ht="12" customHeight="1" x14ac:dyDescent="0.2">
      <c r="A4240" s="2">
        <v>1700</v>
      </c>
      <c r="B4240" s="20" t="str">
        <f>VLOOKUP(C4240,'[2]05-2025'!$B$1:$C$65536,2,0)</f>
        <v>FORNECEDORES DE INSUMOS</v>
      </c>
      <c r="C4240" s="33" t="s">
        <v>57</v>
      </c>
      <c r="D4240" s="21">
        <f>VLOOKUP(C4240,'[2]05-2025'!$B$1:$D$65536,3,0)</f>
        <v>1167726.93</v>
      </c>
      <c r="E4240" s="25" t="s">
        <v>1804</v>
      </c>
      <c r="F4240" s="27" t="s">
        <v>2695</v>
      </c>
      <c r="G4240" s="26">
        <v>0</v>
      </c>
      <c r="H4240" s="26">
        <v>2160</v>
      </c>
      <c r="I4240" s="24">
        <f t="shared" si="66"/>
        <v>4569828.0899999971</v>
      </c>
      <c r="J4240" s="27" t="s">
        <v>40</v>
      </c>
      <c r="K4240" s="2" t="s">
        <v>15</v>
      </c>
    </row>
    <row r="4241" spans="1:11" ht="12" customHeight="1" x14ac:dyDescent="0.2">
      <c r="A4241" s="2">
        <v>1700</v>
      </c>
      <c r="B4241" s="20" t="str">
        <f>VLOOKUP(C4241,'[2]05-2025'!$B$1:$C$65536,2,0)</f>
        <v>FORNECEDORES DE INSUMOS</v>
      </c>
      <c r="C4241" s="33" t="s">
        <v>57</v>
      </c>
      <c r="D4241" s="21">
        <f>VLOOKUP(C4241,'[2]05-2025'!$B$1:$D$65536,3,0)</f>
        <v>1167726.93</v>
      </c>
      <c r="E4241" s="25" t="s">
        <v>1804</v>
      </c>
      <c r="F4241" s="27" t="s">
        <v>2696</v>
      </c>
      <c r="G4241" s="26">
        <v>0</v>
      </c>
      <c r="H4241" s="26">
        <v>2980</v>
      </c>
      <c r="I4241" s="24">
        <f t="shared" si="66"/>
        <v>4572808.0899999971</v>
      </c>
      <c r="J4241" s="27" t="s">
        <v>40</v>
      </c>
      <c r="K4241" s="2" t="s">
        <v>15</v>
      </c>
    </row>
    <row r="4242" spans="1:11" ht="12" customHeight="1" x14ac:dyDescent="0.2">
      <c r="A4242" s="2">
        <v>1700</v>
      </c>
      <c r="B4242" s="20" t="str">
        <f>VLOOKUP(C4242,'[2]05-2025'!$B$1:$C$65536,2,0)</f>
        <v>FORNECEDORES DE INSUMOS</v>
      </c>
      <c r="C4242" s="33" t="s">
        <v>57</v>
      </c>
      <c r="D4242" s="21">
        <f>VLOOKUP(C4242,'[2]05-2025'!$B$1:$D$65536,3,0)</f>
        <v>1167726.93</v>
      </c>
      <c r="E4242" s="25" t="s">
        <v>1804</v>
      </c>
      <c r="F4242" s="27" t="s">
        <v>2697</v>
      </c>
      <c r="G4242" s="26">
        <v>0</v>
      </c>
      <c r="H4242" s="26">
        <v>8765</v>
      </c>
      <c r="I4242" s="24">
        <f t="shared" si="66"/>
        <v>4581573.0899999971</v>
      </c>
      <c r="J4242" s="27" t="s">
        <v>40</v>
      </c>
      <c r="K4242" s="2" t="s">
        <v>15</v>
      </c>
    </row>
    <row r="4243" spans="1:11" ht="12" customHeight="1" x14ac:dyDescent="0.2">
      <c r="A4243" s="2">
        <v>1700</v>
      </c>
      <c r="B4243" s="20" t="str">
        <f>VLOOKUP(C4243,'[2]05-2025'!$B$1:$C$65536,2,0)</f>
        <v>FORNECEDORES DE INSUMOS</v>
      </c>
      <c r="C4243" s="33" t="s">
        <v>57</v>
      </c>
      <c r="D4243" s="21">
        <f>VLOOKUP(C4243,'[2]05-2025'!$B$1:$D$65536,3,0)</f>
        <v>1167726.93</v>
      </c>
      <c r="E4243" s="25" t="s">
        <v>1804</v>
      </c>
      <c r="F4243" s="27" t="s">
        <v>2698</v>
      </c>
      <c r="G4243" s="26">
        <v>0</v>
      </c>
      <c r="H4243" s="26">
        <v>34.86</v>
      </c>
      <c r="I4243" s="24">
        <f t="shared" si="66"/>
        <v>4581607.9499999974</v>
      </c>
      <c r="J4243" s="27" t="s">
        <v>40</v>
      </c>
      <c r="K4243" s="2" t="s">
        <v>15</v>
      </c>
    </row>
    <row r="4244" spans="1:11" ht="12" customHeight="1" x14ac:dyDescent="0.2">
      <c r="A4244" s="2">
        <v>1700</v>
      </c>
      <c r="B4244" s="20" t="str">
        <f>VLOOKUP(C4244,'[2]05-2025'!$B$1:$C$65536,2,0)</f>
        <v>FORNECEDORES DE INSUMOS</v>
      </c>
      <c r="C4244" s="33" t="s">
        <v>57</v>
      </c>
      <c r="D4244" s="21">
        <f>VLOOKUP(C4244,'[2]05-2025'!$B$1:$D$65536,3,0)</f>
        <v>1167726.93</v>
      </c>
      <c r="E4244" s="25" t="s">
        <v>1804</v>
      </c>
      <c r="F4244" s="27" t="s">
        <v>2699</v>
      </c>
      <c r="G4244" s="26">
        <v>0</v>
      </c>
      <c r="H4244" s="26">
        <v>9600</v>
      </c>
      <c r="I4244" s="24">
        <f t="shared" si="66"/>
        <v>4591207.9499999974</v>
      </c>
      <c r="J4244" s="27" t="s">
        <v>40</v>
      </c>
      <c r="K4244" s="2" t="s">
        <v>15</v>
      </c>
    </row>
    <row r="4245" spans="1:11" ht="12" customHeight="1" x14ac:dyDescent="0.2">
      <c r="A4245" s="2">
        <v>1700</v>
      </c>
      <c r="B4245" s="20" t="str">
        <f>VLOOKUP(C4245,'[2]05-2025'!$B$1:$C$65536,2,0)</f>
        <v>FORNECEDORES DE INSUMOS</v>
      </c>
      <c r="C4245" s="33" t="s">
        <v>57</v>
      </c>
      <c r="D4245" s="21">
        <f>VLOOKUP(C4245,'[2]05-2025'!$B$1:$D$65536,3,0)</f>
        <v>1167726.93</v>
      </c>
      <c r="E4245" s="25" t="s">
        <v>1804</v>
      </c>
      <c r="F4245" s="27" t="s">
        <v>2700</v>
      </c>
      <c r="G4245" s="26">
        <v>0</v>
      </c>
      <c r="H4245" s="26">
        <v>2320</v>
      </c>
      <c r="I4245" s="24">
        <f t="shared" si="66"/>
        <v>4593527.9499999974</v>
      </c>
      <c r="J4245" s="27" t="s">
        <v>40</v>
      </c>
      <c r="K4245" s="2" t="s">
        <v>15</v>
      </c>
    </row>
    <row r="4246" spans="1:11" ht="12" customHeight="1" x14ac:dyDescent="0.2">
      <c r="A4246" s="2">
        <v>1700</v>
      </c>
      <c r="B4246" s="20" t="str">
        <f>VLOOKUP(C4246,'[2]05-2025'!$B$1:$C$65536,2,0)</f>
        <v>FORNECEDORES DE INSUMOS</v>
      </c>
      <c r="C4246" s="33" t="s">
        <v>57</v>
      </c>
      <c r="D4246" s="21">
        <f>VLOOKUP(C4246,'[2]05-2025'!$B$1:$D$65536,3,0)</f>
        <v>1167726.93</v>
      </c>
      <c r="E4246" s="25" t="s">
        <v>1804</v>
      </c>
      <c r="F4246" s="27" t="s">
        <v>2701</v>
      </c>
      <c r="G4246" s="26">
        <v>0</v>
      </c>
      <c r="H4246" s="26">
        <v>5270.4</v>
      </c>
      <c r="I4246" s="24">
        <f t="shared" si="66"/>
        <v>4598798.3499999978</v>
      </c>
      <c r="J4246" s="27" t="s">
        <v>40</v>
      </c>
      <c r="K4246" s="2" t="s">
        <v>15</v>
      </c>
    </row>
    <row r="4247" spans="1:11" ht="12" customHeight="1" x14ac:dyDescent="0.2">
      <c r="A4247" s="2">
        <v>1700</v>
      </c>
      <c r="B4247" s="20" t="str">
        <f>VLOOKUP(C4247,'[2]05-2025'!$B$1:$C$65536,2,0)</f>
        <v>FORNECEDORES DE INSUMOS</v>
      </c>
      <c r="C4247" s="33" t="s">
        <v>57</v>
      </c>
      <c r="D4247" s="21">
        <f>VLOOKUP(C4247,'[2]05-2025'!$B$1:$D$65536,3,0)</f>
        <v>1167726.93</v>
      </c>
      <c r="E4247" s="25" t="s">
        <v>1804</v>
      </c>
      <c r="F4247" s="27" t="s">
        <v>2702</v>
      </c>
      <c r="G4247" s="26">
        <v>0</v>
      </c>
      <c r="H4247" s="26">
        <v>1450</v>
      </c>
      <c r="I4247" s="24">
        <f t="shared" si="66"/>
        <v>4600248.3499999978</v>
      </c>
      <c r="J4247" s="27" t="s">
        <v>39</v>
      </c>
      <c r="K4247" s="2" t="s">
        <v>15</v>
      </c>
    </row>
    <row r="4248" spans="1:11" ht="12" customHeight="1" x14ac:dyDescent="0.2">
      <c r="A4248" s="2">
        <v>1700</v>
      </c>
      <c r="B4248" s="20" t="str">
        <f>VLOOKUP(C4248,'[2]05-2025'!$B$1:$C$65536,2,0)</f>
        <v>FORNECEDORES DE INSUMOS</v>
      </c>
      <c r="C4248" s="33" t="s">
        <v>57</v>
      </c>
      <c r="D4248" s="21">
        <f>VLOOKUP(C4248,'[2]05-2025'!$B$1:$D$65536,3,0)</f>
        <v>1167726.93</v>
      </c>
      <c r="E4248" s="25" t="s">
        <v>1804</v>
      </c>
      <c r="F4248" s="27" t="s">
        <v>2703</v>
      </c>
      <c r="G4248" s="26">
        <v>0</v>
      </c>
      <c r="H4248" s="26">
        <v>7780</v>
      </c>
      <c r="I4248" s="24">
        <f t="shared" si="66"/>
        <v>4608028.3499999978</v>
      </c>
      <c r="J4248" s="27" t="s">
        <v>40</v>
      </c>
      <c r="K4248" s="2" t="s">
        <v>15</v>
      </c>
    </row>
    <row r="4249" spans="1:11" ht="12" customHeight="1" x14ac:dyDescent="0.2">
      <c r="A4249" s="2">
        <v>1700</v>
      </c>
      <c r="B4249" s="20" t="str">
        <f>VLOOKUP(C4249,'[2]05-2025'!$B$1:$C$65536,2,0)</f>
        <v>FORNECEDORES DE INSUMOS</v>
      </c>
      <c r="C4249" s="33" t="s">
        <v>57</v>
      </c>
      <c r="D4249" s="21">
        <f>VLOOKUP(C4249,'[2]05-2025'!$B$1:$D$65536,3,0)</f>
        <v>1167726.93</v>
      </c>
      <c r="E4249" s="25" t="s">
        <v>1804</v>
      </c>
      <c r="F4249" s="27" t="s">
        <v>2704</v>
      </c>
      <c r="G4249" s="26">
        <v>0</v>
      </c>
      <c r="H4249" s="26">
        <v>2070</v>
      </c>
      <c r="I4249" s="24">
        <f t="shared" si="66"/>
        <v>4610098.3499999978</v>
      </c>
      <c r="J4249" s="27" t="s">
        <v>40</v>
      </c>
      <c r="K4249" s="2" t="s">
        <v>15</v>
      </c>
    </row>
    <row r="4250" spans="1:11" ht="12" customHeight="1" x14ac:dyDescent="0.2">
      <c r="A4250" s="2">
        <v>1700</v>
      </c>
      <c r="B4250" s="20" t="str">
        <f>VLOOKUP(C4250,'[2]05-2025'!$B$1:$C$65536,2,0)</f>
        <v>FORNECEDORES DE INSUMOS</v>
      </c>
      <c r="C4250" s="33" t="s">
        <v>57</v>
      </c>
      <c r="D4250" s="21">
        <f>VLOOKUP(C4250,'[2]05-2025'!$B$1:$D$65536,3,0)</f>
        <v>1167726.93</v>
      </c>
      <c r="E4250" s="25" t="s">
        <v>1804</v>
      </c>
      <c r="F4250" s="27" t="s">
        <v>2705</v>
      </c>
      <c r="G4250" s="26">
        <v>0</v>
      </c>
      <c r="H4250" s="26">
        <v>3262.28</v>
      </c>
      <c r="I4250" s="24">
        <f t="shared" si="66"/>
        <v>4613360.629999998</v>
      </c>
      <c r="J4250" s="27" t="s">
        <v>40</v>
      </c>
      <c r="K4250" s="2" t="s">
        <v>15</v>
      </c>
    </row>
    <row r="4251" spans="1:11" ht="12" customHeight="1" x14ac:dyDescent="0.2">
      <c r="A4251" s="2">
        <v>1700</v>
      </c>
      <c r="B4251" s="20" t="str">
        <f>VLOOKUP(C4251,'[2]05-2025'!$B$1:$C$65536,2,0)</f>
        <v>FORNECEDORES DE INSUMOS</v>
      </c>
      <c r="C4251" s="33" t="s">
        <v>57</v>
      </c>
      <c r="D4251" s="21">
        <f>VLOOKUP(C4251,'[2]05-2025'!$B$1:$D$65536,3,0)</f>
        <v>1167726.93</v>
      </c>
      <c r="E4251" s="25" t="s">
        <v>1804</v>
      </c>
      <c r="F4251" s="27" t="s">
        <v>2706</v>
      </c>
      <c r="G4251" s="26">
        <v>0</v>
      </c>
      <c r="H4251" s="26">
        <v>89.97</v>
      </c>
      <c r="I4251" s="24">
        <f t="shared" si="66"/>
        <v>4613450.5999999978</v>
      </c>
      <c r="J4251" s="27" t="s">
        <v>41</v>
      </c>
      <c r="K4251" s="2" t="s">
        <v>15</v>
      </c>
    </row>
    <row r="4252" spans="1:11" ht="12" customHeight="1" x14ac:dyDescent="0.2">
      <c r="A4252" s="2">
        <v>1700</v>
      </c>
      <c r="B4252" s="20" t="str">
        <f>VLOOKUP(C4252,'[2]05-2025'!$B$1:$C$65536,2,0)</f>
        <v>FORNECEDORES DE INSUMOS</v>
      </c>
      <c r="C4252" s="33" t="s">
        <v>57</v>
      </c>
      <c r="D4252" s="21">
        <f>VLOOKUP(C4252,'[2]05-2025'!$B$1:$D$65536,3,0)</f>
        <v>1167726.93</v>
      </c>
      <c r="E4252" s="25" t="s">
        <v>1804</v>
      </c>
      <c r="F4252" s="27" t="s">
        <v>2707</v>
      </c>
      <c r="G4252" s="26">
        <v>0</v>
      </c>
      <c r="H4252" s="26">
        <v>4069</v>
      </c>
      <c r="I4252" s="24">
        <f t="shared" si="66"/>
        <v>4617519.5999999978</v>
      </c>
      <c r="J4252" s="27" t="s">
        <v>40</v>
      </c>
      <c r="K4252" s="2" t="s">
        <v>15</v>
      </c>
    </row>
    <row r="4253" spans="1:11" ht="12" customHeight="1" x14ac:dyDescent="0.2">
      <c r="A4253" s="2">
        <v>1700</v>
      </c>
      <c r="B4253" s="20" t="str">
        <f>VLOOKUP(C4253,'[2]05-2025'!$B$1:$C$65536,2,0)</f>
        <v>FORNECEDORES DE INSUMOS</v>
      </c>
      <c r="C4253" s="33" t="s">
        <v>57</v>
      </c>
      <c r="D4253" s="21">
        <f>VLOOKUP(C4253,'[2]05-2025'!$B$1:$D$65536,3,0)</f>
        <v>1167726.93</v>
      </c>
      <c r="E4253" s="25" t="s">
        <v>1804</v>
      </c>
      <c r="F4253" s="27" t="s">
        <v>2708</v>
      </c>
      <c r="G4253" s="26">
        <v>0</v>
      </c>
      <c r="H4253" s="26">
        <v>115.41</v>
      </c>
      <c r="I4253" s="24">
        <f t="shared" si="66"/>
        <v>4617635.0099999979</v>
      </c>
      <c r="J4253" s="27" t="s">
        <v>41</v>
      </c>
      <c r="K4253" s="2" t="s">
        <v>15</v>
      </c>
    </row>
    <row r="4254" spans="1:11" ht="12" customHeight="1" x14ac:dyDescent="0.2">
      <c r="A4254" s="2">
        <v>1700</v>
      </c>
      <c r="B4254" s="20" t="str">
        <f>VLOOKUP(C4254,'[2]05-2025'!$B$1:$C$65536,2,0)</f>
        <v>FORNECEDORES DE INSUMOS</v>
      </c>
      <c r="C4254" s="33" t="s">
        <v>57</v>
      </c>
      <c r="D4254" s="21">
        <f>VLOOKUP(C4254,'[2]05-2025'!$B$1:$D$65536,3,0)</f>
        <v>1167726.93</v>
      </c>
      <c r="E4254" s="25" t="s">
        <v>1804</v>
      </c>
      <c r="F4254" s="27" t="s">
        <v>2709</v>
      </c>
      <c r="G4254" s="26">
        <v>0</v>
      </c>
      <c r="H4254" s="26">
        <v>5270.4</v>
      </c>
      <c r="I4254" s="24">
        <f t="shared" si="66"/>
        <v>4622905.4099999983</v>
      </c>
      <c r="J4254" s="27" t="s">
        <v>40</v>
      </c>
      <c r="K4254" s="2" t="s">
        <v>15</v>
      </c>
    </row>
    <row r="4255" spans="1:11" ht="12" customHeight="1" x14ac:dyDescent="0.2">
      <c r="A4255" s="2">
        <v>1700</v>
      </c>
      <c r="B4255" s="20" t="str">
        <f>VLOOKUP(C4255,'[2]05-2025'!$B$1:$C$65536,2,0)</f>
        <v>FORNECEDORES DE INSUMOS</v>
      </c>
      <c r="C4255" s="33" t="s">
        <v>57</v>
      </c>
      <c r="D4255" s="21">
        <f>VLOOKUP(C4255,'[2]05-2025'!$B$1:$D$65536,3,0)</f>
        <v>1167726.93</v>
      </c>
      <c r="E4255" s="25" t="s">
        <v>1804</v>
      </c>
      <c r="F4255" s="27" t="s">
        <v>2710</v>
      </c>
      <c r="G4255" s="26">
        <v>0</v>
      </c>
      <c r="H4255" s="26">
        <v>1300</v>
      </c>
      <c r="I4255" s="24">
        <f t="shared" si="66"/>
        <v>4624205.4099999983</v>
      </c>
      <c r="J4255" s="27" t="s">
        <v>40</v>
      </c>
      <c r="K4255" s="2" t="s">
        <v>15</v>
      </c>
    </row>
    <row r="4256" spans="1:11" ht="12" customHeight="1" x14ac:dyDescent="0.2">
      <c r="A4256" s="2">
        <v>1700</v>
      </c>
      <c r="B4256" s="20" t="str">
        <f>VLOOKUP(C4256,'[2]05-2025'!$B$1:$C$65536,2,0)</f>
        <v>FORNECEDORES DE INSUMOS</v>
      </c>
      <c r="C4256" s="33" t="s">
        <v>57</v>
      </c>
      <c r="D4256" s="21">
        <f>VLOOKUP(C4256,'[2]05-2025'!$B$1:$D$65536,3,0)</f>
        <v>1167726.93</v>
      </c>
      <c r="E4256" s="25" t="s">
        <v>1804</v>
      </c>
      <c r="F4256" s="27" t="s">
        <v>2711</v>
      </c>
      <c r="G4256" s="26">
        <v>0</v>
      </c>
      <c r="H4256" s="26">
        <v>2320</v>
      </c>
      <c r="I4256" s="24">
        <f t="shared" si="66"/>
        <v>4626525.4099999983</v>
      </c>
      <c r="J4256" s="27" t="s">
        <v>40</v>
      </c>
      <c r="K4256" s="2" t="s">
        <v>15</v>
      </c>
    </row>
    <row r="4257" spans="1:11" ht="12" customHeight="1" x14ac:dyDescent="0.2">
      <c r="A4257" s="2">
        <v>1700</v>
      </c>
      <c r="B4257" s="20" t="str">
        <f>VLOOKUP(C4257,'[2]05-2025'!$B$1:$C$65536,2,0)</f>
        <v>FORNECEDORES DE INSUMOS</v>
      </c>
      <c r="C4257" s="33" t="s">
        <v>57</v>
      </c>
      <c r="D4257" s="21">
        <f>VLOOKUP(C4257,'[2]05-2025'!$B$1:$D$65536,3,0)</f>
        <v>1167726.93</v>
      </c>
      <c r="E4257" s="25" t="s">
        <v>1804</v>
      </c>
      <c r="F4257" s="27" t="s">
        <v>2712</v>
      </c>
      <c r="G4257" s="26">
        <v>0</v>
      </c>
      <c r="H4257" s="26">
        <v>7600</v>
      </c>
      <c r="I4257" s="24">
        <f t="shared" si="66"/>
        <v>4634125.4099999983</v>
      </c>
      <c r="J4257" s="27" t="s">
        <v>40</v>
      </c>
      <c r="K4257" s="2" t="s">
        <v>15</v>
      </c>
    </row>
    <row r="4258" spans="1:11" ht="12" customHeight="1" x14ac:dyDescent="0.2">
      <c r="A4258" s="2">
        <v>1700</v>
      </c>
      <c r="B4258" s="20" t="str">
        <f>VLOOKUP(C4258,'[2]05-2025'!$B$1:$C$65536,2,0)</f>
        <v>FORNECEDORES DE INSUMOS</v>
      </c>
      <c r="C4258" s="33" t="s">
        <v>57</v>
      </c>
      <c r="D4258" s="21">
        <f>VLOOKUP(C4258,'[2]05-2025'!$B$1:$D$65536,3,0)</f>
        <v>1167726.93</v>
      </c>
      <c r="E4258" s="25" t="s">
        <v>1804</v>
      </c>
      <c r="F4258" s="27" t="s">
        <v>2713</v>
      </c>
      <c r="G4258" s="26">
        <v>0</v>
      </c>
      <c r="H4258" s="26">
        <v>585.5</v>
      </c>
      <c r="I4258" s="24">
        <f t="shared" si="66"/>
        <v>4634710.9099999983</v>
      </c>
      <c r="J4258" s="27" t="s">
        <v>40</v>
      </c>
      <c r="K4258" s="2" t="s">
        <v>15</v>
      </c>
    </row>
    <row r="4259" spans="1:11" ht="12" customHeight="1" x14ac:dyDescent="0.2">
      <c r="A4259" s="2">
        <v>1700</v>
      </c>
      <c r="B4259" s="20" t="str">
        <f>VLOOKUP(C4259,'[2]05-2025'!$B$1:$C$65536,2,0)</f>
        <v>FORNECEDORES DE INSUMOS</v>
      </c>
      <c r="C4259" s="33" t="s">
        <v>57</v>
      </c>
      <c r="D4259" s="21">
        <f>VLOOKUP(C4259,'[2]05-2025'!$B$1:$D$65536,3,0)</f>
        <v>1167726.93</v>
      </c>
      <c r="E4259" s="25" t="s">
        <v>1804</v>
      </c>
      <c r="F4259" s="27" t="s">
        <v>2714</v>
      </c>
      <c r="G4259" s="26">
        <v>0</v>
      </c>
      <c r="H4259" s="26">
        <v>2900</v>
      </c>
      <c r="I4259" s="24">
        <f t="shared" si="66"/>
        <v>4637610.9099999983</v>
      </c>
      <c r="J4259" s="27" t="s">
        <v>40</v>
      </c>
      <c r="K4259" s="2" t="s">
        <v>15</v>
      </c>
    </row>
    <row r="4260" spans="1:11" ht="12" customHeight="1" x14ac:dyDescent="0.2">
      <c r="A4260" s="2">
        <v>1700</v>
      </c>
      <c r="B4260" s="20" t="str">
        <f>VLOOKUP(C4260,'[2]05-2025'!$B$1:$C$65536,2,0)</f>
        <v>FORNECEDORES DE INSUMOS</v>
      </c>
      <c r="C4260" s="33" t="s">
        <v>57</v>
      </c>
      <c r="D4260" s="21">
        <f>VLOOKUP(C4260,'[2]05-2025'!$B$1:$D$65536,3,0)</f>
        <v>1167726.93</v>
      </c>
      <c r="E4260" s="25" t="s">
        <v>1804</v>
      </c>
      <c r="F4260" s="27" t="s">
        <v>2715</v>
      </c>
      <c r="G4260" s="26">
        <v>0</v>
      </c>
      <c r="H4260" s="26">
        <v>6923.7</v>
      </c>
      <c r="I4260" s="24">
        <f t="shared" si="66"/>
        <v>4644534.6099999985</v>
      </c>
      <c r="J4260" s="27" t="s">
        <v>40</v>
      </c>
      <c r="K4260" s="2" t="s">
        <v>15</v>
      </c>
    </row>
    <row r="4261" spans="1:11" ht="12" customHeight="1" x14ac:dyDescent="0.2">
      <c r="A4261" s="2">
        <v>1700</v>
      </c>
      <c r="B4261" s="20" t="str">
        <f>VLOOKUP(C4261,'[2]05-2025'!$B$1:$C$65536,2,0)</f>
        <v>FORNECEDORES DE INSUMOS</v>
      </c>
      <c r="C4261" s="33" t="s">
        <v>57</v>
      </c>
      <c r="D4261" s="21">
        <f>VLOOKUP(C4261,'[2]05-2025'!$B$1:$D$65536,3,0)</f>
        <v>1167726.93</v>
      </c>
      <c r="E4261" s="25" t="s">
        <v>1821</v>
      </c>
      <c r="F4261" s="27" t="s">
        <v>2716</v>
      </c>
      <c r="G4261" s="26">
        <v>0</v>
      </c>
      <c r="H4261" s="26">
        <v>4850</v>
      </c>
      <c r="I4261" s="24">
        <f t="shared" si="66"/>
        <v>4649384.6099999985</v>
      </c>
      <c r="J4261" s="27" t="s">
        <v>40</v>
      </c>
      <c r="K4261" s="2" t="s">
        <v>15</v>
      </c>
    </row>
    <row r="4262" spans="1:11" ht="12" customHeight="1" x14ac:dyDescent="0.2">
      <c r="A4262" s="2">
        <v>1700</v>
      </c>
      <c r="B4262" s="20" t="str">
        <f>VLOOKUP(C4262,'[2]05-2025'!$B$1:$C$65536,2,0)</f>
        <v>FORNECEDORES DE INSUMOS</v>
      </c>
      <c r="C4262" s="33" t="s">
        <v>57</v>
      </c>
      <c r="D4262" s="21">
        <f>VLOOKUP(C4262,'[2]05-2025'!$B$1:$D$65536,3,0)</f>
        <v>1167726.93</v>
      </c>
      <c r="E4262" s="25" t="s">
        <v>1821</v>
      </c>
      <c r="F4262" s="27" t="s">
        <v>2717</v>
      </c>
      <c r="G4262" s="26">
        <v>0</v>
      </c>
      <c r="H4262" s="26">
        <v>25255.200000000001</v>
      </c>
      <c r="I4262" s="24">
        <f t="shared" si="66"/>
        <v>4674639.8099999987</v>
      </c>
      <c r="J4262" s="27" t="s">
        <v>40</v>
      </c>
      <c r="K4262" s="2" t="s">
        <v>15</v>
      </c>
    </row>
    <row r="4263" spans="1:11" ht="12" customHeight="1" x14ac:dyDescent="0.2">
      <c r="A4263" s="2">
        <v>1700</v>
      </c>
      <c r="B4263" s="20" t="str">
        <f>VLOOKUP(C4263,'[2]05-2025'!$B$1:$C$65536,2,0)</f>
        <v>FORNECEDORES DE INSUMOS</v>
      </c>
      <c r="C4263" s="33" t="s">
        <v>57</v>
      </c>
      <c r="D4263" s="21">
        <f>VLOOKUP(C4263,'[2]05-2025'!$B$1:$D$65536,3,0)</f>
        <v>1167726.93</v>
      </c>
      <c r="E4263" s="25" t="s">
        <v>1821</v>
      </c>
      <c r="F4263" s="27" t="s">
        <v>2718</v>
      </c>
      <c r="G4263" s="26">
        <v>0</v>
      </c>
      <c r="H4263" s="26">
        <v>1533.16</v>
      </c>
      <c r="I4263" s="24">
        <f t="shared" si="66"/>
        <v>4676172.9699999988</v>
      </c>
      <c r="J4263" s="27" t="s">
        <v>45</v>
      </c>
      <c r="K4263" s="2" t="s">
        <v>15</v>
      </c>
    </row>
    <row r="4264" spans="1:11" ht="12" customHeight="1" x14ac:dyDescent="0.2">
      <c r="A4264" s="2">
        <v>1700</v>
      </c>
      <c r="B4264" s="20" t="str">
        <f>VLOOKUP(C4264,'[2]05-2025'!$B$1:$C$65536,2,0)</f>
        <v>FORNECEDORES DE INSUMOS</v>
      </c>
      <c r="C4264" s="33" t="s">
        <v>57</v>
      </c>
      <c r="D4264" s="21">
        <f>VLOOKUP(C4264,'[2]05-2025'!$B$1:$D$65536,3,0)</f>
        <v>1167726.93</v>
      </c>
      <c r="E4264" s="25" t="s">
        <v>1821</v>
      </c>
      <c r="F4264" s="27" t="s">
        <v>2719</v>
      </c>
      <c r="G4264" s="26">
        <v>0</v>
      </c>
      <c r="H4264" s="26">
        <v>39510.870000000003</v>
      </c>
      <c r="I4264" s="24">
        <f t="shared" si="66"/>
        <v>4715683.8399999989</v>
      </c>
      <c r="J4264" s="27" t="s">
        <v>50</v>
      </c>
      <c r="K4264" s="2" t="s">
        <v>15</v>
      </c>
    </row>
    <row r="4265" spans="1:11" ht="12" customHeight="1" x14ac:dyDescent="0.2">
      <c r="A4265" s="2">
        <v>1700</v>
      </c>
      <c r="B4265" s="20" t="str">
        <f>VLOOKUP(C4265,'[2]05-2025'!$B$1:$C$65536,2,0)</f>
        <v>FORNECEDORES DE INSUMOS</v>
      </c>
      <c r="C4265" s="33" t="s">
        <v>57</v>
      </c>
      <c r="D4265" s="21">
        <f>VLOOKUP(C4265,'[2]05-2025'!$B$1:$D$65536,3,0)</f>
        <v>1167726.93</v>
      </c>
      <c r="E4265" s="25" t="s">
        <v>1821</v>
      </c>
      <c r="F4265" s="27" t="s">
        <v>2720</v>
      </c>
      <c r="G4265" s="26">
        <v>0</v>
      </c>
      <c r="H4265" s="26">
        <v>2232</v>
      </c>
      <c r="I4265" s="24">
        <f t="shared" si="66"/>
        <v>4717915.8399999989</v>
      </c>
      <c r="J4265" s="27" t="s">
        <v>40</v>
      </c>
      <c r="K4265" s="2" t="s">
        <v>15</v>
      </c>
    </row>
    <row r="4266" spans="1:11" ht="12" customHeight="1" x14ac:dyDescent="0.2">
      <c r="A4266" s="2">
        <v>1700</v>
      </c>
      <c r="B4266" s="20" t="str">
        <f>VLOOKUP(C4266,'[2]05-2025'!$B$1:$C$65536,2,0)</f>
        <v>FORNECEDORES DE INSUMOS</v>
      </c>
      <c r="C4266" s="33" t="s">
        <v>57</v>
      </c>
      <c r="D4266" s="21">
        <f>VLOOKUP(C4266,'[2]05-2025'!$B$1:$D$65536,3,0)</f>
        <v>1167726.93</v>
      </c>
      <c r="E4266" s="25" t="s">
        <v>1821</v>
      </c>
      <c r="F4266" s="27" t="s">
        <v>2721</v>
      </c>
      <c r="G4266" s="26">
        <v>0</v>
      </c>
      <c r="H4266" s="26">
        <v>3200</v>
      </c>
      <c r="I4266" s="24">
        <f t="shared" si="66"/>
        <v>4721115.8399999989</v>
      </c>
      <c r="J4266" s="27" t="s">
        <v>40</v>
      </c>
      <c r="K4266" s="2" t="s">
        <v>15</v>
      </c>
    </row>
    <row r="4267" spans="1:11" ht="12" customHeight="1" x14ac:dyDescent="0.2">
      <c r="A4267" s="2">
        <v>1700</v>
      </c>
      <c r="B4267" s="20" t="str">
        <f>VLOOKUP(C4267,'[2]05-2025'!$B$1:$C$65536,2,0)</f>
        <v>FORNECEDORES DE INSUMOS</v>
      </c>
      <c r="C4267" s="33" t="s">
        <v>57</v>
      </c>
      <c r="D4267" s="21">
        <f>VLOOKUP(C4267,'[2]05-2025'!$B$1:$D$65536,3,0)</f>
        <v>1167726.93</v>
      </c>
      <c r="E4267" s="25" t="s">
        <v>1821</v>
      </c>
      <c r="F4267" s="27" t="s">
        <v>2722</v>
      </c>
      <c r="G4267" s="26">
        <v>0</v>
      </c>
      <c r="H4267" s="26">
        <v>2000</v>
      </c>
      <c r="I4267" s="24">
        <f t="shared" si="66"/>
        <v>4723115.8399999989</v>
      </c>
      <c r="J4267" s="27" t="s">
        <v>44</v>
      </c>
      <c r="K4267" s="2" t="s">
        <v>15</v>
      </c>
    </row>
    <row r="4268" spans="1:11" ht="12" customHeight="1" x14ac:dyDescent="0.2">
      <c r="A4268" s="2">
        <v>1700</v>
      </c>
      <c r="B4268" s="20" t="str">
        <f>VLOOKUP(C4268,'[2]05-2025'!$B$1:$C$65536,2,0)</f>
        <v>FORNECEDORES DE INSUMOS</v>
      </c>
      <c r="C4268" s="33" t="s">
        <v>57</v>
      </c>
      <c r="D4268" s="21">
        <f>VLOOKUP(C4268,'[2]05-2025'!$B$1:$D$65536,3,0)</f>
        <v>1167726.93</v>
      </c>
      <c r="E4268" s="25" t="s">
        <v>1821</v>
      </c>
      <c r="F4268" s="27" t="s">
        <v>2145</v>
      </c>
      <c r="G4268" s="26">
        <v>0</v>
      </c>
      <c r="H4268" s="26">
        <v>1442.4</v>
      </c>
      <c r="I4268" s="24">
        <f t="shared" si="66"/>
        <v>4724558.2399999993</v>
      </c>
      <c r="J4268" s="27" t="s">
        <v>59</v>
      </c>
      <c r="K4268" s="2" t="s">
        <v>15</v>
      </c>
    </row>
    <row r="4269" spans="1:11" ht="12" customHeight="1" x14ac:dyDescent="0.2">
      <c r="A4269" s="2">
        <v>1700</v>
      </c>
      <c r="B4269" s="20" t="str">
        <f>VLOOKUP(C4269,'[2]05-2025'!$B$1:$C$65536,2,0)</f>
        <v>FORNECEDORES DE INSUMOS</v>
      </c>
      <c r="C4269" s="33" t="s">
        <v>57</v>
      </c>
      <c r="D4269" s="21">
        <f>VLOOKUP(C4269,'[2]05-2025'!$B$1:$D$65536,3,0)</f>
        <v>1167726.93</v>
      </c>
      <c r="E4269" s="25" t="s">
        <v>1821</v>
      </c>
      <c r="F4269" s="27" t="s">
        <v>2146</v>
      </c>
      <c r="G4269" s="26">
        <v>0</v>
      </c>
      <c r="H4269" s="26">
        <v>961.37</v>
      </c>
      <c r="I4269" s="24">
        <f t="shared" si="66"/>
        <v>4725519.6099999994</v>
      </c>
      <c r="J4269" s="27" t="s">
        <v>57</v>
      </c>
      <c r="K4269" s="2" t="s">
        <v>15</v>
      </c>
    </row>
    <row r="4270" spans="1:11" ht="12" customHeight="1" x14ac:dyDescent="0.2">
      <c r="A4270" s="2">
        <v>1700</v>
      </c>
      <c r="B4270" s="20" t="str">
        <f>VLOOKUP(C4270,'[2]05-2025'!$B$1:$C$65536,2,0)</f>
        <v>FORNECEDORES DE INSUMOS</v>
      </c>
      <c r="C4270" s="33" t="s">
        <v>57</v>
      </c>
      <c r="D4270" s="21">
        <f>VLOOKUP(C4270,'[2]05-2025'!$B$1:$D$65536,3,0)</f>
        <v>1167726.93</v>
      </c>
      <c r="E4270" s="25" t="s">
        <v>1821</v>
      </c>
      <c r="F4270" s="27" t="s">
        <v>2147</v>
      </c>
      <c r="G4270" s="26">
        <v>0</v>
      </c>
      <c r="H4270" s="26">
        <v>33463.1</v>
      </c>
      <c r="I4270" s="24">
        <f t="shared" si="66"/>
        <v>4758982.709999999</v>
      </c>
      <c r="J4270" s="27" t="s">
        <v>57</v>
      </c>
      <c r="K4270" s="2" t="s">
        <v>15</v>
      </c>
    </row>
    <row r="4271" spans="1:11" ht="12" customHeight="1" x14ac:dyDescent="0.2">
      <c r="A4271" s="2">
        <v>1700</v>
      </c>
      <c r="B4271" s="20" t="str">
        <f>VLOOKUP(C4271,'[2]05-2025'!$B$1:$C$65536,2,0)</f>
        <v>FORNECEDORES DE INSUMOS</v>
      </c>
      <c r="C4271" s="33" t="s">
        <v>57</v>
      </c>
      <c r="D4271" s="21">
        <f>VLOOKUP(C4271,'[2]05-2025'!$B$1:$D$65536,3,0)</f>
        <v>1167726.93</v>
      </c>
      <c r="E4271" s="25" t="s">
        <v>1821</v>
      </c>
      <c r="F4271" s="27" t="s">
        <v>2148</v>
      </c>
      <c r="G4271" s="26">
        <v>0</v>
      </c>
      <c r="H4271" s="26">
        <v>9330.9699999999993</v>
      </c>
      <c r="I4271" s="24">
        <f t="shared" si="66"/>
        <v>4768313.6799999988</v>
      </c>
      <c r="J4271" s="27" t="s">
        <v>57</v>
      </c>
      <c r="K4271" s="2" t="s">
        <v>15</v>
      </c>
    </row>
    <row r="4272" spans="1:11" ht="12" customHeight="1" x14ac:dyDescent="0.2">
      <c r="A4272" s="2">
        <v>1700</v>
      </c>
      <c r="B4272" s="20" t="str">
        <f>VLOOKUP(C4272,'[2]05-2025'!$B$1:$C$65536,2,0)</f>
        <v>FORNECEDORES DE INSUMOS</v>
      </c>
      <c r="C4272" s="33" t="s">
        <v>57</v>
      </c>
      <c r="D4272" s="21">
        <f>VLOOKUP(C4272,'[2]05-2025'!$B$1:$D$65536,3,0)</f>
        <v>1167726.93</v>
      </c>
      <c r="E4272" s="25" t="s">
        <v>1821</v>
      </c>
      <c r="F4272" s="27" t="s">
        <v>2149</v>
      </c>
      <c r="G4272" s="26">
        <v>0</v>
      </c>
      <c r="H4272" s="26">
        <v>1639.84</v>
      </c>
      <c r="I4272" s="24">
        <f t="shared" si="66"/>
        <v>4769953.5199999986</v>
      </c>
      <c r="J4272" s="27" t="s">
        <v>57</v>
      </c>
      <c r="K4272" s="2" t="s">
        <v>15</v>
      </c>
    </row>
    <row r="4273" spans="1:11" ht="12" customHeight="1" x14ac:dyDescent="0.2">
      <c r="A4273" s="2">
        <v>1700</v>
      </c>
      <c r="B4273" s="20" t="str">
        <f>VLOOKUP(C4273,'[2]05-2025'!$B$1:$C$65536,2,0)</f>
        <v>FORNECEDORES DE INSUMOS</v>
      </c>
      <c r="C4273" s="33" t="s">
        <v>57</v>
      </c>
      <c r="D4273" s="21">
        <f>VLOOKUP(C4273,'[2]05-2025'!$B$1:$D$65536,3,0)</f>
        <v>1167726.93</v>
      </c>
      <c r="E4273" s="25" t="s">
        <v>1821</v>
      </c>
      <c r="F4273" s="27" t="s">
        <v>2150</v>
      </c>
      <c r="G4273" s="26">
        <v>0</v>
      </c>
      <c r="H4273" s="26">
        <v>1198.3800000000001</v>
      </c>
      <c r="I4273" s="24">
        <f t="shared" ref="I4273:I4336" si="67">IF(C4273&lt;&gt;C4272,D4273-G4273+H4273,IF(C4273=C4272,I4272-G4273+H4273,"falso"))</f>
        <v>4771151.8999999985</v>
      </c>
      <c r="J4273" s="27" t="s">
        <v>57</v>
      </c>
      <c r="K4273" s="2" t="s">
        <v>15</v>
      </c>
    </row>
    <row r="4274" spans="1:11" ht="12" customHeight="1" x14ac:dyDescent="0.2">
      <c r="A4274" s="2">
        <v>1700</v>
      </c>
      <c r="B4274" s="20" t="str">
        <f>VLOOKUP(C4274,'[2]05-2025'!$B$1:$C$65536,2,0)</f>
        <v>FORNECEDORES DE INSUMOS</v>
      </c>
      <c r="C4274" s="33" t="s">
        <v>57</v>
      </c>
      <c r="D4274" s="21">
        <f>VLOOKUP(C4274,'[2]05-2025'!$B$1:$D$65536,3,0)</f>
        <v>1167726.93</v>
      </c>
      <c r="E4274" s="25" t="s">
        <v>1821</v>
      </c>
      <c r="F4274" s="27" t="s">
        <v>2151</v>
      </c>
      <c r="G4274" s="26">
        <v>0</v>
      </c>
      <c r="H4274" s="26">
        <v>2631.72</v>
      </c>
      <c r="I4274" s="24">
        <f t="shared" si="67"/>
        <v>4773783.6199999982</v>
      </c>
      <c r="J4274" s="27" t="s">
        <v>57</v>
      </c>
      <c r="K4274" s="2" t="s">
        <v>15</v>
      </c>
    </row>
    <row r="4275" spans="1:11" ht="12" customHeight="1" x14ac:dyDescent="0.2">
      <c r="A4275" s="2">
        <v>1700</v>
      </c>
      <c r="B4275" s="20" t="str">
        <f>VLOOKUP(C4275,'[2]05-2025'!$B$1:$C$65536,2,0)</f>
        <v>FORNECEDORES DE INSUMOS</v>
      </c>
      <c r="C4275" s="33" t="s">
        <v>57</v>
      </c>
      <c r="D4275" s="21">
        <f>VLOOKUP(C4275,'[2]05-2025'!$B$1:$D$65536,3,0)</f>
        <v>1167726.93</v>
      </c>
      <c r="E4275" s="25" t="s">
        <v>1821</v>
      </c>
      <c r="F4275" s="27" t="s">
        <v>2147</v>
      </c>
      <c r="G4275" s="26">
        <v>0</v>
      </c>
      <c r="H4275" s="26">
        <v>2128.5</v>
      </c>
      <c r="I4275" s="24">
        <f t="shared" si="67"/>
        <v>4775912.1199999982</v>
      </c>
      <c r="J4275" s="27" t="s">
        <v>57</v>
      </c>
      <c r="K4275" s="2" t="s">
        <v>15</v>
      </c>
    </row>
    <row r="4276" spans="1:11" ht="12" customHeight="1" x14ac:dyDescent="0.2">
      <c r="A4276" s="2">
        <v>1700</v>
      </c>
      <c r="B4276" s="20" t="str">
        <f>VLOOKUP(C4276,'[2]05-2025'!$B$1:$C$65536,2,0)</f>
        <v>FORNECEDORES DE INSUMOS</v>
      </c>
      <c r="C4276" s="33" t="s">
        <v>57</v>
      </c>
      <c r="D4276" s="21">
        <f>VLOOKUP(C4276,'[2]05-2025'!$B$1:$D$65536,3,0)</f>
        <v>1167726.93</v>
      </c>
      <c r="E4276" s="25" t="s">
        <v>1821</v>
      </c>
      <c r="F4276" s="27" t="s">
        <v>2152</v>
      </c>
      <c r="G4276" s="26">
        <v>0</v>
      </c>
      <c r="H4276" s="26">
        <v>2280</v>
      </c>
      <c r="I4276" s="24">
        <f t="shared" si="67"/>
        <v>4778192.1199999982</v>
      </c>
      <c r="J4276" s="27" t="s">
        <v>57</v>
      </c>
      <c r="K4276" s="2" t="s">
        <v>15</v>
      </c>
    </row>
    <row r="4277" spans="1:11" ht="12" customHeight="1" x14ac:dyDescent="0.2">
      <c r="A4277" s="2">
        <v>1700</v>
      </c>
      <c r="B4277" s="20" t="str">
        <f>VLOOKUP(C4277,'[2]05-2025'!$B$1:$C$65536,2,0)</f>
        <v>FORNECEDORES DE INSUMOS</v>
      </c>
      <c r="C4277" s="33" t="s">
        <v>57</v>
      </c>
      <c r="D4277" s="21">
        <f>VLOOKUP(C4277,'[2]05-2025'!$B$1:$D$65536,3,0)</f>
        <v>1167726.93</v>
      </c>
      <c r="E4277" s="25" t="s">
        <v>1821</v>
      </c>
      <c r="F4277" s="27" t="s">
        <v>2153</v>
      </c>
      <c r="G4277" s="26">
        <v>0</v>
      </c>
      <c r="H4277" s="26">
        <v>707.3</v>
      </c>
      <c r="I4277" s="24">
        <f t="shared" si="67"/>
        <v>4778899.4199999981</v>
      </c>
      <c r="J4277" s="27" t="s">
        <v>57</v>
      </c>
      <c r="K4277" s="2" t="s">
        <v>15</v>
      </c>
    </row>
    <row r="4278" spans="1:11" ht="12" customHeight="1" x14ac:dyDescent="0.2">
      <c r="A4278" s="2">
        <v>1700</v>
      </c>
      <c r="B4278" s="20" t="str">
        <f>VLOOKUP(C4278,'[2]05-2025'!$B$1:$C$65536,2,0)</f>
        <v>FORNECEDORES DE INSUMOS</v>
      </c>
      <c r="C4278" s="33" t="s">
        <v>57</v>
      </c>
      <c r="D4278" s="21">
        <f>VLOOKUP(C4278,'[2]05-2025'!$B$1:$D$65536,3,0)</f>
        <v>1167726.93</v>
      </c>
      <c r="E4278" s="25" t="s">
        <v>1821</v>
      </c>
      <c r="F4278" s="27" t="s">
        <v>2154</v>
      </c>
      <c r="G4278" s="26">
        <v>0</v>
      </c>
      <c r="H4278" s="26">
        <v>16957.5</v>
      </c>
      <c r="I4278" s="24">
        <f t="shared" si="67"/>
        <v>4795856.9199999981</v>
      </c>
      <c r="J4278" s="27" t="s">
        <v>57</v>
      </c>
      <c r="K4278" s="2" t="s">
        <v>15</v>
      </c>
    </row>
    <row r="4279" spans="1:11" ht="12" customHeight="1" x14ac:dyDescent="0.2">
      <c r="A4279" s="2">
        <v>1700</v>
      </c>
      <c r="B4279" s="20" t="str">
        <f>VLOOKUP(C4279,'[2]05-2025'!$B$1:$C$65536,2,0)</f>
        <v>FORNECEDORES DE INSUMOS</v>
      </c>
      <c r="C4279" s="33" t="s">
        <v>57</v>
      </c>
      <c r="D4279" s="21">
        <f>VLOOKUP(C4279,'[2]05-2025'!$B$1:$D$65536,3,0)</f>
        <v>1167726.93</v>
      </c>
      <c r="E4279" s="25" t="s">
        <v>1821</v>
      </c>
      <c r="F4279" s="27" t="s">
        <v>2151</v>
      </c>
      <c r="G4279" s="26">
        <v>0</v>
      </c>
      <c r="H4279" s="26">
        <v>1052</v>
      </c>
      <c r="I4279" s="24">
        <f t="shared" si="67"/>
        <v>4796908.9199999981</v>
      </c>
      <c r="J4279" s="27" t="s">
        <v>57</v>
      </c>
      <c r="K4279" s="2" t="s">
        <v>15</v>
      </c>
    </row>
    <row r="4280" spans="1:11" ht="12" customHeight="1" x14ac:dyDescent="0.2">
      <c r="A4280" s="2">
        <v>1700</v>
      </c>
      <c r="B4280" s="20" t="str">
        <f>VLOOKUP(C4280,'[2]05-2025'!$B$1:$C$65536,2,0)</f>
        <v>FORNECEDORES DE INSUMOS</v>
      </c>
      <c r="C4280" s="33" t="s">
        <v>57</v>
      </c>
      <c r="D4280" s="21">
        <f>VLOOKUP(C4280,'[2]05-2025'!$B$1:$D$65536,3,0)</f>
        <v>1167726.93</v>
      </c>
      <c r="E4280" s="25" t="s">
        <v>1821</v>
      </c>
      <c r="F4280" s="27" t="s">
        <v>2146</v>
      </c>
      <c r="G4280" s="26">
        <v>0</v>
      </c>
      <c r="H4280" s="26">
        <v>961.66</v>
      </c>
      <c r="I4280" s="24">
        <f t="shared" si="67"/>
        <v>4797870.5799999982</v>
      </c>
      <c r="J4280" s="27" t="s">
        <v>57</v>
      </c>
      <c r="K4280" s="2" t="s">
        <v>15</v>
      </c>
    </row>
    <row r="4281" spans="1:11" ht="12" customHeight="1" x14ac:dyDescent="0.2">
      <c r="A4281" s="2">
        <v>1700</v>
      </c>
      <c r="B4281" s="20" t="str">
        <f>VLOOKUP(C4281,'[2]05-2025'!$B$1:$C$65536,2,0)</f>
        <v>FORNECEDORES DE INSUMOS</v>
      </c>
      <c r="C4281" s="33" t="s">
        <v>57</v>
      </c>
      <c r="D4281" s="21">
        <f>VLOOKUP(C4281,'[2]05-2025'!$B$1:$D$65536,3,0)</f>
        <v>1167726.93</v>
      </c>
      <c r="E4281" s="25" t="s">
        <v>1821</v>
      </c>
      <c r="F4281" s="27" t="s">
        <v>2156</v>
      </c>
      <c r="G4281" s="26">
        <v>0</v>
      </c>
      <c r="H4281" s="26">
        <v>1360.91</v>
      </c>
      <c r="I4281" s="24">
        <f t="shared" si="67"/>
        <v>4799231.4899999984</v>
      </c>
      <c r="J4281" s="27" t="s">
        <v>57</v>
      </c>
      <c r="K4281" s="2" t="s">
        <v>15</v>
      </c>
    </row>
    <row r="4282" spans="1:11" ht="12" customHeight="1" x14ac:dyDescent="0.2">
      <c r="A4282" s="2">
        <v>1700</v>
      </c>
      <c r="B4282" s="20" t="str">
        <f>VLOOKUP(C4282,'[2]05-2025'!$B$1:$C$65536,2,0)</f>
        <v>FORNECEDORES DE INSUMOS</v>
      </c>
      <c r="C4282" s="33" t="s">
        <v>57</v>
      </c>
      <c r="D4282" s="21">
        <f>VLOOKUP(C4282,'[2]05-2025'!$B$1:$D$65536,3,0)</f>
        <v>1167726.93</v>
      </c>
      <c r="E4282" s="25" t="s">
        <v>1821</v>
      </c>
      <c r="F4282" s="27" t="s">
        <v>2157</v>
      </c>
      <c r="G4282" s="26">
        <v>0</v>
      </c>
      <c r="H4282" s="26">
        <v>232.5</v>
      </c>
      <c r="I4282" s="24">
        <f t="shared" si="67"/>
        <v>4799463.9899999984</v>
      </c>
      <c r="J4282" s="27" t="s">
        <v>57</v>
      </c>
      <c r="K4282" s="2" t="s">
        <v>15</v>
      </c>
    </row>
    <row r="4283" spans="1:11" ht="12" customHeight="1" x14ac:dyDescent="0.2">
      <c r="A4283" s="2">
        <v>1700</v>
      </c>
      <c r="B4283" s="20" t="str">
        <f>VLOOKUP(C4283,'[2]05-2025'!$B$1:$C$65536,2,0)</f>
        <v>FORNECEDORES DE INSUMOS</v>
      </c>
      <c r="C4283" s="33" t="s">
        <v>57</v>
      </c>
      <c r="D4283" s="21">
        <f>VLOOKUP(C4283,'[2]05-2025'!$B$1:$D$65536,3,0)</f>
        <v>1167726.93</v>
      </c>
      <c r="E4283" s="25" t="s">
        <v>1821</v>
      </c>
      <c r="F4283" s="27" t="s">
        <v>2158</v>
      </c>
      <c r="G4283" s="26">
        <v>0</v>
      </c>
      <c r="H4283" s="26">
        <v>2900</v>
      </c>
      <c r="I4283" s="24">
        <f t="shared" si="67"/>
        <v>4802363.9899999984</v>
      </c>
      <c r="J4283" s="27" t="s">
        <v>57</v>
      </c>
      <c r="K4283" s="2" t="s">
        <v>15</v>
      </c>
    </row>
    <row r="4284" spans="1:11" ht="12" customHeight="1" x14ac:dyDescent="0.2">
      <c r="A4284" s="2">
        <v>1700</v>
      </c>
      <c r="B4284" s="20" t="str">
        <f>VLOOKUP(C4284,'[2]05-2025'!$B$1:$C$65536,2,0)</f>
        <v>FORNECEDORES DE INSUMOS</v>
      </c>
      <c r="C4284" s="33" t="s">
        <v>57</v>
      </c>
      <c r="D4284" s="21">
        <f>VLOOKUP(C4284,'[2]05-2025'!$B$1:$D$65536,3,0)</f>
        <v>1167726.93</v>
      </c>
      <c r="E4284" s="25" t="s">
        <v>1821</v>
      </c>
      <c r="F4284" s="27" t="s">
        <v>2146</v>
      </c>
      <c r="G4284" s="26">
        <v>0</v>
      </c>
      <c r="H4284" s="26">
        <v>961.37</v>
      </c>
      <c r="I4284" s="24">
        <f t="shared" si="67"/>
        <v>4803325.3599999985</v>
      </c>
      <c r="J4284" s="27" t="s">
        <v>57</v>
      </c>
      <c r="K4284" s="2" t="s">
        <v>15</v>
      </c>
    </row>
    <row r="4285" spans="1:11" ht="12" customHeight="1" x14ac:dyDescent="0.2">
      <c r="A4285" s="2">
        <v>1700</v>
      </c>
      <c r="B4285" s="20" t="str">
        <f>VLOOKUP(C4285,'[2]05-2025'!$B$1:$C$65536,2,0)</f>
        <v>FORNECEDORES DE INSUMOS</v>
      </c>
      <c r="C4285" s="33" t="s">
        <v>57</v>
      </c>
      <c r="D4285" s="21">
        <f>VLOOKUP(C4285,'[2]05-2025'!$B$1:$D$65536,3,0)</f>
        <v>1167726.93</v>
      </c>
      <c r="E4285" s="25" t="s">
        <v>1821</v>
      </c>
      <c r="F4285" s="27" t="s">
        <v>2159</v>
      </c>
      <c r="G4285" s="26">
        <v>0</v>
      </c>
      <c r="H4285" s="26">
        <v>379.5</v>
      </c>
      <c r="I4285" s="24">
        <f t="shared" si="67"/>
        <v>4803704.8599999985</v>
      </c>
      <c r="J4285" s="27" t="s">
        <v>57</v>
      </c>
      <c r="K4285" s="2" t="s">
        <v>15</v>
      </c>
    </row>
    <row r="4286" spans="1:11" ht="12" customHeight="1" x14ac:dyDescent="0.2">
      <c r="A4286" s="2">
        <v>1700</v>
      </c>
      <c r="B4286" s="20" t="str">
        <f>VLOOKUP(C4286,'[2]05-2025'!$B$1:$C$65536,2,0)</f>
        <v>FORNECEDORES DE INSUMOS</v>
      </c>
      <c r="C4286" s="33" t="s">
        <v>57</v>
      </c>
      <c r="D4286" s="21">
        <f>VLOOKUP(C4286,'[2]05-2025'!$B$1:$D$65536,3,0)</f>
        <v>1167726.93</v>
      </c>
      <c r="E4286" s="25" t="s">
        <v>1821</v>
      </c>
      <c r="F4286" s="27" t="s">
        <v>2160</v>
      </c>
      <c r="G4286" s="26">
        <v>0</v>
      </c>
      <c r="H4286" s="26">
        <v>45600</v>
      </c>
      <c r="I4286" s="24">
        <f t="shared" si="67"/>
        <v>4849304.8599999985</v>
      </c>
      <c r="J4286" s="27" t="s">
        <v>57</v>
      </c>
      <c r="K4286" s="2" t="s">
        <v>15</v>
      </c>
    </row>
    <row r="4287" spans="1:11" ht="12" customHeight="1" x14ac:dyDescent="0.2">
      <c r="A4287" s="2">
        <v>1700</v>
      </c>
      <c r="B4287" s="20" t="str">
        <f>VLOOKUP(C4287,'[2]05-2025'!$B$1:$C$65536,2,0)</f>
        <v>FORNECEDORES DE INSUMOS</v>
      </c>
      <c r="C4287" s="33" t="s">
        <v>57</v>
      </c>
      <c r="D4287" s="21">
        <f>VLOOKUP(C4287,'[2]05-2025'!$B$1:$D$65536,3,0)</f>
        <v>1167726.93</v>
      </c>
      <c r="E4287" s="25" t="s">
        <v>1821</v>
      </c>
      <c r="F4287" s="27" t="s">
        <v>2723</v>
      </c>
      <c r="G4287" s="26">
        <v>0</v>
      </c>
      <c r="H4287" s="26">
        <v>22806</v>
      </c>
      <c r="I4287" s="24">
        <f t="shared" si="67"/>
        <v>4872110.8599999985</v>
      </c>
      <c r="J4287" s="27" t="s">
        <v>57</v>
      </c>
      <c r="K4287" s="2" t="s">
        <v>15</v>
      </c>
    </row>
    <row r="4288" spans="1:11" ht="12" customHeight="1" x14ac:dyDescent="0.2">
      <c r="A4288" s="2">
        <v>1700</v>
      </c>
      <c r="B4288" s="20" t="str">
        <f>VLOOKUP(C4288,'[2]05-2025'!$B$1:$C$65536,2,0)</f>
        <v>FORNECEDORES DE INSUMOS</v>
      </c>
      <c r="C4288" s="33" t="s">
        <v>57</v>
      </c>
      <c r="D4288" s="21">
        <f>VLOOKUP(C4288,'[2]05-2025'!$B$1:$D$65536,3,0)</f>
        <v>1167726.93</v>
      </c>
      <c r="E4288" s="25" t="s">
        <v>1821</v>
      </c>
      <c r="F4288" s="27" t="s">
        <v>2162</v>
      </c>
      <c r="G4288" s="26">
        <v>0</v>
      </c>
      <c r="H4288" s="26">
        <v>2798.29</v>
      </c>
      <c r="I4288" s="24">
        <f t="shared" si="67"/>
        <v>4874909.1499999985</v>
      </c>
      <c r="J4288" s="27" t="s">
        <v>59</v>
      </c>
      <c r="K4288" s="2" t="s">
        <v>15</v>
      </c>
    </row>
    <row r="4289" spans="1:11" ht="12" customHeight="1" x14ac:dyDescent="0.2">
      <c r="A4289" s="2">
        <v>1700</v>
      </c>
      <c r="B4289" s="20" t="str">
        <f>VLOOKUP(C4289,'[2]05-2025'!$B$1:$C$65536,2,0)</f>
        <v>FORNECEDORES DE INSUMOS</v>
      </c>
      <c r="C4289" s="33" t="s">
        <v>57</v>
      </c>
      <c r="D4289" s="21">
        <f>VLOOKUP(C4289,'[2]05-2025'!$B$1:$D$65536,3,0)</f>
        <v>1167726.93</v>
      </c>
      <c r="E4289" s="25" t="s">
        <v>1821</v>
      </c>
      <c r="F4289" s="27" t="s">
        <v>2163</v>
      </c>
      <c r="G4289" s="26">
        <v>0</v>
      </c>
      <c r="H4289" s="26">
        <v>2128.5</v>
      </c>
      <c r="I4289" s="24">
        <f t="shared" si="67"/>
        <v>4877037.6499999985</v>
      </c>
      <c r="J4289" s="27" t="s">
        <v>57</v>
      </c>
      <c r="K4289" s="2" t="s">
        <v>15</v>
      </c>
    </row>
    <row r="4290" spans="1:11" ht="12" customHeight="1" x14ac:dyDescent="0.2">
      <c r="A4290" s="2">
        <v>1700</v>
      </c>
      <c r="B4290" s="20" t="str">
        <f>VLOOKUP(C4290,'[2]05-2025'!$B$1:$C$65536,2,0)</f>
        <v>FORNECEDORES DE INSUMOS</v>
      </c>
      <c r="C4290" s="33" t="s">
        <v>57</v>
      </c>
      <c r="D4290" s="21">
        <f>VLOOKUP(C4290,'[2]05-2025'!$B$1:$D$65536,3,0)</f>
        <v>1167726.93</v>
      </c>
      <c r="E4290" s="25" t="s">
        <v>1821</v>
      </c>
      <c r="F4290" s="27" t="s">
        <v>2158</v>
      </c>
      <c r="G4290" s="26">
        <v>0</v>
      </c>
      <c r="H4290" s="26">
        <v>2900</v>
      </c>
      <c r="I4290" s="24">
        <f t="shared" si="67"/>
        <v>4879937.6499999985</v>
      </c>
      <c r="J4290" s="27" t="s">
        <v>57</v>
      </c>
      <c r="K4290" s="2" t="s">
        <v>15</v>
      </c>
    </row>
    <row r="4291" spans="1:11" ht="12" customHeight="1" x14ac:dyDescent="0.2">
      <c r="A4291" s="2">
        <v>1700</v>
      </c>
      <c r="B4291" s="20" t="str">
        <f>VLOOKUP(C4291,'[2]05-2025'!$B$1:$C$65536,2,0)</f>
        <v>FORNECEDORES DE INSUMOS</v>
      </c>
      <c r="C4291" s="33" t="s">
        <v>57</v>
      </c>
      <c r="D4291" s="21">
        <f>VLOOKUP(C4291,'[2]05-2025'!$B$1:$D$65536,3,0)</f>
        <v>1167726.93</v>
      </c>
      <c r="E4291" s="25" t="s">
        <v>1821</v>
      </c>
      <c r="F4291" s="27" t="s">
        <v>2145</v>
      </c>
      <c r="G4291" s="26">
        <v>0</v>
      </c>
      <c r="H4291" s="26">
        <v>1442.4</v>
      </c>
      <c r="I4291" s="24">
        <f t="shared" si="67"/>
        <v>4881380.0499999989</v>
      </c>
      <c r="J4291" s="27" t="s">
        <v>59</v>
      </c>
      <c r="K4291" s="2" t="s">
        <v>15</v>
      </c>
    </row>
    <row r="4292" spans="1:11" ht="12" customHeight="1" x14ac:dyDescent="0.2">
      <c r="A4292" s="2">
        <v>1700</v>
      </c>
      <c r="B4292" s="20" t="str">
        <f>VLOOKUP(C4292,'[2]05-2025'!$B$1:$C$65536,2,0)</f>
        <v>FORNECEDORES DE INSUMOS</v>
      </c>
      <c r="C4292" s="33" t="s">
        <v>57</v>
      </c>
      <c r="D4292" s="21">
        <f>VLOOKUP(C4292,'[2]05-2025'!$B$1:$D$65536,3,0)</f>
        <v>1167726.93</v>
      </c>
      <c r="E4292" s="25" t="s">
        <v>1821</v>
      </c>
      <c r="F4292" s="27" t="s">
        <v>2164</v>
      </c>
      <c r="G4292" s="26">
        <v>0</v>
      </c>
      <c r="H4292" s="26">
        <v>4355.1499999999996</v>
      </c>
      <c r="I4292" s="24">
        <f t="shared" si="67"/>
        <v>4885735.1999999993</v>
      </c>
      <c r="J4292" s="27" t="s">
        <v>57</v>
      </c>
      <c r="K4292" s="2" t="s">
        <v>15</v>
      </c>
    </row>
    <row r="4293" spans="1:11" ht="12" customHeight="1" x14ac:dyDescent="0.2">
      <c r="A4293" s="2">
        <v>1700</v>
      </c>
      <c r="B4293" s="20" t="str">
        <f>VLOOKUP(C4293,'[2]05-2025'!$B$1:$C$65536,2,0)</f>
        <v>FORNECEDORES DE INSUMOS</v>
      </c>
      <c r="C4293" s="33" t="s">
        <v>57</v>
      </c>
      <c r="D4293" s="21">
        <f>VLOOKUP(C4293,'[2]05-2025'!$B$1:$D$65536,3,0)</f>
        <v>1167726.93</v>
      </c>
      <c r="E4293" s="25" t="s">
        <v>1821</v>
      </c>
      <c r="F4293" s="27" t="s">
        <v>2165</v>
      </c>
      <c r="G4293" s="26">
        <v>0</v>
      </c>
      <c r="H4293" s="26">
        <v>18740.7</v>
      </c>
      <c r="I4293" s="24">
        <f t="shared" si="67"/>
        <v>4904475.8999999994</v>
      </c>
      <c r="J4293" s="27" t="s">
        <v>57</v>
      </c>
      <c r="K4293" s="2" t="s">
        <v>15</v>
      </c>
    </row>
    <row r="4294" spans="1:11" ht="12" customHeight="1" x14ac:dyDescent="0.2">
      <c r="A4294" s="2">
        <v>1700</v>
      </c>
      <c r="B4294" s="20" t="str">
        <f>VLOOKUP(C4294,'[2]05-2025'!$B$1:$C$65536,2,0)</f>
        <v>FORNECEDORES DE INSUMOS</v>
      </c>
      <c r="C4294" s="33" t="s">
        <v>57</v>
      </c>
      <c r="D4294" s="21">
        <f>VLOOKUP(C4294,'[2]05-2025'!$B$1:$D$65536,3,0)</f>
        <v>1167726.93</v>
      </c>
      <c r="E4294" s="25" t="s">
        <v>1821</v>
      </c>
      <c r="F4294" s="27" t="s">
        <v>2158</v>
      </c>
      <c r="G4294" s="26">
        <v>0</v>
      </c>
      <c r="H4294" s="26">
        <v>2900</v>
      </c>
      <c r="I4294" s="24">
        <f t="shared" si="67"/>
        <v>4907375.8999999994</v>
      </c>
      <c r="J4294" s="27" t="s">
        <v>57</v>
      </c>
      <c r="K4294" s="2" t="s">
        <v>15</v>
      </c>
    </row>
    <row r="4295" spans="1:11" ht="12" customHeight="1" x14ac:dyDescent="0.2">
      <c r="A4295" s="2">
        <v>1700</v>
      </c>
      <c r="B4295" s="20" t="str">
        <f>VLOOKUP(C4295,'[2]05-2025'!$B$1:$C$65536,2,0)</f>
        <v>FORNECEDORES DE INSUMOS</v>
      </c>
      <c r="C4295" s="33" t="s">
        <v>57</v>
      </c>
      <c r="D4295" s="21">
        <f>VLOOKUP(C4295,'[2]05-2025'!$B$1:$D$65536,3,0)</f>
        <v>1167726.93</v>
      </c>
      <c r="E4295" s="25" t="s">
        <v>1821</v>
      </c>
      <c r="F4295" s="27" t="s">
        <v>2167</v>
      </c>
      <c r="G4295" s="26">
        <v>0</v>
      </c>
      <c r="H4295" s="26">
        <v>15128.45</v>
      </c>
      <c r="I4295" s="24">
        <f t="shared" si="67"/>
        <v>4922504.3499999996</v>
      </c>
      <c r="J4295" s="27" t="s">
        <v>57</v>
      </c>
      <c r="K4295" s="2" t="s">
        <v>15</v>
      </c>
    </row>
    <row r="4296" spans="1:11" ht="12" customHeight="1" x14ac:dyDescent="0.2">
      <c r="A4296" s="2">
        <v>1700</v>
      </c>
      <c r="B4296" s="20" t="str">
        <f>VLOOKUP(C4296,'[2]05-2025'!$B$1:$C$65536,2,0)</f>
        <v>FORNECEDORES DE INSUMOS</v>
      </c>
      <c r="C4296" s="33" t="s">
        <v>57</v>
      </c>
      <c r="D4296" s="21">
        <f>VLOOKUP(C4296,'[2]05-2025'!$B$1:$D$65536,3,0)</f>
        <v>1167726.93</v>
      </c>
      <c r="E4296" s="25" t="s">
        <v>1821</v>
      </c>
      <c r="F4296" s="27" t="s">
        <v>2165</v>
      </c>
      <c r="G4296" s="26">
        <v>0</v>
      </c>
      <c r="H4296" s="26">
        <v>60541.599999999999</v>
      </c>
      <c r="I4296" s="24">
        <f t="shared" si="67"/>
        <v>4983045.9499999993</v>
      </c>
      <c r="J4296" s="27" t="s">
        <v>57</v>
      </c>
      <c r="K4296" s="2" t="s">
        <v>15</v>
      </c>
    </row>
    <row r="4297" spans="1:11" ht="12" customHeight="1" x14ac:dyDescent="0.2">
      <c r="A4297" s="2">
        <v>1700</v>
      </c>
      <c r="B4297" s="20" t="str">
        <f>VLOOKUP(C4297,'[2]05-2025'!$B$1:$C$65536,2,0)</f>
        <v>FORNECEDORES DE INSUMOS</v>
      </c>
      <c r="C4297" s="33" t="s">
        <v>57</v>
      </c>
      <c r="D4297" s="21">
        <f>VLOOKUP(C4297,'[2]05-2025'!$B$1:$D$65536,3,0)</f>
        <v>1167726.93</v>
      </c>
      <c r="E4297" s="25" t="s">
        <v>1821</v>
      </c>
      <c r="F4297" s="27" t="s">
        <v>2168</v>
      </c>
      <c r="G4297" s="26">
        <v>0</v>
      </c>
      <c r="H4297" s="26">
        <v>503.28</v>
      </c>
      <c r="I4297" s="24">
        <f t="shared" si="67"/>
        <v>4983549.2299999995</v>
      </c>
      <c r="J4297" s="27" t="s">
        <v>57</v>
      </c>
      <c r="K4297" s="2" t="s">
        <v>15</v>
      </c>
    </row>
    <row r="4298" spans="1:11" ht="12" customHeight="1" x14ac:dyDescent="0.2">
      <c r="A4298" s="2">
        <v>1700</v>
      </c>
      <c r="B4298" s="20" t="str">
        <f>VLOOKUP(C4298,'[2]05-2025'!$B$1:$C$65536,2,0)</f>
        <v>FORNECEDORES DE INSUMOS</v>
      </c>
      <c r="C4298" s="33" t="s">
        <v>57</v>
      </c>
      <c r="D4298" s="21">
        <f>VLOOKUP(C4298,'[2]05-2025'!$B$1:$D$65536,3,0)</f>
        <v>1167726.93</v>
      </c>
      <c r="E4298" s="25" t="s">
        <v>1821</v>
      </c>
      <c r="F4298" s="27" t="s">
        <v>2170</v>
      </c>
      <c r="G4298" s="26">
        <v>0</v>
      </c>
      <c r="H4298" s="26">
        <v>1157.96</v>
      </c>
      <c r="I4298" s="24">
        <f t="shared" si="67"/>
        <v>4984707.1899999995</v>
      </c>
      <c r="J4298" s="27" t="s">
        <v>59</v>
      </c>
      <c r="K4298" s="2" t="s">
        <v>15</v>
      </c>
    </row>
    <row r="4299" spans="1:11" ht="12" customHeight="1" x14ac:dyDescent="0.2">
      <c r="A4299" s="2">
        <v>1700</v>
      </c>
      <c r="B4299" s="20" t="str">
        <f>VLOOKUP(C4299,'[2]05-2025'!$B$1:$C$65536,2,0)</f>
        <v>FORNECEDORES DE INSUMOS</v>
      </c>
      <c r="C4299" s="33" t="s">
        <v>57</v>
      </c>
      <c r="D4299" s="21">
        <f>VLOOKUP(C4299,'[2]05-2025'!$B$1:$D$65536,3,0)</f>
        <v>1167726.93</v>
      </c>
      <c r="E4299" s="25" t="s">
        <v>1821</v>
      </c>
      <c r="F4299" s="27" t="s">
        <v>2157</v>
      </c>
      <c r="G4299" s="26">
        <v>0</v>
      </c>
      <c r="H4299" s="26">
        <v>4503.1000000000004</v>
      </c>
      <c r="I4299" s="24">
        <f t="shared" si="67"/>
        <v>4989210.2899999991</v>
      </c>
      <c r="J4299" s="27" t="s">
        <v>57</v>
      </c>
      <c r="K4299" s="2" t="s">
        <v>15</v>
      </c>
    </row>
    <row r="4300" spans="1:11" ht="12" customHeight="1" x14ac:dyDescent="0.2">
      <c r="A4300" s="2">
        <v>1700</v>
      </c>
      <c r="B4300" s="20" t="str">
        <f>VLOOKUP(C4300,'[2]05-2025'!$B$1:$C$65536,2,0)</f>
        <v>FORNECEDORES DE INSUMOS</v>
      </c>
      <c r="C4300" s="33" t="s">
        <v>57</v>
      </c>
      <c r="D4300" s="21">
        <f>VLOOKUP(C4300,'[2]05-2025'!$B$1:$D$65536,3,0)</f>
        <v>1167726.93</v>
      </c>
      <c r="E4300" s="25" t="s">
        <v>1821</v>
      </c>
      <c r="F4300" s="27" t="s">
        <v>2149</v>
      </c>
      <c r="G4300" s="26">
        <v>0</v>
      </c>
      <c r="H4300" s="26">
        <v>17035.400000000001</v>
      </c>
      <c r="I4300" s="24">
        <f t="shared" si="67"/>
        <v>5006245.6899999995</v>
      </c>
      <c r="J4300" s="27" t="s">
        <v>57</v>
      </c>
      <c r="K4300" s="2" t="s">
        <v>15</v>
      </c>
    </row>
    <row r="4301" spans="1:11" ht="12" customHeight="1" x14ac:dyDescent="0.2">
      <c r="A4301" s="2">
        <v>1700</v>
      </c>
      <c r="B4301" s="20" t="str">
        <f>VLOOKUP(C4301,'[2]05-2025'!$B$1:$C$65536,2,0)</f>
        <v>FORNECEDORES DE INSUMOS</v>
      </c>
      <c r="C4301" s="33" t="s">
        <v>57</v>
      </c>
      <c r="D4301" s="21">
        <f>VLOOKUP(C4301,'[2]05-2025'!$B$1:$D$65536,3,0)</f>
        <v>1167726.93</v>
      </c>
      <c r="E4301" s="25" t="s">
        <v>1821</v>
      </c>
      <c r="F4301" s="27" t="s">
        <v>2171</v>
      </c>
      <c r="G4301" s="26">
        <v>0</v>
      </c>
      <c r="H4301" s="26">
        <v>6282.36</v>
      </c>
      <c r="I4301" s="24">
        <f t="shared" si="67"/>
        <v>5012528.05</v>
      </c>
      <c r="J4301" s="27" t="s">
        <v>57</v>
      </c>
      <c r="K4301" s="2" t="s">
        <v>15</v>
      </c>
    </row>
    <row r="4302" spans="1:11" ht="12" customHeight="1" x14ac:dyDescent="0.2">
      <c r="A4302" s="2">
        <v>1700</v>
      </c>
      <c r="B4302" s="20" t="str">
        <f>VLOOKUP(C4302,'[2]05-2025'!$B$1:$C$65536,2,0)</f>
        <v>FORNECEDORES DE INSUMOS</v>
      </c>
      <c r="C4302" s="33" t="s">
        <v>57</v>
      </c>
      <c r="D4302" s="21">
        <f>VLOOKUP(C4302,'[2]05-2025'!$B$1:$D$65536,3,0)</f>
        <v>1167726.93</v>
      </c>
      <c r="E4302" s="25" t="s">
        <v>1821</v>
      </c>
      <c r="F4302" s="27" t="s">
        <v>2724</v>
      </c>
      <c r="G4302" s="26">
        <v>0</v>
      </c>
      <c r="H4302" s="26">
        <v>320</v>
      </c>
      <c r="I4302" s="24">
        <f t="shared" si="67"/>
        <v>5012848.05</v>
      </c>
      <c r="J4302" s="27" t="s">
        <v>57</v>
      </c>
      <c r="K4302" s="2" t="s">
        <v>15</v>
      </c>
    </row>
    <row r="4303" spans="1:11" ht="12" customHeight="1" x14ac:dyDescent="0.2">
      <c r="A4303" s="2">
        <v>1700</v>
      </c>
      <c r="B4303" s="20" t="str">
        <f>VLOOKUP(C4303,'[2]05-2025'!$B$1:$C$65536,2,0)</f>
        <v>FORNECEDORES DE INSUMOS</v>
      </c>
      <c r="C4303" s="33" t="s">
        <v>57</v>
      </c>
      <c r="D4303" s="21">
        <f>VLOOKUP(C4303,'[2]05-2025'!$B$1:$D$65536,3,0)</f>
        <v>1167726.93</v>
      </c>
      <c r="E4303" s="25" t="s">
        <v>1821</v>
      </c>
      <c r="F4303" s="27" t="s">
        <v>2145</v>
      </c>
      <c r="G4303" s="26">
        <v>0</v>
      </c>
      <c r="H4303" s="26">
        <v>961.6</v>
      </c>
      <c r="I4303" s="24">
        <f t="shared" si="67"/>
        <v>5013809.6499999994</v>
      </c>
      <c r="J4303" s="27" t="s">
        <v>59</v>
      </c>
      <c r="K4303" s="2" t="s">
        <v>15</v>
      </c>
    </row>
    <row r="4304" spans="1:11" ht="12" customHeight="1" x14ac:dyDescent="0.2">
      <c r="A4304" s="2">
        <v>1700</v>
      </c>
      <c r="B4304" s="20" t="str">
        <f>VLOOKUP(C4304,'[2]05-2025'!$B$1:$C$65536,2,0)</f>
        <v>FORNECEDORES DE INSUMOS</v>
      </c>
      <c r="C4304" s="33" t="s">
        <v>57</v>
      </c>
      <c r="D4304" s="21">
        <f>VLOOKUP(C4304,'[2]05-2025'!$B$1:$D$65536,3,0)</f>
        <v>1167726.93</v>
      </c>
      <c r="E4304" s="25" t="s">
        <v>1821</v>
      </c>
      <c r="F4304" s="27" t="s">
        <v>2173</v>
      </c>
      <c r="G4304" s="26">
        <v>0</v>
      </c>
      <c r="H4304" s="26">
        <v>16088.8</v>
      </c>
      <c r="I4304" s="24">
        <f t="shared" si="67"/>
        <v>5029898.4499999993</v>
      </c>
      <c r="J4304" s="27" t="s">
        <v>55</v>
      </c>
      <c r="K4304" s="2" t="s">
        <v>15</v>
      </c>
    </row>
    <row r="4305" spans="1:11" ht="12" customHeight="1" x14ac:dyDescent="0.2">
      <c r="A4305" s="2">
        <v>1700</v>
      </c>
      <c r="B4305" s="20" t="str">
        <f>VLOOKUP(C4305,'[2]05-2025'!$B$1:$C$65536,2,0)</f>
        <v>FORNECEDORES DE INSUMOS</v>
      </c>
      <c r="C4305" s="33" t="s">
        <v>57</v>
      </c>
      <c r="D4305" s="21">
        <f>VLOOKUP(C4305,'[2]05-2025'!$B$1:$D$65536,3,0)</f>
        <v>1167726.93</v>
      </c>
      <c r="E4305" s="25" t="s">
        <v>1821</v>
      </c>
      <c r="F4305" s="27" t="s">
        <v>2174</v>
      </c>
      <c r="G4305" s="26">
        <v>0</v>
      </c>
      <c r="H4305" s="26">
        <v>7000</v>
      </c>
      <c r="I4305" s="24">
        <f t="shared" si="67"/>
        <v>5036898.4499999993</v>
      </c>
      <c r="J4305" s="27" t="s">
        <v>57</v>
      </c>
      <c r="K4305" s="2" t="s">
        <v>15</v>
      </c>
    </row>
    <row r="4306" spans="1:11" ht="12" customHeight="1" x14ac:dyDescent="0.2">
      <c r="A4306" s="2">
        <v>1700</v>
      </c>
      <c r="B4306" s="20" t="str">
        <f>VLOOKUP(C4306,'[2]05-2025'!$B$1:$C$65536,2,0)</f>
        <v>FORNECEDORES DE INSUMOS</v>
      </c>
      <c r="C4306" s="33" t="s">
        <v>57</v>
      </c>
      <c r="D4306" s="21">
        <f>VLOOKUP(C4306,'[2]05-2025'!$B$1:$D$65536,3,0)</f>
        <v>1167726.93</v>
      </c>
      <c r="E4306" s="25" t="s">
        <v>1821</v>
      </c>
      <c r="F4306" s="27" t="s">
        <v>2175</v>
      </c>
      <c r="G4306" s="26">
        <v>0</v>
      </c>
      <c r="H4306" s="26">
        <v>9478.23</v>
      </c>
      <c r="I4306" s="24">
        <f t="shared" si="67"/>
        <v>5046376.68</v>
      </c>
      <c r="J4306" s="27" t="s">
        <v>57</v>
      </c>
      <c r="K4306" s="2" t="s">
        <v>15</v>
      </c>
    </row>
    <row r="4307" spans="1:11" ht="12" customHeight="1" x14ac:dyDescent="0.2">
      <c r="A4307" s="2">
        <v>1700</v>
      </c>
      <c r="B4307" s="20" t="str">
        <f>VLOOKUP(C4307,'[2]05-2025'!$B$1:$C$65536,2,0)</f>
        <v>FORNECEDORES DE INSUMOS</v>
      </c>
      <c r="C4307" s="33" t="s">
        <v>57</v>
      </c>
      <c r="D4307" s="21">
        <f>VLOOKUP(C4307,'[2]05-2025'!$B$1:$D$65536,3,0)</f>
        <v>1167726.93</v>
      </c>
      <c r="E4307" s="25" t="s">
        <v>1821</v>
      </c>
      <c r="F4307" s="27" t="s">
        <v>2156</v>
      </c>
      <c r="G4307" s="26">
        <v>0</v>
      </c>
      <c r="H4307" s="26">
        <v>1482</v>
      </c>
      <c r="I4307" s="24">
        <f t="shared" si="67"/>
        <v>5047858.68</v>
      </c>
      <c r="J4307" s="27" t="s">
        <v>57</v>
      </c>
      <c r="K4307" s="2" t="s">
        <v>15</v>
      </c>
    </row>
    <row r="4308" spans="1:11" ht="12" customHeight="1" x14ac:dyDescent="0.2">
      <c r="A4308" s="2">
        <v>1700</v>
      </c>
      <c r="B4308" s="20" t="str">
        <f>VLOOKUP(C4308,'[2]05-2025'!$B$1:$C$65536,2,0)</f>
        <v>FORNECEDORES DE INSUMOS</v>
      </c>
      <c r="C4308" s="33" t="s">
        <v>57</v>
      </c>
      <c r="D4308" s="21">
        <f>VLOOKUP(C4308,'[2]05-2025'!$B$1:$D$65536,3,0)</f>
        <v>1167726.93</v>
      </c>
      <c r="E4308" s="25" t="s">
        <v>1821</v>
      </c>
      <c r="F4308" s="27" t="s">
        <v>2176</v>
      </c>
      <c r="G4308" s="26">
        <v>0</v>
      </c>
      <c r="H4308" s="26">
        <v>1083.9000000000001</v>
      </c>
      <c r="I4308" s="24">
        <f t="shared" si="67"/>
        <v>5048942.58</v>
      </c>
      <c r="J4308" s="27" t="s">
        <v>57</v>
      </c>
      <c r="K4308" s="2" t="s">
        <v>15</v>
      </c>
    </row>
    <row r="4309" spans="1:11" ht="12" customHeight="1" x14ac:dyDescent="0.2">
      <c r="A4309" s="2">
        <v>1700</v>
      </c>
      <c r="B4309" s="20" t="str">
        <f>VLOOKUP(C4309,'[2]05-2025'!$B$1:$C$65536,2,0)</f>
        <v>FORNECEDORES DE INSUMOS</v>
      </c>
      <c r="C4309" s="33" t="s">
        <v>57</v>
      </c>
      <c r="D4309" s="21">
        <f>VLOOKUP(C4309,'[2]05-2025'!$B$1:$D$65536,3,0)</f>
        <v>1167726.93</v>
      </c>
      <c r="E4309" s="25" t="s">
        <v>1821</v>
      </c>
      <c r="F4309" s="27" t="s">
        <v>2176</v>
      </c>
      <c r="G4309" s="26">
        <v>0</v>
      </c>
      <c r="H4309" s="26">
        <v>1322.5</v>
      </c>
      <c r="I4309" s="24">
        <f t="shared" si="67"/>
        <v>5050265.08</v>
      </c>
      <c r="J4309" s="27" t="s">
        <v>57</v>
      </c>
      <c r="K4309" s="2" t="s">
        <v>15</v>
      </c>
    </row>
    <row r="4310" spans="1:11" ht="12" customHeight="1" x14ac:dyDescent="0.2">
      <c r="A4310" s="2">
        <v>1700</v>
      </c>
      <c r="B4310" s="20" t="str">
        <f>VLOOKUP(C4310,'[2]05-2025'!$B$1:$C$65536,2,0)</f>
        <v>FORNECEDORES DE INSUMOS</v>
      </c>
      <c r="C4310" s="33" t="s">
        <v>57</v>
      </c>
      <c r="D4310" s="21">
        <f>VLOOKUP(C4310,'[2]05-2025'!$B$1:$D$65536,3,0)</f>
        <v>1167726.93</v>
      </c>
      <c r="E4310" s="25" t="s">
        <v>1821</v>
      </c>
      <c r="F4310" s="27" t="s">
        <v>2145</v>
      </c>
      <c r="G4310" s="26">
        <v>0</v>
      </c>
      <c r="H4310" s="26">
        <v>1442.4</v>
      </c>
      <c r="I4310" s="24">
        <f t="shared" si="67"/>
        <v>5051707.4800000004</v>
      </c>
      <c r="J4310" s="27" t="s">
        <v>59</v>
      </c>
      <c r="K4310" s="2" t="s">
        <v>15</v>
      </c>
    </row>
    <row r="4311" spans="1:11" ht="12" customHeight="1" x14ac:dyDescent="0.2">
      <c r="A4311" s="2">
        <v>1700</v>
      </c>
      <c r="B4311" s="20" t="str">
        <f>VLOOKUP(C4311,'[2]05-2025'!$B$1:$C$65536,2,0)</f>
        <v>FORNECEDORES DE INSUMOS</v>
      </c>
      <c r="C4311" s="33" t="s">
        <v>57</v>
      </c>
      <c r="D4311" s="21">
        <f>VLOOKUP(C4311,'[2]05-2025'!$B$1:$D$65536,3,0)</f>
        <v>1167726.93</v>
      </c>
      <c r="E4311" s="25" t="s">
        <v>1821</v>
      </c>
      <c r="F4311" s="27" t="s">
        <v>2146</v>
      </c>
      <c r="G4311" s="26">
        <v>0</v>
      </c>
      <c r="H4311" s="26">
        <v>961.37</v>
      </c>
      <c r="I4311" s="24">
        <f t="shared" si="67"/>
        <v>5052668.8500000006</v>
      </c>
      <c r="J4311" s="27" t="s">
        <v>57</v>
      </c>
      <c r="K4311" s="2" t="s">
        <v>15</v>
      </c>
    </row>
    <row r="4312" spans="1:11" ht="12" customHeight="1" x14ac:dyDescent="0.2">
      <c r="A4312" s="2">
        <v>1700</v>
      </c>
      <c r="B4312" s="20" t="str">
        <f>VLOOKUP(C4312,'[2]05-2025'!$B$1:$C$65536,2,0)</f>
        <v>FORNECEDORES DE INSUMOS</v>
      </c>
      <c r="C4312" s="33" t="s">
        <v>57</v>
      </c>
      <c r="D4312" s="21">
        <f>VLOOKUP(C4312,'[2]05-2025'!$B$1:$D$65536,3,0)</f>
        <v>1167726.93</v>
      </c>
      <c r="E4312" s="25" t="s">
        <v>1821</v>
      </c>
      <c r="F4312" s="27" t="s">
        <v>2147</v>
      </c>
      <c r="G4312" s="26">
        <v>0</v>
      </c>
      <c r="H4312" s="26">
        <v>33463.1</v>
      </c>
      <c r="I4312" s="24">
        <f t="shared" si="67"/>
        <v>5086131.95</v>
      </c>
      <c r="J4312" s="27" t="s">
        <v>57</v>
      </c>
      <c r="K4312" s="2" t="s">
        <v>15</v>
      </c>
    </row>
    <row r="4313" spans="1:11" ht="12" customHeight="1" x14ac:dyDescent="0.2">
      <c r="A4313" s="2">
        <v>1700</v>
      </c>
      <c r="B4313" s="20" t="str">
        <f>VLOOKUP(C4313,'[2]05-2025'!$B$1:$C$65536,2,0)</f>
        <v>FORNECEDORES DE INSUMOS</v>
      </c>
      <c r="C4313" s="33" t="s">
        <v>57</v>
      </c>
      <c r="D4313" s="21">
        <f>VLOOKUP(C4313,'[2]05-2025'!$B$1:$D$65536,3,0)</f>
        <v>1167726.93</v>
      </c>
      <c r="E4313" s="25" t="s">
        <v>1821</v>
      </c>
      <c r="F4313" s="27" t="s">
        <v>2148</v>
      </c>
      <c r="G4313" s="26">
        <v>0</v>
      </c>
      <c r="H4313" s="26">
        <v>9330.9699999999993</v>
      </c>
      <c r="I4313" s="24">
        <f t="shared" si="67"/>
        <v>5095462.92</v>
      </c>
      <c r="J4313" s="27" t="s">
        <v>57</v>
      </c>
      <c r="K4313" s="2" t="s">
        <v>15</v>
      </c>
    </row>
    <row r="4314" spans="1:11" ht="12" customHeight="1" x14ac:dyDescent="0.2">
      <c r="A4314" s="2">
        <v>1700</v>
      </c>
      <c r="B4314" s="20" t="str">
        <f>VLOOKUP(C4314,'[2]05-2025'!$B$1:$C$65536,2,0)</f>
        <v>FORNECEDORES DE INSUMOS</v>
      </c>
      <c r="C4314" s="33" t="s">
        <v>57</v>
      </c>
      <c r="D4314" s="21">
        <f>VLOOKUP(C4314,'[2]05-2025'!$B$1:$D$65536,3,0)</f>
        <v>1167726.93</v>
      </c>
      <c r="E4314" s="25" t="s">
        <v>1821</v>
      </c>
      <c r="F4314" s="27" t="s">
        <v>2149</v>
      </c>
      <c r="G4314" s="26">
        <v>0</v>
      </c>
      <c r="H4314" s="26">
        <v>1639.84</v>
      </c>
      <c r="I4314" s="24">
        <f t="shared" si="67"/>
        <v>5097102.76</v>
      </c>
      <c r="J4314" s="27" t="s">
        <v>57</v>
      </c>
      <c r="K4314" s="2" t="s">
        <v>15</v>
      </c>
    </row>
    <row r="4315" spans="1:11" ht="12" customHeight="1" x14ac:dyDescent="0.2">
      <c r="A4315" s="2">
        <v>1700</v>
      </c>
      <c r="B4315" s="20" t="str">
        <f>VLOOKUP(C4315,'[2]05-2025'!$B$1:$C$65536,2,0)</f>
        <v>FORNECEDORES DE INSUMOS</v>
      </c>
      <c r="C4315" s="33" t="s">
        <v>57</v>
      </c>
      <c r="D4315" s="21">
        <f>VLOOKUP(C4315,'[2]05-2025'!$B$1:$D$65536,3,0)</f>
        <v>1167726.93</v>
      </c>
      <c r="E4315" s="25" t="s">
        <v>1821</v>
      </c>
      <c r="F4315" s="27" t="s">
        <v>2150</v>
      </c>
      <c r="G4315" s="26">
        <v>0</v>
      </c>
      <c r="H4315" s="26">
        <v>1198.3800000000001</v>
      </c>
      <c r="I4315" s="24">
        <f t="shared" si="67"/>
        <v>5098301.1399999997</v>
      </c>
      <c r="J4315" s="27" t="s">
        <v>57</v>
      </c>
      <c r="K4315" s="2" t="s">
        <v>15</v>
      </c>
    </row>
    <row r="4316" spans="1:11" ht="12" customHeight="1" x14ac:dyDescent="0.2">
      <c r="A4316" s="2">
        <v>1700</v>
      </c>
      <c r="B4316" s="20" t="str">
        <f>VLOOKUP(C4316,'[2]05-2025'!$B$1:$C$65536,2,0)</f>
        <v>FORNECEDORES DE INSUMOS</v>
      </c>
      <c r="C4316" s="33" t="s">
        <v>57</v>
      </c>
      <c r="D4316" s="21">
        <f>VLOOKUP(C4316,'[2]05-2025'!$B$1:$D$65536,3,0)</f>
        <v>1167726.93</v>
      </c>
      <c r="E4316" s="25" t="s">
        <v>1821</v>
      </c>
      <c r="F4316" s="27" t="s">
        <v>2155</v>
      </c>
      <c r="G4316" s="26">
        <v>0</v>
      </c>
      <c r="H4316" s="26">
        <v>2631.72</v>
      </c>
      <c r="I4316" s="24">
        <f t="shared" si="67"/>
        <v>5100932.8599999994</v>
      </c>
      <c r="J4316" s="27" t="s">
        <v>57</v>
      </c>
      <c r="K4316" s="2" t="s">
        <v>15</v>
      </c>
    </row>
    <row r="4317" spans="1:11" ht="12" customHeight="1" x14ac:dyDescent="0.2">
      <c r="A4317" s="2">
        <v>1700</v>
      </c>
      <c r="B4317" s="20" t="str">
        <f>VLOOKUP(C4317,'[2]05-2025'!$B$1:$C$65536,2,0)</f>
        <v>FORNECEDORES DE INSUMOS</v>
      </c>
      <c r="C4317" s="33" t="s">
        <v>57</v>
      </c>
      <c r="D4317" s="21">
        <f>VLOOKUP(C4317,'[2]05-2025'!$B$1:$D$65536,3,0)</f>
        <v>1167726.93</v>
      </c>
      <c r="E4317" s="25" t="s">
        <v>1821</v>
      </c>
      <c r="F4317" s="27" t="s">
        <v>2147</v>
      </c>
      <c r="G4317" s="26">
        <v>0</v>
      </c>
      <c r="H4317" s="26">
        <v>2128.5</v>
      </c>
      <c r="I4317" s="24">
        <f t="shared" si="67"/>
        <v>5103061.3599999994</v>
      </c>
      <c r="J4317" s="27" t="s">
        <v>57</v>
      </c>
      <c r="K4317" s="2" t="s">
        <v>15</v>
      </c>
    </row>
    <row r="4318" spans="1:11" ht="12" customHeight="1" x14ac:dyDescent="0.2">
      <c r="A4318" s="2">
        <v>1700</v>
      </c>
      <c r="B4318" s="20" t="str">
        <f>VLOOKUP(C4318,'[2]05-2025'!$B$1:$C$65536,2,0)</f>
        <v>FORNECEDORES DE INSUMOS</v>
      </c>
      <c r="C4318" s="33" t="s">
        <v>57</v>
      </c>
      <c r="D4318" s="21">
        <f>VLOOKUP(C4318,'[2]05-2025'!$B$1:$D$65536,3,0)</f>
        <v>1167726.93</v>
      </c>
      <c r="E4318" s="25" t="s">
        <v>1821</v>
      </c>
      <c r="F4318" s="27" t="s">
        <v>2152</v>
      </c>
      <c r="G4318" s="26">
        <v>0</v>
      </c>
      <c r="H4318" s="26">
        <v>2280</v>
      </c>
      <c r="I4318" s="24">
        <f t="shared" si="67"/>
        <v>5105341.3599999994</v>
      </c>
      <c r="J4318" s="27" t="s">
        <v>57</v>
      </c>
      <c r="K4318" s="2" t="s">
        <v>15</v>
      </c>
    </row>
    <row r="4319" spans="1:11" ht="12" customHeight="1" x14ac:dyDescent="0.2">
      <c r="A4319" s="2">
        <v>1700</v>
      </c>
      <c r="B4319" s="20" t="str">
        <f>VLOOKUP(C4319,'[2]05-2025'!$B$1:$C$65536,2,0)</f>
        <v>FORNECEDORES DE INSUMOS</v>
      </c>
      <c r="C4319" s="33" t="s">
        <v>57</v>
      </c>
      <c r="D4319" s="21">
        <f>VLOOKUP(C4319,'[2]05-2025'!$B$1:$D$65536,3,0)</f>
        <v>1167726.93</v>
      </c>
      <c r="E4319" s="25" t="s">
        <v>1821</v>
      </c>
      <c r="F4319" s="27" t="s">
        <v>2153</v>
      </c>
      <c r="G4319" s="26">
        <v>0</v>
      </c>
      <c r="H4319" s="26">
        <v>707.3</v>
      </c>
      <c r="I4319" s="24">
        <f t="shared" si="67"/>
        <v>5106048.6599999992</v>
      </c>
      <c r="J4319" s="27" t="s">
        <v>57</v>
      </c>
      <c r="K4319" s="2" t="s">
        <v>15</v>
      </c>
    </row>
    <row r="4320" spans="1:11" ht="12" customHeight="1" x14ac:dyDescent="0.2">
      <c r="A4320" s="2">
        <v>1700</v>
      </c>
      <c r="B4320" s="20" t="str">
        <f>VLOOKUP(C4320,'[2]05-2025'!$B$1:$C$65536,2,0)</f>
        <v>FORNECEDORES DE INSUMOS</v>
      </c>
      <c r="C4320" s="33" t="s">
        <v>57</v>
      </c>
      <c r="D4320" s="21">
        <f>VLOOKUP(C4320,'[2]05-2025'!$B$1:$D$65536,3,0)</f>
        <v>1167726.93</v>
      </c>
      <c r="E4320" s="25" t="s">
        <v>1821</v>
      </c>
      <c r="F4320" s="27" t="s">
        <v>2154</v>
      </c>
      <c r="G4320" s="26">
        <v>0</v>
      </c>
      <c r="H4320" s="26">
        <v>16957.5</v>
      </c>
      <c r="I4320" s="24">
        <f t="shared" si="67"/>
        <v>5123006.1599999992</v>
      </c>
      <c r="J4320" s="27" t="s">
        <v>57</v>
      </c>
      <c r="K4320" s="2" t="s">
        <v>15</v>
      </c>
    </row>
    <row r="4321" spans="1:11" ht="12" customHeight="1" x14ac:dyDescent="0.2">
      <c r="A4321" s="2">
        <v>1700</v>
      </c>
      <c r="B4321" s="20" t="str">
        <f>VLOOKUP(C4321,'[2]05-2025'!$B$1:$C$65536,2,0)</f>
        <v>FORNECEDORES DE INSUMOS</v>
      </c>
      <c r="C4321" s="33" t="s">
        <v>57</v>
      </c>
      <c r="D4321" s="21">
        <f>VLOOKUP(C4321,'[2]05-2025'!$B$1:$D$65536,3,0)</f>
        <v>1167726.93</v>
      </c>
      <c r="E4321" s="25" t="s">
        <v>1821</v>
      </c>
      <c r="F4321" s="27" t="s">
        <v>2151</v>
      </c>
      <c r="G4321" s="26">
        <v>0</v>
      </c>
      <c r="H4321" s="26">
        <v>1052</v>
      </c>
      <c r="I4321" s="24">
        <f t="shared" si="67"/>
        <v>5124058.1599999992</v>
      </c>
      <c r="J4321" s="27" t="s">
        <v>57</v>
      </c>
      <c r="K4321" s="2" t="s">
        <v>15</v>
      </c>
    </row>
    <row r="4322" spans="1:11" ht="12" customHeight="1" x14ac:dyDescent="0.2">
      <c r="A4322" s="2">
        <v>1700</v>
      </c>
      <c r="B4322" s="20" t="str">
        <f>VLOOKUP(C4322,'[2]05-2025'!$B$1:$C$65536,2,0)</f>
        <v>FORNECEDORES DE INSUMOS</v>
      </c>
      <c r="C4322" s="33" t="s">
        <v>57</v>
      </c>
      <c r="D4322" s="21">
        <f>VLOOKUP(C4322,'[2]05-2025'!$B$1:$D$65536,3,0)</f>
        <v>1167726.93</v>
      </c>
      <c r="E4322" s="25" t="s">
        <v>1821</v>
      </c>
      <c r="F4322" s="27" t="s">
        <v>2156</v>
      </c>
      <c r="G4322" s="26">
        <v>0</v>
      </c>
      <c r="H4322" s="26">
        <v>1360.91</v>
      </c>
      <c r="I4322" s="24">
        <f t="shared" si="67"/>
        <v>5125419.0699999994</v>
      </c>
      <c r="J4322" s="27" t="s">
        <v>57</v>
      </c>
      <c r="K4322" s="2" t="s">
        <v>15</v>
      </c>
    </row>
    <row r="4323" spans="1:11" ht="12" customHeight="1" x14ac:dyDescent="0.2">
      <c r="A4323" s="2">
        <v>1700</v>
      </c>
      <c r="B4323" s="20" t="str">
        <f>VLOOKUP(C4323,'[2]05-2025'!$B$1:$C$65536,2,0)</f>
        <v>FORNECEDORES DE INSUMOS</v>
      </c>
      <c r="C4323" s="33" t="s">
        <v>57</v>
      </c>
      <c r="D4323" s="21">
        <f>VLOOKUP(C4323,'[2]05-2025'!$B$1:$D$65536,3,0)</f>
        <v>1167726.93</v>
      </c>
      <c r="E4323" s="25" t="s">
        <v>1821</v>
      </c>
      <c r="F4323" s="27" t="s">
        <v>2157</v>
      </c>
      <c r="G4323" s="26">
        <v>0</v>
      </c>
      <c r="H4323" s="26">
        <v>232.5</v>
      </c>
      <c r="I4323" s="24">
        <f t="shared" si="67"/>
        <v>5125651.5699999994</v>
      </c>
      <c r="J4323" s="27" t="s">
        <v>57</v>
      </c>
      <c r="K4323" s="2" t="s">
        <v>15</v>
      </c>
    </row>
    <row r="4324" spans="1:11" ht="12" customHeight="1" x14ac:dyDescent="0.2">
      <c r="A4324" s="2">
        <v>1700</v>
      </c>
      <c r="B4324" s="20" t="str">
        <f>VLOOKUP(C4324,'[2]05-2025'!$B$1:$C$65536,2,0)</f>
        <v>FORNECEDORES DE INSUMOS</v>
      </c>
      <c r="C4324" s="33" t="s">
        <v>57</v>
      </c>
      <c r="D4324" s="21">
        <f>VLOOKUP(C4324,'[2]05-2025'!$B$1:$D$65536,3,0)</f>
        <v>1167726.93</v>
      </c>
      <c r="E4324" s="25" t="s">
        <v>1821</v>
      </c>
      <c r="F4324" s="27" t="s">
        <v>2158</v>
      </c>
      <c r="G4324" s="26">
        <v>0</v>
      </c>
      <c r="H4324" s="26">
        <v>2900</v>
      </c>
      <c r="I4324" s="24">
        <f t="shared" si="67"/>
        <v>5128551.5699999994</v>
      </c>
      <c r="J4324" s="27" t="s">
        <v>57</v>
      </c>
      <c r="K4324" s="2" t="s">
        <v>15</v>
      </c>
    </row>
    <row r="4325" spans="1:11" ht="12" customHeight="1" x14ac:dyDescent="0.2">
      <c r="A4325" s="2">
        <v>1700</v>
      </c>
      <c r="B4325" s="20" t="str">
        <f>VLOOKUP(C4325,'[2]05-2025'!$B$1:$C$65536,2,0)</f>
        <v>FORNECEDORES DE INSUMOS</v>
      </c>
      <c r="C4325" s="33" t="s">
        <v>57</v>
      </c>
      <c r="D4325" s="21">
        <f>VLOOKUP(C4325,'[2]05-2025'!$B$1:$D$65536,3,0)</f>
        <v>1167726.93</v>
      </c>
      <c r="E4325" s="25" t="s">
        <v>1821</v>
      </c>
      <c r="F4325" s="27" t="s">
        <v>2146</v>
      </c>
      <c r="G4325" s="26">
        <v>0</v>
      </c>
      <c r="H4325" s="26">
        <v>961.37</v>
      </c>
      <c r="I4325" s="24">
        <f t="shared" si="67"/>
        <v>5129512.9399999995</v>
      </c>
      <c r="J4325" s="27" t="s">
        <v>57</v>
      </c>
      <c r="K4325" s="2" t="s">
        <v>15</v>
      </c>
    </row>
    <row r="4326" spans="1:11" ht="12" customHeight="1" x14ac:dyDescent="0.2">
      <c r="A4326" s="2">
        <v>1700</v>
      </c>
      <c r="B4326" s="20" t="str">
        <f>VLOOKUP(C4326,'[2]05-2025'!$B$1:$C$65536,2,0)</f>
        <v>FORNECEDORES DE INSUMOS</v>
      </c>
      <c r="C4326" s="33" t="s">
        <v>57</v>
      </c>
      <c r="D4326" s="21">
        <f>VLOOKUP(C4326,'[2]05-2025'!$B$1:$D$65536,3,0)</f>
        <v>1167726.93</v>
      </c>
      <c r="E4326" s="25" t="s">
        <v>1821</v>
      </c>
      <c r="F4326" s="27" t="s">
        <v>2159</v>
      </c>
      <c r="G4326" s="26">
        <v>0</v>
      </c>
      <c r="H4326" s="26">
        <v>379.5</v>
      </c>
      <c r="I4326" s="24">
        <f t="shared" si="67"/>
        <v>5129892.4399999995</v>
      </c>
      <c r="J4326" s="27" t="s">
        <v>57</v>
      </c>
      <c r="K4326" s="2" t="s">
        <v>15</v>
      </c>
    </row>
    <row r="4327" spans="1:11" ht="12" customHeight="1" x14ac:dyDescent="0.2">
      <c r="A4327" s="2">
        <v>1700</v>
      </c>
      <c r="B4327" s="20" t="str">
        <f>VLOOKUP(C4327,'[2]05-2025'!$B$1:$C$65536,2,0)</f>
        <v>FORNECEDORES DE INSUMOS</v>
      </c>
      <c r="C4327" s="33" t="s">
        <v>57</v>
      </c>
      <c r="D4327" s="21">
        <f>VLOOKUP(C4327,'[2]05-2025'!$B$1:$D$65536,3,0)</f>
        <v>1167726.93</v>
      </c>
      <c r="E4327" s="25" t="s">
        <v>1821</v>
      </c>
      <c r="F4327" s="27" t="s">
        <v>2160</v>
      </c>
      <c r="G4327" s="26">
        <v>0</v>
      </c>
      <c r="H4327" s="26">
        <v>45600</v>
      </c>
      <c r="I4327" s="24">
        <f t="shared" si="67"/>
        <v>5175492.4399999995</v>
      </c>
      <c r="J4327" s="27" t="s">
        <v>57</v>
      </c>
      <c r="K4327" s="2" t="s">
        <v>15</v>
      </c>
    </row>
    <row r="4328" spans="1:11" ht="12" customHeight="1" x14ac:dyDescent="0.2">
      <c r="A4328" s="2">
        <v>1700</v>
      </c>
      <c r="B4328" s="20" t="str">
        <f>VLOOKUP(C4328,'[2]05-2025'!$B$1:$C$65536,2,0)</f>
        <v>FORNECEDORES DE INSUMOS</v>
      </c>
      <c r="C4328" s="33" t="s">
        <v>57</v>
      </c>
      <c r="D4328" s="21">
        <f>VLOOKUP(C4328,'[2]05-2025'!$B$1:$D$65536,3,0)</f>
        <v>1167726.93</v>
      </c>
      <c r="E4328" s="25" t="s">
        <v>1821</v>
      </c>
      <c r="F4328" s="27" t="s">
        <v>2161</v>
      </c>
      <c r="G4328" s="26">
        <v>0</v>
      </c>
      <c r="H4328" s="26">
        <v>22806</v>
      </c>
      <c r="I4328" s="24">
        <f t="shared" si="67"/>
        <v>5198298.4399999995</v>
      </c>
      <c r="J4328" s="27" t="s">
        <v>57</v>
      </c>
      <c r="K4328" s="2" t="s">
        <v>15</v>
      </c>
    </row>
    <row r="4329" spans="1:11" ht="12" customHeight="1" x14ac:dyDescent="0.2">
      <c r="A4329" s="2">
        <v>1700</v>
      </c>
      <c r="B4329" s="20" t="str">
        <f>VLOOKUP(C4329,'[2]05-2025'!$B$1:$C$65536,2,0)</f>
        <v>FORNECEDORES DE INSUMOS</v>
      </c>
      <c r="C4329" s="33" t="s">
        <v>57</v>
      </c>
      <c r="D4329" s="21">
        <f>VLOOKUP(C4329,'[2]05-2025'!$B$1:$D$65536,3,0)</f>
        <v>1167726.93</v>
      </c>
      <c r="E4329" s="25" t="s">
        <v>1821</v>
      </c>
      <c r="F4329" s="27" t="s">
        <v>2162</v>
      </c>
      <c r="G4329" s="26">
        <v>0</v>
      </c>
      <c r="H4329" s="26">
        <v>2798.29</v>
      </c>
      <c r="I4329" s="24">
        <f t="shared" si="67"/>
        <v>5201096.7299999995</v>
      </c>
      <c r="J4329" s="27" t="s">
        <v>59</v>
      </c>
      <c r="K4329" s="2" t="s">
        <v>15</v>
      </c>
    </row>
    <row r="4330" spans="1:11" ht="12" customHeight="1" x14ac:dyDescent="0.2">
      <c r="A4330" s="2">
        <v>1700</v>
      </c>
      <c r="B4330" s="20" t="str">
        <f>VLOOKUP(C4330,'[2]05-2025'!$B$1:$C$65536,2,0)</f>
        <v>FORNECEDORES DE INSUMOS</v>
      </c>
      <c r="C4330" s="33" t="s">
        <v>57</v>
      </c>
      <c r="D4330" s="21">
        <f>VLOOKUP(C4330,'[2]05-2025'!$B$1:$D$65536,3,0)</f>
        <v>1167726.93</v>
      </c>
      <c r="E4330" s="25" t="s">
        <v>1821</v>
      </c>
      <c r="F4330" s="27" t="s">
        <v>2163</v>
      </c>
      <c r="G4330" s="26">
        <v>0</v>
      </c>
      <c r="H4330" s="26">
        <v>2128.5</v>
      </c>
      <c r="I4330" s="24">
        <f t="shared" si="67"/>
        <v>5203225.2299999995</v>
      </c>
      <c r="J4330" s="27" t="s">
        <v>57</v>
      </c>
      <c r="K4330" s="2" t="s">
        <v>15</v>
      </c>
    </row>
    <row r="4331" spans="1:11" ht="12" customHeight="1" x14ac:dyDescent="0.2">
      <c r="A4331" s="2">
        <v>1700</v>
      </c>
      <c r="B4331" s="20" t="str">
        <f>VLOOKUP(C4331,'[2]05-2025'!$B$1:$C$65536,2,0)</f>
        <v>FORNECEDORES DE INSUMOS</v>
      </c>
      <c r="C4331" s="33" t="s">
        <v>57</v>
      </c>
      <c r="D4331" s="21">
        <f>VLOOKUP(C4331,'[2]05-2025'!$B$1:$D$65536,3,0)</f>
        <v>1167726.93</v>
      </c>
      <c r="E4331" s="25" t="s">
        <v>1821</v>
      </c>
      <c r="F4331" s="27" t="s">
        <v>2166</v>
      </c>
      <c r="G4331" s="26">
        <v>0</v>
      </c>
      <c r="H4331" s="26">
        <v>2900</v>
      </c>
      <c r="I4331" s="24">
        <f t="shared" si="67"/>
        <v>5206125.2299999995</v>
      </c>
      <c r="J4331" s="27" t="s">
        <v>57</v>
      </c>
      <c r="K4331" s="2" t="s">
        <v>15</v>
      </c>
    </row>
    <row r="4332" spans="1:11" ht="12" customHeight="1" x14ac:dyDescent="0.2">
      <c r="A4332" s="2">
        <v>1700</v>
      </c>
      <c r="B4332" s="20" t="str">
        <f>VLOOKUP(C4332,'[2]05-2025'!$B$1:$C$65536,2,0)</f>
        <v>FORNECEDORES DE INSUMOS</v>
      </c>
      <c r="C4332" s="33" t="s">
        <v>57</v>
      </c>
      <c r="D4332" s="21">
        <f>VLOOKUP(C4332,'[2]05-2025'!$B$1:$D$65536,3,0)</f>
        <v>1167726.93</v>
      </c>
      <c r="E4332" s="25" t="s">
        <v>1821</v>
      </c>
      <c r="F4332" s="27" t="s">
        <v>2145</v>
      </c>
      <c r="G4332" s="26">
        <v>0</v>
      </c>
      <c r="H4332" s="26">
        <v>1442.4</v>
      </c>
      <c r="I4332" s="24">
        <f t="shared" si="67"/>
        <v>5207567.63</v>
      </c>
      <c r="J4332" s="27" t="s">
        <v>59</v>
      </c>
      <c r="K4332" s="2" t="s">
        <v>15</v>
      </c>
    </row>
    <row r="4333" spans="1:11" ht="12" customHeight="1" x14ac:dyDescent="0.2">
      <c r="A4333" s="2">
        <v>1700</v>
      </c>
      <c r="B4333" s="20" t="str">
        <f>VLOOKUP(C4333,'[2]05-2025'!$B$1:$C$65536,2,0)</f>
        <v>FORNECEDORES DE INSUMOS</v>
      </c>
      <c r="C4333" s="33" t="s">
        <v>57</v>
      </c>
      <c r="D4333" s="21">
        <f>VLOOKUP(C4333,'[2]05-2025'!$B$1:$D$65536,3,0)</f>
        <v>1167726.93</v>
      </c>
      <c r="E4333" s="25" t="s">
        <v>1821</v>
      </c>
      <c r="F4333" s="27" t="s">
        <v>2164</v>
      </c>
      <c r="G4333" s="26">
        <v>0</v>
      </c>
      <c r="H4333" s="26">
        <v>4355.1499999999996</v>
      </c>
      <c r="I4333" s="24">
        <f t="shared" si="67"/>
        <v>5211922.78</v>
      </c>
      <c r="J4333" s="27" t="s">
        <v>57</v>
      </c>
      <c r="K4333" s="2" t="s">
        <v>15</v>
      </c>
    </row>
    <row r="4334" spans="1:11" ht="12" customHeight="1" x14ac:dyDescent="0.2">
      <c r="A4334" s="2">
        <v>1700</v>
      </c>
      <c r="B4334" s="20" t="str">
        <f>VLOOKUP(C4334,'[2]05-2025'!$B$1:$C$65536,2,0)</f>
        <v>FORNECEDORES DE INSUMOS</v>
      </c>
      <c r="C4334" s="33" t="s">
        <v>57</v>
      </c>
      <c r="D4334" s="21">
        <f>VLOOKUP(C4334,'[2]05-2025'!$B$1:$D$65536,3,0)</f>
        <v>1167726.93</v>
      </c>
      <c r="E4334" s="25" t="s">
        <v>1821</v>
      </c>
      <c r="F4334" s="27" t="s">
        <v>2165</v>
      </c>
      <c r="G4334" s="26">
        <v>0</v>
      </c>
      <c r="H4334" s="26">
        <v>18740.7</v>
      </c>
      <c r="I4334" s="24">
        <f t="shared" si="67"/>
        <v>5230663.4800000004</v>
      </c>
      <c r="J4334" s="27" t="s">
        <v>57</v>
      </c>
      <c r="K4334" s="2" t="s">
        <v>15</v>
      </c>
    </row>
    <row r="4335" spans="1:11" ht="12" customHeight="1" x14ac:dyDescent="0.2">
      <c r="A4335" s="2">
        <v>1700</v>
      </c>
      <c r="B4335" s="20" t="str">
        <f>VLOOKUP(C4335,'[2]05-2025'!$B$1:$C$65536,2,0)</f>
        <v>FORNECEDORES DE INSUMOS</v>
      </c>
      <c r="C4335" s="33" t="s">
        <v>57</v>
      </c>
      <c r="D4335" s="21">
        <f>VLOOKUP(C4335,'[2]05-2025'!$B$1:$D$65536,3,0)</f>
        <v>1167726.93</v>
      </c>
      <c r="E4335" s="25" t="s">
        <v>1821</v>
      </c>
      <c r="F4335" s="27" t="s">
        <v>2158</v>
      </c>
      <c r="G4335" s="26">
        <v>0</v>
      </c>
      <c r="H4335" s="26">
        <v>2900</v>
      </c>
      <c r="I4335" s="24">
        <f t="shared" si="67"/>
        <v>5233563.4800000004</v>
      </c>
      <c r="J4335" s="27" t="s">
        <v>57</v>
      </c>
      <c r="K4335" s="2" t="s">
        <v>15</v>
      </c>
    </row>
    <row r="4336" spans="1:11" ht="12" customHeight="1" x14ac:dyDescent="0.2">
      <c r="A4336" s="2">
        <v>1700</v>
      </c>
      <c r="B4336" s="20" t="str">
        <f>VLOOKUP(C4336,'[2]05-2025'!$B$1:$C$65536,2,0)</f>
        <v>FORNECEDORES DE INSUMOS</v>
      </c>
      <c r="C4336" s="33" t="s">
        <v>57</v>
      </c>
      <c r="D4336" s="21">
        <f>VLOOKUP(C4336,'[2]05-2025'!$B$1:$D$65536,3,0)</f>
        <v>1167726.93</v>
      </c>
      <c r="E4336" s="25" t="s">
        <v>1821</v>
      </c>
      <c r="F4336" s="27" t="s">
        <v>2167</v>
      </c>
      <c r="G4336" s="26">
        <v>0</v>
      </c>
      <c r="H4336" s="26">
        <v>15128.45</v>
      </c>
      <c r="I4336" s="24">
        <f t="shared" si="67"/>
        <v>5248691.9300000006</v>
      </c>
      <c r="J4336" s="27" t="s">
        <v>57</v>
      </c>
      <c r="K4336" s="2" t="s">
        <v>15</v>
      </c>
    </row>
    <row r="4337" spans="1:11" ht="12" customHeight="1" x14ac:dyDescent="0.2">
      <c r="A4337" s="2">
        <v>1700</v>
      </c>
      <c r="B4337" s="20" t="str">
        <f>VLOOKUP(C4337,'[2]05-2025'!$B$1:$C$65536,2,0)</f>
        <v>FORNECEDORES DE INSUMOS</v>
      </c>
      <c r="C4337" s="33" t="s">
        <v>57</v>
      </c>
      <c r="D4337" s="21">
        <f>VLOOKUP(C4337,'[2]05-2025'!$B$1:$D$65536,3,0)</f>
        <v>1167726.93</v>
      </c>
      <c r="E4337" s="25" t="s">
        <v>1821</v>
      </c>
      <c r="F4337" s="27" t="s">
        <v>2165</v>
      </c>
      <c r="G4337" s="26">
        <v>0</v>
      </c>
      <c r="H4337" s="26">
        <v>60541.599999999999</v>
      </c>
      <c r="I4337" s="24">
        <f t="shared" ref="I4337:I4400" si="68">IF(C4337&lt;&gt;C4336,D4337-G4337+H4337,IF(C4337=C4336,I4336-G4337+H4337,"falso"))</f>
        <v>5309233.53</v>
      </c>
      <c r="J4337" s="27" t="s">
        <v>57</v>
      </c>
      <c r="K4337" s="2" t="s">
        <v>15</v>
      </c>
    </row>
    <row r="4338" spans="1:11" ht="12" customHeight="1" x14ac:dyDescent="0.2">
      <c r="A4338" s="2">
        <v>1700</v>
      </c>
      <c r="B4338" s="20" t="str">
        <f>VLOOKUP(C4338,'[2]05-2025'!$B$1:$C$65536,2,0)</f>
        <v>FORNECEDORES DE INSUMOS</v>
      </c>
      <c r="C4338" s="33" t="s">
        <v>57</v>
      </c>
      <c r="D4338" s="21">
        <f>VLOOKUP(C4338,'[2]05-2025'!$B$1:$D$65536,3,0)</f>
        <v>1167726.93</v>
      </c>
      <c r="E4338" s="25" t="s">
        <v>1821</v>
      </c>
      <c r="F4338" s="27" t="s">
        <v>2168</v>
      </c>
      <c r="G4338" s="26">
        <v>0</v>
      </c>
      <c r="H4338" s="26">
        <v>503.28</v>
      </c>
      <c r="I4338" s="24">
        <f t="shared" si="68"/>
        <v>5309736.8100000005</v>
      </c>
      <c r="J4338" s="27" t="s">
        <v>57</v>
      </c>
      <c r="K4338" s="2" t="s">
        <v>15</v>
      </c>
    </row>
    <row r="4339" spans="1:11" ht="12" customHeight="1" x14ac:dyDescent="0.2">
      <c r="A4339" s="2">
        <v>1700</v>
      </c>
      <c r="B4339" s="20" t="str">
        <f>VLOOKUP(C4339,'[2]05-2025'!$B$1:$C$65536,2,0)</f>
        <v>FORNECEDORES DE INSUMOS</v>
      </c>
      <c r="C4339" s="33" t="s">
        <v>57</v>
      </c>
      <c r="D4339" s="21">
        <f>VLOOKUP(C4339,'[2]05-2025'!$B$1:$D$65536,3,0)</f>
        <v>1167726.93</v>
      </c>
      <c r="E4339" s="25" t="s">
        <v>1821</v>
      </c>
      <c r="F4339" s="27" t="s">
        <v>2169</v>
      </c>
      <c r="G4339" s="26">
        <v>0</v>
      </c>
      <c r="H4339" s="26">
        <v>1549</v>
      </c>
      <c r="I4339" s="24">
        <f t="shared" si="68"/>
        <v>5311285.8100000005</v>
      </c>
      <c r="J4339" s="27" t="s">
        <v>57</v>
      </c>
      <c r="K4339" s="2" t="s">
        <v>15</v>
      </c>
    </row>
    <row r="4340" spans="1:11" ht="12" customHeight="1" x14ac:dyDescent="0.2">
      <c r="A4340" s="2">
        <v>1700</v>
      </c>
      <c r="B4340" s="20" t="str">
        <f>VLOOKUP(C4340,'[2]05-2025'!$B$1:$C$65536,2,0)</f>
        <v>FORNECEDORES DE INSUMOS</v>
      </c>
      <c r="C4340" s="33" t="s">
        <v>57</v>
      </c>
      <c r="D4340" s="21">
        <f>VLOOKUP(C4340,'[2]05-2025'!$B$1:$D$65536,3,0)</f>
        <v>1167726.93</v>
      </c>
      <c r="E4340" s="25" t="s">
        <v>1821</v>
      </c>
      <c r="F4340" s="27" t="s">
        <v>2170</v>
      </c>
      <c r="G4340" s="26">
        <v>0</v>
      </c>
      <c r="H4340" s="26">
        <v>1157.96</v>
      </c>
      <c r="I4340" s="24">
        <f t="shared" si="68"/>
        <v>5312443.7700000005</v>
      </c>
      <c r="J4340" s="27" t="s">
        <v>59</v>
      </c>
      <c r="K4340" s="2" t="s">
        <v>15</v>
      </c>
    </row>
    <row r="4341" spans="1:11" ht="12" customHeight="1" x14ac:dyDescent="0.2">
      <c r="A4341" s="2">
        <v>1700</v>
      </c>
      <c r="B4341" s="20" t="str">
        <f>VLOOKUP(C4341,'[2]05-2025'!$B$1:$C$65536,2,0)</f>
        <v>FORNECEDORES DE INSUMOS</v>
      </c>
      <c r="C4341" s="33" t="s">
        <v>57</v>
      </c>
      <c r="D4341" s="21">
        <f>VLOOKUP(C4341,'[2]05-2025'!$B$1:$D$65536,3,0)</f>
        <v>1167726.93</v>
      </c>
      <c r="E4341" s="25" t="s">
        <v>1821</v>
      </c>
      <c r="F4341" s="27" t="s">
        <v>2157</v>
      </c>
      <c r="G4341" s="26">
        <v>0</v>
      </c>
      <c r="H4341" s="26">
        <v>4503.1000000000004</v>
      </c>
      <c r="I4341" s="24">
        <f t="shared" si="68"/>
        <v>5316946.87</v>
      </c>
      <c r="J4341" s="27" t="s">
        <v>57</v>
      </c>
      <c r="K4341" s="2" t="s">
        <v>15</v>
      </c>
    </row>
    <row r="4342" spans="1:11" ht="12" customHeight="1" x14ac:dyDescent="0.2">
      <c r="A4342" s="2">
        <v>1700</v>
      </c>
      <c r="B4342" s="20" t="str">
        <f>VLOOKUP(C4342,'[2]05-2025'!$B$1:$C$65536,2,0)</f>
        <v>FORNECEDORES DE INSUMOS</v>
      </c>
      <c r="C4342" s="33" t="s">
        <v>57</v>
      </c>
      <c r="D4342" s="21">
        <f>VLOOKUP(C4342,'[2]05-2025'!$B$1:$D$65536,3,0)</f>
        <v>1167726.93</v>
      </c>
      <c r="E4342" s="25" t="s">
        <v>1821</v>
      </c>
      <c r="F4342" s="27" t="s">
        <v>2149</v>
      </c>
      <c r="G4342" s="26">
        <v>0</v>
      </c>
      <c r="H4342" s="26">
        <v>17035.400000000001</v>
      </c>
      <c r="I4342" s="24">
        <f t="shared" si="68"/>
        <v>5333982.2700000005</v>
      </c>
      <c r="J4342" s="27" t="s">
        <v>57</v>
      </c>
      <c r="K4342" s="2" t="s">
        <v>15</v>
      </c>
    </row>
    <row r="4343" spans="1:11" ht="12" customHeight="1" x14ac:dyDescent="0.2">
      <c r="A4343" s="2">
        <v>1700</v>
      </c>
      <c r="B4343" s="20" t="str">
        <f>VLOOKUP(C4343,'[2]05-2025'!$B$1:$C$65536,2,0)</f>
        <v>FORNECEDORES DE INSUMOS</v>
      </c>
      <c r="C4343" s="33" t="s">
        <v>57</v>
      </c>
      <c r="D4343" s="21">
        <f>VLOOKUP(C4343,'[2]05-2025'!$B$1:$D$65536,3,0)</f>
        <v>1167726.93</v>
      </c>
      <c r="E4343" s="25" t="s">
        <v>1821</v>
      </c>
      <c r="F4343" s="27" t="s">
        <v>2171</v>
      </c>
      <c r="G4343" s="26">
        <v>0</v>
      </c>
      <c r="H4343" s="26">
        <v>6282.36</v>
      </c>
      <c r="I4343" s="24">
        <f t="shared" si="68"/>
        <v>5340264.6300000008</v>
      </c>
      <c r="J4343" s="27" t="s">
        <v>57</v>
      </c>
      <c r="K4343" s="2" t="s">
        <v>15</v>
      </c>
    </row>
    <row r="4344" spans="1:11" ht="12" customHeight="1" x14ac:dyDescent="0.2">
      <c r="A4344" s="2">
        <v>1700</v>
      </c>
      <c r="B4344" s="20" t="str">
        <f>VLOOKUP(C4344,'[2]05-2025'!$B$1:$C$65536,2,0)</f>
        <v>FORNECEDORES DE INSUMOS</v>
      </c>
      <c r="C4344" s="33" t="s">
        <v>57</v>
      </c>
      <c r="D4344" s="21">
        <f>VLOOKUP(C4344,'[2]05-2025'!$B$1:$D$65536,3,0)</f>
        <v>1167726.93</v>
      </c>
      <c r="E4344" s="25" t="s">
        <v>1821</v>
      </c>
      <c r="F4344" s="27" t="s">
        <v>2172</v>
      </c>
      <c r="G4344" s="26">
        <v>0</v>
      </c>
      <c r="H4344" s="26">
        <v>320</v>
      </c>
      <c r="I4344" s="24">
        <f t="shared" si="68"/>
        <v>5340584.6300000008</v>
      </c>
      <c r="J4344" s="27" t="s">
        <v>57</v>
      </c>
      <c r="K4344" s="2" t="s">
        <v>15</v>
      </c>
    </row>
    <row r="4345" spans="1:11" ht="12" customHeight="1" x14ac:dyDescent="0.2">
      <c r="A4345" s="2">
        <v>1700</v>
      </c>
      <c r="B4345" s="20" t="str">
        <f>VLOOKUP(C4345,'[2]05-2025'!$B$1:$C$65536,2,0)</f>
        <v>FORNECEDORES DE INSUMOS</v>
      </c>
      <c r="C4345" s="33" t="s">
        <v>57</v>
      </c>
      <c r="D4345" s="21">
        <f>VLOOKUP(C4345,'[2]05-2025'!$B$1:$D$65536,3,0)</f>
        <v>1167726.93</v>
      </c>
      <c r="E4345" s="25" t="s">
        <v>1821</v>
      </c>
      <c r="F4345" s="27" t="s">
        <v>2145</v>
      </c>
      <c r="G4345" s="26">
        <v>0</v>
      </c>
      <c r="H4345" s="26">
        <v>961.6</v>
      </c>
      <c r="I4345" s="24">
        <f t="shared" si="68"/>
        <v>5341546.2300000004</v>
      </c>
      <c r="J4345" s="27" t="s">
        <v>59</v>
      </c>
      <c r="K4345" s="2" t="s">
        <v>15</v>
      </c>
    </row>
    <row r="4346" spans="1:11" ht="12" customHeight="1" x14ac:dyDescent="0.2">
      <c r="A4346" s="2">
        <v>1700</v>
      </c>
      <c r="B4346" s="20" t="str">
        <f>VLOOKUP(C4346,'[2]05-2025'!$B$1:$C$65536,2,0)</f>
        <v>FORNECEDORES DE INSUMOS</v>
      </c>
      <c r="C4346" s="33" t="s">
        <v>57</v>
      </c>
      <c r="D4346" s="21">
        <f>VLOOKUP(C4346,'[2]05-2025'!$B$1:$D$65536,3,0)</f>
        <v>1167726.93</v>
      </c>
      <c r="E4346" s="25" t="s">
        <v>1821</v>
      </c>
      <c r="F4346" s="27" t="s">
        <v>2725</v>
      </c>
      <c r="G4346" s="26">
        <v>0</v>
      </c>
      <c r="H4346" s="26">
        <v>16088.8</v>
      </c>
      <c r="I4346" s="24">
        <f t="shared" si="68"/>
        <v>5357635.03</v>
      </c>
      <c r="J4346" s="27" t="s">
        <v>55</v>
      </c>
      <c r="K4346" s="2" t="s">
        <v>15</v>
      </c>
    </row>
    <row r="4347" spans="1:11" ht="12" customHeight="1" x14ac:dyDescent="0.2">
      <c r="A4347" s="2">
        <v>1700</v>
      </c>
      <c r="B4347" s="20" t="str">
        <f>VLOOKUP(C4347,'[2]05-2025'!$B$1:$C$65536,2,0)</f>
        <v>FORNECEDORES DE INSUMOS</v>
      </c>
      <c r="C4347" s="33" t="s">
        <v>57</v>
      </c>
      <c r="D4347" s="21">
        <f>VLOOKUP(C4347,'[2]05-2025'!$B$1:$D$65536,3,0)</f>
        <v>1167726.93</v>
      </c>
      <c r="E4347" s="25" t="s">
        <v>1821</v>
      </c>
      <c r="F4347" s="27" t="s">
        <v>2174</v>
      </c>
      <c r="G4347" s="26">
        <v>0</v>
      </c>
      <c r="H4347" s="26">
        <v>7000</v>
      </c>
      <c r="I4347" s="24">
        <f t="shared" si="68"/>
        <v>5364635.03</v>
      </c>
      <c r="J4347" s="27" t="s">
        <v>57</v>
      </c>
      <c r="K4347" s="2" t="s">
        <v>15</v>
      </c>
    </row>
    <row r="4348" spans="1:11" ht="12" customHeight="1" x14ac:dyDescent="0.2">
      <c r="A4348" s="2">
        <v>1700</v>
      </c>
      <c r="B4348" s="20" t="str">
        <f>VLOOKUP(C4348,'[2]05-2025'!$B$1:$C$65536,2,0)</f>
        <v>FORNECEDORES DE INSUMOS</v>
      </c>
      <c r="C4348" s="33" t="s">
        <v>57</v>
      </c>
      <c r="D4348" s="21">
        <f>VLOOKUP(C4348,'[2]05-2025'!$B$1:$D$65536,3,0)</f>
        <v>1167726.93</v>
      </c>
      <c r="E4348" s="25" t="s">
        <v>1821</v>
      </c>
      <c r="F4348" s="27" t="s">
        <v>2175</v>
      </c>
      <c r="G4348" s="26">
        <v>0</v>
      </c>
      <c r="H4348" s="26">
        <v>9478.23</v>
      </c>
      <c r="I4348" s="24">
        <f t="shared" si="68"/>
        <v>5374113.2600000007</v>
      </c>
      <c r="J4348" s="27" t="s">
        <v>57</v>
      </c>
      <c r="K4348" s="2" t="s">
        <v>15</v>
      </c>
    </row>
    <row r="4349" spans="1:11" ht="12" customHeight="1" x14ac:dyDescent="0.2">
      <c r="A4349" s="2">
        <v>1700</v>
      </c>
      <c r="B4349" s="20" t="str">
        <f>VLOOKUP(C4349,'[2]05-2025'!$B$1:$C$65536,2,0)</f>
        <v>FORNECEDORES DE INSUMOS</v>
      </c>
      <c r="C4349" s="33" t="s">
        <v>57</v>
      </c>
      <c r="D4349" s="21">
        <f>VLOOKUP(C4349,'[2]05-2025'!$B$1:$D$65536,3,0)</f>
        <v>1167726.93</v>
      </c>
      <c r="E4349" s="25" t="s">
        <v>1821</v>
      </c>
      <c r="F4349" s="27" t="s">
        <v>2156</v>
      </c>
      <c r="G4349" s="26">
        <v>0</v>
      </c>
      <c r="H4349" s="26">
        <v>1482</v>
      </c>
      <c r="I4349" s="24">
        <f t="shared" si="68"/>
        <v>5375595.2600000007</v>
      </c>
      <c r="J4349" s="27" t="s">
        <v>57</v>
      </c>
      <c r="K4349" s="2" t="s">
        <v>15</v>
      </c>
    </row>
    <row r="4350" spans="1:11" ht="12" customHeight="1" x14ac:dyDescent="0.2">
      <c r="A4350" s="2">
        <v>1700</v>
      </c>
      <c r="B4350" s="20" t="str">
        <f>VLOOKUP(C4350,'[2]05-2025'!$B$1:$C$65536,2,0)</f>
        <v>FORNECEDORES DE INSUMOS</v>
      </c>
      <c r="C4350" s="33" t="s">
        <v>57</v>
      </c>
      <c r="D4350" s="21">
        <f>VLOOKUP(C4350,'[2]05-2025'!$B$1:$D$65536,3,0)</f>
        <v>1167726.93</v>
      </c>
      <c r="E4350" s="25" t="s">
        <v>1821</v>
      </c>
      <c r="F4350" s="27" t="s">
        <v>2176</v>
      </c>
      <c r="G4350" s="26">
        <v>0</v>
      </c>
      <c r="H4350" s="26">
        <v>1083.9000000000001</v>
      </c>
      <c r="I4350" s="24">
        <f t="shared" si="68"/>
        <v>5376679.1600000011</v>
      </c>
      <c r="J4350" s="27" t="s">
        <v>57</v>
      </c>
      <c r="K4350" s="2" t="s">
        <v>15</v>
      </c>
    </row>
    <row r="4351" spans="1:11" ht="12" customHeight="1" x14ac:dyDescent="0.2">
      <c r="A4351" s="2">
        <v>1700</v>
      </c>
      <c r="B4351" s="20" t="str">
        <f>VLOOKUP(C4351,'[2]05-2025'!$B$1:$C$65536,2,0)</f>
        <v>FORNECEDORES DE INSUMOS</v>
      </c>
      <c r="C4351" s="33" t="s">
        <v>57</v>
      </c>
      <c r="D4351" s="21">
        <f>VLOOKUP(C4351,'[2]05-2025'!$B$1:$D$65536,3,0)</f>
        <v>1167726.93</v>
      </c>
      <c r="E4351" s="25" t="s">
        <v>1821</v>
      </c>
      <c r="F4351" s="27" t="s">
        <v>2176</v>
      </c>
      <c r="G4351" s="26">
        <v>0</v>
      </c>
      <c r="H4351" s="26">
        <v>1322.5</v>
      </c>
      <c r="I4351" s="24">
        <f t="shared" si="68"/>
        <v>5378001.6600000011</v>
      </c>
      <c r="J4351" s="27" t="s">
        <v>57</v>
      </c>
      <c r="K4351" s="2" t="s">
        <v>15</v>
      </c>
    </row>
    <row r="4352" spans="1:11" ht="12" customHeight="1" x14ac:dyDescent="0.2">
      <c r="A4352" s="2">
        <v>1700</v>
      </c>
      <c r="B4352" s="20" t="str">
        <f>VLOOKUP(C4352,'[2]05-2025'!$B$1:$C$65536,2,0)</f>
        <v>FORNECEDORES DE INSUMOS</v>
      </c>
      <c r="C4352" s="33" t="s">
        <v>57</v>
      </c>
      <c r="D4352" s="21">
        <f>VLOOKUP(C4352,'[2]05-2025'!$B$1:$D$65536,3,0)</f>
        <v>1167726.93</v>
      </c>
      <c r="E4352" s="25" t="s">
        <v>1821</v>
      </c>
      <c r="F4352" s="27" t="s">
        <v>2145</v>
      </c>
      <c r="G4352" s="26">
        <v>0</v>
      </c>
      <c r="H4352" s="26">
        <v>1442.4</v>
      </c>
      <c r="I4352" s="24">
        <f t="shared" si="68"/>
        <v>5379444.0600000015</v>
      </c>
      <c r="J4352" s="27" t="s">
        <v>59</v>
      </c>
      <c r="K4352" s="2" t="s">
        <v>15</v>
      </c>
    </row>
    <row r="4353" spans="1:11" ht="12" customHeight="1" x14ac:dyDescent="0.2">
      <c r="A4353" s="2">
        <v>1700</v>
      </c>
      <c r="B4353" s="20" t="str">
        <f>VLOOKUP(C4353,'[2]05-2025'!$B$1:$C$65536,2,0)</f>
        <v>FORNECEDORES DE INSUMOS</v>
      </c>
      <c r="C4353" s="33" t="s">
        <v>57</v>
      </c>
      <c r="D4353" s="21">
        <f>VLOOKUP(C4353,'[2]05-2025'!$B$1:$D$65536,3,0)</f>
        <v>1167726.93</v>
      </c>
      <c r="E4353" s="25" t="s">
        <v>1821</v>
      </c>
      <c r="F4353" s="27" t="s">
        <v>2146</v>
      </c>
      <c r="G4353" s="26">
        <v>0</v>
      </c>
      <c r="H4353" s="26">
        <v>961.37</v>
      </c>
      <c r="I4353" s="24">
        <f t="shared" si="68"/>
        <v>5380405.4300000016</v>
      </c>
      <c r="J4353" s="27" t="s">
        <v>57</v>
      </c>
      <c r="K4353" s="2" t="s">
        <v>15</v>
      </c>
    </row>
    <row r="4354" spans="1:11" ht="12" customHeight="1" x14ac:dyDescent="0.2">
      <c r="A4354" s="2">
        <v>1700</v>
      </c>
      <c r="B4354" s="20" t="str">
        <f>VLOOKUP(C4354,'[2]05-2025'!$B$1:$C$65536,2,0)</f>
        <v>FORNECEDORES DE INSUMOS</v>
      </c>
      <c r="C4354" s="33" t="s">
        <v>57</v>
      </c>
      <c r="D4354" s="21">
        <f>VLOOKUP(C4354,'[2]05-2025'!$B$1:$D$65536,3,0)</f>
        <v>1167726.93</v>
      </c>
      <c r="E4354" s="25" t="s">
        <v>1821</v>
      </c>
      <c r="F4354" s="27" t="s">
        <v>2147</v>
      </c>
      <c r="G4354" s="26">
        <v>0</v>
      </c>
      <c r="H4354" s="26">
        <v>33463.1</v>
      </c>
      <c r="I4354" s="24">
        <f t="shared" si="68"/>
        <v>5413868.5300000012</v>
      </c>
      <c r="J4354" s="27" t="s">
        <v>57</v>
      </c>
      <c r="K4354" s="2" t="s">
        <v>15</v>
      </c>
    </row>
    <row r="4355" spans="1:11" ht="12" customHeight="1" x14ac:dyDescent="0.2">
      <c r="A4355" s="2">
        <v>1700</v>
      </c>
      <c r="B4355" s="20" t="str">
        <f>VLOOKUP(C4355,'[2]05-2025'!$B$1:$C$65536,2,0)</f>
        <v>FORNECEDORES DE INSUMOS</v>
      </c>
      <c r="C4355" s="33" t="s">
        <v>57</v>
      </c>
      <c r="D4355" s="21">
        <f>VLOOKUP(C4355,'[2]05-2025'!$B$1:$D$65536,3,0)</f>
        <v>1167726.93</v>
      </c>
      <c r="E4355" s="25" t="s">
        <v>1821</v>
      </c>
      <c r="F4355" s="27" t="s">
        <v>2148</v>
      </c>
      <c r="G4355" s="26">
        <v>0</v>
      </c>
      <c r="H4355" s="26">
        <v>9330.9699999999993</v>
      </c>
      <c r="I4355" s="24">
        <f t="shared" si="68"/>
        <v>5423199.5000000009</v>
      </c>
      <c r="J4355" s="27" t="s">
        <v>57</v>
      </c>
      <c r="K4355" s="2" t="s">
        <v>15</v>
      </c>
    </row>
    <row r="4356" spans="1:11" ht="12" customHeight="1" x14ac:dyDescent="0.2">
      <c r="A4356" s="2">
        <v>1700</v>
      </c>
      <c r="B4356" s="20" t="str">
        <f>VLOOKUP(C4356,'[2]05-2025'!$B$1:$C$65536,2,0)</f>
        <v>FORNECEDORES DE INSUMOS</v>
      </c>
      <c r="C4356" s="33" t="s">
        <v>57</v>
      </c>
      <c r="D4356" s="21">
        <f>VLOOKUP(C4356,'[2]05-2025'!$B$1:$D$65536,3,0)</f>
        <v>1167726.93</v>
      </c>
      <c r="E4356" s="25" t="s">
        <v>1821</v>
      </c>
      <c r="F4356" s="27" t="s">
        <v>2149</v>
      </c>
      <c r="G4356" s="26">
        <v>0</v>
      </c>
      <c r="H4356" s="26">
        <v>1639.84</v>
      </c>
      <c r="I4356" s="24">
        <f t="shared" si="68"/>
        <v>5424839.3400000008</v>
      </c>
      <c r="J4356" s="27" t="s">
        <v>57</v>
      </c>
      <c r="K4356" s="2" t="s">
        <v>15</v>
      </c>
    </row>
    <row r="4357" spans="1:11" ht="12" customHeight="1" x14ac:dyDescent="0.2">
      <c r="A4357" s="2">
        <v>1700</v>
      </c>
      <c r="B4357" s="20" t="str">
        <f>VLOOKUP(C4357,'[2]05-2025'!$B$1:$C$65536,2,0)</f>
        <v>FORNECEDORES DE INSUMOS</v>
      </c>
      <c r="C4357" s="33" t="s">
        <v>57</v>
      </c>
      <c r="D4357" s="21">
        <f>VLOOKUP(C4357,'[2]05-2025'!$B$1:$D$65536,3,0)</f>
        <v>1167726.93</v>
      </c>
      <c r="E4357" s="25" t="s">
        <v>1821</v>
      </c>
      <c r="F4357" s="27" t="s">
        <v>2150</v>
      </c>
      <c r="G4357" s="26">
        <v>0</v>
      </c>
      <c r="H4357" s="26">
        <v>1198.3800000000001</v>
      </c>
      <c r="I4357" s="24">
        <f t="shared" si="68"/>
        <v>5426037.7200000007</v>
      </c>
      <c r="J4357" s="27" t="s">
        <v>57</v>
      </c>
      <c r="K4357" s="2" t="s">
        <v>15</v>
      </c>
    </row>
    <row r="4358" spans="1:11" ht="12" customHeight="1" x14ac:dyDescent="0.2">
      <c r="A4358" s="2">
        <v>1700</v>
      </c>
      <c r="B4358" s="20" t="str">
        <f>VLOOKUP(C4358,'[2]05-2025'!$B$1:$C$65536,2,0)</f>
        <v>FORNECEDORES DE INSUMOS</v>
      </c>
      <c r="C4358" s="33" t="s">
        <v>57</v>
      </c>
      <c r="D4358" s="21">
        <f>VLOOKUP(C4358,'[2]05-2025'!$B$1:$D$65536,3,0)</f>
        <v>1167726.93</v>
      </c>
      <c r="E4358" s="25" t="s">
        <v>1821</v>
      </c>
      <c r="F4358" s="27" t="s">
        <v>2151</v>
      </c>
      <c r="G4358" s="26">
        <v>0</v>
      </c>
      <c r="H4358" s="26">
        <v>2631.72</v>
      </c>
      <c r="I4358" s="24">
        <f t="shared" si="68"/>
        <v>5428669.4400000004</v>
      </c>
      <c r="J4358" s="27" t="s">
        <v>57</v>
      </c>
      <c r="K4358" s="2" t="s">
        <v>15</v>
      </c>
    </row>
    <row r="4359" spans="1:11" ht="12" customHeight="1" x14ac:dyDescent="0.2">
      <c r="A4359" s="2">
        <v>1700</v>
      </c>
      <c r="B4359" s="20" t="str">
        <f>VLOOKUP(C4359,'[2]05-2025'!$B$1:$C$65536,2,0)</f>
        <v>FORNECEDORES DE INSUMOS</v>
      </c>
      <c r="C4359" s="33" t="s">
        <v>57</v>
      </c>
      <c r="D4359" s="21">
        <f>VLOOKUP(C4359,'[2]05-2025'!$B$1:$D$65536,3,0)</f>
        <v>1167726.93</v>
      </c>
      <c r="E4359" s="25" t="s">
        <v>1821</v>
      </c>
      <c r="F4359" s="27" t="s">
        <v>2147</v>
      </c>
      <c r="G4359" s="26">
        <v>0</v>
      </c>
      <c r="H4359" s="26">
        <v>2128.5</v>
      </c>
      <c r="I4359" s="24">
        <f t="shared" si="68"/>
        <v>5430797.9400000004</v>
      </c>
      <c r="J4359" s="27" t="s">
        <v>57</v>
      </c>
      <c r="K4359" s="2" t="s">
        <v>15</v>
      </c>
    </row>
    <row r="4360" spans="1:11" ht="12" customHeight="1" x14ac:dyDescent="0.2">
      <c r="A4360" s="2">
        <v>1700</v>
      </c>
      <c r="B4360" s="20" t="str">
        <f>VLOOKUP(C4360,'[2]05-2025'!$B$1:$C$65536,2,0)</f>
        <v>FORNECEDORES DE INSUMOS</v>
      </c>
      <c r="C4360" s="33" t="s">
        <v>57</v>
      </c>
      <c r="D4360" s="21">
        <f>VLOOKUP(C4360,'[2]05-2025'!$B$1:$D$65536,3,0)</f>
        <v>1167726.93</v>
      </c>
      <c r="E4360" s="25" t="s">
        <v>1821</v>
      </c>
      <c r="F4360" s="27" t="s">
        <v>2152</v>
      </c>
      <c r="G4360" s="26">
        <v>0</v>
      </c>
      <c r="H4360" s="26">
        <v>2280</v>
      </c>
      <c r="I4360" s="24">
        <f t="shared" si="68"/>
        <v>5433077.9400000004</v>
      </c>
      <c r="J4360" s="27" t="s">
        <v>57</v>
      </c>
      <c r="K4360" s="2" t="s">
        <v>15</v>
      </c>
    </row>
    <row r="4361" spans="1:11" ht="12" customHeight="1" x14ac:dyDescent="0.2">
      <c r="A4361" s="2">
        <v>1700</v>
      </c>
      <c r="B4361" s="20" t="str">
        <f>VLOOKUP(C4361,'[2]05-2025'!$B$1:$C$65536,2,0)</f>
        <v>FORNECEDORES DE INSUMOS</v>
      </c>
      <c r="C4361" s="33" t="s">
        <v>57</v>
      </c>
      <c r="D4361" s="21">
        <f>VLOOKUP(C4361,'[2]05-2025'!$B$1:$D$65536,3,0)</f>
        <v>1167726.93</v>
      </c>
      <c r="E4361" s="25" t="s">
        <v>1821</v>
      </c>
      <c r="F4361" s="27" t="s">
        <v>2153</v>
      </c>
      <c r="G4361" s="26">
        <v>0</v>
      </c>
      <c r="H4361" s="26">
        <v>707.3</v>
      </c>
      <c r="I4361" s="24">
        <f t="shared" si="68"/>
        <v>5433785.2400000002</v>
      </c>
      <c r="J4361" s="27" t="s">
        <v>57</v>
      </c>
      <c r="K4361" s="2" t="s">
        <v>15</v>
      </c>
    </row>
    <row r="4362" spans="1:11" ht="12" customHeight="1" x14ac:dyDescent="0.2">
      <c r="A4362" s="2">
        <v>1700</v>
      </c>
      <c r="B4362" s="20" t="str">
        <f>VLOOKUP(C4362,'[2]05-2025'!$B$1:$C$65536,2,0)</f>
        <v>FORNECEDORES DE INSUMOS</v>
      </c>
      <c r="C4362" s="33" t="s">
        <v>57</v>
      </c>
      <c r="D4362" s="21">
        <f>VLOOKUP(C4362,'[2]05-2025'!$B$1:$D$65536,3,0)</f>
        <v>1167726.93</v>
      </c>
      <c r="E4362" s="25" t="s">
        <v>1821</v>
      </c>
      <c r="F4362" s="27" t="s">
        <v>2154</v>
      </c>
      <c r="G4362" s="26">
        <v>0</v>
      </c>
      <c r="H4362" s="26">
        <v>16957.5</v>
      </c>
      <c r="I4362" s="24">
        <f t="shared" si="68"/>
        <v>5450742.7400000002</v>
      </c>
      <c r="J4362" s="27" t="s">
        <v>57</v>
      </c>
      <c r="K4362" s="2" t="s">
        <v>15</v>
      </c>
    </row>
    <row r="4363" spans="1:11" ht="12" customHeight="1" x14ac:dyDescent="0.2">
      <c r="A4363" s="2">
        <v>1700</v>
      </c>
      <c r="B4363" s="20" t="str">
        <f>VLOOKUP(C4363,'[2]05-2025'!$B$1:$C$65536,2,0)</f>
        <v>FORNECEDORES DE INSUMOS</v>
      </c>
      <c r="C4363" s="33" t="s">
        <v>57</v>
      </c>
      <c r="D4363" s="21">
        <f>VLOOKUP(C4363,'[2]05-2025'!$B$1:$D$65536,3,0)</f>
        <v>1167726.93</v>
      </c>
      <c r="E4363" s="25" t="s">
        <v>1821</v>
      </c>
      <c r="F4363" s="27" t="s">
        <v>2151</v>
      </c>
      <c r="G4363" s="26">
        <v>0</v>
      </c>
      <c r="H4363" s="26">
        <v>1052</v>
      </c>
      <c r="I4363" s="24">
        <f t="shared" si="68"/>
        <v>5451794.7400000002</v>
      </c>
      <c r="J4363" s="27" t="s">
        <v>57</v>
      </c>
      <c r="K4363" s="2" t="s">
        <v>15</v>
      </c>
    </row>
    <row r="4364" spans="1:11" ht="12" customHeight="1" x14ac:dyDescent="0.2">
      <c r="A4364" s="2">
        <v>1700</v>
      </c>
      <c r="B4364" s="20" t="str">
        <f>VLOOKUP(C4364,'[2]05-2025'!$B$1:$C$65536,2,0)</f>
        <v>FORNECEDORES DE INSUMOS</v>
      </c>
      <c r="C4364" s="33" t="s">
        <v>57</v>
      </c>
      <c r="D4364" s="21">
        <f>VLOOKUP(C4364,'[2]05-2025'!$B$1:$D$65536,3,0)</f>
        <v>1167726.93</v>
      </c>
      <c r="E4364" s="25" t="s">
        <v>1821</v>
      </c>
      <c r="F4364" s="27" t="s">
        <v>2146</v>
      </c>
      <c r="G4364" s="26">
        <v>0</v>
      </c>
      <c r="H4364" s="26">
        <v>961.66</v>
      </c>
      <c r="I4364" s="24">
        <f t="shared" si="68"/>
        <v>5452756.4000000004</v>
      </c>
      <c r="J4364" s="27" t="s">
        <v>57</v>
      </c>
      <c r="K4364" s="2" t="s">
        <v>15</v>
      </c>
    </row>
    <row r="4365" spans="1:11" ht="12" customHeight="1" x14ac:dyDescent="0.2">
      <c r="A4365" s="2">
        <v>1700</v>
      </c>
      <c r="B4365" s="20" t="str">
        <f>VLOOKUP(C4365,'[2]05-2025'!$B$1:$C$65536,2,0)</f>
        <v>FORNECEDORES DE INSUMOS</v>
      </c>
      <c r="C4365" s="33" t="s">
        <v>57</v>
      </c>
      <c r="D4365" s="21">
        <f>VLOOKUP(C4365,'[2]05-2025'!$B$1:$D$65536,3,0)</f>
        <v>1167726.93</v>
      </c>
      <c r="E4365" s="25" t="s">
        <v>1821</v>
      </c>
      <c r="F4365" s="27" t="s">
        <v>2156</v>
      </c>
      <c r="G4365" s="26">
        <v>0</v>
      </c>
      <c r="H4365" s="26">
        <v>1360.91</v>
      </c>
      <c r="I4365" s="24">
        <f t="shared" si="68"/>
        <v>5454117.3100000005</v>
      </c>
      <c r="J4365" s="27" t="s">
        <v>57</v>
      </c>
      <c r="K4365" s="2" t="s">
        <v>15</v>
      </c>
    </row>
    <row r="4366" spans="1:11" ht="12" customHeight="1" x14ac:dyDescent="0.2">
      <c r="A4366" s="2">
        <v>1700</v>
      </c>
      <c r="B4366" s="20" t="str">
        <f>VLOOKUP(C4366,'[2]05-2025'!$B$1:$C$65536,2,0)</f>
        <v>FORNECEDORES DE INSUMOS</v>
      </c>
      <c r="C4366" s="33" t="s">
        <v>57</v>
      </c>
      <c r="D4366" s="21">
        <f>VLOOKUP(C4366,'[2]05-2025'!$B$1:$D$65536,3,0)</f>
        <v>1167726.93</v>
      </c>
      <c r="E4366" s="25" t="s">
        <v>1821</v>
      </c>
      <c r="F4366" s="27" t="s">
        <v>2157</v>
      </c>
      <c r="G4366" s="26">
        <v>0</v>
      </c>
      <c r="H4366" s="26">
        <v>232.5</v>
      </c>
      <c r="I4366" s="24">
        <f t="shared" si="68"/>
        <v>5454349.8100000005</v>
      </c>
      <c r="J4366" s="27" t="s">
        <v>57</v>
      </c>
      <c r="K4366" s="2" t="s">
        <v>15</v>
      </c>
    </row>
    <row r="4367" spans="1:11" ht="12" customHeight="1" x14ac:dyDescent="0.2">
      <c r="A4367" s="2">
        <v>1700</v>
      </c>
      <c r="B4367" s="20" t="str">
        <f>VLOOKUP(C4367,'[2]05-2025'!$B$1:$C$65536,2,0)</f>
        <v>FORNECEDORES DE INSUMOS</v>
      </c>
      <c r="C4367" s="33" t="s">
        <v>57</v>
      </c>
      <c r="D4367" s="21">
        <f>VLOOKUP(C4367,'[2]05-2025'!$B$1:$D$65536,3,0)</f>
        <v>1167726.93</v>
      </c>
      <c r="E4367" s="25" t="s">
        <v>1821</v>
      </c>
      <c r="F4367" s="27" t="s">
        <v>2158</v>
      </c>
      <c r="G4367" s="26">
        <v>0</v>
      </c>
      <c r="H4367" s="26">
        <v>2900</v>
      </c>
      <c r="I4367" s="24">
        <f t="shared" si="68"/>
        <v>5457249.8100000005</v>
      </c>
      <c r="J4367" s="27" t="s">
        <v>57</v>
      </c>
      <c r="K4367" s="2" t="s">
        <v>15</v>
      </c>
    </row>
    <row r="4368" spans="1:11" ht="12" customHeight="1" x14ac:dyDescent="0.2">
      <c r="A4368" s="2">
        <v>1700</v>
      </c>
      <c r="B4368" s="20" t="str">
        <f>VLOOKUP(C4368,'[2]05-2025'!$B$1:$C$65536,2,0)</f>
        <v>FORNECEDORES DE INSUMOS</v>
      </c>
      <c r="C4368" s="33" t="s">
        <v>57</v>
      </c>
      <c r="D4368" s="21">
        <f>VLOOKUP(C4368,'[2]05-2025'!$B$1:$D$65536,3,0)</f>
        <v>1167726.93</v>
      </c>
      <c r="E4368" s="25" t="s">
        <v>1821</v>
      </c>
      <c r="F4368" s="27" t="s">
        <v>2146</v>
      </c>
      <c r="G4368" s="26">
        <v>0</v>
      </c>
      <c r="H4368" s="26">
        <v>961.37</v>
      </c>
      <c r="I4368" s="24">
        <f t="shared" si="68"/>
        <v>5458211.1800000006</v>
      </c>
      <c r="J4368" s="27" t="s">
        <v>57</v>
      </c>
      <c r="K4368" s="2" t="s">
        <v>15</v>
      </c>
    </row>
    <row r="4369" spans="1:11" ht="12" customHeight="1" x14ac:dyDescent="0.2">
      <c r="A4369" s="2">
        <v>1700</v>
      </c>
      <c r="B4369" s="20" t="str">
        <f>VLOOKUP(C4369,'[2]05-2025'!$B$1:$C$65536,2,0)</f>
        <v>FORNECEDORES DE INSUMOS</v>
      </c>
      <c r="C4369" s="33" t="s">
        <v>57</v>
      </c>
      <c r="D4369" s="21">
        <f>VLOOKUP(C4369,'[2]05-2025'!$B$1:$D$65536,3,0)</f>
        <v>1167726.93</v>
      </c>
      <c r="E4369" s="25" t="s">
        <v>1821</v>
      </c>
      <c r="F4369" s="27" t="s">
        <v>2159</v>
      </c>
      <c r="G4369" s="26">
        <v>0</v>
      </c>
      <c r="H4369" s="26">
        <v>379.5</v>
      </c>
      <c r="I4369" s="24">
        <f t="shared" si="68"/>
        <v>5458590.6800000006</v>
      </c>
      <c r="J4369" s="27" t="s">
        <v>57</v>
      </c>
      <c r="K4369" s="2" t="s">
        <v>15</v>
      </c>
    </row>
    <row r="4370" spans="1:11" ht="12" customHeight="1" x14ac:dyDescent="0.2">
      <c r="A4370" s="2">
        <v>1700</v>
      </c>
      <c r="B4370" s="20" t="str">
        <f>VLOOKUP(C4370,'[2]05-2025'!$B$1:$C$65536,2,0)</f>
        <v>FORNECEDORES DE INSUMOS</v>
      </c>
      <c r="C4370" s="33" t="s">
        <v>57</v>
      </c>
      <c r="D4370" s="21">
        <f>VLOOKUP(C4370,'[2]05-2025'!$B$1:$D$65536,3,0)</f>
        <v>1167726.93</v>
      </c>
      <c r="E4370" s="25" t="s">
        <v>1821</v>
      </c>
      <c r="F4370" s="27" t="s">
        <v>2160</v>
      </c>
      <c r="G4370" s="26">
        <v>0</v>
      </c>
      <c r="H4370" s="26">
        <v>45600</v>
      </c>
      <c r="I4370" s="24">
        <f t="shared" si="68"/>
        <v>5504190.6800000006</v>
      </c>
      <c r="J4370" s="27" t="s">
        <v>57</v>
      </c>
      <c r="K4370" s="2" t="s">
        <v>15</v>
      </c>
    </row>
    <row r="4371" spans="1:11" ht="12" customHeight="1" x14ac:dyDescent="0.2">
      <c r="A4371" s="2">
        <v>1700</v>
      </c>
      <c r="B4371" s="20" t="str">
        <f>VLOOKUP(C4371,'[2]05-2025'!$B$1:$C$65536,2,0)</f>
        <v>FORNECEDORES DE INSUMOS</v>
      </c>
      <c r="C4371" s="33" t="s">
        <v>57</v>
      </c>
      <c r="D4371" s="21">
        <f>VLOOKUP(C4371,'[2]05-2025'!$B$1:$D$65536,3,0)</f>
        <v>1167726.93</v>
      </c>
      <c r="E4371" s="25" t="s">
        <v>1821</v>
      </c>
      <c r="F4371" s="27" t="s">
        <v>2161</v>
      </c>
      <c r="G4371" s="26">
        <v>0</v>
      </c>
      <c r="H4371" s="26">
        <v>22806</v>
      </c>
      <c r="I4371" s="24">
        <f t="shared" si="68"/>
        <v>5526996.6800000006</v>
      </c>
      <c r="J4371" s="27" t="s">
        <v>57</v>
      </c>
      <c r="K4371" s="2" t="s">
        <v>15</v>
      </c>
    </row>
    <row r="4372" spans="1:11" ht="12" customHeight="1" x14ac:dyDescent="0.2">
      <c r="A4372" s="2">
        <v>1700</v>
      </c>
      <c r="B4372" s="20" t="str">
        <f>VLOOKUP(C4372,'[2]05-2025'!$B$1:$C$65536,2,0)</f>
        <v>FORNECEDORES DE INSUMOS</v>
      </c>
      <c r="C4372" s="33" t="s">
        <v>57</v>
      </c>
      <c r="D4372" s="21">
        <f>VLOOKUP(C4372,'[2]05-2025'!$B$1:$D$65536,3,0)</f>
        <v>1167726.93</v>
      </c>
      <c r="E4372" s="25" t="s">
        <v>1821</v>
      </c>
      <c r="F4372" s="27" t="s">
        <v>2162</v>
      </c>
      <c r="G4372" s="26">
        <v>0</v>
      </c>
      <c r="H4372" s="26">
        <v>2798.29</v>
      </c>
      <c r="I4372" s="24">
        <f t="shared" si="68"/>
        <v>5529794.9700000007</v>
      </c>
      <c r="J4372" s="27" t="s">
        <v>59</v>
      </c>
      <c r="K4372" s="2" t="s">
        <v>15</v>
      </c>
    </row>
    <row r="4373" spans="1:11" ht="12" customHeight="1" x14ac:dyDescent="0.2">
      <c r="A4373" s="2">
        <v>1700</v>
      </c>
      <c r="B4373" s="20" t="str">
        <f>VLOOKUP(C4373,'[2]05-2025'!$B$1:$C$65536,2,0)</f>
        <v>FORNECEDORES DE INSUMOS</v>
      </c>
      <c r="C4373" s="33" t="s">
        <v>57</v>
      </c>
      <c r="D4373" s="21">
        <f>VLOOKUP(C4373,'[2]05-2025'!$B$1:$D$65536,3,0)</f>
        <v>1167726.93</v>
      </c>
      <c r="E4373" s="25" t="s">
        <v>1821</v>
      </c>
      <c r="F4373" s="27" t="s">
        <v>2163</v>
      </c>
      <c r="G4373" s="26">
        <v>0</v>
      </c>
      <c r="H4373" s="26">
        <v>2128.5</v>
      </c>
      <c r="I4373" s="24">
        <f t="shared" si="68"/>
        <v>5531923.4700000007</v>
      </c>
      <c r="J4373" s="27" t="s">
        <v>57</v>
      </c>
      <c r="K4373" s="2" t="s">
        <v>15</v>
      </c>
    </row>
    <row r="4374" spans="1:11" ht="12" customHeight="1" x14ac:dyDescent="0.2">
      <c r="A4374" s="2">
        <v>1700</v>
      </c>
      <c r="B4374" s="20" t="str">
        <f>VLOOKUP(C4374,'[2]05-2025'!$B$1:$C$65536,2,0)</f>
        <v>FORNECEDORES DE INSUMOS</v>
      </c>
      <c r="C4374" s="33" t="s">
        <v>57</v>
      </c>
      <c r="D4374" s="21">
        <f>VLOOKUP(C4374,'[2]05-2025'!$B$1:$D$65536,3,0)</f>
        <v>1167726.93</v>
      </c>
      <c r="E4374" s="25" t="s">
        <v>1821</v>
      </c>
      <c r="F4374" s="27" t="s">
        <v>2158</v>
      </c>
      <c r="G4374" s="26">
        <v>0</v>
      </c>
      <c r="H4374" s="26">
        <v>2900</v>
      </c>
      <c r="I4374" s="24">
        <f t="shared" si="68"/>
        <v>5534823.4700000007</v>
      </c>
      <c r="J4374" s="27" t="s">
        <v>57</v>
      </c>
      <c r="K4374" s="2" t="s">
        <v>15</v>
      </c>
    </row>
    <row r="4375" spans="1:11" ht="12" customHeight="1" x14ac:dyDescent="0.2">
      <c r="A4375" s="2">
        <v>1700</v>
      </c>
      <c r="B4375" s="20" t="str">
        <f>VLOOKUP(C4375,'[2]05-2025'!$B$1:$C$65536,2,0)</f>
        <v>FORNECEDORES DE INSUMOS</v>
      </c>
      <c r="C4375" s="33" t="s">
        <v>57</v>
      </c>
      <c r="D4375" s="21">
        <f>VLOOKUP(C4375,'[2]05-2025'!$B$1:$D$65536,3,0)</f>
        <v>1167726.93</v>
      </c>
      <c r="E4375" s="25" t="s">
        <v>1821</v>
      </c>
      <c r="F4375" s="27" t="s">
        <v>2145</v>
      </c>
      <c r="G4375" s="26">
        <v>0</v>
      </c>
      <c r="H4375" s="26">
        <v>1442.4</v>
      </c>
      <c r="I4375" s="24">
        <f t="shared" si="68"/>
        <v>5536265.870000001</v>
      </c>
      <c r="J4375" s="27" t="s">
        <v>59</v>
      </c>
      <c r="K4375" s="2" t="s">
        <v>15</v>
      </c>
    </row>
    <row r="4376" spans="1:11" ht="12" customHeight="1" x14ac:dyDescent="0.2">
      <c r="A4376" s="2">
        <v>1700</v>
      </c>
      <c r="B4376" s="20" t="str">
        <f>VLOOKUP(C4376,'[2]05-2025'!$B$1:$C$65536,2,0)</f>
        <v>FORNECEDORES DE INSUMOS</v>
      </c>
      <c r="C4376" s="33" t="s">
        <v>57</v>
      </c>
      <c r="D4376" s="21">
        <f>VLOOKUP(C4376,'[2]05-2025'!$B$1:$D$65536,3,0)</f>
        <v>1167726.93</v>
      </c>
      <c r="E4376" s="25" t="s">
        <v>1821</v>
      </c>
      <c r="F4376" s="27" t="s">
        <v>2164</v>
      </c>
      <c r="G4376" s="26">
        <v>0</v>
      </c>
      <c r="H4376" s="26">
        <v>4355.1499999999996</v>
      </c>
      <c r="I4376" s="24">
        <f t="shared" si="68"/>
        <v>5540621.0200000014</v>
      </c>
      <c r="J4376" s="27" t="s">
        <v>57</v>
      </c>
      <c r="K4376" s="2" t="s">
        <v>15</v>
      </c>
    </row>
    <row r="4377" spans="1:11" ht="12" customHeight="1" x14ac:dyDescent="0.2">
      <c r="A4377" s="2">
        <v>1700</v>
      </c>
      <c r="B4377" s="20" t="str">
        <f>VLOOKUP(C4377,'[2]05-2025'!$B$1:$C$65536,2,0)</f>
        <v>FORNECEDORES DE INSUMOS</v>
      </c>
      <c r="C4377" s="33" t="s">
        <v>57</v>
      </c>
      <c r="D4377" s="21">
        <f>VLOOKUP(C4377,'[2]05-2025'!$B$1:$D$65536,3,0)</f>
        <v>1167726.93</v>
      </c>
      <c r="E4377" s="25" t="s">
        <v>1821</v>
      </c>
      <c r="F4377" s="27" t="s">
        <v>2165</v>
      </c>
      <c r="G4377" s="26">
        <v>0</v>
      </c>
      <c r="H4377" s="26">
        <v>18740.7</v>
      </c>
      <c r="I4377" s="24">
        <f t="shared" si="68"/>
        <v>5559361.7200000016</v>
      </c>
      <c r="J4377" s="27" t="s">
        <v>57</v>
      </c>
      <c r="K4377" s="2" t="s">
        <v>15</v>
      </c>
    </row>
    <row r="4378" spans="1:11" ht="12" customHeight="1" x14ac:dyDescent="0.2">
      <c r="A4378" s="2">
        <v>1700</v>
      </c>
      <c r="B4378" s="20" t="str">
        <f>VLOOKUP(C4378,'[2]05-2025'!$B$1:$C$65536,2,0)</f>
        <v>FORNECEDORES DE INSUMOS</v>
      </c>
      <c r="C4378" s="33" t="s">
        <v>57</v>
      </c>
      <c r="D4378" s="21">
        <f>VLOOKUP(C4378,'[2]05-2025'!$B$1:$D$65536,3,0)</f>
        <v>1167726.93</v>
      </c>
      <c r="E4378" s="25" t="s">
        <v>1821</v>
      </c>
      <c r="F4378" s="27" t="s">
        <v>2158</v>
      </c>
      <c r="G4378" s="26">
        <v>0</v>
      </c>
      <c r="H4378" s="26">
        <v>2900</v>
      </c>
      <c r="I4378" s="24">
        <f t="shared" si="68"/>
        <v>5562261.7200000016</v>
      </c>
      <c r="J4378" s="27" t="s">
        <v>57</v>
      </c>
      <c r="K4378" s="2" t="s">
        <v>15</v>
      </c>
    </row>
    <row r="4379" spans="1:11" ht="12" customHeight="1" x14ac:dyDescent="0.2">
      <c r="A4379" s="2">
        <v>1700</v>
      </c>
      <c r="B4379" s="20" t="str">
        <f>VLOOKUP(C4379,'[2]05-2025'!$B$1:$C$65536,2,0)</f>
        <v>FORNECEDORES DE INSUMOS</v>
      </c>
      <c r="C4379" s="33" t="s">
        <v>57</v>
      </c>
      <c r="D4379" s="21">
        <f>VLOOKUP(C4379,'[2]05-2025'!$B$1:$D$65536,3,0)</f>
        <v>1167726.93</v>
      </c>
      <c r="E4379" s="25" t="s">
        <v>1821</v>
      </c>
      <c r="F4379" s="27" t="s">
        <v>2167</v>
      </c>
      <c r="G4379" s="26">
        <v>0</v>
      </c>
      <c r="H4379" s="26">
        <v>15128.45</v>
      </c>
      <c r="I4379" s="24">
        <f t="shared" si="68"/>
        <v>5577390.1700000018</v>
      </c>
      <c r="J4379" s="27" t="s">
        <v>57</v>
      </c>
      <c r="K4379" s="2" t="s">
        <v>15</v>
      </c>
    </row>
    <row r="4380" spans="1:11" ht="12" customHeight="1" x14ac:dyDescent="0.2">
      <c r="A4380" s="2">
        <v>1700</v>
      </c>
      <c r="B4380" s="20" t="str">
        <f>VLOOKUP(C4380,'[2]05-2025'!$B$1:$C$65536,2,0)</f>
        <v>FORNECEDORES DE INSUMOS</v>
      </c>
      <c r="C4380" s="33" t="s">
        <v>57</v>
      </c>
      <c r="D4380" s="21">
        <f>VLOOKUP(C4380,'[2]05-2025'!$B$1:$D$65536,3,0)</f>
        <v>1167726.93</v>
      </c>
      <c r="E4380" s="25" t="s">
        <v>1821</v>
      </c>
      <c r="F4380" s="27" t="s">
        <v>2165</v>
      </c>
      <c r="G4380" s="26">
        <v>0</v>
      </c>
      <c r="H4380" s="26">
        <v>60541.599999999999</v>
      </c>
      <c r="I4380" s="24">
        <f t="shared" si="68"/>
        <v>5637931.7700000014</v>
      </c>
      <c r="J4380" s="27" t="s">
        <v>57</v>
      </c>
      <c r="K4380" s="2" t="s">
        <v>15</v>
      </c>
    </row>
    <row r="4381" spans="1:11" ht="12" customHeight="1" x14ac:dyDescent="0.2">
      <c r="A4381" s="2">
        <v>1700</v>
      </c>
      <c r="B4381" s="20" t="str">
        <f>VLOOKUP(C4381,'[2]05-2025'!$B$1:$C$65536,2,0)</f>
        <v>FORNECEDORES DE INSUMOS</v>
      </c>
      <c r="C4381" s="33" t="s">
        <v>57</v>
      </c>
      <c r="D4381" s="21">
        <f>VLOOKUP(C4381,'[2]05-2025'!$B$1:$D$65536,3,0)</f>
        <v>1167726.93</v>
      </c>
      <c r="E4381" s="25" t="s">
        <v>1821</v>
      </c>
      <c r="F4381" s="27" t="s">
        <v>2168</v>
      </c>
      <c r="G4381" s="26">
        <v>0</v>
      </c>
      <c r="H4381" s="26">
        <v>503.28</v>
      </c>
      <c r="I4381" s="24">
        <f t="shared" si="68"/>
        <v>5638435.0500000017</v>
      </c>
      <c r="J4381" s="27" t="s">
        <v>57</v>
      </c>
      <c r="K4381" s="2" t="s">
        <v>15</v>
      </c>
    </row>
    <row r="4382" spans="1:11" ht="12" customHeight="1" x14ac:dyDescent="0.2">
      <c r="A4382" s="2">
        <v>1700</v>
      </c>
      <c r="B4382" s="20" t="str">
        <f>VLOOKUP(C4382,'[2]05-2025'!$B$1:$C$65536,2,0)</f>
        <v>FORNECEDORES DE INSUMOS</v>
      </c>
      <c r="C4382" s="33" t="s">
        <v>57</v>
      </c>
      <c r="D4382" s="21">
        <f>VLOOKUP(C4382,'[2]05-2025'!$B$1:$D$65536,3,0)</f>
        <v>1167726.93</v>
      </c>
      <c r="E4382" s="25" t="s">
        <v>1821</v>
      </c>
      <c r="F4382" s="27" t="s">
        <v>2169</v>
      </c>
      <c r="G4382" s="26">
        <v>0</v>
      </c>
      <c r="H4382" s="26">
        <v>1549</v>
      </c>
      <c r="I4382" s="24">
        <f t="shared" si="68"/>
        <v>5639984.0500000017</v>
      </c>
      <c r="J4382" s="27" t="s">
        <v>57</v>
      </c>
      <c r="K4382" s="2" t="s">
        <v>15</v>
      </c>
    </row>
    <row r="4383" spans="1:11" ht="12" customHeight="1" x14ac:dyDescent="0.2">
      <c r="A4383" s="2">
        <v>1700</v>
      </c>
      <c r="B4383" s="20" t="str">
        <f>VLOOKUP(C4383,'[2]05-2025'!$B$1:$C$65536,2,0)</f>
        <v>FORNECEDORES DE INSUMOS</v>
      </c>
      <c r="C4383" s="33" t="s">
        <v>57</v>
      </c>
      <c r="D4383" s="21">
        <f>VLOOKUP(C4383,'[2]05-2025'!$B$1:$D$65536,3,0)</f>
        <v>1167726.93</v>
      </c>
      <c r="E4383" s="25" t="s">
        <v>1821</v>
      </c>
      <c r="F4383" s="27" t="s">
        <v>2170</v>
      </c>
      <c r="G4383" s="26">
        <v>0</v>
      </c>
      <c r="H4383" s="26">
        <v>1157.96</v>
      </c>
      <c r="I4383" s="24">
        <f t="shared" si="68"/>
        <v>5641142.0100000016</v>
      </c>
      <c r="J4383" s="27" t="s">
        <v>59</v>
      </c>
      <c r="K4383" s="2" t="s">
        <v>15</v>
      </c>
    </row>
    <row r="4384" spans="1:11" ht="12" customHeight="1" x14ac:dyDescent="0.2">
      <c r="A4384" s="2">
        <v>1700</v>
      </c>
      <c r="B4384" s="20" t="str">
        <f>VLOOKUP(C4384,'[2]05-2025'!$B$1:$C$65536,2,0)</f>
        <v>FORNECEDORES DE INSUMOS</v>
      </c>
      <c r="C4384" s="33" t="s">
        <v>57</v>
      </c>
      <c r="D4384" s="21">
        <f>VLOOKUP(C4384,'[2]05-2025'!$B$1:$D$65536,3,0)</f>
        <v>1167726.93</v>
      </c>
      <c r="E4384" s="25" t="s">
        <v>1821</v>
      </c>
      <c r="F4384" s="27" t="s">
        <v>2157</v>
      </c>
      <c r="G4384" s="26">
        <v>0</v>
      </c>
      <c r="H4384" s="26">
        <v>4503.1000000000004</v>
      </c>
      <c r="I4384" s="24">
        <f t="shared" si="68"/>
        <v>5645645.1100000013</v>
      </c>
      <c r="J4384" s="27" t="s">
        <v>57</v>
      </c>
      <c r="K4384" s="2" t="s">
        <v>15</v>
      </c>
    </row>
    <row r="4385" spans="1:11" ht="12" customHeight="1" x14ac:dyDescent="0.2">
      <c r="A4385" s="2">
        <v>1700</v>
      </c>
      <c r="B4385" s="20" t="str">
        <f>VLOOKUP(C4385,'[2]05-2025'!$B$1:$C$65536,2,0)</f>
        <v>FORNECEDORES DE INSUMOS</v>
      </c>
      <c r="C4385" s="33" t="s">
        <v>57</v>
      </c>
      <c r="D4385" s="21">
        <f>VLOOKUP(C4385,'[2]05-2025'!$B$1:$D$65536,3,0)</f>
        <v>1167726.93</v>
      </c>
      <c r="E4385" s="25" t="s">
        <v>1821</v>
      </c>
      <c r="F4385" s="27" t="s">
        <v>2149</v>
      </c>
      <c r="G4385" s="26">
        <v>0</v>
      </c>
      <c r="H4385" s="26">
        <v>17035.400000000001</v>
      </c>
      <c r="I4385" s="24">
        <f t="shared" si="68"/>
        <v>5662680.5100000016</v>
      </c>
      <c r="J4385" s="27" t="s">
        <v>57</v>
      </c>
      <c r="K4385" s="2" t="s">
        <v>15</v>
      </c>
    </row>
    <row r="4386" spans="1:11" ht="12" customHeight="1" x14ac:dyDescent="0.2">
      <c r="A4386" s="2">
        <v>1700</v>
      </c>
      <c r="B4386" s="20" t="str">
        <f>VLOOKUP(C4386,'[2]05-2025'!$B$1:$C$65536,2,0)</f>
        <v>FORNECEDORES DE INSUMOS</v>
      </c>
      <c r="C4386" s="33" t="s">
        <v>57</v>
      </c>
      <c r="D4386" s="21">
        <f>VLOOKUP(C4386,'[2]05-2025'!$B$1:$D$65536,3,0)</f>
        <v>1167726.93</v>
      </c>
      <c r="E4386" s="25" t="s">
        <v>1821</v>
      </c>
      <c r="F4386" s="27" t="s">
        <v>2171</v>
      </c>
      <c r="G4386" s="26">
        <v>0</v>
      </c>
      <c r="H4386" s="26">
        <v>6282.36</v>
      </c>
      <c r="I4386" s="24">
        <f t="shared" si="68"/>
        <v>5668962.870000002</v>
      </c>
      <c r="J4386" s="27" t="s">
        <v>57</v>
      </c>
      <c r="K4386" s="2" t="s">
        <v>15</v>
      </c>
    </row>
    <row r="4387" spans="1:11" ht="12" customHeight="1" x14ac:dyDescent="0.2">
      <c r="A4387" s="2">
        <v>1700</v>
      </c>
      <c r="B4387" s="20" t="str">
        <f>VLOOKUP(C4387,'[2]05-2025'!$B$1:$C$65536,2,0)</f>
        <v>FORNECEDORES DE INSUMOS</v>
      </c>
      <c r="C4387" s="33" t="s">
        <v>57</v>
      </c>
      <c r="D4387" s="21">
        <f>VLOOKUP(C4387,'[2]05-2025'!$B$1:$D$65536,3,0)</f>
        <v>1167726.93</v>
      </c>
      <c r="E4387" s="25" t="s">
        <v>1821</v>
      </c>
      <c r="F4387" s="27" t="s">
        <v>2172</v>
      </c>
      <c r="G4387" s="26">
        <v>0</v>
      </c>
      <c r="H4387" s="26">
        <v>320</v>
      </c>
      <c r="I4387" s="24">
        <f t="shared" si="68"/>
        <v>5669282.870000002</v>
      </c>
      <c r="J4387" s="27" t="s">
        <v>57</v>
      </c>
      <c r="K4387" s="2" t="s">
        <v>15</v>
      </c>
    </row>
    <row r="4388" spans="1:11" ht="12" customHeight="1" x14ac:dyDescent="0.2">
      <c r="A4388" s="2">
        <v>1700</v>
      </c>
      <c r="B4388" s="20" t="str">
        <f>VLOOKUP(C4388,'[2]05-2025'!$B$1:$C$65536,2,0)</f>
        <v>FORNECEDORES DE INSUMOS</v>
      </c>
      <c r="C4388" s="33" t="s">
        <v>57</v>
      </c>
      <c r="D4388" s="21">
        <f>VLOOKUP(C4388,'[2]05-2025'!$B$1:$D$65536,3,0)</f>
        <v>1167726.93</v>
      </c>
      <c r="E4388" s="25" t="s">
        <v>1821</v>
      </c>
      <c r="F4388" s="27" t="s">
        <v>2145</v>
      </c>
      <c r="G4388" s="26">
        <v>0</v>
      </c>
      <c r="H4388" s="26">
        <v>961.6</v>
      </c>
      <c r="I4388" s="24">
        <f t="shared" si="68"/>
        <v>5670244.4700000016</v>
      </c>
      <c r="J4388" s="27" t="s">
        <v>59</v>
      </c>
      <c r="K4388" s="2" t="s">
        <v>15</v>
      </c>
    </row>
    <row r="4389" spans="1:11" ht="12" customHeight="1" x14ac:dyDescent="0.2">
      <c r="A4389" s="2">
        <v>1700</v>
      </c>
      <c r="B4389" s="20" t="str">
        <f>VLOOKUP(C4389,'[2]05-2025'!$B$1:$C$65536,2,0)</f>
        <v>FORNECEDORES DE INSUMOS</v>
      </c>
      <c r="C4389" s="33" t="s">
        <v>57</v>
      </c>
      <c r="D4389" s="21">
        <f>VLOOKUP(C4389,'[2]05-2025'!$B$1:$D$65536,3,0)</f>
        <v>1167726.93</v>
      </c>
      <c r="E4389" s="25" t="s">
        <v>1821</v>
      </c>
      <c r="F4389" s="27" t="s">
        <v>2173</v>
      </c>
      <c r="G4389" s="26">
        <v>0</v>
      </c>
      <c r="H4389" s="26">
        <v>16088.8</v>
      </c>
      <c r="I4389" s="24">
        <f t="shared" si="68"/>
        <v>5686333.2700000014</v>
      </c>
      <c r="J4389" s="27" t="s">
        <v>55</v>
      </c>
      <c r="K4389" s="2" t="s">
        <v>15</v>
      </c>
    </row>
    <row r="4390" spans="1:11" ht="12" customHeight="1" x14ac:dyDescent="0.2">
      <c r="A4390" s="2">
        <v>1700</v>
      </c>
      <c r="B4390" s="20" t="str">
        <f>VLOOKUP(C4390,'[2]05-2025'!$B$1:$C$65536,2,0)</f>
        <v>FORNECEDORES DE INSUMOS</v>
      </c>
      <c r="C4390" s="33" t="s">
        <v>57</v>
      </c>
      <c r="D4390" s="21">
        <f>VLOOKUP(C4390,'[2]05-2025'!$B$1:$D$65536,3,0)</f>
        <v>1167726.93</v>
      </c>
      <c r="E4390" s="25" t="s">
        <v>1821</v>
      </c>
      <c r="F4390" s="27" t="s">
        <v>2174</v>
      </c>
      <c r="G4390" s="26">
        <v>0</v>
      </c>
      <c r="H4390" s="26">
        <v>7000</v>
      </c>
      <c r="I4390" s="24">
        <f t="shared" si="68"/>
        <v>5693333.2700000014</v>
      </c>
      <c r="J4390" s="27" t="s">
        <v>57</v>
      </c>
      <c r="K4390" s="2" t="s">
        <v>15</v>
      </c>
    </row>
    <row r="4391" spans="1:11" ht="12" customHeight="1" x14ac:dyDescent="0.2">
      <c r="A4391" s="2">
        <v>1700</v>
      </c>
      <c r="B4391" s="20" t="str">
        <f>VLOOKUP(C4391,'[2]05-2025'!$B$1:$C$65536,2,0)</f>
        <v>FORNECEDORES DE INSUMOS</v>
      </c>
      <c r="C4391" s="33" t="s">
        <v>57</v>
      </c>
      <c r="D4391" s="21">
        <f>VLOOKUP(C4391,'[2]05-2025'!$B$1:$D$65536,3,0)</f>
        <v>1167726.93</v>
      </c>
      <c r="E4391" s="25" t="s">
        <v>1821</v>
      </c>
      <c r="F4391" s="27" t="s">
        <v>2156</v>
      </c>
      <c r="G4391" s="26">
        <v>0</v>
      </c>
      <c r="H4391" s="26">
        <v>1482</v>
      </c>
      <c r="I4391" s="24">
        <f t="shared" si="68"/>
        <v>5694815.2700000014</v>
      </c>
      <c r="J4391" s="27" t="s">
        <v>57</v>
      </c>
      <c r="K4391" s="2" t="s">
        <v>15</v>
      </c>
    </row>
    <row r="4392" spans="1:11" ht="12" customHeight="1" x14ac:dyDescent="0.2">
      <c r="A4392" s="2">
        <v>1700</v>
      </c>
      <c r="B4392" s="20" t="str">
        <f>VLOOKUP(C4392,'[2]05-2025'!$B$1:$C$65536,2,0)</f>
        <v>FORNECEDORES DE INSUMOS</v>
      </c>
      <c r="C4392" s="33" t="s">
        <v>57</v>
      </c>
      <c r="D4392" s="21">
        <f>VLOOKUP(C4392,'[2]05-2025'!$B$1:$D$65536,3,0)</f>
        <v>1167726.93</v>
      </c>
      <c r="E4392" s="25" t="s">
        <v>1821</v>
      </c>
      <c r="F4392" s="27" t="s">
        <v>2176</v>
      </c>
      <c r="G4392" s="26">
        <v>0</v>
      </c>
      <c r="H4392" s="26">
        <v>1083.9000000000001</v>
      </c>
      <c r="I4392" s="24">
        <f t="shared" si="68"/>
        <v>5695899.1700000018</v>
      </c>
      <c r="J4392" s="27" t="s">
        <v>57</v>
      </c>
      <c r="K4392" s="2" t="s">
        <v>15</v>
      </c>
    </row>
    <row r="4393" spans="1:11" ht="12" customHeight="1" x14ac:dyDescent="0.2">
      <c r="A4393" s="2">
        <v>1700</v>
      </c>
      <c r="B4393" s="20" t="str">
        <f>VLOOKUP(C4393,'[2]05-2025'!$B$1:$C$65536,2,0)</f>
        <v>FORNECEDORES DE INSUMOS</v>
      </c>
      <c r="C4393" s="33" t="s">
        <v>57</v>
      </c>
      <c r="D4393" s="21">
        <f>VLOOKUP(C4393,'[2]05-2025'!$B$1:$D$65536,3,0)</f>
        <v>1167726.93</v>
      </c>
      <c r="E4393" s="25" t="s">
        <v>1821</v>
      </c>
      <c r="F4393" s="27" t="s">
        <v>2176</v>
      </c>
      <c r="G4393" s="26">
        <v>0</v>
      </c>
      <c r="H4393" s="26">
        <v>1322.5</v>
      </c>
      <c r="I4393" s="24">
        <f t="shared" si="68"/>
        <v>5697221.6700000018</v>
      </c>
      <c r="J4393" s="27" t="s">
        <v>57</v>
      </c>
      <c r="K4393" s="2" t="s">
        <v>15</v>
      </c>
    </row>
    <row r="4394" spans="1:11" ht="12" customHeight="1" x14ac:dyDescent="0.2">
      <c r="A4394" s="2">
        <v>1700</v>
      </c>
      <c r="B4394" s="20" t="str">
        <f>VLOOKUP(C4394,'[2]05-2025'!$B$1:$C$65536,2,0)</f>
        <v>FORNECEDORES DE INSUMOS</v>
      </c>
      <c r="C4394" s="33" t="s">
        <v>57</v>
      </c>
      <c r="D4394" s="21">
        <f>VLOOKUP(C4394,'[2]05-2025'!$B$1:$D$65536,3,0)</f>
        <v>1167726.93</v>
      </c>
      <c r="E4394" s="25" t="s">
        <v>1821</v>
      </c>
      <c r="F4394" s="27" t="s">
        <v>2145</v>
      </c>
      <c r="G4394" s="26">
        <v>0</v>
      </c>
      <c r="H4394" s="26">
        <v>1442.4</v>
      </c>
      <c r="I4394" s="24">
        <f t="shared" si="68"/>
        <v>5698664.0700000022</v>
      </c>
      <c r="J4394" s="27" t="s">
        <v>59</v>
      </c>
      <c r="K4394" s="2" t="s">
        <v>15</v>
      </c>
    </row>
    <row r="4395" spans="1:11" ht="12" customHeight="1" x14ac:dyDescent="0.2">
      <c r="A4395" s="2">
        <v>1700</v>
      </c>
      <c r="B4395" s="20" t="str">
        <f>VLOOKUP(C4395,'[2]05-2025'!$B$1:$C$65536,2,0)</f>
        <v>FORNECEDORES DE INSUMOS</v>
      </c>
      <c r="C4395" s="33" t="s">
        <v>57</v>
      </c>
      <c r="D4395" s="21">
        <f>VLOOKUP(C4395,'[2]05-2025'!$B$1:$D$65536,3,0)</f>
        <v>1167726.93</v>
      </c>
      <c r="E4395" s="25" t="s">
        <v>1821</v>
      </c>
      <c r="F4395" s="27" t="s">
        <v>2146</v>
      </c>
      <c r="G4395" s="26">
        <v>0</v>
      </c>
      <c r="H4395" s="26">
        <v>961.37</v>
      </c>
      <c r="I4395" s="24">
        <f t="shared" si="68"/>
        <v>5699625.4400000023</v>
      </c>
      <c r="J4395" s="27" t="s">
        <v>57</v>
      </c>
      <c r="K4395" s="2" t="s">
        <v>15</v>
      </c>
    </row>
    <row r="4396" spans="1:11" ht="12" customHeight="1" x14ac:dyDescent="0.2">
      <c r="A4396" s="2">
        <v>1700</v>
      </c>
      <c r="B4396" s="20" t="str">
        <f>VLOOKUP(C4396,'[2]05-2025'!$B$1:$C$65536,2,0)</f>
        <v>FORNECEDORES DE INSUMOS</v>
      </c>
      <c r="C4396" s="33" t="s">
        <v>57</v>
      </c>
      <c r="D4396" s="21">
        <f>VLOOKUP(C4396,'[2]05-2025'!$B$1:$D$65536,3,0)</f>
        <v>1167726.93</v>
      </c>
      <c r="E4396" s="25" t="s">
        <v>1821</v>
      </c>
      <c r="F4396" s="27" t="s">
        <v>2147</v>
      </c>
      <c r="G4396" s="26">
        <v>0</v>
      </c>
      <c r="H4396" s="26">
        <v>33463.1</v>
      </c>
      <c r="I4396" s="24">
        <f t="shared" si="68"/>
        <v>5733088.5400000019</v>
      </c>
      <c r="J4396" s="27" t="s">
        <v>57</v>
      </c>
      <c r="K4396" s="2" t="s">
        <v>15</v>
      </c>
    </row>
    <row r="4397" spans="1:11" ht="12" customHeight="1" x14ac:dyDescent="0.2">
      <c r="A4397" s="2">
        <v>1700</v>
      </c>
      <c r="B4397" s="20" t="str">
        <f>VLOOKUP(C4397,'[2]05-2025'!$B$1:$C$65536,2,0)</f>
        <v>FORNECEDORES DE INSUMOS</v>
      </c>
      <c r="C4397" s="33" t="s">
        <v>57</v>
      </c>
      <c r="D4397" s="21">
        <f>VLOOKUP(C4397,'[2]05-2025'!$B$1:$D$65536,3,0)</f>
        <v>1167726.93</v>
      </c>
      <c r="E4397" s="25" t="s">
        <v>1821</v>
      </c>
      <c r="F4397" s="27" t="s">
        <v>2148</v>
      </c>
      <c r="G4397" s="26">
        <v>0</v>
      </c>
      <c r="H4397" s="26">
        <v>9330.9699999999993</v>
      </c>
      <c r="I4397" s="24">
        <f t="shared" si="68"/>
        <v>5742419.5100000016</v>
      </c>
      <c r="J4397" s="27" t="s">
        <v>57</v>
      </c>
      <c r="K4397" s="2" t="s">
        <v>15</v>
      </c>
    </row>
    <row r="4398" spans="1:11" ht="12" customHeight="1" x14ac:dyDescent="0.2">
      <c r="A4398" s="2">
        <v>1700</v>
      </c>
      <c r="B4398" s="20" t="str">
        <f>VLOOKUP(C4398,'[2]05-2025'!$B$1:$C$65536,2,0)</f>
        <v>FORNECEDORES DE INSUMOS</v>
      </c>
      <c r="C4398" s="33" t="s">
        <v>57</v>
      </c>
      <c r="D4398" s="21">
        <f>VLOOKUP(C4398,'[2]05-2025'!$B$1:$D$65536,3,0)</f>
        <v>1167726.93</v>
      </c>
      <c r="E4398" s="25" t="s">
        <v>1821</v>
      </c>
      <c r="F4398" s="27" t="s">
        <v>2149</v>
      </c>
      <c r="G4398" s="26">
        <v>0</v>
      </c>
      <c r="H4398" s="26">
        <v>1639.84</v>
      </c>
      <c r="I4398" s="24">
        <f t="shared" si="68"/>
        <v>5744059.3500000015</v>
      </c>
      <c r="J4398" s="27" t="s">
        <v>57</v>
      </c>
      <c r="K4398" s="2" t="s">
        <v>15</v>
      </c>
    </row>
    <row r="4399" spans="1:11" ht="12" customHeight="1" x14ac:dyDescent="0.2">
      <c r="A4399" s="2">
        <v>1700</v>
      </c>
      <c r="B4399" s="20" t="str">
        <f>VLOOKUP(C4399,'[2]05-2025'!$B$1:$C$65536,2,0)</f>
        <v>FORNECEDORES DE INSUMOS</v>
      </c>
      <c r="C4399" s="33" t="s">
        <v>57</v>
      </c>
      <c r="D4399" s="21">
        <f>VLOOKUP(C4399,'[2]05-2025'!$B$1:$D$65536,3,0)</f>
        <v>1167726.93</v>
      </c>
      <c r="E4399" s="25" t="s">
        <v>1821</v>
      </c>
      <c r="F4399" s="27" t="s">
        <v>2150</v>
      </c>
      <c r="G4399" s="26">
        <v>0</v>
      </c>
      <c r="H4399" s="26">
        <v>1198.3800000000001</v>
      </c>
      <c r="I4399" s="24">
        <f t="shared" si="68"/>
        <v>5745257.7300000014</v>
      </c>
      <c r="J4399" s="27" t="s">
        <v>57</v>
      </c>
      <c r="K4399" s="2" t="s">
        <v>15</v>
      </c>
    </row>
    <row r="4400" spans="1:11" ht="12" customHeight="1" x14ac:dyDescent="0.2">
      <c r="A4400" s="2">
        <v>1700</v>
      </c>
      <c r="B4400" s="20" t="str">
        <f>VLOOKUP(C4400,'[2]05-2025'!$B$1:$C$65536,2,0)</f>
        <v>FORNECEDORES DE INSUMOS</v>
      </c>
      <c r="C4400" s="33" t="s">
        <v>57</v>
      </c>
      <c r="D4400" s="21">
        <f>VLOOKUP(C4400,'[2]05-2025'!$B$1:$D$65536,3,0)</f>
        <v>1167726.93</v>
      </c>
      <c r="E4400" s="25" t="s">
        <v>1821</v>
      </c>
      <c r="F4400" s="27" t="s">
        <v>2151</v>
      </c>
      <c r="G4400" s="26">
        <v>0</v>
      </c>
      <c r="H4400" s="26">
        <v>2631.72</v>
      </c>
      <c r="I4400" s="24">
        <f t="shared" si="68"/>
        <v>5747889.4500000011</v>
      </c>
      <c r="J4400" s="27" t="s">
        <v>57</v>
      </c>
      <c r="K4400" s="2" t="s">
        <v>15</v>
      </c>
    </row>
    <row r="4401" spans="1:11" ht="12" customHeight="1" x14ac:dyDescent="0.2">
      <c r="A4401" s="2">
        <v>1700</v>
      </c>
      <c r="B4401" s="20" t="str">
        <f>VLOOKUP(C4401,'[2]05-2025'!$B$1:$C$65536,2,0)</f>
        <v>FORNECEDORES DE INSUMOS</v>
      </c>
      <c r="C4401" s="33" t="s">
        <v>57</v>
      </c>
      <c r="D4401" s="21">
        <f>VLOOKUP(C4401,'[2]05-2025'!$B$1:$D$65536,3,0)</f>
        <v>1167726.93</v>
      </c>
      <c r="E4401" s="25" t="s">
        <v>1821</v>
      </c>
      <c r="F4401" s="27" t="s">
        <v>2147</v>
      </c>
      <c r="G4401" s="26">
        <v>0</v>
      </c>
      <c r="H4401" s="26">
        <v>2128.5</v>
      </c>
      <c r="I4401" s="24">
        <f t="shared" ref="I4401:I4464" si="69">IF(C4401&lt;&gt;C4400,D4401-G4401+H4401,IF(C4401=C4400,I4400-G4401+H4401,"falso"))</f>
        <v>5750017.9500000011</v>
      </c>
      <c r="J4401" s="27" t="s">
        <v>57</v>
      </c>
      <c r="K4401" s="2" t="s">
        <v>15</v>
      </c>
    </row>
    <row r="4402" spans="1:11" ht="12" customHeight="1" x14ac:dyDescent="0.2">
      <c r="A4402" s="2">
        <v>1700</v>
      </c>
      <c r="B4402" s="20" t="str">
        <f>VLOOKUP(C4402,'[2]05-2025'!$B$1:$C$65536,2,0)</f>
        <v>FORNECEDORES DE INSUMOS</v>
      </c>
      <c r="C4402" s="33" t="s">
        <v>57</v>
      </c>
      <c r="D4402" s="21">
        <f>VLOOKUP(C4402,'[2]05-2025'!$B$1:$D$65536,3,0)</f>
        <v>1167726.93</v>
      </c>
      <c r="E4402" s="25" t="s">
        <v>1821</v>
      </c>
      <c r="F4402" s="27" t="s">
        <v>2152</v>
      </c>
      <c r="G4402" s="26">
        <v>0</v>
      </c>
      <c r="H4402" s="26">
        <v>2280</v>
      </c>
      <c r="I4402" s="24">
        <f t="shared" si="69"/>
        <v>5752297.9500000011</v>
      </c>
      <c r="J4402" s="27" t="s">
        <v>57</v>
      </c>
      <c r="K4402" s="2" t="s">
        <v>15</v>
      </c>
    </row>
    <row r="4403" spans="1:11" ht="12" customHeight="1" x14ac:dyDescent="0.2">
      <c r="A4403" s="2">
        <v>1700</v>
      </c>
      <c r="B4403" s="20" t="str">
        <f>VLOOKUP(C4403,'[2]05-2025'!$B$1:$C$65536,2,0)</f>
        <v>FORNECEDORES DE INSUMOS</v>
      </c>
      <c r="C4403" s="33" t="s">
        <v>57</v>
      </c>
      <c r="D4403" s="21">
        <f>VLOOKUP(C4403,'[2]05-2025'!$B$1:$D$65536,3,0)</f>
        <v>1167726.93</v>
      </c>
      <c r="E4403" s="25" t="s">
        <v>1821</v>
      </c>
      <c r="F4403" s="27" t="s">
        <v>2153</v>
      </c>
      <c r="G4403" s="26">
        <v>0</v>
      </c>
      <c r="H4403" s="26">
        <v>707.3</v>
      </c>
      <c r="I4403" s="24">
        <f t="shared" si="69"/>
        <v>5753005.2500000009</v>
      </c>
      <c r="J4403" s="27" t="s">
        <v>57</v>
      </c>
      <c r="K4403" s="2" t="s">
        <v>15</v>
      </c>
    </row>
    <row r="4404" spans="1:11" ht="12" customHeight="1" x14ac:dyDescent="0.2">
      <c r="A4404" s="2">
        <v>1700</v>
      </c>
      <c r="B4404" s="20" t="str">
        <f>VLOOKUP(C4404,'[2]05-2025'!$B$1:$C$65536,2,0)</f>
        <v>FORNECEDORES DE INSUMOS</v>
      </c>
      <c r="C4404" s="33" t="s">
        <v>57</v>
      </c>
      <c r="D4404" s="21">
        <f>VLOOKUP(C4404,'[2]05-2025'!$B$1:$D$65536,3,0)</f>
        <v>1167726.93</v>
      </c>
      <c r="E4404" s="25" t="s">
        <v>1821</v>
      </c>
      <c r="F4404" s="27" t="s">
        <v>2154</v>
      </c>
      <c r="G4404" s="26">
        <v>0</v>
      </c>
      <c r="H4404" s="26">
        <v>16957.5</v>
      </c>
      <c r="I4404" s="24">
        <f t="shared" si="69"/>
        <v>5769962.7500000009</v>
      </c>
      <c r="J4404" s="27" t="s">
        <v>57</v>
      </c>
      <c r="K4404" s="2" t="s">
        <v>15</v>
      </c>
    </row>
    <row r="4405" spans="1:11" ht="12" customHeight="1" x14ac:dyDescent="0.2">
      <c r="A4405" s="2">
        <v>1700</v>
      </c>
      <c r="B4405" s="20" t="str">
        <f>VLOOKUP(C4405,'[2]05-2025'!$B$1:$C$65536,2,0)</f>
        <v>FORNECEDORES DE INSUMOS</v>
      </c>
      <c r="C4405" s="33" t="s">
        <v>57</v>
      </c>
      <c r="D4405" s="21">
        <f>VLOOKUP(C4405,'[2]05-2025'!$B$1:$D$65536,3,0)</f>
        <v>1167726.93</v>
      </c>
      <c r="E4405" s="25" t="s">
        <v>1821</v>
      </c>
      <c r="F4405" s="27" t="s">
        <v>2151</v>
      </c>
      <c r="G4405" s="26">
        <v>0</v>
      </c>
      <c r="H4405" s="26">
        <v>1052</v>
      </c>
      <c r="I4405" s="24">
        <f t="shared" si="69"/>
        <v>5771014.7500000009</v>
      </c>
      <c r="J4405" s="27" t="s">
        <v>57</v>
      </c>
      <c r="K4405" s="2" t="s">
        <v>15</v>
      </c>
    </row>
    <row r="4406" spans="1:11" ht="12" customHeight="1" x14ac:dyDescent="0.2">
      <c r="A4406" s="2">
        <v>1700</v>
      </c>
      <c r="B4406" s="20" t="str">
        <f>VLOOKUP(C4406,'[2]05-2025'!$B$1:$C$65536,2,0)</f>
        <v>FORNECEDORES DE INSUMOS</v>
      </c>
      <c r="C4406" s="33" t="s">
        <v>57</v>
      </c>
      <c r="D4406" s="21">
        <f>VLOOKUP(C4406,'[2]05-2025'!$B$1:$D$65536,3,0)</f>
        <v>1167726.93</v>
      </c>
      <c r="E4406" s="25" t="s">
        <v>1821</v>
      </c>
      <c r="F4406" s="27" t="s">
        <v>2146</v>
      </c>
      <c r="G4406" s="26">
        <v>0</v>
      </c>
      <c r="H4406" s="26">
        <v>961.66</v>
      </c>
      <c r="I4406" s="24">
        <f t="shared" si="69"/>
        <v>5771976.4100000011</v>
      </c>
      <c r="J4406" s="27" t="s">
        <v>57</v>
      </c>
      <c r="K4406" s="2" t="s">
        <v>15</v>
      </c>
    </row>
    <row r="4407" spans="1:11" ht="12" customHeight="1" x14ac:dyDescent="0.2">
      <c r="A4407" s="2">
        <v>1700</v>
      </c>
      <c r="B4407" s="20" t="str">
        <f>VLOOKUP(C4407,'[2]05-2025'!$B$1:$C$65536,2,0)</f>
        <v>FORNECEDORES DE INSUMOS</v>
      </c>
      <c r="C4407" s="33" t="s">
        <v>57</v>
      </c>
      <c r="D4407" s="21">
        <f>VLOOKUP(C4407,'[2]05-2025'!$B$1:$D$65536,3,0)</f>
        <v>1167726.93</v>
      </c>
      <c r="E4407" s="25" t="s">
        <v>1821</v>
      </c>
      <c r="F4407" s="27" t="s">
        <v>2156</v>
      </c>
      <c r="G4407" s="26">
        <v>0</v>
      </c>
      <c r="H4407" s="26">
        <v>1360.91</v>
      </c>
      <c r="I4407" s="24">
        <f t="shared" si="69"/>
        <v>5773337.3200000012</v>
      </c>
      <c r="J4407" s="27" t="s">
        <v>57</v>
      </c>
      <c r="K4407" s="2" t="s">
        <v>15</v>
      </c>
    </row>
    <row r="4408" spans="1:11" ht="12" customHeight="1" x14ac:dyDescent="0.2">
      <c r="A4408" s="2">
        <v>1700</v>
      </c>
      <c r="B4408" s="20" t="str">
        <f>VLOOKUP(C4408,'[2]05-2025'!$B$1:$C$65536,2,0)</f>
        <v>FORNECEDORES DE INSUMOS</v>
      </c>
      <c r="C4408" s="33" t="s">
        <v>57</v>
      </c>
      <c r="D4408" s="21">
        <f>VLOOKUP(C4408,'[2]05-2025'!$B$1:$D$65536,3,0)</f>
        <v>1167726.93</v>
      </c>
      <c r="E4408" s="25" t="s">
        <v>1821</v>
      </c>
      <c r="F4408" s="27" t="s">
        <v>2157</v>
      </c>
      <c r="G4408" s="26">
        <v>0</v>
      </c>
      <c r="H4408" s="26">
        <v>232.5</v>
      </c>
      <c r="I4408" s="24">
        <f t="shared" si="69"/>
        <v>5773569.8200000012</v>
      </c>
      <c r="J4408" s="27" t="s">
        <v>57</v>
      </c>
      <c r="K4408" s="2" t="s">
        <v>15</v>
      </c>
    </row>
    <row r="4409" spans="1:11" ht="12" customHeight="1" x14ac:dyDescent="0.2">
      <c r="A4409" s="2">
        <v>1700</v>
      </c>
      <c r="B4409" s="20" t="str">
        <f>VLOOKUP(C4409,'[2]05-2025'!$B$1:$C$65536,2,0)</f>
        <v>FORNECEDORES DE INSUMOS</v>
      </c>
      <c r="C4409" s="33" t="s">
        <v>57</v>
      </c>
      <c r="D4409" s="21">
        <f>VLOOKUP(C4409,'[2]05-2025'!$B$1:$D$65536,3,0)</f>
        <v>1167726.93</v>
      </c>
      <c r="E4409" s="25" t="s">
        <v>1821</v>
      </c>
      <c r="F4409" s="27" t="s">
        <v>2158</v>
      </c>
      <c r="G4409" s="26">
        <v>0</v>
      </c>
      <c r="H4409" s="26">
        <v>2900</v>
      </c>
      <c r="I4409" s="24">
        <f t="shared" si="69"/>
        <v>5776469.8200000012</v>
      </c>
      <c r="J4409" s="27" t="s">
        <v>57</v>
      </c>
      <c r="K4409" s="2" t="s">
        <v>15</v>
      </c>
    </row>
    <row r="4410" spans="1:11" ht="12" customHeight="1" x14ac:dyDescent="0.2">
      <c r="A4410" s="2">
        <v>1700</v>
      </c>
      <c r="B4410" s="20" t="str">
        <f>VLOOKUP(C4410,'[2]05-2025'!$B$1:$C$65536,2,0)</f>
        <v>FORNECEDORES DE INSUMOS</v>
      </c>
      <c r="C4410" s="33" t="s">
        <v>57</v>
      </c>
      <c r="D4410" s="21">
        <f>VLOOKUP(C4410,'[2]05-2025'!$B$1:$D$65536,3,0)</f>
        <v>1167726.93</v>
      </c>
      <c r="E4410" s="25" t="s">
        <v>1821</v>
      </c>
      <c r="F4410" s="27" t="s">
        <v>2146</v>
      </c>
      <c r="G4410" s="26">
        <v>0</v>
      </c>
      <c r="H4410" s="26">
        <v>961.37</v>
      </c>
      <c r="I4410" s="24">
        <f t="shared" si="69"/>
        <v>5777431.1900000013</v>
      </c>
      <c r="J4410" s="27" t="s">
        <v>57</v>
      </c>
      <c r="K4410" s="2" t="s">
        <v>15</v>
      </c>
    </row>
    <row r="4411" spans="1:11" ht="12" customHeight="1" x14ac:dyDescent="0.2">
      <c r="A4411" s="2">
        <v>1700</v>
      </c>
      <c r="B4411" s="20" t="str">
        <f>VLOOKUP(C4411,'[2]05-2025'!$B$1:$C$65536,2,0)</f>
        <v>FORNECEDORES DE INSUMOS</v>
      </c>
      <c r="C4411" s="33" t="s">
        <v>57</v>
      </c>
      <c r="D4411" s="21">
        <f>VLOOKUP(C4411,'[2]05-2025'!$B$1:$D$65536,3,0)</f>
        <v>1167726.93</v>
      </c>
      <c r="E4411" s="25" t="s">
        <v>1821</v>
      </c>
      <c r="F4411" s="27" t="s">
        <v>2159</v>
      </c>
      <c r="G4411" s="26">
        <v>0</v>
      </c>
      <c r="H4411" s="26">
        <v>379.5</v>
      </c>
      <c r="I4411" s="24">
        <f t="shared" si="69"/>
        <v>5777810.6900000013</v>
      </c>
      <c r="J4411" s="27" t="s">
        <v>57</v>
      </c>
      <c r="K4411" s="2" t="s">
        <v>15</v>
      </c>
    </row>
    <row r="4412" spans="1:11" ht="12" customHeight="1" x14ac:dyDescent="0.2">
      <c r="A4412" s="2">
        <v>1700</v>
      </c>
      <c r="B4412" s="20" t="str">
        <f>VLOOKUP(C4412,'[2]05-2025'!$B$1:$C$65536,2,0)</f>
        <v>FORNECEDORES DE INSUMOS</v>
      </c>
      <c r="C4412" s="33" t="s">
        <v>57</v>
      </c>
      <c r="D4412" s="21">
        <f>VLOOKUP(C4412,'[2]05-2025'!$B$1:$D$65536,3,0)</f>
        <v>1167726.93</v>
      </c>
      <c r="E4412" s="25" t="s">
        <v>1821</v>
      </c>
      <c r="F4412" s="27" t="s">
        <v>2161</v>
      </c>
      <c r="G4412" s="26">
        <v>0</v>
      </c>
      <c r="H4412" s="26">
        <v>22806</v>
      </c>
      <c r="I4412" s="24">
        <f t="shared" si="69"/>
        <v>5800616.6900000013</v>
      </c>
      <c r="J4412" s="27" t="s">
        <v>57</v>
      </c>
      <c r="K4412" s="2" t="s">
        <v>15</v>
      </c>
    </row>
    <row r="4413" spans="1:11" ht="12" customHeight="1" x14ac:dyDescent="0.2">
      <c r="A4413" s="2">
        <v>1700</v>
      </c>
      <c r="B4413" s="20" t="str">
        <f>VLOOKUP(C4413,'[2]05-2025'!$B$1:$C$65536,2,0)</f>
        <v>FORNECEDORES DE INSUMOS</v>
      </c>
      <c r="C4413" s="33" t="s">
        <v>57</v>
      </c>
      <c r="D4413" s="21">
        <f>VLOOKUP(C4413,'[2]05-2025'!$B$1:$D$65536,3,0)</f>
        <v>1167726.93</v>
      </c>
      <c r="E4413" s="25" t="s">
        <v>1821</v>
      </c>
      <c r="F4413" s="27" t="s">
        <v>2162</v>
      </c>
      <c r="G4413" s="26">
        <v>0</v>
      </c>
      <c r="H4413" s="26">
        <v>2798.29</v>
      </c>
      <c r="I4413" s="24">
        <f t="shared" si="69"/>
        <v>5803414.9800000014</v>
      </c>
      <c r="J4413" s="27" t="s">
        <v>59</v>
      </c>
      <c r="K4413" s="2" t="s">
        <v>15</v>
      </c>
    </row>
    <row r="4414" spans="1:11" ht="12" customHeight="1" x14ac:dyDescent="0.2">
      <c r="A4414" s="2">
        <v>1700</v>
      </c>
      <c r="B4414" s="20" t="str">
        <f>VLOOKUP(C4414,'[2]05-2025'!$B$1:$C$65536,2,0)</f>
        <v>FORNECEDORES DE INSUMOS</v>
      </c>
      <c r="C4414" s="33" t="s">
        <v>57</v>
      </c>
      <c r="D4414" s="21">
        <f>VLOOKUP(C4414,'[2]05-2025'!$B$1:$D$65536,3,0)</f>
        <v>1167726.93</v>
      </c>
      <c r="E4414" s="25" t="s">
        <v>1821</v>
      </c>
      <c r="F4414" s="27" t="s">
        <v>2163</v>
      </c>
      <c r="G4414" s="26">
        <v>0</v>
      </c>
      <c r="H4414" s="26">
        <v>2128.5</v>
      </c>
      <c r="I4414" s="24">
        <f t="shared" si="69"/>
        <v>5805543.4800000014</v>
      </c>
      <c r="J4414" s="27" t="s">
        <v>57</v>
      </c>
      <c r="K4414" s="2" t="s">
        <v>15</v>
      </c>
    </row>
    <row r="4415" spans="1:11" ht="12" customHeight="1" x14ac:dyDescent="0.2">
      <c r="A4415" s="2">
        <v>1700</v>
      </c>
      <c r="B4415" s="20" t="str">
        <f>VLOOKUP(C4415,'[2]05-2025'!$B$1:$C$65536,2,0)</f>
        <v>FORNECEDORES DE INSUMOS</v>
      </c>
      <c r="C4415" s="33" t="s">
        <v>57</v>
      </c>
      <c r="D4415" s="21">
        <f>VLOOKUP(C4415,'[2]05-2025'!$B$1:$D$65536,3,0)</f>
        <v>1167726.93</v>
      </c>
      <c r="E4415" s="25" t="s">
        <v>1821</v>
      </c>
      <c r="F4415" s="27" t="s">
        <v>2158</v>
      </c>
      <c r="G4415" s="26">
        <v>0</v>
      </c>
      <c r="H4415" s="26">
        <v>2900</v>
      </c>
      <c r="I4415" s="24">
        <f t="shared" si="69"/>
        <v>5808443.4800000014</v>
      </c>
      <c r="J4415" s="27" t="s">
        <v>57</v>
      </c>
      <c r="K4415" s="2" t="s">
        <v>15</v>
      </c>
    </row>
    <row r="4416" spans="1:11" ht="12" customHeight="1" x14ac:dyDescent="0.2">
      <c r="A4416" s="2">
        <v>1700</v>
      </c>
      <c r="B4416" s="20" t="str">
        <f>VLOOKUP(C4416,'[2]05-2025'!$B$1:$C$65536,2,0)</f>
        <v>FORNECEDORES DE INSUMOS</v>
      </c>
      <c r="C4416" s="33" t="s">
        <v>57</v>
      </c>
      <c r="D4416" s="21">
        <f>VLOOKUP(C4416,'[2]05-2025'!$B$1:$D$65536,3,0)</f>
        <v>1167726.93</v>
      </c>
      <c r="E4416" s="25" t="s">
        <v>1821</v>
      </c>
      <c r="F4416" s="27" t="s">
        <v>2145</v>
      </c>
      <c r="G4416" s="26">
        <v>0</v>
      </c>
      <c r="H4416" s="26">
        <v>1442.4</v>
      </c>
      <c r="I4416" s="24">
        <f t="shared" si="69"/>
        <v>5809885.8800000018</v>
      </c>
      <c r="J4416" s="27" t="s">
        <v>59</v>
      </c>
      <c r="K4416" s="2" t="s">
        <v>15</v>
      </c>
    </row>
    <row r="4417" spans="1:11" ht="12" customHeight="1" x14ac:dyDescent="0.2">
      <c r="A4417" s="2">
        <v>1700</v>
      </c>
      <c r="B4417" s="20" t="str">
        <f>VLOOKUP(C4417,'[2]05-2025'!$B$1:$C$65536,2,0)</f>
        <v>FORNECEDORES DE INSUMOS</v>
      </c>
      <c r="C4417" s="33" t="s">
        <v>57</v>
      </c>
      <c r="D4417" s="21">
        <f>VLOOKUP(C4417,'[2]05-2025'!$B$1:$D$65536,3,0)</f>
        <v>1167726.93</v>
      </c>
      <c r="E4417" s="25" t="s">
        <v>1821</v>
      </c>
      <c r="F4417" s="27" t="s">
        <v>2164</v>
      </c>
      <c r="G4417" s="26">
        <v>0</v>
      </c>
      <c r="H4417" s="26">
        <v>4355.1499999999996</v>
      </c>
      <c r="I4417" s="24">
        <f t="shared" si="69"/>
        <v>5814241.0300000021</v>
      </c>
      <c r="J4417" s="27" t="s">
        <v>57</v>
      </c>
      <c r="K4417" s="2" t="s">
        <v>15</v>
      </c>
    </row>
    <row r="4418" spans="1:11" ht="12" customHeight="1" x14ac:dyDescent="0.2">
      <c r="A4418" s="2">
        <v>1700</v>
      </c>
      <c r="B4418" s="20" t="str">
        <f>VLOOKUP(C4418,'[2]05-2025'!$B$1:$C$65536,2,0)</f>
        <v>FORNECEDORES DE INSUMOS</v>
      </c>
      <c r="C4418" s="33" t="s">
        <v>57</v>
      </c>
      <c r="D4418" s="21">
        <f>VLOOKUP(C4418,'[2]05-2025'!$B$1:$D$65536,3,0)</f>
        <v>1167726.93</v>
      </c>
      <c r="E4418" s="25" t="s">
        <v>1821</v>
      </c>
      <c r="F4418" s="27" t="s">
        <v>2165</v>
      </c>
      <c r="G4418" s="26">
        <v>0</v>
      </c>
      <c r="H4418" s="26">
        <v>18740.7</v>
      </c>
      <c r="I4418" s="24">
        <f t="shared" si="69"/>
        <v>5832981.7300000023</v>
      </c>
      <c r="J4418" s="27" t="s">
        <v>57</v>
      </c>
      <c r="K4418" s="2" t="s">
        <v>15</v>
      </c>
    </row>
    <row r="4419" spans="1:11" ht="12" customHeight="1" x14ac:dyDescent="0.2">
      <c r="A4419" s="2">
        <v>1700</v>
      </c>
      <c r="B4419" s="20" t="str">
        <f>VLOOKUP(C4419,'[2]05-2025'!$B$1:$C$65536,2,0)</f>
        <v>FORNECEDORES DE INSUMOS</v>
      </c>
      <c r="C4419" s="33" t="s">
        <v>57</v>
      </c>
      <c r="D4419" s="21">
        <f>VLOOKUP(C4419,'[2]05-2025'!$B$1:$D$65536,3,0)</f>
        <v>1167726.93</v>
      </c>
      <c r="E4419" s="25" t="s">
        <v>1821</v>
      </c>
      <c r="F4419" s="27" t="s">
        <v>2158</v>
      </c>
      <c r="G4419" s="26">
        <v>0</v>
      </c>
      <c r="H4419" s="26">
        <v>2900</v>
      </c>
      <c r="I4419" s="24">
        <f t="shared" si="69"/>
        <v>5835881.7300000023</v>
      </c>
      <c r="J4419" s="27" t="s">
        <v>57</v>
      </c>
      <c r="K4419" s="2" t="s">
        <v>15</v>
      </c>
    </row>
    <row r="4420" spans="1:11" ht="12" customHeight="1" x14ac:dyDescent="0.2">
      <c r="A4420" s="2">
        <v>1700</v>
      </c>
      <c r="B4420" s="20" t="str">
        <f>VLOOKUP(C4420,'[2]05-2025'!$B$1:$C$65536,2,0)</f>
        <v>FORNECEDORES DE INSUMOS</v>
      </c>
      <c r="C4420" s="33" t="s">
        <v>57</v>
      </c>
      <c r="D4420" s="21">
        <f>VLOOKUP(C4420,'[2]05-2025'!$B$1:$D$65536,3,0)</f>
        <v>1167726.93</v>
      </c>
      <c r="E4420" s="25" t="s">
        <v>1821</v>
      </c>
      <c r="F4420" s="27" t="s">
        <v>2167</v>
      </c>
      <c r="G4420" s="26">
        <v>0</v>
      </c>
      <c r="H4420" s="26">
        <v>15128.45</v>
      </c>
      <c r="I4420" s="24">
        <f t="shared" si="69"/>
        <v>5851010.1800000025</v>
      </c>
      <c r="J4420" s="27" t="s">
        <v>57</v>
      </c>
      <c r="K4420" s="2" t="s">
        <v>15</v>
      </c>
    </row>
    <row r="4421" spans="1:11" ht="12" customHeight="1" x14ac:dyDescent="0.2">
      <c r="A4421" s="2">
        <v>1700</v>
      </c>
      <c r="B4421" s="20" t="str">
        <f>VLOOKUP(C4421,'[2]05-2025'!$B$1:$C$65536,2,0)</f>
        <v>FORNECEDORES DE INSUMOS</v>
      </c>
      <c r="C4421" s="33" t="s">
        <v>57</v>
      </c>
      <c r="D4421" s="21">
        <f>VLOOKUP(C4421,'[2]05-2025'!$B$1:$D$65536,3,0)</f>
        <v>1167726.93</v>
      </c>
      <c r="E4421" s="25" t="s">
        <v>1821</v>
      </c>
      <c r="F4421" s="27" t="s">
        <v>2165</v>
      </c>
      <c r="G4421" s="26">
        <v>0</v>
      </c>
      <c r="H4421" s="26">
        <v>60541.599999999999</v>
      </c>
      <c r="I4421" s="24">
        <f t="shared" si="69"/>
        <v>5911551.7800000021</v>
      </c>
      <c r="J4421" s="27" t="s">
        <v>57</v>
      </c>
      <c r="K4421" s="2" t="s">
        <v>15</v>
      </c>
    </row>
    <row r="4422" spans="1:11" ht="12" customHeight="1" x14ac:dyDescent="0.2">
      <c r="A4422" s="2">
        <v>1700</v>
      </c>
      <c r="B4422" s="20" t="str">
        <f>VLOOKUP(C4422,'[2]05-2025'!$B$1:$C$65536,2,0)</f>
        <v>FORNECEDORES DE INSUMOS</v>
      </c>
      <c r="C4422" s="33" t="s">
        <v>57</v>
      </c>
      <c r="D4422" s="21">
        <f>VLOOKUP(C4422,'[2]05-2025'!$B$1:$D$65536,3,0)</f>
        <v>1167726.93</v>
      </c>
      <c r="E4422" s="25" t="s">
        <v>1821</v>
      </c>
      <c r="F4422" s="27" t="s">
        <v>2168</v>
      </c>
      <c r="G4422" s="26">
        <v>0</v>
      </c>
      <c r="H4422" s="26">
        <v>503.28</v>
      </c>
      <c r="I4422" s="24">
        <f t="shared" si="69"/>
        <v>5912055.0600000024</v>
      </c>
      <c r="J4422" s="27" t="s">
        <v>57</v>
      </c>
      <c r="K4422" s="2" t="s">
        <v>15</v>
      </c>
    </row>
    <row r="4423" spans="1:11" ht="12" customHeight="1" x14ac:dyDescent="0.2">
      <c r="A4423" s="2">
        <v>1700</v>
      </c>
      <c r="B4423" s="20" t="str">
        <f>VLOOKUP(C4423,'[2]05-2025'!$B$1:$C$65536,2,0)</f>
        <v>FORNECEDORES DE INSUMOS</v>
      </c>
      <c r="C4423" s="33" t="s">
        <v>57</v>
      </c>
      <c r="D4423" s="21">
        <f>VLOOKUP(C4423,'[2]05-2025'!$B$1:$D$65536,3,0)</f>
        <v>1167726.93</v>
      </c>
      <c r="E4423" s="25" t="s">
        <v>1821</v>
      </c>
      <c r="F4423" s="27" t="s">
        <v>2169</v>
      </c>
      <c r="G4423" s="26">
        <v>0</v>
      </c>
      <c r="H4423" s="26">
        <v>1549</v>
      </c>
      <c r="I4423" s="24">
        <f t="shared" si="69"/>
        <v>5913604.0600000024</v>
      </c>
      <c r="J4423" s="27" t="s">
        <v>57</v>
      </c>
      <c r="K4423" s="2" t="s">
        <v>15</v>
      </c>
    </row>
    <row r="4424" spans="1:11" ht="12" customHeight="1" x14ac:dyDescent="0.2">
      <c r="A4424" s="2">
        <v>1700</v>
      </c>
      <c r="B4424" s="20" t="str">
        <f>VLOOKUP(C4424,'[2]05-2025'!$B$1:$C$65536,2,0)</f>
        <v>FORNECEDORES DE INSUMOS</v>
      </c>
      <c r="C4424" s="33" t="s">
        <v>57</v>
      </c>
      <c r="D4424" s="21">
        <f>VLOOKUP(C4424,'[2]05-2025'!$B$1:$D$65536,3,0)</f>
        <v>1167726.93</v>
      </c>
      <c r="E4424" s="25" t="s">
        <v>1821</v>
      </c>
      <c r="F4424" s="27" t="s">
        <v>2170</v>
      </c>
      <c r="G4424" s="26">
        <v>0</v>
      </c>
      <c r="H4424" s="26">
        <v>1157.96</v>
      </c>
      <c r="I4424" s="24">
        <f t="shared" si="69"/>
        <v>5914762.0200000023</v>
      </c>
      <c r="J4424" s="27" t="s">
        <v>59</v>
      </c>
      <c r="K4424" s="2" t="s">
        <v>15</v>
      </c>
    </row>
    <row r="4425" spans="1:11" ht="12" customHeight="1" x14ac:dyDescent="0.2">
      <c r="A4425" s="2">
        <v>1700</v>
      </c>
      <c r="B4425" s="20" t="str">
        <f>VLOOKUP(C4425,'[2]05-2025'!$B$1:$C$65536,2,0)</f>
        <v>FORNECEDORES DE INSUMOS</v>
      </c>
      <c r="C4425" s="33" t="s">
        <v>57</v>
      </c>
      <c r="D4425" s="21">
        <f>VLOOKUP(C4425,'[2]05-2025'!$B$1:$D$65536,3,0)</f>
        <v>1167726.93</v>
      </c>
      <c r="E4425" s="25" t="s">
        <v>1821</v>
      </c>
      <c r="F4425" s="27" t="s">
        <v>2157</v>
      </c>
      <c r="G4425" s="26">
        <v>0</v>
      </c>
      <c r="H4425" s="26">
        <v>4503.1000000000004</v>
      </c>
      <c r="I4425" s="24">
        <f t="shared" si="69"/>
        <v>5919265.120000002</v>
      </c>
      <c r="J4425" s="27" t="s">
        <v>57</v>
      </c>
      <c r="K4425" s="2" t="s">
        <v>15</v>
      </c>
    </row>
    <row r="4426" spans="1:11" ht="12" customHeight="1" x14ac:dyDescent="0.2">
      <c r="A4426" s="2">
        <v>1700</v>
      </c>
      <c r="B4426" s="20" t="str">
        <f>VLOOKUP(C4426,'[2]05-2025'!$B$1:$C$65536,2,0)</f>
        <v>FORNECEDORES DE INSUMOS</v>
      </c>
      <c r="C4426" s="33" t="s">
        <v>57</v>
      </c>
      <c r="D4426" s="21">
        <f>VLOOKUP(C4426,'[2]05-2025'!$B$1:$D$65536,3,0)</f>
        <v>1167726.93</v>
      </c>
      <c r="E4426" s="25" t="s">
        <v>1821</v>
      </c>
      <c r="F4426" s="27" t="s">
        <v>2149</v>
      </c>
      <c r="G4426" s="26">
        <v>0</v>
      </c>
      <c r="H4426" s="26">
        <v>17035.400000000001</v>
      </c>
      <c r="I4426" s="24">
        <f t="shared" si="69"/>
        <v>5936300.5200000023</v>
      </c>
      <c r="J4426" s="27" t="s">
        <v>57</v>
      </c>
      <c r="K4426" s="2" t="s">
        <v>15</v>
      </c>
    </row>
    <row r="4427" spans="1:11" ht="12" customHeight="1" x14ac:dyDescent="0.2">
      <c r="A4427" s="2">
        <v>1700</v>
      </c>
      <c r="B4427" s="20" t="str">
        <f>VLOOKUP(C4427,'[2]05-2025'!$B$1:$C$65536,2,0)</f>
        <v>FORNECEDORES DE INSUMOS</v>
      </c>
      <c r="C4427" s="33" t="s">
        <v>57</v>
      </c>
      <c r="D4427" s="21">
        <f>VLOOKUP(C4427,'[2]05-2025'!$B$1:$D$65536,3,0)</f>
        <v>1167726.93</v>
      </c>
      <c r="E4427" s="25" t="s">
        <v>1821</v>
      </c>
      <c r="F4427" s="27" t="s">
        <v>2171</v>
      </c>
      <c r="G4427" s="26">
        <v>0</v>
      </c>
      <c r="H4427" s="26">
        <v>6282.36</v>
      </c>
      <c r="I4427" s="24">
        <f t="shared" si="69"/>
        <v>5942582.8800000027</v>
      </c>
      <c r="J4427" s="27" t="s">
        <v>57</v>
      </c>
      <c r="K4427" s="2" t="s">
        <v>15</v>
      </c>
    </row>
    <row r="4428" spans="1:11" ht="12" customHeight="1" x14ac:dyDescent="0.2">
      <c r="A4428" s="2">
        <v>1700</v>
      </c>
      <c r="B4428" s="20" t="str">
        <f>VLOOKUP(C4428,'[2]05-2025'!$B$1:$C$65536,2,0)</f>
        <v>FORNECEDORES DE INSUMOS</v>
      </c>
      <c r="C4428" s="33" t="s">
        <v>57</v>
      </c>
      <c r="D4428" s="21">
        <f>VLOOKUP(C4428,'[2]05-2025'!$B$1:$D$65536,3,0)</f>
        <v>1167726.93</v>
      </c>
      <c r="E4428" s="25" t="s">
        <v>1821</v>
      </c>
      <c r="F4428" s="27" t="s">
        <v>2172</v>
      </c>
      <c r="G4428" s="26">
        <v>0</v>
      </c>
      <c r="H4428" s="26">
        <v>320</v>
      </c>
      <c r="I4428" s="24">
        <f t="shared" si="69"/>
        <v>5942902.8800000027</v>
      </c>
      <c r="J4428" s="27" t="s">
        <v>57</v>
      </c>
      <c r="K4428" s="2" t="s">
        <v>15</v>
      </c>
    </row>
    <row r="4429" spans="1:11" ht="12" customHeight="1" x14ac:dyDescent="0.2">
      <c r="A4429" s="2">
        <v>1700</v>
      </c>
      <c r="B4429" s="20" t="str">
        <f>VLOOKUP(C4429,'[2]05-2025'!$B$1:$C$65536,2,0)</f>
        <v>FORNECEDORES DE INSUMOS</v>
      </c>
      <c r="C4429" s="33" t="s">
        <v>57</v>
      </c>
      <c r="D4429" s="21">
        <f>VLOOKUP(C4429,'[2]05-2025'!$B$1:$D$65536,3,0)</f>
        <v>1167726.93</v>
      </c>
      <c r="E4429" s="25" t="s">
        <v>1821</v>
      </c>
      <c r="F4429" s="27" t="s">
        <v>2145</v>
      </c>
      <c r="G4429" s="26">
        <v>0</v>
      </c>
      <c r="H4429" s="26">
        <v>961.6</v>
      </c>
      <c r="I4429" s="24">
        <f t="shared" si="69"/>
        <v>5943864.4800000023</v>
      </c>
      <c r="J4429" s="27" t="s">
        <v>59</v>
      </c>
      <c r="K4429" s="2" t="s">
        <v>15</v>
      </c>
    </row>
    <row r="4430" spans="1:11" ht="12" customHeight="1" x14ac:dyDescent="0.2">
      <c r="A4430" s="2">
        <v>1700</v>
      </c>
      <c r="B4430" s="20" t="str">
        <f>VLOOKUP(C4430,'[2]05-2025'!$B$1:$C$65536,2,0)</f>
        <v>FORNECEDORES DE INSUMOS</v>
      </c>
      <c r="C4430" s="33" t="s">
        <v>57</v>
      </c>
      <c r="D4430" s="21">
        <f>VLOOKUP(C4430,'[2]05-2025'!$B$1:$D$65536,3,0)</f>
        <v>1167726.93</v>
      </c>
      <c r="E4430" s="25" t="s">
        <v>1821</v>
      </c>
      <c r="F4430" s="27" t="s">
        <v>2173</v>
      </c>
      <c r="G4430" s="26">
        <v>0</v>
      </c>
      <c r="H4430" s="26">
        <v>16088.8</v>
      </c>
      <c r="I4430" s="24">
        <f t="shared" si="69"/>
        <v>5959953.2800000021</v>
      </c>
      <c r="J4430" s="27" t="s">
        <v>55</v>
      </c>
      <c r="K4430" s="2" t="s">
        <v>15</v>
      </c>
    </row>
    <row r="4431" spans="1:11" ht="12" customHeight="1" x14ac:dyDescent="0.2">
      <c r="A4431" s="2">
        <v>1700</v>
      </c>
      <c r="B4431" s="20" t="str">
        <f>VLOOKUP(C4431,'[2]05-2025'!$B$1:$C$65536,2,0)</f>
        <v>FORNECEDORES DE INSUMOS</v>
      </c>
      <c r="C4431" s="33" t="s">
        <v>57</v>
      </c>
      <c r="D4431" s="21">
        <f>VLOOKUP(C4431,'[2]05-2025'!$B$1:$D$65536,3,0)</f>
        <v>1167726.93</v>
      </c>
      <c r="E4431" s="25" t="s">
        <v>1821</v>
      </c>
      <c r="F4431" s="27" t="s">
        <v>2174</v>
      </c>
      <c r="G4431" s="26">
        <v>0</v>
      </c>
      <c r="H4431" s="26">
        <v>7000</v>
      </c>
      <c r="I4431" s="24">
        <f t="shared" si="69"/>
        <v>5966953.2800000021</v>
      </c>
      <c r="J4431" s="27" t="s">
        <v>57</v>
      </c>
      <c r="K4431" s="2" t="s">
        <v>15</v>
      </c>
    </row>
    <row r="4432" spans="1:11" ht="12" customHeight="1" x14ac:dyDescent="0.2">
      <c r="A4432" s="2">
        <v>1700</v>
      </c>
      <c r="B4432" s="20" t="str">
        <f>VLOOKUP(C4432,'[2]05-2025'!$B$1:$C$65536,2,0)</f>
        <v>FORNECEDORES DE INSUMOS</v>
      </c>
      <c r="C4432" s="33" t="s">
        <v>57</v>
      </c>
      <c r="D4432" s="21">
        <f>VLOOKUP(C4432,'[2]05-2025'!$B$1:$D$65536,3,0)</f>
        <v>1167726.93</v>
      </c>
      <c r="E4432" s="25" t="s">
        <v>1821</v>
      </c>
      <c r="F4432" s="27" t="s">
        <v>2175</v>
      </c>
      <c r="G4432" s="26">
        <v>0</v>
      </c>
      <c r="H4432" s="26">
        <v>9478.23</v>
      </c>
      <c r="I4432" s="24">
        <f t="shared" si="69"/>
        <v>5976431.5100000026</v>
      </c>
      <c r="J4432" s="27" t="s">
        <v>57</v>
      </c>
      <c r="K4432" s="2" t="s">
        <v>15</v>
      </c>
    </row>
    <row r="4433" spans="1:11" ht="12" customHeight="1" x14ac:dyDescent="0.2">
      <c r="A4433" s="2">
        <v>1700</v>
      </c>
      <c r="B4433" s="20" t="str">
        <f>VLOOKUP(C4433,'[2]05-2025'!$B$1:$C$65536,2,0)</f>
        <v>FORNECEDORES DE INSUMOS</v>
      </c>
      <c r="C4433" s="33" t="s">
        <v>57</v>
      </c>
      <c r="D4433" s="21">
        <f>VLOOKUP(C4433,'[2]05-2025'!$B$1:$D$65536,3,0)</f>
        <v>1167726.93</v>
      </c>
      <c r="E4433" s="25" t="s">
        <v>1821</v>
      </c>
      <c r="F4433" s="27" t="s">
        <v>2726</v>
      </c>
      <c r="G4433" s="26">
        <v>0</v>
      </c>
      <c r="H4433" s="26">
        <v>1482</v>
      </c>
      <c r="I4433" s="24">
        <f t="shared" si="69"/>
        <v>5977913.5100000026</v>
      </c>
      <c r="J4433" s="27" t="s">
        <v>57</v>
      </c>
      <c r="K4433" s="2" t="s">
        <v>15</v>
      </c>
    </row>
    <row r="4434" spans="1:11" ht="12" customHeight="1" x14ac:dyDescent="0.2">
      <c r="A4434" s="2">
        <v>1700</v>
      </c>
      <c r="B4434" s="20" t="str">
        <f>VLOOKUP(C4434,'[2]05-2025'!$B$1:$C$65536,2,0)</f>
        <v>FORNECEDORES DE INSUMOS</v>
      </c>
      <c r="C4434" s="33" t="s">
        <v>57</v>
      </c>
      <c r="D4434" s="21">
        <f>VLOOKUP(C4434,'[2]05-2025'!$B$1:$D$65536,3,0)</f>
        <v>1167726.93</v>
      </c>
      <c r="E4434" s="25" t="s">
        <v>1821</v>
      </c>
      <c r="F4434" s="27" t="s">
        <v>2176</v>
      </c>
      <c r="G4434" s="26">
        <v>0</v>
      </c>
      <c r="H4434" s="26">
        <v>1083.9000000000001</v>
      </c>
      <c r="I4434" s="24">
        <f t="shared" si="69"/>
        <v>5978997.4100000029</v>
      </c>
      <c r="J4434" s="27" t="s">
        <v>57</v>
      </c>
      <c r="K4434" s="2" t="s">
        <v>15</v>
      </c>
    </row>
    <row r="4435" spans="1:11" ht="12" customHeight="1" x14ac:dyDescent="0.2">
      <c r="A4435" s="2">
        <v>1700</v>
      </c>
      <c r="B4435" s="20" t="str">
        <f>VLOOKUP(C4435,'[2]05-2025'!$B$1:$C$65536,2,0)</f>
        <v>FORNECEDORES DE INSUMOS</v>
      </c>
      <c r="C4435" s="33" t="s">
        <v>57</v>
      </c>
      <c r="D4435" s="21">
        <f>VLOOKUP(C4435,'[2]05-2025'!$B$1:$D$65536,3,0)</f>
        <v>1167726.93</v>
      </c>
      <c r="E4435" s="25" t="s">
        <v>1821</v>
      </c>
      <c r="F4435" s="27" t="s">
        <v>2176</v>
      </c>
      <c r="G4435" s="26">
        <v>0</v>
      </c>
      <c r="H4435" s="26">
        <v>1322.5</v>
      </c>
      <c r="I4435" s="24">
        <f t="shared" si="69"/>
        <v>5980319.9100000029</v>
      </c>
      <c r="J4435" s="27" t="s">
        <v>57</v>
      </c>
      <c r="K4435" s="2" t="s">
        <v>15</v>
      </c>
    </row>
    <row r="4436" spans="1:11" ht="12" customHeight="1" x14ac:dyDescent="0.2">
      <c r="A4436" s="2">
        <v>1700</v>
      </c>
      <c r="B4436" s="20" t="str">
        <f>VLOOKUP(C4436,'[2]05-2025'!$B$1:$C$65536,2,0)</f>
        <v>FORNECEDORES DE INSUMOS</v>
      </c>
      <c r="C4436" s="33" t="s">
        <v>57</v>
      </c>
      <c r="D4436" s="21">
        <f>VLOOKUP(C4436,'[2]05-2025'!$B$1:$D$65536,3,0)</f>
        <v>1167726.93</v>
      </c>
      <c r="E4436" s="25" t="s">
        <v>1821</v>
      </c>
      <c r="F4436" s="27" t="s">
        <v>2145</v>
      </c>
      <c r="G4436" s="26">
        <v>0</v>
      </c>
      <c r="H4436" s="26">
        <v>1442.4</v>
      </c>
      <c r="I4436" s="24">
        <f t="shared" si="69"/>
        <v>5981762.3100000033</v>
      </c>
      <c r="J4436" s="27" t="s">
        <v>59</v>
      </c>
      <c r="K4436" s="2" t="s">
        <v>15</v>
      </c>
    </row>
    <row r="4437" spans="1:11" ht="12" customHeight="1" x14ac:dyDescent="0.2">
      <c r="A4437" s="2">
        <v>1700</v>
      </c>
      <c r="B4437" s="20" t="str">
        <f>VLOOKUP(C4437,'[2]05-2025'!$B$1:$C$65536,2,0)</f>
        <v>FORNECEDORES DE INSUMOS</v>
      </c>
      <c r="C4437" s="33" t="s">
        <v>57</v>
      </c>
      <c r="D4437" s="21">
        <f>VLOOKUP(C4437,'[2]05-2025'!$B$1:$D$65536,3,0)</f>
        <v>1167726.93</v>
      </c>
      <c r="E4437" s="25" t="s">
        <v>1821</v>
      </c>
      <c r="F4437" s="27" t="s">
        <v>2146</v>
      </c>
      <c r="G4437" s="26">
        <v>0</v>
      </c>
      <c r="H4437" s="26">
        <v>961.37</v>
      </c>
      <c r="I4437" s="24">
        <f t="shared" si="69"/>
        <v>5982723.6800000034</v>
      </c>
      <c r="J4437" s="27" t="s">
        <v>57</v>
      </c>
      <c r="K4437" s="2" t="s">
        <v>15</v>
      </c>
    </row>
    <row r="4438" spans="1:11" ht="12" customHeight="1" x14ac:dyDescent="0.2">
      <c r="A4438" s="2">
        <v>1700</v>
      </c>
      <c r="B4438" s="20" t="str">
        <f>VLOOKUP(C4438,'[2]05-2025'!$B$1:$C$65536,2,0)</f>
        <v>FORNECEDORES DE INSUMOS</v>
      </c>
      <c r="C4438" s="33" t="s">
        <v>57</v>
      </c>
      <c r="D4438" s="21">
        <f>VLOOKUP(C4438,'[2]05-2025'!$B$1:$D$65536,3,0)</f>
        <v>1167726.93</v>
      </c>
      <c r="E4438" s="25" t="s">
        <v>1821</v>
      </c>
      <c r="F4438" s="27" t="s">
        <v>2147</v>
      </c>
      <c r="G4438" s="26">
        <v>0</v>
      </c>
      <c r="H4438" s="26">
        <v>33463.1</v>
      </c>
      <c r="I4438" s="24">
        <f t="shared" si="69"/>
        <v>6016186.7800000031</v>
      </c>
      <c r="J4438" s="27" t="s">
        <v>57</v>
      </c>
      <c r="K4438" s="2" t="s">
        <v>15</v>
      </c>
    </row>
    <row r="4439" spans="1:11" ht="12" customHeight="1" x14ac:dyDescent="0.2">
      <c r="A4439" s="2">
        <v>1700</v>
      </c>
      <c r="B4439" s="20" t="str">
        <f>VLOOKUP(C4439,'[2]05-2025'!$B$1:$C$65536,2,0)</f>
        <v>FORNECEDORES DE INSUMOS</v>
      </c>
      <c r="C4439" s="33" t="s">
        <v>57</v>
      </c>
      <c r="D4439" s="21">
        <f>VLOOKUP(C4439,'[2]05-2025'!$B$1:$D$65536,3,0)</f>
        <v>1167726.93</v>
      </c>
      <c r="E4439" s="25" t="s">
        <v>1821</v>
      </c>
      <c r="F4439" s="27" t="s">
        <v>2148</v>
      </c>
      <c r="G4439" s="26">
        <v>0</v>
      </c>
      <c r="H4439" s="26">
        <v>9330.9699999999993</v>
      </c>
      <c r="I4439" s="24">
        <f t="shared" si="69"/>
        <v>6025517.7500000028</v>
      </c>
      <c r="J4439" s="27" t="s">
        <v>57</v>
      </c>
      <c r="K4439" s="2" t="s">
        <v>15</v>
      </c>
    </row>
    <row r="4440" spans="1:11" ht="12" customHeight="1" x14ac:dyDescent="0.2">
      <c r="A4440" s="2">
        <v>1700</v>
      </c>
      <c r="B4440" s="20" t="str">
        <f>VLOOKUP(C4440,'[2]05-2025'!$B$1:$C$65536,2,0)</f>
        <v>FORNECEDORES DE INSUMOS</v>
      </c>
      <c r="C4440" s="33" t="s">
        <v>57</v>
      </c>
      <c r="D4440" s="21">
        <f>VLOOKUP(C4440,'[2]05-2025'!$B$1:$D$65536,3,0)</f>
        <v>1167726.93</v>
      </c>
      <c r="E4440" s="25" t="s">
        <v>1821</v>
      </c>
      <c r="F4440" s="27" t="s">
        <v>2149</v>
      </c>
      <c r="G4440" s="26">
        <v>0</v>
      </c>
      <c r="H4440" s="26">
        <v>1639.84</v>
      </c>
      <c r="I4440" s="24">
        <f t="shared" si="69"/>
        <v>6027157.5900000026</v>
      </c>
      <c r="J4440" s="27" t="s">
        <v>57</v>
      </c>
      <c r="K4440" s="2" t="s">
        <v>15</v>
      </c>
    </row>
    <row r="4441" spans="1:11" ht="12" customHeight="1" x14ac:dyDescent="0.2">
      <c r="A4441" s="2">
        <v>1700</v>
      </c>
      <c r="B4441" s="20" t="str">
        <f>VLOOKUP(C4441,'[2]05-2025'!$B$1:$C$65536,2,0)</f>
        <v>FORNECEDORES DE INSUMOS</v>
      </c>
      <c r="C4441" s="33" t="s">
        <v>57</v>
      </c>
      <c r="D4441" s="21">
        <f>VLOOKUP(C4441,'[2]05-2025'!$B$1:$D$65536,3,0)</f>
        <v>1167726.93</v>
      </c>
      <c r="E4441" s="25" t="s">
        <v>1821</v>
      </c>
      <c r="F4441" s="27" t="s">
        <v>2150</v>
      </c>
      <c r="G4441" s="26">
        <v>0</v>
      </c>
      <c r="H4441" s="26">
        <v>1198.3800000000001</v>
      </c>
      <c r="I4441" s="24">
        <f t="shared" si="69"/>
        <v>6028355.9700000025</v>
      </c>
      <c r="J4441" s="27" t="s">
        <v>57</v>
      </c>
      <c r="K4441" s="2" t="s">
        <v>15</v>
      </c>
    </row>
    <row r="4442" spans="1:11" ht="12" customHeight="1" x14ac:dyDescent="0.2">
      <c r="A4442" s="2">
        <v>1700</v>
      </c>
      <c r="B4442" s="20" t="str">
        <f>VLOOKUP(C4442,'[2]05-2025'!$B$1:$C$65536,2,0)</f>
        <v>FORNECEDORES DE INSUMOS</v>
      </c>
      <c r="C4442" s="33" t="s">
        <v>57</v>
      </c>
      <c r="D4442" s="21">
        <f>VLOOKUP(C4442,'[2]05-2025'!$B$1:$D$65536,3,0)</f>
        <v>1167726.93</v>
      </c>
      <c r="E4442" s="25" t="s">
        <v>1821</v>
      </c>
      <c r="F4442" s="27" t="s">
        <v>2151</v>
      </c>
      <c r="G4442" s="26">
        <v>0</v>
      </c>
      <c r="H4442" s="26">
        <v>2631.72</v>
      </c>
      <c r="I4442" s="24">
        <f t="shared" si="69"/>
        <v>6030987.6900000023</v>
      </c>
      <c r="J4442" s="27" t="s">
        <v>57</v>
      </c>
      <c r="K4442" s="2" t="s">
        <v>15</v>
      </c>
    </row>
    <row r="4443" spans="1:11" ht="12" customHeight="1" x14ac:dyDescent="0.2">
      <c r="A4443" s="2">
        <v>1700</v>
      </c>
      <c r="B4443" s="20" t="str">
        <f>VLOOKUP(C4443,'[2]05-2025'!$B$1:$C$65536,2,0)</f>
        <v>FORNECEDORES DE INSUMOS</v>
      </c>
      <c r="C4443" s="33" t="s">
        <v>57</v>
      </c>
      <c r="D4443" s="21">
        <f>VLOOKUP(C4443,'[2]05-2025'!$B$1:$D$65536,3,0)</f>
        <v>1167726.93</v>
      </c>
      <c r="E4443" s="25" t="s">
        <v>1821</v>
      </c>
      <c r="F4443" s="27" t="s">
        <v>2147</v>
      </c>
      <c r="G4443" s="26">
        <v>0</v>
      </c>
      <c r="H4443" s="26">
        <v>2128.5</v>
      </c>
      <c r="I4443" s="24">
        <f t="shared" si="69"/>
        <v>6033116.1900000023</v>
      </c>
      <c r="J4443" s="27" t="s">
        <v>57</v>
      </c>
      <c r="K4443" s="2" t="s">
        <v>15</v>
      </c>
    </row>
    <row r="4444" spans="1:11" ht="12" customHeight="1" x14ac:dyDescent="0.2">
      <c r="A4444" s="2">
        <v>1700</v>
      </c>
      <c r="B4444" s="20" t="str">
        <f>VLOOKUP(C4444,'[2]05-2025'!$B$1:$C$65536,2,0)</f>
        <v>FORNECEDORES DE INSUMOS</v>
      </c>
      <c r="C4444" s="33" t="s">
        <v>57</v>
      </c>
      <c r="D4444" s="21">
        <f>VLOOKUP(C4444,'[2]05-2025'!$B$1:$D$65536,3,0)</f>
        <v>1167726.93</v>
      </c>
      <c r="E4444" s="25" t="s">
        <v>1821</v>
      </c>
      <c r="F4444" s="27" t="s">
        <v>2152</v>
      </c>
      <c r="G4444" s="26">
        <v>0</v>
      </c>
      <c r="H4444" s="26">
        <v>2280</v>
      </c>
      <c r="I4444" s="24">
        <f t="shared" si="69"/>
        <v>6035396.1900000023</v>
      </c>
      <c r="J4444" s="27" t="s">
        <v>57</v>
      </c>
      <c r="K4444" s="2" t="s">
        <v>15</v>
      </c>
    </row>
    <row r="4445" spans="1:11" ht="12" customHeight="1" x14ac:dyDescent="0.2">
      <c r="A4445" s="2">
        <v>1700</v>
      </c>
      <c r="B4445" s="20" t="str">
        <f>VLOOKUP(C4445,'[2]05-2025'!$B$1:$C$65536,2,0)</f>
        <v>FORNECEDORES DE INSUMOS</v>
      </c>
      <c r="C4445" s="33" t="s">
        <v>57</v>
      </c>
      <c r="D4445" s="21">
        <f>VLOOKUP(C4445,'[2]05-2025'!$B$1:$D$65536,3,0)</f>
        <v>1167726.93</v>
      </c>
      <c r="E4445" s="25" t="s">
        <v>1821</v>
      </c>
      <c r="F4445" s="27" t="s">
        <v>2153</v>
      </c>
      <c r="G4445" s="26">
        <v>0</v>
      </c>
      <c r="H4445" s="26">
        <v>707.3</v>
      </c>
      <c r="I4445" s="24">
        <f t="shared" si="69"/>
        <v>6036103.4900000021</v>
      </c>
      <c r="J4445" s="27" t="s">
        <v>57</v>
      </c>
      <c r="K4445" s="2" t="s">
        <v>15</v>
      </c>
    </row>
    <row r="4446" spans="1:11" ht="12" customHeight="1" x14ac:dyDescent="0.2">
      <c r="A4446" s="2">
        <v>1700</v>
      </c>
      <c r="B4446" s="20" t="str">
        <f>VLOOKUP(C4446,'[2]05-2025'!$B$1:$C$65536,2,0)</f>
        <v>FORNECEDORES DE INSUMOS</v>
      </c>
      <c r="C4446" s="33" t="s">
        <v>57</v>
      </c>
      <c r="D4446" s="21">
        <f>VLOOKUP(C4446,'[2]05-2025'!$B$1:$D$65536,3,0)</f>
        <v>1167726.93</v>
      </c>
      <c r="E4446" s="25" t="s">
        <v>1821</v>
      </c>
      <c r="F4446" s="27" t="s">
        <v>2154</v>
      </c>
      <c r="G4446" s="26">
        <v>0</v>
      </c>
      <c r="H4446" s="26">
        <v>16957.5</v>
      </c>
      <c r="I4446" s="24">
        <f t="shared" si="69"/>
        <v>6053060.9900000021</v>
      </c>
      <c r="J4446" s="27" t="s">
        <v>57</v>
      </c>
      <c r="K4446" s="2" t="s">
        <v>15</v>
      </c>
    </row>
    <row r="4447" spans="1:11" ht="12" customHeight="1" x14ac:dyDescent="0.2">
      <c r="A4447" s="2">
        <v>1700</v>
      </c>
      <c r="B4447" s="20" t="str">
        <f>VLOOKUP(C4447,'[2]05-2025'!$B$1:$C$65536,2,0)</f>
        <v>FORNECEDORES DE INSUMOS</v>
      </c>
      <c r="C4447" s="33" t="s">
        <v>57</v>
      </c>
      <c r="D4447" s="21">
        <f>VLOOKUP(C4447,'[2]05-2025'!$B$1:$D$65536,3,0)</f>
        <v>1167726.93</v>
      </c>
      <c r="E4447" s="25" t="s">
        <v>1821</v>
      </c>
      <c r="F4447" s="27" t="s">
        <v>2151</v>
      </c>
      <c r="G4447" s="26">
        <v>0</v>
      </c>
      <c r="H4447" s="26">
        <v>1052</v>
      </c>
      <c r="I4447" s="24">
        <f t="shared" si="69"/>
        <v>6054112.9900000021</v>
      </c>
      <c r="J4447" s="27" t="s">
        <v>57</v>
      </c>
      <c r="K4447" s="2" t="s">
        <v>15</v>
      </c>
    </row>
    <row r="4448" spans="1:11" ht="12" customHeight="1" x14ac:dyDescent="0.2">
      <c r="A4448" s="2">
        <v>1700</v>
      </c>
      <c r="B4448" s="20" t="str">
        <f>VLOOKUP(C4448,'[2]05-2025'!$B$1:$C$65536,2,0)</f>
        <v>FORNECEDORES DE INSUMOS</v>
      </c>
      <c r="C4448" s="33" t="s">
        <v>57</v>
      </c>
      <c r="D4448" s="21">
        <f>VLOOKUP(C4448,'[2]05-2025'!$B$1:$D$65536,3,0)</f>
        <v>1167726.93</v>
      </c>
      <c r="E4448" s="25" t="s">
        <v>1821</v>
      </c>
      <c r="F4448" s="27" t="s">
        <v>2146</v>
      </c>
      <c r="G4448" s="26">
        <v>0</v>
      </c>
      <c r="H4448" s="26">
        <v>961.66</v>
      </c>
      <c r="I4448" s="24">
        <f t="shared" si="69"/>
        <v>6055074.6500000022</v>
      </c>
      <c r="J4448" s="27" t="s">
        <v>57</v>
      </c>
      <c r="K4448" s="2" t="s">
        <v>15</v>
      </c>
    </row>
    <row r="4449" spans="1:11" ht="12" customHeight="1" x14ac:dyDescent="0.2">
      <c r="A4449" s="2">
        <v>1700</v>
      </c>
      <c r="B4449" s="20" t="str">
        <f>VLOOKUP(C4449,'[2]05-2025'!$B$1:$C$65536,2,0)</f>
        <v>FORNECEDORES DE INSUMOS</v>
      </c>
      <c r="C4449" s="33" t="s">
        <v>57</v>
      </c>
      <c r="D4449" s="21">
        <f>VLOOKUP(C4449,'[2]05-2025'!$B$1:$D$65536,3,0)</f>
        <v>1167726.93</v>
      </c>
      <c r="E4449" s="25" t="s">
        <v>1821</v>
      </c>
      <c r="F4449" s="27" t="s">
        <v>2156</v>
      </c>
      <c r="G4449" s="26">
        <v>0</v>
      </c>
      <c r="H4449" s="26">
        <v>1360.91</v>
      </c>
      <c r="I4449" s="24">
        <f t="shared" si="69"/>
        <v>6056435.5600000024</v>
      </c>
      <c r="J4449" s="27" t="s">
        <v>57</v>
      </c>
      <c r="K4449" s="2" t="s">
        <v>15</v>
      </c>
    </row>
    <row r="4450" spans="1:11" ht="12" customHeight="1" x14ac:dyDescent="0.2">
      <c r="A4450" s="2">
        <v>1700</v>
      </c>
      <c r="B4450" s="20" t="str">
        <f>VLOOKUP(C4450,'[2]05-2025'!$B$1:$C$65536,2,0)</f>
        <v>FORNECEDORES DE INSUMOS</v>
      </c>
      <c r="C4450" s="33" t="s">
        <v>57</v>
      </c>
      <c r="D4450" s="21">
        <f>VLOOKUP(C4450,'[2]05-2025'!$B$1:$D$65536,3,0)</f>
        <v>1167726.93</v>
      </c>
      <c r="E4450" s="25" t="s">
        <v>1821</v>
      </c>
      <c r="F4450" s="27" t="s">
        <v>2157</v>
      </c>
      <c r="G4450" s="26">
        <v>0</v>
      </c>
      <c r="H4450" s="26">
        <v>232.5</v>
      </c>
      <c r="I4450" s="24">
        <f t="shared" si="69"/>
        <v>6056668.0600000024</v>
      </c>
      <c r="J4450" s="27" t="s">
        <v>57</v>
      </c>
      <c r="K4450" s="2" t="s">
        <v>15</v>
      </c>
    </row>
    <row r="4451" spans="1:11" ht="12" customHeight="1" x14ac:dyDescent="0.2">
      <c r="A4451" s="2">
        <v>1700</v>
      </c>
      <c r="B4451" s="20" t="str">
        <f>VLOOKUP(C4451,'[2]05-2025'!$B$1:$C$65536,2,0)</f>
        <v>FORNECEDORES DE INSUMOS</v>
      </c>
      <c r="C4451" s="33" t="s">
        <v>57</v>
      </c>
      <c r="D4451" s="21">
        <f>VLOOKUP(C4451,'[2]05-2025'!$B$1:$D$65536,3,0)</f>
        <v>1167726.93</v>
      </c>
      <c r="E4451" s="25" t="s">
        <v>1821</v>
      </c>
      <c r="F4451" s="27" t="s">
        <v>2158</v>
      </c>
      <c r="G4451" s="26">
        <v>0</v>
      </c>
      <c r="H4451" s="26">
        <v>2900</v>
      </c>
      <c r="I4451" s="24">
        <f t="shared" si="69"/>
        <v>6059568.0600000024</v>
      </c>
      <c r="J4451" s="27" t="s">
        <v>57</v>
      </c>
      <c r="K4451" s="2" t="s">
        <v>15</v>
      </c>
    </row>
    <row r="4452" spans="1:11" ht="12" customHeight="1" x14ac:dyDescent="0.2">
      <c r="A4452" s="2">
        <v>1700</v>
      </c>
      <c r="B4452" s="20" t="str">
        <f>VLOOKUP(C4452,'[2]05-2025'!$B$1:$C$65536,2,0)</f>
        <v>FORNECEDORES DE INSUMOS</v>
      </c>
      <c r="C4452" s="33" t="s">
        <v>57</v>
      </c>
      <c r="D4452" s="21">
        <f>VLOOKUP(C4452,'[2]05-2025'!$B$1:$D$65536,3,0)</f>
        <v>1167726.93</v>
      </c>
      <c r="E4452" s="25" t="s">
        <v>1821</v>
      </c>
      <c r="F4452" s="27" t="s">
        <v>2146</v>
      </c>
      <c r="G4452" s="26">
        <v>0</v>
      </c>
      <c r="H4452" s="26">
        <v>961.37</v>
      </c>
      <c r="I4452" s="24">
        <f t="shared" si="69"/>
        <v>6060529.4300000025</v>
      </c>
      <c r="J4452" s="27" t="s">
        <v>57</v>
      </c>
      <c r="K4452" s="2" t="s">
        <v>15</v>
      </c>
    </row>
    <row r="4453" spans="1:11" ht="12" customHeight="1" x14ac:dyDescent="0.2">
      <c r="A4453" s="2">
        <v>1700</v>
      </c>
      <c r="B4453" s="20" t="str">
        <f>VLOOKUP(C4453,'[2]05-2025'!$B$1:$C$65536,2,0)</f>
        <v>FORNECEDORES DE INSUMOS</v>
      </c>
      <c r="C4453" s="33" t="s">
        <v>57</v>
      </c>
      <c r="D4453" s="21">
        <f>VLOOKUP(C4453,'[2]05-2025'!$B$1:$D$65536,3,0)</f>
        <v>1167726.93</v>
      </c>
      <c r="E4453" s="25" t="s">
        <v>1821</v>
      </c>
      <c r="F4453" s="27" t="s">
        <v>2159</v>
      </c>
      <c r="G4453" s="26">
        <v>0</v>
      </c>
      <c r="H4453" s="26">
        <v>379.5</v>
      </c>
      <c r="I4453" s="24">
        <f t="shared" si="69"/>
        <v>6060908.9300000025</v>
      </c>
      <c r="J4453" s="27" t="s">
        <v>57</v>
      </c>
      <c r="K4453" s="2" t="s">
        <v>15</v>
      </c>
    </row>
    <row r="4454" spans="1:11" ht="12" customHeight="1" x14ac:dyDescent="0.2">
      <c r="A4454" s="2">
        <v>1700</v>
      </c>
      <c r="B4454" s="20" t="str">
        <f>VLOOKUP(C4454,'[2]05-2025'!$B$1:$C$65536,2,0)</f>
        <v>FORNECEDORES DE INSUMOS</v>
      </c>
      <c r="C4454" s="33" t="s">
        <v>57</v>
      </c>
      <c r="D4454" s="21">
        <f>VLOOKUP(C4454,'[2]05-2025'!$B$1:$D$65536,3,0)</f>
        <v>1167726.93</v>
      </c>
      <c r="E4454" s="25" t="s">
        <v>1821</v>
      </c>
      <c r="F4454" s="27" t="s">
        <v>2160</v>
      </c>
      <c r="G4454" s="26">
        <v>0</v>
      </c>
      <c r="H4454" s="26">
        <v>45600</v>
      </c>
      <c r="I4454" s="24">
        <f t="shared" si="69"/>
        <v>6106508.9300000025</v>
      </c>
      <c r="J4454" s="27" t="s">
        <v>57</v>
      </c>
      <c r="K4454" s="2" t="s">
        <v>15</v>
      </c>
    </row>
    <row r="4455" spans="1:11" ht="12" customHeight="1" x14ac:dyDescent="0.2">
      <c r="A4455" s="2">
        <v>1700</v>
      </c>
      <c r="B4455" s="20" t="str">
        <f>VLOOKUP(C4455,'[2]05-2025'!$B$1:$C$65536,2,0)</f>
        <v>FORNECEDORES DE INSUMOS</v>
      </c>
      <c r="C4455" s="33" t="s">
        <v>57</v>
      </c>
      <c r="D4455" s="21">
        <f>VLOOKUP(C4455,'[2]05-2025'!$B$1:$D$65536,3,0)</f>
        <v>1167726.93</v>
      </c>
      <c r="E4455" s="25" t="s">
        <v>1821</v>
      </c>
      <c r="F4455" s="27" t="s">
        <v>2161</v>
      </c>
      <c r="G4455" s="26">
        <v>0</v>
      </c>
      <c r="H4455" s="26">
        <v>22806</v>
      </c>
      <c r="I4455" s="24">
        <f t="shared" si="69"/>
        <v>6129314.9300000025</v>
      </c>
      <c r="J4455" s="27" t="s">
        <v>57</v>
      </c>
      <c r="K4455" s="2" t="s">
        <v>15</v>
      </c>
    </row>
    <row r="4456" spans="1:11" ht="12" customHeight="1" x14ac:dyDescent="0.2">
      <c r="A4456" s="2">
        <v>1700</v>
      </c>
      <c r="B4456" s="20" t="str">
        <f>VLOOKUP(C4456,'[2]05-2025'!$B$1:$C$65536,2,0)</f>
        <v>FORNECEDORES DE INSUMOS</v>
      </c>
      <c r="C4456" s="33" t="s">
        <v>57</v>
      </c>
      <c r="D4456" s="21">
        <f>VLOOKUP(C4456,'[2]05-2025'!$B$1:$D$65536,3,0)</f>
        <v>1167726.93</v>
      </c>
      <c r="E4456" s="25" t="s">
        <v>1821</v>
      </c>
      <c r="F4456" s="27" t="s">
        <v>2162</v>
      </c>
      <c r="G4456" s="26">
        <v>0</v>
      </c>
      <c r="H4456" s="26">
        <v>2798.29</v>
      </c>
      <c r="I4456" s="24">
        <f t="shared" si="69"/>
        <v>6132113.2200000025</v>
      </c>
      <c r="J4456" s="27" t="s">
        <v>59</v>
      </c>
      <c r="K4456" s="2" t="s">
        <v>15</v>
      </c>
    </row>
    <row r="4457" spans="1:11" ht="12" customHeight="1" x14ac:dyDescent="0.2">
      <c r="A4457" s="2">
        <v>1700</v>
      </c>
      <c r="B4457" s="20" t="str">
        <f>VLOOKUP(C4457,'[2]05-2025'!$B$1:$C$65536,2,0)</f>
        <v>FORNECEDORES DE INSUMOS</v>
      </c>
      <c r="C4457" s="33" t="s">
        <v>57</v>
      </c>
      <c r="D4457" s="21">
        <f>VLOOKUP(C4457,'[2]05-2025'!$B$1:$D$65536,3,0)</f>
        <v>1167726.93</v>
      </c>
      <c r="E4457" s="25" t="s">
        <v>1821</v>
      </c>
      <c r="F4457" s="27" t="s">
        <v>2163</v>
      </c>
      <c r="G4457" s="26">
        <v>0</v>
      </c>
      <c r="H4457" s="26">
        <v>2128.5</v>
      </c>
      <c r="I4457" s="24">
        <f t="shared" si="69"/>
        <v>6134241.7200000025</v>
      </c>
      <c r="J4457" s="27" t="s">
        <v>57</v>
      </c>
      <c r="K4457" s="2" t="s">
        <v>15</v>
      </c>
    </row>
    <row r="4458" spans="1:11" ht="12" customHeight="1" x14ac:dyDescent="0.2">
      <c r="A4458" s="2">
        <v>1700</v>
      </c>
      <c r="B4458" s="20" t="str">
        <f>VLOOKUP(C4458,'[2]05-2025'!$B$1:$C$65536,2,0)</f>
        <v>FORNECEDORES DE INSUMOS</v>
      </c>
      <c r="C4458" s="33" t="s">
        <v>57</v>
      </c>
      <c r="D4458" s="21">
        <f>VLOOKUP(C4458,'[2]05-2025'!$B$1:$D$65536,3,0)</f>
        <v>1167726.93</v>
      </c>
      <c r="E4458" s="25" t="s">
        <v>1821</v>
      </c>
      <c r="F4458" s="27" t="s">
        <v>2158</v>
      </c>
      <c r="G4458" s="26">
        <v>0</v>
      </c>
      <c r="H4458" s="26">
        <v>2900</v>
      </c>
      <c r="I4458" s="24">
        <f t="shared" si="69"/>
        <v>6137141.7200000025</v>
      </c>
      <c r="J4458" s="27" t="s">
        <v>57</v>
      </c>
      <c r="K4458" s="2" t="s">
        <v>15</v>
      </c>
    </row>
    <row r="4459" spans="1:11" ht="12" customHeight="1" x14ac:dyDescent="0.2">
      <c r="A4459" s="2">
        <v>1700</v>
      </c>
      <c r="B4459" s="20" t="str">
        <f>VLOOKUP(C4459,'[2]05-2025'!$B$1:$C$65536,2,0)</f>
        <v>FORNECEDORES DE INSUMOS</v>
      </c>
      <c r="C4459" s="33" t="s">
        <v>57</v>
      </c>
      <c r="D4459" s="21">
        <f>VLOOKUP(C4459,'[2]05-2025'!$B$1:$D$65536,3,0)</f>
        <v>1167726.93</v>
      </c>
      <c r="E4459" s="25" t="s">
        <v>1821</v>
      </c>
      <c r="F4459" s="27" t="s">
        <v>2145</v>
      </c>
      <c r="G4459" s="26">
        <v>0</v>
      </c>
      <c r="H4459" s="26">
        <v>1442.4</v>
      </c>
      <c r="I4459" s="24">
        <f t="shared" si="69"/>
        <v>6138584.1200000029</v>
      </c>
      <c r="J4459" s="27" t="s">
        <v>59</v>
      </c>
      <c r="K4459" s="2" t="s">
        <v>15</v>
      </c>
    </row>
    <row r="4460" spans="1:11" ht="12" customHeight="1" x14ac:dyDescent="0.2">
      <c r="A4460" s="2">
        <v>1700</v>
      </c>
      <c r="B4460" s="20" t="str">
        <f>VLOOKUP(C4460,'[2]05-2025'!$B$1:$C$65536,2,0)</f>
        <v>FORNECEDORES DE INSUMOS</v>
      </c>
      <c r="C4460" s="33" t="s">
        <v>57</v>
      </c>
      <c r="D4460" s="21">
        <f>VLOOKUP(C4460,'[2]05-2025'!$B$1:$D$65536,3,0)</f>
        <v>1167726.93</v>
      </c>
      <c r="E4460" s="25" t="s">
        <v>1821</v>
      </c>
      <c r="F4460" s="27" t="s">
        <v>2164</v>
      </c>
      <c r="G4460" s="26">
        <v>0</v>
      </c>
      <c r="H4460" s="26">
        <v>4355.1499999999996</v>
      </c>
      <c r="I4460" s="24">
        <f t="shared" si="69"/>
        <v>6142939.2700000033</v>
      </c>
      <c r="J4460" s="27" t="s">
        <v>57</v>
      </c>
      <c r="K4460" s="2" t="s">
        <v>15</v>
      </c>
    </row>
    <row r="4461" spans="1:11" ht="12" customHeight="1" x14ac:dyDescent="0.2">
      <c r="A4461" s="2">
        <v>1700</v>
      </c>
      <c r="B4461" s="20" t="str">
        <f>VLOOKUP(C4461,'[2]05-2025'!$B$1:$C$65536,2,0)</f>
        <v>FORNECEDORES DE INSUMOS</v>
      </c>
      <c r="C4461" s="33" t="s">
        <v>57</v>
      </c>
      <c r="D4461" s="21">
        <f>VLOOKUP(C4461,'[2]05-2025'!$B$1:$D$65536,3,0)</f>
        <v>1167726.93</v>
      </c>
      <c r="E4461" s="25" t="s">
        <v>1821</v>
      </c>
      <c r="F4461" s="27" t="s">
        <v>2158</v>
      </c>
      <c r="G4461" s="26">
        <v>0</v>
      </c>
      <c r="H4461" s="26">
        <v>2900</v>
      </c>
      <c r="I4461" s="24">
        <f t="shared" si="69"/>
        <v>6145839.2700000033</v>
      </c>
      <c r="J4461" s="27" t="s">
        <v>57</v>
      </c>
      <c r="K4461" s="2" t="s">
        <v>15</v>
      </c>
    </row>
    <row r="4462" spans="1:11" ht="12" customHeight="1" x14ac:dyDescent="0.2">
      <c r="A4462" s="2">
        <v>1700</v>
      </c>
      <c r="B4462" s="20" t="str">
        <f>VLOOKUP(C4462,'[2]05-2025'!$B$1:$C$65536,2,0)</f>
        <v>FORNECEDORES DE INSUMOS</v>
      </c>
      <c r="C4462" s="33" t="s">
        <v>57</v>
      </c>
      <c r="D4462" s="21">
        <f>VLOOKUP(C4462,'[2]05-2025'!$B$1:$D$65536,3,0)</f>
        <v>1167726.93</v>
      </c>
      <c r="E4462" s="25" t="s">
        <v>1821</v>
      </c>
      <c r="F4462" s="27" t="s">
        <v>2167</v>
      </c>
      <c r="G4462" s="26">
        <v>0</v>
      </c>
      <c r="H4462" s="26">
        <v>15128.45</v>
      </c>
      <c r="I4462" s="24">
        <f t="shared" si="69"/>
        <v>6160967.7200000035</v>
      </c>
      <c r="J4462" s="27" t="s">
        <v>57</v>
      </c>
      <c r="K4462" s="2" t="s">
        <v>15</v>
      </c>
    </row>
    <row r="4463" spans="1:11" ht="12" customHeight="1" x14ac:dyDescent="0.2">
      <c r="A4463" s="2">
        <v>1700</v>
      </c>
      <c r="B4463" s="20" t="str">
        <f>VLOOKUP(C4463,'[2]05-2025'!$B$1:$C$65536,2,0)</f>
        <v>FORNECEDORES DE INSUMOS</v>
      </c>
      <c r="C4463" s="33" t="s">
        <v>57</v>
      </c>
      <c r="D4463" s="21">
        <f>VLOOKUP(C4463,'[2]05-2025'!$B$1:$D$65536,3,0)</f>
        <v>1167726.93</v>
      </c>
      <c r="E4463" s="25" t="s">
        <v>1821</v>
      </c>
      <c r="F4463" s="27" t="s">
        <v>2165</v>
      </c>
      <c r="G4463" s="26">
        <v>0</v>
      </c>
      <c r="H4463" s="26">
        <v>60541.599999999999</v>
      </c>
      <c r="I4463" s="24">
        <f t="shared" si="69"/>
        <v>6221509.3200000031</v>
      </c>
      <c r="J4463" s="27" t="s">
        <v>57</v>
      </c>
      <c r="K4463" s="2" t="s">
        <v>15</v>
      </c>
    </row>
    <row r="4464" spans="1:11" ht="12" customHeight="1" x14ac:dyDescent="0.2">
      <c r="A4464" s="2">
        <v>1700</v>
      </c>
      <c r="B4464" s="20" t="str">
        <f>VLOOKUP(C4464,'[2]05-2025'!$B$1:$C$65536,2,0)</f>
        <v>FORNECEDORES DE INSUMOS</v>
      </c>
      <c r="C4464" s="33" t="s">
        <v>57</v>
      </c>
      <c r="D4464" s="21">
        <f>VLOOKUP(C4464,'[2]05-2025'!$B$1:$D$65536,3,0)</f>
        <v>1167726.93</v>
      </c>
      <c r="E4464" s="25" t="s">
        <v>1821</v>
      </c>
      <c r="F4464" s="27" t="s">
        <v>2168</v>
      </c>
      <c r="G4464" s="26">
        <v>0</v>
      </c>
      <c r="H4464" s="26">
        <v>503.28</v>
      </c>
      <c r="I4464" s="24">
        <f t="shared" si="69"/>
        <v>6222012.6000000034</v>
      </c>
      <c r="J4464" s="27" t="s">
        <v>57</v>
      </c>
      <c r="K4464" s="2" t="s">
        <v>15</v>
      </c>
    </row>
    <row r="4465" spans="1:11" ht="12" customHeight="1" x14ac:dyDescent="0.2">
      <c r="A4465" s="2">
        <v>1700</v>
      </c>
      <c r="B4465" s="20" t="str">
        <f>VLOOKUP(C4465,'[2]05-2025'!$B$1:$C$65536,2,0)</f>
        <v>FORNECEDORES DE INSUMOS</v>
      </c>
      <c r="C4465" s="33" t="s">
        <v>57</v>
      </c>
      <c r="D4465" s="21">
        <f>VLOOKUP(C4465,'[2]05-2025'!$B$1:$D$65536,3,0)</f>
        <v>1167726.93</v>
      </c>
      <c r="E4465" s="25" t="s">
        <v>1821</v>
      </c>
      <c r="F4465" s="27" t="s">
        <v>2169</v>
      </c>
      <c r="G4465" s="26">
        <v>0</v>
      </c>
      <c r="H4465" s="26">
        <v>1549</v>
      </c>
      <c r="I4465" s="24">
        <f t="shared" ref="I4465:I4528" si="70">IF(C4465&lt;&gt;C4464,D4465-G4465+H4465,IF(C4465=C4464,I4464-G4465+H4465,"falso"))</f>
        <v>6223561.6000000034</v>
      </c>
      <c r="J4465" s="27" t="s">
        <v>57</v>
      </c>
      <c r="K4465" s="2" t="s">
        <v>15</v>
      </c>
    </row>
    <row r="4466" spans="1:11" ht="12" customHeight="1" x14ac:dyDescent="0.2">
      <c r="A4466" s="2">
        <v>1700</v>
      </c>
      <c r="B4466" s="20" t="str">
        <f>VLOOKUP(C4466,'[2]05-2025'!$B$1:$C$65536,2,0)</f>
        <v>FORNECEDORES DE INSUMOS</v>
      </c>
      <c r="C4466" s="33" t="s">
        <v>57</v>
      </c>
      <c r="D4466" s="21">
        <f>VLOOKUP(C4466,'[2]05-2025'!$B$1:$D$65536,3,0)</f>
        <v>1167726.93</v>
      </c>
      <c r="E4466" s="25" t="s">
        <v>1821</v>
      </c>
      <c r="F4466" s="27" t="s">
        <v>2170</v>
      </c>
      <c r="G4466" s="26">
        <v>0</v>
      </c>
      <c r="H4466" s="26">
        <v>1157.96</v>
      </c>
      <c r="I4466" s="24">
        <f t="shared" si="70"/>
        <v>6224719.5600000033</v>
      </c>
      <c r="J4466" s="27" t="s">
        <v>59</v>
      </c>
      <c r="K4466" s="2" t="s">
        <v>15</v>
      </c>
    </row>
    <row r="4467" spans="1:11" ht="12" customHeight="1" x14ac:dyDescent="0.2">
      <c r="A4467" s="2">
        <v>1700</v>
      </c>
      <c r="B4467" s="20" t="str">
        <f>VLOOKUP(C4467,'[2]05-2025'!$B$1:$C$65536,2,0)</f>
        <v>FORNECEDORES DE INSUMOS</v>
      </c>
      <c r="C4467" s="33" t="s">
        <v>57</v>
      </c>
      <c r="D4467" s="21">
        <f>VLOOKUP(C4467,'[2]05-2025'!$B$1:$D$65536,3,0)</f>
        <v>1167726.93</v>
      </c>
      <c r="E4467" s="25" t="s">
        <v>1821</v>
      </c>
      <c r="F4467" s="27" t="s">
        <v>2157</v>
      </c>
      <c r="G4467" s="26">
        <v>0</v>
      </c>
      <c r="H4467" s="26">
        <v>4503.1000000000004</v>
      </c>
      <c r="I4467" s="24">
        <f t="shared" si="70"/>
        <v>6229222.6600000029</v>
      </c>
      <c r="J4467" s="27" t="s">
        <v>57</v>
      </c>
      <c r="K4467" s="2" t="s">
        <v>15</v>
      </c>
    </row>
    <row r="4468" spans="1:11" ht="12" customHeight="1" x14ac:dyDescent="0.2">
      <c r="A4468" s="2">
        <v>1700</v>
      </c>
      <c r="B4468" s="20" t="str">
        <f>VLOOKUP(C4468,'[2]05-2025'!$B$1:$C$65536,2,0)</f>
        <v>FORNECEDORES DE INSUMOS</v>
      </c>
      <c r="C4468" s="33" t="s">
        <v>57</v>
      </c>
      <c r="D4468" s="21">
        <f>VLOOKUP(C4468,'[2]05-2025'!$B$1:$D$65536,3,0)</f>
        <v>1167726.93</v>
      </c>
      <c r="E4468" s="25" t="s">
        <v>1821</v>
      </c>
      <c r="F4468" s="27" t="s">
        <v>2149</v>
      </c>
      <c r="G4468" s="26">
        <v>0</v>
      </c>
      <c r="H4468" s="26">
        <v>17035.400000000001</v>
      </c>
      <c r="I4468" s="24">
        <f t="shared" si="70"/>
        <v>6246258.0600000033</v>
      </c>
      <c r="J4468" s="27" t="s">
        <v>57</v>
      </c>
      <c r="K4468" s="2" t="s">
        <v>15</v>
      </c>
    </row>
    <row r="4469" spans="1:11" ht="12" customHeight="1" x14ac:dyDescent="0.2">
      <c r="A4469" s="2">
        <v>1700</v>
      </c>
      <c r="B4469" s="20" t="str">
        <f>VLOOKUP(C4469,'[2]05-2025'!$B$1:$C$65536,2,0)</f>
        <v>FORNECEDORES DE INSUMOS</v>
      </c>
      <c r="C4469" s="33" t="s">
        <v>57</v>
      </c>
      <c r="D4469" s="21">
        <f>VLOOKUP(C4469,'[2]05-2025'!$B$1:$D$65536,3,0)</f>
        <v>1167726.93</v>
      </c>
      <c r="E4469" s="25" t="s">
        <v>1821</v>
      </c>
      <c r="F4469" s="27" t="s">
        <v>2171</v>
      </c>
      <c r="G4469" s="26">
        <v>0</v>
      </c>
      <c r="H4469" s="26">
        <v>6282.36</v>
      </c>
      <c r="I4469" s="24">
        <f t="shared" si="70"/>
        <v>6252540.4200000037</v>
      </c>
      <c r="J4469" s="27" t="s">
        <v>57</v>
      </c>
      <c r="K4469" s="2" t="s">
        <v>15</v>
      </c>
    </row>
    <row r="4470" spans="1:11" ht="12" customHeight="1" x14ac:dyDescent="0.2">
      <c r="A4470" s="2">
        <v>1700</v>
      </c>
      <c r="B4470" s="20" t="str">
        <f>VLOOKUP(C4470,'[2]05-2025'!$B$1:$C$65536,2,0)</f>
        <v>FORNECEDORES DE INSUMOS</v>
      </c>
      <c r="C4470" s="33" t="s">
        <v>57</v>
      </c>
      <c r="D4470" s="21">
        <f>VLOOKUP(C4470,'[2]05-2025'!$B$1:$D$65536,3,0)</f>
        <v>1167726.93</v>
      </c>
      <c r="E4470" s="25" t="s">
        <v>1821</v>
      </c>
      <c r="F4470" s="27" t="s">
        <v>2172</v>
      </c>
      <c r="G4470" s="26">
        <v>0</v>
      </c>
      <c r="H4470" s="26">
        <v>320</v>
      </c>
      <c r="I4470" s="24">
        <f t="shared" si="70"/>
        <v>6252860.4200000037</v>
      </c>
      <c r="J4470" s="27" t="s">
        <v>57</v>
      </c>
      <c r="K4470" s="2" t="s">
        <v>15</v>
      </c>
    </row>
    <row r="4471" spans="1:11" ht="12" customHeight="1" x14ac:dyDescent="0.2">
      <c r="A4471" s="2">
        <v>1700</v>
      </c>
      <c r="B4471" s="20" t="str">
        <f>VLOOKUP(C4471,'[2]05-2025'!$B$1:$C$65536,2,0)</f>
        <v>FORNECEDORES DE INSUMOS</v>
      </c>
      <c r="C4471" s="33" t="s">
        <v>57</v>
      </c>
      <c r="D4471" s="21">
        <f>VLOOKUP(C4471,'[2]05-2025'!$B$1:$D$65536,3,0)</f>
        <v>1167726.93</v>
      </c>
      <c r="E4471" s="25" t="s">
        <v>1821</v>
      </c>
      <c r="F4471" s="27" t="s">
        <v>2145</v>
      </c>
      <c r="G4471" s="26">
        <v>0</v>
      </c>
      <c r="H4471" s="26">
        <v>961.6</v>
      </c>
      <c r="I4471" s="24">
        <f t="shared" si="70"/>
        <v>6253822.0200000033</v>
      </c>
      <c r="J4471" s="27" t="s">
        <v>59</v>
      </c>
      <c r="K4471" s="2" t="s">
        <v>15</v>
      </c>
    </row>
    <row r="4472" spans="1:11" ht="12" customHeight="1" x14ac:dyDescent="0.2">
      <c r="A4472" s="2">
        <v>1700</v>
      </c>
      <c r="B4472" s="20" t="str">
        <f>VLOOKUP(C4472,'[2]05-2025'!$B$1:$C$65536,2,0)</f>
        <v>FORNECEDORES DE INSUMOS</v>
      </c>
      <c r="C4472" s="33" t="s">
        <v>57</v>
      </c>
      <c r="D4472" s="21">
        <f>VLOOKUP(C4472,'[2]05-2025'!$B$1:$D$65536,3,0)</f>
        <v>1167726.93</v>
      </c>
      <c r="E4472" s="25" t="s">
        <v>1821</v>
      </c>
      <c r="F4472" s="27" t="s">
        <v>2173</v>
      </c>
      <c r="G4472" s="26">
        <v>0</v>
      </c>
      <c r="H4472" s="26">
        <v>16088.8</v>
      </c>
      <c r="I4472" s="24">
        <f t="shared" si="70"/>
        <v>6269910.8200000031</v>
      </c>
      <c r="J4472" s="27" t="s">
        <v>55</v>
      </c>
      <c r="K4472" s="2" t="s">
        <v>15</v>
      </c>
    </row>
    <row r="4473" spans="1:11" ht="12" customHeight="1" x14ac:dyDescent="0.2">
      <c r="A4473" s="2">
        <v>1700</v>
      </c>
      <c r="B4473" s="20" t="str">
        <f>VLOOKUP(C4473,'[2]05-2025'!$B$1:$C$65536,2,0)</f>
        <v>FORNECEDORES DE INSUMOS</v>
      </c>
      <c r="C4473" s="33" t="s">
        <v>57</v>
      </c>
      <c r="D4473" s="21">
        <f>VLOOKUP(C4473,'[2]05-2025'!$B$1:$D$65536,3,0)</f>
        <v>1167726.93</v>
      </c>
      <c r="E4473" s="25" t="s">
        <v>1821</v>
      </c>
      <c r="F4473" s="27" t="s">
        <v>2174</v>
      </c>
      <c r="G4473" s="26">
        <v>0</v>
      </c>
      <c r="H4473" s="26">
        <v>7000</v>
      </c>
      <c r="I4473" s="24">
        <f t="shared" si="70"/>
        <v>6276910.8200000031</v>
      </c>
      <c r="J4473" s="27" t="s">
        <v>57</v>
      </c>
      <c r="K4473" s="2" t="s">
        <v>15</v>
      </c>
    </row>
    <row r="4474" spans="1:11" ht="12" customHeight="1" x14ac:dyDescent="0.2">
      <c r="A4474" s="2">
        <v>1700</v>
      </c>
      <c r="B4474" s="20" t="str">
        <f>VLOOKUP(C4474,'[2]05-2025'!$B$1:$C$65536,2,0)</f>
        <v>FORNECEDORES DE INSUMOS</v>
      </c>
      <c r="C4474" s="33" t="s">
        <v>57</v>
      </c>
      <c r="D4474" s="21">
        <f>VLOOKUP(C4474,'[2]05-2025'!$B$1:$D$65536,3,0)</f>
        <v>1167726.93</v>
      </c>
      <c r="E4474" s="25" t="s">
        <v>1821</v>
      </c>
      <c r="F4474" s="27" t="s">
        <v>2175</v>
      </c>
      <c r="G4474" s="26">
        <v>0</v>
      </c>
      <c r="H4474" s="26">
        <v>9478.23</v>
      </c>
      <c r="I4474" s="24">
        <f t="shared" si="70"/>
        <v>6286389.0500000035</v>
      </c>
      <c r="J4474" s="27" t="s">
        <v>57</v>
      </c>
      <c r="K4474" s="2" t="s">
        <v>15</v>
      </c>
    </row>
    <row r="4475" spans="1:11" ht="12" customHeight="1" x14ac:dyDescent="0.2">
      <c r="A4475" s="2">
        <v>1700</v>
      </c>
      <c r="B4475" s="20" t="str">
        <f>VLOOKUP(C4475,'[2]05-2025'!$B$1:$C$65536,2,0)</f>
        <v>FORNECEDORES DE INSUMOS</v>
      </c>
      <c r="C4475" s="33" t="s">
        <v>57</v>
      </c>
      <c r="D4475" s="21">
        <f>VLOOKUP(C4475,'[2]05-2025'!$B$1:$D$65536,3,0)</f>
        <v>1167726.93</v>
      </c>
      <c r="E4475" s="25" t="s">
        <v>1821</v>
      </c>
      <c r="F4475" s="27" t="s">
        <v>2156</v>
      </c>
      <c r="G4475" s="26">
        <v>0</v>
      </c>
      <c r="H4475" s="26">
        <v>1482</v>
      </c>
      <c r="I4475" s="24">
        <f t="shared" si="70"/>
        <v>6287871.0500000035</v>
      </c>
      <c r="J4475" s="27" t="s">
        <v>57</v>
      </c>
      <c r="K4475" s="2" t="s">
        <v>15</v>
      </c>
    </row>
    <row r="4476" spans="1:11" ht="12" customHeight="1" x14ac:dyDescent="0.2">
      <c r="A4476" s="2">
        <v>1700</v>
      </c>
      <c r="B4476" s="20" t="str">
        <f>VLOOKUP(C4476,'[2]05-2025'!$B$1:$C$65536,2,0)</f>
        <v>FORNECEDORES DE INSUMOS</v>
      </c>
      <c r="C4476" s="33" t="s">
        <v>57</v>
      </c>
      <c r="D4476" s="21">
        <f>VLOOKUP(C4476,'[2]05-2025'!$B$1:$D$65536,3,0)</f>
        <v>1167726.93</v>
      </c>
      <c r="E4476" s="25" t="s">
        <v>1821</v>
      </c>
      <c r="F4476" s="27" t="s">
        <v>2176</v>
      </c>
      <c r="G4476" s="26">
        <v>0</v>
      </c>
      <c r="H4476" s="26">
        <v>1083.9000000000001</v>
      </c>
      <c r="I4476" s="24">
        <f t="shared" si="70"/>
        <v>6288954.9500000039</v>
      </c>
      <c r="J4476" s="27" t="s">
        <v>57</v>
      </c>
      <c r="K4476" s="2" t="s">
        <v>15</v>
      </c>
    </row>
    <row r="4477" spans="1:11" ht="12" customHeight="1" x14ac:dyDescent="0.2">
      <c r="A4477" s="2">
        <v>1700</v>
      </c>
      <c r="B4477" s="20" t="str">
        <f>VLOOKUP(C4477,'[2]05-2025'!$B$1:$C$65536,2,0)</f>
        <v>FORNECEDORES DE INSUMOS</v>
      </c>
      <c r="C4477" s="33" t="s">
        <v>57</v>
      </c>
      <c r="D4477" s="21">
        <f>VLOOKUP(C4477,'[2]05-2025'!$B$1:$D$65536,3,0)</f>
        <v>1167726.93</v>
      </c>
      <c r="E4477" s="25" t="s">
        <v>1821</v>
      </c>
      <c r="F4477" s="27" t="s">
        <v>2176</v>
      </c>
      <c r="G4477" s="26">
        <v>0</v>
      </c>
      <c r="H4477" s="26">
        <v>1322.5</v>
      </c>
      <c r="I4477" s="24">
        <f t="shared" si="70"/>
        <v>6290277.4500000039</v>
      </c>
      <c r="J4477" s="27" t="s">
        <v>57</v>
      </c>
      <c r="K4477" s="2" t="s">
        <v>15</v>
      </c>
    </row>
    <row r="4478" spans="1:11" ht="12" customHeight="1" x14ac:dyDescent="0.2">
      <c r="A4478" s="2">
        <v>1700</v>
      </c>
      <c r="B4478" s="20" t="str">
        <f>VLOOKUP(C4478,'[2]05-2025'!$B$1:$C$65536,2,0)</f>
        <v>FORNECEDORES DE INSUMOS</v>
      </c>
      <c r="C4478" s="33" t="s">
        <v>57</v>
      </c>
      <c r="D4478" s="21">
        <f>VLOOKUP(C4478,'[2]05-2025'!$B$1:$D$65536,3,0)</f>
        <v>1167726.93</v>
      </c>
      <c r="E4478" s="25" t="s">
        <v>1821</v>
      </c>
      <c r="F4478" s="27" t="s">
        <v>2145</v>
      </c>
      <c r="G4478" s="26">
        <v>0</v>
      </c>
      <c r="H4478" s="26">
        <v>1442.4</v>
      </c>
      <c r="I4478" s="24">
        <f t="shared" si="70"/>
        <v>6291719.8500000043</v>
      </c>
      <c r="J4478" s="27" t="s">
        <v>59</v>
      </c>
      <c r="K4478" s="2" t="s">
        <v>15</v>
      </c>
    </row>
    <row r="4479" spans="1:11" ht="12" customHeight="1" x14ac:dyDescent="0.2">
      <c r="A4479" s="2">
        <v>1700</v>
      </c>
      <c r="B4479" s="20" t="str">
        <f>VLOOKUP(C4479,'[2]05-2025'!$B$1:$C$65536,2,0)</f>
        <v>FORNECEDORES DE INSUMOS</v>
      </c>
      <c r="C4479" s="33" t="s">
        <v>57</v>
      </c>
      <c r="D4479" s="21">
        <f>VLOOKUP(C4479,'[2]05-2025'!$B$1:$D$65536,3,0)</f>
        <v>1167726.93</v>
      </c>
      <c r="E4479" s="25" t="s">
        <v>1821</v>
      </c>
      <c r="F4479" s="27" t="s">
        <v>2146</v>
      </c>
      <c r="G4479" s="26">
        <v>0</v>
      </c>
      <c r="H4479" s="26">
        <v>961.37</v>
      </c>
      <c r="I4479" s="24">
        <f t="shared" si="70"/>
        <v>6292681.2200000044</v>
      </c>
      <c r="J4479" s="27" t="s">
        <v>57</v>
      </c>
      <c r="K4479" s="2" t="s">
        <v>15</v>
      </c>
    </row>
    <row r="4480" spans="1:11" ht="12" customHeight="1" x14ac:dyDescent="0.2">
      <c r="A4480" s="2">
        <v>1700</v>
      </c>
      <c r="B4480" s="20" t="str">
        <f>VLOOKUP(C4480,'[2]05-2025'!$B$1:$C$65536,2,0)</f>
        <v>FORNECEDORES DE INSUMOS</v>
      </c>
      <c r="C4480" s="33" t="s">
        <v>57</v>
      </c>
      <c r="D4480" s="21">
        <f>VLOOKUP(C4480,'[2]05-2025'!$B$1:$D$65536,3,0)</f>
        <v>1167726.93</v>
      </c>
      <c r="E4480" s="25" t="s">
        <v>1821</v>
      </c>
      <c r="F4480" s="27" t="s">
        <v>2147</v>
      </c>
      <c r="G4480" s="26">
        <v>0</v>
      </c>
      <c r="H4480" s="26">
        <v>33463.1</v>
      </c>
      <c r="I4480" s="24">
        <f t="shared" si="70"/>
        <v>6326144.320000004</v>
      </c>
      <c r="J4480" s="27" t="s">
        <v>57</v>
      </c>
      <c r="K4480" s="2" t="s">
        <v>15</v>
      </c>
    </row>
    <row r="4481" spans="1:11" ht="12" customHeight="1" x14ac:dyDescent="0.2">
      <c r="A4481" s="2">
        <v>1700</v>
      </c>
      <c r="B4481" s="20" t="str">
        <f>VLOOKUP(C4481,'[2]05-2025'!$B$1:$C$65536,2,0)</f>
        <v>FORNECEDORES DE INSUMOS</v>
      </c>
      <c r="C4481" s="33" t="s">
        <v>57</v>
      </c>
      <c r="D4481" s="21">
        <f>VLOOKUP(C4481,'[2]05-2025'!$B$1:$D$65536,3,0)</f>
        <v>1167726.93</v>
      </c>
      <c r="E4481" s="25" t="s">
        <v>1821</v>
      </c>
      <c r="F4481" s="27" t="s">
        <v>2148</v>
      </c>
      <c r="G4481" s="26">
        <v>0</v>
      </c>
      <c r="H4481" s="26">
        <v>9330.9699999999993</v>
      </c>
      <c r="I4481" s="24">
        <f t="shared" si="70"/>
        <v>6335475.2900000038</v>
      </c>
      <c r="J4481" s="27" t="s">
        <v>57</v>
      </c>
      <c r="K4481" s="2" t="s">
        <v>15</v>
      </c>
    </row>
    <row r="4482" spans="1:11" ht="12" customHeight="1" x14ac:dyDescent="0.2">
      <c r="A4482" s="2">
        <v>1700</v>
      </c>
      <c r="B4482" s="20" t="str">
        <f>VLOOKUP(C4482,'[2]05-2025'!$B$1:$C$65536,2,0)</f>
        <v>FORNECEDORES DE INSUMOS</v>
      </c>
      <c r="C4482" s="33" t="s">
        <v>57</v>
      </c>
      <c r="D4482" s="21">
        <f>VLOOKUP(C4482,'[2]05-2025'!$B$1:$D$65536,3,0)</f>
        <v>1167726.93</v>
      </c>
      <c r="E4482" s="25" t="s">
        <v>1821</v>
      </c>
      <c r="F4482" s="27" t="s">
        <v>2149</v>
      </c>
      <c r="G4482" s="26">
        <v>0</v>
      </c>
      <c r="H4482" s="26">
        <v>1639.84</v>
      </c>
      <c r="I4482" s="24">
        <f t="shared" si="70"/>
        <v>6337115.1300000036</v>
      </c>
      <c r="J4482" s="27" t="s">
        <v>57</v>
      </c>
      <c r="K4482" s="2" t="s">
        <v>15</v>
      </c>
    </row>
    <row r="4483" spans="1:11" ht="12" customHeight="1" x14ac:dyDescent="0.2">
      <c r="A4483" s="2">
        <v>1700</v>
      </c>
      <c r="B4483" s="20" t="str">
        <f>VLOOKUP(C4483,'[2]05-2025'!$B$1:$C$65536,2,0)</f>
        <v>FORNECEDORES DE INSUMOS</v>
      </c>
      <c r="C4483" s="33" t="s">
        <v>57</v>
      </c>
      <c r="D4483" s="21">
        <f>VLOOKUP(C4483,'[2]05-2025'!$B$1:$D$65536,3,0)</f>
        <v>1167726.93</v>
      </c>
      <c r="E4483" s="25" t="s">
        <v>1821</v>
      </c>
      <c r="F4483" s="27" t="s">
        <v>2150</v>
      </c>
      <c r="G4483" s="26">
        <v>0</v>
      </c>
      <c r="H4483" s="26">
        <v>1198.3800000000001</v>
      </c>
      <c r="I4483" s="24">
        <f t="shared" si="70"/>
        <v>6338313.5100000035</v>
      </c>
      <c r="J4483" s="27" t="s">
        <v>57</v>
      </c>
      <c r="K4483" s="2" t="s">
        <v>15</v>
      </c>
    </row>
    <row r="4484" spans="1:11" ht="12" customHeight="1" x14ac:dyDescent="0.2">
      <c r="A4484" s="2">
        <v>1700</v>
      </c>
      <c r="B4484" s="20" t="str">
        <f>VLOOKUP(C4484,'[2]05-2025'!$B$1:$C$65536,2,0)</f>
        <v>FORNECEDORES DE INSUMOS</v>
      </c>
      <c r="C4484" s="33" t="s">
        <v>57</v>
      </c>
      <c r="D4484" s="21">
        <f>VLOOKUP(C4484,'[2]05-2025'!$B$1:$D$65536,3,0)</f>
        <v>1167726.93</v>
      </c>
      <c r="E4484" s="25" t="s">
        <v>1821</v>
      </c>
      <c r="F4484" s="27" t="s">
        <v>2151</v>
      </c>
      <c r="G4484" s="26">
        <v>0</v>
      </c>
      <c r="H4484" s="26">
        <v>2631.72</v>
      </c>
      <c r="I4484" s="24">
        <f t="shared" si="70"/>
        <v>6340945.2300000032</v>
      </c>
      <c r="J4484" s="27" t="s">
        <v>57</v>
      </c>
      <c r="K4484" s="2" t="s">
        <v>15</v>
      </c>
    </row>
    <row r="4485" spans="1:11" ht="12" customHeight="1" x14ac:dyDescent="0.2">
      <c r="A4485" s="2">
        <v>1700</v>
      </c>
      <c r="B4485" s="20" t="str">
        <f>VLOOKUP(C4485,'[2]05-2025'!$B$1:$C$65536,2,0)</f>
        <v>FORNECEDORES DE INSUMOS</v>
      </c>
      <c r="C4485" s="33" t="s">
        <v>57</v>
      </c>
      <c r="D4485" s="21">
        <f>VLOOKUP(C4485,'[2]05-2025'!$B$1:$D$65536,3,0)</f>
        <v>1167726.93</v>
      </c>
      <c r="E4485" s="25" t="s">
        <v>1821</v>
      </c>
      <c r="F4485" s="27" t="s">
        <v>2147</v>
      </c>
      <c r="G4485" s="26">
        <v>0</v>
      </c>
      <c r="H4485" s="26">
        <v>2128.5</v>
      </c>
      <c r="I4485" s="24">
        <f t="shared" si="70"/>
        <v>6343073.7300000032</v>
      </c>
      <c r="J4485" s="27" t="s">
        <v>57</v>
      </c>
      <c r="K4485" s="2" t="s">
        <v>15</v>
      </c>
    </row>
    <row r="4486" spans="1:11" ht="12" customHeight="1" x14ac:dyDescent="0.2">
      <c r="A4486" s="2">
        <v>1700</v>
      </c>
      <c r="B4486" s="20" t="str">
        <f>VLOOKUP(C4486,'[2]05-2025'!$B$1:$C$65536,2,0)</f>
        <v>FORNECEDORES DE INSUMOS</v>
      </c>
      <c r="C4486" s="33" t="s">
        <v>57</v>
      </c>
      <c r="D4486" s="21">
        <f>VLOOKUP(C4486,'[2]05-2025'!$B$1:$D$65536,3,0)</f>
        <v>1167726.93</v>
      </c>
      <c r="E4486" s="25" t="s">
        <v>1821</v>
      </c>
      <c r="F4486" s="27" t="s">
        <v>2152</v>
      </c>
      <c r="G4486" s="26">
        <v>0</v>
      </c>
      <c r="H4486" s="26">
        <v>2280</v>
      </c>
      <c r="I4486" s="24">
        <f t="shared" si="70"/>
        <v>6345353.7300000032</v>
      </c>
      <c r="J4486" s="27" t="s">
        <v>57</v>
      </c>
      <c r="K4486" s="2" t="s">
        <v>15</v>
      </c>
    </row>
    <row r="4487" spans="1:11" ht="12" customHeight="1" x14ac:dyDescent="0.2">
      <c r="A4487" s="2">
        <v>1700</v>
      </c>
      <c r="B4487" s="20" t="str">
        <f>VLOOKUP(C4487,'[2]05-2025'!$B$1:$C$65536,2,0)</f>
        <v>FORNECEDORES DE INSUMOS</v>
      </c>
      <c r="C4487" s="33" t="s">
        <v>57</v>
      </c>
      <c r="D4487" s="21">
        <f>VLOOKUP(C4487,'[2]05-2025'!$B$1:$D$65536,3,0)</f>
        <v>1167726.93</v>
      </c>
      <c r="E4487" s="25" t="s">
        <v>1821</v>
      </c>
      <c r="F4487" s="27" t="s">
        <v>2153</v>
      </c>
      <c r="G4487" s="26">
        <v>0</v>
      </c>
      <c r="H4487" s="26">
        <v>707.3</v>
      </c>
      <c r="I4487" s="24">
        <f t="shared" si="70"/>
        <v>6346061.0300000031</v>
      </c>
      <c r="J4487" s="27" t="s">
        <v>57</v>
      </c>
      <c r="K4487" s="2" t="s">
        <v>15</v>
      </c>
    </row>
    <row r="4488" spans="1:11" ht="12" customHeight="1" x14ac:dyDescent="0.2">
      <c r="A4488" s="2">
        <v>1700</v>
      </c>
      <c r="B4488" s="20" t="str">
        <f>VLOOKUP(C4488,'[2]05-2025'!$B$1:$C$65536,2,0)</f>
        <v>FORNECEDORES DE INSUMOS</v>
      </c>
      <c r="C4488" s="33" t="s">
        <v>57</v>
      </c>
      <c r="D4488" s="21">
        <f>VLOOKUP(C4488,'[2]05-2025'!$B$1:$D$65536,3,0)</f>
        <v>1167726.93</v>
      </c>
      <c r="E4488" s="25" t="s">
        <v>1821</v>
      </c>
      <c r="F4488" s="27" t="s">
        <v>2154</v>
      </c>
      <c r="G4488" s="26">
        <v>0</v>
      </c>
      <c r="H4488" s="26">
        <v>16957.5</v>
      </c>
      <c r="I4488" s="24">
        <f t="shared" si="70"/>
        <v>6363018.5300000031</v>
      </c>
      <c r="J4488" s="27" t="s">
        <v>57</v>
      </c>
      <c r="K4488" s="2" t="s">
        <v>15</v>
      </c>
    </row>
    <row r="4489" spans="1:11" ht="12" customHeight="1" x14ac:dyDescent="0.2">
      <c r="A4489" s="2">
        <v>1700</v>
      </c>
      <c r="B4489" s="20" t="str">
        <f>VLOOKUP(C4489,'[2]05-2025'!$B$1:$C$65536,2,0)</f>
        <v>FORNECEDORES DE INSUMOS</v>
      </c>
      <c r="C4489" s="33" t="s">
        <v>57</v>
      </c>
      <c r="D4489" s="21">
        <f>VLOOKUP(C4489,'[2]05-2025'!$B$1:$D$65536,3,0)</f>
        <v>1167726.93</v>
      </c>
      <c r="E4489" s="25" t="s">
        <v>1821</v>
      </c>
      <c r="F4489" s="27" t="s">
        <v>2146</v>
      </c>
      <c r="G4489" s="26">
        <v>0</v>
      </c>
      <c r="H4489" s="26">
        <v>961.66</v>
      </c>
      <c r="I4489" s="24">
        <f t="shared" si="70"/>
        <v>6363980.1900000032</v>
      </c>
      <c r="J4489" s="27" t="s">
        <v>57</v>
      </c>
      <c r="K4489" s="2" t="s">
        <v>15</v>
      </c>
    </row>
    <row r="4490" spans="1:11" ht="12" customHeight="1" x14ac:dyDescent="0.2">
      <c r="A4490" s="2">
        <v>1700</v>
      </c>
      <c r="B4490" s="20" t="str">
        <f>VLOOKUP(C4490,'[2]05-2025'!$B$1:$C$65536,2,0)</f>
        <v>FORNECEDORES DE INSUMOS</v>
      </c>
      <c r="C4490" s="33" t="s">
        <v>57</v>
      </c>
      <c r="D4490" s="21">
        <f>VLOOKUP(C4490,'[2]05-2025'!$B$1:$D$65536,3,0)</f>
        <v>1167726.93</v>
      </c>
      <c r="E4490" s="25" t="s">
        <v>1821</v>
      </c>
      <c r="F4490" s="27" t="s">
        <v>2156</v>
      </c>
      <c r="G4490" s="26">
        <v>0</v>
      </c>
      <c r="H4490" s="26">
        <v>1360.91</v>
      </c>
      <c r="I4490" s="24">
        <f t="shared" si="70"/>
        <v>6365341.1000000034</v>
      </c>
      <c r="J4490" s="27" t="s">
        <v>57</v>
      </c>
      <c r="K4490" s="2" t="s">
        <v>15</v>
      </c>
    </row>
    <row r="4491" spans="1:11" ht="12" customHeight="1" x14ac:dyDescent="0.2">
      <c r="A4491" s="2">
        <v>1700</v>
      </c>
      <c r="B4491" s="20" t="str">
        <f>VLOOKUP(C4491,'[2]05-2025'!$B$1:$C$65536,2,0)</f>
        <v>FORNECEDORES DE INSUMOS</v>
      </c>
      <c r="C4491" s="33" t="s">
        <v>57</v>
      </c>
      <c r="D4491" s="21">
        <f>VLOOKUP(C4491,'[2]05-2025'!$B$1:$D$65536,3,0)</f>
        <v>1167726.93</v>
      </c>
      <c r="E4491" s="25" t="s">
        <v>1821</v>
      </c>
      <c r="F4491" s="27" t="s">
        <v>2157</v>
      </c>
      <c r="G4491" s="26">
        <v>0</v>
      </c>
      <c r="H4491" s="26">
        <v>232.5</v>
      </c>
      <c r="I4491" s="24">
        <f t="shared" si="70"/>
        <v>6365573.6000000034</v>
      </c>
      <c r="J4491" s="27" t="s">
        <v>57</v>
      </c>
      <c r="K4491" s="2" t="s">
        <v>15</v>
      </c>
    </row>
    <row r="4492" spans="1:11" ht="12" customHeight="1" x14ac:dyDescent="0.2">
      <c r="A4492" s="2">
        <v>1700</v>
      </c>
      <c r="B4492" s="20" t="str">
        <f>VLOOKUP(C4492,'[2]05-2025'!$B$1:$C$65536,2,0)</f>
        <v>FORNECEDORES DE INSUMOS</v>
      </c>
      <c r="C4492" s="33" t="s">
        <v>57</v>
      </c>
      <c r="D4492" s="21">
        <f>VLOOKUP(C4492,'[2]05-2025'!$B$1:$D$65536,3,0)</f>
        <v>1167726.93</v>
      </c>
      <c r="E4492" s="25" t="s">
        <v>1821</v>
      </c>
      <c r="F4492" s="27" t="s">
        <v>2158</v>
      </c>
      <c r="G4492" s="26">
        <v>0</v>
      </c>
      <c r="H4492" s="26">
        <v>2900</v>
      </c>
      <c r="I4492" s="24">
        <f t="shared" si="70"/>
        <v>6368473.6000000034</v>
      </c>
      <c r="J4492" s="27" t="s">
        <v>57</v>
      </c>
      <c r="K4492" s="2" t="s">
        <v>15</v>
      </c>
    </row>
    <row r="4493" spans="1:11" ht="12" customHeight="1" x14ac:dyDescent="0.2">
      <c r="A4493" s="2">
        <v>1700</v>
      </c>
      <c r="B4493" s="20" t="str">
        <f>VLOOKUP(C4493,'[2]05-2025'!$B$1:$C$65536,2,0)</f>
        <v>FORNECEDORES DE INSUMOS</v>
      </c>
      <c r="C4493" s="33" t="s">
        <v>57</v>
      </c>
      <c r="D4493" s="21">
        <f>VLOOKUP(C4493,'[2]05-2025'!$B$1:$D$65536,3,0)</f>
        <v>1167726.93</v>
      </c>
      <c r="E4493" s="25" t="s">
        <v>1821</v>
      </c>
      <c r="F4493" s="27" t="s">
        <v>2146</v>
      </c>
      <c r="G4493" s="26">
        <v>0</v>
      </c>
      <c r="H4493" s="26">
        <v>961.37</v>
      </c>
      <c r="I4493" s="24">
        <f t="shared" si="70"/>
        <v>6369434.9700000035</v>
      </c>
      <c r="J4493" s="27" t="s">
        <v>57</v>
      </c>
      <c r="K4493" s="2" t="s">
        <v>15</v>
      </c>
    </row>
    <row r="4494" spans="1:11" ht="12" customHeight="1" x14ac:dyDescent="0.2">
      <c r="A4494" s="2">
        <v>1700</v>
      </c>
      <c r="B4494" s="20" t="str">
        <f>VLOOKUP(C4494,'[2]05-2025'!$B$1:$C$65536,2,0)</f>
        <v>FORNECEDORES DE INSUMOS</v>
      </c>
      <c r="C4494" s="33" t="s">
        <v>57</v>
      </c>
      <c r="D4494" s="21">
        <f>VLOOKUP(C4494,'[2]05-2025'!$B$1:$D$65536,3,0)</f>
        <v>1167726.93</v>
      </c>
      <c r="E4494" s="25" t="s">
        <v>1821</v>
      </c>
      <c r="F4494" s="27" t="s">
        <v>2159</v>
      </c>
      <c r="G4494" s="26">
        <v>0</v>
      </c>
      <c r="H4494" s="26">
        <v>379.5</v>
      </c>
      <c r="I4494" s="24">
        <f t="shared" si="70"/>
        <v>6369814.4700000035</v>
      </c>
      <c r="J4494" s="27" t="s">
        <v>57</v>
      </c>
      <c r="K4494" s="2" t="s">
        <v>15</v>
      </c>
    </row>
    <row r="4495" spans="1:11" ht="12" customHeight="1" x14ac:dyDescent="0.2">
      <c r="A4495" s="2">
        <v>1700</v>
      </c>
      <c r="B4495" s="20" t="str">
        <f>VLOOKUP(C4495,'[2]05-2025'!$B$1:$C$65536,2,0)</f>
        <v>FORNECEDORES DE INSUMOS</v>
      </c>
      <c r="C4495" s="33" t="s">
        <v>57</v>
      </c>
      <c r="D4495" s="21">
        <f>VLOOKUP(C4495,'[2]05-2025'!$B$1:$D$65536,3,0)</f>
        <v>1167726.93</v>
      </c>
      <c r="E4495" s="25" t="s">
        <v>1821</v>
      </c>
      <c r="F4495" s="27" t="s">
        <v>2160</v>
      </c>
      <c r="G4495" s="26">
        <v>0</v>
      </c>
      <c r="H4495" s="26">
        <v>45600</v>
      </c>
      <c r="I4495" s="24">
        <f t="shared" si="70"/>
        <v>6415414.4700000035</v>
      </c>
      <c r="J4495" s="27" t="s">
        <v>57</v>
      </c>
      <c r="K4495" s="2" t="s">
        <v>15</v>
      </c>
    </row>
    <row r="4496" spans="1:11" ht="12" customHeight="1" x14ac:dyDescent="0.2">
      <c r="A4496" s="2">
        <v>1700</v>
      </c>
      <c r="B4496" s="20" t="str">
        <f>VLOOKUP(C4496,'[2]05-2025'!$B$1:$C$65536,2,0)</f>
        <v>FORNECEDORES DE INSUMOS</v>
      </c>
      <c r="C4496" s="33" t="s">
        <v>57</v>
      </c>
      <c r="D4496" s="21">
        <f>VLOOKUP(C4496,'[2]05-2025'!$B$1:$D$65536,3,0)</f>
        <v>1167726.93</v>
      </c>
      <c r="E4496" s="25" t="s">
        <v>1821</v>
      </c>
      <c r="F4496" s="27" t="s">
        <v>2161</v>
      </c>
      <c r="G4496" s="26">
        <v>0</v>
      </c>
      <c r="H4496" s="26">
        <v>22806</v>
      </c>
      <c r="I4496" s="24">
        <f t="shared" si="70"/>
        <v>6438220.4700000035</v>
      </c>
      <c r="J4496" s="27" t="s">
        <v>57</v>
      </c>
      <c r="K4496" s="2" t="s">
        <v>15</v>
      </c>
    </row>
    <row r="4497" spans="1:11" ht="12" customHeight="1" x14ac:dyDescent="0.2">
      <c r="A4497" s="2">
        <v>1700</v>
      </c>
      <c r="B4497" s="20" t="str">
        <f>VLOOKUP(C4497,'[2]05-2025'!$B$1:$C$65536,2,0)</f>
        <v>FORNECEDORES DE INSUMOS</v>
      </c>
      <c r="C4497" s="33" t="s">
        <v>57</v>
      </c>
      <c r="D4497" s="21">
        <f>VLOOKUP(C4497,'[2]05-2025'!$B$1:$D$65536,3,0)</f>
        <v>1167726.93</v>
      </c>
      <c r="E4497" s="25" t="s">
        <v>1821</v>
      </c>
      <c r="F4497" s="27" t="s">
        <v>2162</v>
      </c>
      <c r="G4497" s="26">
        <v>0</v>
      </c>
      <c r="H4497" s="26">
        <v>2798.29</v>
      </c>
      <c r="I4497" s="24">
        <f t="shared" si="70"/>
        <v>6441018.7600000035</v>
      </c>
      <c r="J4497" s="27" t="s">
        <v>59</v>
      </c>
      <c r="K4497" s="2" t="s">
        <v>15</v>
      </c>
    </row>
    <row r="4498" spans="1:11" ht="12" customHeight="1" x14ac:dyDescent="0.2">
      <c r="A4498" s="2">
        <v>1700</v>
      </c>
      <c r="B4498" s="20" t="str">
        <f>VLOOKUP(C4498,'[2]05-2025'!$B$1:$C$65536,2,0)</f>
        <v>FORNECEDORES DE INSUMOS</v>
      </c>
      <c r="C4498" s="33" t="s">
        <v>57</v>
      </c>
      <c r="D4498" s="21">
        <f>VLOOKUP(C4498,'[2]05-2025'!$B$1:$D$65536,3,0)</f>
        <v>1167726.93</v>
      </c>
      <c r="E4498" s="25" t="s">
        <v>1821</v>
      </c>
      <c r="F4498" s="27" t="s">
        <v>2163</v>
      </c>
      <c r="G4498" s="26">
        <v>0</v>
      </c>
      <c r="H4498" s="26">
        <v>2128.5</v>
      </c>
      <c r="I4498" s="24">
        <f t="shared" si="70"/>
        <v>6443147.2600000035</v>
      </c>
      <c r="J4498" s="27" t="s">
        <v>57</v>
      </c>
      <c r="K4498" s="2" t="s">
        <v>15</v>
      </c>
    </row>
    <row r="4499" spans="1:11" ht="12" customHeight="1" x14ac:dyDescent="0.2">
      <c r="A4499" s="2">
        <v>1700</v>
      </c>
      <c r="B4499" s="20" t="str">
        <f>VLOOKUP(C4499,'[2]05-2025'!$B$1:$C$65536,2,0)</f>
        <v>FORNECEDORES DE INSUMOS</v>
      </c>
      <c r="C4499" s="33" t="s">
        <v>57</v>
      </c>
      <c r="D4499" s="21">
        <f>VLOOKUP(C4499,'[2]05-2025'!$B$1:$D$65536,3,0)</f>
        <v>1167726.93</v>
      </c>
      <c r="E4499" s="25" t="s">
        <v>1821</v>
      </c>
      <c r="F4499" s="27" t="s">
        <v>2158</v>
      </c>
      <c r="G4499" s="26">
        <v>0</v>
      </c>
      <c r="H4499" s="26">
        <v>2900</v>
      </c>
      <c r="I4499" s="24">
        <f t="shared" si="70"/>
        <v>6446047.2600000035</v>
      </c>
      <c r="J4499" s="27" t="s">
        <v>57</v>
      </c>
      <c r="K4499" s="2" t="s">
        <v>15</v>
      </c>
    </row>
    <row r="4500" spans="1:11" ht="12" customHeight="1" x14ac:dyDescent="0.2">
      <c r="A4500" s="2">
        <v>1700</v>
      </c>
      <c r="B4500" s="20" t="str">
        <f>VLOOKUP(C4500,'[2]05-2025'!$B$1:$C$65536,2,0)</f>
        <v>FORNECEDORES DE INSUMOS</v>
      </c>
      <c r="C4500" s="33" t="s">
        <v>57</v>
      </c>
      <c r="D4500" s="21">
        <f>VLOOKUP(C4500,'[2]05-2025'!$B$1:$D$65536,3,0)</f>
        <v>1167726.93</v>
      </c>
      <c r="E4500" s="25" t="s">
        <v>1821</v>
      </c>
      <c r="F4500" s="27" t="s">
        <v>2145</v>
      </c>
      <c r="G4500" s="26">
        <v>0</v>
      </c>
      <c r="H4500" s="26">
        <v>1442.4</v>
      </c>
      <c r="I4500" s="24">
        <f t="shared" si="70"/>
        <v>6447489.6600000039</v>
      </c>
      <c r="J4500" s="27" t="s">
        <v>59</v>
      </c>
      <c r="K4500" s="2" t="s">
        <v>15</v>
      </c>
    </row>
    <row r="4501" spans="1:11" ht="12" customHeight="1" x14ac:dyDescent="0.2">
      <c r="A4501" s="2">
        <v>1700</v>
      </c>
      <c r="B4501" s="20" t="str">
        <f>VLOOKUP(C4501,'[2]05-2025'!$B$1:$C$65536,2,0)</f>
        <v>FORNECEDORES DE INSUMOS</v>
      </c>
      <c r="C4501" s="33" t="s">
        <v>57</v>
      </c>
      <c r="D4501" s="21">
        <f>VLOOKUP(C4501,'[2]05-2025'!$B$1:$D$65536,3,0)</f>
        <v>1167726.93</v>
      </c>
      <c r="E4501" s="25" t="s">
        <v>1821</v>
      </c>
      <c r="F4501" s="27" t="s">
        <v>2164</v>
      </c>
      <c r="G4501" s="26">
        <v>0</v>
      </c>
      <c r="H4501" s="26">
        <v>4355.1499999999996</v>
      </c>
      <c r="I4501" s="24">
        <f t="shared" si="70"/>
        <v>6451844.8100000042</v>
      </c>
      <c r="J4501" s="27" t="s">
        <v>57</v>
      </c>
      <c r="K4501" s="2" t="s">
        <v>15</v>
      </c>
    </row>
    <row r="4502" spans="1:11" ht="12" customHeight="1" x14ac:dyDescent="0.2">
      <c r="A4502" s="2">
        <v>1700</v>
      </c>
      <c r="B4502" s="20" t="str">
        <f>VLOOKUP(C4502,'[2]05-2025'!$B$1:$C$65536,2,0)</f>
        <v>FORNECEDORES DE INSUMOS</v>
      </c>
      <c r="C4502" s="33" t="s">
        <v>57</v>
      </c>
      <c r="D4502" s="21">
        <f>VLOOKUP(C4502,'[2]05-2025'!$B$1:$D$65536,3,0)</f>
        <v>1167726.93</v>
      </c>
      <c r="E4502" s="25" t="s">
        <v>1821</v>
      </c>
      <c r="F4502" s="27" t="s">
        <v>2165</v>
      </c>
      <c r="G4502" s="26">
        <v>0</v>
      </c>
      <c r="H4502" s="26">
        <v>18740.7</v>
      </c>
      <c r="I4502" s="24">
        <f t="shared" si="70"/>
        <v>6470585.5100000044</v>
      </c>
      <c r="J4502" s="27" t="s">
        <v>57</v>
      </c>
      <c r="K4502" s="2" t="s">
        <v>15</v>
      </c>
    </row>
    <row r="4503" spans="1:11" ht="12" customHeight="1" x14ac:dyDescent="0.2">
      <c r="A4503" s="2">
        <v>1700</v>
      </c>
      <c r="B4503" s="20" t="str">
        <f>VLOOKUP(C4503,'[2]05-2025'!$B$1:$C$65536,2,0)</f>
        <v>FORNECEDORES DE INSUMOS</v>
      </c>
      <c r="C4503" s="33" t="s">
        <v>57</v>
      </c>
      <c r="D4503" s="21">
        <f>VLOOKUP(C4503,'[2]05-2025'!$B$1:$D$65536,3,0)</f>
        <v>1167726.93</v>
      </c>
      <c r="E4503" s="25" t="s">
        <v>1821</v>
      </c>
      <c r="F4503" s="27" t="s">
        <v>2158</v>
      </c>
      <c r="G4503" s="26">
        <v>0</v>
      </c>
      <c r="H4503" s="26">
        <v>2900</v>
      </c>
      <c r="I4503" s="24">
        <f t="shared" si="70"/>
        <v>6473485.5100000044</v>
      </c>
      <c r="J4503" s="27" t="s">
        <v>57</v>
      </c>
      <c r="K4503" s="2" t="s">
        <v>15</v>
      </c>
    </row>
    <row r="4504" spans="1:11" ht="12" customHeight="1" x14ac:dyDescent="0.2">
      <c r="A4504" s="2">
        <v>1700</v>
      </c>
      <c r="B4504" s="20" t="str">
        <f>VLOOKUP(C4504,'[2]05-2025'!$B$1:$C$65536,2,0)</f>
        <v>FORNECEDORES DE INSUMOS</v>
      </c>
      <c r="C4504" s="33" t="s">
        <v>57</v>
      </c>
      <c r="D4504" s="21">
        <f>VLOOKUP(C4504,'[2]05-2025'!$B$1:$D$65536,3,0)</f>
        <v>1167726.93</v>
      </c>
      <c r="E4504" s="25" t="s">
        <v>1821</v>
      </c>
      <c r="F4504" s="27" t="s">
        <v>2167</v>
      </c>
      <c r="G4504" s="26">
        <v>0</v>
      </c>
      <c r="H4504" s="26">
        <v>15128.45</v>
      </c>
      <c r="I4504" s="24">
        <f t="shared" si="70"/>
        <v>6488613.9600000046</v>
      </c>
      <c r="J4504" s="27" t="s">
        <v>57</v>
      </c>
      <c r="K4504" s="2" t="s">
        <v>15</v>
      </c>
    </row>
    <row r="4505" spans="1:11" ht="12" customHeight="1" x14ac:dyDescent="0.2">
      <c r="A4505" s="2">
        <v>1700</v>
      </c>
      <c r="B4505" s="20" t="str">
        <f>VLOOKUP(C4505,'[2]05-2025'!$B$1:$C$65536,2,0)</f>
        <v>FORNECEDORES DE INSUMOS</v>
      </c>
      <c r="C4505" s="33" t="s">
        <v>57</v>
      </c>
      <c r="D4505" s="21">
        <f>VLOOKUP(C4505,'[2]05-2025'!$B$1:$D$65536,3,0)</f>
        <v>1167726.93</v>
      </c>
      <c r="E4505" s="25" t="s">
        <v>1821</v>
      </c>
      <c r="F4505" s="27" t="s">
        <v>2165</v>
      </c>
      <c r="G4505" s="26">
        <v>0</v>
      </c>
      <c r="H4505" s="26">
        <v>60541.599999999999</v>
      </c>
      <c r="I4505" s="24">
        <f t="shared" si="70"/>
        <v>6549155.5600000042</v>
      </c>
      <c r="J4505" s="27" t="s">
        <v>57</v>
      </c>
      <c r="K4505" s="2" t="s">
        <v>15</v>
      </c>
    </row>
    <row r="4506" spans="1:11" ht="12" customHeight="1" x14ac:dyDescent="0.2">
      <c r="A4506" s="2">
        <v>1700</v>
      </c>
      <c r="B4506" s="20" t="str">
        <f>VLOOKUP(C4506,'[2]05-2025'!$B$1:$C$65536,2,0)</f>
        <v>FORNECEDORES DE INSUMOS</v>
      </c>
      <c r="C4506" s="33" t="s">
        <v>57</v>
      </c>
      <c r="D4506" s="21">
        <f>VLOOKUP(C4506,'[2]05-2025'!$B$1:$D$65536,3,0)</f>
        <v>1167726.93</v>
      </c>
      <c r="E4506" s="25" t="s">
        <v>1821</v>
      </c>
      <c r="F4506" s="27" t="s">
        <v>2168</v>
      </c>
      <c r="G4506" s="26">
        <v>0</v>
      </c>
      <c r="H4506" s="26">
        <v>503.28</v>
      </c>
      <c r="I4506" s="24">
        <f t="shared" si="70"/>
        <v>6549658.8400000045</v>
      </c>
      <c r="J4506" s="27" t="s">
        <v>57</v>
      </c>
      <c r="K4506" s="2" t="s">
        <v>15</v>
      </c>
    </row>
    <row r="4507" spans="1:11" ht="12" customHeight="1" x14ac:dyDescent="0.2">
      <c r="A4507" s="2">
        <v>1700</v>
      </c>
      <c r="B4507" s="20" t="str">
        <f>VLOOKUP(C4507,'[2]05-2025'!$B$1:$C$65536,2,0)</f>
        <v>FORNECEDORES DE INSUMOS</v>
      </c>
      <c r="C4507" s="33" t="s">
        <v>57</v>
      </c>
      <c r="D4507" s="21">
        <f>VLOOKUP(C4507,'[2]05-2025'!$B$1:$D$65536,3,0)</f>
        <v>1167726.93</v>
      </c>
      <c r="E4507" s="25" t="s">
        <v>1821</v>
      </c>
      <c r="F4507" s="27" t="s">
        <v>2727</v>
      </c>
      <c r="G4507" s="26">
        <v>0</v>
      </c>
      <c r="H4507" s="26">
        <v>1549</v>
      </c>
      <c r="I4507" s="24">
        <f t="shared" si="70"/>
        <v>6551207.8400000045</v>
      </c>
      <c r="J4507" s="27" t="s">
        <v>57</v>
      </c>
      <c r="K4507" s="2" t="s">
        <v>15</v>
      </c>
    </row>
    <row r="4508" spans="1:11" ht="12" customHeight="1" x14ac:dyDescent="0.2">
      <c r="A4508" s="2">
        <v>1700</v>
      </c>
      <c r="B4508" s="20" t="str">
        <f>VLOOKUP(C4508,'[2]05-2025'!$B$1:$C$65536,2,0)</f>
        <v>FORNECEDORES DE INSUMOS</v>
      </c>
      <c r="C4508" s="33" t="s">
        <v>57</v>
      </c>
      <c r="D4508" s="21">
        <f>VLOOKUP(C4508,'[2]05-2025'!$B$1:$D$65536,3,0)</f>
        <v>1167726.93</v>
      </c>
      <c r="E4508" s="25" t="s">
        <v>1821</v>
      </c>
      <c r="F4508" s="27" t="s">
        <v>2170</v>
      </c>
      <c r="G4508" s="26">
        <v>0</v>
      </c>
      <c r="H4508" s="26">
        <v>1157.96</v>
      </c>
      <c r="I4508" s="24">
        <f t="shared" si="70"/>
        <v>6552365.8000000045</v>
      </c>
      <c r="J4508" s="27" t="s">
        <v>59</v>
      </c>
      <c r="K4508" s="2" t="s">
        <v>15</v>
      </c>
    </row>
    <row r="4509" spans="1:11" ht="12" customHeight="1" x14ac:dyDescent="0.2">
      <c r="A4509" s="2">
        <v>1700</v>
      </c>
      <c r="B4509" s="20" t="str">
        <f>VLOOKUP(C4509,'[2]05-2025'!$B$1:$C$65536,2,0)</f>
        <v>FORNECEDORES DE INSUMOS</v>
      </c>
      <c r="C4509" s="33" t="s">
        <v>57</v>
      </c>
      <c r="D4509" s="21">
        <f>VLOOKUP(C4509,'[2]05-2025'!$B$1:$D$65536,3,0)</f>
        <v>1167726.93</v>
      </c>
      <c r="E4509" s="25" t="s">
        <v>1821</v>
      </c>
      <c r="F4509" s="27" t="s">
        <v>2157</v>
      </c>
      <c r="G4509" s="26">
        <v>0</v>
      </c>
      <c r="H4509" s="26">
        <v>4503.1000000000004</v>
      </c>
      <c r="I4509" s="24">
        <f t="shared" si="70"/>
        <v>6556868.9000000041</v>
      </c>
      <c r="J4509" s="27" t="s">
        <v>57</v>
      </c>
      <c r="K4509" s="2" t="s">
        <v>15</v>
      </c>
    </row>
    <row r="4510" spans="1:11" ht="12" customHeight="1" x14ac:dyDescent="0.2">
      <c r="A4510" s="2">
        <v>1700</v>
      </c>
      <c r="B4510" s="20" t="str">
        <f>VLOOKUP(C4510,'[2]05-2025'!$B$1:$C$65536,2,0)</f>
        <v>FORNECEDORES DE INSUMOS</v>
      </c>
      <c r="C4510" s="33" t="s">
        <v>57</v>
      </c>
      <c r="D4510" s="21">
        <f>VLOOKUP(C4510,'[2]05-2025'!$B$1:$D$65536,3,0)</f>
        <v>1167726.93</v>
      </c>
      <c r="E4510" s="25" t="s">
        <v>1821</v>
      </c>
      <c r="F4510" s="27" t="s">
        <v>2149</v>
      </c>
      <c r="G4510" s="26">
        <v>0</v>
      </c>
      <c r="H4510" s="26">
        <v>17035.400000000001</v>
      </c>
      <c r="I4510" s="24">
        <f t="shared" si="70"/>
        <v>6573904.3000000045</v>
      </c>
      <c r="J4510" s="27" t="s">
        <v>57</v>
      </c>
      <c r="K4510" s="2" t="s">
        <v>15</v>
      </c>
    </row>
    <row r="4511" spans="1:11" ht="12" customHeight="1" x14ac:dyDescent="0.2">
      <c r="A4511" s="2">
        <v>1700</v>
      </c>
      <c r="B4511" s="20" t="str">
        <f>VLOOKUP(C4511,'[2]05-2025'!$B$1:$C$65536,2,0)</f>
        <v>FORNECEDORES DE INSUMOS</v>
      </c>
      <c r="C4511" s="33" t="s">
        <v>57</v>
      </c>
      <c r="D4511" s="21">
        <f>VLOOKUP(C4511,'[2]05-2025'!$B$1:$D$65536,3,0)</f>
        <v>1167726.93</v>
      </c>
      <c r="E4511" s="25" t="s">
        <v>1821</v>
      </c>
      <c r="F4511" s="27" t="s">
        <v>2171</v>
      </c>
      <c r="G4511" s="26">
        <v>0</v>
      </c>
      <c r="H4511" s="26">
        <v>6282.36</v>
      </c>
      <c r="I4511" s="24">
        <f t="shared" si="70"/>
        <v>6580186.6600000048</v>
      </c>
      <c r="J4511" s="27" t="s">
        <v>57</v>
      </c>
      <c r="K4511" s="2" t="s">
        <v>15</v>
      </c>
    </row>
    <row r="4512" spans="1:11" ht="12" customHeight="1" x14ac:dyDescent="0.2">
      <c r="A4512" s="2">
        <v>1700</v>
      </c>
      <c r="B4512" s="20" t="str">
        <f>VLOOKUP(C4512,'[2]05-2025'!$B$1:$C$65536,2,0)</f>
        <v>FORNECEDORES DE INSUMOS</v>
      </c>
      <c r="C4512" s="33" t="s">
        <v>57</v>
      </c>
      <c r="D4512" s="21">
        <f>VLOOKUP(C4512,'[2]05-2025'!$B$1:$D$65536,3,0)</f>
        <v>1167726.93</v>
      </c>
      <c r="E4512" s="25" t="s">
        <v>1821</v>
      </c>
      <c r="F4512" s="27" t="s">
        <v>2172</v>
      </c>
      <c r="G4512" s="26">
        <v>0</v>
      </c>
      <c r="H4512" s="26">
        <v>320</v>
      </c>
      <c r="I4512" s="24">
        <f t="shared" si="70"/>
        <v>6580506.6600000048</v>
      </c>
      <c r="J4512" s="27" t="s">
        <v>57</v>
      </c>
      <c r="K4512" s="2" t="s">
        <v>15</v>
      </c>
    </row>
    <row r="4513" spans="1:11" ht="12" customHeight="1" x14ac:dyDescent="0.2">
      <c r="A4513" s="2">
        <v>1700</v>
      </c>
      <c r="B4513" s="20" t="str">
        <f>VLOOKUP(C4513,'[2]05-2025'!$B$1:$C$65536,2,0)</f>
        <v>FORNECEDORES DE INSUMOS</v>
      </c>
      <c r="C4513" s="33" t="s">
        <v>57</v>
      </c>
      <c r="D4513" s="21">
        <f>VLOOKUP(C4513,'[2]05-2025'!$B$1:$D$65536,3,0)</f>
        <v>1167726.93</v>
      </c>
      <c r="E4513" s="25" t="s">
        <v>1821</v>
      </c>
      <c r="F4513" s="27" t="s">
        <v>2145</v>
      </c>
      <c r="G4513" s="26">
        <v>0</v>
      </c>
      <c r="H4513" s="26">
        <v>961.6</v>
      </c>
      <c r="I4513" s="24">
        <f t="shared" si="70"/>
        <v>6581468.2600000044</v>
      </c>
      <c r="J4513" s="27" t="s">
        <v>59</v>
      </c>
      <c r="K4513" s="2" t="s">
        <v>15</v>
      </c>
    </row>
    <row r="4514" spans="1:11" ht="12" customHeight="1" x14ac:dyDescent="0.2">
      <c r="A4514" s="2">
        <v>1700</v>
      </c>
      <c r="B4514" s="20" t="str">
        <f>VLOOKUP(C4514,'[2]05-2025'!$B$1:$C$65536,2,0)</f>
        <v>FORNECEDORES DE INSUMOS</v>
      </c>
      <c r="C4514" s="33" t="s">
        <v>57</v>
      </c>
      <c r="D4514" s="21">
        <f>VLOOKUP(C4514,'[2]05-2025'!$B$1:$D$65536,3,0)</f>
        <v>1167726.93</v>
      </c>
      <c r="E4514" s="25" t="s">
        <v>1821</v>
      </c>
      <c r="F4514" s="27" t="s">
        <v>2173</v>
      </c>
      <c r="G4514" s="26">
        <v>0</v>
      </c>
      <c r="H4514" s="26">
        <v>16088.8</v>
      </c>
      <c r="I4514" s="24">
        <f t="shared" si="70"/>
        <v>6597557.0600000042</v>
      </c>
      <c r="J4514" s="27" t="s">
        <v>55</v>
      </c>
      <c r="K4514" s="2" t="s">
        <v>15</v>
      </c>
    </row>
    <row r="4515" spans="1:11" ht="12" customHeight="1" x14ac:dyDescent="0.2">
      <c r="A4515" s="2">
        <v>1700</v>
      </c>
      <c r="B4515" s="20" t="str">
        <f>VLOOKUP(C4515,'[2]05-2025'!$B$1:$C$65536,2,0)</f>
        <v>FORNECEDORES DE INSUMOS</v>
      </c>
      <c r="C4515" s="33" t="s">
        <v>57</v>
      </c>
      <c r="D4515" s="21">
        <f>VLOOKUP(C4515,'[2]05-2025'!$B$1:$D$65536,3,0)</f>
        <v>1167726.93</v>
      </c>
      <c r="E4515" s="25" t="s">
        <v>1821</v>
      </c>
      <c r="F4515" s="27" t="s">
        <v>2174</v>
      </c>
      <c r="G4515" s="26">
        <v>0</v>
      </c>
      <c r="H4515" s="26">
        <v>7000</v>
      </c>
      <c r="I4515" s="24">
        <f t="shared" si="70"/>
        <v>6604557.0600000042</v>
      </c>
      <c r="J4515" s="27" t="s">
        <v>57</v>
      </c>
      <c r="K4515" s="2" t="s">
        <v>15</v>
      </c>
    </row>
    <row r="4516" spans="1:11" ht="12" customHeight="1" x14ac:dyDescent="0.2">
      <c r="A4516" s="2">
        <v>1700</v>
      </c>
      <c r="B4516" s="20" t="str">
        <f>VLOOKUP(C4516,'[2]05-2025'!$B$1:$C$65536,2,0)</f>
        <v>FORNECEDORES DE INSUMOS</v>
      </c>
      <c r="C4516" s="33" t="s">
        <v>57</v>
      </c>
      <c r="D4516" s="21">
        <f>VLOOKUP(C4516,'[2]05-2025'!$B$1:$D$65536,3,0)</f>
        <v>1167726.93</v>
      </c>
      <c r="E4516" s="25" t="s">
        <v>1821</v>
      </c>
      <c r="F4516" s="27" t="s">
        <v>2175</v>
      </c>
      <c r="G4516" s="26">
        <v>0</v>
      </c>
      <c r="H4516" s="26">
        <v>9478.23</v>
      </c>
      <c r="I4516" s="24">
        <f t="shared" si="70"/>
        <v>6614035.2900000047</v>
      </c>
      <c r="J4516" s="27" t="s">
        <v>57</v>
      </c>
      <c r="K4516" s="2" t="s">
        <v>15</v>
      </c>
    </row>
    <row r="4517" spans="1:11" ht="12" customHeight="1" x14ac:dyDescent="0.2">
      <c r="A4517" s="2">
        <v>1700</v>
      </c>
      <c r="B4517" s="20" t="str">
        <f>VLOOKUP(C4517,'[2]05-2025'!$B$1:$C$65536,2,0)</f>
        <v>FORNECEDORES DE INSUMOS</v>
      </c>
      <c r="C4517" s="33" t="s">
        <v>57</v>
      </c>
      <c r="D4517" s="21">
        <f>VLOOKUP(C4517,'[2]05-2025'!$B$1:$D$65536,3,0)</f>
        <v>1167726.93</v>
      </c>
      <c r="E4517" s="25" t="s">
        <v>1821</v>
      </c>
      <c r="F4517" s="27" t="s">
        <v>2156</v>
      </c>
      <c r="G4517" s="26">
        <v>0</v>
      </c>
      <c r="H4517" s="26">
        <v>1482</v>
      </c>
      <c r="I4517" s="24">
        <f t="shared" si="70"/>
        <v>6615517.2900000047</v>
      </c>
      <c r="J4517" s="27" t="s">
        <v>57</v>
      </c>
      <c r="K4517" s="2" t="s">
        <v>15</v>
      </c>
    </row>
    <row r="4518" spans="1:11" ht="12" customHeight="1" x14ac:dyDescent="0.2">
      <c r="A4518" s="2">
        <v>1700</v>
      </c>
      <c r="B4518" s="20" t="str">
        <f>VLOOKUP(C4518,'[2]05-2025'!$B$1:$C$65536,2,0)</f>
        <v>FORNECEDORES DE INSUMOS</v>
      </c>
      <c r="C4518" s="33" t="s">
        <v>57</v>
      </c>
      <c r="D4518" s="21">
        <f>VLOOKUP(C4518,'[2]05-2025'!$B$1:$D$65536,3,0)</f>
        <v>1167726.93</v>
      </c>
      <c r="E4518" s="25" t="s">
        <v>1821</v>
      </c>
      <c r="F4518" s="27" t="s">
        <v>2176</v>
      </c>
      <c r="G4518" s="26">
        <v>0</v>
      </c>
      <c r="H4518" s="26">
        <v>1083.9000000000001</v>
      </c>
      <c r="I4518" s="24">
        <f t="shared" si="70"/>
        <v>6616601.1900000051</v>
      </c>
      <c r="J4518" s="27" t="s">
        <v>57</v>
      </c>
      <c r="K4518" s="2" t="s">
        <v>15</v>
      </c>
    </row>
    <row r="4519" spans="1:11" ht="12" customHeight="1" x14ac:dyDescent="0.2">
      <c r="A4519" s="2">
        <v>1700</v>
      </c>
      <c r="B4519" s="20" t="str">
        <f>VLOOKUP(C4519,'[2]05-2025'!$B$1:$C$65536,2,0)</f>
        <v>FORNECEDORES DE INSUMOS</v>
      </c>
      <c r="C4519" s="33" t="s">
        <v>57</v>
      </c>
      <c r="D4519" s="21">
        <f>VLOOKUP(C4519,'[2]05-2025'!$B$1:$D$65536,3,0)</f>
        <v>1167726.93</v>
      </c>
      <c r="E4519" s="25" t="s">
        <v>1821</v>
      </c>
      <c r="F4519" s="27" t="s">
        <v>2176</v>
      </c>
      <c r="G4519" s="26">
        <v>0</v>
      </c>
      <c r="H4519" s="26">
        <v>1322.5</v>
      </c>
      <c r="I4519" s="24">
        <f t="shared" si="70"/>
        <v>6617923.6900000051</v>
      </c>
      <c r="J4519" s="27" t="s">
        <v>57</v>
      </c>
      <c r="K4519" s="2" t="s">
        <v>15</v>
      </c>
    </row>
    <row r="4520" spans="1:11" ht="12" customHeight="1" x14ac:dyDescent="0.2">
      <c r="A4520" s="2">
        <v>1700</v>
      </c>
      <c r="B4520" s="20" t="str">
        <f>VLOOKUP(C4520,'[2]05-2025'!$B$1:$C$65536,2,0)</f>
        <v>FORNECEDORES DE INSUMOS</v>
      </c>
      <c r="C4520" s="33" t="s">
        <v>57</v>
      </c>
      <c r="D4520" s="21">
        <f>VLOOKUP(C4520,'[2]05-2025'!$B$1:$D$65536,3,0)</f>
        <v>1167726.93</v>
      </c>
      <c r="E4520" s="25" t="s">
        <v>1821</v>
      </c>
      <c r="F4520" s="27" t="s">
        <v>2145</v>
      </c>
      <c r="G4520" s="26">
        <v>0</v>
      </c>
      <c r="H4520" s="26">
        <v>1442.4</v>
      </c>
      <c r="I4520" s="24">
        <f t="shared" si="70"/>
        <v>6619366.0900000054</v>
      </c>
      <c r="J4520" s="27" t="s">
        <v>59</v>
      </c>
      <c r="K4520" s="2" t="s">
        <v>15</v>
      </c>
    </row>
    <row r="4521" spans="1:11" ht="12" customHeight="1" x14ac:dyDescent="0.2">
      <c r="A4521" s="2">
        <v>1700</v>
      </c>
      <c r="B4521" s="20" t="str">
        <f>VLOOKUP(C4521,'[2]05-2025'!$B$1:$C$65536,2,0)</f>
        <v>FORNECEDORES DE INSUMOS</v>
      </c>
      <c r="C4521" s="33" t="s">
        <v>57</v>
      </c>
      <c r="D4521" s="21">
        <f>VLOOKUP(C4521,'[2]05-2025'!$B$1:$D$65536,3,0)</f>
        <v>1167726.93</v>
      </c>
      <c r="E4521" s="25" t="s">
        <v>1821</v>
      </c>
      <c r="F4521" s="27" t="s">
        <v>2146</v>
      </c>
      <c r="G4521" s="26">
        <v>0</v>
      </c>
      <c r="H4521" s="26">
        <v>961.37</v>
      </c>
      <c r="I4521" s="24">
        <f t="shared" si="70"/>
        <v>6620327.4600000056</v>
      </c>
      <c r="J4521" s="27" t="s">
        <v>57</v>
      </c>
      <c r="K4521" s="2" t="s">
        <v>15</v>
      </c>
    </row>
    <row r="4522" spans="1:11" ht="12" customHeight="1" x14ac:dyDescent="0.2">
      <c r="A4522" s="2">
        <v>1700</v>
      </c>
      <c r="B4522" s="20" t="str">
        <f>VLOOKUP(C4522,'[2]05-2025'!$B$1:$C$65536,2,0)</f>
        <v>FORNECEDORES DE INSUMOS</v>
      </c>
      <c r="C4522" s="33" t="s">
        <v>57</v>
      </c>
      <c r="D4522" s="21">
        <f>VLOOKUP(C4522,'[2]05-2025'!$B$1:$D$65536,3,0)</f>
        <v>1167726.93</v>
      </c>
      <c r="E4522" s="25" t="s">
        <v>1821</v>
      </c>
      <c r="F4522" s="27" t="s">
        <v>2147</v>
      </c>
      <c r="G4522" s="26">
        <v>0</v>
      </c>
      <c r="H4522" s="26">
        <v>33463.1</v>
      </c>
      <c r="I4522" s="24">
        <f t="shared" si="70"/>
        <v>6653790.5600000052</v>
      </c>
      <c r="J4522" s="27" t="s">
        <v>57</v>
      </c>
      <c r="K4522" s="2" t="s">
        <v>15</v>
      </c>
    </row>
    <row r="4523" spans="1:11" ht="12" customHeight="1" x14ac:dyDescent="0.2">
      <c r="A4523" s="2">
        <v>1700</v>
      </c>
      <c r="B4523" s="20" t="str">
        <f>VLOOKUP(C4523,'[2]05-2025'!$B$1:$C$65536,2,0)</f>
        <v>FORNECEDORES DE INSUMOS</v>
      </c>
      <c r="C4523" s="33" t="s">
        <v>57</v>
      </c>
      <c r="D4523" s="21">
        <f>VLOOKUP(C4523,'[2]05-2025'!$B$1:$D$65536,3,0)</f>
        <v>1167726.93</v>
      </c>
      <c r="E4523" s="25" t="s">
        <v>1821</v>
      </c>
      <c r="F4523" s="27" t="s">
        <v>2148</v>
      </c>
      <c r="G4523" s="26">
        <v>0</v>
      </c>
      <c r="H4523" s="26">
        <v>9330.9699999999993</v>
      </c>
      <c r="I4523" s="24">
        <f t="shared" si="70"/>
        <v>6663121.5300000049</v>
      </c>
      <c r="J4523" s="27" t="s">
        <v>57</v>
      </c>
      <c r="K4523" s="2" t="s">
        <v>15</v>
      </c>
    </row>
    <row r="4524" spans="1:11" ht="12" customHeight="1" x14ac:dyDescent="0.2">
      <c r="A4524" s="2">
        <v>1700</v>
      </c>
      <c r="B4524" s="20" t="str">
        <f>VLOOKUP(C4524,'[2]05-2025'!$B$1:$C$65536,2,0)</f>
        <v>FORNECEDORES DE INSUMOS</v>
      </c>
      <c r="C4524" s="33" t="s">
        <v>57</v>
      </c>
      <c r="D4524" s="21">
        <f>VLOOKUP(C4524,'[2]05-2025'!$B$1:$D$65536,3,0)</f>
        <v>1167726.93</v>
      </c>
      <c r="E4524" s="25" t="s">
        <v>1821</v>
      </c>
      <c r="F4524" s="27" t="s">
        <v>2149</v>
      </c>
      <c r="G4524" s="26">
        <v>0</v>
      </c>
      <c r="H4524" s="26">
        <v>1639.84</v>
      </c>
      <c r="I4524" s="24">
        <f t="shared" si="70"/>
        <v>6664761.3700000048</v>
      </c>
      <c r="J4524" s="27" t="s">
        <v>57</v>
      </c>
      <c r="K4524" s="2" t="s">
        <v>15</v>
      </c>
    </row>
    <row r="4525" spans="1:11" ht="12" customHeight="1" x14ac:dyDescent="0.2">
      <c r="A4525" s="2">
        <v>1700</v>
      </c>
      <c r="B4525" s="20" t="str">
        <f>VLOOKUP(C4525,'[2]05-2025'!$B$1:$C$65536,2,0)</f>
        <v>FORNECEDORES DE INSUMOS</v>
      </c>
      <c r="C4525" s="33" t="s">
        <v>57</v>
      </c>
      <c r="D4525" s="21">
        <f>VLOOKUP(C4525,'[2]05-2025'!$B$1:$D$65536,3,0)</f>
        <v>1167726.93</v>
      </c>
      <c r="E4525" s="25" t="s">
        <v>1821</v>
      </c>
      <c r="F4525" s="27" t="s">
        <v>2150</v>
      </c>
      <c r="G4525" s="26">
        <v>0</v>
      </c>
      <c r="H4525" s="26">
        <v>1198.3800000000001</v>
      </c>
      <c r="I4525" s="24">
        <f t="shared" si="70"/>
        <v>6665959.7500000047</v>
      </c>
      <c r="J4525" s="27" t="s">
        <v>57</v>
      </c>
      <c r="K4525" s="2" t="s">
        <v>15</v>
      </c>
    </row>
    <row r="4526" spans="1:11" ht="12" customHeight="1" x14ac:dyDescent="0.2">
      <c r="A4526" s="2">
        <v>1700</v>
      </c>
      <c r="B4526" s="20" t="str">
        <f>VLOOKUP(C4526,'[2]05-2025'!$B$1:$C$65536,2,0)</f>
        <v>FORNECEDORES DE INSUMOS</v>
      </c>
      <c r="C4526" s="33" t="s">
        <v>57</v>
      </c>
      <c r="D4526" s="21">
        <f>VLOOKUP(C4526,'[2]05-2025'!$B$1:$D$65536,3,0)</f>
        <v>1167726.93</v>
      </c>
      <c r="E4526" s="25" t="s">
        <v>1821</v>
      </c>
      <c r="F4526" s="27" t="s">
        <v>2151</v>
      </c>
      <c r="G4526" s="26">
        <v>0</v>
      </c>
      <c r="H4526" s="26">
        <v>2631.72</v>
      </c>
      <c r="I4526" s="24">
        <f t="shared" si="70"/>
        <v>6668591.4700000044</v>
      </c>
      <c r="J4526" s="27" t="s">
        <v>57</v>
      </c>
      <c r="K4526" s="2" t="s">
        <v>15</v>
      </c>
    </row>
    <row r="4527" spans="1:11" ht="12" customHeight="1" x14ac:dyDescent="0.2">
      <c r="A4527" s="2">
        <v>1700</v>
      </c>
      <c r="B4527" s="20" t="str">
        <f>VLOOKUP(C4527,'[2]05-2025'!$B$1:$C$65536,2,0)</f>
        <v>FORNECEDORES DE INSUMOS</v>
      </c>
      <c r="C4527" s="33" t="s">
        <v>57</v>
      </c>
      <c r="D4527" s="21">
        <f>VLOOKUP(C4527,'[2]05-2025'!$B$1:$D$65536,3,0)</f>
        <v>1167726.93</v>
      </c>
      <c r="E4527" s="25" t="s">
        <v>1821</v>
      </c>
      <c r="F4527" s="27" t="s">
        <v>2147</v>
      </c>
      <c r="G4527" s="26">
        <v>0</v>
      </c>
      <c r="H4527" s="26">
        <v>2128.5</v>
      </c>
      <c r="I4527" s="24">
        <f t="shared" si="70"/>
        <v>6670719.9700000044</v>
      </c>
      <c r="J4527" s="27" t="s">
        <v>57</v>
      </c>
      <c r="K4527" s="2" t="s">
        <v>15</v>
      </c>
    </row>
    <row r="4528" spans="1:11" ht="12" customHeight="1" x14ac:dyDescent="0.2">
      <c r="A4528" s="2">
        <v>1700</v>
      </c>
      <c r="B4528" s="20" t="str">
        <f>VLOOKUP(C4528,'[2]05-2025'!$B$1:$C$65536,2,0)</f>
        <v>FORNECEDORES DE INSUMOS</v>
      </c>
      <c r="C4528" s="33" t="s">
        <v>57</v>
      </c>
      <c r="D4528" s="21">
        <f>VLOOKUP(C4528,'[2]05-2025'!$B$1:$D$65536,3,0)</f>
        <v>1167726.93</v>
      </c>
      <c r="E4528" s="25" t="s">
        <v>1821</v>
      </c>
      <c r="F4528" s="27" t="s">
        <v>2152</v>
      </c>
      <c r="G4528" s="26">
        <v>0</v>
      </c>
      <c r="H4528" s="26">
        <v>2280</v>
      </c>
      <c r="I4528" s="24">
        <f t="shared" si="70"/>
        <v>6672999.9700000044</v>
      </c>
      <c r="J4528" s="27" t="s">
        <v>57</v>
      </c>
      <c r="K4528" s="2" t="s">
        <v>15</v>
      </c>
    </row>
    <row r="4529" spans="1:11" ht="12" customHeight="1" x14ac:dyDescent="0.2">
      <c r="A4529" s="2">
        <v>1700</v>
      </c>
      <c r="B4529" s="20" t="str">
        <f>VLOOKUP(C4529,'[2]05-2025'!$B$1:$C$65536,2,0)</f>
        <v>FORNECEDORES DE INSUMOS</v>
      </c>
      <c r="C4529" s="33" t="s">
        <v>57</v>
      </c>
      <c r="D4529" s="21">
        <f>VLOOKUP(C4529,'[2]05-2025'!$B$1:$D$65536,3,0)</f>
        <v>1167726.93</v>
      </c>
      <c r="E4529" s="25" t="s">
        <v>1821</v>
      </c>
      <c r="F4529" s="27" t="s">
        <v>2153</v>
      </c>
      <c r="G4529" s="26">
        <v>0</v>
      </c>
      <c r="H4529" s="26">
        <v>707.3</v>
      </c>
      <c r="I4529" s="24">
        <f t="shared" ref="I4529:I4592" si="71">IF(C4529&lt;&gt;C4528,D4529-G4529+H4529,IF(C4529=C4528,I4528-G4529+H4529,"falso"))</f>
        <v>6673707.2700000042</v>
      </c>
      <c r="J4529" s="27" t="s">
        <v>57</v>
      </c>
      <c r="K4529" s="2" t="s">
        <v>15</v>
      </c>
    </row>
    <row r="4530" spans="1:11" ht="12" customHeight="1" x14ac:dyDescent="0.2">
      <c r="A4530" s="2">
        <v>1700</v>
      </c>
      <c r="B4530" s="20" t="str">
        <f>VLOOKUP(C4530,'[2]05-2025'!$B$1:$C$65536,2,0)</f>
        <v>FORNECEDORES DE INSUMOS</v>
      </c>
      <c r="C4530" s="33" t="s">
        <v>57</v>
      </c>
      <c r="D4530" s="21">
        <f>VLOOKUP(C4530,'[2]05-2025'!$B$1:$D$65536,3,0)</f>
        <v>1167726.93</v>
      </c>
      <c r="E4530" s="25" t="s">
        <v>1821</v>
      </c>
      <c r="F4530" s="27" t="s">
        <v>2154</v>
      </c>
      <c r="G4530" s="26">
        <v>0</v>
      </c>
      <c r="H4530" s="26">
        <v>16957.5</v>
      </c>
      <c r="I4530" s="24">
        <f t="shared" si="71"/>
        <v>6690664.7700000042</v>
      </c>
      <c r="J4530" s="27" t="s">
        <v>57</v>
      </c>
      <c r="K4530" s="2" t="s">
        <v>15</v>
      </c>
    </row>
    <row r="4531" spans="1:11" ht="12" customHeight="1" x14ac:dyDescent="0.2">
      <c r="A4531" s="2">
        <v>1700</v>
      </c>
      <c r="B4531" s="20" t="str">
        <f>VLOOKUP(C4531,'[2]05-2025'!$B$1:$C$65536,2,0)</f>
        <v>FORNECEDORES DE INSUMOS</v>
      </c>
      <c r="C4531" s="33" t="s">
        <v>57</v>
      </c>
      <c r="D4531" s="21">
        <f>VLOOKUP(C4531,'[2]05-2025'!$B$1:$D$65536,3,0)</f>
        <v>1167726.93</v>
      </c>
      <c r="E4531" s="25" t="s">
        <v>1821</v>
      </c>
      <c r="F4531" s="27" t="s">
        <v>2151</v>
      </c>
      <c r="G4531" s="26">
        <v>0</v>
      </c>
      <c r="H4531" s="26">
        <v>1052</v>
      </c>
      <c r="I4531" s="24">
        <f t="shared" si="71"/>
        <v>6691716.7700000042</v>
      </c>
      <c r="J4531" s="27" t="s">
        <v>57</v>
      </c>
      <c r="K4531" s="2" t="s">
        <v>15</v>
      </c>
    </row>
    <row r="4532" spans="1:11" ht="12" customHeight="1" x14ac:dyDescent="0.2">
      <c r="A4532" s="2">
        <v>1700</v>
      </c>
      <c r="B4532" s="20" t="str">
        <f>VLOOKUP(C4532,'[2]05-2025'!$B$1:$C$65536,2,0)</f>
        <v>FORNECEDORES DE INSUMOS</v>
      </c>
      <c r="C4532" s="33" t="s">
        <v>57</v>
      </c>
      <c r="D4532" s="21">
        <f>VLOOKUP(C4532,'[2]05-2025'!$B$1:$D$65536,3,0)</f>
        <v>1167726.93</v>
      </c>
      <c r="E4532" s="25" t="s">
        <v>1821</v>
      </c>
      <c r="F4532" s="27" t="s">
        <v>2146</v>
      </c>
      <c r="G4532" s="26">
        <v>0</v>
      </c>
      <c r="H4532" s="26">
        <v>961.66</v>
      </c>
      <c r="I4532" s="24">
        <f t="shared" si="71"/>
        <v>6692678.4300000044</v>
      </c>
      <c r="J4532" s="27" t="s">
        <v>57</v>
      </c>
      <c r="K4532" s="2" t="s">
        <v>15</v>
      </c>
    </row>
    <row r="4533" spans="1:11" ht="12" customHeight="1" x14ac:dyDescent="0.2">
      <c r="A4533" s="2">
        <v>1700</v>
      </c>
      <c r="B4533" s="20" t="str">
        <f>VLOOKUP(C4533,'[2]05-2025'!$B$1:$C$65536,2,0)</f>
        <v>FORNECEDORES DE INSUMOS</v>
      </c>
      <c r="C4533" s="33" t="s">
        <v>57</v>
      </c>
      <c r="D4533" s="21">
        <f>VLOOKUP(C4533,'[2]05-2025'!$B$1:$D$65536,3,0)</f>
        <v>1167726.93</v>
      </c>
      <c r="E4533" s="25" t="s">
        <v>1821</v>
      </c>
      <c r="F4533" s="27" t="s">
        <v>2156</v>
      </c>
      <c r="G4533" s="26">
        <v>0</v>
      </c>
      <c r="H4533" s="26">
        <v>1360.91</v>
      </c>
      <c r="I4533" s="24">
        <f t="shared" si="71"/>
        <v>6694039.3400000045</v>
      </c>
      <c r="J4533" s="27" t="s">
        <v>57</v>
      </c>
      <c r="K4533" s="2" t="s">
        <v>15</v>
      </c>
    </row>
    <row r="4534" spans="1:11" ht="12" customHeight="1" x14ac:dyDescent="0.2">
      <c r="A4534" s="2">
        <v>1700</v>
      </c>
      <c r="B4534" s="20" t="str">
        <f>VLOOKUP(C4534,'[2]05-2025'!$B$1:$C$65536,2,0)</f>
        <v>FORNECEDORES DE INSUMOS</v>
      </c>
      <c r="C4534" s="33" t="s">
        <v>57</v>
      </c>
      <c r="D4534" s="21">
        <f>VLOOKUP(C4534,'[2]05-2025'!$B$1:$D$65536,3,0)</f>
        <v>1167726.93</v>
      </c>
      <c r="E4534" s="25" t="s">
        <v>1821</v>
      </c>
      <c r="F4534" s="27" t="s">
        <v>2157</v>
      </c>
      <c r="G4534" s="26">
        <v>0</v>
      </c>
      <c r="H4534" s="26">
        <v>232.5</v>
      </c>
      <c r="I4534" s="24">
        <f t="shared" si="71"/>
        <v>6694271.8400000045</v>
      </c>
      <c r="J4534" s="27" t="s">
        <v>57</v>
      </c>
      <c r="K4534" s="2" t="s">
        <v>15</v>
      </c>
    </row>
    <row r="4535" spans="1:11" ht="12" customHeight="1" x14ac:dyDescent="0.2">
      <c r="A4535" s="2">
        <v>1700</v>
      </c>
      <c r="B4535" s="20" t="str">
        <f>VLOOKUP(C4535,'[2]05-2025'!$B$1:$C$65536,2,0)</f>
        <v>FORNECEDORES DE INSUMOS</v>
      </c>
      <c r="C4535" s="33" t="s">
        <v>57</v>
      </c>
      <c r="D4535" s="21">
        <f>VLOOKUP(C4535,'[2]05-2025'!$B$1:$D$65536,3,0)</f>
        <v>1167726.93</v>
      </c>
      <c r="E4535" s="25" t="s">
        <v>1821</v>
      </c>
      <c r="F4535" s="27" t="s">
        <v>2158</v>
      </c>
      <c r="G4535" s="26">
        <v>0</v>
      </c>
      <c r="H4535" s="26">
        <v>2900</v>
      </c>
      <c r="I4535" s="24">
        <f t="shared" si="71"/>
        <v>6697171.8400000045</v>
      </c>
      <c r="J4535" s="27" t="s">
        <v>57</v>
      </c>
      <c r="K4535" s="2" t="s">
        <v>15</v>
      </c>
    </row>
    <row r="4536" spans="1:11" ht="12" customHeight="1" x14ac:dyDescent="0.2">
      <c r="A4536" s="2">
        <v>1700</v>
      </c>
      <c r="B4536" s="20" t="str">
        <f>VLOOKUP(C4536,'[2]05-2025'!$B$1:$C$65536,2,0)</f>
        <v>FORNECEDORES DE INSUMOS</v>
      </c>
      <c r="C4536" s="33" t="s">
        <v>57</v>
      </c>
      <c r="D4536" s="21">
        <f>VLOOKUP(C4536,'[2]05-2025'!$B$1:$D$65536,3,0)</f>
        <v>1167726.93</v>
      </c>
      <c r="E4536" s="25" t="s">
        <v>1821</v>
      </c>
      <c r="F4536" s="27" t="s">
        <v>2728</v>
      </c>
      <c r="G4536" s="26">
        <v>0</v>
      </c>
      <c r="H4536" s="26">
        <v>961.37</v>
      </c>
      <c r="I4536" s="24">
        <f t="shared" si="71"/>
        <v>6698133.2100000046</v>
      </c>
      <c r="J4536" s="27" t="s">
        <v>57</v>
      </c>
      <c r="K4536" s="2" t="s">
        <v>15</v>
      </c>
    </row>
    <row r="4537" spans="1:11" ht="12" customHeight="1" x14ac:dyDescent="0.2">
      <c r="A4537" s="2">
        <v>1700</v>
      </c>
      <c r="B4537" s="20" t="str">
        <f>VLOOKUP(C4537,'[2]05-2025'!$B$1:$C$65536,2,0)</f>
        <v>FORNECEDORES DE INSUMOS</v>
      </c>
      <c r="C4537" s="33" t="s">
        <v>57</v>
      </c>
      <c r="D4537" s="21">
        <f>VLOOKUP(C4537,'[2]05-2025'!$B$1:$D$65536,3,0)</f>
        <v>1167726.93</v>
      </c>
      <c r="E4537" s="25" t="s">
        <v>1821</v>
      </c>
      <c r="F4537" s="27" t="s">
        <v>2159</v>
      </c>
      <c r="G4537" s="26">
        <v>0</v>
      </c>
      <c r="H4537" s="26">
        <v>379.5</v>
      </c>
      <c r="I4537" s="24">
        <f t="shared" si="71"/>
        <v>6698512.7100000046</v>
      </c>
      <c r="J4537" s="27" t="s">
        <v>57</v>
      </c>
      <c r="K4537" s="2" t="s">
        <v>15</v>
      </c>
    </row>
    <row r="4538" spans="1:11" ht="12" customHeight="1" x14ac:dyDescent="0.2">
      <c r="A4538" s="2">
        <v>1700</v>
      </c>
      <c r="B4538" s="20" t="str">
        <f>VLOOKUP(C4538,'[2]05-2025'!$B$1:$C$65536,2,0)</f>
        <v>FORNECEDORES DE INSUMOS</v>
      </c>
      <c r="C4538" s="33" t="s">
        <v>57</v>
      </c>
      <c r="D4538" s="21">
        <f>VLOOKUP(C4538,'[2]05-2025'!$B$1:$D$65536,3,0)</f>
        <v>1167726.93</v>
      </c>
      <c r="E4538" s="25" t="s">
        <v>1821</v>
      </c>
      <c r="F4538" s="27" t="s">
        <v>2160</v>
      </c>
      <c r="G4538" s="26">
        <v>0</v>
      </c>
      <c r="H4538" s="26">
        <v>45600</v>
      </c>
      <c r="I4538" s="24">
        <f t="shared" si="71"/>
        <v>6744112.7100000046</v>
      </c>
      <c r="J4538" s="27" t="s">
        <v>57</v>
      </c>
      <c r="K4538" s="2" t="s">
        <v>15</v>
      </c>
    </row>
    <row r="4539" spans="1:11" ht="12" customHeight="1" x14ac:dyDescent="0.2">
      <c r="A4539" s="2">
        <v>1700</v>
      </c>
      <c r="B4539" s="20" t="str">
        <f>VLOOKUP(C4539,'[2]05-2025'!$B$1:$C$65536,2,0)</f>
        <v>FORNECEDORES DE INSUMOS</v>
      </c>
      <c r="C4539" s="33" t="s">
        <v>57</v>
      </c>
      <c r="D4539" s="21">
        <f>VLOOKUP(C4539,'[2]05-2025'!$B$1:$D$65536,3,0)</f>
        <v>1167726.93</v>
      </c>
      <c r="E4539" s="25" t="s">
        <v>1821</v>
      </c>
      <c r="F4539" s="27" t="s">
        <v>2161</v>
      </c>
      <c r="G4539" s="26">
        <v>0</v>
      </c>
      <c r="H4539" s="26">
        <v>22806</v>
      </c>
      <c r="I4539" s="24">
        <f t="shared" si="71"/>
        <v>6766918.7100000046</v>
      </c>
      <c r="J4539" s="27" t="s">
        <v>57</v>
      </c>
      <c r="K4539" s="2" t="s">
        <v>15</v>
      </c>
    </row>
    <row r="4540" spans="1:11" ht="12" customHeight="1" x14ac:dyDescent="0.2">
      <c r="A4540" s="2">
        <v>1700</v>
      </c>
      <c r="B4540" s="20" t="str">
        <f>VLOOKUP(C4540,'[2]05-2025'!$B$1:$C$65536,2,0)</f>
        <v>FORNECEDORES DE INSUMOS</v>
      </c>
      <c r="C4540" s="33" t="s">
        <v>57</v>
      </c>
      <c r="D4540" s="21">
        <f>VLOOKUP(C4540,'[2]05-2025'!$B$1:$D$65536,3,0)</f>
        <v>1167726.93</v>
      </c>
      <c r="E4540" s="25" t="s">
        <v>1821</v>
      </c>
      <c r="F4540" s="27" t="s">
        <v>2162</v>
      </c>
      <c r="G4540" s="26">
        <v>0</v>
      </c>
      <c r="H4540" s="26">
        <v>2798.29</v>
      </c>
      <c r="I4540" s="24">
        <f t="shared" si="71"/>
        <v>6769717.0000000047</v>
      </c>
      <c r="J4540" s="27" t="s">
        <v>59</v>
      </c>
      <c r="K4540" s="2" t="s">
        <v>15</v>
      </c>
    </row>
    <row r="4541" spans="1:11" ht="12" customHeight="1" x14ac:dyDescent="0.2">
      <c r="A4541" s="2">
        <v>1700</v>
      </c>
      <c r="B4541" s="20" t="str">
        <f>VLOOKUP(C4541,'[2]05-2025'!$B$1:$C$65536,2,0)</f>
        <v>FORNECEDORES DE INSUMOS</v>
      </c>
      <c r="C4541" s="33" t="s">
        <v>57</v>
      </c>
      <c r="D4541" s="21">
        <f>VLOOKUP(C4541,'[2]05-2025'!$B$1:$D$65536,3,0)</f>
        <v>1167726.93</v>
      </c>
      <c r="E4541" s="25" t="s">
        <v>1821</v>
      </c>
      <c r="F4541" s="27" t="s">
        <v>2163</v>
      </c>
      <c r="G4541" s="26">
        <v>0</v>
      </c>
      <c r="H4541" s="26">
        <v>2128.5</v>
      </c>
      <c r="I4541" s="24">
        <f t="shared" si="71"/>
        <v>6771845.5000000047</v>
      </c>
      <c r="J4541" s="27" t="s">
        <v>57</v>
      </c>
      <c r="K4541" s="2" t="s">
        <v>15</v>
      </c>
    </row>
    <row r="4542" spans="1:11" ht="12" customHeight="1" x14ac:dyDescent="0.2">
      <c r="A4542" s="2">
        <v>1700</v>
      </c>
      <c r="B4542" s="20" t="str">
        <f>VLOOKUP(C4542,'[2]05-2025'!$B$1:$C$65536,2,0)</f>
        <v>FORNECEDORES DE INSUMOS</v>
      </c>
      <c r="C4542" s="33" t="s">
        <v>57</v>
      </c>
      <c r="D4542" s="21">
        <f>VLOOKUP(C4542,'[2]05-2025'!$B$1:$D$65536,3,0)</f>
        <v>1167726.93</v>
      </c>
      <c r="E4542" s="25" t="s">
        <v>1821</v>
      </c>
      <c r="F4542" s="27" t="s">
        <v>2158</v>
      </c>
      <c r="G4542" s="26">
        <v>0</v>
      </c>
      <c r="H4542" s="26">
        <v>2900</v>
      </c>
      <c r="I4542" s="24">
        <f t="shared" si="71"/>
        <v>6774745.5000000047</v>
      </c>
      <c r="J4542" s="27" t="s">
        <v>57</v>
      </c>
      <c r="K4542" s="2" t="s">
        <v>15</v>
      </c>
    </row>
    <row r="4543" spans="1:11" ht="12" customHeight="1" x14ac:dyDescent="0.2">
      <c r="A4543" s="2">
        <v>1700</v>
      </c>
      <c r="B4543" s="20" t="str">
        <f>VLOOKUP(C4543,'[2]05-2025'!$B$1:$C$65536,2,0)</f>
        <v>FORNECEDORES DE INSUMOS</v>
      </c>
      <c r="C4543" s="33" t="s">
        <v>57</v>
      </c>
      <c r="D4543" s="21">
        <f>VLOOKUP(C4543,'[2]05-2025'!$B$1:$D$65536,3,0)</f>
        <v>1167726.93</v>
      </c>
      <c r="E4543" s="25" t="s">
        <v>1821</v>
      </c>
      <c r="F4543" s="27" t="s">
        <v>2145</v>
      </c>
      <c r="G4543" s="26">
        <v>0</v>
      </c>
      <c r="H4543" s="26">
        <v>1442.4</v>
      </c>
      <c r="I4543" s="24">
        <f t="shared" si="71"/>
        <v>6776187.900000005</v>
      </c>
      <c r="J4543" s="27" t="s">
        <v>59</v>
      </c>
      <c r="K4543" s="2" t="s">
        <v>15</v>
      </c>
    </row>
    <row r="4544" spans="1:11" ht="12" customHeight="1" x14ac:dyDescent="0.2">
      <c r="A4544" s="2">
        <v>1700</v>
      </c>
      <c r="B4544" s="20" t="str">
        <f>VLOOKUP(C4544,'[2]05-2025'!$B$1:$C$65536,2,0)</f>
        <v>FORNECEDORES DE INSUMOS</v>
      </c>
      <c r="C4544" s="33" t="s">
        <v>57</v>
      </c>
      <c r="D4544" s="21">
        <f>VLOOKUP(C4544,'[2]05-2025'!$B$1:$D$65536,3,0)</f>
        <v>1167726.93</v>
      </c>
      <c r="E4544" s="25" t="s">
        <v>1821</v>
      </c>
      <c r="F4544" s="27" t="s">
        <v>2164</v>
      </c>
      <c r="G4544" s="26">
        <v>0</v>
      </c>
      <c r="H4544" s="26">
        <v>4355.1499999999996</v>
      </c>
      <c r="I4544" s="24">
        <f t="shared" si="71"/>
        <v>6780543.0500000054</v>
      </c>
      <c r="J4544" s="27" t="s">
        <v>57</v>
      </c>
      <c r="K4544" s="2" t="s">
        <v>15</v>
      </c>
    </row>
    <row r="4545" spans="1:11" ht="12" customHeight="1" x14ac:dyDescent="0.2">
      <c r="A4545" s="2">
        <v>1700</v>
      </c>
      <c r="B4545" s="20" t="str">
        <f>VLOOKUP(C4545,'[2]05-2025'!$B$1:$C$65536,2,0)</f>
        <v>FORNECEDORES DE INSUMOS</v>
      </c>
      <c r="C4545" s="33" t="s">
        <v>57</v>
      </c>
      <c r="D4545" s="21">
        <f>VLOOKUP(C4545,'[2]05-2025'!$B$1:$D$65536,3,0)</f>
        <v>1167726.93</v>
      </c>
      <c r="E4545" s="25" t="s">
        <v>1821</v>
      </c>
      <c r="F4545" s="27" t="s">
        <v>2165</v>
      </c>
      <c r="G4545" s="26">
        <v>0</v>
      </c>
      <c r="H4545" s="26">
        <v>18740.7</v>
      </c>
      <c r="I4545" s="24">
        <f t="shared" si="71"/>
        <v>6799283.7500000056</v>
      </c>
      <c r="J4545" s="27" t="s">
        <v>57</v>
      </c>
      <c r="K4545" s="2" t="s">
        <v>15</v>
      </c>
    </row>
    <row r="4546" spans="1:11" ht="12" customHeight="1" x14ac:dyDescent="0.2">
      <c r="A4546" s="2">
        <v>1700</v>
      </c>
      <c r="B4546" s="20" t="str">
        <f>VLOOKUP(C4546,'[2]05-2025'!$B$1:$C$65536,2,0)</f>
        <v>FORNECEDORES DE INSUMOS</v>
      </c>
      <c r="C4546" s="33" t="s">
        <v>57</v>
      </c>
      <c r="D4546" s="21">
        <f>VLOOKUP(C4546,'[2]05-2025'!$B$1:$D$65536,3,0)</f>
        <v>1167726.93</v>
      </c>
      <c r="E4546" s="25" t="s">
        <v>1821</v>
      </c>
      <c r="F4546" s="27" t="s">
        <v>2158</v>
      </c>
      <c r="G4546" s="26">
        <v>0</v>
      </c>
      <c r="H4546" s="26">
        <v>2900</v>
      </c>
      <c r="I4546" s="24">
        <f t="shared" si="71"/>
        <v>6802183.7500000056</v>
      </c>
      <c r="J4546" s="27" t="s">
        <v>57</v>
      </c>
      <c r="K4546" s="2" t="s">
        <v>15</v>
      </c>
    </row>
    <row r="4547" spans="1:11" ht="12" customHeight="1" x14ac:dyDescent="0.2">
      <c r="A4547" s="2">
        <v>1700</v>
      </c>
      <c r="B4547" s="20" t="str">
        <f>VLOOKUP(C4547,'[2]05-2025'!$B$1:$C$65536,2,0)</f>
        <v>FORNECEDORES DE INSUMOS</v>
      </c>
      <c r="C4547" s="33" t="s">
        <v>57</v>
      </c>
      <c r="D4547" s="21">
        <f>VLOOKUP(C4547,'[2]05-2025'!$B$1:$D$65536,3,0)</f>
        <v>1167726.93</v>
      </c>
      <c r="E4547" s="25" t="s">
        <v>1821</v>
      </c>
      <c r="F4547" s="27" t="s">
        <v>2167</v>
      </c>
      <c r="G4547" s="26">
        <v>0</v>
      </c>
      <c r="H4547" s="26">
        <v>15128.45</v>
      </c>
      <c r="I4547" s="24">
        <f t="shared" si="71"/>
        <v>6817312.2000000058</v>
      </c>
      <c r="J4547" s="27" t="s">
        <v>57</v>
      </c>
      <c r="K4547" s="2" t="s">
        <v>15</v>
      </c>
    </row>
    <row r="4548" spans="1:11" ht="12" customHeight="1" x14ac:dyDescent="0.2">
      <c r="A4548" s="2">
        <v>1700</v>
      </c>
      <c r="B4548" s="20" t="str">
        <f>VLOOKUP(C4548,'[2]05-2025'!$B$1:$C$65536,2,0)</f>
        <v>FORNECEDORES DE INSUMOS</v>
      </c>
      <c r="C4548" s="33" t="s">
        <v>57</v>
      </c>
      <c r="D4548" s="21">
        <f>VLOOKUP(C4548,'[2]05-2025'!$B$1:$D$65536,3,0)</f>
        <v>1167726.93</v>
      </c>
      <c r="E4548" s="25" t="s">
        <v>1821</v>
      </c>
      <c r="F4548" s="27" t="s">
        <v>2165</v>
      </c>
      <c r="G4548" s="26">
        <v>0</v>
      </c>
      <c r="H4548" s="26">
        <v>60541.599999999999</v>
      </c>
      <c r="I4548" s="24">
        <f t="shared" si="71"/>
        <v>6877853.8000000054</v>
      </c>
      <c r="J4548" s="27" t="s">
        <v>57</v>
      </c>
      <c r="K4548" s="2" t="s">
        <v>15</v>
      </c>
    </row>
    <row r="4549" spans="1:11" ht="12" customHeight="1" x14ac:dyDescent="0.2">
      <c r="A4549" s="2">
        <v>1700</v>
      </c>
      <c r="B4549" s="20" t="str">
        <f>VLOOKUP(C4549,'[2]05-2025'!$B$1:$C$65536,2,0)</f>
        <v>FORNECEDORES DE INSUMOS</v>
      </c>
      <c r="C4549" s="33" t="s">
        <v>57</v>
      </c>
      <c r="D4549" s="21">
        <f>VLOOKUP(C4549,'[2]05-2025'!$B$1:$D$65536,3,0)</f>
        <v>1167726.93</v>
      </c>
      <c r="E4549" s="25" t="s">
        <v>1821</v>
      </c>
      <c r="F4549" s="27" t="s">
        <v>2168</v>
      </c>
      <c r="G4549" s="26">
        <v>0</v>
      </c>
      <c r="H4549" s="26">
        <v>503.28</v>
      </c>
      <c r="I4549" s="24">
        <f t="shared" si="71"/>
        <v>6878357.0800000057</v>
      </c>
      <c r="J4549" s="27" t="s">
        <v>57</v>
      </c>
      <c r="K4549" s="2" t="s">
        <v>15</v>
      </c>
    </row>
    <row r="4550" spans="1:11" ht="12" customHeight="1" x14ac:dyDescent="0.2">
      <c r="A4550" s="2">
        <v>1700</v>
      </c>
      <c r="B4550" s="20" t="str">
        <f>VLOOKUP(C4550,'[2]05-2025'!$B$1:$C$65536,2,0)</f>
        <v>FORNECEDORES DE INSUMOS</v>
      </c>
      <c r="C4550" s="33" t="s">
        <v>57</v>
      </c>
      <c r="D4550" s="21">
        <f>VLOOKUP(C4550,'[2]05-2025'!$B$1:$D$65536,3,0)</f>
        <v>1167726.93</v>
      </c>
      <c r="E4550" s="25" t="s">
        <v>1821</v>
      </c>
      <c r="F4550" s="27" t="s">
        <v>2169</v>
      </c>
      <c r="G4550" s="26">
        <v>0</v>
      </c>
      <c r="H4550" s="26">
        <v>1549</v>
      </c>
      <c r="I4550" s="24">
        <f t="shared" si="71"/>
        <v>6879906.0800000057</v>
      </c>
      <c r="J4550" s="27" t="s">
        <v>57</v>
      </c>
      <c r="K4550" s="2" t="s">
        <v>15</v>
      </c>
    </row>
    <row r="4551" spans="1:11" ht="12" customHeight="1" x14ac:dyDescent="0.2">
      <c r="A4551" s="2">
        <v>1700</v>
      </c>
      <c r="B4551" s="20" t="str">
        <f>VLOOKUP(C4551,'[2]05-2025'!$B$1:$C$65536,2,0)</f>
        <v>FORNECEDORES DE INSUMOS</v>
      </c>
      <c r="C4551" s="33" t="s">
        <v>57</v>
      </c>
      <c r="D4551" s="21">
        <f>VLOOKUP(C4551,'[2]05-2025'!$B$1:$D$65536,3,0)</f>
        <v>1167726.93</v>
      </c>
      <c r="E4551" s="25" t="s">
        <v>1821</v>
      </c>
      <c r="F4551" s="27" t="s">
        <v>2729</v>
      </c>
      <c r="G4551" s="26">
        <v>0</v>
      </c>
      <c r="H4551" s="26">
        <v>1157.96</v>
      </c>
      <c r="I4551" s="24">
        <f t="shared" si="71"/>
        <v>6881064.0400000056</v>
      </c>
      <c r="J4551" s="27" t="s">
        <v>59</v>
      </c>
      <c r="K4551" s="2" t="s">
        <v>15</v>
      </c>
    </row>
    <row r="4552" spans="1:11" ht="12" customHeight="1" x14ac:dyDescent="0.2">
      <c r="A4552" s="2">
        <v>1700</v>
      </c>
      <c r="B4552" s="20" t="str">
        <f>VLOOKUP(C4552,'[2]05-2025'!$B$1:$C$65536,2,0)</f>
        <v>FORNECEDORES DE INSUMOS</v>
      </c>
      <c r="C4552" s="33" t="s">
        <v>57</v>
      </c>
      <c r="D4552" s="21">
        <f>VLOOKUP(C4552,'[2]05-2025'!$B$1:$D$65536,3,0)</f>
        <v>1167726.93</v>
      </c>
      <c r="E4552" s="25" t="s">
        <v>1821</v>
      </c>
      <c r="F4552" s="27" t="s">
        <v>2149</v>
      </c>
      <c r="G4552" s="26">
        <v>0</v>
      </c>
      <c r="H4552" s="26">
        <v>17035.400000000001</v>
      </c>
      <c r="I4552" s="24">
        <f t="shared" si="71"/>
        <v>6898099.440000006</v>
      </c>
      <c r="J4552" s="27" t="s">
        <v>57</v>
      </c>
      <c r="K4552" s="2" t="s">
        <v>15</v>
      </c>
    </row>
    <row r="4553" spans="1:11" ht="12" customHeight="1" x14ac:dyDescent="0.2">
      <c r="A4553" s="2">
        <v>1700</v>
      </c>
      <c r="B4553" s="20" t="str">
        <f>VLOOKUP(C4553,'[2]05-2025'!$B$1:$C$65536,2,0)</f>
        <v>FORNECEDORES DE INSUMOS</v>
      </c>
      <c r="C4553" s="33" t="s">
        <v>57</v>
      </c>
      <c r="D4553" s="21">
        <f>VLOOKUP(C4553,'[2]05-2025'!$B$1:$D$65536,3,0)</f>
        <v>1167726.93</v>
      </c>
      <c r="E4553" s="25" t="s">
        <v>1821</v>
      </c>
      <c r="F4553" s="27" t="s">
        <v>2171</v>
      </c>
      <c r="G4553" s="26">
        <v>0</v>
      </c>
      <c r="H4553" s="26">
        <v>6282.36</v>
      </c>
      <c r="I4553" s="24">
        <f t="shared" si="71"/>
        <v>6904381.8000000063</v>
      </c>
      <c r="J4553" s="27" t="s">
        <v>57</v>
      </c>
      <c r="K4553" s="2" t="s">
        <v>15</v>
      </c>
    </row>
    <row r="4554" spans="1:11" ht="12" customHeight="1" x14ac:dyDescent="0.2">
      <c r="A4554" s="2">
        <v>1700</v>
      </c>
      <c r="B4554" s="20" t="str">
        <f>VLOOKUP(C4554,'[2]05-2025'!$B$1:$C$65536,2,0)</f>
        <v>FORNECEDORES DE INSUMOS</v>
      </c>
      <c r="C4554" s="33" t="s">
        <v>57</v>
      </c>
      <c r="D4554" s="21">
        <f>VLOOKUP(C4554,'[2]05-2025'!$B$1:$D$65536,3,0)</f>
        <v>1167726.93</v>
      </c>
      <c r="E4554" s="25" t="s">
        <v>1821</v>
      </c>
      <c r="F4554" s="27" t="s">
        <v>2172</v>
      </c>
      <c r="G4554" s="26">
        <v>0</v>
      </c>
      <c r="H4554" s="26">
        <v>320</v>
      </c>
      <c r="I4554" s="24">
        <f t="shared" si="71"/>
        <v>6904701.8000000063</v>
      </c>
      <c r="J4554" s="27" t="s">
        <v>57</v>
      </c>
      <c r="K4554" s="2" t="s">
        <v>15</v>
      </c>
    </row>
    <row r="4555" spans="1:11" ht="12" customHeight="1" x14ac:dyDescent="0.2">
      <c r="A4555" s="2">
        <v>1700</v>
      </c>
      <c r="B4555" s="20" t="str">
        <f>VLOOKUP(C4555,'[2]05-2025'!$B$1:$C$65536,2,0)</f>
        <v>FORNECEDORES DE INSUMOS</v>
      </c>
      <c r="C4555" s="33" t="s">
        <v>57</v>
      </c>
      <c r="D4555" s="21">
        <f>VLOOKUP(C4555,'[2]05-2025'!$B$1:$D$65536,3,0)</f>
        <v>1167726.93</v>
      </c>
      <c r="E4555" s="25" t="s">
        <v>1821</v>
      </c>
      <c r="F4555" s="27" t="s">
        <v>2145</v>
      </c>
      <c r="G4555" s="26">
        <v>0</v>
      </c>
      <c r="H4555" s="26">
        <v>961.6</v>
      </c>
      <c r="I4555" s="24">
        <f t="shared" si="71"/>
        <v>6905663.400000006</v>
      </c>
      <c r="J4555" s="27" t="s">
        <v>59</v>
      </c>
      <c r="K4555" s="2" t="s">
        <v>15</v>
      </c>
    </row>
    <row r="4556" spans="1:11" ht="12" customHeight="1" x14ac:dyDescent="0.2">
      <c r="A4556" s="2">
        <v>1700</v>
      </c>
      <c r="B4556" s="20" t="str">
        <f>VLOOKUP(C4556,'[2]05-2025'!$B$1:$C$65536,2,0)</f>
        <v>FORNECEDORES DE INSUMOS</v>
      </c>
      <c r="C4556" s="33" t="s">
        <v>57</v>
      </c>
      <c r="D4556" s="21">
        <f>VLOOKUP(C4556,'[2]05-2025'!$B$1:$D$65536,3,0)</f>
        <v>1167726.93</v>
      </c>
      <c r="E4556" s="25" t="s">
        <v>1821</v>
      </c>
      <c r="F4556" s="27" t="s">
        <v>2173</v>
      </c>
      <c r="G4556" s="26">
        <v>0</v>
      </c>
      <c r="H4556" s="26">
        <v>16088.8</v>
      </c>
      <c r="I4556" s="24">
        <f t="shared" si="71"/>
        <v>6921752.2000000058</v>
      </c>
      <c r="J4556" s="27" t="s">
        <v>55</v>
      </c>
      <c r="K4556" s="2" t="s">
        <v>15</v>
      </c>
    </row>
    <row r="4557" spans="1:11" ht="12" customHeight="1" x14ac:dyDescent="0.2">
      <c r="A4557" s="2">
        <v>1700</v>
      </c>
      <c r="B4557" s="20" t="str">
        <f>VLOOKUP(C4557,'[2]05-2025'!$B$1:$C$65536,2,0)</f>
        <v>FORNECEDORES DE INSUMOS</v>
      </c>
      <c r="C4557" s="33" t="s">
        <v>57</v>
      </c>
      <c r="D4557" s="21">
        <f>VLOOKUP(C4557,'[2]05-2025'!$B$1:$D$65536,3,0)</f>
        <v>1167726.93</v>
      </c>
      <c r="E4557" s="25" t="s">
        <v>1821</v>
      </c>
      <c r="F4557" s="27" t="s">
        <v>2174</v>
      </c>
      <c r="G4557" s="26">
        <v>0</v>
      </c>
      <c r="H4557" s="26">
        <v>7000</v>
      </c>
      <c r="I4557" s="24">
        <f t="shared" si="71"/>
        <v>6928752.2000000058</v>
      </c>
      <c r="J4557" s="27" t="s">
        <v>57</v>
      </c>
      <c r="K4557" s="2" t="s">
        <v>15</v>
      </c>
    </row>
    <row r="4558" spans="1:11" ht="12" customHeight="1" x14ac:dyDescent="0.2">
      <c r="A4558" s="2">
        <v>1700</v>
      </c>
      <c r="B4558" s="20" t="str">
        <f>VLOOKUP(C4558,'[2]05-2025'!$B$1:$C$65536,2,0)</f>
        <v>FORNECEDORES DE INSUMOS</v>
      </c>
      <c r="C4558" s="33" t="s">
        <v>57</v>
      </c>
      <c r="D4558" s="21">
        <f>VLOOKUP(C4558,'[2]05-2025'!$B$1:$D$65536,3,0)</f>
        <v>1167726.93</v>
      </c>
      <c r="E4558" s="25" t="s">
        <v>1821</v>
      </c>
      <c r="F4558" s="27" t="s">
        <v>2175</v>
      </c>
      <c r="G4558" s="26">
        <v>0</v>
      </c>
      <c r="H4558" s="26">
        <v>9478.23</v>
      </c>
      <c r="I4558" s="24">
        <f t="shared" si="71"/>
        <v>6938230.4300000062</v>
      </c>
      <c r="J4558" s="27" t="s">
        <v>57</v>
      </c>
      <c r="K4558" s="2" t="s">
        <v>15</v>
      </c>
    </row>
    <row r="4559" spans="1:11" ht="12" customHeight="1" x14ac:dyDescent="0.2">
      <c r="A4559" s="2">
        <v>1700</v>
      </c>
      <c r="B4559" s="20" t="str">
        <f>VLOOKUP(C4559,'[2]05-2025'!$B$1:$C$65536,2,0)</f>
        <v>FORNECEDORES DE INSUMOS</v>
      </c>
      <c r="C4559" s="33" t="s">
        <v>57</v>
      </c>
      <c r="D4559" s="21">
        <f>VLOOKUP(C4559,'[2]05-2025'!$B$1:$D$65536,3,0)</f>
        <v>1167726.93</v>
      </c>
      <c r="E4559" s="25" t="s">
        <v>1821</v>
      </c>
      <c r="F4559" s="27" t="s">
        <v>2156</v>
      </c>
      <c r="G4559" s="26">
        <v>0</v>
      </c>
      <c r="H4559" s="26">
        <v>1482</v>
      </c>
      <c r="I4559" s="24">
        <f t="shared" si="71"/>
        <v>6939712.4300000062</v>
      </c>
      <c r="J4559" s="27" t="s">
        <v>57</v>
      </c>
      <c r="K4559" s="2" t="s">
        <v>15</v>
      </c>
    </row>
    <row r="4560" spans="1:11" ht="12" customHeight="1" x14ac:dyDescent="0.2">
      <c r="A4560" s="2">
        <v>1700</v>
      </c>
      <c r="B4560" s="20" t="str">
        <f>VLOOKUP(C4560,'[2]05-2025'!$B$1:$C$65536,2,0)</f>
        <v>FORNECEDORES DE INSUMOS</v>
      </c>
      <c r="C4560" s="33" t="s">
        <v>57</v>
      </c>
      <c r="D4560" s="21">
        <f>VLOOKUP(C4560,'[2]05-2025'!$B$1:$D$65536,3,0)</f>
        <v>1167726.93</v>
      </c>
      <c r="E4560" s="25" t="s">
        <v>1821</v>
      </c>
      <c r="F4560" s="27" t="s">
        <v>2176</v>
      </c>
      <c r="G4560" s="26">
        <v>0</v>
      </c>
      <c r="H4560" s="26">
        <v>1083.9000000000001</v>
      </c>
      <c r="I4560" s="24">
        <f t="shared" si="71"/>
        <v>6940796.3300000066</v>
      </c>
      <c r="J4560" s="27" t="s">
        <v>57</v>
      </c>
      <c r="K4560" s="2" t="s">
        <v>15</v>
      </c>
    </row>
    <row r="4561" spans="1:11" ht="12" customHeight="1" x14ac:dyDescent="0.2">
      <c r="A4561" s="2">
        <v>1700</v>
      </c>
      <c r="B4561" s="20" t="str">
        <f>VLOOKUP(C4561,'[2]05-2025'!$B$1:$C$65536,2,0)</f>
        <v>FORNECEDORES DE INSUMOS</v>
      </c>
      <c r="C4561" s="33" t="s">
        <v>57</v>
      </c>
      <c r="D4561" s="21">
        <f>VLOOKUP(C4561,'[2]05-2025'!$B$1:$D$65536,3,0)</f>
        <v>1167726.93</v>
      </c>
      <c r="E4561" s="25" t="s">
        <v>1821</v>
      </c>
      <c r="F4561" s="27" t="s">
        <v>2176</v>
      </c>
      <c r="G4561" s="26">
        <v>0</v>
      </c>
      <c r="H4561" s="26">
        <v>1322.5</v>
      </c>
      <c r="I4561" s="24">
        <f t="shared" si="71"/>
        <v>6942118.8300000066</v>
      </c>
      <c r="J4561" s="27" t="s">
        <v>57</v>
      </c>
      <c r="K4561" s="2" t="s">
        <v>15</v>
      </c>
    </row>
    <row r="4562" spans="1:11" ht="12" customHeight="1" x14ac:dyDescent="0.2">
      <c r="A4562" s="2">
        <v>1700</v>
      </c>
      <c r="B4562" s="20" t="str">
        <f>VLOOKUP(C4562,'[2]05-2025'!$B$1:$C$65536,2,0)</f>
        <v>FORNECEDORES DE INSUMOS</v>
      </c>
      <c r="C4562" s="33" t="s">
        <v>57</v>
      </c>
      <c r="D4562" s="21">
        <f>VLOOKUP(C4562,'[2]05-2025'!$B$1:$D$65536,3,0)</f>
        <v>1167726.93</v>
      </c>
      <c r="E4562" s="25" t="s">
        <v>1821</v>
      </c>
      <c r="F4562" s="27" t="s">
        <v>2145</v>
      </c>
      <c r="G4562" s="26">
        <v>0</v>
      </c>
      <c r="H4562" s="26">
        <v>1442.4</v>
      </c>
      <c r="I4562" s="24">
        <f t="shared" si="71"/>
        <v>6943561.230000007</v>
      </c>
      <c r="J4562" s="27" t="s">
        <v>59</v>
      </c>
      <c r="K4562" s="2" t="s">
        <v>15</v>
      </c>
    </row>
    <row r="4563" spans="1:11" ht="12" customHeight="1" x14ac:dyDescent="0.2">
      <c r="A4563" s="2">
        <v>1700</v>
      </c>
      <c r="B4563" s="20" t="str">
        <f>VLOOKUP(C4563,'[2]05-2025'!$B$1:$C$65536,2,0)</f>
        <v>FORNECEDORES DE INSUMOS</v>
      </c>
      <c r="C4563" s="33" t="s">
        <v>57</v>
      </c>
      <c r="D4563" s="21">
        <f>VLOOKUP(C4563,'[2]05-2025'!$B$1:$D$65536,3,0)</f>
        <v>1167726.93</v>
      </c>
      <c r="E4563" s="25" t="s">
        <v>1821</v>
      </c>
      <c r="F4563" s="27" t="s">
        <v>2146</v>
      </c>
      <c r="G4563" s="26">
        <v>0</v>
      </c>
      <c r="H4563" s="26">
        <v>961.37</v>
      </c>
      <c r="I4563" s="24">
        <f t="shared" si="71"/>
        <v>6944522.6000000071</v>
      </c>
      <c r="J4563" s="27" t="s">
        <v>57</v>
      </c>
      <c r="K4563" s="2" t="s">
        <v>15</v>
      </c>
    </row>
    <row r="4564" spans="1:11" ht="12" customHeight="1" x14ac:dyDescent="0.2">
      <c r="A4564" s="2">
        <v>1700</v>
      </c>
      <c r="B4564" s="20" t="str">
        <f>VLOOKUP(C4564,'[2]05-2025'!$B$1:$C$65536,2,0)</f>
        <v>FORNECEDORES DE INSUMOS</v>
      </c>
      <c r="C4564" s="33" t="s">
        <v>57</v>
      </c>
      <c r="D4564" s="21">
        <f>VLOOKUP(C4564,'[2]05-2025'!$B$1:$D$65536,3,0)</f>
        <v>1167726.93</v>
      </c>
      <c r="E4564" s="25" t="s">
        <v>1821</v>
      </c>
      <c r="F4564" s="27" t="s">
        <v>2147</v>
      </c>
      <c r="G4564" s="26">
        <v>0</v>
      </c>
      <c r="H4564" s="26">
        <v>33463.1</v>
      </c>
      <c r="I4564" s="24">
        <f t="shared" si="71"/>
        <v>6977985.7000000067</v>
      </c>
      <c r="J4564" s="27" t="s">
        <v>57</v>
      </c>
      <c r="K4564" s="2" t="s">
        <v>15</v>
      </c>
    </row>
    <row r="4565" spans="1:11" ht="12" customHeight="1" x14ac:dyDescent="0.2">
      <c r="A4565" s="2">
        <v>1700</v>
      </c>
      <c r="B4565" s="20" t="str">
        <f>VLOOKUP(C4565,'[2]05-2025'!$B$1:$C$65536,2,0)</f>
        <v>FORNECEDORES DE INSUMOS</v>
      </c>
      <c r="C4565" s="33" t="s">
        <v>57</v>
      </c>
      <c r="D4565" s="21">
        <f>VLOOKUP(C4565,'[2]05-2025'!$B$1:$D$65536,3,0)</f>
        <v>1167726.93</v>
      </c>
      <c r="E4565" s="25" t="s">
        <v>1821</v>
      </c>
      <c r="F4565" s="27" t="s">
        <v>2148</v>
      </c>
      <c r="G4565" s="26">
        <v>0</v>
      </c>
      <c r="H4565" s="26">
        <v>9330.9699999999993</v>
      </c>
      <c r="I4565" s="24">
        <f t="shared" si="71"/>
        <v>6987316.6700000064</v>
      </c>
      <c r="J4565" s="27" t="s">
        <v>57</v>
      </c>
      <c r="K4565" s="2" t="s">
        <v>15</v>
      </c>
    </row>
    <row r="4566" spans="1:11" ht="12" customHeight="1" x14ac:dyDescent="0.2">
      <c r="A4566" s="2">
        <v>1700</v>
      </c>
      <c r="B4566" s="20" t="str">
        <f>VLOOKUP(C4566,'[2]05-2025'!$B$1:$C$65536,2,0)</f>
        <v>FORNECEDORES DE INSUMOS</v>
      </c>
      <c r="C4566" s="33" t="s">
        <v>57</v>
      </c>
      <c r="D4566" s="21">
        <f>VLOOKUP(C4566,'[2]05-2025'!$B$1:$D$65536,3,0)</f>
        <v>1167726.93</v>
      </c>
      <c r="E4566" s="25" t="s">
        <v>1821</v>
      </c>
      <c r="F4566" s="27" t="s">
        <v>2149</v>
      </c>
      <c r="G4566" s="26">
        <v>0</v>
      </c>
      <c r="H4566" s="26">
        <v>1639.84</v>
      </c>
      <c r="I4566" s="24">
        <f t="shared" si="71"/>
        <v>6988956.5100000063</v>
      </c>
      <c r="J4566" s="27" t="s">
        <v>57</v>
      </c>
      <c r="K4566" s="2" t="s">
        <v>15</v>
      </c>
    </row>
    <row r="4567" spans="1:11" ht="12" customHeight="1" x14ac:dyDescent="0.2">
      <c r="A4567" s="2">
        <v>1700</v>
      </c>
      <c r="B4567" s="20" t="str">
        <f>VLOOKUP(C4567,'[2]05-2025'!$B$1:$C$65536,2,0)</f>
        <v>FORNECEDORES DE INSUMOS</v>
      </c>
      <c r="C4567" s="33" t="s">
        <v>57</v>
      </c>
      <c r="D4567" s="21">
        <f>VLOOKUP(C4567,'[2]05-2025'!$B$1:$D$65536,3,0)</f>
        <v>1167726.93</v>
      </c>
      <c r="E4567" s="25" t="s">
        <v>1821</v>
      </c>
      <c r="F4567" s="27" t="s">
        <v>2150</v>
      </c>
      <c r="G4567" s="26">
        <v>0</v>
      </c>
      <c r="H4567" s="26">
        <v>1198.3800000000001</v>
      </c>
      <c r="I4567" s="24">
        <f t="shared" si="71"/>
        <v>6990154.8900000062</v>
      </c>
      <c r="J4567" s="27" t="s">
        <v>57</v>
      </c>
      <c r="K4567" s="2" t="s">
        <v>15</v>
      </c>
    </row>
    <row r="4568" spans="1:11" ht="12" customHeight="1" x14ac:dyDescent="0.2">
      <c r="A4568" s="2">
        <v>1700</v>
      </c>
      <c r="B4568" s="20" t="str">
        <f>VLOOKUP(C4568,'[2]05-2025'!$B$1:$C$65536,2,0)</f>
        <v>FORNECEDORES DE INSUMOS</v>
      </c>
      <c r="C4568" s="33" t="s">
        <v>57</v>
      </c>
      <c r="D4568" s="21">
        <f>VLOOKUP(C4568,'[2]05-2025'!$B$1:$D$65536,3,0)</f>
        <v>1167726.93</v>
      </c>
      <c r="E4568" s="25" t="s">
        <v>1821</v>
      </c>
      <c r="F4568" s="27" t="s">
        <v>2151</v>
      </c>
      <c r="G4568" s="26">
        <v>0</v>
      </c>
      <c r="H4568" s="26">
        <v>2631.72</v>
      </c>
      <c r="I4568" s="24">
        <f t="shared" si="71"/>
        <v>6992786.6100000059</v>
      </c>
      <c r="J4568" s="27" t="s">
        <v>57</v>
      </c>
      <c r="K4568" s="2" t="s">
        <v>15</v>
      </c>
    </row>
    <row r="4569" spans="1:11" ht="12" customHeight="1" x14ac:dyDescent="0.2">
      <c r="A4569" s="2">
        <v>1700</v>
      </c>
      <c r="B4569" s="20" t="str">
        <f>VLOOKUP(C4569,'[2]05-2025'!$B$1:$C$65536,2,0)</f>
        <v>FORNECEDORES DE INSUMOS</v>
      </c>
      <c r="C4569" s="33" t="s">
        <v>57</v>
      </c>
      <c r="D4569" s="21">
        <f>VLOOKUP(C4569,'[2]05-2025'!$B$1:$D$65536,3,0)</f>
        <v>1167726.93</v>
      </c>
      <c r="E4569" s="25" t="s">
        <v>1821</v>
      </c>
      <c r="F4569" s="27" t="s">
        <v>2147</v>
      </c>
      <c r="G4569" s="26">
        <v>0</v>
      </c>
      <c r="H4569" s="26">
        <v>2128.5</v>
      </c>
      <c r="I4569" s="24">
        <f t="shared" si="71"/>
        <v>6994915.1100000059</v>
      </c>
      <c r="J4569" s="27" t="s">
        <v>57</v>
      </c>
      <c r="K4569" s="2" t="s">
        <v>15</v>
      </c>
    </row>
    <row r="4570" spans="1:11" ht="12" customHeight="1" x14ac:dyDescent="0.2">
      <c r="A4570" s="2">
        <v>1700</v>
      </c>
      <c r="B4570" s="20" t="str">
        <f>VLOOKUP(C4570,'[2]05-2025'!$B$1:$C$65536,2,0)</f>
        <v>FORNECEDORES DE INSUMOS</v>
      </c>
      <c r="C4570" s="33" t="s">
        <v>57</v>
      </c>
      <c r="D4570" s="21">
        <f>VLOOKUP(C4570,'[2]05-2025'!$B$1:$D$65536,3,0)</f>
        <v>1167726.93</v>
      </c>
      <c r="E4570" s="25" t="s">
        <v>1821</v>
      </c>
      <c r="F4570" s="27" t="s">
        <v>2152</v>
      </c>
      <c r="G4570" s="26">
        <v>0</v>
      </c>
      <c r="H4570" s="26">
        <v>2280</v>
      </c>
      <c r="I4570" s="24">
        <f t="shared" si="71"/>
        <v>6997195.1100000059</v>
      </c>
      <c r="J4570" s="27" t="s">
        <v>57</v>
      </c>
      <c r="K4570" s="2" t="s">
        <v>15</v>
      </c>
    </row>
    <row r="4571" spans="1:11" ht="12" customHeight="1" x14ac:dyDescent="0.2">
      <c r="A4571" s="2">
        <v>1700</v>
      </c>
      <c r="B4571" s="20" t="str">
        <f>VLOOKUP(C4571,'[2]05-2025'!$B$1:$C$65536,2,0)</f>
        <v>FORNECEDORES DE INSUMOS</v>
      </c>
      <c r="C4571" s="33" t="s">
        <v>57</v>
      </c>
      <c r="D4571" s="21">
        <f>VLOOKUP(C4571,'[2]05-2025'!$B$1:$D$65536,3,0)</f>
        <v>1167726.93</v>
      </c>
      <c r="E4571" s="25" t="s">
        <v>1821</v>
      </c>
      <c r="F4571" s="27" t="s">
        <v>2153</v>
      </c>
      <c r="G4571" s="26">
        <v>0</v>
      </c>
      <c r="H4571" s="26">
        <v>707.3</v>
      </c>
      <c r="I4571" s="24">
        <f t="shared" si="71"/>
        <v>6997902.4100000057</v>
      </c>
      <c r="J4571" s="27" t="s">
        <v>57</v>
      </c>
      <c r="K4571" s="2" t="s">
        <v>15</v>
      </c>
    </row>
    <row r="4572" spans="1:11" ht="12" customHeight="1" x14ac:dyDescent="0.2">
      <c r="A4572" s="2">
        <v>1700</v>
      </c>
      <c r="B4572" s="20" t="str">
        <f>VLOOKUP(C4572,'[2]05-2025'!$B$1:$C$65536,2,0)</f>
        <v>FORNECEDORES DE INSUMOS</v>
      </c>
      <c r="C4572" s="33" t="s">
        <v>57</v>
      </c>
      <c r="D4572" s="21">
        <f>VLOOKUP(C4572,'[2]05-2025'!$B$1:$D$65536,3,0)</f>
        <v>1167726.93</v>
      </c>
      <c r="E4572" s="25" t="s">
        <v>1821</v>
      </c>
      <c r="F4572" s="27" t="s">
        <v>2154</v>
      </c>
      <c r="G4572" s="26">
        <v>0</v>
      </c>
      <c r="H4572" s="26">
        <v>16957.5</v>
      </c>
      <c r="I4572" s="24">
        <f t="shared" si="71"/>
        <v>7014859.9100000057</v>
      </c>
      <c r="J4572" s="27" t="s">
        <v>57</v>
      </c>
      <c r="K4572" s="2" t="s">
        <v>15</v>
      </c>
    </row>
    <row r="4573" spans="1:11" ht="12" customHeight="1" x14ac:dyDescent="0.2">
      <c r="A4573" s="2">
        <v>1700</v>
      </c>
      <c r="B4573" s="20" t="str">
        <f>VLOOKUP(C4573,'[2]05-2025'!$B$1:$C$65536,2,0)</f>
        <v>FORNECEDORES DE INSUMOS</v>
      </c>
      <c r="C4573" s="33" t="s">
        <v>57</v>
      </c>
      <c r="D4573" s="21">
        <f>VLOOKUP(C4573,'[2]05-2025'!$B$1:$D$65536,3,0)</f>
        <v>1167726.93</v>
      </c>
      <c r="E4573" s="25" t="s">
        <v>1821</v>
      </c>
      <c r="F4573" s="27" t="s">
        <v>2151</v>
      </c>
      <c r="G4573" s="26">
        <v>0</v>
      </c>
      <c r="H4573" s="26">
        <v>1052</v>
      </c>
      <c r="I4573" s="24">
        <f t="shared" si="71"/>
        <v>7015911.9100000057</v>
      </c>
      <c r="J4573" s="27" t="s">
        <v>57</v>
      </c>
      <c r="K4573" s="2" t="s">
        <v>15</v>
      </c>
    </row>
    <row r="4574" spans="1:11" ht="12" customHeight="1" x14ac:dyDescent="0.2">
      <c r="A4574" s="2">
        <v>1700</v>
      </c>
      <c r="B4574" s="20" t="str">
        <f>VLOOKUP(C4574,'[2]05-2025'!$B$1:$C$65536,2,0)</f>
        <v>FORNECEDORES DE INSUMOS</v>
      </c>
      <c r="C4574" s="33" t="s">
        <v>57</v>
      </c>
      <c r="D4574" s="21">
        <f>VLOOKUP(C4574,'[2]05-2025'!$B$1:$D$65536,3,0)</f>
        <v>1167726.93</v>
      </c>
      <c r="E4574" s="25" t="s">
        <v>1821</v>
      </c>
      <c r="F4574" s="27" t="s">
        <v>2146</v>
      </c>
      <c r="G4574" s="26">
        <v>0</v>
      </c>
      <c r="H4574" s="26">
        <v>961.66</v>
      </c>
      <c r="I4574" s="24">
        <f t="shared" si="71"/>
        <v>7016873.5700000059</v>
      </c>
      <c r="J4574" s="27" t="s">
        <v>57</v>
      </c>
      <c r="K4574" s="2" t="s">
        <v>15</v>
      </c>
    </row>
    <row r="4575" spans="1:11" ht="12" customHeight="1" x14ac:dyDescent="0.2">
      <c r="A4575" s="2">
        <v>1700</v>
      </c>
      <c r="B4575" s="20" t="str">
        <f>VLOOKUP(C4575,'[2]05-2025'!$B$1:$C$65536,2,0)</f>
        <v>FORNECEDORES DE INSUMOS</v>
      </c>
      <c r="C4575" s="33" t="s">
        <v>57</v>
      </c>
      <c r="D4575" s="21">
        <f>VLOOKUP(C4575,'[2]05-2025'!$B$1:$D$65536,3,0)</f>
        <v>1167726.93</v>
      </c>
      <c r="E4575" s="25" t="s">
        <v>1821</v>
      </c>
      <c r="F4575" s="27" t="s">
        <v>2156</v>
      </c>
      <c r="G4575" s="26">
        <v>0</v>
      </c>
      <c r="H4575" s="26">
        <v>1360.91</v>
      </c>
      <c r="I4575" s="24">
        <f t="shared" si="71"/>
        <v>7018234.480000006</v>
      </c>
      <c r="J4575" s="27" t="s">
        <v>57</v>
      </c>
      <c r="K4575" s="2" t="s">
        <v>15</v>
      </c>
    </row>
    <row r="4576" spans="1:11" ht="12" customHeight="1" x14ac:dyDescent="0.2">
      <c r="A4576" s="2">
        <v>1700</v>
      </c>
      <c r="B4576" s="20" t="str">
        <f>VLOOKUP(C4576,'[2]05-2025'!$B$1:$C$65536,2,0)</f>
        <v>FORNECEDORES DE INSUMOS</v>
      </c>
      <c r="C4576" s="33" t="s">
        <v>57</v>
      </c>
      <c r="D4576" s="21">
        <f>VLOOKUP(C4576,'[2]05-2025'!$B$1:$D$65536,3,0)</f>
        <v>1167726.93</v>
      </c>
      <c r="E4576" s="25" t="s">
        <v>1821</v>
      </c>
      <c r="F4576" s="27" t="s">
        <v>2157</v>
      </c>
      <c r="G4576" s="26">
        <v>0</v>
      </c>
      <c r="H4576" s="26">
        <v>232.5</v>
      </c>
      <c r="I4576" s="24">
        <f t="shared" si="71"/>
        <v>7018466.980000006</v>
      </c>
      <c r="J4576" s="27" t="s">
        <v>57</v>
      </c>
      <c r="K4576" s="2" t="s">
        <v>15</v>
      </c>
    </row>
    <row r="4577" spans="1:11" ht="12" customHeight="1" x14ac:dyDescent="0.2">
      <c r="A4577" s="2">
        <v>1700</v>
      </c>
      <c r="B4577" s="20" t="str">
        <f>VLOOKUP(C4577,'[2]05-2025'!$B$1:$C$65536,2,0)</f>
        <v>FORNECEDORES DE INSUMOS</v>
      </c>
      <c r="C4577" s="33" t="s">
        <v>57</v>
      </c>
      <c r="D4577" s="21">
        <f>VLOOKUP(C4577,'[2]05-2025'!$B$1:$D$65536,3,0)</f>
        <v>1167726.93</v>
      </c>
      <c r="E4577" s="25" t="s">
        <v>1821</v>
      </c>
      <c r="F4577" s="27" t="s">
        <v>2158</v>
      </c>
      <c r="G4577" s="26">
        <v>0</v>
      </c>
      <c r="H4577" s="26">
        <v>2900</v>
      </c>
      <c r="I4577" s="24">
        <f t="shared" si="71"/>
        <v>7021366.980000006</v>
      </c>
      <c r="J4577" s="27" t="s">
        <v>57</v>
      </c>
      <c r="K4577" s="2" t="s">
        <v>15</v>
      </c>
    </row>
    <row r="4578" spans="1:11" ht="12" customHeight="1" x14ac:dyDescent="0.2">
      <c r="A4578" s="2">
        <v>1700</v>
      </c>
      <c r="B4578" s="20" t="str">
        <f>VLOOKUP(C4578,'[2]05-2025'!$B$1:$C$65536,2,0)</f>
        <v>FORNECEDORES DE INSUMOS</v>
      </c>
      <c r="C4578" s="33" t="s">
        <v>57</v>
      </c>
      <c r="D4578" s="21">
        <f>VLOOKUP(C4578,'[2]05-2025'!$B$1:$D$65536,3,0)</f>
        <v>1167726.93</v>
      </c>
      <c r="E4578" s="25" t="s">
        <v>1821</v>
      </c>
      <c r="F4578" s="27" t="s">
        <v>2146</v>
      </c>
      <c r="G4578" s="26">
        <v>0</v>
      </c>
      <c r="H4578" s="26">
        <v>961.37</v>
      </c>
      <c r="I4578" s="24">
        <f t="shared" si="71"/>
        <v>7022328.3500000061</v>
      </c>
      <c r="J4578" s="27" t="s">
        <v>57</v>
      </c>
      <c r="K4578" s="2" t="s">
        <v>15</v>
      </c>
    </row>
    <row r="4579" spans="1:11" ht="12" customHeight="1" x14ac:dyDescent="0.2">
      <c r="A4579" s="2">
        <v>1700</v>
      </c>
      <c r="B4579" s="20" t="str">
        <f>VLOOKUP(C4579,'[2]05-2025'!$B$1:$C$65536,2,0)</f>
        <v>FORNECEDORES DE INSUMOS</v>
      </c>
      <c r="C4579" s="33" t="s">
        <v>57</v>
      </c>
      <c r="D4579" s="21">
        <f>VLOOKUP(C4579,'[2]05-2025'!$B$1:$D$65536,3,0)</f>
        <v>1167726.93</v>
      </c>
      <c r="E4579" s="25" t="s">
        <v>1821</v>
      </c>
      <c r="F4579" s="27" t="s">
        <v>2159</v>
      </c>
      <c r="G4579" s="26">
        <v>0</v>
      </c>
      <c r="H4579" s="26">
        <v>379.5</v>
      </c>
      <c r="I4579" s="24">
        <f t="shared" si="71"/>
        <v>7022707.8500000061</v>
      </c>
      <c r="J4579" s="27" t="s">
        <v>57</v>
      </c>
      <c r="K4579" s="2" t="s">
        <v>15</v>
      </c>
    </row>
    <row r="4580" spans="1:11" ht="12" customHeight="1" x14ac:dyDescent="0.2">
      <c r="A4580" s="2">
        <v>1700</v>
      </c>
      <c r="B4580" s="20" t="str">
        <f>VLOOKUP(C4580,'[2]05-2025'!$B$1:$C$65536,2,0)</f>
        <v>FORNECEDORES DE INSUMOS</v>
      </c>
      <c r="C4580" s="33" t="s">
        <v>57</v>
      </c>
      <c r="D4580" s="21">
        <f>VLOOKUP(C4580,'[2]05-2025'!$B$1:$D$65536,3,0)</f>
        <v>1167726.93</v>
      </c>
      <c r="E4580" s="25" t="s">
        <v>1821</v>
      </c>
      <c r="F4580" s="27" t="s">
        <v>2160</v>
      </c>
      <c r="G4580" s="26">
        <v>0</v>
      </c>
      <c r="H4580" s="26">
        <v>45600</v>
      </c>
      <c r="I4580" s="24">
        <f t="shared" si="71"/>
        <v>7068307.8500000061</v>
      </c>
      <c r="J4580" s="27" t="s">
        <v>57</v>
      </c>
      <c r="K4580" s="2" t="s">
        <v>15</v>
      </c>
    </row>
    <row r="4581" spans="1:11" ht="12" customHeight="1" x14ac:dyDescent="0.2">
      <c r="A4581" s="2">
        <v>1700</v>
      </c>
      <c r="B4581" s="20" t="str">
        <f>VLOOKUP(C4581,'[2]05-2025'!$B$1:$C$65536,2,0)</f>
        <v>FORNECEDORES DE INSUMOS</v>
      </c>
      <c r="C4581" s="33" t="s">
        <v>57</v>
      </c>
      <c r="D4581" s="21">
        <f>VLOOKUP(C4581,'[2]05-2025'!$B$1:$D$65536,3,0)</f>
        <v>1167726.93</v>
      </c>
      <c r="E4581" s="25" t="s">
        <v>1821</v>
      </c>
      <c r="F4581" s="27" t="s">
        <v>2161</v>
      </c>
      <c r="G4581" s="26">
        <v>0</v>
      </c>
      <c r="H4581" s="26">
        <v>22806</v>
      </c>
      <c r="I4581" s="24">
        <f t="shared" si="71"/>
        <v>7091113.8500000061</v>
      </c>
      <c r="J4581" s="27" t="s">
        <v>57</v>
      </c>
      <c r="K4581" s="2" t="s">
        <v>15</v>
      </c>
    </row>
    <row r="4582" spans="1:11" ht="12" customHeight="1" x14ac:dyDescent="0.2">
      <c r="A4582" s="2">
        <v>1700</v>
      </c>
      <c r="B4582" s="20" t="str">
        <f>VLOOKUP(C4582,'[2]05-2025'!$B$1:$C$65536,2,0)</f>
        <v>FORNECEDORES DE INSUMOS</v>
      </c>
      <c r="C4582" s="33" t="s">
        <v>57</v>
      </c>
      <c r="D4582" s="21">
        <f>VLOOKUP(C4582,'[2]05-2025'!$B$1:$D$65536,3,0)</f>
        <v>1167726.93</v>
      </c>
      <c r="E4582" s="25" t="s">
        <v>1821</v>
      </c>
      <c r="F4582" s="27" t="s">
        <v>2162</v>
      </c>
      <c r="G4582" s="26">
        <v>0</v>
      </c>
      <c r="H4582" s="26">
        <v>2798.29</v>
      </c>
      <c r="I4582" s="24">
        <f t="shared" si="71"/>
        <v>7093912.1400000062</v>
      </c>
      <c r="J4582" s="27" t="s">
        <v>59</v>
      </c>
      <c r="K4582" s="2" t="s">
        <v>15</v>
      </c>
    </row>
    <row r="4583" spans="1:11" ht="12" customHeight="1" x14ac:dyDescent="0.2">
      <c r="A4583" s="2">
        <v>1700</v>
      </c>
      <c r="B4583" s="20" t="str">
        <f>VLOOKUP(C4583,'[2]05-2025'!$B$1:$C$65536,2,0)</f>
        <v>FORNECEDORES DE INSUMOS</v>
      </c>
      <c r="C4583" s="33" t="s">
        <v>57</v>
      </c>
      <c r="D4583" s="21">
        <f>VLOOKUP(C4583,'[2]05-2025'!$B$1:$D$65536,3,0)</f>
        <v>1167726.93</v>
      </c>
      <c r="E4583" s="25" t="s">
        <v>1821</v>
      </c>
      <c r="F4583" s="27" t="s">
        <v>2163</v>
      </c>
      <c r="G4583" s="26">
        <v>0</v>
      </c>
      <c r="H4583" s="26">
        <v>2128.5</v>
      </c>
      <c r="I4583" s="24">
        <f t="shared" si="71"/>
        <v>7096040.6400000062</v>
      </c>
      <c r="J4583" s="27" t="s">
        <v>57</v>
      </c>
      <c r="K4583" s="2" t="s">
        <v>15</v>
      </c>
    </row>
    <row r="4584" spans="1:11" ht="12" customHeight="1" x14ac:dyDescent="0.2">
      <c r="A4584" s="2">
        <v>1700</v>
      </c>
      <c r="B4584" s="20" t="str">
        <f>VLOOKUP(C4584,'[2]05-2025'!$B$1:$C$65536,2,0)</f>
        <v>FORNECEDORES DE INSUMOS</v>
      </c>
      <c r="C4584" s="33" t="s">
        <v>57</v>
      </c>
      <c r="D4584" s="21">
        <f>VLOOKUP(C4584,'[2]05-2025'!$B$1:$D$65536,3,0)</f>
        <v>1167726.93</v>
      </c>
      <c r="E4584" s="25" t="s">
        <v>1821</v>
      </c>
      <c r="F4584" s="27" t="s">
        <v>2158</v>
      </c>
      <c r="G4584" s="26">
        <v>0</v>
      </c>
      <c r="H4584" s="26">
        <v>2900</v>
      </c>
      <c r="I4584" s="24">
        <f t="shared" si="71"/>
        <v>7098940.6400000062</v>
      </c>
      <c r="J4584" s="27" t="s">
        <v>57</v>
      </c>
      <c r="K4584" s="2" t="s">
        <v>15</v>
      </c>
    </row>
    <row r="4585" spans="1:11" ht="12" customHeight="1" x14ac:dyDescent="0.2">
      <c r="A4585" s="2">
        <v>1700</v>
      </c>
      <c r="B4585" s="20" t="str">
        <f>VLOOKUP(C4585,'[2]05-2025'!$B$1:$C$65536,2,0)</f>
        <v>FORNECEDORES DE INSUMOS</v>
      </c>
      <c r="C4585" s="33" t="s">
        <v>57</v>
      </c>
      <c r="D4585" s="21">
        <f>VLOOKUP(C4585,'[2]05-2025'!$B$1:$D$65536,3,0)</f>
        <v>1167726.93</v>
      </c>
      <c r="E4585" s="25" t="s">
        <v>1821</v>
      </c>
      <c r="F4585" s="27" t="s">
        <v>2145</v>
      </c>
      <c r="G4585" s="26">
        <v>0</v>
      </c>
      <c r="H4585" s="26">
        <v>1442.4</v>
      </c>
      <c r="I4585" s="24">
        <f t="shared" si="71"/>
        <v>7100383.0400000066</v>
      </c>
      <c r="J4585" s="27" t="s">
        <v>59</v>
      </c>
      <c r="K4585" s="2" t="s">
        <v>15</v>
      </c>
    </row>
    <row r="4586" spans="1:11" ht="12" customHeight="1" x14ac:dyDescent="0.2">
      <c r="A4586" s="2">
        <v>1700</v>
      </c>
      <c r="B4586" s="20" t="str">
        <f>VLOOKUP(C4586,'[2]05-2025'!$B$1:$C$65536,2,0)</f>
        <v>FORNECEDORES DE INSUMOS</v>
      </c>
      <c r="C4586" s="33" t="s">
        <v>57</v>
      </c>
      <c r="D4586" s="21">
        <f>VLOOKUP(C4586,'[2]05-2025'!$B$1:$D$65536,3,0)</f>
        <v>1167726.93</v>
      </c>
      <c r="E4586" s="25" t="s">
        <v>1821</v>
      </c>
      <c r="F4586" s="27" t="s">
        <v>2164</v>
      </c>
      <c r="G4586" s="26">
        <v>0</v>
      </c>
      <c r="H4586" s="26">
        <v>4355.1499999999996</v>
      </c>
      <c r="I4586" s="24">
        <f t="shared" si="71"/>
        <v>7104738.1900000069</v>
      </c>
      <c r="J4586" s="27" t="s">
        <v>57</v>
      </c>
      <c r="K4586" s="2" t="s">
        <v>15</v>
      </c>
    </row>
    <row r="4587" spans="1:11" ht="12" customHeight="1" x14ac:dyDescent="0.2">
      <c r="A4587" s="2">
        <v>1700</v>
      </c>
      <c r="B4587" s="20" t="str">
        <f>VLOOKUP(C4587,'[2]05-2025'!$B$1:$C$65536,2,0)</f>
        <v>FORNECEDORES DE INSUMOS</v>
      </c>
      <c r="C4587" s="33" t="s">
        <v>57</v>
      </c>
      <c r="D4587" s="21">
        <f>VLOOKUP(C4587,'[2]05-2025'!$B$1:$D$65536,3,0)</f>
        <v>1167726.93</v>
      </c>
      <c r="E4587" s="25" t="s">
        <v>1821</v>
      </c>
      <c r="F4587" s="27" t="s">
        <v>2165</v>
      </c>
      <c r="G4587" s="26">
        <v>0</v>
      </c>
      <c r="H4587" s="26">
        <v>18740.7</v>
      </c>
      <c r="I4587" s="24">
        <f t="shared" si="71"/>
        <v>7123478.8900000071</v>
      </c>
      <c r="J4587" s="27" t="s">
        <v>57</v>
      </c>
      <c r="K4587" s="2" t="s">
        <v>15</v>
      </c>
    </row>
    <row r="4588" spans="1:11" ht="12" customHeight="1" x14ac:dyDescent="0.2">
      <c r="A4588" s="2">
        <v>1700</v>
      </c>
      <c r="B4588" s="20" t="str">
        <f>VLOOKUP(C4588,'[2]05-2025'!$B$1:$C$65536,2,0)</f>
        <v>FORNECEDORES DE INSUMOS</v>
      </c>
      <c r="C4588" s="33" t="s">
        <v>57</v>
      </c>
      <c r="D4588" s="21">
        <f>VLOOKUP(C4588,'[2]05-2025'!$B$1:$D$65536,3,0)</f>
        <v>1167726.93</v>
      </c>
      <c r="E4588" s="25" t="s">
        <v>1821</v>
      </c>
      <c r="F4588" s="27" t="s">
        <v>2158</v>
      </c>
      <c r="G4588" s="26">
        <v>0</v>
      </c>
      <c r="H4588" s="26">
        <v>2900</v>
      </c>
      <c r="I4588" s="24">
        <f t="shared" si="71"/>
        <v>7126378.8900000071</v>
      </c>
      <c r="J4588" s="27" t="s">
        <v>57</v>
      </c>
      <c r="K4588" s="2" t="s">
        <v>15</v>
      </c>
    </row>
    <row r="4589" spans="1:11" ht="12" customHeight="1" x14ac:dyDescent="0.2">
      <c r="A4589" s="2">
        <v>1700</v>
      </c>
      <c r="B4589" s="20" t="str">
        <f>VLOOKUP(C4589,'[2]05-2025'!$B$1:$C$65536,2,0)</f>
        <v>FORNECEDORES DE INSUMOS</v>
      </c>
      <c r="C4589" s="33" t="s">
        <v>57</v>
      </c>
      <c r="D4589" s="21">
        <f>VLOOKUP(C4589,'[2]05-2025'!$B$1:$D$65536,3,0)</f>
        <v>1167726.93</v>
      </c>
      <c r="E4589" s="25" t="s">
        <v>1821</v>
      </c>
      <c r="F4589" s="27" t="s">
        <v>2167</v>
      </c>
      <c r="G4589" s="26">
        <v>0</v>
      </c>
      <c r="H4589" s="26">
        <v>15128.45</v>
      </c>
      <c r="I4589" s="24">
        <f t="shared" si="71"/>
        <v>7141507.3400000073</v>
      </c>
      <c r="J4589" s="27" t="s">
        <v>57</v>
      </c>
      <c r="K4589" s="2" t="s">
        <v>15</v>
      </c>
    </row>
    <row r="4590" spans="1:11" ht="12" customHeight="1" x14ac:dyDescent="0.2">
      <c r="A4590" s="2">
        <v>1700</v>
      </c>
      <c r="B4590" s="20" t="str">
        <f>VLOOKUP(C4590,'[2]05-2025'!$B$1:$C$65536,2,0)</f>
        <v>FORNECEDORES DE INSUMOS</v>
      </c>
      <c r="C4590" s="33" t="s">
        <v>57</v>
      </c>
      <c r="D4590" s="21">
        <f>VLOOKUP(C4590,'[2]05-2025'!$B$1:$D$65536,3,0)</f>
        <v>1167726.93</v>
      </c>
      <c r="E4590" s="25" t="s">
        <v>1821</v>
      </c>
      <c r="F4590" s="27" t="s">
        <v>2165</v>
      </c>
      <c r="G4590" s="26">
        <v>0</v>
      </c>
      <c r="H4590" s="26">
        <v>60541.599999999999</v>
      </c>
      <c r="I4590" s="24">
        <f t="shared" si="71"/>
        <v>7202048.9400000069</v>
      </c>
      <c r="J4590" s="27" t="s">
        <v>57</v>
      </c>
      <c r="K4590" s="2" t="s">
        <v>15</v>
      </c>
    </row>
    <row r="4591" spans="1:11" ht="12" customHeight="1" x14ac:dyDescent="0.2">
      <c r="A4591" s="2">
        <v>1700</v>
      </c>
      <c r="B4591" s="20" t="str">
        <f>VLOOKUP(C4591,'[2]05-2025'!$B$1:$C$65536,2,0)</f>
        <v>FORNECEDORES DE INSUMOS</v>
      </c>
      <c r="C4591" s="33" t="s">
        <v>57</v>
      </c>
      <c r="D4591" s="21">
        <f>VLOOKUP(C4591,'[2]05-2025'!$B$1:$D$65536,3,0)</f>
        <v>1167726.93</v>
      </c>
      <c r="E4591" s="25" t="s">
        <v>1821</v>
      </c>
      <c r="F4591" s="27" t="s">
        <v>2169</v>
      </c>
      <c r="G4591" s="26">
        <v>0</v>
      </c>
      <c r="H4591" s="26">
        <v>1549</v>
      </c>
      <c r="I4591" s="24">
        <f t="shared" si="71"/>
        <v>7203597.9400000069</v>
      </c>
      <c r="J4591" s="27" t="s">
        <v>57</v>
      </c>
      <c r="K4591" s="2" t="s">
        <v>15</v>
      </c>
    </row>
    <row r="4592" spans="1:11" ht="12" customHeight="1" x14ac:dyDescent="0.2">
      <c r="A4592" s="2">
        <v>1700</v>
      </c>
      <c r="B4592" s="20" t="str">
        <f>VLOOKUP(C4592,'[2]05-2025'!$B$1:$C$65536,2,0)</f>
        <v>FORNECEDORES DE INSUMOS</v>
      </c>
      <c r="C4592" s="33" t="s">
        <v>57</v>
      </c>
      <c r="D4592" s="21">
        <f>VLOOKUP(C4592,'[2]05-2025'!$B$1:$D$65536,3,0)</f>
        <v>1167726.93</v>
      </c>
      <c r="E4592" s="25" t="s">
        <v>1821</v>
      </c>
      <c r="F4592" s="27" t="s">
        <v>2170</v>
      </c>
      <c r="G4592" s="26">
        <v>0</v>
      </c>
      <c r="H4592" s="26">
        <v>1157.96</v>
      </c>
      <c r="I4592" s="24">
        <f t="shared" si="71"/>
        <v>7204755.9000000069</v>
      </c>
      <c r="J4592" s="27" t="s">
        <v>59</v>
      </c>
      <c r="K4592" s="2" t="s">
        <v>15</v>
      </c>
    </row>
    <row r="4593" spans="1:11" ht="12" customHeight="1" x14ac:dyDescent="0.2">
      <c r="A4593" s="2">
        <v>1700</v>
      </c>
      <c r="B4593" s="20" t="str">
        <f>VLOOKUP(C4593,'[2]05-2025'!$B$1:$C$65536,2,0)</f>
        <v>FORNECEDORES DE INSUMOS</v>
      </c>
      <c r="C4593" s="33" t="s">
        <v>57</v>
      </c>
      <c r="D4593" s="21">
        <f>VLOOKUP(C4593,'[2]05-2025'!$B$1:$D$65536,3,0)</f>
        <v>1167726.93</v>
      </c>
      <c r="E4593" s="25" t="s">
        <v>1821</v>
      </c>
      <c r="F4593" s="27" t="s">
        <v>2157</v>
      </c>
      <c r="G4593" s="26">
        <v>0</v>
      </c>
      <c r="H4593" s="26">
        <v>4503.1000000000004</v>
      </c>
      <c r="I4593" s="24">
        <f t="shared" ref="I4593:I4656" si="72">IF(C4593&lt;&gt;C4592,D4593-G4593+H4593,IF(C4593=C4592,I4592-G4593+H4593,"falso"))</f>
        <v>7209259.0000000065</v>
      </c>
      <c r="J4593" s="27" t="s">
        <v>57</v>
      </c>
      <c r="K4593" s="2" t="s">
        <v>15</v>
      </c>
    </row>
    <row r="4594" spans="1:11" ht="12" customHeight="1" x14ac:dyDescent="0.2">
      <c r="A4594" s="2">
        <v>1700</v>
      </c>
      <c r="B4594" s="20" t="str">
        <f>VLOOKUP(C4594,'[2]05-2025'!$B$1:$C$65536,2,0)</f>
        <v>FORNECEDORES DE INSUMOS</v>
      </c>
      <c r="C4594" s="33" t="s">
        <v>57</v>
      </c>
      <c r="D4594" s="21">
        <f>VLOOKUP(C4594,'[2]05-2025'!$B$1:$D$65536,3,0)</f>
        <v>1167726.93</v>
      </c>
      <c r="E4594" s="25" t="s">
        <v>1821</v>
      </c>
      <c r="F4594" s="27" t="s">
        <v>2149</v>
      </c>
      <c r="G4594" s="26">
        <v>0</v>
      </c>
      <c r="H4594" s="26">
        <v>17035.400000000001</v>
      </c>
      <c r="I4594" s="24">
        <f t="shared" si="72"/>
        <v>7226294.4000000069</v>
      </c>
      <c r="J4594" s="27" t="s">
        <v>57</v>
      </c>
      <c r="K4594" s="2" t="s">
        <v>15</v>
      </c>
    </row>
    <row r="4595" spans="1:11" ht="12" customHeight="1" x14ac:dyDescent="0.2">
      <c r="A4595" s="2">
        <v>1700</v>
      </c>
      <c r="B4595" s="20" t="str">
        <f>VLOOKUP(C4595,'[2]05-2025'!$B$1:$C$65536,2,0)</f>
        <v>FORNECEDORES DE INSUMOS</v>
      </c>
      <c r="C4595" s="33" t="s">
        <v>57</v>
      </c>
      <c r="D4595" s="21">
        <f>VLOOKUP(C4595,'[2]05-2025'!$B$1:$D$65536,3,0)</f>
        <v>1167726.93</v>
      </c>
      <c r="E4595" s="25" t="s">
        <v>1821</v>
      </c>
      <c r="F4595" s="27" t="s">
        <v>2730</v>
      </c>
      <c r="G4595" s="26">
        <v>0</v>
      </c>
      <c r="H4595" s="26">
        <v>6282.36</v>
      </c>
      <c r="I4595" s="24">
        <f t="shared" si="72"/>
        <v>7232576.7600000072</v>
      </c>
      <c r="J4595" s="27" t="s">
        <v>57</v>
      </c>
      <c r="K4595" s="2" t="s">
        <v>15</v>
      </c>
    </row>
    <row r="4596" spans="1:11" ht="12" customHeight="1" x14ac:dyDescent="0.2">
      <c r="A4596" s="2">
        <v>1700</v>
      </c>
      <c r="B4596" s="20" t="str">
        <f>VLOOKUP(C4596,'[2]05-2025'!$B$1:$C$65536,2,0)</f>
        <v>FORNECEDORES DE INSUMOS</v>
      </c>
      <c r="C4596" s="33" t="s">
        <v>57</v>
      </c>
      <c r="D4596" s="21">
        <f>VLOOKUP(C4596,'[2]05-2025'!$B$1:$D$65536,3,0)</f>
        <v>1167726.93</v>
      </c>
      <c r="E4596" s="25" t="s">
        <v>1821</v>
      </c>
      <c r="F4596" s="27" t="s">
        <v>2172</v>
      </c>
      <c r="G4596" s="26">
        <v>0</v>
      </c>
      <c r="H4596" s="26">
        <v>320</v>
      </c>
      <c r="I4596" s="24">
        <f t="shared" si="72"/>
        <v>7232896.7600000072</v>
      </c>
      <c r="J4596" s="27" t="s">
        <v>57</v>
      </c>
      <c r="K4596" s="2" t="s">
        <v>15</v>
      </c>
    </row>
    <row r="4597" spans="1:11" ht="12" customHeight="1" x14ac:dyDescent="0.2">
      <c r="A4597" s="2">
        <v>1700</v>
      </c>
      <c r="B4597" s="20" t="str">
        <f>VLOOKUP(C4597,'[2]05-2025'!$B$1:$C$65536,2,0)</f>
        <v>FORNECEDORES DE INSUMOS</v>
      </c>
      <c r="C4597" s="33" t="s">
        <v>57</v>
      </c>
      <c r="D4597" s="21">
        <f>VLOOKUP(C4597,'[2]05-2025'!$B$1:$D$65536,3,0)</f>
        <v>1167726.93</v>
      </c>
      <c r="E4597" s="25" t="s">
        <v>1821</v>
      </c>
      <c r="F4597" s="27" t="s">
        <v>2145</v>
      </c>
      <c r="G4597" s="26">
        <v>0</v>
      </c>
      <c r="H4597" s="26">
        <v>961.6</v>
      </c>
      <c r="I4597" s="24">
        <f t="shared" si="72"/>
        <v>7233858.3600000069</v>
      </c>
      <c r="J4597" s="27" t="s">
        <v>59</v>
      </c>
      <c r="K4597" s="2" t="s">
        <v>15</v>
      </c>
    </row>
    <row r="4598" spans="1:11" ht="12" customHeight="1" x14ac:dyDescent="0.2">
      <c r="A4598" s="2">
        <v>1700</v>
      </c>
      <c r="B4598" s="20" t="str">
        <f>VLOOKUP(C4598,'[2]05-2025'!$B$1:$C$65536,2,0)</f>
        <v>FORNECEDORES DE INSUMOS</v>
      </c>
      <c r="C4598" s="33" t="s">
        <v>57</v>
      </c>
      <c r="D4598" s="21">
        <f>VLOOKUP(C4598,'[2]05-2025'!$B$1:$D$65536,3,0)</f>
        <v>1167726.93</v>
      </c>
      <c r="E4598" s="25" t="s">
        <v>1821</v>
      </c>
      <c r="F4598" s="27" t="s">
        <v>2173</v>
      </c>
      <c r="G4598" s="26">
        <v>0</v>
      </c>
      <c r="H4598" s="26">
        <v>16088.8</v>
      </c>
      <c r="I4598" s="24">
        <f t="shared" si="72"/>
        <v>7249947.1600000067</v>
      </c>
      <c r="J4598" s="27" t="s">
        <v>55</v>
      </c>
      <c r="K4598" s="2" t="s">
        <v>15</v>
      </c>
    </row>
    <row r="4599" spans="1:11" ht="12" customHeight="1" x14ac:dyDescent="0.2">
      <c r="A4599" s="2">
        <v>1700</v>
      </c>
      <c r="B4599" s="20" t="str">
        <f>VLOOKUP(C4599,'[2]05-2025'!$B$1:$C$65536,2,0)</f>
        <v>FORNECEDORES DE INSUMOS</v>
      </c>
      <c r="C4599" s="33" t="s">
        <v>57</v>
      </c>
      <c r="D4599" s="21">
        <f>VLOOKUP(C4599,'[2]05-2025'!$B$1:$D$65536,3,0)</f>
        <v>1167726.93</v>
      </c>
      <c r="E4599" s="25" t="s">
        <v>1821</v>
      </c>
      <c r="F4599" s="27" t="s">
        <v>2174</v>
      </c>
      <c r="G4599" s="26">
        <v>0</v>
      </c>
      <c r="H4599" s="26">
        <v>7000</v>
      </c>
      <c r="I4599" s="24">
        <f t="shared" si="72"/>
        <v>7256947.1600000067</v>
      </c>
      <c r="J4599" s="27" t="s">
        <v>57</v>
      </c>
      <c r="K4599" s="2" t="s">
        <v>15</v>
      </c>
    </row>
    <row r="4600" spans="1:11" ht="12" customHeight="1" x14ac:dyDescent="0.2">
      <c r="A4600" s="2">
        <v>1700</v>
      </c>
      <c r="B4600" s="20" t="str">
        <f>VLOOKUP(C4600,'[2]05-2025'!$B$1:$C$65536,2,0)</f>
        <v>FORNECEDORES DE INSUMOS</v>
      </c>
      <c r="C4600" s="33" t="s">
        <v>57</v>
      </c>
      <c r="D4600" s="21">
        <f>VLOOKUP(C4600,'[2]05-2025'!$B$1:$D$65536,3,0)</f>
        <v>1167726.93</v>
      </c>
      <c r="E4600" s="25" t="s">
        <v>1821</v>
      </c>
      <c r="F4600" s="27" t="s">
        <v>2175</v>
      </c>
      <c r="G4600" s="26">
        <v>0</v>
      </c>
      <c r="H4600" s="26">
        <v>9478.23</v>
      </c>
      <c r="I4600" s="24">
        <f t="shared" si="72"/>
        <v>7266425.3900000071</v>
      </c>
      <c r="J4600" s="27" t="s">
        <v>57</v>
      </c>
      <c r="K4600" s="2" t="s">
        <v>15</v>
      </c>
    </row>
    <row r="4601" spans="1:11" ht="12" customHeight="1" x14ac:dyDescent="0.2">
      <c r="A4601" s="2">
        <v>1700</v>
      </c>
      <c r="B4601" s="20" t="str">
        <f>VLOOKUP(C4601,'[2]05-2025'!$B$1:$C$65536,2,0)</f>
        <v>FORNECEDORES DE INSUMOS</v>
      </c>
      <c r="C4601" s="33" t="s">
        <v>57</v>
      </c>
      <c r="D4601" s="21">
        <f>VLOOKUP(C4601,'[2]05-2025'!$B$1:$D$65536,3,0)</f>
        <v>1167726.93</v>
      </c>
      <c r="E4601" s="25" t="s">
        <v>1821</v>
      </c>
      <c r="F4601" s="27" t="s">
        <v>2156</v>
      </c>
      <c r="G4601" s="26">
        <v>0</v>
      </c>
      <c r="H4601" s="26">
        <v>1482</v>
      </c>
      <c r="I4601" s="24">
        <f t="shared" si="72"/>
        <v>7267907.3900000071</v>
      </c>
      <c r="J4601" s="27" t="s">
        <v>57</v>
      </c>
      <c r="K4601" s="2" t="s">
        <v>15</v>
      </c>
    </row>
    <row r="4602" spans="1:11" ht="12" customHeight="1" x14ac:dyDescent="0.2">
      <c r="A4602" s="2">
        <v>1700</v>
      </c>
      <c r="B4602" s="20" t="str">
        <f>VLOOKUP(C4602,'[2]05-2025'!$B$1:$C$65536,2,0)</f>
        <v>FORNECEDORES DE INSUMOS</v>
      </c>
      <c r="C4602" s="33" t="s">
        <v>57</v>
      </c>
      <c r="D4602" s="21">
        <f>VLOOKUP(C4602,'[2]05-2025'!$B$1:$D$65536,3,0)</f>
        <v>1167726.93</v>
      </c>
      <c r="E4602" s="25" t="s">
        <v>1821</v>
      </c>
      <c r="F4602" s="27" t="s">
        <v>2176</v>
      </c>
      <c r="G4602" s="26">
        <v>0</v>
      </c>
      <c r="H4602" s="26">
        <v>1083.9000000000001</v>
      </c>
      <c r="I4602" s="24">
        <f t="shared" si="72"/>
        <v>7268991.2900000075</v>
      </c>
      <c r="J4602" s="27" t="s">
        <v>57</v>
      </c>
      <c r="K4602" s="2" t="s">
        <v>15</v>
      </c>
    </row>
    <row r="4603" spans="1:11" ht="12" customHeight="1" x14ac:dyDescent="0.2">
      <c r="A4603" s="2">
        <v>1700</v>
      </c>
      <c r="B4603" s="20" t="str">
        <f>VLOOKUP(C4603,'[2]05-2025'!$B$1:$C$65536,2,0)</f>
        <v>FORNECEDORES DE INSUMOS</v>
      </c>
      <c r="C4603" s="33" t="s">
        <v>57</v>
      </c>
      <c r="D4603" s="21">
        <f>VLOOKUP(C4603,'[2]05-2025'!$B$1:$D$65536,3,0)</f>
        <v>1167726.93</v>
      </c>
      <c r="E4603" s="25" t="s">
        <v>1821</v>
      </c>
      <c r="F4603" s="27" t="s">
        <v>2176</v>
      </c>
      <c r="G4603" s="26">
        <v>0</v>
      </c>
      <c r="H4603" s="26">
        <v>1322.5</v>
      </c>
      <c r="I4603" s="24">
        <f t="shared" si="72"/>
        <v>7270313.7900000075</v>
      </c>
      <c r="J4603" s="27" t="s">
        <v>57</v>
      </c>
      <c r="K4603" s="2" t="s">
        <v>15</v>
      </c>
    </row>
    <row r="4604" spans="1:11" ht="12" customHeight="1" x14ac:dyDescent="0.2">
      <c r="A4604" s="2">
        <v>1700</v>
      </c>
      <c r="B4604" s="20" t="str">
        <f>VLOOKUP(C4604,'[2]05-2025'!$B$1:$C$65536,2,0)</f>
        <v>FORNECEDORES DE INSUMOS</v>
      </c>
      <c r="C4604" s="33" t="s">
        <v>57</v>
      </c>
      <c r="D4604" s="21">
        <f>VLOOKUP(C4604,'[2]05-2025'!$B$1:$D$65536,3,0)</f>
        <v>1167726.93</v>
      </c>
      <c r="E4604" s="25" t="s">
        <v>1821</v>
      </c>
      <c r="F4604" s="27" t="s">
        <v>2145</v>
      </c>
      <c r="G4604" s="26">
        <v>0</v>
      </c>
      <c r="H4604" s="26">
        <v>1442.4</v>
      </c>
      <c r="I4604" s="24">
        <f t="shared" si="72"/>
        <v>7271756.1900000079</v>
      </c>
      <c r="J4604" s="27" t="s">
        <v>59</v>
      </c>
      <c r="K4604" s="2" t="s">
        <v>15</v>
      </c>
    </row>
    <row r="4605" spans="1:11" ht="12" customHeight="1" x14ac:dyDescent="0.2">
      <c r="A4605" s="2">
        <v>1700</v>
      </c>
      <c r="B4605" s="20" t="str">
        <f>VLOOKUP(C4605,'[2]05-2025'!$B$1:$C$65536,2,0)</f>
        <v>FORNECEDORES DE INSUMOS</v>
      </c>
      <c r="C4605" s="33" t="s">
        <v>57</v>
      </c>
      <c r="D4605" s="21">
        <f>VLOOKUP(C4605,'[2]05-2025'!$B$1:$D$65536,3,0)</f>
        <v>1167726.93</v>
      </c>
      <c r="E4605" s="25" t="s">
        <v>1821</v>
      </c>
      <c r="F4605" s="27" t="s">
        <v>2146</v>
      </c>
      <c r="G4605" s="26">
        <v>0</v>
      </c>
      <c r="H4605" s="26">
        <v>961.37</v>
      </c>
      <c r="I4605" s="24">
        <f t="shared" si="72"/>
        <v>7272717.560000008</v>
      </c>
      <c r="J4605" s="27" t="s">
        <v>57</v>
      </c>
      <c r="K4605" s="2" t="s">
        <v>15</v>
      </c>
    </row>
    <row r="4606" spans="1:11" ht="12" customHeight="1" x14ac:dyDescent="0.2">
      <c r="A4606" s="2">
        <v>1700</v>
      </c>
      <c r="B4606" s="20" t="str">
        <f>VLOOKUP(C4606,'[2]05-2025'!$B$1:$C$65536,2,0)</f>
        <v>FORNECEDORES DE INSUMOS</v>
      </c>
      <c r="C4606" s="33" t="s">
        <v>57</v>
      </c>
      <c r="D4606" s="21">
        <f>VLOOKUP(C4606,'[2]05-2025'!$B$1:$D$65536,3,0)</f>
        <v>1167726.93</v>
      </c>
      <c r="E4606" s="25" t="s">
        <v>1821</v>
      </c>
      <c r="F4606" s="27" t="s">
        <v>2147</v>
      </c>
      <c r="G4606" s="26">
        <v>0</v>
      </c>
      <c r="H4606" s="26">
        <v>33463.1</v>
      </c>
      <c r="I4606" s="24">
        <f t="shared" si="72"/>
        <v>7306180.6600000076</v>
      </c>
      <c r="J4606" s="27" t="s">
        <v>57</v>
      </c>
      <c r="K4606" s="2" t="s">
        <v>15</v>
      </c>
    </row>
    <row r="4607" spans="1:11" ht="12" customHeight="1" x14ac:dyDescent="0.2">
      <c r="A4607" s="2">
        <v>1700</v>
      </c>
      <c r="B4607" s="20" t="str">
        <f>VLOOKUP(C4607,'[2]05-2025'!$B$1:$C$65536,2,0)</f>
        <v>FORNECEDORES DE INSUMOS</v>
      </c>
      <c r="C4607" s="33" t="s">
        <v>57</v>
      </c>
      <c r="D4607" s="21">
        <f>VLOOKUP(C4607,'[2]05-2025'!$B$1:$D$65536,3,0)</f>
        <v>1167726.93</v>
      </c>
      <c r="E4607" s="25" t="s">
        <v>1821</v>
      </c>
      <c r="F4607" s="27" t="s">
        <v>2148</v>
      </c>
      <c r="G4607" s="26">
        <v>0</v>
      </c>
      <c r="H4607" s="26">
        <v>9330.9699999999993</v>
      </c>
      <c r="I4607" s="24">
        <f t="shared" si="72"/>
        <v>7315511.6300000073</v>
      </c>
      <c r="J4607" s="27" t="s">
        <v>57</v>
      </c>
      <c r="K4607" s="2" t="s">
        <v>15</v>
      </c>
    </row>
    <row r="4608" spans="1:11" ht="12" customHeight="1" x14ac:dyDescent="0.2">
      <c r="A4608" s="2">
        <v>1700</v>
      </c>
      <c r="B4608" s="20" t="str">
        <f>VLOOKUP(C4608,'[2]05-2025'!$B$1:$C$65536,2,0)</f>
        <v>FORNECEDORES DE INSUMOS</v>
      </c>
      <c r="C4608" s="33" t="s">
        <v>57</v>
      </c>
      <c r="D4608" s="21">
        <f>VLOOKUP(C4608,'[2]05-2025'!$B$1:$D$65536,3,0)</f>
        <v>1167726.93</v>
      </c>
      <c r="E4608" s="25" t="s">
        <v>1821</v>
      </c>
      <c r="F4608" s="27" t="s">
        <v>2149</v>
      </c>
      <c r="G4608" s="26">
        <v>0</v>
      </c>
      <c r="H4608" s="26">
        <v>1639.84</v>
      </c>
      <c r="I4608" s="24">
        <f t="shared" si="72"/>
        <v>7317151.4700000072</v>
      </c>
      <c r="J4608" s="27" t="s">
        <v>57</v>
      </c>
      <c r="K4608" s="2" t="s">
        <v>15</v>
      </c>
    </row>
    <row r="4609" spans="1:11" ht="12" customHeight="1" x14ac:dyDescent="0.2">
      <c r="A4609" s="2">
        <v>1700</v>
      </c>
      <c r="B4609" s="20" t="str">
        <f>VLOOKUP(C4609,'[2]05-2025'!$B$1:$C$65536,2,0)</f>
        <v>FORNECEDORES DE INSUMOS</v>
      </c>
      <c r="C4609" s="33" t="s">
        <v>57</v>
      </c>
      <c r="D4609" s="21">
        <f>VLOOKUP(C4609,'[2]05-2025'!$B$1:$D$65536,3,0)</f>
        <v>1167726.93</v>
      </c>
      <c r="E4609" s="25" t="s">
        <v>1821</v>
      </c>
      <c r="F4609" s="27" t="s">
        <v>2150</v>
      </c>
      <c r="G4609" s="26">
        <v>0</v>
      </c>
      <c r="H4609" s="26">
        <v>1198.3800000000001</v>
      </c>
      <c r="I4609" s="24">
        <f t="shared" si="72"/>
        <v>7318349.8500000071</v>
      </c>
      <c r="J4609" s="27" t="s">
        <v>57</v>
      </c>
      <c r="K4609" s="2" t="s">
        <v>15</v>
      </c>
    </row>
    <row r="4610" spans="1:11" ht="12" customHeight="1" x14ac:dyDescent="0.2">
      <c r="A4610" s="2">
        <v>1700</v>
      </c>
      <c r="B4610" s="20" t="str">
        <f>VLOOKUP(C4610,'[2]05-2025'!$B$1:$C$65536,2,0)</f>
        <v>FORNECEDORES DE INSUMOS</v>
      </c>
      <c r="C4610" s="33" t="s">
        <v>57</v>
      </c>
      <c r="D4610" s="21">
        <f>VLOOKUP(C4610,'[2]05-2025'!$B$1:$D$65536,3,0)</f>
        <v>1167726.93</v>
      </c>
      <c r="E4610" s="25" t="s">
        <v>1821</v>
      </c>
      <c r="F4610" s="27" t="s">
        <v>2151</v>
      </c>
      <c r="G4610" s="26">
        <v>0</v>
      </c>
      <c r="H4610" s="26">
        <v>2631.72</v>
      </c>
      <c r="I4610" s="24">
        <f t="shared" si="72"/>
        <v>7320981.5700000068</v>
      </c>
      <c r="J4610" s="27" t="s">
        <v>57</v>
      </c>
      <c r="K4610" s="2" t="s">
        <v>15</v>
      </c>
    </row>
    <row r="4611" spans="1:11" ht="12" customHeight="1" x14ac:dyDescent="0.2">
      <c r="A4611" s="2">
        <v>1700</v>
      </c>
      <c r="B4611" s="20" t="str">
        <f>VLOOKUP(C4611,'[2]05-2025'!$B$1:$C$65536,2,0)</f>
        <v>FORNECEDORES DE INSUMOS</v>
      </c>
      <c r="C4611" s="33" t="s">
        <v>57</v>
      </c>
      <c r="D4611" s="21">
        <f>VLOOKUP(C4611,'[2]05-2025'!$B$1:$D$65536,3,0)</f>
        <v>1167726.93</v>
      </c>
      <c r="E4611" s="25" t="s">
        <v>1821</v>
      </c>
      <c r="F4611" s="27" t="s">
        <v>2147</v>
      </c>
      <c r="G4611" s="26">
        <v>0</v>
      </c>
      <c r="H4611" s="26">
        <v>2128.5</v>
      </c>
      <c r="I4611" s="24">
        <f t="shared" si="72"/>
        <v>7323110.0700000068</v>
      </c>
      <c r="J4611" s="27" t="s">
        <v>57</v>
      </c>
      <c r="K4611" s="2" t="s">
        <v>15</v>
      </c>
    </row>
    <row r="4612" spans="1:11" ht="12" customHeight="1" x14ac:dyDescent="0.2">
      <c r="A4612" s="2">
        <v>1700</v>
      </c>
      <c r="B4612" s="20" t="str">
        <f>VLOOKUP(C4612,'[2]05-2025'!$B$1:$C$65536,2,0)</f>
        <v>FORNECEDORES DE INSUMOS</v>
      </c>
      <c r="C4612" s="33" t="s">
        <v>57</v>
      </c>
      <c r="D4612" s="21">
        <f>VLOOKUP(C4612,'[2]05-2025'!$B$1:$D$65536,3,0)</f>
        <v>1167726.93</v>
      </c>
      <c r="E4612" s="25" t="s">
        <v>1821</v>
      </c>
      <c r="F4612" s="27" t="s">
        <v>2152</v>
      </c>
      <c r="G4612" s="26">
        <v>0</v>
      </c>
      <c r="H4612" s="26">
        <v>2280</v>
      </c>
      <c r="I4612" s="24">
        <f t="shared" si="72"/>
        <v>7325390.0700000068</v>
      </c>
      <c r="J4612" s="27" t="s">
        <v>57</v>
      </c>
      <c r="K4612" s="2" t="s">
        <v>15</v>
      </c>
    </row>
    <row r="4613" spans="1:11" ht="12" customHeight="1" x14ac:dyDescent="0.2">
      <c r="A4613" s="2">
        <v>1700</v>
      </c>
      <c r="B4613" s="20" t="str">
        <f>VLOOKUP(C4613,'[2]05-2025'!$B$1:$C$65536,2,0)</f>
        <v>FORNECEDORES DE INSUMOS</v>
      </c>
      <c r="C4613" s="33" t="s">
        <v>57</v>
      </c>
      <c r="D4613" s="21">
        <f>VLOOKUP(C4613,'[2]05-2025'!$B$1:$D$65536,3,0)</f>
        <v>1167726.93</v>
      </c>
      <c r="E4613" s="25" t="s">
        <v>1821</v>
      </c>
      <c r="F4613" s="27" t="s">
        <v>2153</v>
      </c>
      <c r="G4613" s="26">
        <v>0</v>
      </c>
      <c r="H4613" s="26">
        <v>707.3</v>
      </c>
      <c r="I4613" s="24">
        <f t="shared" si="72"/>
        <v>7326097.3700000066</v>
      </c>
      <c r="J4613" s="27" t="s">
        <v>57</v>
      </c>
      <c r="K4613" s="2" t="s">
        <v>15</v>
      </c>
    </row>
    <row r="4614" spans="1:11" ht="12" customHeight="1" x14ac:dyDescent="0.2">
      <c r="A4614" s="2">
        <v>1700</v>
      </c>
      <c r="B4614" s="20" t="str">
        <f>VLOOKUP(C4614,'[2]05-2025'!$B$1:$C$65536,2,0)</f>
        <v>FORNECEDORES DE INSUMOS</v>
      </c>
      <c r="C4614" s="33" t="s">
        <v>57</v>
      </c>
      <c r="D4614" s="21">
        <f>VLOOKUP(C4614,'[2]05-2025'!$B$1:$D$65536,3,0)</f>
        <v>1167726.93</v>
      </c>
      <c r="E4614" s="25" t="s">
        <v>1821</v>
      </c>
      <c r="F4614" s="27" t="s">
        <v>2154</v>
      </c>
      <c r="G4614" s="26">
        <v>0</v>
      </c>
      <c r="H4614" s="26">
        <v>16957.5</v>
      </c>
      <c r="I4614" s="24">
        <f t="shared" si="72"/>
        <v>7343054.8700000066</v>
      </c>
      <c r="J4614" s="27" t="s">
        <v>57</v>
      </c>
      <c r="K4614" s="2" t="s">
        <v>15</v>
      </c>
    </row>
    <row r="4615" spans="1:11" ht="12" customHeight="1" x14ac:dyDescent="0.2">
      <c r="A4615" s="2">
        <v>1700</v>
      </c>
      <c r="B4615" s="20" t="str">
        <f>VLOOKUP(C4615,'[2]05-2025'!$B$1:$C$65536,2,0)</f>
        <v>FORNECEDORES DE INSUMOS</v>
      </c>
      <c r="C4615" s="33" t="s">
        <v>57</v>
      </c>
      <c r="D4615" s="21">
        <f>VLOOKUP(C4615,'[2]05-2025'!$B$1:$D$65536,3,0)</f>
        <v>1167726.93</v>
      </c>
      <c r="E4615" s="25" t="s">
        <v>1821</v>
      </c>
      <c r="F4615" s="27" t="s">
        <v>2151</v>
      </c>
      <c r="G4615" s="26">
        <v>0</v>
      </c>
      <c r="H4615" s="26">
        <v>1052</v>
      </c>
      <c r="I4615" s="24">
        <f t="shared" si="72"/>
        <v>7344106.8700000066</v>
      </c>
      <c r="J4615" s="27" t="s">
        <v>57</v>
      </c>
      <c r="K4615" s="2" t="s">
        <v>15</v>
      </c>
    </row>
    <row r="4616" spans="1:11" ht="12" customHeight="1" x14ac:dyDescent="0.2">
      <c r="A4616" s="2">
        <v>1700</v>
      </c>
      <c r="B4616" s="20" t="str">
        <f>VLOOKUP(C4616,'[2]05-2025'!$B$1:$C$65536,2,0)</f>
        <v>FORNECEDORES DE INSUMOS</v>
      </c>
      <c r="C4616" s="33" t="s">
        <v>57</v>
      </c>
      <c r="D4616" s="21">
        <f>VLOOKUP(C4616,'[2]05-2025'!$B$1:$D$65536,3,0)</f>
        <v>1167726.93</v>
      </c>
      <c r="E4616" s="25" t="s">
        <v>1821</v>
      </c>
      <c r="F4616" s="27" t="s">
        <v>2146</v>
      </c>
      <c r="G4616" s="26">
        <v>0</v>
      </c>
      <c r="H4616" s="26">
        <v>961.66</v>
      </c>
      <c r="I4616" s="24">
        <f t="shared" si="72"/>
        <v>7345068.5300000068</v>
      </c>
      <c r="J4616" s="27" t="s">
        <v>57</v>
      </c>
      <c r="K4616" s="2" t="s">
        <v>15</v>
      </c>
    </row>
    <row r="4617" spans="1:11" ht="12" customHeight="1" x14ac:dyDescent="0.2">
      <c r="A4617" s="2">
        <v>1700</v>
      </c>
      <c r="B4617" s="20" t="str">
        <f>VLOOKUP(C4617,'[2]05-2025'!$B$1:$C$65536,2,0)</f>
        <v>FORNECEDORES DE INSUMOS</v>
      </c>
      <c r="C4617" s="33" t="s">
        <v>57</v>
      </c>
      <c r="D4617" s="21">
        <f>VLOOKUP(C4617,'[2]05-2025'!$B$1:$D$65536,3,0)</f>
        <v>1167726.93</v>
      </c>
      <c r="E4617" s="25" t="s">
        <v>1821</v>
      </c>
      <c r="F4617" s="27" t="s">
        <v>2156</v>
      </c>
      <c r="G4617" s="26">
        <v>0</v>
      </c>
      <c r="H4617" s="26">
        <v>1360.91</v>
      </c>
      <c r="I4617" s="24">
        <f t="shared" si="72"/>
        <v>7346429.4400000069</v>
      </c>
      <c r="J4617" s="27" t="s">
        <v>57</v>
      </c>
      <c r="K4617" s="2" t="s">
        <v>15</v>
      </c>
    </row>
    <row r="4618" spans="1:11" ht="12" customHeight="1" x14ac:dyDescent="0.2">
      <c r="A4618" s="2">
        <v>1700</v>
      </c>
      <c r="B4618" s="20" t="str">
        <f>VLOOKUP(C4618,'[2]05-2025'!$B$1:$C$65536,2,0)</f>
        <v>FORNECEDORES DE INSUMOS</v>
      </c>
      <c r="C4618" s="33" t="s">
        <v>57</v>
      </c>
      <c r="D4618" s="21">
        <f>VLOOKUP(C4618,'[2]05-2025'!$B$1:$D$65536,3,0)</f>
        <v>1167726.93</v>
      </c>
      <c r="E4618" s="25" t="s">
        <v>1821</v>
      </c>
      <c r="F4618" s="27" t="s">
        <v>2157</v>
      </c>
      <c r="G4618" s="26">
        <v>0</v>
      </c>
      <c r="H4618" s="26">
        <v>232.5</v>
      </c>
      <c r="I4618" s="24">
        <f t="shared" si="72"/>
        <v>7346661.9400000069</v>
      </c>
      <c r="J4618" s="27" t="s">
        <v>57</v>
      </c>
      <c r="K4618" s="2" t="s">
        <v>15</v>
      </c>
    </row>
    <row r="4619" spans="1:11" ht="12" customHeight="1" x14ac:dyDescent="0.2">
      <c r="A4619" s="2">
        <v>1700</v>
      </c>
      <c r="B4619" s="20" t="str">
        <f>VLOOKUP(C4619,'[2]05-2025'!$B$1:$C$65536,2,0)</f>
        <v>FORNECEDORES DE INSUMOS</v>
      </c>
      <c r="C4619" s="33" t="s">
        <v>57</v>
      </c>
      <c r="D4619" s="21">
        <f>VLOOKUP(C4619,'[2]05-2025'!$B$1:$D$65536,3,0)</f>
        <v>1167726.93</v>
      </c>
      <c r="E4619" s="25" t="s">
        <v>1821</v>
      </c>
      <c r="F4619" s="27" t="s">
        <v>2158</v>
      </c>
      <c r="G4619" s="26">
        <v>0</v>
      </c>
      <c r="H4619" s="26">
        <v>2900</v>
      </c>
      <c r="I4619" s="24">
        <f t="shared" si="72"/>
        <v>7349561.9400000069</v>
      </c>
      <c r="J4619" s="27" t="s">
        <v>57</v>
      </c>
      <c r="K4619" s="2" t="s">
        <v>15</v>
      </c>
    </row>
    <row r="4620" spans="1:11" ht="12" customHeight="1" x14ac:dyDescent="0.2">
      <c r="A4620" s="2">
        <v>1700</v>
      </c>
      <c r="B4620" s="20" t="str">
        <f>VLOOKUP(C4620,'[2]05-2025'!$B$1:$C$65536,2,0)</f>
        <v>FORNECEDORES DE INSUMOS</v>
      </c>
      <c r="C4620" s="33" t="s">
        <v>57</v>
      </c>
      <c r="D4620" s="21">
        <f>VLOOKUP(C4620,'[2]05-2025'!$B$1:$D$65536,3,0)</f>
        <v>1167726.93</v>
      </c>
      <c r="E4620" s="25" t="s">
        <v>1821</v>
      </c>
      <c r="F4620" s="27" t="s">
        <v>2146</v>
      </c>
      <c r="G4620" s="26">
        <v>0</v>
      </c>
      <c r="H4620" s="26">
        <v>961.37</v>
      </c>
      <c r="I4620" s="24">
        <f t="shared" si="72"/>
        <v>7350523.310000007</v>
      </c>
      <c r="J4620" s="27" t="s">
        <v>57</v>
      </c>
      <c r="K4620" s="2" t="s">
        <v>15</v>
      </c>
    </row>
    <row r="4621" spans="1:11" ht="12" customHeight="1" x14ac:dyDescent="0.2">
      <c r="A4621" s="2">
        <v>1700</v>
      </c>
      <c r="B4621" s="20" t="str">
        <f>VLOOKUP(C4621,'[2]05-2025'!$B$1:$C$65536,2,0)</f>
        <v>FORNECEDORES DE INSUMOS</v>
      </c>
      <c r="C4621" s="33" t="s">
        <v>57</v>
      </c>
      <c r="D4621" s="21">
        <f>VLOOKUP(C4621,'[2]05-2025'!$B$1:$D$65536,3,0)</f>
        <v>1167726.93</v>
      </c>
      <c r="E4621" s="25" t="s">
        <v>1821</v>
      </c>
      <c r="F4621" s="27" t="s">
        <v>2159</v>
      </c>
      <c r="G4621" s="26">
        <v>0</v>
      </c>
      <c r="H4621" s="26">
        <v>379.5</v>
      </c>
      <c r="I4621" s="24">
        <f t="shared" si="72"/>
        <v>7350902.810000007</v>
      </c>
      <c r="J4621" s="27" t="s">
        <v>57</v>
      </c>
      <c r="K4621" s="2" t="s">
        <v>15</v>
      </c>
    </row>
    <row r="4622" spans="1:11" ht="12" customHeight="1" x14ac:dyDescent="0.2">
      <c r="A4622" s="2">
        <v>1700</v>
      </c>
      <c r="B4622" s="20" t="str">
        <f>VLOOKUP(C4622,'[2]05-2025'!$B$1:$C$65536,2,0)</f>
        <v>FORNECEDORES DE INSUMOS</v>
      </c>
      <c r="C4622" s="33" t="s">
        <v>57</v>
      </c>
      <c r="D4622" s="21">
        <f>VLOOKUP(C4622,'[2]05-2025'!$B$1:$D$65536,3,0)</f>
        <v>1167726.93</v>
      </c>
      <c r="E4622" s="25" t="s">
        <v>1821</v>
      </c>
      <c r="F4622" s="27" t="s">
        <v>2160</v>
      </c>
      <c r="G4622" s="26">
        <v>0</v>
      </c>
      <c r="H4622" s="26">
        <v>45600</v>
      </c>
      <c r="I4622" s="24">
        <f t="shared" si="72"/>
        <v>7396502.810000007</v>
      </c>
      <c r="J4622" s="27" t="s">
        <v>57</v>
      </c>
      <c r="K4622" s="2" t="s">
        <v>15</v>
      </c>
    </row>
    <row r="4623" spans="1:11" ht="12" customHeight="1" x14ac:dyDescent="0.2">
      <c r="A4623" s="2">
        <v>1700</v>
      </c>
      <c r="B4623" s="20" t="str">
        <f>VLOOKUP(C4623,'[2]05-2025'!$B$1:$C$65536,2,0)</f>
        <v>FORNECEDORES DE INSUMOS</v>
      </c>
      <c r="C4623" s="33" t="s">
        <v>57</v>
      </c>
      <c r="D4623" s="21">
        <f>VLOOKUP(C4623,'[2]05-2025'!$B$1:$D$65536,3,0)</f>
        <v>1167726.93</v>
      </c>
      <c r="E4623" s="25" t="s">
        <v>1821</v>
      </c>
      <c r="F4623" s="27" t="s">
        <v>2161</v>
      </c>
      <c r="G4623" s="26">
        <v>0</v>
      </c>
      <c r="H4623" s="26">
        <v>22806</v>
      </c>
      <c r="I4623" s="24">
        <f t="shared" si="72"/>
        <v>7419308.810000007</v>
      </c>
      <c r="J4623" s="27" t="s">
        <v>57</v>
      </c>
      <c r="K4623" s="2" t="s">
        <v>15</v>
      </c>
    </row>
    <row r="4624" spans="1:11" ht="12" customHeight="1" x14ac:dyDescent="0.2">
      <c r="A4624" s="2">
        <v>1700</v>
      </c>
      <c r="B4624" s="20" t="str">
        <f>VLOOKUP(C4624,'[2]05-2025'!$B$1:$C$65536,2,0)</f>
        <v>FORNECEDORES DE INSUMOS</v>
      </c>
      <c r="C4624" s="33" t="s">
        <v>57</v>
      </c>
      <c r="D4624" s="21">
        <f>VLOOKUP(C4624,'[2]05-2025'!$B$1:$D$65536,3,0)</f>
        <v>1167726.93</v>
      </c>
      <c r="E4624" s="25" t="s">
        <v>1821</v>
      </c>
      <c r="F4624" s="27" t="s">
        <v>2731</v>
      </c>
      <c r="G4624" s="26">
        <v>0</v>
      </c>
      <c r="H4624" s="26">
        <v>2798.29</v>
      </c>
      <c r="I4624" s="24">
        <f t="shared" si="72"/>
        <v>7422107.1000000071</v>
      </c>
      <c r="J4624" s="27" t="s">
        <v>59</v>
      </c>
      <c r="K4624" s="2" t="s">
        <v>15</v>
      </c>
    </row>
    <row r="4625" spans="1:11" ht="12" customHeight="1" x14ac:dyDescent="0.2">
      <c r="A4625" s="2">
        <v>1700</v>
      </c>
      <c r="B4625" s="20" t="str">
        <f>VLOOKUP(C4625,'[2]05-2025'!$B$1:$C$65536,2,0)</f>
        <v>FORNECEDORES DE INSUMOS</v>
      </c>
      <c r="C4625" s="33" t="s">
        <v>57</v>
      </c>
      <c r="D4625" s="21">
        <f>VLOOKUP(C4625,'[2]05-2025'!$B$1:$D$65536,3,0)</f>
        <v>1167726.93</v>
      </c>
      <c r="E4625" s="25" t="s">
        <v>1821</v>
      </c>
      <c r="F4625" s="27" t="s">
        <v>2163</v>
      </c>
      <c r="G4625" s="26">
        <v>0</v>
      </c>
      <c r="H4625" s="26">
        <v>2128.5</v>
      </c>
      <c r="I4625" s="24">
        <f t="shared" si="72"/>
        <v>7424235.6000000071</v>
      </c>
      <c r="J4625" s="27" t="s">
        <v>57</v>
      </c>
      <c r="K4625" s="2" t="s">
        <v>15</v>
      </c>
    </row>
    <row r="4626" spans="1:11" ht="12" customHeight="1" x14ac:dyDescent="0.2">
      <c r="A4626" s="2">
        <v>1700</v>
      </c>
      <c r="B4626" s="20" t="str">
        <f>VLOOKUP(C4626,'[2]05-2025'!$B$1:$C$65536,2,0)</f>
        <v>FORNECEDORES DE INSUMOS</v>
      </c>
      <c r="C4626" s="33" t="s">
        <v>57</v>
      </c>
      <c r="D4626" s="21">
        <f>VLOOKUP(C4626,'[2]05-2025'!$B$1:$D$65536,3,0)</f>
        <v>1167726.93</v>
      </c>
      <c r="E4626" s="25" t="s">
        <v>1821</v>
      </c>
      <c r="F4626" s="27" t="s">
        <v>2158</v>
      </c>
      <c r="G4626" s="26">
        <v>0</v>
      </c>
      <c r="H4626" s="26">
        <v>2900</v>
      </c>
      <c r="I4626" s="24">
        <f t="shared" si="72"/>
        <v>7427135.6000000071</v>
      </c>
      <c r="J4626" s="27" t="s">
        <v>57</v>
      </c>
      <c r="K4626" s="2" t="s">
        <v>15</v>
      </c>
    </row>
    <row r="4627" spans="1:11" ht="12" customHeight="1" x14ac:dyDescent="0.2">
      <c r="A4627" s="2">
        <v>1700</v>
      </c>
      <c r="B4627" s="20" t="str">
        <f>VLOOKUP(C4627,'[2]05-2025'!$B$1:$C$65536,2,0)</f>
        <v>FORNECEDORES DE INSUMOS</v>
      </c>
      <c r="C4627" s="33" t="s">
        <v>57</v>
      </c>
      <c r="D4627" s="21">
        <f>VLOOKUP(C4627,'[2]05-2025'!$B$1:$D$65536,3,0)</f>
        <v>1167726.93</v>
      </c>
      <c r="E4627" s="25" t="s">
        <v>1821</v>
      </c>
      <c r="F4627" s="27" t="s">
        <v>2145</v>
      </c>
      <c r="G4627" s="26">
        <v>0</v>
      </c>
      <c r="H4627" s="26">
        <v>1442.4</v>
      </c>
      <c r="I4627" s="24">
        <f t="shared" si="72"/>
        <v>7428578.0000000075</v>
      </c>
      <c r="J4627" s="27" t="s">
        <v>59</v>
      </c>
      <c r="K4627" s="2" t="s">
        <v>15</v>
      </c>
    </row>
    <row r="4628" spans="1:11" ht="12" customHeight="1" x14ac:dyDescent="0.2">
      <c r="A4628" s="2">
        <v>1700</v>
      </c>
      <c r="B4628" s="20" t="str">
        <f>VLOOKUP(C4628,'[2]05-2025'!$B$1:$C$65536,2,0)</f>
        <v>FORNECEDORES DE INSUMOS</v>
      </c>
      <c r="C4628" s="33" t="s">
        <v>57</v>
      </c>
      <c r="D4628" s="21">
        <f>VLOOKUP(C4628,'[2]05-2025'!$B$1:$D$65536,3,0)</f>
        <v>1167726.93</v>
      </c>
      <c r="E4628" s="25" t="s">
        <v>1821</v>
      </c>
      <c r="F4628" s="27" t="s">
        <v>2164</v>
      </c>
      <c r="G4628" s="26">
        <v>0</v>
      </c>
      <c r="H4628" s="26">
        <v>4355.1499999999996</v>
      </c>
      <c r="I4628" s="24">
        <f t="shared" si="72"/>
        <v>7432933.1500000078</v>
      </c>
      <c r="J4628" s="27" t="s">
        <v>57</v>
      </c>
      <c r="K4628" s="2" t="s">
        <v>15</v>
      </c>
    </row>
    <row r="4629" spans="1:11" ht="12" customHeight="1" x14ac:dyDescent="0.2">
      <c r="A4629" s="2">
        <v>1700</v>
      </c>
      <c r="B4629" s="20" t="str">
        <f>VLOOKUP(C4629,'[2]05-2025'!$B$1:$C$65536,2,0)</f>
        <v>FORNECEDORES DE INSUMOS</v>
      </c>
      <c r="C4629" s="33" t="s">
        <v>57</v>
      </c>
      <c r="D4629" s="21">
        <f>VLOOKUP(C4629,'[2]05-2025'!$B$1:$D$65536,3,0)</f>
        <v>1167726.93</v>
      </c>
      <c r="E4629" s="25" t="s">
        <v>1821</v>
      </c>
      <c r="F4629" s="27" t="s">
        <v>2165</v>
      </c>
      <c r="G4629" s="26">
        <v>0</v>
      </c>
      <c r="H4629" s="26">
        <v>18740.7</v>
      </c>
      <c r="I4629" s="24">
        <f t="shared" si="72"/>
        <v>7451673.850000008</v>
      </c>
      <c r="J4629" s="27" t="s">
        <v>57</v>
      </c>
      <c r="K4629" s="2" t="s">
        <v>15</v>
      </c>
    </row>
    <row r="4630" spans="1:11" ht="12" customHeight="1" x14ac:dyDescent="0.2">
      <c r="A4630" s="2">
        <v>1700</v>
      </c>
      <c r="B4630" s="20" t="str">
        <f>VLOOKUP(C4630,'[2]05-2025'!$B$1:$C$65536,2,0)</f>
        <v>FORNECEDORES DE INSUMOS</v>
      </c>
      <c r="C4630" s="33" t="s">
        <v>57</v>
      </c>
      <c r="D4630" s="21">
        <f>VLOOKUP(C4630,'[2]05-2025'!$B$1:$D$65536,3,0)</f>
        <v>1167726.93</v>
      </c>
      <c r="E4630" s="25" t="s">
        <v>1821</v>
      </c>
      <c r="F4630" s="27" t="s">
        <v>2158</v>
      </c>
      <c r="G4630" s="26">
        <v>0</v>
      </c>
      <c r="H4630" s="26">
        <v>2900</v>
      </c>
      <c r="I4630" s="24">
        <f t="shared" si="72"/>
        <v>7454573.850000008</v>
      </c>
      <c r="J4630" s="27" t="s">
        <v>57</v>
      </c>
      <c r="K4630" s="2" t="s">
        <v>15</v>
      </c>
    </row>
    <row r="4631" spans="1:11" ht="12" customHeight="1" x14ac:dyDescent="0.2">
      <c r="A4631" s="2">
        <v>1700</v>
      </c>
      <c r="B4631" s="20" t="str">
        <f>VLOOKUP(C4631,'[2]05-2025'!$B$1:$C$65536,2,0)</f>
        <v>FORNECEDORES DE INSUMOS</v>
      </c>
      <c r="C4631" s="33" t="s">
        <v>57</v>
      </c>
      <c r="D4631" s="21">
        <f>VLOOKUP(C4631,'[2]05-2025'!$B$1:$D$65536,3,0)</f>
        <v>1167726.93</v>
      </c>
      <c r="E4631" s="25" t="s">
        <v>1821</v>
      </c>
      <c r="F4631" s="27" t="s">
        <v>2167</v>
      </c>
      <c r="G4631" s="26">
        <v>0</v>
      </c>
      <c r="H4631" s="26">
        <v>15128.45</v>
      </c>
      <c r="I4631" s="24">
        <f t="shared" si="72"/>
        <v>7469702.3000000082</v>
      </c>
      <c r="J4631" s="27" t="s">
        <v>57</v>
      </c>
      <c r="K4631" s="2" t="s">
        <v>15</v>
      </c>
    </row>
    <row r="4632" spans="1:11" ht="12" customHeight="1" x14ac:dyDescent="0.2">
      <c r="A4632" s="2">
        <v>1700</v>
      </c>
      <c r="B4632" s="20" t="str">
        <f>VLOOKUP(C4632,'[2]05-2025'!$B$1:$C$65536,2,0)</f>
        <v>FORNECEDORES DE INSUMOS</v>
      </c>
      <c r="C4632" s="33" t="s">
        <v>57</v>
      </c>
      <c r="D4632" s="21">
        <f>VLOOKUP(C4632,'[2]05-2025'!$B$1:$D$65536,3,0)</f>
        <v>1167726.93</v>
      </c>
      <c r="E4632" s="25" t="s">
        <v>1821</v>
      </c>
      <c r="F4632" s="27" t="s">
        <v>2165</v>
      </c>
      <c r="G4632" s="26">
        <v>0</v>
      </c>
      <c r="H4632" s="26">
        <v>60541.599999999999</v>
      </c>
      <c r="I4632" s="24">
        <f t="shared" si="72"/>
        <v>7530243.9000000078</v>
      </c>
      <c r="J4632" s="27" t="s">
        <v>57</v>
      </c>
      <c r="K4632" s="2" t="s">
        <v>15</v>
      </c>
    </row>
    <row r="4633" spans="1:11" ht="12" customHeight="1" x14ac:dyDescent="0.2">
      <c r="A4633" s="2">
        <v>1700</v>
      </c>
      <c r="B4633" s="20" t="str">
        <f>VLOOKUP(C4633,'[2]05-2025'!$B$1:$C$65536,2,0)</f>
        <v>FORNECEDORES DE INSUMOS</v>
      </c>
      <c r="C4633" s="33" t="s">
        <v>57</v>
      </c>
      <c r="D4633" s="21">
        <f>VLOOKUP(C4633,'[2]05-2025'!$B$1:$D$65536,3,0)</f>
        <v>1167726.93</v>
      </c>
      <c r="E4633" s="25" t="s">
        <v>1821</v>
      </c>
      <c r="F4633" s="27" t="s">
        <v>2168</v>
      </c>
      <c r="G4633" s="26">
        <v>0</v>
      </c>
      <c r="H4633" s="26">
        <v>503.28</v>
      </c>
      <c r="I4633" s="24">
        <f t="shared" si="72"/>
        <v>7530747.1800000081</v>
      </c>
      <c r="J4633" s="27" t="s">
        <v>57</v>
      </c>
      <c r="K4633" s="2" t="s">
        <v>15</v>
      </c>
    </row>
    <row r="4634" spans="1:11" ht="12" customHeight="1" x14ac:dyDescent="0.2">
      <c r="A4634" s="2">
        <v>1700</v>
      </c>
      <c r="B4634" s="20" t="str">
        <f>VLOOKUP(C4634,'[2]05-2025'!$B$1:$C$65536,2,0)</f>
        <v>FORNECEDORES DE INSUMOS</v>
      </c>
      <c r="C4634" s="33" t="s">
        <v>57</v>
      </c>
      <c r="D4634" s="21">
        <f>VLOOKUP(C4634,'[2]05-2025'!$B$1:$D$65536,3,0)</f>
        <v>1167726.93</v>
      </c>
      <c r="E4634" s="25" t="s">
        <v>1821</v>
      </c>
      <c r="F4634" s="27" t="s">
        <v>2169</v>
      </c>
      <c r="G4634" s="26">
        <v>0</v>
      </c>
      <c r="H4634" s="26">
        <v>1549</v>
      </c>
      <c r="I4634" s="24">
        <f t="shared" si="72"/>
        <v>7532296.1800000081</v>
      </c>
      <c r="J4634" s="27" t="s">
        <v>57</v>
      </c>
      <c r="K4634" s="2" t="s">
        <v>15</v>
      </c>
    </row>
    <row r="4635" spans="1:11" ht="12" customHeight="1" x14ac:dyDescent="0.2">
      <c r="A4635" s="2">
        <v>1700</v>
      </c>
      <c r="B4635" s="20" t="str">
        <f>VLOOKUP(C4635,'[2]05-2025'!$B$1:$C$65536,2,0)</f>
        <v>FORNECEDORES DE INSUMOS</v>
      </c>
      <c r="C4635" s="33" t="s">
        <v>57</v>
      </c>
      <c r="D4635" s="21">
        <f>VLOOKUP(C4635,'[2]05-2025'!$B$1:$D$65536,3,0)</f>
        <v>1167726.93</v>
      </c>
      <c r="E4635" s="25" t="s">
        <v>1821</v>
      </c>
      <c r="F4635" s="27" t="s">
        <v>2170</v>
      </c>
      <c r="G4635" s="26">
        <v>0</v>
      </c>
      <c r="H4635" s="26">
        <v>1157.96</v>
      </c>
      <c r="I4635" s="24">
        <f t="shared" si="72"/>
        <v>7533454.140000008</v>
      </c>
      <c r="J4635" s="27" t="s">
        <v>59</v>
      </c>
      <c r="K4635" s="2" t="s">
        <v>15</v>
      </c>
    </row>
    <row r="4636" spans="1:11" ht="12" customHeight="1" x14ac:dyDescent="0.2">
      <c r="A4636" s="2">
        <v>1700</v>
      </c>
      <c r="B4636" s="20" t="str">
        <f>VLOOKUP(C4636,'[2]05-2025'!$B$1:$C$65536,2,0)</f>
        <v>FORNECEDORES DE INSUMOS</v>
      </c>
      <c r="C4636" s="33" t="s">
        <v>57</v>
      </c>
      <c r="D4636" s="21">
        <f>VLOOKUP(C4636,'[2]05-2025'!$B$1:$D$65536,3,0)</f>
        <v>1167726.93</v>
      </c>
      <c r="E4636" s="25" t="s">
        <v>1821</v>
      </c>
      <c r="F4636" s="27" t="s">
        <v>2157</v>
      </c>
      <c r="G4636" s="26">
        <v>0</v>
      </c>
      <c r="H4636" s="26">
        <v>4503.1000000000004</v>
      </c>
      <c r="I4636" s="24">
        <f t="shared" si="72"/>
        <v>7537957.2400000077</v>
      </c>
      <c r="J4636" s="27" t="s">
        <v>57</v>
      </c>
      <c r="K4636" s="2" t="s">
        <v>15</v>
      </c>
    </row>
    <row r="4637" spans="1:11" ht="12" customHeight="1" x14ac:dyDescent="0.2">
      <c r="A4637" s="2">
        <v>1700</v>
      </c>
      <c r="B4637" s="20" t="str">
        <f>VLOOKUP(C4637,'[2]05-2025'!$B$1:$C$65536,2,0)</f>
        <v>FORNECEDORES DE INSUMOS</v>
      </c>
      <c r="C4637" s="33" t="s">
        <v>57</v>
      </c>
      <c r="D4637" s="21">
        <f>VLOOKUP(C4637,'[2]05-2025'!$B$1:$D$65536,3,0)</f>
        <v>1167726.93</v>
      </c>
      <c r="E4637" s="25" t="s">
        <v>1821</v>
      </c>
      <c r="F4637" s="27" t="s">
        <v>2149</v>
      </c>
      <c r="G4637" s="26">
        <v>0</v>
      </c>
      <c r="H4637" s="26">
        <v>17035.400000000001</v>
      </c>
      <c r="I4637" s="24">
        <f t="shared" si="72"/>
        <v>7554992.640000008</v>
      </c>
      <c r="J4637" s="27" t="s">
        <v>57</v>
      </c>
      <c r="K4637" s="2" t="s">
        <v>15</v>
      </c>
    </row>
    <row r="4638" spans="1:11" ht="12" customHeight="1" x14ac:dyDescent="0.2">
      <c r="A4638" s="2">
        <v>1700</v>
      </c>
      <c r="B4638" s="20" t="str">
        <f>VLOOKUP(C4638,'[2]05-2025'!$B$1:$C$65536,2,0)</f>
        <v>FORNECEDORES DE INSUMOS</v>
      </c>
      <c r="C4638" s="33" t="s">
        <v>57</v>
      </c>
      <c r="D4638" s="21">
        <f>VLOOKUP(C4638,'[2]05-2025'!$B$1:$D$65536,3,0)</f>
        <v>1167726.93</v>
      </c>
      <c r="E4638" s="25" t="s">
        <v>1821</v>
      </c>
      <c r="F4638" s="27" t="s">
        <v>2171</v>
      </c>
      <c r="G4638" s="26">
        <v>0</v>
      </c>
      <c r="H4638" s="26">
        <v>6282.36</v>
      </c>
      <c r="I4638" s="24">
        <f t="shared" si="72"/>
        <v>7561275.0000000084</v>
      </c>
      <c r="J4638" s="27" t="s">
        <v>57</v>
      </c>
      <c r="K4638" s="2" t="s">
        <v>15</v>
      </c>
    </row>
    <row r="4639" spans="1:11" ht="12" customHeight="1" x14ac:dyDescent="0.2">
      <c r="A4639" s="2">
        <v>1700</v>
      </c>
      <c r="B4639" s="20" t="str">
        <f>VLOOKUP(C4639,'[2]05-2025'!$B$1:$C$65536,2,0)</f>
        <v>FORNECEDORES DE INSUMOS</v>
      </c>
      <c r="C4639" s="33" t="s">
        <v>57</v>
      </c>
      <c r="D4639" s="21">
        <f>VLOOKUP(C4639,'[2]05-2025'!$B$1:$D$65536,3,0)</f>
        <v>1167726.93</v>
      </c>
      <c r="E4639" s="25" t="s">
        <v>1821</v>
      </c>
      <c r="F4639" s="27" t="s">
        <v>2172</v>
      </c>
      <c r="G4639" s="26">
        <v>0</v>
      </c>
      <c r="H4639" s="26">
        <v>320</v>
      </c>
      <c r="I4639" s="24">
        <f t="shared" si="72"/>
        <v>7561595.0000000084</v>
      </c>
      <c r="J4639" s="27" t="s">
        <v>57</v>
      </c>
      <c r="K4639" s="2" t="s">
        <v>15</v>
      </c>
    </row>
    <row r="4640" spans="1:11" ht="12" customHeight="1" x14ac:dyDescent="0.2">
      <c r="A4640" s="2">
        <v>1700</v>
      </c>
      <c r="B4640" s="20" t="str">
        <f>VLOOKUP(C4640,'[2]05-2025'!$B$1:$C$65536,2,0)</f>
        <v>FORNECEDORES DE INSUMOS</v>
      </c>
      <c r="C4640" s="33" t="s">
        <v>57</v>
      </c>
      <c r="D4640" s="21">
        <f>VLOOKUP(C4640,'[2]05-2025'!$B$1:$D$65536,3,0)</f>
        <v>1167726.93</v>
      </c>
      <c r="E4640" s="25" t="s">
        <v>1821</v>
      </c>
      <c r="F4640" s="27" t="s">
        <v>2145</v>
      </c>
      <c r="G4640" s="26">
        <v>0</v>
      </c>
      <c r="H4640" s="26">
        <v>961.6</v>
      </c>
      <c r="I4640" s="24">
        <f t="shared" si="72"/>
        <v>7562556.600000008</v>
      </c>
      <c r="J4640" s="27" t="s">
        <v>59</v>
      </c>
      <c r="K4640" s="2" t="s">
        <v>15</v>
      </c>
    </row>
    <row r="4641" spans="1:11" ht="12" customHeight="1" x14ac:dyDescent="0.2">
      <c r="A4641" s="2">
        <v>1700</v>
      </c>
      <c r="B4641" s="20" t="str">
        <f>VLOOKUP(C4641,'[2]05-2025'!$B$1:$C$65536,2,0)</f>
        <v>FORNECEDORES DE INSUMOS</v>
      </c>
      <c r="C4641" s="33" t="s">
        <v>57</v>
      </c>
      <c r="D4641" s="21">
        <f>VLOOKUP(C4641,'[2]05-2025'!$B$1:$D$65536,3,0)</f>
        <v>1167726.93</v>
      </c>
      <c r="E4641" s="25" t="s">
        <v>1821</v>
      </c>
      <c r="F4641" s="27" t="s">
        <v>2173</v>
      </c>
      <c r="G4641" s="26">
        <v>0</v>
      </c>
      <c r="H4641" s="26">
        <v>16088.8</v>
      </c>
      <c r="I4641" s="24">
        <f t="shared" si="72"/>
        <v>7578645.4000000078</v>
      </c>
      <c r="J4641" s="27" t="s">
        <v>55</v>
      </c>
      <c r="K4641" s="2" t="s">
        <v>15</v>
      </c>
    </row>
    <row r="4642" spans="1:11" ht="12" customHeight="1" x14ac:dyDescent="0.2">
      <c r="A4642" s="2">
        <v>1700</v>
      </c>
      <c r="B4642" s="20" t="str">
        <f>VLOOKUP(C4642,'[2]05-2025'!$B$1:$C$65536,2,0)</f>
        <v>FORNECEDORES DE INSUMOS</v>
      </c>
      <c r="C4642" s="33" t="s">
        <v>57</v>
      </c>
      <c r="D4642" s="21">
        <f>VLOOKUP(C4642,'[2]05-2025'!$B$1:$D$65536,3,0)</f>
        <v>1167726.93</v>
      </c>
      <c r="E4642" s="25" t="s">
        <v>1821</v>
      </c>
      <c r="F4642" s="27" t="s">
        <v>2174</v>
      </c>
      <c r="G4642" s="26">
        <v>0</v>
      </c>
      <c r="H4642" s="26">
        <v>7000</v>
      </c>
      <c r="I4642" s="24">
        <f t="shared" si="72"/>
        <v>7585645.4000000078</v>
      </c>
      <c r="J4642" s="27" t="s">
        <v>57</v>
      </c>
      <c r="K4642" s="2" t="s">
        <v>15</v>
      </c>
    </row>
    <row r="4643" spans="1:11" ht="12" customHeight="1" x14ac:dyDescent="0.2">
      <c r="A4643" s="2">
        <v>1700</v>
      </c>
      <c r="B4643" s="20" t="str">
        <f>VLOOKUP(C4643,'[2]05-2025'!$B$1:$C$65536,2,0)</f>
        <v>FORNECEDORES DE INSUMOS</v>
      </c>
      <c r="C4643" s="33" t="s">
        <v>57</v>
      </c>
      <c r="D4643" s="21">
        <f>VLOOKUP(C4643,'[2]05-2025'!$B$1:$D$65536,3,0)</f>
        <v>1167726.93</v>
      </c>
      <c r="E4643" s="25" t="s">
        <v>1821</v>
      </c>
      <c r="F4643" s="27" t="s">
        <v>2175</v>
      </c>
      <c r="G4643" s="26">
        <v>0</v>
      </c>
      <c r="H4643" s="26">
        <v>9478.23</v>
      </c>
      <c r="I4643" s="24">
        <f t="shared" si="72"/>
        <v>7595123.6300000083</v>
      </c>
      <c r="J4643" s="27" t="s">
        <v>57</v>
      </c>
      <c r="K4643" s="2" t="s">
        <v>15</v>
      </c>
    </row>
    <row r="4644" spans="1:11" ht="12" customHeight="1" x14ac:dyDescent="0.2">
      <c r="A4644" s="2">
        <v>1700</v>
      </c>
      <c r="B4644" s="20" t="str">
        <f>VLOOKUP(C4644,'[2]05-2025'!$B$1:$C$65536,2,0)</f>
        <v>FORNECEDORES DE INSUMOS</v>
      </c>
      <c r="C4644" s="33" t="s">
        <v>57</v>
      </c>
      <c r="D4644" s="21">
        <f>VLOOKUP(C4644,'[2]05-2025'!$B$1:$D$65536,3,0)</f>
        <v>1167726.93</v>
      </c>
      <c r="E4644" s="25" t="s">
        <v>1821</v>
      </c>
      <c r="F4644" s="27" t="s">
        <v>2156</v>
      </c>
      <c r="G4644" s="26">
        <v>0</v>
      </c>
      <c r="H4644" s="26">
        <v>1482</v>
      </c>
      <c r="I4644" s="24">
        <f t="shared" si="72"/>
        <v>7596605.6300000083</v>
      </c>
      <c r="J4644" s="27" t="s">
        <v>57</v>
      </c>
      <c r="K4644" s="2" t="s">
        <v>15</v>
      </c>
    </row>
    <row r="4645" spans="1:11" ht="12" customHeight="1" x14ac:dyDescent="0.2">
      <c r="A4645" s="2">
        <v>1700</v>
      </c>
      <c r="B4645" s="20" t="str">
        <f>VLOOKUP(C4645,'[2]05-2025'!$B$1:$C$65536,2,0)</f>
        <v>FORNECEDORES DE INSUMOS</v>
      </c>
      <c r="C4645" s="33" t="s">
        <v>57</v>
      </c>
      <c r="D4645" s="21">
        <f>VLOOKUP(C4645,'[2]05-2025'!$B$1:$D$65536,3,0)</f>
        <v>1167726.93</v>
      </c>
      <c r="E4645" s="25" t="s">
        <v>1821</v>
      </c>
      <c r="F4645" s="27" t="s">
        <v>2176</v>
      </c>
      <c r="G4645" s="26">
        <v>0</v>
      </c>
      <c r="H4645" s="26">
        <v>1322.5</v>
      </c>
      <c r="I4645" s="24">
        <f t="shared" si="72"/>
        <v>7597928.1300000083</v>
      </c>
      <c r="J4645" s="27" t="s">
        <v>57</v>
      </c>
      <c r="K4645" s="2" t="s">
        <v>15</v>
      </c>
    </row>
    <row r="4646" spans="1:11" ht="12" customHeight="1" x14ac:dyDescent="0.2">
      <c r="A4646" s="2">
        <v>1700</v>
      </c>
      <c r="B4646" s="20" t="str">
        <f>VLOOKUP(C4646,'[2]05-2025'!$B$1:$C$65536,2,0)</f>
        <v>FORNECEDORES DE INSUMOS</v>
      </c>
      <c r="C4646" s="33" t="s">
        <v>57</v>
      </c>
      <c r="D4646" s="21">
        <f>VLOOKUP(C4646,'[2]05-2025'!$B$1:$D$65536,3,0)</f>
        <v>1167726.93</v>
      </c>
      <c r="E4646" s="25" t="s">
        <v>1821</v>
      </c>
      <c r="F4646" s="27" t="s">
        <v>2145</v>
      </c>
      <c r="G4646" s="26">
        <v>0</v>
      </c>
      <c r="H4646" s="26">
        <v>1442.4</v>
      </c>
      <c r="I4646" s="24">
        <f t="shared" si="72"/>
        <v>7599370.5300000086</v>
      </c>
      <c r="J4646" s="27" t="s">
        <v>59</v>
      </c>
      <c r="K4646" s="2" t="s">
        <v>15</v>
      </c>
    </row>
    <row r="4647" spans="1:11" ht="12" customHeight="1" x14ac:dyDescent="0.2">
      <c r="A4647" s="2">
        <v>1700</v>
      </c>
      <c r="B4647" s="20" t="str">
        <f>VLOOKUP(C4647,'[2]05-2025'!$B$1:$C$65536,2,0)</f>
        <v>FORNECEDORES DE INSUMOS</v>
      </c>
      <c r="C4647" s="33" t="s">
        <v>57</v>
      </c>
      <c r="D4647" s="21">
        <f>VLOOKUP(C4647,'[2]05-2025'!$B$1:$D$65536,3,0)</f>
        <v>1167726.93</v>
      </c>
      <c r="E4647" s="25" t="s">
        <v>1821</v>
      </c>
      <c r="F4647" s="27" t="s">
        <v>2146</v>
      </c>
      <c r="G4647" s="26">
        <v>0</v>
      </c>
      <c r="H4647" s="26">
        <v>961.37</v>
      </c>
      <c r="I4647" s="24">
        <f t="shared" si="72"/>
        <v>7600331.9000000088</v>
      </c>
      <c r="J4647" s="27" t="s">
        <v>57</v>
      </c>
      <c r="K4647" s="2" t="s">
        <v>15</v>
      </c>
    </row>
    <row r="4648" spans="1:11" ht="12" customHeight="1" x14ac:dyDescent="0.2">
      <c r="A4648" s="2">
        <v>1700</v>
      </c>
      <c r="B4648" s="20" t="str">
        <f>VLOOKUP(C4648,'[2]05-2025'!$B$1:$C$65536,2,0)</f>
        <v>FORNECEDORES DE INSUMOS</v>
      </c>
      <c r="C4648" s="33" t="s">
        <v>57</v>
      </c>
      <c r="D4648" s="21">
        <f>VLOOKUP(C4648,'[2]05-2025'!$B$1:$D$65536,3,0)</f>
        <v>1167726.93</v>
      </c>
      <c r="E4648" s="25" t="s">
        <v>1821</v>
      </c>
      <c r="F4648" s="27" t="s">
        <v>2147</v>
      </c>
      <c r="G4648" s="26">
        <v>0</v>
      </c>
      <c r="H4648" s="26">
        <v>33463.1</v>
      </c>
      <c r="I4648" s="24">
        <f t="shared" si="72"/>
        <v>7633795.0000000084</v>
      </c>
      <c r="J4648" s="27" t="s">
        <v>57</v>
      </c>
      <c r="K4648" s="2" t="s">
        <v>15</v>
      </c>
    </row>
    <row r="4649" spans="1:11" ht="12" customHeight="1" x14ac:dyDescent="0.2">
      <c r="A4649" s="2">
        <v>1700</v>
      </c>
      <c r="B4649" s="20" t="str">
        <f>VLOOKUP(C4649,'[2]05-2025'!$B$1:$C$65536,2,0)</f>
        <v>FORNECEDORES DE INSUMOS</v>
      </c>
      <c r="C4649" s="33" t="s">
        <v>57</v>
      </c>
      <c r="D4649" s="21">
        <f>VLOOKUP(C4649,'[2]05-2025'!$B$1:$D$65536,3,0)</f>
        <v>1167726.93</v>
      </c>
      <c r="E4649" s="25" t="s">
        <v>1821</v>
      </c>
      <c r="F4649" s="27" t="s">
        <v>2148</v>
      </c>
      <c r="G4649" s="26">
        <v>0</v>
      </c>
      <c r="H4649" s="26">
        <v>9330.9699999999993</v>
      </c>
      <c r="I4649" s="24">
        <f t="shared" si="72"/>
        <v>7643125.9700000081</v>
      </c>
      <c r="J4649" s="27" t="s">
        <v>57</v>
      </c>
      <c r="K4649" s="2" t="s">
        <v>15</v>
      </c>
    </row>
    <row r="4650" spans="1:11" ht="12" customHeight="1" x14ac:dyDescent="0.2">
      <c r="A4650" s="2">
        <v>1700</v>
      </c>
      <c r="B4650" s="20" t="str">
        <f>VLOOKUP(C4650,'[2]05-2025'!$B$1:$C$65536,2,0)</f>
        <v>FORNECEDORES DE INSUMOS</v>
      </c>
      <c r="C4650" s="33" t="s">
        <v>57</v>
      </c>
      <c r="D4650" s="21">
        <f>VLOOKUP(C4650,'[2]05-2025'!$B$1:$D$65536,3,0)</f>
        <v>1167726.93</v>
      </c>
      <c r="E4650" s="25" t="s">
        <v>1821</v>
      </c>
      <c r="F4650" s="27" t="s">
        <v>2149</v>
      </c>
      <c r="G4650" s="26">
        <v>0</v>
      </c>
      <c r="H4650" s="26">
        <v>1639.84</v>
      </c>
      <c r="I4650" s="24">
        <f t="shared" si="72"/>
        <v>7644765.810000008</v>
      </c>
      <c r="J4650" s="27" t="s">
        <v>57</v>
      </c>
      <c r="K4650" s="2" t="s">
        <v>15</v>
      </c>
    </row>
    <row r="4651" spans="1:11" ht="12" customHeight="1" x14ac:dyDescent="0.2">
      <c r="A4651" s="2">
        <v>1700</v>
      </c>
      <c r="B4651" s="20" t="str">
        <f>VLOOKUP(C4651,'[2]05-2025'!$B$1:$C$65536,2,0)</f>
        <v>FORNECEDORES DE INSUMOS</v>
      </c>
      <c r="C4651" s="33" t="s">
        <v>57</v>
      </c>
      <c r="D4651" s="21">
        <f>VLOOKUP(C4651,'[2]05-2025'!$B$1:$D$65536,3,0)</f>
        <v>1167726.93</v>
      </c>
      <c r="E4651" s="25" t="s">
        <v>1821</v>
      </c>
      <c r="F4651" s="27" t="s">
        <v>2150</v>
      </c>
      <c r="G4651" s="26">
        <v>0</v>
      </c>
      <c r="H4651" s="26">
        <v>1198.3800000000001</v>
      </c>
      <c r="I4651" s="24">
        <f t="shared" si="72"/>
        <v>7645964.1900000079</v>
      </c>
      <c r="J4651" s="27" t="s">
        <v>57</v>
      </c>
      <c r="K4651" s="2" t="s">
        <v>15</v>
      </c>
    </row>
    <row r="4652" spans="1:11" ht="12" customHeight="1" x14ac:dyDescent="0.2">
      <c r="A4652" s="2">
        <v>1700</v>
      </c>
      <c r="B4652" s="20" t="str">
        <f>VLOOKUP(C4652,'[2]05-2025'!$B$1:$C$65536,2,0)</f>
        <v>FORNECEDORES DE INSUMOS</v>
      </c>
      <c r="C4652" s="33" t="s">
        <v>57</v>
      </c>
      <c r="D4652" s="21">
        <f>VLOOKUP(C4652,'[2]05-2025'!$B$1:$D$65536,3,0)</f>
        <v>1167726.93</v>
      </c>
      <c r="E4652" s="25" t="s">
        <v>1821</v>
      </c>
      <c r="F4652" s="27" t="s">
        <v>2151</v>
      </c>
      <c r="G4652" s="26">
        <v>0</v>
      </c>
      <c r="H4652" s="26">
        <v>2631.72</v>
      </c>
      <c r="I4652" s="24">
        <f t="shared" si="72"/>
        <v>7648595.9100000076</v>
      </c>
      <c r="J4652" s="27" t="s">
        <v>57</v>
      </c>
      <c r="K4652" s="2" t="s">
        <v>15</v>
      </c>
    </row>
    <row r="4653" spans="1:11" ht="12" customHeight="1" x14ac:dyDescent="0.2">
      <c r="A4653" s="2">
        <v>1700</v>
      </c>
      <c r="B4653" s="20" t="str">
        <f>VLOOKUP(C4653,'[2]05-2025'!$B$1:$C$65536,2,0)</f>
        <v>FORNECEDORES DE INSUMOS</v>
      </c>
      <c r="C4653" s="33" t="s">
        <v>57</v>
      </c>
      <c r="D4653" s="21">
        <f>VLOOKUP(C4653,'[2]05-2025'!$B$1:$D$65536,3,0)</f>
        <v>1167726.93</v>
      </c>
      <c r="E4653" s="25" t="s">
        <v>1821</v>
      </c>
      <c r="F4653" s="27" t="s">
        <v>2147</v>
      </c>
      <c r="G4653" s="26">
        <v>0</v>
      </c>
      <c r="H4653" s="26">
        <v>2128.5</v>
      </c>
      <c r="I4653" s="24">
        <f t="shared" si="72"/>
        <v>7650724.4100000076</v>
      </c>
      <c r="J4653" s="27" t="s">
        <v>57</v>
      </c>
      <c r="K4653" s="2" t="s">
        <v>15</v>
      </c>
    </row>
    <row r="4654" spans="1:11" ht="12" customHeight="1" x14ac:dyDescent="0.2">
      <c r="A4654" s="2">
        <v>1700</v>
      </c>
      <c r="B4654" s="20" t="str">
        <f>VLOOKUP(C4654,'[2]05-2025'!$B$1:$C$65536,2,0)</f>
        <v>FORNECEDORES DE INSUMOS</v>
      </c>
      <c r="C4654" s="33" t="s">
        <v>57</v>
      </c>
      <c r="D4654" s="21">
        <f>VLOOKUP(C4654,'[2]05-2025'!$B$1:$D$65536,3,0)</f>
        <v>1167726.93</v>
      </c>
      <c r="E4654" s="25" t="s">
        <v>1821</v>
      </c>
      <c r="F4654" s="27" t="s">
        <v>2152</v>
      </c>
      <c r="G4654" s="26">
        <v>0</v>
      </c>
      <c r="H4654" s="26">
        <v>2280</v>
      </c>
      <c r="I4654" s="24">
        <f t="shared" si="72"/>
        <v>7653004.4100000076</v>
      </c>
      <c r="J4654" s="27" t="s">
        <v>57</v>
      </c>
      <c r="K4654" s="2" t="s">
        <v>15</v>
      </c>
    </row>
    <row r="4655" spans="1:11" ht="12" customHeight="1" x14ac:dyDescent="0.2">
      <c r="A4655" s="2">
        <v>1700</v>
      </c>
      <c r="B4655" s="20" t="str">
        <f>VLOOKUP(C4655,'[2]05-2025'!$B$1:$C$65536,2,0)</f>
        <v>FORNECEDORES DE INSUMOS</v>
      </c>
      <c r="C4655" s="33" t="s">
        <v>57</v>
      </c>
      <c r="D4655" s="21">
        <f>VLOOKUP(C4655,'[2]05-2025'!$B$1:$D$65536,3,0)</f>
        <v>1167726.93</v>
      </c>
      <c r="E4655" s="25" t="s">
        <v>1821</v>
      </c>
      <c r="F4655" s="27" t="s">
        <v>2153</v>
      </c>
      <c r="G4655" s="26">
        <v>0</v>
      </c>
      <c r="H4655" s="26">
        <v>707.3</v>
      </c>
      <c r="I4655" s="24">
        <f t="shared" si="72"/>
        <v>7653711.7100000074</v>
      </c>
      <c r="J4655" s="27" t="s">
        <v>57</v>
      </c>
      <c r="K4655" s="2" t="s">
        <v>15</v>
      </c>
    </row>
    <row r="4656" spans="1:11" ht="12" customHeight="1" x14ac:dyDescent="0.2">
      <c r="A4656" s="2">
        <v>1700</v>
      </c>
      <c r="B4656" s="20" t="str">
        <f>VLOOKUP(C4656,'[2]05-2025'!$B$1:$C$65536,2,0)</f>
        <v>FORNECEDORES DE INSUMOS</v>
      </c>
      <c r="C4656" s="33" t="s">
        <v>57</v>
      </c>
      <c r="D4656" s="21">
        <f>VLOOKUP(C4656,'[2]05-2025'!$B$1:$D$65536,3,0)</f>
        <v>1167726.93</v>
      </c>
      <c r="E4656" s="25" t="s">
        <v>1821</v>
      </c>
      <c r="F4656" s="27" t="s">
        <v>2154</v>
      </c>
      <c r="G4656" s="26">
        <v>0</v>
      </c>
      <c r="H4656" s="26">
        <v>16957.5</v>
      </c>
      <c r="I4656" s="24">
        <f t="shared" si="72"/>
        <v>7670669.2100000074</v>
      </c>
      <c r="J4656" s="27" t="s">
        <v>57</v>
      </c>
      <c r="K4656" s="2" t="s">
        <v>15</v>
      </c>
    </row>
    <row r="4657" spans="1:11" ht="12" customHeight="1" x14ac:dyDescent="0.2">
      <c r="A4657" s="2">
        <v>1700</v>
      </c>
      <c r="B4657" s="20" t="str">
        <f>VLOOKUP(C4657,'[2]05-2025'!$B$1:$C$65536,2,0)</f>
        <v>FORNECEDORES DE INSUMOS</v>
      </c>
      <c r="C4657" s="33" t="s">
        <v>57</v>
      </c>
      <c r="D4657" s="21">
        <f>VLOOKUP(C4657,'[2]05-2025'!$B$1:$D$65536,3,0)</f>
        <v>1167726.93</v>
      </c>
      <c r="E4657" s="25" t="s">
        <v>1821</v>
      </c>
      <c r="F4657" s="27" t="s">
        <v>2151</v>
      </c>
      <c r="G4657" s="26">
        <v>0</v>
      </c>
      <c r="H4657" s="26">
        <v>1052</v>
      </c>
      <c r="I4657" s="24">
        <f t="shared" ref="I4657:I4720" si="73">IF(C4657&lt;&gt;C4656,D4657-G4657+H4657,IF(C4657=C4656,I4656-G4657+H4657,"falso"))</f>
        <v>7671721.2100000074</v>
      </c>
      <c r="J4657" s="27" t="s">
        <v>57</v>
      </c>
      <c r="K4657" s="2" t="s">
        <v>15</v>
      </c>
    </row>
    <row r="4658" spans="1:11" ht="12" customHeight="1" x14ac:dyDescent="0.2">
      <c r="A4658" s="2">
        <v>1700</v>
      </c>
      <c r="B4658" s="20" t="str">
        <f>VLOOKUP(C4658,'[2]05-2025'!$B$1:$C$65536,2,0)</f>
        <v>FORNECEDORES DE INSUMOS</v>
      </c>
      <c r="C4658" s="33" t="s">
        <v>57</v>
      </c>
      <c r="D4658" s="21">
        <f>VLOOKUP(C4658,'[2]05-2025'!$B$1:$D$65536,3,0)</f>
        <v>1167726.93</v>
      </c>
      <c r="E4658" s="25" t="s">
        <v>1821</v>
      </c>
      <c r="F4658" s="27" t="s">
        <v>2146</v>
      </c>
      <c r="G4658" s="26">
        <v>0</v>
      </c>
      <c r="H4658" s="26">
        <v>961.66</v>
      </c>
      <c r="I4658" s="24">
        <f t="shared" si="73"/>
        <v>7672682.8700000076</v>
      </c>
      <c r="J4658" s="27" t="s">
        <v>57</v>
      </c>
      <c r="K4658" s="2" t="s">
        <v>15</v>
      </c>
    </row>
    <row r="4659" spans="1:11" ht="12" customHeight="1" x14ac:dyDescent="0.2">
      <c r="A4659" s="2">
        <v>1700</v>
      </c>
      <c r="B4659" s="20" t="str">
        <f>VLOOKUP(C4659,'[2]05-2025'!$B$1:$C$65536,2,0)</f>
        <v>FORNECEDORES DE INSUMOS</v>
      </c>
      <c r="C4659" s="33" t="s">
        <v>57</v>
      </c>
      <c r="D4659" s="21">
        <f>VLOOKUP(C4659,'[2]05-2025'!$B$1:$D$65536,3,0)</f>
        <v>1167726.93</v>
      </c>
      <c r="E4659" s="25" t="s">
        <v>1821</v>
      </c>
      <c r="F4659" s="27" t="s">
        <v>2156</v>
      </c>
      <c r="G4659" s="26">
        <v>0</v>
      </c>
      <c r="H4659" s="26">
        <v>1360.91</v>
      </c>
      <c r="I4659" s="24">
        <f t="shared" si="73"/>
        <v>7674043.7800000077</v>
      </c>
      <c r="J4659" s="27" t="s">
        <v>57</v>
      </c>
      <c r="K4659" s="2" t="s">
        <v>15</v>
      </c>
    </row>
    <row r="4660" spans="1:11" ht="12" customHeight="1" x14ac:dyDescent="0.2">
      <c r="A4660" s="2">
        <v>1700</v>
      </c>
      <c r="B4660" s="20" t="str">
        <f>VLOOKUP(C4660,'[2]05-2025'!$B$1:$C$65536,2,0)</f>
        <v>FORNECEDORES DE INSUMOS</v>
      </c>
      <c r="C4660" s="33" t="s">
        <v>57</v>
      </c>
      <c r="D4660" s="21">
        <f>VLOOKUP(C4660,'[2]05-2025'!$B$1:$D$65536,3,0)</f>
        <v>1167726.93</v>
      </c>
      <c r="E4660" s="25" t="s">
        <v>1821</v>
      </c>
      <c r="F4660" s="27" t="s">
        <v>2157</v>
      </c>
      <c r="G4660" s="26">
        <v>0</v>
      </c>
      <c r="H4660" s="26">
        <v>232.5</v>
      </c>
      <c r="I4660" s="24">
        <f t="shared" si="73"/>
        <v>7674276.2800000077</v>
      </c>
      <c r="J4660" s="27" t="s">
        <v>57</v>
      </c>
      <c r="K4660" s="2" t="s">
        <v>15</v>
      </c>
    </row>
    <row r="4661" spans="1:11" ht="12" customHeight="1" x14ac:dyDescent="0.2">
      <c r="A4661" s="2">
        <v>1700</v>
      </c>
      <c r="B4661" s="20" t="str">
        <f>VLOOKUP(C4661,'[2]05-2025'!$B$1:$C$65536,2,0)</f>
        <v>FORNECEDORES DE INSUMOS</v>
      </c>
      <c r="C4661" s="33" t="s">
        <v>57</v>
      </c>
      <c r="D4661" s="21">
        <f>VLOOKUP(C4661,'[2]05-2025'!$B$1:$D$65536,3,0)</f>
        <v>1167726.93</v>
      </c>
      <c r="E4661" s="25" t="s">
        <v>1821</v>
      </c>
      <c r="F4661" s="27" t="s">
        <v>2158</v>
      </c>
      <c r="G4661" s="26">
        <v>0</v>
      </c>
      <c r="H4661" s="26">
        <v>2900</v>
      </c>
      <c r="I4661" s="24">
        <f t="shared" si="73"/>
        <v>7677176.2800000077</v>
      </c>
      <c r="J4661" s="27" t="s">
        <v>57</v>
      </c>
      <c r="K4661" s="2" t="s">
        <v>15</v>
      </c>
    </row>
    <row r="4662" spans="1:11" ht="12" customHeight="1" x14ac:dyDescent="0.2">
      <c r="A4662" s="2">
        <v>1700</v>
      </c>
      <c r="B4662" s="20" t="str">
        <f>VLOOKUP(C4662,'[2]05-2025'!$B$1:$C$65536,2,0)</f>
        <v>FORNECEDORES DE INSUMOS</v>
      </c>
      <c r="C4662" s="33" t="s">
        <v>57</v>
      </c>
      <c r="D4662" s="21">
        <f>VLOOKUP(C4662,'[2]05-2025'!$B$1:$D$65536,3,0)</f>
        <v>1167726.93</v>
      </c>
      <c r="E4662" s="25" t="s">
        <v>1821</v>
      </c>
      <c r="F4662" s="27" t="s">
        <v>2146</v>
      </c>
      <c r="G4662" s="26">
        <v>0</v>
      </c>
      <c r="H4662" s="26">
        <v>961.37</v>
      </c>
      <c r="I4662" s="24">
        <f t="shared" si="73"/>
        <v>7678137.6500000078</v>
      </c>
      <c r="J4662" s="27" t="s">
        <v>57</v>
      </c>
      <c r="K4662" s="2" t="s">
        <v>15</v>
      </c>
    </row>
    <row r="4663" spans="1:11" ht="12" customHeight="1" x14ac:dyDescent="0.2">
      <c r="A4663" s="2">
        <v>1700</v>
      </c>
      <c r="B4663" s="20" t="str">
        <f>VLOOKUP(C4663,'[2]05-2025'!$B$1:$C$65536,2,0)</f>
        <v>FORNECEDORES DE INSUMOS</v>
      </c>
      <c r="C4663" s="33" t="s">
        <v>57</v>
      </c>
      <c r="D4663" s="21">
        <f>VLOOKUP(C4663,'[2]05-2025'!$B$1:$D$65536,3,0)</f>
        <v>1167726.93</v>
      </c>
      <c r="E4663" s="25" t="s">
        <v>1821</v>
      </c>
      <c r="F4663" s="27" t="s">
        <v>2159</v>
      </c>
      <c r="G4663" s="26">
        <v>0</v>
      </c>
      <c r="H4663" s="26">
        <v>379.5</v>
      </c>
      <c r="I4663" s="24">
        <f t="shared" si="73"/>
        <v>7678517.1500000078</v>
      </c>
      <c r="J4663" s="27" t="s">
        <v>57</v>
      </c>
      <c r="K4663" s="2" t="s">
        <v>15</v>
      </c>
    </row>
    <row r="4664" spans="1:11" ht="12" customHeight="1" x14ac:dyDescent="0.2">
      <c r="A4664" s="2">
        <v>1700</v>
      </c>
      <c r="B4664" s="20" t="str">
        <f>VLOOKUP(C4664,'[2]05-2025'!$B$1:$C$65536,2,0)</f>
        <v>FORNECEDORES DE INSUMOS</v>
      </c>
      <c r="C4664" s="33" t="s">
        <v>57</v>
      </c>
      <c r="D4664" s="21">
        <f>VLOOKUP(C4664,'[2]05-2025'!$B$1:$D$65536,3,0)</f>
        <v>1167726.93</v>
      </c>
      <c r="E4664" s="25" t="s">
        <v>1821</v>
      </c>
      <c r="F4664" s="27" t="s">
        <v>2160</v>
      </c>
      <c r="G4664" s="26">
        <v>0</v>
      </c>
      <c r="H4664" s="26">
        <v>45600</v>
      </c>
      <c r="I4664" s="24">
        <f t="shared" si="73"/>
        <v>7724117.1500000078</v>
      </c>
      <c r="J4664" s="27" t="s">
        <v>57</v>
      </c>
      <c r="K4664" s="2" t="s">
        <v>15</v>
      </c>
    </row>
    <row r="4665" spans="1:11" ht="12" customHeight="1" x14ac:dyDescent="0.2">
      <c r="A4665" s="2">
        <v>1700</v>
      </c>
      <c r="B4665" s="20" t="str">
        <f>VLOOKUP(C4665,'[2]05-2025'!$B$1:$C$65536,2,0)</f>
        <v>FORNECEDORES DE INSUMOS</v>
      </c>
      <c r="C4665" s="33" t="s">
        <v>57</v>
      </c>
      <c r="D4665" s="21">
        <f>VLOOKUP(C4665,'[2]05-2025'!$B$1:$D$65536,3,0)</f>
        <v>1167726.93</v>
      </c>
      <c r="E4665" s="25" t="s">
        <v>1821</v>
      </c>
      <c r="F4665" s="27" t="s">
        <v>2162</v>
      </c>
      <c r="G4665" s="26">
        <v>0</v>
      </c>
      <c r="H4665" s="26">
        <v>2798.29</v>
      </c>
      <c r="I4665" s="24">
        <f t="shared" si="73"/>
        <v>7726915.4400000079</v>
      </c>
      <c r="J4665" s="27" t="s">
        <v>59</v>
      </c>
      <c r="K4665" s="2" t="s">
        <v>15</v>
      </c>
    </row>
    <row r="4666" spans="1:11" ht="12" customHeight="1" x14ac:dyDescent="0.2">
      <c r="A4666" s="2">
        <v>1700</v>
      </c>
      <c r="B4666" s="20" t="str">
        <f>VLOOKUP(C4666,'[2]05-2025'!$B$1:$C$65536,2,0)</f>
        <v>FORNECEDORES DE INSUMOS</v>
      </c>
      <c r="C4666" s="33" t="s">
        <v>57</v>
      </c>
      <c r="D4666" s="21">
        <f>VLOOKUP(C4666,'[2]05-2025'!$B$1:$D$65536,3,0)</f>
        <v>1167726.93</v>
      </c>
      <c r="E4666" s="25" t="s">
        <v>1821</v>
      </c>
      <c r="F4666" s="27" t="s">
        <v>2163</v>
      </c>
      <c r="G4666" s="26">
        <v>0</v>
      </c>
      <c r="H4666" s="26">
        <v>2128.5</v>
      </c>
      <c r="I4666" s="24">
        <f t="shared" si="73"/>
        <v>7729043.9400000079</v>
      </c>
      <c r="J4666" s="27" t="s">
        <v>57</v>
      </c>
      <c r="K4666" s="2" t="s">
        <v>15</v>
      </c>
    </row>
    <row r="4667" spans="1:11" ht="12" customHeight="1" x14ac:dyDescent="0.2">
      <c r="A4667" s="2">
        <v>1700</v>
      </c>
      <c r="B4667" s="20" t="str">
        <f>VLOOKUP(C4667,'[2]05-2025'!$B$1:$C$65536,2,0)</f>
        <v>FORNECEDORES DE INSUMOS</v>
      </c>
      <c r="C4667" s="33" t="s">
        <v>57</v>
      </c>
      <c r="D4667" s="21">
        <f>VLOOKUP(C4667,'[2]05-2025'!$B$1:$D$65536,3,0)</f>
        <v>1167726.93</v>
      </c>
      <c r="E4667" s="25" t="s">
        <v>1821</v>
      </c>
      <c r="F4667" s="27" t="s">
        <v>2158</v>
      </c>
      <c r="G4667" s="26">
        <v>0</v>
      </c>
      <c r="H4667" s="26">
        <v>2900</v>
      </c>
      <c r="I4667" s="24">
        <f t="shared" si="73"/>
        <v>7731943.9400000079</v>
      </c>
      <c r="J4667" s="27" t="s">
        <v>57</v>
      </c>
      <c r="K4667" s="2" t="s">
        <v>15</v>
      </c>
    </row>
    <row r="4668" spans="1:11" ht="12" customHeight="1" x14ac:dyDescent="0.2">
      <c r="A4668" s="2">
        <v>1700</v>
      </c>
      <c r="B4668" s="20" t="str">
        <f>VLOOKUP(C4668,'[2]05-2025'!$B$1:$C$65536,2,0)</f>
        <v>FORNECEDORES DE INSUMOS</v>
      </c>
      <c r="C4668" s="33" t="s">
        <v>57</v>
      </c>
      <c r="D4668" s="21">
        <f>VLOOKUP(C4668,'[2]05-2025'!$B$1:$D$65536,3,0)</f>
        <v>1167726.93</v>
      </c>
      <c r="E4668" s="25" t="s">
        <v>1821</v>
      </c>
      <c r="F4668" s="27" t="s">
        <v>2145</v>
      </c>
      <c r="G4668" s="26">
        <v>0</v>
      </c>
      <c r="H4668" s="26">
        <v>1442.4</v>
      </c>
      <c r="I4668" s="24">
        <f t="shared" si="73"/>
        <v>7733386.3400000082</v>
      </c>
      <c r="J4668" s="27" t="s">
        <v>59</v>
      </c>
      <c r="K4668" s="2" t="s">
        <v>15</v>
      </c>
    </row>
    <row r="4669" spans="1:11" ht="12" customHeight="1" x14ac:dyDescent="0.2">
      <c r="A4669" s="2">
        <v>1700</v>
      </c>
      <c r="B4669" s="20" t="str">
        <f>VLOOKUP(C4669,'[2]05-2025'!$B$1:$C$65536,2,0)</f>
        <v>FORNECEDORES DE INSUMOS</v>
      </c>
      <c r="C4669" s="33" t="s">
        <v>57</v>
      </c>
      <c r="D4669" s="21">
        <f>VLOOKUP(C4669,'[2]05-2025'!$B$1:$D$65536,3,0)</f>
        <v>1167726.93</v>
      </c>
      <c r="E4669" s="25" t="s">
        <v>1821</v>
      </c>
      <c r="F4669" s="27" t="s">
        <v>2164</v>
      </c>
      <c r="G4669" s="26">
        <v>0</v>
      </c>
      <c r="H4669" s="26">
        <v>4355.1499999999996</v>
      </c>
      <c r="I4669" s="24">
        <f t="shared" si="73"/>
        <v>7737741.4900000086</v>
      </c>
      <c r="J4669" s="27" t="s">
        <v>57</v>
      </c>
      <c r="K4669" s="2" t="s">
        <v>15</v>
      </c>
    </row>
    <row r="4670" spans="1:11" ht="12" customHeight="1" x14ac:dyDescent="0.2">
      <c r="A4670" s="2">
        <v>1700</v>
      </c>
      <c r="B4670" s="20" t="str">
        <f>VLOOKUP(C4670,'[2]05-2025'!$B$1:$C$65536,2,0)</f>
        <v>FORNECEDORES DE INSUMOS</v>
      </c>
      <c r="C4670" s="33" t="s">
        <v>57</v>
      </c>
      <c r="D4670" s="21">
        <f>VLOOKUP(C4670,'[2]05-2025'!$B$1:$D$65536,3,0)</f>
        <v>1167726.93</v>
      </c>
      <c r="E4670" s="25" t="s">
        <v>1821</v>
      </c>
      <c r="F4670" s="27" t="s">
        <v>2165</v>
      </c>
      <c r="G4670" s="26">
        <v>0</v>
      </c>
      <c r="H4670" s="26">
        <v>18740.7</v>
      </c>
      <c r="I4670" s="24">
        <f t="shared" si="73"/>
        <v>7756482.1900000088</v>
      </c>
      <c r="J4670" s="27" t="s">
        <v>57</v>
      </c>
      <c r="K4670" s="2" t="s">
        <v>15</v>
      </c>
    </row>
    <row r="4671" spans="1:11" ht="12" customHeight="1" x14ac:dyDescent="0.2">
      <c r="A4671" s="2">
        <v>1700</v>
      </c>
      <c r="B4671" s="20" t="str">
        <f>VLOOKUP(C4671,'[2]05-2025'!$B$1:$C$65536,2,0)</f>
        <v>FORNECEDORES DE INSUMOS</v>
      </c>
      <c r="C4671" s="33" t="s">
        <v>57</v>
      </c>
      <c r="D4671" s="21">
        <f>VLOOKUP(C4671,'[2]05-2025'!$B$1:$D$65536,3,0)</f>
        <v>1167726.93</v>
      </c>
      <c r="E4671" s="25" t="s">
        <v>1821</v>
      </c>
      <c r="F4671" s="27" t="s">
        <v>2158</v>
      </c>
      <c r="G4671" s="26">
        <v>0</v>
      </c>
      <c r="H4671" s="26">
        <v>2900</v>
      </c>
      <c r="I4671" s="24">
        <f t="shared" si="73"/>
        <v>7759382.1900000088</v>
      </c>
      <c r="J4671" s="27" t="s">
        <v>57</v>
      </c>
      <c r="K4671" s="2" t="s">
        <v>15</v>
      </c>
    </row>
    <row r="4672" spans="1:11" ht="12" customHeight="1" x14ac:dyDescent="0.2">
      <c r="A4672" s="2">
        <v>1700</v>
      </c>
      <c r="B4672" s="20" t="str">
        <f>VLOOKUP(C4672,'[2]05-2025'!$B$1:$C$65536,2,0)</f>
        <v>FORNECEDORES DE INSUMOS</v>
      </c>
      <c r="C4672" s="33" t="s">
        <v>57</v>
      </c>
      <c r="D4672" s="21">
        <f>VLOOKUP(C4672,'[2]05-2025'!$B$1:$D$65536,3,0)</f>
        <v>1167726.93</v>
      </c>
      <c r="E4672" s="25" t="s">
        <v>1821</v>
      </c>
      <c r="F4672" s="27" t="s">
        <v>2167</v>
      </c>
      <c r="G4672" s="26">
        <v>0</v>
      </c>
      <c r="H4672" s="26">
        <v>15128.45</v>
      </c>
      <c r="I4672" s="24">
        <f t="shared" si="73"/>
        <v>7774510.640000009</v>
      </c>
      <c r="J4672" s="27" t="s">
        <v>57</v>
      </c>
      <c r="K4672" s="2" t="s">
        <v>15</v>
      </c>
    </row>
    <row r="4673" spans="1:11" ht="12" customHeight="1" x14ac:dyDescent="0.2">
      <c r="A4673" s="2">
        <v>1700</v>
      </c>
      <c r="B4673" s="20" t="str">
        <f>VLOOKUP(C4673,'[2]05-2025'!$B$1:$C$65536,2,0)</f>
        <v>FORNECEDORES DE INSUMOS</v>
      </c>
      <c r="C4673" s="33" t="s">
        <v>57</v>
      </c>
      <c r="D4673" s="21">
        <f>VLOOKUP(C4673,'[2]05-2025'!$B$1:$D$65536,3,0)</f>
        <v>1167726.93</v>
      </c>
      <c r="E4673" s="25" t="s">
        <v>1821</v>
      </c>
      <c r="F4673" s="27" t="s">
        <v>2165</v>
      </c>
      <c r="G4673" s="26">
        <v>0</v>
      </c>
      <c r="H4673" s="26">
        <v>60541.599999999999</v>
      </c>
      <c r="I4673" s="24">
        <f t="shared" si="73"/>
        <v>7835052.2400000086</v>
      </c>
      <c r="J4673" s="27" t="s">
        <v>57</v>
      </c>
      <c r="K4673" s="2" t="s">
        <v>15</v>
      </c>
    </row>
    <row r="4674" spans="1:11" ht="12" customHeight="1" x14ac:dyDescent="0.2">
      <c r="A4674" s="2">
        <v>1700</v>
      </c>
      <c r="B4674" s="20" t="str">
        <f>VLOOKUP(C4674,'[2]05-2025'!$B$1:$C$65536,2,0)</f>
        <v>FORNECEDORES DE INSUMOS</v>
      </c>
      <c r="C4674" s="33" t="s">
        <v>57</v>
      </c>
      <c r="D4674" s="21">
        <f>VLOOKUP(C4674,'[2]05-2025'!$B$1:$D$65536,3,0)</f>
        <v>1167726.93</v>
      </c>
      <c r="E4674" s="25" t="s">
        <v>1821</v>
      </c>
      <c r="F4674" s="27" t="s">
        <v>2168</v>
      </c>
      <c r="G4674" s="26">
        <v>0</v>
      </c>
      <c r="H4674" s="26">
        <v>503.28</v>
      </c>
      <c r="I4674" s="24">
        <f t="shared" si="73"/>
        <v>7835555.5200000089</v>
      </c>
      <c r="J4674" s="27" t="s">
        <v>57</v>
      </c>
      <c r="K4674" s="2" t="s">
        <v>15</v>
      </c>
    </row>
    <row r="4675" spans="1:11" ht="12" customHeight="1" x14ac:dyDescent="0.2">
      <c r="A4675" s="2">
        <v>1700</v>
      </c>
      <c r="B4675" s="20" t="str">
        <f>VLOOKUP(C4675,'[2]05-2025'!$B$1:$C$65536,2,0)</f>
        <v>FORNECEDORES DE INSUMOS</v>
      </c>
      <c r="C4675" s="33" t="s">
        <v>57</v>
      </c>
      <c r="D4675" s="21">
        <f>VLOOKUP(C4675,'[2]05-2025'!$B$1:$D$65536,3,0)</f>
        <v>1167726.93</v>
      </c>
      <c r="E4675" s="25" t="s">
        <v>1821</v>
      </c>
      <c r="F4675" s="27" t="s">
        <v>2169</v>
      </c>
      <c r="G4675" s="26">
        <v>0</v>
      </c>
      <c r="H4675" s="26">
        <v>1549</v>
      </c>
      <c r="I4675" s="24">
        <f t="shared" si="73"/>
        <v>7837104.5200000089</v>
      </c>
      <c r="J4675" s="27" t="s">
        <v>57</v>
      </c>
      <c r="K4675" s="2" t="s">
        <v>15</v>
      </c>
    </row>
    <row r="4676" spans="1:11" ht="12" customHeight="1" x14ac:dyDescent="0.2">
      <c r="A4676" s="2">
        <v>1700</v>
      </c>
      <c r="B4676" s="20" t="str">
        <f>VLOOKUP(C4676,'[2]05-2025'!$B$1:$C$65536,2,0)</f>
        <v>FORNECEDORES DE INSUMOS</v>
      </c>
      <c r="C4676" s="33" t="s">
        <v>57</v>
      </c>
      <c r="D4676" s="21">
        <f>VLOOKUP(C4676,'[2]05-2025'!$B$1:$D$65536,3,0)</f>
        <v>1167726.93</v>
      </c>
      <c r="E4676" s="25" t="s">
        <v>1821</v>
      </c>
      <c r="F4676" s="27" t="s">
        <v>2170</v>
      </c>
      <c r="G4676" s="26">
        <v>0</v>
      </c>
      <c r="H4676" s="26">
        <v>1157.96</v>
      </c>
      <c r="I4676" s="24">
        <f t="shared" si="73"/>
        <v>7838262.4800000088</v>
      </c>
      <c r="J4676" s="27" t="s">
        <v>59</v>
      </c>
      <c r="K4676" s="2" t="s">
        <v>15</v>
      </c>
    </row>
    <row r="4677" spans="1:11" ht="12" customHeight="1" x14ac:dyDescent="0.2">
      <c r="A4677" s="2">
        <v>1700</v>
      </c>
      <c r="B4677" s="20" t="str">
        <f>VLOOKUP(C4677,'[2]05-2025'!$B$1:$C$65536,2,0)</f>
        <v>FORNECEDORES DE INSUMOS</v>
      </c>
      <c r="C4677" s="33" t="s">
        <v>57</v>
      </c>
      <c r="D4677" s="21">
        <f>VLOOKUP(C4677,'[2]05-2025'!$B$1:$D$65536,3,0)</f>
        <v>1167726.93</v>
      </c>
      <c r="E4677" s="25" t="s">
        <v>1821</v>
      </c>
      <c r="F4677" s="27" t="s">
        <v>2157</v>
      </c>
      <c r="G4677" s="26">
        <v>0</v>
      </c>
      <c r="H4677" s="26">
        <v>4503.1000000000004</v>
      </c>
      <c r="I4677" s="24">
        <f t="shared" si="73"/>
        <v>7842765.5800000085</v>
      </c>
      <c r="J4677" s="27" t="s">
        <v>57</v>
      </c>
      <c r="K4677" s="2" t="s">
        <v>15</v>
      </c>
    </row>
    <row r="4678" spans="1:11" ht="12" customHeight="1" x14ac:dyDescent="0.2">
      <c r="A4678" s="2">
        <v>1700</v>
      </c>
      <c r="B4678" s="20" t="str">
        <f>VLOOKUP(C4678,'[2]05-2025'!$B$1:$C$65536,2,0)</f>
        <v>FORNECEDORES DE INSUMOS</v>
      </c>
      <c r="C4678" s="33" t="s">
        <v>57</v>
      </c>
      <c r="D4678" s="21">
        <f>VLOOKUP(C4678,'[2]05-2025'!$B$1:$D$65536,3,0)</f>
        <v>1167726.93</v>
      </c>
      <c r="E4678" s="25" t="s">
        <v>1821</v>
      </c>
      <c r="F4678" s="27" t="s">
        <v>2149</v>
      </c>
      <c r="G4678" s="26">
        <v>0</v>
      </c>
      <c r="H4678" s="26">
        <v>17035.400000000001</v>
      </c>
      <c r="I4678" s="24">
        <f t="shared" si="73"/>
        <v>7859800.9800000088</v>
      </c>
      <c r="J4678" s="27" t="s">
        <v>57</v>
      </c>
      <c r="K4678" s="2" t="s">
        <v>15</v>
      </c>
    </row>
    <row r="4679" spans="1:11" ht="12" customHeight="1" x14ac:dyDescent="0.2">
      <c r="A4679" s="2">
        <v>1700</v>
      </c>
      <c r="B4679" s="20" t="str">
        <f>VLOOKUP(C4679,'[2]05-2025'!$B$1:$C$65536,2,0)</f>
        <v>FORNECEDORES DE INSUMOS</v>
      </c>
      <c r="C4679" s="33" t="s">
        <v>57</v>
      </c>
      <c r="D4679" s="21">
        <f>VLOOKUP(C4679,'[2]05-2025'!$B$1:$D$65536,3,0)</f>
        <v>1167726.93</v>
      </c>
      <c r="E4679" s="25" t="s">
        <v>1821</v>
      </c>
      <c r="F4679" s="27" t="s">
        <v>2171</v>
      </c>
      <c r="G4679" s="26">
        <v>0</v>
      </c>
      <c r="H4679" s="26">
        <v>6282.36</v>
      </c>
      <c r="I4679" s="24">
        <f t="shared" si="73"/>
        <v>7866083.3400000092</v>
      </c>
      <c r="J4679" s="27" t="s">
        <v>57</v>
      </c>
      <c r="K4679" s="2" t="s">
        <v>15</v>
      </c>
    </row>
    <row r="4680" spans="1:11" ht="12" customHeight="1" x14ac:dyDescent="0.2">
      <c r="A4680" s="2">
        <v>1700</v>
      </c>
      <c r="B4680" s="20" t="str">
        <f>VLOOKUP(C4680,'[2]05-2025'!$B$1:$C$65536,2,0)</f>
        <v>FORNECEDORES DE INSUMOS</v>
      </c>
      <c r="C4680" s="33" t="s">
        <v>57</v>
      </c>
      <c r="D4680" s="21">
        <f>VLOOKUP(C4680,'[2]05-2025'!$B$1:$D$65536,3,0)</f>
        <v>1167726.93</v>
      </c>
      <c r="E4680" s="25" t="s">
        <v>1821</v>
      </c>
      <c r="F4680" s="27" t="s">
        <v>2172</v>
      </c>
      <c r="G4680" s="26">
        <v>0</v>
      </c>
      <c r="H4680" s="26">
        <v>320</v>
      </c>
      <c r="I4680" s="24">
        <f t="shared" si="73"/>
        <v>7866403.3400000092</v>
      </c>
      <c r="J4680" s="27" t="s">
        <v>57</v>
      </c>
      <c r="K4680" s="2" t="s">
        <v>15</v>
      </c>
    </row>
    <row r="4681" spans="1:11" ht="12" customHeight="1" x14ac:dyDescent="0.2">
      <c r="A4681" s="2">
        <v>1700</v>
      </c>
      <c r="B4681" s="20" t="str">
        <f>VLOOKUP(C4681,'[2]05-2025'!$B$1:$C$65536,2,0)</f>
        <v>FORNECEDORES DE INSUMOS</v>
      </c>
      <c r="C4681" s="33" t="s">
        <v>57</v>
      </c>
      <c r="D4681" s="21">
        <f>VLOOKUP(C4681,'[2]05-2025'!$B$1:$D$65536,3,0)</f>
        <v>1167726.93</v>
      </c>
      <c r="E4681" s="25" t="s">
        <v>1821</v>
      </c>
      <c r="F4681" s="27" t="s">
        <v>2145</v>
      </c>
      <c r="G4681" s="26">
        <v>0</v>
      </c>
      <c r="H4681" s="26">
        <v>961.6</v>
      </c>
      <c r="I4681" s="24">
        <f t="shared" si="73"/>
        <v>7867364.9400000088</v>
      </c>
      <c r="J4681" s="27" t="s">
        <v>59</v>
      </c>
      <c r="K4681" s="2" t="s">
        <v>15</v>
      </c>
    </row>
    <row r="4682" spans="1:11" ht="12" customHeight="1" x14ac:dyDescent="0.2">
      <c r="A4682" s="2">
        <v>1700</v>
      </c>
      <c r="B4682" s="20" t="str">
        <f>VLOOKUP(C4682,'[2]05-2025'!$B$1:$C$65536,2,0)</f>
        <v>FORNECEDORES DE INSUMOS</v>
      </c>
      <c r="C4682" s="33" t="s">
        <v>57</v>
      </c>
      <c r="D4682" s="21">
        <f>VLOOKUP(C4682,'[2]05-2025'!$B$1:$D$65536,3,0)</f>
        <v>1167726.93</v>
      </c>
      <c r="E4682" s="25" t="s">
        <v>1821</v>
      </c>
      <c r="F4682" s="27" t="s">
        <v>2173</v>
      </c>
      <c r="G4682" s="26">
        <v>0</v>
      </c>
      <c r="H4682" s="26">
        <v>16088.8</v>
      </c>
      <c r="I4682" s="24">
        <f t="shared" si="73"/>
        <v>7883453.7400000086</v>
      </c>
      <c r="J4682" s="27" t="s">
        <v>55</v>
      </c>
      <c r="K4682" s="2" t="s">
        <v>15</v>
      </c>
    </row>
    <row r="4683" spans="1:11" ht="12" customHeight="1" x14ac:dyDescent="0.2">
      <c r="A4683" s="2">
        <v>1700</v>
      </c>
      <c r="B4683" s="20" t="str">
        <f>VLOOKUP(C4683,'[2]05-2025'!$B$1:$C$65536,2,0)</f>
        <v>FORNECEDORES DE INSUMOS</v>
      </c>
      <c r="C4683" s="33" t="s">
        <v>57</v>
      </c>
      <c r="D4683" s="21">
        <f>VLOOKUP(C4683,'[2]05-2025'!$B$1:$D$65536,3,0)</f>
        <v>1167726.93</v>
      </c>
      <c r="E4683" s="25" t="s">
        <v>1821</v>
      </c>
      <c r="F4683" s="27" t="s">
        <v>2174</v>
      </c>
      <c r="G4683" s="26">
        <v>0</v>
      </c>
      <c r="H4683" s="26">
        <v>7000</v>
      </c>
      <c r="I4683" s="24">
        <f t="shared" si="73"/>
        <v>7890453.7400000086</v>
      </c>
      <c r="J4683" s="27" t="s">
        <v>57</v>
      </c>
      <c r="K4683" s="2" t="s">
        <v>15</v>
      </c>
    </row>
    <row r="4684" spans="1:11" ht="12" customHeight="1" x14ac:dyDescent="0.2">
      <c r="A4684" s="2">
        <v>1700</v>
      </c>
      <c r="B4684" s="20" t="str">
        <f>VLOOKUP(C4684,'[2]05-2025'!$B$1:$C$65536,2,0)</f>
        <v>FORNECEDORES DE INSUMOS</v>
      </c>
      <c r="C4684" s="33" t="s">
        <v>57</v>
      </c>
      <c r="D4684" s="21">
        <f>VLOOKUP(C4684,'[2]05-2025'!$B$1:$D$65536,3,0)</f>
        <v>1167726.93</v>
      </c>
      <c r="E4684" s="25" t="s">
        <v>1821</v>
      </c>
      <c r="F4684" s="27" t="s">
        <v>2175</v>
      </c>
      <c r="G4684" s="26">
        <v>0</v>
      </c>
      <c r="H4684" s="26">
        <v>9478.23</v>
      </c>
      <c r="I4684" s="24">
        <f t="shared" si="73"/>
        <v>7899931.9700000091</v>
      </c>
      <c r="J4684" s="27" t="s">
        <v>57</v>
      </c>
      <c r="K4684" s="2" t="s">
        <v>15</v>
      </c>
    </row>
    <row r="4685" spans="1:11" ht="12" customHeight="1" x14ac:dyDescent="0.2">
      <c r="A4685" s="2">
        <v>1700</v>
      </c>
      <c r="B4685" s="20" t="str">
        <f>VLOOKUP(C4685,'[2]05-2025'!$B$1:$C$65536,2,0)</f>
        <v>FORNECEDORES DE INSUMOS</v>
      </c>
      <c r="C4685" s="33" t="s">
        <v>57</v>
      </c>
      <c r="D4685" s="21">
        <f>VLOOKUP(C4685,'[2]05-2025'!$B$1:$D$65536,3,0)</f>
        <v>1167726.93</v>
      </c>
      <c r="E4685" s="25" t="s">
        <v>1821</v>
      </c>
      <c r="F4685" s="27" t="s">
        <v>2156</v>
      </c>
      <c r="G4685" s="26">
        <v>0</v>
      </c>
      <c r="H4685" s="26">
        <v>1482</v>
      </c>
      <c r="I4685" s="24">
        <f t="shared" si="73"/>
        <v>7901413.9700000091</v>
      </c>
      <c r="J4685" s="27" t="s">
        <v>57</v>
      </c>
      <c r="K4685" s="2" t="s">
        <v>15</v>
      </c>
    </row>
    <row r="4686" spans="1:11" ht="12" customHeight="1" x14ac:dyDescent="0.2">
      <c r="A4686" s="2">
        <v>1700</v>
      </c>
      <c r="B4686" s="20" t="str">
        <f>VLOOKUP(C4686,'[2]05-2025'!$B$1:$C$65536,2,0)</f>
        <v>FORNECEDORES DE INSUMOS</v>
      </c>
      <c r="C4686" s="33" t="s">
        <v>57</v>
      </c>
      <c r="D4686" s="21">
        <f>VLOOKUP(C4686,'[2]05-2025'!$B$1:$D$65536,3,0)</f>
        <v>1167726.93</v>
      </c>
      <c r="E4686" s="25" t="s">
        <v>1821</v>
      </c>
      <c r="F4686" s="27" t="s">
        <v>2176</v>
      </c>
      <c r="G4686" s="26">
        <v>0</v>
      </c>
      <c r="H4686" s="26">
        <v>1083.9000000000001</v>
      </c>
      <c r="I4686" s="24">
        <f t="shared" si="73"/>
        <v>7902497.8700000094</v>
      </c>
      <c r="J4686" s="27" t="s">
        <v>57</v>
      </c>
      <c r="K4686" s="2" t="s">
        <v>15</v>
      </c>
    </row>
    <row r="4687" spans="1:11" ht="12" customHeight="1" x14ac:dyDescent="0.2">
      <c r="A4687" s="2">
        <v>1700</v>
      </c>
      <c r="B4687" s="20" t="str">
        <f>VLOOKUP(C4687,'[2]05-2025'!$B$1:$C$65536,2,0)</f>
        <v>FORNECEDORES DE INSUMOS</v>
      </c>
      <c r="C4687" s="33" t="s">
        <v>57</v>
      </c>
      <c r="D4687" s="21">
        <f>VLOOKUP(C4687,'[2]05-2025'!$B$1:$D$65536,3,0)</f>
        <v>1167726.93</v>
      </c>
      <c r="E4687" s="25" t="s">
        <v>1821</v>
      </c>
      <c r="F4687" s="27" t="s">
        <v>2176</v>
      </c>
      <c r="G4687" s="26">
        <v>0</v>
      </c>
      <c r="H4687" s="26">
        <v>1322.5</v>
      </c>
      <c r="I4687" s="24">
        <f t="shared" si="73"/>
        <v>7903820.3700000094</v>
      </c>
      <c r="J4687" s="27" t="s">
        <v>57</v>
      </c>
      <c r="K4687" s="2" t="s">
        <v>15</v>
      </c>
    </row>
    <row r="4688" spans="1:11" ht="12" customHeight="1" x14ac:dyDescent="0.2">
      <c r="A4688" s="2">
        <v>1700</v>
      </c>
      <c r="B4688" s="20" t="str">
        <f>VLOOKUP(C4688,'[2]05-2025'!$B$1:$C$65536,2,0)</f>
        <v>FORNECEDORES DE INSUMOS</v>
      </c>
      <c r="C4688" s="33" t="s">
        <v>57</v>
      </c>
      <c r="D4688" s="21">
        <f>VLOOKUP(C4688,'[2]05-2025'!$B$1:$D$65536,3,0)</f>
        <v>1167726.93</v>
      </c>
      <c r="E4688" s="25" t="s">
        <v>1821</v>
      </c>
      <c r="F4688" s="27" t="s">
        <v>2145</v>
      </c>
      <c r="G4688" s="26">
        <v>0</v>
      </c>
      <c r="H4688" s="26">
        <v>1442.4</v>
      </c>
      <c r="I4688" s="24">
        <f t="shared" si="73"/>
        <v>7905262.7700000098</v>
      </c>
      <c r="J4688" s="27" t="s">
        <v>59</v>
      </c>
      <c r="K4688" s="2" t="s">
        <v>15</v>
      </c>
    </row>
    <row r="4689" spans="1:11" ht="12" customHeight="1" x14ac:dyDescent="0.2">
      <c r="A4689" s="2">
        <v>1700</v>
      </c>
      <c r="B4689" s="20" t="str">
        <f>VLOOKUP(C4689,'[2]05-2025'!$B$1:$C$65536,2,0)</f>
        <v>FORNECEDORES DE INSUMOS</v>
      </c>
      <c r="C4689" s="33" t="s">
        <v>57</v>
      </c>
      <c r="D4689" s="21">
        <f>VLOOKUP(C4689,'[2]05-2025'!$B$1:$D$65536,3,0)</f>
        <v>1167726.93</v>
      </c>
      <c r="E4689" s="25" t="s">
        <v>1821</v>
      </c>
      <c r="F4689" s="27" t="s">
        <v>2146</v>
      </c>
      <c r="G4689" s="26">
        <v>0</v>
      </c>
      <c r="H4689" s="26">
        <v>961.37</v>
      </c>
      <c r="I4689" s="24">
        <f t="shared" si="73"/>
        <v>7906224.1400000099</v>
      </c>
      <c r="J4689" s="27" t="s">
        <v>57</v>
      </c>
      <c r="K4689" s="2" t="s">
        <v>15</v>
      </c>
    </row>
    <row r="4690" spans="1:11" ht="12" customHeight="1" x14ac:dyDescent="0.2">
      <c r="A4690" s="2">
        <v>1700</v>
      </c>
      <c r="B4690" s="20" t="str">
        <f>VLOOKUP(C4690,'[2]05-2025'!$B$1:$C$65536,2,0)</f>
        <v>FORNECEDORES DE INSUMOS</v>
      </c>
      <c r="C4690" s="33" t="s">
        <v>57</v>
      </c>
      <c r="D4690" s="21">
        <f>VLOOKUP(C4690,'[2]05-2025'!$B$1:$D$65536,3,0)</f>
        <v>1167726.93</v>
      </c>
      <c r="E4690" s="25" t="s">
        <v>1821</v>
      </c>
      <c r="F4690" s="27" t="s">
        <v>2147</v>
      </c>
      <c r="G4690" s="26">
        <v>0</v>
      </c>
      <c r="H4690" s="26">
        <v>33463.1</v>
      </c>
      <c r="I4690" s="24">
        <f t="shared" si="73"/>
        <v>7939687.2400000095</v>
      </c>
      <c r="J4690" s="27" t="s">
        <v>57</v>
      </c>
      <c r="K4690" s="2" t="s">
        <v>15</v>
      </c>
    </row>
    <row r="4691" spans="1:11" ht="12" customHeight="1" x14ac:dyDescent="0.2">
      <c r="A4691" s="2">
        <v>1700</v>
      </c>
      <c r="B4691" s="20" t="str">
        <f>VLOOKUP(C4691,'[2]05-2025'!$B$1:$C$65536,2,0)</f>
        <v>FORNECEDORES DE INSUMOS</v>
      </c>
      <c r="C4691" s="33" t="s">
        <v>57</v>
      </c>
      <c r="D4691" s="21">
        <f>VLOOKUP(C4691,'[2]05-2025'!$B$1:$D$65536,3,0)</f>
        <v>1167726.93</v>
      </c>
      <c r="E4691" s="25" t="s">
        <v>1821</v>
      </c>
      <c r="F4691" s="27" t="s">
        <v>2148</v>
      </c>
      <c r="G4691" s="26">
        <v>0</v>
      </c>
      <c r="H4691" s="26">
        <v>9330.9699999999993</v>
      </c>
      <c r="I4691" s="24">
        <f t="shared" si="73"/>
        <v>7949018.2100000093</v>
      </c>
      <c r="J4691" s="27" t="s">
        <v>57</v>
      </c>
      <c r="K4691" s="2" t="s">
        <v>15</v>
      </c>
    </row>
    <row r="4692" spans="1:11" ht="12" customHeight="1" x14ac:dyDescent="0.2">
      <c r="A4692" s="2">
        <v>1700</v>
      </c>
      <c r="B4692" s="20" t="str">
        <f>VLOOKUP(C4692,'[2]05-2025'!$B$1:$C$65536,2,0)</f>
        <v>FORNECEDORES DE INSUMOS</v>
      </c>
      <c r="C4692" s="33" t="s">
        <v>57</v>
      </c>
      <c r="D4692" s="21">
        <f>VLOOKUP(C4692,'[2]05-2025'!$B$1:$D$65536,3,0)</f>
        <v>1167726.93</v>
      </c>
      <c r="E4692" s="25" t="s">
        <v>1821</v>
      </c>
      <c r="F4692" s="27" t="s">
        <v>2149</v>
      </c>
      <c r="G4692" s="26">
        <v>0</v>
      </c>
      <c r="H4692" s="26">
        <v>1639.84</v>
      </c>
      <c r="I4692" s="24">
        <f t="shared" si="73"/>
        <v>7950658.0500000091</v>
      </c>
      <c r="J4692" s="27" t="s">
        <v>57</v>
      </c>
      <c r="K4692" s="2" t="s">
        <v>15</v>
      </c>
    </row>
    <row r="4693" spans="1:11" ht="12" customHeight="1" x14ac:dyDescent="0.2">
      <c r="A4693" s="2">
        <v>1700</v>
      </c>
      <c r="B4693" s="20" t="str">
        <f>VLOOKUP(C4693,'[2]05-2025'!$B$1:$C$65536,2,0)</f>
        <v>FORNECEDORES DE INSUMOS</v>
      </c>
      <c r="C4693" s="33" t="s">
        <v>57</v>
      </c>
      <c r="D4693" s="21">
        <f>VLOOKUP(C4693,'[2]05-2025'!$B$1:$D$65536,3,0)</f>
        <v>1167726.93</v>
      </c>
      <c r="E4693" s="25" t="s">
        <v>1821</v>
      </c>
      <c r="F4693" s="27" t="s">
        <v>2150</v>
      </c>
      <c r="G4693" s="26">
        <v>0</v>
      </c>
      <c r="H4693" s="26">
        <v>1198.3800000000001</v>
      </c>
      <c r="I4693" s="24">
        <f t="shared" si="73"/>
        <v>7951856.430000009</v>
      </c>
      <c r="J4693" s="27" t="s">
        <v>57</v>
      </c>
      <c r="K4693" s="2" t="s">
        <v>15</v>
      </c>
    </row>
    <row r="4694" spans="1:11" ht="12" customHeight="1" x14ac:dyDescent="0.2">
      <c r="A4694" s="2">
        <v>1700</v>
      </c>
      <c r="B4694" s="20" t="str">
        <f>VLOOKUP(C4694,'[2]05-2025'!$B$1:$C$65536,2,0)</f>
        <v>FORNECEDORES DE INSUMOS</v>
      </c>
      <c r="C4694" s="33" t="s">
        <v>57</v>
      </c>
      <c r="D4694" s="21">
        <f>VLOOKUP(C4694,'[2]05-2025'!$B$1:$D$65536,3,0)</f>
        <v>1167726.93</v>
      </c>
      <c r="E4694" s="25" t="s">
        <v>1821</v>
      </c>
      <c r="F4694" s="27" t="s">
        <v>2151</v>
      </c>
      <c r="G4694" s="26">
        <v>0</v>
      </c>
      <c r="H4694" s="26">
        <v>2631.72</v>
      </c>
      <c r="I4694" s="24">
        <f t="shared" si="73"/>
        <v>7954488.1500000088</v>
      </c>
      <c r="J4694" s="27" t="s">
        <v>57</v>
      </c>
      <c r="K4694" s="2" t="s">
        <v>15</v>
      </c>
    </row>
    <row r="4695" spans="1:11" ht="12" customHeight="1" x14ac:dyDescent="0.2">
      <c r="A4695" s="2">
        <v>1700</v>
      </c>
      <c r="B4695" s="20" t="str">
        <f>VLOOKUP(C4695,'[2]05-2025'!$B$1:$C$65536,2,0)</f>
        <v>FORNECEDORES DE INSUMOS</v>
      </c>
      <c r="C4695" s="33" t="s">
        <v>57</v>
      </c>
      <c r="D4695" s="21">
        <f>VLOOKUP(C4695,'[2]05-2025'!$B$1:$D$65536,3,0)</f>
        <v>1167726.93</v>
      </c>
      <c r="E4695" s="25" t="s">
        <v>1821</v>
      </c>
      <c r="F4695" s="27" t="s">
        <v>2147</v>
      </c>
      <c r="G4695" s="26">
        <v>0</v>
      </c>
      <c r="H4695" s="26">
        <v>2128.5</v>
      </c>
      <c r="I4695" s="24">
        <f t="shared" si="73"/>
        <v>7956616.6500000088</v>
      </c>
      <c r="J4695" s="27" t="s">
        <v>57</v>
      </c>
      <c r="K4695" s="2" t="s">
        <v>15</v>
      </c>
    </row>
    <row r="4696" spans="1:11" ht="12" customHeight="1" x14ac:dyDescent="0.2">
      <c r="A4696" s="2">
        <v>1700</v>
      </c>
      <c r="B4696" s="20" t="str">
        <f>VLOOKUP(C4696,'[2]05-2025'!$B$1:$C$65536,2,0)</f>
        <v>FORNECEDORES DE INSUMOS</v>
      </c>
      <c r="C4696" s="33" t="s">
        <v>57</v>
      </c>
      <c r="D4696" s="21">
        <f>VLOOKUP(C4696,'[2]05-2025'!$B$1:$D$65536,3,0)</f>
        <v>1167726.93</v>
      </c>
      <c r="E4696" s="25" t="s">
        <v>1821</v>
      </c>
      <c r="F4696" s="27" t="s">
        <v>2152</v>
      </c>
      <c r="G4696" s="26">
        <v>0</v>
      </c>
      <c r="H4696" s="26">
        <v>2280</v>
      </c>
      <c r="I4696" s="24">
        <f t="shared" si="73"/>
        <v>7958896.6500000088</v>
      </c>
      <c r="J4696" s="27" t="s">
        <v>57</v>
      </c>
      <c r="K4696" s="2" t="s">
        <v>15</v>
      </c>
    </row>
    <row r="4697" spans="1:11" ht="12" customHeight="1" x14ac:dyDescent="0.2">
      <c r="A4697" s="2">
        <v>1700</v>
      </c>
      <c r="B4697" s="20" t="str">
        <f>VLOOKUP(C4697,'[2]05-2025'!$B$1:$C$65536,2,0)</f>
        <v>FORNECEDORES DE INSUMOS</v>
      </c>
      <c r="C4697" s="33" t="s">
        <v>57</v>
      </c>
      <c r="D4697" s="21">
        <f>VLOOKUP(C4697,'[2]05-2025'!$B$1:$D$65536,3,0)</f>
        <v>1167726.93</v>
      </c>
      <c r="E4697" s="25" t="s">
        <v>1821</v>
      </c>
      <c r="F4697" s="27" t="s">
        <v>2153</v>
      </c>
      <c r="G4697" s="26">
        <v>0</v>
      </c>
      <c r="H4697" s="26">
        <v>707.3</v>
      </c>
      <c r="I4697" s="24">
        <f t="shared" si="73"/>
        <v>7959603.9500000086</v>
      </c>
      <c r="J4697" s="27" t="s">
        <v>57</v>
      </c>
      <c r="K4697" s="2" t="s">
        <v>15</v>
      </c>
    </row>
    <row r="4698" spans="1:11" ht="12" customHeight="1" x14ac:dyDescent="0.2">
      <c r="A4698" s="2">
        <v>1700</v>
      </c>
      <c r="B4698" s="20" t="str">
        <f>VLOOKUP(C4698,'[2]05-2025'!$B$1:$C$65536,2,0)</f>
        <v>FORNECEDORES DE INSUMOS</v>
      </c>
      <c r="C4698" s="33" t="s">
        <v>57</v>
      </c>
      <c r="D4698" s="21">
        <f>VLOOKUP(C4698,'[2]05-2025'!$B$1:$D$65536,3,0)</f>
        <v>1167726.93</v>
      </c>
      <c r="E4698" s="25" t="s">
        <v>1821</v>
      </c>
      <c r="F4698" s="27" t="s">
        <v>2154</v>
      </c>
      <c r="G4698" s="26">
        <v>0</v>
      </c>
      <c r="H4698" s="26">
        <v>16957.5</v>
      </c>
      <c r="I4698" s="24">
        <f t="shared" si="73"/>
        <v>7976561.4500000086</v>
      </c>
      <c r="J4698" s="27" t="s">
        <v>57</v>
      </c>
      <c r="K4698" s="2" t="s">
        <v>15</v>
      </c>
    </row>
    <row r="4699" spans="1:11" ht="12" customHeight="1" x14ac:dyDescent="0.2">
      <c r="A4699" s="2">
        <v>1700</v>
      </c>
      <c r="B4699" s="20" t="str">
        <f>VLOOKUP(C4699,'[2]05-2025'!$B$1:$C$65536,2,0)</f>
        <v>FORNECEDORES DE INSUMOS</v>
      </c>
      <c r="C4699" s="33" t="s">
        <v>57</v>
      </c>
      <c r="D4699" s="21">
        <f>VLOOKUP(C4699,'[2]05-2025'!$B$1:$D$65536,3,0)</f>
        <v>1167726.93</v>
      </c>
      <c r="E4699" s="25" t="s">
        <v>1821</v>
      </c>
      <c r="F4699" s="27" t="s">
        <v>2151</v>
      </c>
      <c r="G4699" s="26">
        <v>0</v>
      </c>
      <c r="H4699" s="26">
        <v>1052</v>
      </c>
      <c r="I4699" s="24">
        <f t="shared" si="73"/>
        <v>7977613.4500000086</v>
      </c>
      <c r="J4699" s="27" t="s">
        <v>57</v>
      </c>
      <c r="K4699" s="2" t="s">
        <v>15</v>
      </c>
    </row>
    <row r="4700" spans="1:11" ht="12" customHeight="1" x14ac:dyDescent="0.2">
      <c r="A4700" s="2">
        <v>1700</v>
      </c>
      <c r="B4700" s="20" t="str">
        <f>VLOOKUP(C4700,'[2]05-2025'!$B$1:$C$65536,2,0)</f>
        <v>FORNECEDORES DE INSUMOS</v>
      </c>
      <c r="C4700" s="33" t="s">
        <v>57</v>
      </c>
      <c r="D4700" s="21">
        <f>VLOOKUP(C4700,'[2]05-2025'!$B$1:$D$65536,3,0)</f>
        <v>1167726.93</v>
      </c>
      <c r="E4700" s="25" t="s">
        <v>1821</v>
      </c>
      <c r="F4700" s="27" t="s">
        <v>2146</v>
      </c>
      <c r="G4700" s="26">
        <v>0</v>
      </c>
      <c r="H4700" s="26">
        <v>961.66</v>
      </c>
      <c r="I4700" s="24">
        <f t="shared" si="73"/>
        <v>7978575.1100000087</v>
      </c>
      <c r="J4700" s="27" t="s">
        <v>57</v>
      </c>
      <c r="K4700" s="2" t="s">
        <v>15</v>
      </c>
    </row>
    <row r="4701" spans="1:11" ht="12" customHeight="1" x14ac:dyDescent="0.2">
      <c r="A4701" s="2">
        <v>1700</v>
      </c>
      <c r="B4701" s="20" t="str">
        <f>VLOOKUP(C4701,'[2]05-2025'!$B$1:$C$65536,2,0)</f>
        <v>FORNECEDORES DE INSUMOS</v>
      </c>
      <c r="C4701" s="33" t="s">
        <v>57</v>
      </c>
      <c r="D4701" s="21">
        <f>VLOOKUP(C4701,'[2]05-2025'!$B$1:$D$65536,3,0)</f>
        <v>1167726.93</v>
      </c>
      <c r="E4701" s="25" t="s">
        <v>1821</v>
      </c>
      <c r="F4701" s="27" t="s">
        <v>2156</v>
      </c>
      <c r="G4701" s="26">
        <v>0</v>
      </c>
      <c r="H4701" s="26">
        <v>1360.91</v>
      </c>
      <c r="I4701" s="24">
        <f t="shared" si="73"/>
        <v>7979936.0200000089</v>
      </c>
      <c r="J4701" s="27" t="s">
        <v>57</v>
      </c>
      <c r="K4701" s="2" t="s">
        <v>15</v>
      </c>
    </row>
    <row r="4702" spans="1:11" ht="12" customHeight="1" x14ac:dyDescent="0.2">
      <c r="A4702" s="2">
        <v>1700</v>
      </c>
      <c r="B4702" s="20" t="str">
        <f>VLOOKUP(C4702,'[2]05-2025'!$B$1:$C$65536,2,0)</f>
        <v>FORNECEDORES DE INSUMOS</v>
      </c>
      <c r="C4702" s="33" t="s">
        <v>57</v>
      </c>
      <c r="D4702" s="21">
        <f>VLOOKUP(C4702,'[2]05-2025'!$B$1:$D$65536,3,0)</f>
        <v>1167726.93</v>
      </c>
      <c r="E4702" s="25" t="s">
        <v>1821</v>
      </c>
      <c r="F4702" s="27" t="s">
        <v>2157</v>
      </c>
      <c r="G4702" s="26">
        <v>0</v>
      </c>
      <c r="H4702" s="26">
        <v>232.5</v>
      </c>
      <c r="I4702" s="24">
        <f t="shared" si="73"/>
        <v>7980168.5200000089</v>
      </c>
      <c r="J4702" s="27" t="s">
        <v>57</v>
      </c>
      <c r="K4702" s="2" t="s">
        <v>15</v>
      </c>
    </row>
    <row r="4703" spans="1:11" ht="12" customHeight="1" x14ac:dyDescent="0.2">
      <c r="A4703" s="2">
        <v>1700</v>
      </c>
      <c r="B4703" s="20" t="str">
        <f>VLOOKUP(C4703,'[2]05-2025'!$B$1:$C$65536,2,0)</f>
        <v>FORNECEDORES DE INSUMOS</v>
      </c>
      <c r="C4703" s="33" t="s">
        <v>57</v>
      </c>
      <c r="D4703" s="21">
        <f>VLOOKUP(C4703,'[2]05-2025'!$B$1:$D$65536,3,0)</f>
        <v>1167726.93</v>
      </c>
      <c r="E4703" s="25" t="s">
        <v>1821</v>
      </c>
      <c r="F4703" s="27" t="s">
        <v>2158</v>
      </c>
      <c r="G4703" s="26">
        <v>0</v>
      </c>
      <c r="H4703" s="26">
        <v>2900</v>
      </c>
      <c r="I4703" s="24">
        <f t="shared" si="73"/>
        <v>7983068.5200000089</v>
      </c>
      <c r="J4703" s="27" t="s">
        <v>57</v>
      </c>
      <c r="K4703" s="2" t="s">
        <v>15</v>
      </c>
    </row>
    <row r="4704" spans="1:11" ht="12" customHeight="1" x14ac:dyDescent="0.2">
      <c r="A4704" s="2">
        <v>1700</v>
      </c>
      <c r="B4704" s="20" t="str">
        <f>VLOOKUP(C4704,'[2]05-2025'!$B$1:$C$65536,2,0)</f>
        <v>FORNECEDORES DE INSUMOS</v>
      </c>
      <c r="C4704" s="33" t="s">
        <v>57</v>
      </c>
      <c r="D4704" s="21">
        <f>VLOOKUP(C4704,'[2]05-2025'!$B$1:$D$65536,3,0)</f>
        <v>1167726.93</v>
      </c>
      <c r="E4704" s="25" t="s">
        <v>1821</v>
      </c>
      <c r="F4704" s="27" t="s">
        <v>2146</v>
      </c>
      <c r="G4704" s="26">
        <v>0</v>
      </c>
      <c r="H4704" s="26">
        <v>961.37</v>
      </c>
      <c r="I4704" s="24">
        <f t="shared" si="73"/>
        <v>7984029.890000009</v>
      </c>
      <c r="J4704" s="27" t="s">
        <v>57</v>
      </c>
      <c r="K4704" s="2" t="s">
        <v>15</v>
      </c>
    </row>
    <row r="4705" spans="1:11" ht="12" customHeight="1" x14ac:dyDescent="0.2">
      <c r="A4705" s="2">
        <v>1700</v>
      </c>
      <c r="B4705" s="20" t="str">
        <f>VLOOKUP(C4705,'[2]05-2025'!$B$1:$C$65536,2,0)</f>
        <v>FORNECEDORES DE INSUMOS</v>
      </c>
      <c r="C4705" s="33" t="s">
        <v>57</v>
      </c>
      <c r="D4705" s="21">
        <f>VLOOKUP(C4705,'[2]05-2025'!$B$1:$D$65536,3,0)</f>
        <v>1167726.93</v>
      </c>
      <c r="E4705" s="25" t="s">
        <v>1821</v>
      </c>
      <c r="F4705" s="27" t="s">
        <v>2159</v>
      </c>
      <c r="G4705" s="26">
        <v>0</v>
      </c>
      <c r="H4705" s="26">
        <v>379.5</v>
      </c>
      <c r="I4705" s="24">
        <f t="shared" si="73"/>
        <v>7984409.390000009</v>
      </c>
      <c r="J4705" s="27" t="s">
        <v>57</v>
      </c>
      <c r="K4705" s="2" t="s">
        <v>15</v>
      </c>
    </row>
    <row r="4706" spans="1:11" ht="12" customHeight="1" x14ac:dyDescent="0.2">
      <c r="A4706" s="2">
        <v>1700</v>
      </c>
      <c r="B4706" s="20" t="str">
        <f>VLOOKUP(C4706,'[2]05-2025'!$B$1:$C$65536,2,0)</f>
        <v>FORNECEDORES DE INSUMOS</v>
      </c>
      <c r="C4706" s="33" t="s">
        <v>57</v>
      </c>
      <c r="D4706" s="21">
        <f>VLOOKUP(C4706,'[2]05-2025'!$B$1:$D$65536,3,0)</f>
        <v>1167726.93</v>
      </c>
      <c r="E4706" s="25" t="s">
        <v>1821</v>
      </c>
      <c r="F4706" s="27" t="s">
        <v>2160</v>
      </c>
      <c r="G4706" s="26">
        <v>0</v>
      </c>
      <c r="H4706" s="26">
        <v>45600</v>
      </c>
      <c r="I4706" s="24">
        <f t="shared" si="73"/>
        <v>8030009.390000009</v>
      </c>
      <c r="J4706" s="27" t="s">
        <v>57</v>
      </c>
      <c r="K4706" s="2" t="s">
        <v>15</v>
      </c>
    </row>
    <row r="4707" spans="1:11" ht="12" customHeight="1" x14ac:dyDescent="0.2">
      <c r="A4707" s="2">
        <v>1700</v>
      </c>
      <c r="B4707" s="20" t="str">
        <f>VLOOKUP(C4707,'[2]05-2025'!$B$1:$C$65536,2,0)</f>
        <v>FORNECEDORES DE INSUMOS</v>
      </c>
      <c r="C4707" s="33" t="s">
        <v>57</v>
      </c>
      <c r="D4707" s="21">
        <f>VLOOKUP(C4707,'[2]05-2025'!$B$1:$D$65536,3,0)</f>
        <v>1167726.93</v>
      </c>
      <c r="E4707" s="25" t="s">
        <v>1821</v>
      </c>
      <c r="F4707" s="27" t="s">
        <v>2161</v>
      </c>
      <c r="G4707" s="26">
        <v>0</v>
      </c>
      <c r="H4707" s="26">
        <v>22806</v>
      </c>
      <c r="I4707" s="24">
        <f t="shared" si="73"/>
        <v>8052815.390000009</v>
      </c>
      <c r="J4707" s="27" t="s">
        <v>57</v>
      </c>
      <c r="K4707" s="2" t="s">
        <v>15</v>
      </c>
    </row>
    <row r="4708" spans="1:11" ht="12" customHeight="1" x14ac:dyDescent="0.2">
      <c r="A4708" s="2">
        <v>1700</v>
      </c>
      <c r="B4708" s="20" t="str">
        <f>VLOOKUP(C4708,'[2]05-2025'!$B$1:$C$65536,2,0)</f>
        <v>FORNECEDORES DE INSUMOS</v>
      </c>
      <c r="C4708" s="33" t="s">
        <v>57</v>
      </c>
      <c r="D4708" s="21">
        <f>VLOOKUP(C4708,'[2]05-2025'!$B$1:$D$65536,3,0)</f>
        <v>1167726.93</v>
      </c>
      <c r="E4708" s="25" t="s">
        <v>1821</v>
      </c>
      <c r="F4708" s="27" t="s">
        <v>2162</v>
      </c>
      <c r="G4708" s="26">
        <v>0</v>
      </c>
      <c r="H4708" s="26">
        <v>2798.29</v>
      </c>
      <c r="I4708" s="24">
        <f t="shared" si="73"/>
        <v>8055613.680000009</v>
      </c>
      <c r="J4708" s="27" t="s">
        <v>59</v>
      </c>
      <c r="K4708" s="2" t="s">
        <v>15</v>
      </c>
    </row>
    <row r="4709" spans="1:11" ht="12" customHeight="1" x14ac:dyDescent="0.2">
      <c r="A4709" s="2">
        <v>1700</v>
      </c>
      <c r="B4709" s="20" t="str">
        <f>VLOOKUP(C4709,'[2]05-2025'!$B$1:$C$65536,2,0)</f>
        <v>FORNECEDORES DE INSUMOS</v>
      </c>
      <c r="C4709" s="33" t="s">
        <v>57</v>
      </c>
      <c r="D4709" s="21">
        <f>VLOOKUP(C4709,'[2]05-2025'!$B$1:$D$65536,3,0)</f>
        <v>1167726.93</v>
      </c>
      <c r="E4709" s="25" t="s">
        <v>1821</v>
      </c>
      <c r="F4709" s="27" t="s">
        <v>2163</v>
      </c>
      <c r="G4709" s="26">
        <v>0</v>
      </c>
      <c r="H4709" s="26">
        <v>2128.5</v>
      </c>
      <c r="I4709" s="24">
        <f t="shared" si="73"/>
        <v>8057742.180000009</v>
      </c>
      <c r="J4709" s="27" t="s">
        <v>57</v>
      </c>
      <c r="K4709" s="2" t="s">
        <v>15</v>
      </c>
    </row>
    <row r="4710" spans="1:11" ht="12" customHeight="1" x14ac:dyDescent="0.2">
      <c r="A4710" s="2">
        <v>1700</v>
      </c>
      <c r="B4710" s="20" t="str">
        <f>VLOOKUP(C4710,'[2]05-2025'!$B$1:$C$65536,2,0)</f>
        <v>FORNECEDORES DE INSUMOS</v>
      </c>
      <c r="C4710" s="33" t="s">
        <v>57</v>
      </c>
      <c r="D4710" s="21">
        <f>VLOOKUP(C4710,'[2]05-2025'!$B$1:$D$65536,3,0)</f>
        <v>1167726.93</v>
      </c>
      <c r="E4710" s="25" t="s">
        <v>1821</v>
      </c>
      <c r="F4710" s="27" t="s">
        <v>2158</v>
      </c>
      <c r="G4710" s="26">
        <v>0</v>
      </c>
      <c r="H4710" s="26">
        <v>2900</v>
      </c>
      <c r="I4710" s="24">
        <f t="shared" si="73"/>
        <v>8060642.180000009</v>
      </c>
      <c r="J4710" s="27" t="s">
        <v>57</v>
      </c>
      <c r="K4710" s="2" t="s">
        <v>15</v>
      </c>
    </row>
    <row r="4711" spans="1:11" ht="12" customHeight="1" x14ac:dyDescent="0.2">
      <c r="A4711" s="2">
        <v>1700</v>
      </c>
      <c r="B4711" s="20" t="str">
        <f>VLOOKUP(C4711,'[2]05-2025'!$B$1:$C$65536,2,0)</f>
        <v>FORNECEDORES DE INSUMOS</v>
      </c>
      <c r="C4711" s="33" t="s">
        <v>57</v>
      </c>
      <c r="D4711" s="21">
        <f>VLOOKUP(C4711,'[2]05-2025'!$B$1:$D$65536,3,0)</f>
        <v>1167726.93</v>
      </c>
      <c r="E4711" s="25" t="s">
        <v>1821</v>
      </c>
      <c r="F4711" s="27" t="s">
        <v>2145</v>
      </c>
      <c r="G4711" s="26">
        <v>0</v>
      </c>
      <c r="H4711" s="26">
        <v>1442.4</v>
      </c>
      <c r="I4711" s="24">
        <f t="shared" si="73"/>
        <v>8062084.5800000094</v>
      </c>
      <c r="J4711" s="27" t="s">
        <v>59</v>
      </c>
      <c r="K4711" s="2" t="s">
        <v>15</v>
      </c>
    </row>
    <row r="4712" spans="1:11" ht="12" customHeight="1" x14ac:dyDescent="0.2">
      <c r="A4712" s="2">
        <v>1700</v>
      </c>
      <c r="B4712" s="20" t="str">
        <f>VLOOKUP(C4712,'[2]05-2025'!$B$1:$C$65536,2,0)</f>
        <v>FORNECEDORES DE INSUMOS</v>
      </c>
      <c r="C4712" s="33" t="s">
        <v>57</v>
      </c>
      <c r="D4712" s="21">
        <f>VLOOKUP(C4712,'[2]05-2025'!$B$1:$D$65536,3,0)</f>
        <v>1167726.93</v>
      </c>
      <c r="E4712" s="25" t="s">
        <v>1821</v>
      </c>
      <c r="F4712" s="27" t="s">
        <v>2164</v>
      </c>
      <c r="G4712" s="26">
        <v>0</v>
      </c>
      <c r="H4712" s="26">
        <v>4355.1499999999996</v>
      </c>
      <c r="I4712" s="24">
        <f t="shared" si="73"/>
        <v>8066439.7300000098</v>
      </c>
      <c r="J4712" s="27" t="s">
        <v>57</v>
      </c>
      <c r="K4712" s="2" t="s">
        <v>15</v>
      </c>
    </row>
    <row r="4713" spans="1:11" ht="12" customHeight="1" x14ac:dyDescent="0.2">
      <c r="A4713" s="2">
        <v>1700</v>
      </c>
      <c r="B4713" s="20" t="str">
        <f>VLOOKUP(C4713,'[2]05-2025'!$B$1:$C$65536,2,0)</f>
        <v>FORNECEDORES DE INSUMOS</v>
      </c>
      <c r="C4713" s="33" t="s">
        <v>57</v>
      </c>
      <c r="D4713" s="21">
        <f>VLOOKUP(C4713,'[2]05-2025'!$B$1:$D$65536,3,0)</f>
        <v>1167726.93</v>
      </c>
      <c r="E4713" s="25" t="s">
        <v>1821</v>
      </c>
      <c r="F4713" s="27" t="s">
        <v>2165</v>
      </c>
      <c r="G4713" s="26">
        <v>0</v>
      </c>
      <c r="H4713" s="26">
        <v>18740.7</v>
      </c>
      <c r="I4713" s="24">
        <f t="shared" si="73"/>
        <v>8085180.4300000099</v>
      </c>
      <c r="J4713" s="27" t="s">
        <v>57</v>
      </c>
      <c r="K4713" s="2" t="s">
        <v>15</v>
      </c>
    </row>
    <row r="4714" spans="1:11" ht="12" customHeight="1" x14ac:dyDescent="0.2">
      <c r="A4714" s="2">
        <v>1700</v>
      </c>
      <c r="B4714" s="20" t="str">
        <f>VLOOKUP(C4714,'[2]05-2025'!$B$1:$C$65536,2,0)</f>
        <v>FORNECEDORES DE INSUMOS</v>
      </c>
      <c r="C4714" s="33" t="s">
        <v>57</v>
      </c>
      <c r="D4714" s="21">
        <f>VLOOKUP(C4714,'[2]05-2025'!$B$1:$D$65536,3,0)</f>
        <v>1167726.93</v>
      </c>
      <c r="E4714" s="25" t="s">
        <v>1821</v>
      </c>
      <c r="F4714" s="27" t="s">
        <v>2167</v>
      </c>
      <c r="G4714" s="26">
        <v>0</v>
      </c>
      <c r="H4714" s="26">
        <v>15128.45</v>
      </c>
      <c r="I4714" s="24">
        <f t="shared" si="73"/>
        <v>8100308.8800000101</v>
      </c>
      <c r="J4714" s="27" t="s">
        <v>57</v>
      </c>
      <c r="K4714" s="2" t="s">
        <v>15</v>
      </c>
    </row>
    <row r="4715" spans="1:11" ht="12" customHeight="1" x14ac:dyDescent="0.2">
      <c r="A4715" s="2">
        <v>1700</v>
      </c>
      <c r="B4715" s="20" t="str">
        <f>VLOOKUP(C4715,'[2]05-2025'!$B$1:$C$65536,2,0)</f>
        <v>FORNECEDORES DE INSUMOS</v>
      </c>
      <c r="C4715" s="33" t="s">
        <v>57</v>
      </c>
      <c r="D4715" s="21">
        <f>VLOOKUP(C4715,'[2]05-2025'!$B$1:$D$65536,3,0)</f>
        <v>1167726.93</v>
      </c>
      <c r="E4715" s="25" t="s">
        <v>1821</v>
      </c>
      <c r="F4715" s="27" t="s">
        <v>2165</v>
      </c>
      <c r="G4715" s="26">
        <v>0</v>
      </c>
      <c r="H4715" s="26">
        <v>60541.599999999999</v>
      </c>
      <c r="I4715" s="24">
        <f t="shared" si="73"/>
        <v>8160850.4800000098</v>
      </c>
      <c r="J4715" s="27" t="s">
        <v>57</v>
      </c>
      <c r="K4715" s="2" t="s">
        <v>15</v>
      </c>
    </row>
    <row r="4716" spans="1:11" ht="12" customHeight="1" x14ac:dyDescent="0.2">
      <c r="A4716" s="2">
        <v>1700</v>
      </c>
      <c r="B4716" s="20" t="str">
        <f>VLOOKUP(C4716,'[2]05-2025'!$B$1:$C$65536,2,0)</f>
        <v>FORNECEDORES DE INSUMOS</v>
      </c>
      <c r="C4716" s="33" t="s">
        <v>57</v>
      </c>
      <c r="D4716" s="21">
        <f>VLOOKUP(C4716,'[2]05-2025'!$B$1:$D$65536,3,0)</f>
        <v>1167726.93</v>
      </c>
      <c r="E4716" s="25" t="s">
        <v>1821</v>
      </c>
      <c r="F4716" s="27" t="s">
        <v>2168</v>
      </c>
      <c r="G4716" s="26">
        <v>0</v>
      </c>
      <c r="H4716" s="26">
        <v>503.28</v>
      </c>
      <c r="I4716" s="24">
        <f t="shared" si="73"/>
        <v>8161353.76000001</v>
      </c>
      <c r="J4716" s="27" t="s">
        <v>57</v>
      </c>
      <c r="K4716" s="2" t="s">
        <v>15</v>
      </c>
    </row>
    <row r="4717" spans="1:11" ht="12" customHeight="1" x14ac:dyDescent="0.2">
      <c r="A4717" s="2">
        <v>1700</v>
      </c>
      <c r="B4717" s="20" t="str">
        <f>VLOOKUP(C4717,'[2]05-2025'!$B$1:$C$65536,2,0)</f>
        <v>FORNECEDORES DE INSUMOS</v>
      </c>
      <c r="C4717" s="33" t="s">
        <v>57</v>
      </c>
      <c r="D4717" s="21">
        <f>VLOOKUP(C4717,'[2]05-2025'!$B$1:$D$65536,3,0)</f>
        <v>1167726.93</v>
      </c>
      <c r="E4717" s="25" t="s">
        <v>1821</v>
      </c>
      <c r="F4717" s="27" t="s">
        <v>2169</v>
      </c>
      <c r="G4717" s="26">
        <v>0</v>
      </c>
      <c r="H4717" s="26">
        <v>1549</v>
      </c>
      <c r="I4717" s="24">
        <f t="shared" si="73"/>
        <v>8162902.76000001</v>
      </c>
      <c r="J4717" s="27" t="s">
        <v>57</v>
      </c>
      <c r="K4717" s="2" t="s">
        <v>15</v>
      </c>
    </row>
    <row r="4718" spans="1:11" ht="12" customHeight="1" x14ac:dyDescent="0.2">
      <c r="A4718" s="2">
        <v>1700</v>
      </c>
      <c r="B4718" s="20" t="str">
        <f>VLOOKUP(C4718,'[2]05-2025'!$B$1:$C$65536,2,0)</f>
        <v>FORNECEDORES DE INSUMOS</v>
      </c>
      <c r="C4718" s="33" t="s">
        <v>57</v>
      </c>
      <c r="D4718" s="21">
        <f>VLOOKUP(C4718,'[2]05-2025'!$B$1:$D$65536,3,0)</f>
        <v>1167726.93</v>
      </c>
      <c r="E4718" s="25" t="s">
        <v>1821</v>
      </c>
      <c r="F4718" s="27" t="s">
        <v>2170</v>
      </c>
      <c r="G4718" s="26">
        <v>0</v>
      </c>
      <c r="H4718" s="26">
        <v>1157.96</v>
      </c>
      <c r="I4718" s="24">
        <f t="shared" si="73"/>
        <v>8164060.72000001</v>
      </c>
      <c r="J4718" s="27" t="s">
        <v>59</v>
      </c>
      <c r="K4718" s="2" t="s">
        <v>15</v>
      </c>
    </row>
    <row r="4719" spans="1:11" ht="12" customHeight="1" x14ac:dyDescent="0.2">
      <c r="A4719" s="2">
        <v>1700</v>
      </c>
      <c r="B4719" s="20" t="str">
        <f>VLOOKUP(C4719,'[2]05-2025'!$B$1:$C$65536,2,0)</f>
        <v>FORNECEDORES DE INSUMOS</v>
      </c>
      <c r="C4719" s="33" t="s">
        <v>57</v>
      </c>
      <c r="D4719" s="21">
        <f>VLOOKUP(C4719,'[2]05-2025'!$B$1:$D$65536,3,0)</f>
        <v>1167726.93</v>
      </c>
      <c r="E4719" s="25" t="s">
        <v>1821</v>
      </c>
      <c r="F4719" s="27" t="s">
        <v>2157</v>
      </c>
      <c r="G4719" s="26">
        <v>0</v>
      </c>
      <c r="H4719" s="26">
        <v>4503.1000000000004</v>
      </c>
      <c r="I4719" s="24">
        <f t="shared" si="73"/>
        <v>8168563.8200000096</v>
      </c>
      <c r="J4719" s="27" t="s">
        <v>57</v>
      </c>
      <c r="K4719" s="2" t="s">
        <v>15</v>
      </c>
    </row>
    <row r="4720" spans="1:11" ht="12" customHeight="1" x14ac:dyDescent="0.2">
      <c r="A4720" s="2">
        <v>1700</v>
      </c>
      <c r="B4720" s="20" t="str">
        <f>VLOOKUP(C4720,'[2]05-2025'!$B$1:$C$65536,2,0)</f>
        <v>FORNECEDORES DE INSUMOS</v>
      </c>
      <c r="C4720" s="33" t="s">
        <v>57</v>
      </c>
      <c r="D4720" s="21">
        <f>VLOOKUP(C4720,'[2]05-2025'!$B$1:$D$65536,3,0)</f>
        <v>1167726.93</v>
      </c>
      <c r="E4720" s="25" t="s">
        <v>1821</v>
      </c>
      <c r="F4720" s="27" t="s">
        <v>2149</v>
      </c>
      <c r="G4720" s="26">
        <v>0</v>
      </c>
      <c r="H4720" s="26">
        <v>17035.400000000001</v>
      </c>
      <c r="I4720" s="24">
        <f t="shared" si="73"/>
        <v>8185599.22000001</v>
      </c>
      <c r="J4720" s="27" t="s">
        <v>57</v>
      </c>
      <c r="K4720" s="2" t="s">
        <v>15</v>
      </c>
    </row>
    <row r="4721" spans="1:11" ht="12" customHeight="1" x14ac:dyDescent="0.2">
      <c r="A4721" s="2">
        <v>1700</v>
      </c>
      <c r="B4721" s="20" t="str">
        <f>VLOOKUP(C4721,'[2]05-2025'!$B$1:$C$65536,2,0)</f>
        <v>FORNECEDORES DE INSUMOS</v>
      </c>
      <c r="C4721" s="33" t="s">
        <v>57</v>
      </c>
      <c r="D4721" s="21">
        <f>VLOOKUP(C4721,'[2]05-2025'!$B$1:$D$65536,3,0)</f>
        <v>1167726.93</v>
      </c>
      <c r="E4721" s="25" t="s">
        <v>1821</v>
      </c>
      <c r="F4721" s="27" t="s">
        <v>2171</v>
      </c>
      <c r="G4721" s="26">
        <v>0</v>
      </c>
      <c r="H4721" s="26">
        <v>6282.36</v>
      </c>
      <c r="I4721" s="24">
        <f t="shared" ref="I4721:I4784" si="74">IF(C4721&lt;&gt;C4720,D4721-G4721+H4721,IF(C4721=C4720,I4720-G4721+H4721,"falso"))</f>
        <v>8191881.5800000103</v>
      </c>
      <c r="J4721" s="27" t="s">
        <v>57</v>
      </c>
      <c r="K4721" s="2" t="s">
        <v>15</v>
      </c>
    </row>
    <row r="4722" spans="1:11" ht="12" customHeight="1" x14ac:dyDescent="0.2">
      <c r="A4722" s="2">
        <v>1700</v>
      </c>
      <c r="B4722" s="20" t="str">
        <f>VLOOKUP(C4722,'[2]05-2025'!$B$1:$C$65536,2,0)</f>
        <v>FORNECEDORES DE INSUMOS</v>
      </c>
      <c r="C4722" s="33" t="s">
        <v>57</v>
      </c>
      <c r="D4722" s="21">
        <f>VLOOKUP(C4722,'[2]05-2025'!$B$1:$D$65536,3,0)</f>
        <v>1167726.93</v>
      </c>
      <c r="E4722" s="25" t="s">
        <v>1821</v>
      </c>
      <c r="F4722" s="27" t="s">
        <v>2172</v>
      </c>
      <c r="G4722" s="26">
        <v>0</v>
      </c>
      <c r="H4722" s="26">
        <v>320</v>
      </c>
      <c r="I4722" s="24">
        <f t="shared" si="74"/>
        <v>8192201.5800000103</v>
      </c>
      <c r="J4722" s="27" t="s">
        <v>57</v>
      </c>
      <c r="K4722" s="2" t="s">
        <v>15</v>
      </c>
    </row>
    <row r="4723" spans="1:11" ht="12" customHeight="1" x14ac:dyDescent="0.2">
      <c r="A4723" s="2">
        <v>1700</v>
      </c>
      <c r="B4723" s="20" t="str">
        <f>VLOOKUP(C4723,'[2]05-2025'!$B$1:$C$65536,2,0)</f>
        <v>FORNECEDORES DE INSUMOS</v>
      </c>
      <c r="C4723" s="33" t="s">
        <v>57</v>
      </c>
      <c r="D4723" s="21">
        <f>VLOOKUP(C4723,'[2]05-2025'!$B$1:$D$65536,3,0)</f>
        <v>1167726.93</v>
      </c>
      <c r="E4723" s="25" t="s">
        <v>1821</v>
      </c>
      <c r="F4723" s="27" t="s">
        <v>2145</v>
      </c>
      <c r="G4723" s="26">
        <v>0</v>
      </c>
      <c r="H4723" s="26">
        <v>961.6</v>
      </c>
      <c r="I4723" s="24">
        <f t="shared" si="74"/>
        <v>8193163.1800000099</v>
      </c>
      <c r="J4723" s="27" t="s">
        <v>59</v>
      </c>
      <c r="K4723" s="2" t="s">
        <v>15</v>
      </c>
    </row>
    <row r="4724" spans="1:11" ht="12" customHeight="1" x14ac:dyDescent="0.2">
      <c r="A4724" s="2">
        <v>1700</v>
      </c>
      <c r="B4724" s="20" t="str">
        <f>VLOOKUP(C4724,'[2]05-2025'!$B$1:$C$65536,2,0)</f>
        <v>FORNECEDORES DE INSUMOS</v>
      </c>
      <c r="C4724" s="33" t="s">
        <v>57</v>
      </c>
      <c r="D4724" s="21">
        <f>VLOOKUP(C4724,'[2]05-2025'!$B$1:$D$65536,3,0)</f>
        <v>1167726.93</v>
      </c>
      <c r="E4724" s="25" t="s">
        <v>1821</v>
      </c>
      <c r="F4724" s="27" t="s">
        <v>2173</v>
      </c>
      <c r="G4724" s="26">
        <v>0</v>
      </c>
      <c r="H4724" s="26">
        <v>16088.8</v>
      </c>
      <c r="I4724" s="24">
        <f t="shared" si="74"/>
        <v>8209251.9800000098</v>
      </c>
      <c r="J4724" s="27" t="s">
        <v>55</v>
      </c>
      <c r="K4724" s="2" t="s">
        <v>15</v>
      </c>
    </row>
    <row r="4725" spans="1:11" ht="12" customHeight="1" x14ac:dyDescent="0.2">
      <c r="A4725" s="2">
        <v>1700</v>
      </c>
      <c r="B4725" s="20" t="str">
        <f>VLOOKUP(C4725,'[2]05-2025'!$B$1:$C$65536,2,0)</f>
        <v>FORNECEDORES DE INSUMOS</v>
      </c>
      <c r="C4725" s="33" t="s">
        <v>57</v>
      </c>
      <c r="D4725" s="21">
        <f>VLOOKUP(C4725,'[2]05-2025'!$B$1:$D$65536,3,0)</f>
        <v>1167726.93</v>
      </c>
      <c r="E4725" s="25" t="s">
        <v>1821</v>
      </c>
      <c r="F4725" s="27" t="s">
        <v>2174</v>
      </c>
      <c r="G4725" s="26">
        <v>0</v>
      </c>
      <c r="H4725" s="26">
        <v>7000</v>
      </c>
      <c r="I4725" s="24">
        <f t="shared" si="74"/>
        <v>8216251.9800000098</v>
      </c>
      <c r="J4725" s="27" t="s">
        <v>57</v>
      </c>
      <c r="K4725" s="2" t="s">
        <v>15</v>
      </c>
    </row>
    <row r="4726" spans="1:11" ht="12" customHeight="1" x14ac:dyDescent="0.2">
      <c r="A4726" s="2">
        <v>1700</v>
      </c>
      <c r="B4726" s="20" t="str">
        <f>VLOOKUP(C4726,'[2]05-2025'!$B$1:$C$65536,2,0)</f>
        <v>FORNECEDORES DE INSUMOS</v>
      </c>
      <c r="C4726" s="33" t="s">
        <v>57</v>
      </c>
      <c r="D4726" s="21">
        <f>VLOOKUP(C4726,'[2]05-2025'!$B$1:$D$65536,3,0)</f>
        <v>1167726.93</v>
      </c>
      <c r="E4726" s="25" t="s">
        <v>1821</v>
      </c>
      <c r="F4726" s="27" t="s">
        <v>2175</v>
      </c>
      <c r="G4726" s="26">
        <v>0</v>
      </c>
      <c r="H4726" s="26">
        <v>9478.23</v>
      </c>
      <c r="I4726" s="24">
        <f t="shared" si="74"/>
        <v>8225730.2100000102</v>
      </c>
      <c r="J4726" s="27" t="s">
        <v>57</v>
      </c>
      <c r="K4726" s="2" t="s">
        <v>15</v>
      </c>
    </row>
    <row r="4727" spans="1:11" ht="12" customHeight="1" x14ac:dyDescent="0.2">
      <c r="A4727" s="2">
        <v>1700</v>
      </c>
      <c r="B4727" s="20" t="str">
        <f>VLOOKUP(C4727,'[2]05-2025'!$B$1:$C$65536,2,0)</f>
        <v>FORNECEDORES DE INSUMOS</v>
      </c>
      <c r="C4727" s="33" t="s">
        <v>57</v>
      </c>
      <c r="D4727" s="21">
        <f>VLOOKUP(C4727,'[2]05-2025'!$B$1:$D$65536,3,0)</f>
        <v>1167726.93</v>
      </c>
      <c r="E4727" s="25" t="s">
        <v>1821</v>
      </c>
      <c r="F4727" s="27" t="s">
        <v>2156</v>
      </c>
      <c r="G4727" s="26">
        <v>0</v>
      </c>
      <c r="H4727" s="26">
        <v>1482</v>
      </c>
      <c r="I4727" s="24">
        <f t="shared" si="74"/>
        <v>8227212.2100000102</v>
      </c>
      <c r="J4727" s="27" t="s">
        <v>57</v>
      </c>
      <c r="K4727" s="2" t="s">
        <v>15</v>
      </c>
    </row>
    <row r="4728" spans="1:11" ht="12" customHeight="1" x14ac:dyDescent="0.2">
      <c r="A4728" s="2">
        <v>1700</v>
      </c>
      <c r="B4728" s="20" t="str">
        <f>VLOOKUP(C4728,'[2]05-2025'!$B$1:$C$65536,2,0)</f>
        <v>FORNECEDORES DE INSUMOS</v>
      </c>
      <c r="C4728" s="33" t="s">
        <v>57</v>
      </c>
      <c r="D4728" s="21">
        <f>VLOOKUP(C4728,'[2]05-2025'!$B$1:$D$65536,3,0)</f>
        <v>1167726.93</v>
      </c>
      <c r="E4728" s="25" t="s">
        <v>1821</v>
      </c>
      <c r="F4728" s="27" t="s">
        <v>2176</v>
      </c>
      <c r="G4728" s="26">
        <v>0</v>
      </c>
      <c r="H4728" s="26">
        <v>1083.9000000000001</v>
      </c>
      <c r="I4728" s="24">
        <f t="shared" si="74"/>
        <v>8228296.1100000106</v>
      </c>
      <c r="J4728" s="27" t="s">
        <v>57</v>
      </c>
      <c r="K4728" s="2" t="s">
        <v>15</v>
      </c>
    </row>
    <row r="4729" spans="1:11" ht="12" customHeight="1" x14ac:dyDescent="0.2">
      <c r="A4729" s="2">
        <v>1700</v>
      </c>
      <c r="B4729" s="20" t="str">
        <f>VLOOKUP(C4729,'[2]05-2025'!$B$1:$C$65536,2,0)</f>
        <v>FORNECEDORES DE INSUMOS</v>
      </c>
      <c r="C4729" s="33" t="s">
        <v>57</v>
      </c>
      <c r="D4729" s="21">
        <f>VLOOKUP(C4729,'[2]05-2025'!$B$1:$D$65536,3,0)</f>
        <v>1167726.93</v>
      </c>
      <c r="E4729" s="25" t="s">
        <v>1821</v>
      </c>
      <c r="F4729" s="27" t="s">
        <v>2176</v>
      </c>
      <c r="G4729" s="26">
        <v>0</v>
      </c>
      <c r="H4729" s="26">
        <v>1322.5</v>
      </c>
      <c r="I4729" s="24">
        <f t="shared" si="74"/>
        <v>8229618.6100000106</v>
      </c>
      <c r="J4729" s="27" t="s">
        <v>57</v>
      </c>
      <c r="K4729" s="2" t="s">
        <v>15</v>
      </c>
    </row>
    <row r="4730" spans="1:11" ht="12" customHeight="1" x14ac:dyDescent="0.2">
      <c r="A4730" s="2">
        <v>1700</v>
      </c>
      <c r="B4730" s="20" t="str">
        <f>VLOOKUP(C4730,'[2]05-2025'!$B$1:$C$65536,2,0)</f>
        <v>FORNECEDORES DE INSUMOS</v>
      </c>
      <c r="C4730" s="33" t="s">
        <v>57</v>
      </c>
      <c r="D4730" s="21">
        <f>VLOOKUP(C4730,'[2]05-2025'!$B$1:$D$65536,3,0)</f>
        <v>1167726.93</v>
      </c>
      <c r="E4730" s="25" t="s">
        <v>1821</v>
      </c>
      <c r="F4730" s="27" t="s">
        <v>2145</v>
      </c>
      <c r="G4730" s="26">
        <v>0</v>
      </c>
      <c r="H4730" s="26">
        <v>1442.4</v>
      </c>
      <c r="I4730" s="24">
        <f t="shared" si="74"/>
        <v>8231061.010000011</v>
      </c>
      <c r="J4730" s="27" t="s">
        <v>59</v>
      </c>
      <c r="K4730" s="2" t="s">
        <v>15</v>
      </c>
    </row>
    <row r="4731" spans="1:11" ht="12" customHeight="1" x14ac:dyDescent="0.2">
      <c r="A4731" s="2">
        <v>1700</v>
      </c>
      <c r="B4731" s="20" t="str">
        <f>VLOOKUP(C4731,'[2]05-2025'!$B$1:$C$65536,2,0)</f>
        <v>FORNECEDORES DE INSUMOS</v>
      </c>
      <c r="C4731" s="33" t="s">
        <v>57</v>
      </c>
      <c r="D4731" s="21">
        <f>VLOOKUP(C4731,'[2]05-2025'!$B$1:$D$65536,3,0)</f>
        <v>1167726.93</v>
      </c>
      <c r="E4731" s="25" t="s">
        <v>1821</v>
      </c>
      <c r="F4731" s="27" t="s">
        <v>2146</v>
      </c>
      <c r="G4731" s="26">
        <v>0</v>
      </c>
      <c r="H4731" s="26">
        <v>961.37</v>
      </c>
      <c r="I4731" s="24">
        <f t="shared" si="74"/>
        <v>8232022.3800000111</v>
      </c>
      <c r="J4731" s="27" t="s">
        <v>57</v>
      </c>
      <c r="K4731" s="2" t="s">
        <v>15</v>
      </c>
    </row>
    <row r="4732" spans="1:11" ht="12" customHeight="1" x14ac:dyDescent="0.2">
      <c r="A4732" s="2">
        <v>1700</v>
      </c>
      <c r="B4732" s="20" t="str">
        <f>VLOOKUP(C4732,'[2]05-2025'!$B$1:$C$65536,2,0)</f>
        <v>FORNECEDORES DE INSUMOS</v>
      </c>
      <c r="C4732" s="33" t="s">
        <v>57</v>
      </c>
      <c r="D4732" s="21">
        <f>VLOOKUP(C4732,'[2]05-2025'!$B$1:$D$65536,3,0)</f>
        <v>1167726.93</v>
      </c>
      <c r="E4732" s="25" t="s">
        <v>1821</v>
      </c>
      <c r="F4732" s="27" t="s">
        <v>2147</v>
      </c>
      <c r="G4732" s="26">
        <v>0</v>
      </c>
      <c r="H4732" s="26">
        <v>33463.1</v>
      </c>
      <c r="I4732" s="24">
        <f t="shared" si="74"/>
        <v>8265485.4800000107</v>
      </c>
      <c r="J4732" s="27" t="s">
        <v>57</v>
      </c>
      <c r="K4732" s="2" t="s">
        <v>15</v>
      </c>
    </row>
    <row r="4733" spans="1:11" ht="12" customHeight="1" x14ac:dyDescent="0.2">
      <c r="A4733" s="2">
        <v>1700</v>
      </c>
      <c r="B4733" s="20" t="str">
        <f>VLOOKUP(C4733,'[2]05-2025'!$B$1:$C$65536,2,0)</f>
        <v>FORNECEDORES DE INSUMOS</v>
      </c>
      <c r="C4733" s="33" t="s">
        <v>57</v>
      </c>
      <c r="D4733" s="21">
        <f>VLOOKUP(C4733,'[2]05-2025'!$B$1:$D$65536,3,0)</f>
        <v>1167726.93</v>
      </c>
      <c r="E4733" s="25" t="s">
        <v>1821</v>
      </c>
      <c r="F4733" s="27" t="s">
        <v>2148</v>
      </c>
      <c r="G4733" s="26">
        <v>0</v>
      </c>
      <c r="H4733" s="26">
        <v>9330.9699999999993</v>
      </c>
      <c r="I4733" s="24">
        <f t="shared" si="74"/>
        <v>8274816.4500000104</v>
      </c>
      <c r="J4733" s="27" t="s">
        <v>57</v>
      </c>
      <c r="K4733" s="2" t="s">
        <v>15</v>
      </c>
    </row>
    <row r="4734" spans="1:11" ht="12" customHeight="1" x14ac:dyDescent="0.2">
      <c r="A4734" s="2">
        <v>1700</v>
      </c>
      <c r="B4734" s="20" t="str">
        <f>VLOOKUP(C4734,'[2]05-2025'!$B$1:$C$65536,2,0)</f>
        <v>FORNECEDORES DE INSUMOS</v>
      </c>
      <c r="C4734" s="33" t="s">
        <v>57</v>
      </c>
      <c r="D4734" s="21">
        <f>VLOOKUP(C4734,'[2]05-2025'!$B$1:$D$65536,3,0)</f>
        <v>1167726.93</v>
      </c>
      <c r="E4734" s="25" t="s">
        <v>1821</v>
      </c>
      <c r="F4734" s="27" t="s">
        <v>2149</v>
      </c>
      <c r="G4734" s="26">
        <v>0</v>
      </c>
      <c r="H4734" s="26">
        <v>1639.84</v>
      </c>
      <c r="I4734" s="24">
        <f t="shared" si="74"/>
        <v>8276456.2900000103</v>
      </c>
      <c r="J4734" s="27" t="s">
        <v>57</v>
      </c>
      <c r="K4734" s="2" t="s">
        <v>15</v>
      </c>
    </row>
    <row r="4735" spans="1:11" ht="12" customHeight="1" x14ac:dyDescent="0.2">
      <c r="A4735" s="2">
        <v>1700</v>
      </c>
      <c r="B4735" s="20" t="str">
        <f>VLOOKUP(C4735,'[2]05-2025'!$B$1:$C$65536,2,0)</f>
        <v>FORNECEDORES DE INSUMOS</v>
      </c>
      <c r="C4735" s="33" t="s">
        <v>57</v>
      </c>
      <c r="D4735" s="21">
        <f>VLOOKUP(C4735,'[2]05-2025'!$B$1:$D$65536,3,0)</f>
        <v>1167726.93</v>
      </c>
      <c r="E4735" s="25" t="s">
        <v>1821</v>
      </c>
      <c r="F4735" s="27" t="s">
        <v>2150</v>
      </c>
      <c r="G4735" s="26">
        <v>0</v>
      </c>
      <c r="H4735" s="26">
        <v>1198.3800000000001</v>
      </c>
      <c r="I4735" s="24">
        <f t="shared" si="74"/>
        <v>8277654.6700000102</v>
      </c>
      <c r="J4735" s="27" t="s">
        <v>57</v>
      </c>
      <c r="K4735" s="2" t="s">
        <v>15</v>
      </c>
    </row>
    <row r="4736" spans="1:11" ht="12" customHeight="1" x14ac:dyDescent="0.2">
      <c r="A4736" s="2">
        <v>1700</v>
      </c>
      <c r="B4736" s="20" t="str">
        <f>VLOOKUP(C4736,'[2]05-2025'!$B$1:$C$65536,2,0)</f>
        <v>FORNECEDORES DE INSUMOS</v>
      </c>
      <c r="C4736" s="33" t="s">
        <v>57</v>
      </c>
      <c r="D4736" s="21">
        <f>VLOOKUP(C4736,'[2]05-2025'!$B$1:$D$65536,3,0)</f>
        <v>1167726.93</v>
      </c>
      <c r="E4736" s="25" t="s">
        <v>1821</v>
      </c>
      <c r="F4736" s="27" t="s">
        <v>2151</v>
      </c>
      <c r="G4736" s="26">
        <v>0</v>
      </c>
      <c r="H4736" s="26">
        <v>2631.72</v>
      </c>
      <c r="I4736" s="24">
        <f t="shared" si="74"/>
        <v>8280286.3900000099</v>
      </c>
      <c r="J4736" s="27" t="s">
        <v>57</v>
      </c>
      <c r="K4736" s="2" t="s">
        <v>15</v>
      </c>
    </row>
    <row r="4737" spans="1:11" ht="12" customHeight="1" x14ac:dyDescent="0.2">
      <c r="A4737" s="2">
        <v>1700</v>
      </c>
      <c r="B4737" s="20" t="str">
        <f>VLOOKUP(C4737,'[2]05-2025'!$B$1:$C$65536,2,0)</f>
        <v>FORNECEDORES DE INSUMOS</v>
      </c>
      <c r="C4737" s="33" t="s">
        <v>57</v>
      </c>
      <c r="D4737" s="21">
        <f>VLOOKUP(C4737,'[2]05-2025'!$B$1:$D$65536,3,0)</f>
        <v>1167726.93</v>
      </c>
      <c r="E4737" s="25" t="s">
        <v>1821</v>
      </c>
      <c r="F4737" s="27" t="s">
        <v>2147</v>
      </c>
      <c r="G4737" s="26">
        <v>0</v>
      </c>
      <c r="H4737" s="26">
        <v>2128.5</v>
      </c>
      <c r="I4737" s="24">
        <f t="shared" si="74"/>
        <v>8282414.8900000099</v>
      </c>
      <c r="J4737" s="27" t="s">
        <v>57</v>
      </c>
      <c r="K4737" s="2" t="s">
        <v>15</v>
      </c>
    </row>
    <row r="4738" spans="1:11" ht="12" customHeight="1" x14ac:dyDescent="0.2">
      <c r="A4738" s="2">
        <v>1700</v>
      </c>
      <c r="B4738" s="20" t="str">
        <f>VLOOKUP(C4738,'[2]05-2025'!$B$1:$C$65536,2,0)</f>
        <v>FORNECEDORES DE INSUMOS</v>
      </c>
      <c r="C4738" s="33" t="s">
        <v>57</v>
      </c>
      <c r="D4738" s="21">
        <f>VLOOKUP(C4738,'[2]05-2025'!$B$1:$D$65536,3,0)</f>
        <v>1167726.93</v>
      </c>
      <c r="E4738" s="25" t="s">
        <v>1821</v>
      </c>
      <c r="F4738" s="27" t="s">
        <v>2152</v>
      </c>
      <c r="G4738" s="26">
        <v>0</v>
      </c>
      <c r="H4738" s="26">
        <v>2280</v>
      </c>
      <c r="I4738" s="24">
        <f t="shared" si="74"/>
        <v>8284694.8900000099</v>
      </c>
      <c r="J4738" s="27" t="s">
        <v>57</v>
      </c>
      <c r="K4738" s="2" t="s">
        <v>15</v>
      </c>
    </row>
    <row r="4739" spans="1:11" ht="12" customHeight="1" x14ac:dyDescent="0.2">
      <c r="A4739" s="2">
        <v>1700</v>
      </c>
      <c r="B4739" s="20" t="str">
        <f>VLOOKUP(C4739,'[2]05-2025'!$B$1:$C$65536,2,0)</f>
        <v>FORNECEDORES DE INSUMOS</v>
      </c>
      <c r="C4739" s="33" t="s">
        <v>57</v>
      </c>
      <c r="D4739" s="21">
        <f>VLOOKUP(C4739,'[2]05-2025'!$B$1:$D$65536,3,0)</f>
        <v>1167726.93</v>
      </c>
      <c r="E4739" s="25" t="s">
        <v>1821</v>
      </c>
      <c r="F4739" s="27" t="s">
        <v>2153</v>
      </c>
      <c r="G4739" s="26">
        <v>0</v>
      </c>
      <c r="H4739" s="26">
        <v>707.3</v>
      </c>
      <c r="I4739" s="24">
        <f t="shared" si="74"/>
        <v>8285402.1900000097</v>
      </c>
      <c r="J4739" s="27" t="s">
        <v>57</v>
      </c>
      <c r="K4739" s="2" t="s">
        <v>15</v>
      </c>
    </row>
    <row r="4740" spans="1:11" ht="12" customHeight="1" x14ac:dyDescent="0.2">
      <c r="A4740" s="2">
        <v>1700</v>
      </c>
      <c r="B4740" s="20" t="str">
        <f>VLOOKUP(C4740,'[2]05-2025'!$B$1:$C$65536,2,0)</f>
        <v>FORNECEDORES DE INSUMOS</v>
      </c>
      <c r="C4740" s="33" t="s">
        <v>57</v>
      </c>
      <c r="D4740" s="21">
        <f>VLOOKUP(C4740,'[2]05-2025'!$B$1:$D$65536,3,0)</f>
        <v>1167726.93</v>
      </c>
      <c r="E4740" s="25" t="s">
        <v>1821</v>
      </c>
      <c r="F4740" s="27" t="s">
        <v>2154</v>
      </c>
      <c r="G4740" s="26">
        <v>0</v>
      </c>
      <c r="H4740" s="26">
        <v>16957.5</v>
      </c>
      <c r="I4740" s="24">
        <f t="shared" si="74"/>
        <v>8302359.6900000097</v>
      </c>
      <c r="J4740" s="27" t="s">
        <v>57</v>
      </c>
      <c r="K4740" s="2" t="s">
        <v>15</v>
      </c>
    </row>
    <row r="4741" spans="1:11" ht="12" customHeight="1" x14ac:dyDescent="0.2">
      <c r="A4741" s="2">
        <v>1700</v>
      </c>
      <c r="B4741" s="20" t="str">
        <f>VLOOKUP(C4741,'[2]05-2025'!$B$1:$C$65536,2,0)</f>
        <v>FORNECEDORES DE INSUMOS</v>
      </c>
      <c r="C4741" s="33" t="s">
        <v>57</v>
      </c>
      <c r="D4741" s="21">
        <f>VLOOKUP(C4741,'[2]05-2025'!$B$1:$D$65536,3,0)</f>
        <v>1167726.93</v>
      </c>
      <c r="E4741" s="25" t="s">
        <v>1821</v>
      </c>
      <c r="F4741" s="27" t="s">
        <v>2151</v>
      </c>
      <c r="G4741" s="26">
        <v>0</v>
      </c>
      <c r="H4741" s="26">
        <v>1052</v>
      </c>
      <c r="I4741" s="24">
        <f t="shared" si="74"/>
        <v>8303411.6900000097</v>
      </c>
      <c r="J4741" s="27" t="s">
        <v>57</v>
      </c>
      <c r="K4741" s="2" t="s">
        <v>15</v>
      </c>
    </row>
    <row r="4742" spans="1:11" ht="12" customHeight="1" x14ac:dyDescent="0.2">
      <c r="A4742" s="2">
        <v>1700</v>
      </c>
      <c r="B4742" s="20" t="str">
        <f>VLOOKUP(C4742,'[2]05-2025'!$B$1:$C$65536,2,0)</f>
        <v>FORNECEDORES DE INSUMOS</v>
      </c>
      <c r="C4742" s="33" t="s">
        <v>57</v>
      </c>
      <c r="D4742" s="21">
        <f>VLOOKUP(C4742,'[2]05-2025'!$B$1:$D$65536,3,0)</f>
        <v>1167726.93</v>
      </c>
      <c r="E4742" s="25" t="s">
        <v>1821</v>
      </c>
      <c r="F4742" s="27" t="s">
        <v>2146</v>
      </c>
      <c r="G4742" s="26">
        <v>0</v>
      </c>
      <c r="H4742" s="26">
        <v>961.66</v>
      </c>
      <c r="I4742" s="24">
        <f t="shared" si="74"/>
        <v>8304373.3500000099</v>
      </c>
      <c r="J4742" s="27" t="s">
        <v>57</v>
      </c>
      <c r="K4742" s="2" t="s">
        <v>15</v>
      </c>
    </row>
    <row r="4743" spans="1:11" ht="12" customHeight="1" x14ac:dyDescent="0.2">
      <c r="A4743" s="2">
        <v>1700</v>
      </c>
      <c r="B4743" s="20" t="str">
        <f>VLOOKUP(C4743,'[2]05-2025'!$B$1:$C$65536,2,0)</f>
        <v>FORNECEDORES DE INSUMOS</v>
      </c>
      <c r="C4743" s="33" t="s">
        <v>57</v>
      </c>
      <c r="D4743" s="21">
        <f>VLOOKUP(C4743,'[2]05-2025'!$B$1:$D$65536,3,0)</f>
        <v>1167726.93</v>
      </c>
      <c r="E4743" s="25" t="s">
        <v>1821</v>
      </c>
      <c r="F4743" s="27" t="s">
        <v>2156</v>
      </c>
      <c r="G4743" s="26">
        <v>0</v>
      </c>
      <c r="H4743" s="26">
        <v>1360.91</v>
      </c>
      <c r="I4743" s="24">
        <f t="shared" si="74"/>
        <v>8305734.26000001</v>
      </c>
      <c r="J4743" s="27" t="s">
        <v>57</v>
      </c>
      <c r="K4743" s="2" t="s">
        <v>15</v>
      </c>
    </row>
    <row r="4744" spans="1:11" ht="12" customHeight="1" x14ac:dyDescent="0.2">
      <c r="A4744" s="2">
        <v>1700</v>
      </c>
      <c r="B4744" s="20" t="str">
        <f>VLOOKUP(C4744,'[2]05-2025'!$B$1:$C$65536,2,0)</f>
        <v>FORNECEDORES DE INSUMOS</v>
      </c>
      <c r="C4744" s="33" t="s">
        <v>57</v>
      </c>
      <c r="D4744" s="21">
        <f>VLOOKUP(C4744,'[2]05-2025'!$B$1:$D$65536,3,0)</f>
        <v>1167726.93</v>
      </c>
      <c r="E4744" s="25" t="s">
        <v>1821</v>
      </c>
      <c r="F4744" s="27" t="s">
        <v>2157</v>
      </c>
      <c r="G4744" s="26">
        <v>0</v>
      </c>
      <c r="H4744" s="26">
        <v>232.5</v>
      </c>
      <c r="I4744" s="24">
        <f t="shared" si="74"/>
        <v>8305966.76000001</v>
      </c>
      <c r="J4744" s="27" t="s">
        <v>57</v>
      </c>
      <c r="K4744" s="2" t="s">
        <v>15</v>
      </c>
    </row>
    <row r="4745" spans="1:11" ht="12" customHeight="1" x14ac:dyDescent="0.2">
      <c r="A4745" s="2">
        <v>1700</v>
      </c>
      <c r="B4745" s="20" t="str">
        <f>VLOOKUP(C4745,'[2]05-2025'!$B$1:$C$65536,2,0)</f>
        <v>FORNECEDORES DE INSUMOS</v>
      </c>
      <c r="C4745" s="33" t="s">
        <v>57</v>
      </c>
      <c r="D4745" s="21">
        <f>VLOOKUP(C4745,'[2]05-2025'!$B$1:$D$65536,3,0)</f>
        <v>1167726.93</v>
      </c>
      <c r="E4745" s="25" t="s">
        <v>1821</v>
      </c>
      <c r="F4745" s="27" t="s">
        <v>2158</v>
      </c>
      <c r="G4745" s="26">
        <v>0</v>
      </c>
      <c r="H4745" s="26">
        <v>2900</v>
      </c>
      <c r="I4745" s="24">
        <f t="shared" si="74"/>
        <v>8308866.76000001</v>
      </c>
      <c r="J4745" s="27" t="s">
        <v>57</v>
      </c>
      <c r="K4745" s="2" t="s">
        <v>15</v>
      </c>
    </row>
    <row r="4746" spans="1:11" ht="12" customHeight="1" x14ac:dyDescent="0.2">
      <c r="A4746" s="2">
        <v>1700</v>
      </c>
      <c r="B4746" s="20" t="str">
        <f>VLOOKUP(C4746,'[2]05-2025'!$B$1:$C$65536,2,0)</f>
        <v>FORNECEDORES DE INSUMOS</v>
      </c>
      <c r="C4746" s="33" t="s">
        <v>57</v>
      </c>
      <c r="D4746" s="21">
        <f>VLOOKUP(C4746,'[2]05-2025'!$B$1:$D$65536,3,0)</f>
        <v>1167726.93</v>
      </c>
      <c r="E4746" s="25" t="s">
        <v>1821</v>
      </c>
      <c r="F4746" s="27" t="s">
        <v>2146</v>
      </c>
      <c r="G4746" s="26">
        <v>0</v>
      </c>
      <c r="H4746" s="26">
        <v>961.37</v>
      </c>
      <c r="I4746" s="24">
        <f t="shared" si="74"/>
        <v>8309828.1300000101</v>
      </c>
      <c r="J4746" s="27" t="s">
        <v>57</v>
      </c>
      <c r="K4746" s="2" t="s">
        <v>15</v>
      </c>
    </row>
    <row r="4747" spans="1:11" ht="12" customHeight="1" x14ac:dyDescent="0.2">
      <c r="A4747" s="2">
        <v>1700</v>
      </c>
      <c r="B4747" s="20" t="str">
        <f>VLOOKUP(C4747,'[2]05-2025'!$B$1:$C$65536,2,0)</f>
        <v>FORNECEDORES DE INSUMOS</v>
      </c>
      <c r="C4747" s="33" t="s">
        <v>57</v>
      </c>
      <c r="D4747" s="21">
        <f>VLOOKUP(C4747,'[2]05-2025'!$B$1:$D$65536,3,0)</f>
        <v>1167726.93</v>
      </c>
      <c r="E4747" s="25" t="s">
        <v>1821</v>
      </c>
      <c r="F4747" s="27" t="s">
        <v>2159</v>
      </c>
      <c r="G4747" s="26">
        <v>0</v>
      </c>
      <c r="H4747" s="26">
        <v>379.5</v>
      </c>
      <c r="I4747" s="24">
        <f t="shared" si="74"/>
        <v>8310207.6300000101</v>
      </c>
      <c r="J4747" s="27" t="s">
        <v>57</v>
      </c>
      <c r="K4747" s="2" t="s">
        <v>15</v>
      </c>
    </row>
    <row r="4748" spans="1:11" ht="12" customHeight="1" x14ac:dyDescent="0.2">
      <c r="A4748" s="2">
        <v>1700</v>
      </c>
      <c r="B4748" s="20" t="str">
        <f>VLOOKUP(C4748,'[2]05-2025'!$B$1:$C$65536,2,0)</f>
        <v>FORNECEDORES DE INSUMOS</v>
      </c>
      <c r="C4748" s="33" t="s">
        <v>57</v>
      </c>
      <c r="D4748" s="21">
        <f>VLOOKUP(C4748,'[2]05-2025'!$B$1:$D$65536,3,0)</f>
        <v>1167726.93</v>
      </c>
      <c r="E4748" s="25" t="s">
        <v>1821</v>
      </c>
      <c r="F4748" s="27" t="s">
        <v>2160</v>
      </c>
      <c r="G4748" s="26">
        <v>0</v>
      </c>
      <c r="H4748" s="26">
        <v>45600</v>
      </c>
      <c r="I4748" s="24">
        <f t="shared" si="74"/>
        <v>8355807.6300000101</v>
      </c>
      <c r="J4748" s="27" t="s">
        <v>57</v>
      </c>
      <c r="K4748" s="2" t="s">
        <v>15</v>
      </c>
    </row>
    <row r="4749" spans="1:11" ht="12" customHeight="1" x14ac:dyDescent="0.2">
      <c r="A4749" s="2">
        <v>1700</v>
      </c>
      <c r="B4749" s="20" t="str">
        <f>VLOOKUP(C4749,'[2]05-2025'!$B$1:$C$65536,2,0)</f>
        <v>FORNECEDORES DE INSUMOS</v>
      </c>
      <c r="C4749" s="33" t="s">
        <v>57</v>
      </c>
      <c r="D4749" s="21">
        <f>VLOOKUP(C4749,'[2]05-2025'!$B$1:$D$65536,3,0)</f>
        <v>1167726.93</v>
      </c>
      <c r="E4749" s="25" t="s">
        <v>1821</v>
      </c>
      <c r="F4749" s="27" t="s">
        <v>2161</v>
      </c>
      <c r="G4749" s="26">
        <v>0</v>
      </c>
      <c r="H4749" s="26">
        <v>22806</v>
      </c>
      <c r="I4749" s="24">
        <f t="shared" si="74"/>
        <v>8378613.6300000101</v>
      </c>
      <c r="J4749" s="27" t="s">
        <v>57</v>
      </c>
      <c r="K4749" s="2" t="s">
        <v>15</v>
      </c>
    </row>
    <row r="4750" spans="1:11" ht="12" customHeight="1" x14ac:dyDescent="0.2">
      <c r="A4750" s="2">
        <v>1700</v>
      </c>
      <c r="B4750" s="20" t="str">
        <f>VLOOKUP(C4750,'[2]05-2025'!$B$1:$C$65536,2,0)</f>
        <v>FORNECEDORES DE INSUMOS</v>
      </c>
      <c r="C4750" s="33" t="s">
        <v>57</v>
      </c>
      <c r="D4750" s="21">
        <f>VLOOKUP(C4750,'[2]05-2025'!$B$1:$D$65536,3,0)</f>
        <v>1167726.93</v>
      </c>
      <c r="E4750" s="25" t="s">
        <v>1821</v>
      </c>
      <c r="F4750" s="27" t="s">
        <v>2162</v>
      </c>
      <c r="G4750" s="26">
        <v>0</v>
      </c>
      <c r="H4750" s="26">
        <v>2798.29</v>
      </c>
      <c r="I4750" s="24">
        <f t="shared" si="74"/>
        <v>8381411.9200000102</v>
      </c>
      <c r="J4750" s="27" t="s">
        <v>59</v>
      </c>
      <c r="K4750" s="2" t="s">
        <v>15</v>
      </c>
    </row>
    <row r="4751" spans="1:11" ht="12" customHeight="1" x14ac:dyDescent="0.2">
      <c r="A4751" s="2">
        <v>1700</v>
      </c>
      <c r="B4751" s="20" t="str">
        <f>VLOOKUP(C4751,'[2]05-2025'!$B$1:$C$65536,2,0)</f>
        <v>FORNECEDORES DE INSUMOS</v>
      </c>
      <c r="C4751" s="33" t="s">
        <v>57</v>
      </c>
      <c r="D4751" s="21">
        <f>VLOOKUP(C4751,'[2]05-2025'!$B$1:$D$65536,3,0)</f>
        <v>1167726.93</v>
      </c>
      <c r="E4751" s="25" t="s">
        <v>1821</v>
      </c>
      <c r="F4751" s="27" t="s">
        <v>2163</v>
      </c>
      <c r="G4751" s="26">
        <v>0</v>
      </c>
      <c r="H4751" s="26">
        <v>2128.5</v>
      </c>
      <c r="I4751" s="24">
        <f t="shared" si="74"/>
        <v>8383540.4200000102</v>
      </c>
      <c r="J4751" s="27" t="s">
        <v>57</v>
      </c>
      <c r="K4751" s="2" t="s">
        <v>15</v>
      </c>
    </row>
    <row r="4752" spans="1:11" ht="12" customHeight="1" x14ac:dyDescent="0.2">
      <c r="A4752" s="2">
        <v>1700</v>
      </c>
      <c r="B4752" s="20" t="str">
        <f>VLOOKUP(C4752,'[2]05-2025'!$B$1:$C$65536,2,0)</f>
        <v>FORNECEDORES DE INSUMOS</v>
      </c>
      <c r="C4752" s="33" t="s">
        <v>57</v>
      </c>
      <c r="D4752" s="21">
        <f>VLOOKUP(C4752,'[2]05-2025'!$B$1:$D$65536,3,0)</f>
        <v>1167726.93</v>
      </c>
      <c r="E4752" s="25" t="s">
        <v>1821</v>
      </c>
      <c r="F4752" s="27" t="s">
        <v>2145</v>
      </c>
      <c r="G4752" s="26">
        <v>0</v>
      </c>
      <c r="H4752" s="26">
        <v>1442.4</v>
      </c>
      <c r="I4752" s="24">
        <f t="shared" si="74"/>
        <v>8384982.8200000105</v>
      </c>
      <c r="J4752" s="27" t="s">
        <v>59</v>
      </c>
      <c r="K4752" s="2" t="s">
        <v>15</v>
      </c>
    </row>
    <row r="4753" spans="1:11" ht="12" customHeight="1" x14ac:dyDescent="0.2">
      <c r="A4753" s="2">
        <v>1700</v>
      </c>
      <c r="B4753" s="20" t="str">
        <f>VLOOKUP(C4753,'[2]05-2025'!$B$1:$C$65536,2,0)</f>
        <v>FORNECEDORES DE INSUMOS</v>
      </c>
      <c r="C4753" s="33" t="s">
        <v>57</v>
      </c>
      <c r="D4753" s="21">
        <f>VLOOKUP(C4753,'[2]05-2025'!$B$1:$D$65536,3,0)</f>
        <v>1167726.93</v>
      </c>
      <c r="E4753" s="25" t="s">
        <v>1821</v>
      </c>
      <c r="F4753" s="27" t="s">
        <v>2164</v>
      </c>
      <c r="G4753" s="26">
        <v>0</v>
      </c>
      <c r="H4753" s="26">
        <v>4355.1499999999996</v>
      </c>
      <c r="I4753" s="24">
        <f t="shared" si="74"/>
        <v>8389337.97000001</v>
      </c>
      <c r="J4753" s="27" t="s">
        <v>57</v>
      </c>
      <c r="K4753" s="2" t="s">
        <v>15</v>
      </c>
    </row>
    <row r="4754" spans="1:11" ht="12" customHeight="1" x14ac:dyDescent="0.2">
      <c r="A4754" s="2">
        <v>1700</v>
      </c>
      <c r="B4754" s="20" t="str">
        <f>VLOOKUP(C4754,'[2]05-2025'!$B$1:$C$65536,2,0)</f>
        <v>FORNECEDORES DE INSUMOS</v>
      </c>
      <c r="C4754" s="33" t="s">
        <v>57</v>
      </c>
      <c r="D4754" s="21">
        <f>VLOOKUP(C4754,'[2]05-2025'!$B$1:$D$65536,3,0)</f>
        <v>1167726.93</v>
      </c>
      <c r="E4754" s="25" t="s">
        <v>1821</v>
      </c>
      <c r="F4754" s="27" t="s">
        <v>2165</v>
      </c>
      <c r="G4754" s="26">
        <v>0</v>
      </c>
      <c r="H4754" s="26">
        <v>18740.7</v>
      </c>
      <c r="I4754" s="24">
        <f t="shared" si="74"/>
        <v>8408078.6700000092</v>
      </c>
      <c r="J4754" s="27" t="s">
        <v>57</v>
      </c>
      <c r="K4754" s="2" t="s">
        <v>15</v>
      </c>
    </row>
    <row r="4755" spans="1:11" ht="12" customHeight="1" x14ac:dyDescent="0.2">
      <c r="A4755" s="2">
        <v>1700</v>
      </c>
      <c r="B4755" s="20" t="str">
        <f>VLOOKUP(C4755,'[2]05-2025'!$B$1:$C$65536,2,0)</f>
        <v>FORNECEDORES DE INSUMOS</v>
      </c>
      <c r="C4755" s="33" t="s">
        <v>57</v>
      </c>
      <c r="D4755" s="21">
        <f>VLOOKUP(C4755,'[2]05-2025'!$B$1:$D$65536,3,0)</f>
        <v>1167726.93</v>
      </c>
      <c r="E4755" s="25" t="s">
        <v>1821</v>
      </c>
      <c r="F4755" s="27" t="s">
        <v>2158</v>
      </c>
      <c r="G4755" s="26">
        <v>0</v>
      </c>
      <c r="H4755" s="26">
        <v>2900</v>
      </c>
      <c r="I4755" s="24">
        <f t="shared" si="74"/>
        <v>8410978.6700000092</v>
      </c>
      <c r="J4755" s="27" t="s">
        <v>57</v>
      </c>
      <c r="K4755" s="2" t="s">
        <v>15</v>
      </c>
    </row>
    <row r="4756" spans="1:11" ht="12" customHeight="1" x14ac:dyDescent="0.2">
      <c r="A4756" s="2">
        <v>1700</v>
      </c>
      <c r="B4756" s="20" t="str">
        <f>VLOOKUP(C4756,'[2]05-2025'!$B$1:$C$65536,2,0)</f>
        <v>FORNECEDORES DE INSUMOS</v>
      </c>
      <c r="C4756" s="33" t="s">
        <v>57</v>
      </c>
      <c r="D4756" s="21">
        <f>VLOOKUP(C4756,'[2]05-2025'!$B$1:$D$65536,3,0)</f>
        <v>1167726.93</v>
      </c>
      <c r="E4756" s="25" t="s">
        <v>1821</v>
      </c>
      <c r="F4756" s="27" t="s">
        <v>2167</v>
      </c>
      <c r="G4756" s="26">
        <v>0</v>
      </c>
      <c r="H4756" s="26">
        <v>15128.45</v>
      </c>
      <c r="I4756" s="24">
        <f t="shared" si="74"/>
        <v>8426107.1200000085</v>
      </c>
      <c r="J4756" s="27" t="s">
        <v>57</v>
      </c>
      <c r="K4756" s="2" t="s">
        <v>15</v>
      </c>
    </row>
    <row r="4757" spans="1:11" ht="12" customHeight="1" x14ac:dyDescent="0.2">
      <c r="A4757" s="2">
        <v>1700</v>
      </c>
      <c r="B4757" s="20" t="str">
        <f>VLOOKUP(C4757,'[2]05-2025'!$B$1:$C$65536,2,0)</f>
        <v>FORNECEDORES DE INSUMOS</v>
      </c>
      <c r="C4757" s="33" t="s">
        <v>57</v>
      </c>
      <c r="D4757" s="21">
        <f>VLOOKUP(C4757,'[2]05-2025'!$B$1:$D$65536,3,0)</f>
        <v>1167726.93</v>
      </c>
      <c r="E4757" s="25" t="s">
        <v>1821</v>
      </c>
      <c r="F4757" s="27" t="s">
        <v>2165</v>
      </c>
      <c r="G4757" s="26">
        <v>0</v>
      </c>
      <c r="H4757" s="26">
        <v>60541.599999999999</v>
      </c>
      <c r="I4757" s="24">
        <f t="shared" si="74"/>
        <v>8486648.7200000081</v>
      </c>
      <c r="J4757" s="27" t="s">
        <v>57</v>
      </c>
      <c r="K4757" s="2" t="s">
        <v>15</v>
      </c>
    </row>
    <row r="4758" spans="1:11" ht="12" customHeight="1" x14ac:dyDescent="0.2">
      <c r="A4758" s="2">
        <v>1700</v>
      </c>
      <c r="B4758" s="20" t="str">
        <f>VLOOKUP(C4758,'[2]05-2025'!$B$1:$C$65536,2,0)</f>
        <v>FORNECEDORES DE INSUMOS</v>
      </c>
      <c r="C4758" s="33" t="s">
        <v>57</v>
      </c>
      <c r="D4758" s="21">
        <f>VLOOKUP(C4758,'[2]05-2025'!$B$1:$D$65536,3,0)</f>
        <v>1167726.93</v>
      </c>
      <c r="E4758" s="25" t="s">
        <v>1821</v>
      </c>
      <c r="F4758" s="27" t="s">
        <v>2168</v>
      </c>
      <c r="G4758" s="26">
        <v>0</v>
      </c>
      <c r="H4758" s="26">
        <v>503.28</v>
      </c>
      <c r="I4758" s="24">
        <f t="shared" si="74"/>
        <v>8487152.0000000075</v>
      </c>
      <c r="J4758" s="27" t="s">
        <v>57</v>
      </c>
      <c r="K4758" s="2" t="s">
        <v>15</v>
      </c>
    </row>
    <row r="4759" spans="1:11" ht="12" customHeight="1" x14ac:dyDescent="0.2">
      <c r="A4759" s="2">
        <v>1700</v>
      </c>
      <c r="B4759" s="20" t="str">
        <f>VLOOKUP(C4759,'[2]05-2025'!$B$1:$C$65536,2,0)</f>
        <v>FORNECEDORES DE INSUMOS</v>
      </c>
      <c r="C4759" s="33" t="s">
        <v>57</v>
      </c>
      <c r="D4759" s="21">
        <f>VLOOKUP(C4759,'[2]05-2025'!$B$1:$D$65536,3,0)</f>
        <v>1167726.93</v>
      </c>
      <c r="E4759" s="25" t="s">
        <v>1821</v>
      </c>
      <c r="F4759" s="27" t="s">
        <v>2169</v>
      </c>
      <c r="G4759" s="26">
        <v>0</v>
      </c>
      <c r="H4759" s="26">
        <v>1549</v>
      </c>
      <c r="I4759" s="24">
        <f t="shared" si="74"/>
        <v>8488701.0000000075</v>
      </c>
      <c r="J4759" s="27" t="s">
        <v>57</v>
      </c>
      <c r="K4759" s="2" t="s">
        <v>15</v>
      </c>
    </row>
    <row r="4760" spans="1:11" ht="12" customHeight="1" x14ac:dyDescent="0.2">
      <c r="A4760" s="2">
        <v>1700</v>
      </c>
      <c r="B4760" s="20" t="str">
        <f>VLOOKUP(C4760,'[2]05-2025'!$B$1:$C$65536,2,0)</f>
        <v>FORNECEDORES DE INSUMOS</v>
      </c>
      <c r="C4760" s="33" t="s">
        <v>57</v>
      </c>
      <c r="D4760" s="21">
        <f>VLOOKUP(C4760,'[2]05-2025'!$B$1:$D$65536,3,0)</f>
        <v>1167726.93</v>
      </c>
      <c r="E4760" s="25" t="s">
        <v>1821</v>
      </c>
      <c r="F4760" s="27" t="s">
        <v>2170</v>
      </c>
      <c r="G4760" s="26">
        <v>0</v>
      </c>
      <c r="H4760" s="26">
        <v>1157.96</v>
      </c>
      <c r="I4760" s="24">
        <f t="shared" si="74"/>
        <v>8489858.9600000083</v>
      </c>
      <c r="J4760" s="27" t="s">
        <v>59</v>
      </c>
      <c r="K4760" s="2" t="s">
        <v>15</v>
      </c>
    </row>
    <row r="4761" spans="1:11" ht="12" customHeight="1" x14ac:dyDescent="0.2">
      <c r="A4761" s="2">
        <v>1700</v>
      </c>
      <c r="B4761" s="20" t="str">
        <f>VLOOKUP(C4761,'[2]05-2025'!$B$1:$C$65536,2,0)</f>
        <v>FORNECEDORES DE INSUMOS</v>
      </c>
      <c r="C4761" s="33" t="s">
        <v>57</v>
      </c>
      <c r="D4761" s="21">
        <f>VLOOKUP(C4761,'[2]05-2025'!$B$1:$D$65536,3,0)</f>
        <v>1167726.93</v>
      </c>
      <c r="E4761" s="25" t="s">
        <v>1821</v>
      </c>
      <c r="F4761" s="27" t="s">
        <v>2157</v>
      </c>
      <c r="G4761" s="26">
        <v>0</v>
      </c>
      <c r="H4761" s="26">
        <v>4503.1000000000004</v>
      </c>
      <c r="I4761" s="24">
        <f t="shared" si="74"/>
        <v>8494362.060000008</v>
      </c>
      <c r="J4761" s="27" t="s">
        <v>57</v>
      </c>
      <c r="K4761" s="2" t="s">
        <v>15</v>
      </c>
    </row>
    <row r="4762" spans="1:11" ht="12" customHeight="1" x14ac:dyDescent="0.2">
      <c r="A4762" s="2">
        <v>1700</v>
      </c>
      <c r="B4762" s="20" t="str">
        <f>VLOOKUP(C4762,'[2]05-2025'!$B$1:$C$65536,2,0)</f>
        <v>FORNECEDORES DE INSUMOS</v>
      </c>
      <c r="C4762" s="33" t="s">
        <v>57</v>
      </c>
      <c r="D4762" s="21">
        <f>VLOOKUP(C4762,'[2]05-2025'!$B$1:$D$65536,3,0)</f>
        <v>1167726.93</v>
      </c>
      <c r="E4762" s="25" t="s">
        <v>1821</v>
      </c>
      <c r="F4762" s="27" t="s">
        <v>2149</v>
      </c>
      <c r="G4762" s="26">
        <v>0</v>
      </c>
      <c r="H4762" s="26">
        <v>17035.400000000001</v>
      </c>
      <c r="I4762" s="24">
        <f t="shared" si="74"/>
        <v>8511397.4600000083</v>
      </c>
      <c r="J4762" s="27" t="s">
        <v>57</v>
      </c>
      <c r="K4762" s="2" t="s">
        <v>15</v>
      </c>
    </row>
    <row r="4763" spans="1:11" ht="12" customHeight="1" x14ac:dyDescent="0.2">
      <c r="A4763" s="2">
        <v>1700</v>
      </c>
      <c r="B4763" s="20" t="str">
        <f>VLOOKUP(C4763,'[2]05-2025'!$B$1:$C$65536,2,0)</f>
        <v>FORNECEDORES DE INSUMOS</v>
      </c>
      <c r="C4763" s="33" t="s">
        <v>57</v>
      </c>
      <c r="D4763" s="21">
        <f>VLOOKUP(C4763,'[2]05-2025'!$B$1:$D$65536,3,0)</f>
        <v>1167726.93</v>
      </c>
      <c r="E4763" s="25" t="s">
        <v>1821</v>
      </c>
      <c r="F4763" s="27" t="s">
        <v>2171</v>
      </c>
      <c r="G4763" s="26">
        <v>0</v>
      </c>
      <c r="H4763" s="26">
        <v>6282.36</v>
      </c>
      <c r="I4763" s="24">
        <f t="shared" si="74"/>
        <v>8517679.8200000077</v>
      </c>
      <c r="J4763" s="27" t="s">
        <v>57</v>
      </c>
      <c r="K4763" s="2" t="s">
        <v>15</v>
      </c>
    </row>
    <row r="4764" spans="1:11" ht="12" customHeight="1" x14ac:dyDescent="0.2">
      <c r="A4764" s="2">
        <v>1700</v>
      </c>
      <c r="B4764" s="20" t="str">
        <f>VLOOKUP(C4764,'[2]05-2025'!$B$1:$C$65536,2,0)</f>
        <v>FORNECEDORES DE INSUMOS</v>
      </c>
      <c r="C4764" s="33" t="s">
        <v>57</v>
      </c>
      <c r="D4764" s="21">
        <f>VLOOKUP(C4764,'[2]05-2025'!$B$1:$D$65536,3,0)</f>
        <v>1167726.93</v>
      </c>
      <c r="E4764" s="25" t="s">
        <v>1821</v>
      </c>
      <c r="F4764" s="27" t="s">
        <v>2172</v>
      </c>
      <c r="G4764" s="26">
        <v>0</v>
      </c>
      <c r="H4764" s="26">
        <v>320</v>
      </c>
      <c r="I4764" s="24">
        <f t="shared" si="74"/>
        <v>8517999.8200000077</v>
      </c>
      <c r="J4764" s="27" t="s">
        <v>57</v>
      </c>
      <c r="K4764" s="2" t="s">
        <v>15</v>
      </c>
    </row>
    <row r="4765" spans="1:11" ht="12" customHeight="1" x14ac:dyDescent="0.2">
      <c r="A4765" s="2">
        <v>1700</v>
      </c>
      <c r="B4765" s="20" t="str">
        <f>VLOOKUP(C4765,'[2]05-2025'!$B$1:$C$65536,2,0)</f>
        <v>FORNECEDORES DE INSUMOS</v>
      </c>
      <c r="C4765" s="33" t="s">
        <v>57</v>
      </c>
      <c r="D4765" s="21">
        <f>VLOOKUP(C4765,'[2]05-2025'!$B$1:$D$65536,3,0)</f>
        <v>1167726.93</v>
      </c>
      <c r="E4765" s="25" t="s">
        <v>1821</v>
      </c>
      <c r="F4765" s="27" t="s">
        <v>2145</v>
      </c>
      <c r="G4765" s="26">
        <v>0</v>
      </c>
      <c r="H4765" s="26">
        <v>961.6</v>
      </c>
      <c r="I4765" s="24">
        <f t="shared" si="74"/>
        <v>8518961.4200000074</v>
      </c>
      <c r="J4765" s="27" t="s">
        <v>59</v>
      </c>
      <c r="K4765" s="2" t="s">
        <v>15</v>
      </c>
    </row>
    <row r="4766" spans="1:11" ht="12" customHeight="1" x14ac:dyDescent="0.2">
      <c r="A4766" s="2">
        <v>1700</v>
      </c>
      <c r="B4766" s="20" t="str">
        <f>VLOOKUP(C4766,'[2]05-2025'!$B$1:$C$65536,2,0)</f>
        <v>FORNECEDORES DE INSUMOS</v>
      </c>
      <c r="C4766" s="33" t="s">
        <v>57</v>
      </c>
      <c r="D4766" s="21">
        <f>VLOOKUP(C4766,'[2]05-2025'!$B$1:$D$65536,3,0)</f>
        <v>1167726.93</v>
      </c>
      <c r="E4766" s="25" t="s">
        <v>1821</v>
      </c>
      <c r="F4766" s="27" t="s">
        <v>2173</v>
      </c>
      <c r="G4766" s="26">
        <v>0</v>
      </c>
      <c r="H4766" s="26">
        <v>16088.8</v>
      </c>
      <c r="I4766" s="24">
        <f t="shared" si="74"/>
        <v>8535050.2200000081</v>
      </c>
      <c r="J4766" s="27" t="s">
        <v>55</v>
      </c>
      <c r="K4766" s="2" t="s">
        <v>15</v>
      </c>
    </row>
    <row r="4767" spans="1:11" ht="12" customHeight="1" x14ac:dyDescent="0.2">
      <c r="A4767" s="2">
        <v>1700</v>
      </c>
      <c r="B4767" s="20" t="str">
        <f>VLOOKUP(C4767,'[2]05-2025'!$B$1:$C$65536,2,0)</f>
        <v>FORNECEDORES DE INSUMOS</v>
      </c>
      <c r="C4767" s="33" t="s">
        <v>57</v>
      </c>
      <c r="D4767" s="21">
        <f>VLOOKUP(C4767,'[2]05-2025'!$B$1:$D$65536,3,0)</f>
        <v>1167726.93</v>
      </c>
      <c r="E4767" s="25" t="s">
        <v>1821</v>
      </c>
      <c r="F4767" s="27" t="s">
        <v>2174</v>
      </c>
      <c r="G4767" s="26">
        <v>0</v>
      </c>
      <c r="H4767" s="26">
        <v>7000</v>
      </c>
      <c r="I4767" s="24">
        <f t="shared" si="74"/>
        <v>8542050.2200000081</v>
      </c>
      <c r="J4767" s="27" t="s">
        <v>57</v>
      </c>
      <c r="K4767" s="2" t="s">
        <v>15</v>
      </c>
    </row>
    <row r="4768" spans="1:11" ht="12" customHeight="1" x14ac:dyDescent="0.2">
      <c r="A4768" s="2">
        <v>1700</v>
      </c>
      <c r="B4768" s="20" t="str">
        <f>VLOOKUP(C4768,'[2]05-2025'!$B$1:$C$65536,2,0)</f>
        <v>FORNECEDORES DE INSUMOS</v>
      </c>
      <c r="C4768" s="33" t="s">
        <v>57</v>
      </c>
      <c r="D4768" s="21">
        <f>VLOOKUP(C4768,'[2]05-2025'!$B$1:$D$65536,3,0)</f>
        <v>1167726.93</v>
      </c>
      <c r="E4768" s="25" t="s">
        <v>1821</v>
      </c>
      <c r="F4768" s="27" t="s">
        <v>2175</v>
      </c>
      <c r="G4768" s="26">
        <v>0</v>
      </c>
      <c r="H4768" s="26">
        <v>9478.23</v>
      </c>
      <c r="I4768" s="24">
        <f t="shared" si="74"/>
        <v>8551528.4500000086</v>
      </c>
      <c r="J4768" s="27" t="s">
        <v>57</v>
      </c>
      <c r="K4768" s="2" t="s">
        <v>15</v>
      </c>
    </row>
    <row r="4769" spans="1:11" ht="12" customHeight="1" x14ac:dyDescent="0.2">
      <c r="A4769" s="2">
        <v>1700</v>
      </c>
      <c r="B4769" s="20" t="str">
        <f>VLOOKUP(C4769,'[2]05-2025'!$B$1:$C$65536,2,0)</f>
        <v>FORNECEDORES DE INSUMOS</v>
      </c>
      <c r="C4769" s="33" t="s">
        <v>57</v>
      </c>
      <c r="D4769" s="21">
        <f>VLOOKUP(C4769,'[2]05-2025'!$B$1:$D$65536,3,0)</f>
        <v>1167726.93</v>
      </c>
      <c r="E4769" s="25" t="s">
        <v>1821</v>
      </c>
      <c r="F4769" s="27" t="s">
        <v>2156</v>
      </c>
      <c r="G4769" s="26">
        <v>0</v>
      </c>
      <c r="H4769" s="26">
        <v>1482</v>
      </c>
      <c r="I4769" s="24">
        <f t="shared" si="74"/>
        <v>8553010.4500000086</v>
      </c>
      <c r="J4769" s="27" t="s">
        <v>57</v>
      </c>
      <c r="K4769" s="2" t="s">
        <v>15</v>
      </c>
    </row>
    <row r="4770" spans="1:11" ht="12" customHeight="1" x14ac:dyDescent="0.2">
      <c r="A4770" s="2">
        <v>1700</v>
      </c>
      <c r="B4770" s="20" t="str">
        <f>VLOOKUP(C4770,'[2]05-2025'!$B$1:$C$65536,2,0)</f>
        <v>FORNECEDORES DE INSUMOS</v>
      </c>
      <c r="C4770" s="33" t="s">
        <v>57</v>
      </c>
      <c r="D4770" s="21">
        <f>VLOOKUP(C4770,'[2]05-2025'!$B$1:$D$65536,3,0)</f>
        <v>1167726.93</v>
      </c>
      <c r="E4770" s="25" t="s">
        <v>1821</v>
      </c>
      <c r="F4770" s="27" t="s">
        <v>2176</v>
      </c>
      <c r="G4770" s="26">
        <v>0</v>
      </c>
      <c r="H4770" s="26">
        <v>1083.9000000000001</v>
      </c>
      <c r="I4770" s="24">
        <f t="shared" si="74"/>
        <v>8554094.3500000089</v>
      </c>
      <c r="J4770" s="27" t="s">
        <v>57</v>
      </c>
      <c r="K4770" s="2" t="s">
        <v>15</v>
      </c>
    </row>
    <row r="4771" spans="1:11" ht="12" customHeight="1" x14ac:dyDescent="0.2">
      <c r="A4771" s="2">
        <v>1700</v>
      </c>
      <c r="B4771" s="20" t="str">
        <f>VLOOKUP(C4771,'[2]05-2025'!$B$1:$C$65536,2,0)</f>
        <v>FORNECEDORES DE INSUMOS</v>
      </c>
      <c r="C4771" s="33" t="s">
        <v>57</v>
      </c>
      <c r="D4771" s="21">
        <f>VLOOKUP(C4771,'[2]05-2025'!$B$1:$D$65536,3,0)</f>
        <v>1167726.93</v>
      </c>
      <c r="E4771" s="25" t="s">
        <v>1821</v>
      </c>
      <c r="F4771" s="27" t="s">
        <v>2176</v>
      </c>
      <c r="G4771" s="26">
        <v>0</v>
      </c>
      <c r="H4771" s="26">
        <v>1322.5</v>
      </c>
      <c r="I4771" s="24">
        <f t="shared" si="74"/>
        <v>8555416.8500000089</v>
      </c>
      <c r="J4771" s="27" t="s">
        <v>57</v>
      </c>
      <c r="K4771" s="2" t="s">
        <v>15</v>
      </c>
    </row>
    <row r="4772" spans="1:11" ht="12" customHeight="1" x14ac:dyDescent="0.2">
      <c r="A4772" s="2">
        <v>1700</v>
      </c>
      <c r="B4772" s="20" t="str">
        <f>VLOOKUP(C4772,'[2]05-2025'!$B$1:$C$65536,2,0)</f>
        <v>FORNECEDORES DE INSUMOS</v>
      </c>
      <c r="C4772" s="33" t="s">
        <v>57</v>
      </c>
      <c r="D4772" s="21">
        <f>VLOOKUP(C4772,'[2]05-2025'!$B$1:$D$65536,3,0)</f>
        <v>1167726.93</v>
      </c>
      <c r="E4772" s="25" t="s">
        <v>1821</v>
      </c>
      <c r="F4772" s="27" t="s">
        <v>2145</v>
      </c>
      <c r="G4772" s="26">
        <v>0</v>
      </c>
      <c r="H4772" s="26">
        <v>1442.4</v>
      </c>
      <c r="I4772" s="24">
        <f t="shared" si="74"/>
        <v>8556859.2500000093</v>
      </c>
      <c r="J4772" s="27" t="s">
        <v>59</v>
      </c>
      <c r="K4772" s="2" t="s">
        <v>15</v>
      </c>
    </row>
    <row r="4773" spans="1:11" ht="12" customHeight="1" x14ac:dyDescent="0.2">
      <c r="A4773" s="2">
        <v>1700</v>
      </c>
      <c r="B4773" s="20" t="str">
        <f>VLOOKUP(C4773,'[2]05-2025'!$B$1:$C$65536,2,0)</f>
        <v>FORNECEDORES DE INSUMOS</v>
      </c>
      <c r="C4773" s="33" t="s">
        <v>57</v>
      </c>
      <c r="D4773" s="21">
        <f>VLOOKUP(C4773,'[2]05-2025'!$B$1:$D$65536,3,0)</f>
        <v>1167726.93</v>
      </c>
      <c r="E4773" s="25" t="s">
        <v>1821</v>
      </c>
      <c r="F4773" s="27" t="s">
        <v>2146</v>
      </c>
      <c r="G4773" s="26">
        <v>0</v>
      </c>
      <c r="H4773" s="26">
        <v>961.37</v>
      </c>
      <c r="I4773" s="24">
        <f t="shared" si="74"/>
        <v>8557820.6200000085</v>
      </c>
      <c r="J4773" s="27" t="s">
        <v>57</v>
      </c>
      <c r="K4773" s="2" t="s">
        <v>15</v>
      </c>
    </row>
    <row r="4774" spans="1:11" ht="12" customHeight="1" x14ac:dyDescent="0.2">
      <c r="A4774" s="2">
        <v>1700</v>
      </c>
      <c r="B4774" s="20" t="str">
        <f>VLOOKUP(C4774,'[2]05-2025'!$B$1:$C$65536,2,0)</f>
        <v>FORNECEDORES DE INSUMOS</v>
      </c>
      <c r="C4774" s="33" t="s">
        <v>57</v>
      </c>
      <c r="D4774" s="21">
        <f>VLOOKUP(C4774,'[2]05-2025'!$B$1:$D$65536,3,0)</f>
        <v>1167726.93</v>
      </c>
      <c r="E4774" s="25" t="s">
        <v>1821</v>
      </c>
      <c r="F4774" s="27" t="s">
        <v>2147</v>
      </c>
      <c r="G4774" s="26">
        <v>0</v>
      </c>
      <c r="H4774" s="26">
        <v>33463.1</v>
      </c>
      <c r="I4774" s="24">
        <f t="shared" si="74"/>
        <v>8591283.7200000081</v>
      </c>
      <c r="J4774" s="27" t="s">
        <v>57</v>
      </c>
      <c r="K4774" s="2" t="s">
        <v>15</v>
      </c>
    </row>
    <row r="4775" spans="1:11" ht="12" customHeight="1" x14ac:dyDescent="0.2">
      <c r="A4775" s="2">
        <v>1700</v>
      </c>
      <c r="B4775" s="20" t="str">
        <f>VLOOKUP(C4775,'[2]05-2025'!$B$1:$C$65536,2,0)</f>
        <v>FORNECEDORES DE INSUMOS</v>
      </c>
      <c r="C4775" s="33" t="s">
        <v>57</v>
      </c>
      <c r="D4775" s="21">
        <f>VLOOKUP(C4775,'[2]05-2025'!$B$1:$D$65536,3,0)</f>
        <v>1167726.93</v>
      </c>
      <c r="E4775" s="25" t="s">
        <v>1821</v>
      </c>
      <c r="F4775" s="27" t="s">
        <v>2148</v>
      </c>
      <c r="G4775" s="26">
        <v>0</v>
      </c>
      <c r="H4775" s="26">
        <v>9330.9699999999993</v>
      </c>
      <c r="I4775" s="24">
        <f t="shared" si="74"/>
        <v>8600614.6900000088</v>
      </c>
      <c r="J4775" s="27" t="s">
        <v>57</v>
      </c>
      <c r="K4775" s="2" t="s">
        <v>15</v>
      </c>
    </row>
    <row r="4776" spans="1:11" ht="12" customHeight="1" x14ac:dyDescent="0.2">
      <c r="A4776" s="2">
        <v>1700</v>
      </c>
      <c r="B4776" s="20" t="str">
        <f>VLOOKUP(C4776,'[2]05-2025'!$B$1:$C$65536,2,0)</f>
        <v>FORNECEDORES DE INSUMOS</v>
      </c>
      <c r="C4776" s="33" t="s">
        <v>57</v>
      </c>
      <c r="D4776" s="21">
        <f>VLOOKUP(C4776,'[2]05-2025'!$B$1:$D$65536,3,0)</f>
        <v>1167726.93</v>
      </c>
      <c r="E4776" s="25" t="s">
        <v>1821</v>
      </c>
      <c r="F4776" s="27" t="s">
        <v>2149</v>
      </c>
      <c r="G4776" s="26">
        <v>0</v>
      </c>
      <c r="H4776" s="26">
        <v>1639.84</v>
      </c>
      <c r="I4776" s="24">
        <f t="shared" si="74"/>
        <v>8602254.5300000086</v>
      </c>
      <c r="J4776" s="27" t="s">
        <v>57</v>
      </c>
      <c r="K4776" s="2" t="s">
        <v>15</v>
      </c>
    </row>
    <row r="4777" spans="1:11" ht="12" customHeight="1" x14ac:dyDescent="0.2">
      <c r="A4777" s="2">
        <v>1700</v>
      </c>
      <c r="B4777" s="20" t="str">
        <f>VLOOKUP(C4777,'[2]05-2025'!$B$1:$C$65536,2,0)</f>
        <v>FORNECEDORES DE INSUMOS</v>
      </c>
      <c r="C4777" s="33" t="s">
        <v>57</v>
      </c>
      <c r="D4777" s="21">
        <f>VLOOKUP(C4777,'[2]05-2025'!$B$1:$D$65536,3,0)</f>
        <v>1167726.93</v>
      </c>
      <c r="E4777" s="25" t="s">
        <v>1821</v>
      </c>
      <c r="F4777" s="27" t="s">
        <v>2150</v>
      </c>
      <c r="G4777" s="26">
        <v>0</v>
      </c>
      <c r="H4777" s="26">
        <v>1198.3800000000001</v>
      </c>
      <c r="I4777" s="24">
        <f t="shared" si="74"/>
        <v>8603452.9100000095</v>
      </c>
      <c r="J4777" s="27" t="s">
        <v>57</v>
      </c>
      <c r="K4777" s="2" t="s">
        <v>15</v>
      </c>
    </row>
    <row r="4778" spans="1:11" ht="12" customHeight="1" x14ac:dyDescent="0.2">
      <c r="A4778" s="2">
        <v>1700</v>
      </c>
      <c r="B4778" s="20" t="str">
        <f>VLOOKUP(C4778,'[2]05-2025'!$B$1:$C$65536,2,0)</f>
        <v>FORNECEDORES DE INSUMOS</v>
      </c>
      <c r="C4778" s="33" t="s">
        <v>57</v>
      </c>
      <c r="D4778" s="21">
        <f>VLOOKUP(C4778,'[2]05-2025'!$B$1:$D$65536,3,0)</f>
        <v>1167726.93</v>
      </c>
      <c r="E4778" s="25" t="s">
        <v>1821</v>
      </c>
      <c r="F4778" s="27" t="s">
        <v>2147</v>
      </c>
      <c r="G4778" s="26">
        <v>0</v>
      </c>
      <c r="H4778" s="26">
        <v>2128.5</v>
      </c>
      <c r="I4778" s="24">
        <f t="shared" si="74"/>
        <v>8605581.4100000095</v>
      </c>
      <c r="J4778" s="27" t="s">
        <v>57</v>
      </c>
      <c r="K4778" s="2" t="s">
        <v>15</v>
      </c>
    </row>
    <row r="4779" spans="1:11" ht="12" customHeight="1" x14ac:dyDescent="0.2">
      <c r="A4779" s="2">
        <v>1700</v>
      </c>
      <c r="B4779" s="20" t="str">
        <f>VLOOKUP(C4779,'[2]05-2025'!$B$1:$C$65536,2,0)</f>
        <v>FORNECEDORES DE INSUMOS</v>
      </c>
      <c r="C4779" s="33" t="s">
        <v>57</v>
      </c>
      <c r="D4779" s="21">
        <f>VLOOKUP(C4779,'[2]05-2025'!$B$1:$D$65536,3,0)</f>
        <v>1167726.93</v>
      </c>
      <c r="E4779" s="25" t="s">
        <v>1821</v>
      </c>
      <c r="F4779" s="27" t="s">
        <v>2152</v>
      </c>
      <c r="G4779" s="26">
        <v>0</v>
      </c>
      <c r="H4779" s="26">
        <v>2280</v>
      </c>
      <c r="I4779" s="24">
        <f t="shared" si="74"/>
        <v>8607861.4100000095</v>
      </c>
      <c r="J4779" s="27" t="s">
        <v>57</v>
      </c>
      <c r="K4779" s="2" t="s">
        <v>15</v>
      </c>
    </row>
    <row r="4780" spans="1:11" ht="12" customHeight="1" x14ac:dyDescent="0.2">
      <c r="A4780" s="2">
        <v>1700</v>
      </c>
      <c r="B4780" s="20" t="str">
        <f>VLOOKUP(C4780,'[2]05-2025'!$B$1:$C$65536,2,0)</f>
        <v>FORNECEDORES DE INSUMOS</v>
      </c>
      <c r="C4780" s="33" t="s">
        <v>57</v>
      </c>
      <c r="D4780" s="21">
        <f>VLOOKUP(C4780,'[2]05-2025'!$B$1:$D$65536,3,0)</f>
        <v>1167726.93</v>
      </c>
      <c r="E4780" s="25" t="s">
        <v>1821</v>
      </c>
      <c r="F4780" s="27" t="s">
        <v>2153</v>
      </c>
      <c r="G4780" s="26">
        <v>0</v>
      </c>
      <c r="H4780" s="26">
        <v>707.3</v>
      </c>
      <c r="I4780" s="24">
        <f t="shared" si="74"/>
        <v>8608568.7100000102</v>
      </c>
      <c r="J4780" s="27" t="s">
        <v>57</v>
      </c>
      <c r="K4780" s="2" t="s">
        <v>15</v>
      </c>
    </row>
    <row r="4781" spans="1:11" ht="12" customHeight="1" x14ac:dyDescent="0.2">
      <c r="A4781" s="2">
        <v>1700</v>
      </c>
      <c r="B4781" s="20" t="str">
        <f>VLOOKUP(C4781,'[2]05-2025'!$B$1:$C$65536,2,0)</f>
        <v>FORNECEDORES DE INSUMOS</v>
      </c>
      <c r="C4781" s="33" t="s">
        <v>57</v>
      </c>
      <c r="D4781" s="21">
        <f>VLOOKUP(C4781,'[2]05-2025'!$B$1:$D$65536,3,0)</f>
        <v>1167726.93</v>
      </c>
      <c r="E4781" s="25" t="s">
        <v>1821</v>
      </c>
      <c r="F4781" s="27" t="s">
        <v>2154</v>
      </c>
      <c r="G4781" s="26">
        <v>0</v>
      </c>
      <c r="H4781" s="26">
        <v>16957.5</v>
      </c>
      <c r="I4781" s="24">
        <f t="shared" si="74"/>
        <v>8625526.2100000102</v>
      </c>
      <c r="J4781" s="27" t="s">
        <v>57</v>
      </c>
      <c r="K4781" s="2" t="s">
        <v>15</v>
      </c>
    </row>
    <row r="4782" spans="1:11" ht="12" customHeight="1" x14ac:dyDescent="0.2">
      <c r="A4782" s="2">
        <v>1700</v>
      </c>
      <c r="B4782" s="20" t="str">
        <f>VLOOKUP(C4782,'[2]05-2025'!$B$1:$C$65536,2,0)</f>
        <v>FORNECEDORES DE INSUMOS</v>
      </c>
      <c r="C4782" s="33" t="s">
        <v>57</v>
      </c>
      <c r="D4782" s="21">
        <f>VLOOKUP(C4782,'[2]05-2025'!$B$1:$D$65536,3,0)</f>
        <v>1167726.93</v>
      </c>
      <c r="E4782" s="25" t="s">
        <v>1821</v>
      </c>
      <c r="F4782" s="27" t="s">
        <v>2151</v>
      </c>
      <c r="G4782" s="26">
        <v>0</v>
      </c>
      <c r="H4782" s="26">
        <v>1052</v>
      </c>
      <c r="I4782" s="24">
        <f t="shared" si="74"/>
        <v>8626578.2100000102</v>
      </c>
      <c r="J4782" s="27" t="s">
        <v>57</v>
      </c>
      <c r="K4782" s="2" t="s">
        <v>15</v>
      </c>
    </row>
    <row r="4783" spans="1:11" ht="12" customHeight="1" x14ac:dyDescent="0.2">
      <c r="A4783" s="2">
        <v>1700</v>
      </c>
      <c r="B4783" s="20" t="str">
        <f>VLOOKUP(C4783,'[2]05-2025'!$B$1:$C$65536,2,0)</f>
        <v>FORNECEDORES DE INSUMOS</v>
      </c>
      <c r="C4783" s="33" t="s">
        <v>57</v>
      </c>
      <c r="D4783" s="21">
        <f>VLOOKUP(C4783,'[2]05-2025'!$B$1:$D$65536,3,0)</f>
        <v>1167726.93</v>
      </c>
      <c r="E4783" s="25" t="s">
        <v>1821</v>
      </c>
      <c r="F4783" s="27" t="s">
        <v>2146</v>
      </c>
      <c r="G4783" s="26">
        <v>0</v>
      </c>
      <c r="H4783" s="26">
        <v>961.66</v>
      </c>
      <c r="I4783" s="24">
        <f t="shared" si="74"/>
        <v>8627539.8700000104</v>
      </c>
      <c r="J4783" s="27" t="s">
        <v>57</v>
      </c>
      <c r="K4783" s="2" t="s">
        <v>15</v>
      </c>
    </row>
    <row r="4784" spans="1:11" ht="12" customHeight="1" x14ac:dyDescent="0.2">
      <c r="A4784" s="2">
        <v>1700</v>
      </c>
      <c r="B4784" s="20" t="str">
        <f>VLOOKUP(C4784,'[2]05-2025'!$B$1:$C$65536,2,0)</f>
        <v>FORNECEDORES DE INSUMOS</v>
      </c>
      <c r="C4784" s="33" t="s">
        <v>57</v>
      </c>
      <c r="D4784" s="21">
        <f>VLOOKUP(C4784,'[2]05-2025'!$B$1:$D$65536,3,0)</f>
        <v>1167726.93</v>
      </c>
      <c r="E4784" s="25" t="s">
        <v>1821</v>
      </c>
      <c r="F4784" s="27" t="s">
        <v>2156</v>
      </c>
      <c r="G4784" s="26">
        <v>0</v>
      </c>
      <c r="H4784" s="26">
        <v>1360.91</v>
      </c>
      <c r="I4784" s="24">
        <f t="shared" si="74"/>
        <v>8628900.7800000105</v>
      </c>
      <c r="J4784" s="27" t="s">
        <v>57</v>
      </c>
      <c r="K4784" s="2" t="s">
        <v>15</v>
      </c>
    </row>
    <row r="4785" spans="1:11" ht="12" customHeight="1" x14ac:dyDescent="0.2">
      <c r="A4785" s="2">
        <v>1700</v>
      </c>
      <c r="B4785" s="20" t="str">
        <f>VLOOKUP(C4785,'[2]05-2025'!$B$1:$C$65536,2,0)</f>
        <v>FORNECEDORES DE INSUMOS</v>
      </c>
      <c r="C4785" s="33" t="s">
        <v>57</v>
      </c>
      <c r="D4785" s="21">
        <f>VLOOKUP(C4785,'[2]05-2025'!$B$1:$D$65536,3,0)</f>
        <v>1167726.93</v>
      </c>
      <c r="E4785" s="25" t="s">
        <v>1821</v>
      </c>
      <c r="F4785" s="27" t="s">
        <v>2157</v>
      </c>
      <c r="G4785" s="26">
        <v>0</v>
      </c>
      <c r="H4785" s="26">
        <v>232.5</v>
      </c>
      <c r="I4785" s="24">
        <f t="shared" ref="I4785:I4848" si="75">IF(C4785&lt;&gt;C4784,D4785-G4785+H4785,IF(C4785=C4784,I4784-G4785+H4785,"falso"))</f>
        <v>8629133.2800000105</v>
      </c>
      <c r="J4785" s="27" t="s">
        <v>57</v>
      </c>
      <c r="K4785" s="2" t="s">
        <v>15</v>
      </c>
    </row>
    <row r="4786" spans="1:11" ht="12" customHeight="1" x14ac:dyDescent="0.2">
      <c r="A4786" s="2">
        <v>1700</v>
      </c>
      <c r="B4786" s="20" t="str">
        <f>VLOOKUP(C4786,'[2]05-2025'!$B$1:$C$65536,2,0)</f>
        <v>FORNECEDORES DE INSUMOS</v>
      </c>
      <c r="C4786" s="33" t="s">
        <v>57</v>
      </c>
      <c r="D4786" s="21">
        <f>VLOOKUP(C4786,'[2]05-2025'!$B$1:$D$65536,3,0)</f>
        <v>1167726.93</v>
      </c>
      <c r="E4786" s="25" t="s">
        <v>1821</v>
      </c>
      <c r="F4786" s="27" t="s">
        <v>2158</v>
      </c>
      <c r="G4786" s="26">
        <v>0</v>
      </c>
      <c r="H4786" s="26">
        <v>2900</v>
      </c>
      <c r="I4786" s="24">
        <f t="shared" si="75"/>
        <v>8632033.2800000105</v>
      </c>
      <c r="J4786" s="27" t="s">
        <v>57</v>
      </c>
      <c r="K4786" s="2" t="s">
        <v>15</v>
      </c>
    </row>
    <row r="4787" spans="1:11" ht="12" customHeight="1" x14ac:dyDescent="0.2">
      <c r="A4787" s="2">
        <v>1700</v>
      </c>
      <c r="B4787" s="20" t="str">
        <f>VLOOKUP(C4787,'[2]05-2025'!$B$1:$C$65536,2,0)</f>
        <v>FORNECEDORES DE INSUMOS</v>
      </c>
      <c r="C4787" s="33" t="s">
        <v>57</v>
      </c>
      <c r="D4787" s="21">
        <f>VLOOKUP(C4787,'[2]05-2025'!$B$1:$D$65536,3,0)</f>
        <v>1167726.93</v>
      </c>
      <c r="E4787" s="25" t="s">
        <v>1821</v>
      </c>
      <c r="F4787" s="27" t="s">
        <v>2146</v>
      </c>
      <c r="G4787" s="26">
        <v>0</v>
      </c>
      <c r="H4787" s="26">
        <v>961.37</v>
      </c>
      <c r="I4787" s="24">
        <f t="shared" si="75"/>
        <v>8632994.6500000097</v>
      </c>
      <c r="J4787" s="27" t="s">
        <v>57</v>
      </c>
      <c r="K4787" s="2" t="s">
        <v>15</v>
      </c>
    </row>
    <row r="4788" spans="1:11" ht="12" customHeight="1" x14ac:dyDescent="0.2">
      <c r="A4788" s="2">
        <v>1700</v>
      </c>
      <c r="B4788" s="20" t="str">
        <f>VLOOKUP(C4788,'[2]05-2025'!$B$1:$C$65536,2,0)</f>
        <v>FORNECEDORES DE INSUMOS</v>
      </c>
      <c r="C4788" s="33" t="s">
        <v>57</v>
      </c>
      <c r="D4788" s="21">
        <f>VLOOKUP(C4788,'[2]05-2025'!$B$1:$D$65536,3,0)</f>
        <v>1167726.93</v>
      </c>
      <c r="E4788" s="25" t="s">
        <v>1821</v>
      </c>
      <c r="F4788" s="27" t="s">
        <v>2159</v>
      </c>
      <c r="G4788" s="26">
        <v>0</v>
      </c>
      <c r="H4788" s="26">
        <v>379.5</v>
      </c>
      <c r="I4788" s="24">
        <f t="shared" si="75"/>
        <v>8633374.1500000097</v>
      </c>
      <c r="J4788" s="27" t="s">
        <v>57</v>
      </c>
      <c r="K4788" s="2" t="s">
        <v>15</v>
      </c>
    </row>
    <row r="4789" spans="1:11" ht="12" customHeight="1" x14ac:dyDescent="0.2">
      <c r="A4789" s="2">
        <v>1700</v>
      </c>
      <c r="B4789" s="20" t="str">
        <f>VLOOKUP(C4789,'[2]05-2025'!$B$1:$C$65536,2,0)</f>
        <v>FORNECEDORES DE INSUMOS</v>
      </c>
      <c r="C4789" s="33" t="s">
        <v>57</v>
      </c>
      <c r="D4789" s="21">
        <f>VLOOKUP(C4789,'[2]05-2025'!$B$1:$D$65536,3,0)</f>
        <v>1167726.93</v>
      </c>
      <c r="E4789" s="25" t="s">
        <v>1821</v>
      </c>
      <c r="F4789" s="27" t="s">
        <v>2160</v>
      </c>
      <c r="G4789" s="26">
        <v>0</v>
      </c>
      <c r="H4789" s="26">
        <v>45600</v>
      </c>
      <c r="I4789" s="24">
        <f t="shared" si="75"/>
        <v>8678974.1500000097</v>
      </c>
      <c r="J4789" s="27" t="s">
        <v>57</v>
      </c>
      <c r="K4789" s="2" t="s">
        <v>15</v>
      </c>
    </row>
    <row r="4790" spans="1:11" ht="12" customHeight="1" x14ac:dyDescent="0.2">
      <c r="A4790" s="2">
        <v>1700</v>
      </c>
      <c r="B4790" s="20" t="str">
        <f>VLOOKUP(C4790,'[2]05-2025'!$B$1:$C$65536,2,0)</f>
        <v>FORNECEDORES DE INSUMOS</v>
      </c>
      <c r="C4790" s="33" t="s">
        <v>57</v>
      </c>
      <c r="D4790" s="21">
        <f>VLOOKUP(C4790,'[2]05-2025'!$B$1:$D$65536,3,0)</f>
        <v>1167726.93</v>
      </c>
      <c r="E4790" s="25" t="s">
        <v>1821</v>
      </c>
      <c r="F4790" s="27" t="s">
        <v>2161</v>
      </c>
      <c r="G4790" s="26">
        <v>0</v>
      </c>
      <c r="H4790" s="26">
        <v>22806</v>
      </c>
      <c r="I4790" s="24">
        <f t="shared" si="75"/>
        <v>8701780.1500000097</v>
      </c>
      <c r="J4790" s="27" t="s">
        <v>57</v>
      </c>
      <c r="K4790" s="2" t="s">
        <v>15</v>
      </c>
    </row>
    <row r="4791" spans="1:11" ht="12" customHeight="1" x14ac:dyDescent="0.2">
      <c r="A4791" s="2">
        <v>1700</v>
      </c>
      <c r="B4791" s="20" t="str">
        <f>VLOOKUP(C4791,'[2]05-2025'!$B$1:$C$65536,2,0)</f>
        <v>FORNECEDORES DE INSUMOS</v>
      </c>
      <c r="C4791" s="33" t="s">
        <v>57</v>
      </c>
      <c r="D4791" s="21">
        <f>VLOOKUP(C4791,'[2]05-2025'!$B$1:$D$65536,3,0)</f>
        <v>1167726.93</v>
      </c>
      <c r="E4791" s="25" t="s">
        <v>1821</v>
      </c>
      <c r="F4791" s="27" t="s">
        <v>2162</v>
      </c>
      <c r="G4791" s="26">
        <v>0</v>
      </c>
      <c r="H4791" s="26">
        <v>2798.29</v>
      </c>
      <c r="I4791" s="24">
        <f t="shared" si="75"/>
        <v>8704578.4400000088</v>
      </c>
      <c r="J4791" s="27" t="s">
        <v>59</v>
      </c>
      <c r="K4791" s="2" t="s">
        <v>15</v>
      </c>
    </row>
    <row r="4792" spans="1:11" ht="12" customHeight="1" x14ac:dyDescent="0.2">
      <c r="A4792" s="2">
        <v>1700</v>
      </c>
      <c r="B4792" s="20" t="str">
        <f>VLOOKUP(C4792,'[2]05-2025'!$B$1:$C$65536,2,0)</f>
        <v>FORNECEDORES DE INSUMOS</v>
      </c>
      <c r="C4792" s="33" t="s">
        <v>57</v>
      </c>
      <c r="D4792" s="21">
        <f>VLOOKUP(C4792,'[2]05-2025'!$B$1:$D$65536,3,0)</f>
        <v>1167726.93</v>
      </c>
      <c r="E4792" s="25" t="s">
        <v>1821</v>
      </c>
      <c r="F4792" s="27" t="s">
        <v>2163</v>
      </c>
      <c r="G4792" s="26">
        <v>0</v>
      </c>
      <c r="H4792" s="26">
        <v>2128.5</v>
      </c>
      <c r="I4792" s="24">
        <f t="shared" si="75"/>
        <v>8706706.9400000088</v>
      </c>
      <c r="J4792" s="27" t="s">
        <v>57</v>
      </c>
      <c r="K4792" s="2" t="s">
        <v>15</v>
      </c>
    </row>
    <row r="4793" spans="1:11" ht="12" customHeight="1" x14ac:dyDescent="0.2">
      <c r="A4793" s="2">
        <v>1700</v>
      </c>
      <c r="B4793" s="20" t="str">
        <f>VLOOKUP(C4793,'[2]05-2025'!$B$1:$C$65536,2,0)</f>
        <v>FORNECEDORES DE INSUMOS</v>
      </c>
      <c r="C4793" s="33" t="s">
        <v>57</v>
      </c>
      <c r="D4793" s="21">
        <f>VLOOKUP(C4793,'[2]05-2025'!$B$1:$D$65536,3,0)</f>
        <v>1167726.93</v>
      </c>
      <c r="E4793" s="25" t="s">
        <v>1821</v>
      </c>
      <c r="F4793" s="27" t="s">
        <v>2158</v>
      </c>
      <c r="G4793" s="26">
        <v>0</v>
      </c>
      <c r="H4793" s="26">
        <v>2900</v>
      </c>
      <c r="I4793" s="24">
        <f t="shared" si="75"/>
        <v>8709606.9400000088</v>
      </c>
      <c r="J4793" s="27" t="s">
        <v>57</v>
      </c>
      <c r="K4793" s="2" t="s">
        <v>15</v>
      </c>
    </row>
    <row r="4794" spans="1:11" ht="12" customHeight="1" x14ac:dyDescent="0.2">
      <c r="A4794" s="2">
        <v>1700</v>
      </c>
      <c r="B4794" s="20" t="str">
        <f>VLOOKUP(C4794,'[2]05-2025'!$B$1:$C$65536,2,0)</f>
        <v>FORNECEDORES DE INSUMOS</v>
      </c>
      <c r="C4794" s="33" t="s">
        <v>57</v>
      </c>
      <c r="D4794" s="21">
        <f>VLOOKUP(C4794,'[2]05-2025'!$B$1:$D$65536,3,0)</f>
        <v>1167726.93</v>
      </c>
      <c r="E4794" s="25" t="s">
        <v>1821</v>
      </c>
      <c r="F4794" s="27" t="s">
        <v>2145</v>
      </c>
      <c r="G4794" s="26">
        <v>0</v>
      </c>
      <c r="H4794" s="26">
        <v>1442.4</v>
      </c>
      <c r="I4794" s="24">
        <f t="shared" si="75"/>
        <v>8711049.3400000092</v>
      </c>
      <c r="J4794" s="27" t="s">
        <v>59</v>
      </c>
      <c r="K4794" s="2" t="s">
        <v>15</v>
      </c>
    </row>
    <row r="4795" spans="1:11" ht="12" customHeight="1" x14ac:dyDescent="0.2">
      <c r="A4795" s="2">
        <v>1700</v>
      </c>
      <c r="B4795" s="20" t="str">
        <f>VLOOKUP(C4795,'[2]05-2025'!$B$1:$C$65536,2,0)</f>
        <v>FORNECEDORES DE INSUMOS</v>
      </c>
      <c r="C4795" s="33" t="s">
        <v>57</v>
      </c>
      <c r="D4795" s="21">
        <f>VLOOKUP(C4795,'[2]05-2025'!$B$1:$D$65536,3,0)</f>
        <v>1167726.93</v>
      </c>
      <c r="E4795" s="25" t="s">
        <v>1821</v>
      </c>
      <c r="F4795" s="27" t="s">
        <v>2164</v>
      </c>
      <c r="G4795" s="26">
        <v>0</v>
      </c>
      <c r="H4795" s="26">
        <v>4355.1499999999996</v>
      </c>
      <c r="I4795" s="24">
        <f t="shared" si="75"/>
        <v>8715404.4900000095</v>
      </c>
      <c r="J4795" s="27" t="s">
        <v>57</v>
      </c>
      <c r="K4795" s="2" t="s">
        <v>15</v>
      </c>
    </row>
    <row r="4796" spans="1:11" ht="12" customHeight="1" x14ac:dyDescent="0.2">
      <c r="A4796" s="2">
        <v>1700</v>
      </c>
      <c r="B4796" s="20" t="str">
        <f>VLOOKUP(C4796,'[2]05-2025'!$B$1:$C$65536,2,0)</f>
        <v>FORNECEDORES DE INSUMOS</v>
      </c>
      <c r="C4796" s="33" t="s">
        <v>57</v>
      </c>
      <c r="D4796" s="21">
        <f>VLOOKUP(C4796,'[2]05-2025'!$B$1:$D$65536,3,0)</f>
        <v>1167726.93</v>
      </c>
      <c r="E4796" s="25" t="s">
        <v>1821</v>
      </c>
      <c r="F4796" s="27" t="s">
        <v>2165</v>
      </c>
      <c r="G4796" s="26">
        <v>0</v>
      </c>
      <c r="H4796" s="26">
        <v>18740.7</v>
      </c>
      <c r="I4796" s="24">
        <f t="shared" si="75"/>
        <v>8734145.1900000088</v>
      </c>
      <c r="J4796" s="27" t="s">
        <v>57</v>
      </c>
      <c r="K4796" s="2" t="s">
        <v>15</v>
      </c>
    </row>
    <row r="4797" spans="1:11" ht="12" customHeight="1" x14ac:dyDescent="0.2">
      <c r="A4797" s="2">
        <v>1700</v>
      </c>
      <c r="B4797" s="20" t="str">
        <f>VLOOKUP(C4797,'[2]05-2025'!$B$1:$C$65536,2,0)</f>
        <v>FORNECEDORES DE INSUMOS</v>
      </c>
      <c r="C4797" s="33" t="s">
        <v>57</v>
      </c>
      <c r="D4797" s="21">
        <f>VLOOKUP(C4797,'[2]05-2025'!$B$1:$D$65536,3,0)</f>
        <v>1167726.93</v>
      </c>
      <c r="E4797" s="25" t="s">
        <v>1821</v>
      </c>
      <c r="F4797" s="27" t="s">
        <v>2158</v>
      </c>
      <c r="G4797" s="26">
        <v>0</v>
      </c>
      <c r="H4797" s="26">
        <v>2900</v>
      </c>
      <c r="I4797" s="24">
        <f t="shared" si="75"/>
        <v>8737045.1900000088</v>
      </c>
      <c r="J4797" s="27" t="s">
        <v>57</v>
      </c>
      <c r="K4797" s="2" t="s">
        <v>15</v>
      </c>
    </row>
    <row r="4798" spans="1:11" ht="12" customHeight="1" x14ac:dyDescent="0.2">
      <c r="A4798" s="2">
        <v>1700</v>
      </c>
      <c r="B4798" s="20" t="str">
        <f>VLOOKUP(C4798,'[2]05-2025'!$B$1:$C$65536,2,0)</f>
        <v>FORNECEDORES DE INSUMOS</v>
      </c>
      <c r="C4798" s="33" t="s">
        <v>57</v>
      </c>
      <c r="D4798" s="21">
        <f>VLOOKUP(C4798,'[2]05-2025'!$B$1:$D$65536,3,0)</f>
        <v>1167726.93</v>
      </c>
      <c r="E4798" s="25" t="s">
        <v>1821</v>
      </c>
      <c r="F4798" s="27" t="s">
        <v>2167</v>
      </c>
      <c r="G4798" s="26">
        <v>0</v>
      </c>
      <c r="H4798" s="26">
        <v>15128.45</v>
      </c>
      <c r="I4798" s="24">
        <f t="shared" si="75"/>
        <v>8752173.640000008</v>
      </c>
      <c r="J4798" s="27" t="s">
        <v>57</v>
      </c>
      <c r="K4798" s="2" t="s">
        <v>15</v>
      </c>
    </row>
    <row r="4799" spans="1:11" ht="12" customHeight="1" x14ac:dyDescent="0.2">
      <c r="A4799" s="2">
        <v>1700</v>
      </c>
      <c r="B4799" s="20" t="str">
        <f>VLOOKUP(C4799,'[2]05-2025'!$B$1:$C$65536,2,0)</f>
        <v>FORNECEDORES DE INSUMOS</v>
      </c>
      <c r="C4799" s="33" t="s">
        <v>57</v>
      </c>
      <c r="D4799" s="21">
        <f>VLOOKUP(C4799,'[2]05-2025'!$B$1:$D$65536,3,0)</f>
        <v>1167726.93</v>
      </c>
      <c r="E4799" s="25" t="s">
        <v>1821</v>
      </c>
      <c r="F4799" s="27" t="s">
        <v>2165</v>
      </c>
      <c r="G4799" s="26">
        <v>0</v>
      </c>
      <c r="H4799" s="26">
        <v>60541.599999999999</v>
      </c>
      <c r="I4799" s="24">
        <f t="shared" si="75"/>
        <v>8812715.2400000077</v>
      </c>
      <c r="J4799" s="27" t="s">
        <v>57</v>
      </c>
      <c r="K4799" s="2" t="s">
        <v>15</v>
      </c>
    </row>
    <row r="4800" spans="1:11" ht="12" customHeight="1" x14ac:dyDescent="0.2">
      <c r="A4800" s="2">
        <v>1700</v>
      </c>
      <c r="B4800" s="20" t="str">
        <f>VLOOKUP(C4800,'[2]05-2025'!$B$1:$C$65536,2,0)</f>
        <v>FORNECEDORES DE INSUMOS</v>
      </c>
      <c r="C4800" s="33" t="s">
        <v>57</v>
      </c>
      <c r="D4800" s="21">
        <f>VLOOKUP(C4800,'[2]05-2025'!$B$1:$D$65536,3,0)</f>
        <v>1167726.93</v>
      </c>
      <c r="E4800" s="25" t="s">
        <v>1821</v>
      </c>
      <c r="F4800" s="27" t="s">
        <v>2168</v>
      </c>
      <c r="G4800" s="26">
        <v>0</v>
      </c>
      <c r="H4800" s="26">
        <v>503.28</v>
      </c>
      <c r="I4800" s="24">
        <f t="shared" si="75"/>
        <v>8813218.520000007</v>
      </c>
      <c r="J4800" s="27" t="s">
        <v>57</v>
      </c>
      <c r="K4800" s="2" t="s">
        <v>15</v>
      </c>
    </row>
    <row r="4801" spans="1:11" ht="12" customHeight="1" x14ac:dyDescent="0.2">
      <c r="A4801" s="2">
        <v>1700</v>
      </c>
      <c r="B4801" s="20" t="str">
        <f>VLOOKUP(C4801,'[2]05-2025'!$B$1:$C$65536,2,0)</f>
        <v>FORNECEDORES DE INSUMOS</v>
      </c>
      <c r="C4801" s="33" t="s">
        <v>57</v>
      </c>
      <c r="D4801" s="21">
        <f>VLOOKUP(C4801,'[2]05-2025'!$B$1:$D$65536,3,0)</f>
        <v>1167726.93</v>
      </c>
      <c r="E4801" s="25" t="s">
        <v>1821</v>
      </c>
      <c r="F4801" s="27" t="s">
        <v>2169</v>
      </c>
      <c r="G4801" s="26">
        <v>0</v>
      </c>
      <c r="H4801" s="26">
        <v>1549</v>
      </c>
      <c r="I4801" s="24">
        <f t="shared" si="75"/>
        <v>8814767.520000007</v>
      </c>
      <c r="J4801" s="27" t="s">
        <v>57</v>
      </c>
      <c r="K4801" s="2" t="s">
        <v>15</v>
      </c>
    </row>
    <row r="4802" spans="1:11" ht="12" customHeight="1" x14ac:dyDescent="0.2">
      <c r="A4802" s="2">
        <v>1700</v>
      </c>
      <c r="B4802" s="20" t="str">
        <f>VLOOKUP(C4802,'[2]05-2025'!$B$1:$C$65536,2,0)</f>
        <v>FORNECEDORES DE INSUMOS</v>
      </c>
      <c r="C4802" s="33" t="s">
        <v>57</v>
      </c>
      <c r="D4802" s="21">
        <f>VLOOKUP(C4802,'[2]05-2025'!$B$1:$D$65536,3,0)</f>
        <v>1167726.93</v>
      </c>
      <c r="E4802" s="25" t="s">
        <v>1821</v>
      </c>
      <c r="F4802" s="27" t="s">
        <v>2170</v>
      </c>
      <c r="G4802" s="26">
        <v>0</v>
      </c>
      <c r="H4802" s="26">
        <v>1157.96</v>
      </c>
      <c r="I4802" s="24">
        <f t="shared" si="75"/>
        <v>8815925.4800000079</v>
      </c>
      <c r="J4802" s="27" t="s">
        <v>59</v>
      </c>
      <c r="K4802" s="2" t="s">
        <v>15</v>
      </c>
    </row>
    <row r="4803" spans="1:11" ht="12" customHeight="1" x14ac:dyDescent="0.2">
      <c r="A4803" s="2">
        <v>1700</v>
      </c>
      <c r="B4803" s="20" t="str">
        <f>VLOOKUP(C4803,'[2]05-2025'!$B$1:$C$65536,2,0)</f>
        <v>FORNECEDORES DE INSUMOS</v>
      </c>
      <c r="C4803" s="33" t="s">
        <v>57</v>
      </c>
      <c r="D4803" s="21">
        <f>VLOOKUP(C4803,'[2]05-2025'!$B$1:$D$65536,3,0)</f>
        <v>1167726.93</v>
      </c>
      <c r="E4803" s="25" t="s">
        <v>1821</v>
      </c>
      <c r="F4803" s="27" t="s">
        <v>2157</v>
      </c>
      <c r="G4803" s="26">
        <v>0</v>
      </c>
      <c r="H4803" s="26">
        <v>4503.1000000000004</v>
      </c>
      <c r="I4803" s="24">
        <f t="shared" si="75"/>
        <v>8820428.5800000075</v>
      </c>
      <c r="J4803" s="27" t="s">
        <v>57</v>
      </c>
      <c r="K4803" s="2" t="s">
        <v>15</v>
      </c>
    </row>
    <row r="4804" spans="1:11" ht="12" customHeight="1" x14ac:dyDescent="0.2">
      <c r="A4804" s="2">
        <v>1700</v>
      </c>
      <c r="B4804" s="20" t="str">
        <f>VLOOKUP(C4804,'[2]05-2025'!$B$1:$C$65536,2,0)</f>
        <v>FORNECEDORES DE INSUMOS</v>
      </c>
      <c r="C4804" s="33" t="s">
        <v>57</v>
      </c>
      <c r="D4804" s="21">
        <f>VLOOKUP(C4804,'[2]05-2025'!$B$1:$D$65536,3,0)</f>
        <v>1167726.93</v>
      </c>
      <c r="E4804" s="25" t="s">
        <v>1821</v>
      </c>
      <c r="F4804" s="27" t="s">
        <v>2149</v>
      </c>
      <c r="G4804" s="26">
        <v>0</v>
      </c>
      <c r="H4804" s="26">
        <v>17035.400000000001</v>
      </c>
      <c r="I4804" s="24">
        <f t="shared" si="75"/>
        <v>8837463.9800000079</v>
      </c>
      <c r="J4804" s="27" t="s">
        <v>57</v>
      </c>
      <c r="K4804" s="2" t="s">
        <v>15</v>
      </c>
    </row>
    <row r="4805" spans="1:11" ht="12" customHeight="1" x14ac:dyDescent="0.2">
      <c r="A4805" s="2">
        <v>1700</v>
      </c>
      <c r="B4805" s="20" t="str">
        <f>VLOOKUP(C4805,'[2]05-2025'!$B$1:$C$65536,2,0)</f>
        <v>FORNECEDORES DE INSUMOS</v>
      </c>
      <c r="C4805" s="33" t="s">
        <v>57</v>
      </c>
      <c r="D4805" s="21">
        <f>VLOOKUP(C4805,'[2]05-2025'!$B$1:$D$65536,3,0)</f>
        <v>1167726.93</v>
      </c>
      <c r="E4805" s="25" t="s">
        <v>1821</v>
      </c>
      <c r="F4805" s="27" t="s">
        <v>2171</v>
      </c>
      <c r="G4805" s="26">
        <v>0</v>
      </c>
      <c r="H4805" s="26">
        <v>6282.36</v>
      </c>
      <c r="I4805" s="24">
        <f t="shared" si="75"/>
        <v>8843746.3400000073</v>
      </c>
      <c r="J4805" s="27" t="s">
        <v>57</v>
      </c>
      <c r="K4805" s="2" t="s">
        <v>15</v>
      </c>
    </row>
    <row r="4806" spans="1:11" ht="12" customHeight="1" x14ac:dyDescent="0.2">
      <c r="A4806" s="2">
        <v>1700</v>
      </c>
      <c r="B4806" s="20" t="str">
        <f>VLOOKUP(C4806,'[2]05-2025'!$B$1:$C$65536,2,0)</f>
        <v>FORNECEDORES DE INSUMOS</v>
      </c>
      <c r="C4806" s="33" t="s">
        <v>57</v>
      </c>
      <c r="D4806" s="21">
        <f>VLOOKUP(C4806,'[2]05-2025'!$B$1:$D$65536,3,0)</f>
        <v>1167726.93</v>
      </c>
      <c r="E4806" s="25" t="s">
        <v>1821</v>
      </c>
      <c r="F4806" s="27" t="s">
        <v>2172</v>
      </c>
      <c r="G4806" s="26">
        <v>0</v>
      </c>
      <c r="H4806" s="26">
        <v>320</v>
      </c>
      <c r="I4806" s="24">
        <f t="shared" si="75"/>
        <v>8844066.3400000073</v>
      </c>
      <c r="J4806" s="27" t="s">
        <v>57</v>
      </c>
      <c r="K4806" s="2" t="s">
        <v>15</v>
      </c>
    </row>
    <row r="4807" spans="1:11" ht="12" customHeight="1" x14ac:dyDescent="0.2">
      <c r="A4807" s="2">
        <v>1700</v>
      </c>
      <c r="B4807" s="20" t="str">
        <f>VLOOKUP(C4807,'[2]05-2025'!$B$1:$C$65536,2,0)</f>
        <v>FORNECEDORES DE INSUMOS</v>
      </c>
      <c r="C4807" s="33" t="s">
        <v>57</v>
      </c>
      <c r="D4807" s="21">
        <f>VLOOKUP(C4807,'[2]05-2025'!$B$1:$D$65536,3,0)</f>
        <v>1167726.93</v>
      </c>
      <c r="E4807" s="25" t="s">
        <v>1821</v>
      </c>
      <c r="F4807" s="27" t="s">
        <v>2145</v>
      </c>
      <c r="G4807" s="26">
        <v>0</v>
      </c>
      <c r="H4807" s="26">
        <v>961.6</v>
      </c>
      <c r="I4807" s="24">
        <f t="shared" si="75"/>
        <v>8845027.9400000069</v>
      </c>
      <c r="J4807" s="27" t="s">
        <v>59</v>
      </c>
      <c r="K4807" s="2" t="s">
        <v>15</v>
      </c>
    </row>
    <row r="4808" spans="1:11" ht="12" customHeight="1" x14ac:dyDescent="0.2">
      <c r="A4808" s="2">
        <v>1700</v>
      </c>
      <c r="B4808" s="20" t="str">
        <f>VLOOKUP(C4808,'[2]05-2025'!$B$1:$C$65536,2,0)</f>
        <v>FORNECEDORES DE INSUMOS</v>
      </c>
      <c r="C4808" s="33" t="s">
        <v>57</v>
      </c>
      <c r="D4808" s="21">
        <f>VLOOKUP(C4808,'[2]05-2025'!$B$1:$D$65536,3,0)</f>
        <v>1167726.93</v>
      </c>
      <c r="E4808" s="25" t="s">
        <v>1821</v>
      </c>
      <c r="F4808" s="27" t="s">
        <v>2173</v>
      </c>
      <c r="G4808" s="26">
        <v>0</v>
      </c>
      <c r="H4808" s="26">
        <v>16088.8</v>
      </c>
      <c r="I4808" s="24">
        <f t="shared" si="75"/>
        <v>8861116.7400000077</v>
      </c>
      <c r="J4808" s="27" t="s">
        <v>55</v>
      </c>
      <c r="K4808" s="2" t="s">
        <v>15</v>
      </c>
    </row>
    <row r="4809" spans="1:11" ht="12" customHeight="1" x14ac:dyDescent="0.2">
      <c r="A4809" s="2">
        <v>1700</v>
      </c>
      <c r="B4809" s="20" t="str">
        <f>VLOOKUP(C4809,'[2]05-2025'!$B$1:$C$65536,2,0)</f>
        <v>FORNECEDORES DE INSUMOS</v>
      </c>
      <c r="C4809" s="33" t="s">
        <v>57</v>
      </c>
      <c r="D4809" s="21">
        <f>VLOOKUP(C4809,'[2]05-2025'!$B$1:$D$65536,3,0)</f>
        <v>1167726.93</v>
      </c>
      <c r="E4809" s="25" t="s">
        <v>1821</v>
      </c>
      <c r="F4809" s="27" t="s">
        <v>2174</v>
      </c>
      <c r="G4809" s="26">
        <v>0</v>
      </c>
      <c r="H4809" s="26">
        <v>7000</v>
      </c>
      <c r="I4809" s="24">
        <f t="shared" si="75"/>
        <v>8868116.7400000077</v>
      </c>
      <c r="J4809" s="27" t="s">
        <v>57</v>
      </c>
      <c r="K4809" s="2" t="s">
        <v>15</v>
      </c>
    </row>
    <row r="4810" spans="1:11" ht="12" customHeight="1" x14ac:dyDescent="0.2">
      <c r="A4810" s="2">
        <v>1700</v>
      </c>
      <c r="B4810" s="20" t="str">
        <f>VLOOKUP(C4810,'[2]05-2025'!$B$1:$C$65536,2,0)</f>
        <v>FORNECEDORES DE INSUMOS</v>
      </c>
      <c r="C4810" s="33" t="s">
        <v>57</v>
      </c>
      <c r="D4810" s="21">
        <f>VLOOKUP(C4810,'[2]05-2025'!$B$1:$D$65536,3,0)</f>
        <v>1167726.93</v>
      </c>
      <c r="E4810" s="25" t="s">
        <v>1821</v>
      </c>
      <c r="F4810" s="27" t="s">
        <v>2175</v>
      </c>
      <c r="G4810" s="26">
        <v>0</v>
      </c>
      <c r="H4810" s="26">
        <v>9478.23</v>
      </c>
      <c r="I4810" s="24">
        <f t="shared" si="75"/>
        <v>8877594.9700000081</v>
      </c>
      <c r="J4810" s="27" t="s">
        <v>57</v>
      </c>
      <c r="K4810" s="2" t="s">
        <v>15</v>
      </c>
    </row>
    <row r="4811" spans="1:11" ht="12" customHeight="1" x14ac:dyDescent="0.2">
      <c r="A4811" s="2">
        <v>1700</v>
      </c>
      <c r="B4811" s="20" t="str">
        <f>VLOOKUP(C4811,'[2]05-2025'!$B$1:$C$65536,2,0)</f>
        <v>FORNECEDORES DE INSUMOS</v>
      </c>
      <c r="C4811" s="33" t="s">
        <v>57</v>
      </c>
      <c r="D4811" s="21">
        <f>VLOOKUP(C4811,'[2]05-2025'!$B$1:$D$65536,3,0)</f>
        <v>1167726.93</v>
      </c>
      <c r="E4811" s="25" t="s">
        <v>1821</v>
      </c>
      <c r="F4811" s="27" t="s">
        <v>2156</v>
      </c>
      <c r="G4811" s="26">
        <v>0</v>
      </c>
      <c r="H4811" s="26">
        <v>1482</v>
      </c>
      <c r="I4811" s="24">
        <f t="shared" si="75"/>
        <v>8879076.9700000081</v>
      </c>
      <c r="J4811" s="27" t="s">
        <v>57</v>
      </c>
      <c r="K4811" s="2" t="s">
        <v>15</v>
      </c>
    </row>
    <row r="4812" spans="1:11" ht="12" customHeight="1" x14ac:dyDescent="0.2">
      <c r="A4812" s="2">
        <v>1700</v>
      </c>
      <c r="B4812" s="20" t="str">
        <f>VLOOKUP(C4812,'[2]05-2025'!$B$1:$C$65536,2,0)</f>
        <v>FORNECEDORES DE INSUMOS</v>
      </c>
      <c r="C4812" s="33" t="s">
        <v>57</v>
      </c>
      <c r="D4812" s="21">
        <f>VLOOKUP(C4812,'[2]05-2025'!$B$1:$D$65536,3,0)</f>
        <v>1167726.93</v>
      </c>
      <c r="E4812" s="25" t="s">
        <v>1821</v>
      </c>
      <c r="F4812" s="27" t="s">
        <v>2176</v>
      </c>
      <c r="G4812" s="26">
        <v>0</v>
      </c>
      <c r="H4812" s="26">
        <v>1083.9000000000001</v>
      </c>
      <c r="I4812" s="24">
        <f t="shared" si="75"/>
        <v>8880160.8700000085</v>
      </c>
      <c r="J4812" s="27" t="s">
        <v>57</v>
      </c>
      <c r="K4812" s="2" t="s">
        <v>15</v>
      </c>
    </row>
    <row r="4813" spans="1:11" ht="12" customHeight="1" x14ac:dyDescent="0.2">
      <c r="A4813" s="2">
        <v>1700</v>
      </c>
      <c r="B4813" s="20" t="str">
        <f>VLOOKUP(C4813,'[2]05-2025'!$B$1:$C$65536,2,0)</f>
        <v>FORNECEDORES DE INSUMOS</v>
      </c>
      <c r="C4813" s="33" t="s">
        <v>57</v>
      </c>
      <c r="D4813" s="21">
        <f>VLOOKUP(C4813,'[2]05-2025'!$B$1:$D$65536,3,0)</f>
        <v>1167726.93</v>
      </c>
      <c r="E4813" s="25" t="s">
        <v>1821</v>
      </c>
      <c r="F4813" s="27" t="s">
        <v>2176</v>
      </c>
      <c r="G4813" s="26">
        <v>0</v>
      </c>
      <c r="H4813" s="26">
        <v>1322.5</v>
      </c>
      <c r="I4813" s="24">
        <f t="shared" si="75"/>
        <v>8881483.3700000085</v>
      </c>
      <c r="J4813" s="27" t="s">
        <v>57</v>
      </c>
      <c r="K4813" s="2" t="s">
        <v>15</v>
      </c>
    </row>
    <row r="4814" spans="1:11" ht="12" customHeight="1" x14ac:dyDescent="0.2">
      <c r="A4814" s="2">
        <v>1700</v>
      </c>
      <c r="B4814" s="20" t="str">
        <f>VLOOKUP(C4814,'[2]05-2025'!$B$1:$C$65536,2,0)</f>
        <v>FORNECEDORES DE INSUMOS</v>
      </c>
      <c r="C4814" s="33" t="s">
        <v>57</v>
      </c>
      <c r="D4814" s="21">
        <f>VLOOKUP(C4814,'[2]05-2025'!$B$1:$D$65536,3,0)</f>
        <v>1167726.93</v>
      </c>
      <c r="E4814" s="25" t="s">
        <v>1821</v>
      </c>
      <c r="F4814" s="27" t="s">
        <v>2145</v>
      </c>
      <c r="G4814" s="26">
        <v>0</v>
      </c>
      <c r="H4814" s="26">
        <v>1442.4</v>
      </c>
      <c r="I4814" s="24">
        <f t="shared" si="75"/>
        <v>8882925.7700000089</v>
      </c>
      <c r="J4814" s="27" t="s">
        <v>59</v>
      </c>
      <c r="K4814" s="2" t="s">
        <v>15</v>
      </c>
    </row>
    <row r="4815" spans="1:11" ht="12" customHeight="1" x14ac:dyDescent="0.2">
      <c r="A4815" s="2">
        <v>1700</v>
      </c>
      <c r="B4815" s="20" t="str">
        <f>VLOOKUP(C4815,'[2]05-2025'!$B$1:$C$65536,2,0)</f>
        <v>FORNECEDORES DE INSUMOS</v>
      </c>
      <c r="C4815" s="33" t="s">
        <v>57</v>
      </c>
      <c r="D4815" s="21">
        <f>VLOOKUP(C4815,'[2]05-2025'!$B$1:$D$65536,3,0)</f>
        <v>1167726.93</v>
      </c>
      <c r="E4815" s="25" t="s">
        <v>1821</v>
      </c>
      <c r="F4815" s="27" t="s">
        <v>2146</v>
      </c>
      <c r="G4815" s="26">
        <v>0</v>
      </c>
      <c r="H4815" s="26">
        <v>961.37</v>
      </c>
      <c r="I4815" s="24">
        <f t="shared" si="75"/>
        <v>8883887.140000008</v>
      </c>
      <c r="J4815" s="27" t="s">
        <v>57</v>
      </c>
      <c r="K4815" s="2" t="s">
        <v>15</v>
      </c>
    </row>
    <row r="4816" spans="1:11" ht="12" customHeight="1" x14ac:dyDescent="0.2">
      <c r="A4816" s="2">
        <v>1700</v>
      </c>
      <c r="B4816" s="20" t="str">
        <f>VLOOKUP(C4816,'[2]05-2025'!$B$1:$C$65536,2,0)</f>
        <v>FORNECEDORES DE INSUMOS</v>
      </c>
      <c r="C4816" s="33" t="s">
        <v>57</v>
      </c>
      <c r="D4816" s="21">
        <f>VLOOKUP(C4816,'[2]05-2025'!$B$1:$D$65536,3,0)</f>
        <v>1167726.93</v>
      </c>
      <c r="E4816" s="25" t="s">
        <v>1821</v>
      </c>
      <c r="F4816" s="27" t="s">
        <v>2147</v>
      </c>
      <c r="G4816" s="26">
        <v>0</v>
      </c>
      <c r="H4816" s="26">
        <v>33463.1</v>
      </c>
      <c r="I4816" s="24">
        <f t="shared" si="75"/>
        <v>8917350.2400000077</v>
      </c>
      <c r="J4816" s="27" t="s">
        <v>57</v>
      </c>
      <c r="K4816" s="2" t="s">
        <v>15</v>
      </c>
    </row>
    <row r="4817" spans="1:11" ht="12" customHeight="1" x14ac:dyDescent="0.2">
      <c r="A4817" s="2">
        <v>1700</v>
      </c>
      <c r="B4817" s="20" t="str">
        <f>VLOOKUP(C4817,'[2]05-2025'!$B$1:$C$65536,2,0)</f>
        <v>FORNECEDORES DE INSUMOS</v>
      </c>
      <c r="C4817" s="33" t="s">
        <v>57</v>
      </c>
      <c r="D4817" s="21">
        <f>VLOOKUP(C4817,'[2]05-2025'!$B$1:$D$65536,3,0)</f>
        <v>1167726.93</v>
      </c>
      <c r="E4817" s="25" t="s">
        <v>1821</v>
      </c>
      <c r="F4817" s="27" t="s">
        <v>2148</v>
      </c>
      <c r="G4817" s="26">
        <v>0</v>
      </c>
      <c r="H4817" s="26">
        <v>9330.9699999999993</v>
      </c>
      <c r="I4817" s="24">
        <f t="shared" si="75"/>
        <v>8926681.2100000083</v>
      </c>
      <c r="J4817" s="27" t="s">
        <v>57</v>
      </c>
      <c r="K4817" s="2" t="s">
        <v>15</v>
      </c>
    </row>
    <row r="4818" spans="1:11" ht="12" customHeight="1" x14ac:dyDescent="0.2">
      <c r="A4818" s="2">
        <v>1700</v>
      </c>
      <c r="B4818" s="20" t="str">
        <f>VLOOKUP(C4818,'[2]05-2025'!$B$1:$C$65536,2,0)</f>
        <v>FORNECEDORES DE INSUMOS</v>
      </c>
      <c r="C4818" s="33" t="s">
        <v>57</v>
      </c>
      <c r="D4818" s="21">
        <f>VLOOKUP(C4818,'[2]05-2025'!$B$1:$D$65536,3,0)</f>
        <v>1167726.93</v>
      </c>
      <c r="E4818" s="25" t="s">
        <v>1821</v>
      </c>
      <c r="F4818" s="27" t="s">
        <v>2149</v>
      </c>
      <c r="G4818" s="26">
        <v>0</v>
      </c>
      <c r="H4818" s="26">
        <v>1639.84</v>
      </c>
      <c r="I4818" s="24">
        <f t="shared" si="75"/>
        <v>8928321.0500000082</v>
      </c>
      <c r="J4818" s="27" t="s">
        <v>57</v>
      </c>
      <c r="K4818" s="2" t="s">
        <v>15</v>
      </c>
    </row>
    <row r="4819" spans="1:11" ht="12" customHeight="1" x14ac:dyDescent="0.2">
      <c r="A4819" s="2">
        <v>1700</v>
      </c>
      <c r="B4819" s="20" t="str">
        <f>VLOOKUP(C4819,'[2]05-2025'!$B$1:$C$65536,2,0)</f>
        <v>FORNECEDORES DE INSUMOS</v>
      </c>
      <c r="C4819" s="33" t="s">
        <v>57</v>
      </c>
      <c r="D4819" s="21">
        <f>VLOOKUP(C4819,'[2]05-2025'!$B$1:$D$65536,3,0)</f>
        <v>1167726.93</v>
      </c>
      <c r="E4819" s="25" t="s">
        <v>1821</v>
      </c>
      <c r="F4819" s="27" t="s">
        <v>2150</v>
      </c>
      <c r="G4819" s="26">
        <v>0</v>
      </c>
      <c r="H4819" s="26">
        <v>1198.3800000000001</v>
      </c>
      <c r="I4819" s="24">
        <f t="shared" si="75"/>
        <v>8929519.430000009</v>
      </c>
      <c r="J4819" s="27" t="s">
        <v>57</v>
      </c>
      <c r="K4819" s="2" t="s">
        <v>15</v>
      </c>
    </row>
    <row r="4820" spans="1:11" ht="12" customHeight="1" x14ac:dyDescent="0.2">
      <c r="A4820" s="2">
        <v>1700</v>
      </c>
      <c r="B4820" s="20" t="str">
        <f>VLOOKUP(C4820,'[2]05-2025'!$B$1:$C$65536,2,0)</f>
        <v>FORNECEDORES DE INSUMOS</v>
      </c>
      <c r="C4820" s="33" t="s">
        <v>57</v>
      </c>
      <c r="D4820" s="21">
        <f>VLOOKUP(C4820,'[2]05-2025'!$B$1:$D$65536,3,0)</f>
        <v>1167726.93</v>
      </c>
      <c r="E4820" s="25" t="s">
        <v>1821</v>
      </c>
      <c r="F4820" s="27" t="s">
        <v>2151</v>
      </c>
      <c r="G4820" s="26">
        <v>0</v>
      </c>
      <c r="H4820" s="26">
        <v>2631.72</v>
      </c>
      <c r="I4820" s="24">
        <f t="shared" si="75"/>
        <v>8932151.1500000097</v>
      </c>
      <c r="J4820" s="27" t="s">
        <v>57</v>
      </c>
      <c r="K4820" s="2" t="s">
        <v>15</v>
      </c>
    </row>
    <row r="4821" spans="1:11" ht="12" customHeight="1" x14ac:dyDescent="0.2">
      <c r="A4821" s="2">
        <v>1700</v>
      </c>
      <c r="B4821" s="20" t="str">
        <f>VLOOKUP(C4821,'[2]05-2025'!$B$1:$C$65536,2,0)</f>
        <v>FORNECEDORES DE INSUMOS</v>
      </c>
      <c r="C4821" s="33" t="s">
        <v>57</v>
      </c>
      <c r="D4821" s="21">
        <f>VLOOKUP(C4821,'[2]05-2025'!$B$1:$D$65536,3,0)</f>
        <v>1167726.93</v>
      </c>
      <c r="E4821" s="25" t="s">
        <v>1821</v>
      </c>
      <c r="F4821" s="27" t="s">
        <v>2147</v>
      </c>
      <c r="G4821" s="26">
        <v>0</v>
      </c>
      <c r="H4821" s="26">
        <v>2128.5</v>
      </c>
      <c r="I4821" s="24">
        <f t="shared" si="75"/>
        <v>8934279.6500000097</v>
      </c>
      <c r="J4821" s="27" t="s">
        <v>57</v>
      </c>
      <c r="K4821" s="2" t="s">
        <v>15</v>
      </c>
    </row>
    <row r="4822" spans="1:11" ht="12" customHeight="1" x14ac:dyDescent="0.2">
      <c r="A4822" s="2">
        <v>1700</v>
      </c>
      <c r="B4822" s="20" t="str">
        <f>VLOOKUP(C4822,'[2]05-2025'!$B$1:$C$65536,2,0)</f>
        <v>FORNECEDORES DE INSUMOS</v>
      </c>
      <c r="C4822" s="33" t="s">
        <v>57</v>
      </c>
      <c r="D4822" s="21">
        <f>VLOOKUP(C4822,'[2]05-2025'!$B$1:$D$65536,3,0)</f>
        <v>1167726.93</v>
      </c>
      <c r="E4822" s="25" t="s">
        <v>1821</v>
      </c>
      <c r="F4822" s="27" t="s">
        <v>2152</v>
      </c>
      <c r="G4822" s="26">
        <v>0</v>
      </c>
      <c r="H4822" s="26">
        <v>2280</v>
      </c>
      <c r="I4822" s="24">
        <f t="shared" si="75"/>
        <v>8936559.6500000097</v>
      </c>
      <c r="J4822" s="27" t="s">
        <v>57</v>
      </c>
      <c r="K4822" s="2" t="s">
        <v>15</v>
      </c>
    </row>
    <row r="4823" spans="1:11" ht="12" customHeight="1" x14ac:dyDescent="0.2">
      <c r="A4823" s="2">
        <v>1700</v>
      </c>
      <c r="B4823" s="20" t="str">
        <f>VLOOKUP(C4823,'[2]05-2025'!$B$1:$C$65536,2,0)</f>
        <v>FORNECEDORES DE INSUMOS</v>
      </c>
      <c r="C4823" s="33" t="s">
        <v>57</v>
      </c>
      <c r="D4823" s="21">
        <f>VLOOKUP(C4823,'[2]05-2025'!$B$1:$D$65536,3,0)</f>
        <v>1167726.93</v>
      </c>
      <c r="E4823" s="25" t="s">
        <v>1821</v>
      </c>
      <c r="F4823" s="27" t="s">
        <v>2153</v>
      </c>
      <c r="G4823" s="26">
        <v>0</v>
      </c>
      <c r="H4823" s="26">
        <v>707.3</v>
      </c>
      <c r="I4823" s="24">
        <f t="shared" si="75"/>
        <v>8937266.9500000104</v>
      </c>
      <c r="J4823" s="27" t="s">
        <v>57</v>
      </c>
      <c r="K4823" s="2" t="s">
        <v>15</v>
      </c>
    </row>
    <row r="4824" spans="1:11" ht="12" customHeight="1" x14ac:dyDescent="0.2">
      <c r="A4824" s="2">
        <v>1700</v>
      </c>
      <c r="B4824" s="20" t="str">
        <f>VLOOKUP(C4824,'[2]05-2025'!$B$1:$C$65536,2,0)</f>
        <v>FORNECEDORES DE INSUMOS</v>
      </c>
      <c r="C4824" s="33" t="s">
        <v>57</v>
      </c>
      <c r="D4824" s="21">
        <f>VLOOKUP(C4824,'[2]05-2025'!$B$1:$D$65536,3,0)</f>
        <v>1167726.93</v>
      </c>
      <c r="E4824" s="25" t="s">
        <v>1821</v>
      </c>
      <c r="F4824" s="27" t="s">
        <v>2154</v>
      </c>
      <c r="G4824" s="26">
        <v>0</v>
      </c>
      <c r="H4824" s="26">
        <v>16957.5</v>
      </c>
      <c r="I4824" s="24">
        <f t="shared" si="75"/>
        <v>8954224.4500000104</v>
      </c>
      <c r="J4824" s="27" t="s">
        <v>57</v>
      </c>
      <c r="K4824" s="2" t="s">
        <v>15</v>
      </c>
    </row>
    <row r="4825" spans="1:11" ht="12" customHeight="1" x14ac:dyDescent="0.2">
      <c r="A4825" s="2">
        <v>1700</v>
      </c>
      <c r="B4825" s="20" t="str">
        <f>VLOOKUP(C4825,'[2]05-2025'!$B$1:$C$65536,2,0)</f>
        <v>FORNECEDORES DE INSUMOS</v>
      </c>
      <c r="C4825" s="33" t="s">
        <v>57</v>
      </c>
      <c r="D4825" s="21">
        <f>VLOOKUP(C4825,'[2]05-2025'!$B$1:$D$65536,3,0)</f>
        <v>1167726.93</v>
      </c>
      <c r="E4825" s="25" t="s">
        <v>1821</v>
      </c>
      <c r="F4825" s="27" t="s">
        <v>2151</v>
      </c>
      <c r="G4825" s="26">
        <v>0</v>
      </c>
      <c r="H4825" s="26">
        <v>1052</v>
      </c>
      <c r="I4825" s="24">
        <f t="shared" si="75"/>
        <v>8955276.4500000104</v>
      </c>
      <c r="J4825" s="27" t="s">
        <v>57</v>
      </c>
      <c r="K4825" s="2" t="s">
        <v>15</v>
      </c>
    </row>
    <row r="4826" spans="1:11" ht="12" customHeight="1" x14ac:dyDescent="0.2">
      <c r="A4826" s="2">
        <v>1700</v>
      </c>
      <c r="B4826" s="20" t="str">
        <f>VLOOKUP(C4826,'[2]05-2025'!$B$1:$C$65536,2,0)</f>
        <v>FORNECEDORES DE INSUMOS</v>
      </c>
      <c r="C4826" s="33" t="s">
        <v>57</v>
      </c>
      <c r="D4826" s="21">
        <f>VLOOKUP(C4826,'[2]05-2025'!$B$1:$D$65536,3,0)</f>
        <v>1167726.93</v>
      </c>
      <c r="E4826" s="25" t="s">
        <v>1821</v>
      </c>
      <c r="F4826" s="27" t="s">
        <v>2146</v>
      </c>
      <c r="G4826" s="26">
        <v>0</v>
      </c>
      <c r="H4826" s="26">
        <v>961.66</v>
      </c>
      <c r="I4826" s="24">
        <f t="shared" si="75"/>
        <v>8956238.1100000106</v>
      </c>
      <c r="J4826" s="27" t="s">
        <v>57</v>
      </c>
      <c r="K4826" s="2" t="s">
        <v>15</v>
      </c>
    </row>
    <row r="4827" spans="1:11" ht="12" customHeight="1" x14ac:dyDescent="0.2">
      <c r="A4827" s="2">
        <v>1700</v>
      </c>
      <c r="B4827" s="20" t="str">
        <f>VLOOKUP(C4827,'[2]05-2025'!$B$1:$C$65536,2,0)</f>
        <v>FORNECEDORES DE INSUMOS</v>
      </c>
      <c r="C4827" s="33" t="s">
        <v>57</v>
      </c>
      <c r="D4827" s="21">
        <f>VLOOKUP(C4827,'[2]05-2025'!$B$1:$D$65536,3,0)</f>
        <v>1167726.93</v>
      </c>
      <c r="E4827" s="25" t="s">
        <v>1821</v>
      </c>
      <c r="F4827" s="27" t="s">
        <v>2156</v>
      </c>
      <c r="G4827" s="26">
        <v>0</v>
      </c>
      <c r="H4827" s="26">
        <v>1360.91</v>
      </c>
      <c r="I4827" s="24">
        <f t="shared" si="75"/>
        <v>8957599.0200000107</v>
      </c>
      <c r="J4827" s="27" t="s">
        <v>57</v>
      </c>
      <c r="K4827" s="2" t="s">
        <v>15</v>
      </c>
    </row>
    <row r="4828" spans="1:11" ht="12" customHeight="1" x14ac:dyDescent="0.2">
      <c r="A4828" s="2">
        <v>1700</v>
      </c>
      <c r="B4828" s="20" t="str">
        <f>VLOOKUP(C4828,'[2]05-2025'!$B$1:$C$65536,2,0)</f>
        <v>FORNECEDORES DE INSUMOS</v>
      </c>
      <c r="C4828" s="33" t="s">
        <v>57</v>
      </c>
      <c r="D4828" s="21">
        <f>VLOOKUP(C4828,'[2]05-2025'!$B$1:$D$65536,3,0)</f>
        <v>1167726.93</v>
      </c>
      <c r="E4828" s="25" t="s">
        <v>1821</v>
      </c>
      <c r="F4828" s="27" t="s">
        <v>2157</v>
      </c>
      <c r="G4828" s="26">
        <v>0</v>
      </c>
      <c r="H4828" s="26">
        <v>232.5</v>
      </c>
      <c r="I4828" s="24">
        <f t="shared" si="75"/>
        <v>8957831.5200000107</v>
      </c>
      <c r="J4828" s="27" t="s">
        <v>57</v>
      </c>
      <c r="K4828" s="2" t="s">
        <v>15</v>
      </c>
    </row>
    <row r="4829" spans="1:11" ht="12" customHeight="1" x14ac:dyDescent="0.2">
      <c r="A4829" s="2">
        <v>1700</v>
      </c>
      <c r="B4829" s="20" t="str">
        <f>VLOOKUP(C4829,'[2]05-2025'!$B$1:$C$65536,2,0)</f>
        <v>FORNECEDORES DE INSUMOS</v>
      </c>
      <c r="C4829" s="33" t="s">
        <v>57</v>
      </c>
      <c r="D4829" s="21">
        <f>VLOOKUP(C4829,'[2]05-2025'!$B$1:$D$65536,3,0)</f>
        <v>1167726.93</v>
      </c>
      <c r="E4829" s="25" t="s">
        <v>1821</v>
      </c>
      <c r="F4829" s="27" t="s">
        <v>2166</v>
      </c>
      <c r="G4829" s="26">
        <v>0</v>
      </c>
      <c r="H4829" s="26">
        <v>2900</v>
      </c>
      <c r="I4829" s="24">
        <f t="shared" si="75"/>
        <v>8960731.5200000107</v>
      </c>
      <c r="J4829" s="27" t="s">
        <v>57</v>
      </c>
      <c r="K4829" s="2" t="s">
        <v>15</v>
      </c>
    </row>
    <row r="4830" spans="1:11" ht="12" customHeight="1" x14ac:dyDescent="0.2">
      <c r="A4830" s="2">
        <v>1700</v>
      </c>
      <c r="B4830" s="20" t="str">
        <f>VLOOKUP(C4830,'[2]05-2025'!$B$1:$C$65536,2,0)</f>
        <v>FORNECEDORES DE INSUMOS</v>
      </c>
      <c r="C4830" s="33" t="s">
        <v>57</v>
      </c>
      <c r="D4830" s="21">
        <f>VLOOKUP(C4830,'[2]05-2025'!$B$1:$D$65536,3,0)</f>
        <v>1167726.93</v>
      </c>
      <c r="E4830" s="25" t="s">
        <v>1821</v>
      </c>
      <c r="F4830" s="27" t="s">
        <v>2146</v>
      </c>
      <c r="G4830" s="26">
        <v>0</v>
      </c>
      <c r="H4830" s="26">
        <v>961.37</v>
      </c>
      <c r="I4830" s="24">
        <f t="shared" si="75"/>
        <v>8961692.8900000099</v>
      </c>
      <c r="J4830" s="27" t="s">
        <v>57</v>
      </c>
      <c r="K4830" s="2" t="s">
        <v>15</v>
      </c>
    </row>
    <row r="4831" spans="1:11" ht="12" customHeight="1" x14ac:dyDescent="0.2">
      <c r="A4831" s="2">
        <v>1700</v>
      </c>
      <c r="B4831" s="20" t="str">
        <f>VLOOKUP(C4831,'[2]05-2025'!$B$1:$C$65536,2,0)</f>
        <v>FORNECEDORES DE INSUMOS</v>
      </c>
      <c r="C4831" s="33" t="s">
        <v>57</v>
      </c>
      <c r="D4831" s="21">
        <f>VLOOKUP(C4831,'[2]05-2025'!$B$1:$D$65536,3,0)</f>
        <v>1167726.93</v>
      </c>
      <c r="E4831" s="25" t="s">
        <v>1821</v>
      </c>
      <c r="F4831" s="27" t="s">
        <v>2160</v>
      </c>
      <c r="G4831" s="26">
        <v>0</v>
      </c>
      <c r="H4831" s="26">
        <v>45600</v>
      </c>
      <c r="I4831" s="24">
        <f t="shared" si="75"/>
        <v>9007292.8900000099</v>
      </c>
      <c r="J4831" s="27" t="s">
        <v>57</v>
      </c>
      <c r="K4831" s="2" t="s">
        <v>15</v>
      </c>
    </row>
    <row r="4832" spans="1:11" ht="12" customHeight="1" x14ac:dyDescent="0.2">
      <c r="A4832" s="2">
        <v>1700</v>
      </c>
      <c r="B4832" s="20" t="str">
        <f>VLOOKUP(C4832,'[2]05-2025'!$B$1:$C$65536,2,0)</f>
        <v>FORNECEDORES DE INSUMOS</v>
      </c>
      <c r="C4832" s="33" t="s">
        <v>57</v>
      </c>
      <c r="D4832" s="21">
        <f>VLOOKUP(C4832,'[2]05-2025'!$B$1:$D$65536,3,0)</f>
        <v>1167726.93</v>
      </c>
      <c r="E4832" s="25" t="s">
        <v>1821</v>
      </c>
      <c r="F4832" s="27" t="s">
        <v>2161</v>
      </c>
      <c r="G4832" s="26">
        <v>0</v>
      </c>
      <c r="H4832" s="26">
        <v>22806</v>
      </c>
      <c r="I4832" s="24">
        <f t="shared" si="75"/>
        <v>9030098.8900000099</v>
      </c>
      <c r="J4832" s="27" t="s">
        <v>57</v>
      </c>
      <c r="K4832" s="2" t="s">
        <v>15</v>
      </c>
    </row>
    <row r="4833" spans="1:11" ht="12" customHeight="1" x14ac:dyDescent="0.2">
      <c r="A4833" s="2">
        <v>1700</v>
      </c>
      <c r="B4833" s="20" t="str">
        <f>VLOOKUP(C4833,'[2]05-2025'!$B$1:$C$65536,2,0)</f>
        <v>FORNECEDORES DE INSUMOS</v>
      </c>
      <c r="C4833" s="33" t="s">
        <v>57</v>
      </c>
      <c r="D4833" s="21">
        <f>VLOOKUP(C4833,'[2]05-2025'!$B$1:$D$65536,3,0)</f>
        <v>1167726.93</v>
      </c>
      <c r="E4833" s="25" t="s">
        <v>1821</v>
      </c>
      <c r="F4833" s="27" t="s">
        <v>2162</v>
      </c>
      <c r="G4833" s="26">
        <v>0</v>
      </c>
      <c r="H4833" s="26">
        <v>2798.29</v>
      </c>
      <c r="I4833" s="24">
        <f t="shared" si="75"/>
        <v>9032897.180000009</v>
      </c>
      <c r="J4833" s="27" t="s">
        <v>59</v>
      </c>
      <c r="K4833" s="2" t="s">
        <v>15</v>
      </c>
    </row>
    <row r="4834" spans="1:11" ht="12" customHeight="1" x14ac:dyDescent="0.2">
      <c r="A4834" s="2">
        <v>1700</v>
      </c>
      <c r="B4834" s="20" t="str">
        <f>VLOOKUP(C4834,'[2]05-2025'!$B$1:$C$65536,2,0)</f>
        <v>FORNECEDORES DE INSUMOS</v>
      </c>
      <c r="C4834" s="33" t="s">
        <v>57</v>
      </c>
      <c r="D4834" s="21">
        <f>VLOOKUP(C4834,'[2]05-2025'!$B$1:$D$65536,3,0)</f>
        <v>1167726.93</v>
      </c>
      <c r="E4834" s="25" t="s">
        <v>1821</v>
      </c>
      <c r="F4834" s="27" t="s">
        <v>2163</v>
      </c>
      <c r="G4834" s="26">
        <v>0</v>
      </c>
      <c r="H4834" s="26">
        <v>2128.5</v>
      </c>
      <c r="I4834" s="24">
        <f t="shared" si="75"/>
        <v>9035025.680000009</v>
      </c>
      <c r="J4834" s="27" t="s">
        <v>57</v>
      </c>
      <c r="K4834" s="2" t="s">
        <v>15</v>
      </c>
    </row>
    <row r="4835" spans="1:11" ht="12" customHeight="1" x14ac:dyDescent="0.2">
      <c r="A4835" s="2">
        <v>1700</v>
      </c>
      <c r="B4835" s="20" t="str">
        <f>VLOOKUP(C4835,'[2]05-2025'!$B$1:$C$65536,2,0)</f>
        <v>FORNECEDORES DE INSUMOS</v>
      </c>
      <c r="C4835" s="33" t="s">
        <v>57</v>
      </c>
      <c r="D4835" s="21">
        <f>VLOOKUP(C4835,'[2]05-2025'!$B$1:$D$65536,3,0)</f>
        <v>1167726.93</v>
      </c>
      <c r="E4835" s="25" t="s">
        <v>1821</v>
      </c>
      <c r="F4835" s="27" t="s">
        <v>2158</v>
      </c>
      <c r="G4835" s="26">
        <v>0</v>
      </c>
      <c r="H4835" s="26">
        <v>2900</v>
      </c>
      <c r="I4835" s="24">
        <f t="shared" si="75"/>
        <v>9037925.680000009</v>
      </c>
      <c r="J4835" s="27" t="s">
        <v>57</v>
      </c>
      <c r="K4835" s="2" t="s">
        <v>15</v>
      </c>
    </row>
    <row r="4836" spans="1:11" ht="12" customHeight="1" x14ac:dyDescent="0.2">
      <c r="A4836" s="2">
        <v>1700</v>
      </c>
      <c r="B4836" s="20" t="str">
        <f>VLOOKUP(C4836,'[2]05-2025'!$B$1:$C$65536,2,0)</f>
        <v>FORNECEDORES DE INSUMOS</v>
      </c>
      <c r="C4836" s="33" t="s">
        <v>57</v>
      </c>
      <c r="D4836" s="21">
        <f>VLOOKUP(C4836,'[2]05-2025'!$B$1:$D$65536,3,0)</f>
        <v>1167726.93</v>
      </c>
      <c r="E4836" s="25" t="s">
        <v>1821</v>
      </c>
      <c r="F4836" s="27" t="s">
        <v>2145</v>
      </c>
      <c r="G4836" s="26">
        <v>0</v>
      </c>
      <c r="H4836" s="26">
        <v>1442.4</v>
      </c>
      <c r="I4836" s="24">
        <f t="shared" si="75"/>
        <v>9039368.0800000094</v>
      </c>
      <c r="J4836" s="27" t="s">
        <v>59</v>
      </c>
      <c r="K4836" s="2" t="s">
        <v>15</v>
      </c>
    </row>
    <row r="4837" spans="1:11" ht="12" customHeight="1" x14ac:dyDescent="0.2">
      <c r="A4837" s="2">
        <v>1700</v>
      </c>
      <c r="B4837" s="20" t="str">
        <f>VLOOKUP(C4837,'[2]05-2025'!$B$1:$C$65536,2,0)</f>
        <v>FORNECEDORES DE INSUMOS</v>
      </c>
      <c r="C4837" s="33" t="s">
        <v>57</v>
      </c>
      <c r="D4837" s="21">
        <f>VLOOKUP(C4837,'[2]05-2025'!$B$1:$D$65536,3,0)</f>
        <v>1167726.93</v>
      </c>
      <c r="E4837" s="25" t="s">
        <v>1821</v>
      </c>
      <c r="F4837" s="27" t="s">
        <v>2164</v>
      </c>
      <c r="G4837" s="26">
        <v>0</v>
      </c>
      <c r="H4837" s="26">
        <v>4355.1499999999996</v>
      </c>
      <c r="I4837" s="24">
        <f t="shared" si="75"/>
        <v>9043723.2300000098</v>
      </c>
      <c r="J4837" s="27" t="s">
        <v>57</v>
      </c>
      <c r="K4837" s="2" t="s">
        <v>15</v>
      </c>
    </row>
    <row r="4838" spans="1:11" ht="12" customHeight="1" x14ac:dyDescent="0.2">
      <c r="A4838" s="2">
        <v>1700</v>
      </c>
      <c r="B4838" s="20" t="str">
        <f>VLOOKUP(C4838,'[2]05-2025'!$B$1:$C$65536,2,0)</f>
        <v>FORNECEDORES DE INSUMOS</v>
      </c>
      <c r="C4838" s="33" t="s">
        <v>57</v>
      </c>
      <c r="D4838" s="21">
        <f>VLOOKUP(C4838,'[2]05-2025'!$B$1:$D$65536,3,0)</f>
        <v>1167726.93</v>
      </c>
      <c r="E4838" s="25" t="s">
        <v>1821</v>
      </c>
      <c r="F4838" s="27" t="s">
        <v>2165</v>
      </c>
      <c r="G4838" s="26">
        <v>0</v>
      </c>
      <c r="H4838" s="26">
        <v>18740.7</v>
      </c>
      <c r="I4838" s="24">
        <f t="shared" si="75"/>
        <v>9062463.930000009</v>
      </c>
      <c r="J4838" s="27" t="s">
        <v>57</v>
      </c>
      <c r="K4838" s="2" t="s">
        <v>15</v>
      </c>
    </row>
    <row r="4839" spans="1:11" ht="12" customHeight="1" x14ac:dyDescent="0.2">
      <c r="A4839" s="2">
        <v>1700</v>
      </c>
      <c r="B4839" s="20" t="str">
        <f>VLOOKUP(C4839,'[2]05-2025'!$B$1:$C$65536,2,0)</f>
        <v>FORNECEDORES DE INSUMOS</v>
      </c>
      <c r="C4839" s="33" t="s">
        <v>57</v>
      </c>
      <c r="D4839" s="21">
        <f>VLOOKUP(C4839,'[2]05-2025'!$B$1:$D$65536,3,0)</f>
        <v>1167726.93</v>
      </c>
      <c r="E4839" s="25" t="s">
        <v>1821</v>
      </c>
      <c r="F4839" s="27" t="s">
        <v>2158</v>
      </c>
      <c r="G4839" s="26">
        <v>0</v>
      </c>
      <c r="H4839" s="26">
        <v>2900</v>
      </c>
      <c r="I4839" s="24">
        <f t="shared" si="75"/>
        <v>9065363.930000009</v>
      </c>
      <c r="J4839" s="27" t="s">
        <v>57</v>
      </c>
      <c r="K4839" s="2" t="s">
        <v>15</v>
      </c>
    </row>
    <row r="4840" spans="1:11" ht="12" customHeight="1" x14ac:dyDescent="0.2">
      <c r="A4840" s="2">
        <v>1700</v>
      </c>
      <c r="B4840" s="20" t="str">
        <f>VLOOKUP(C4840,'[2]05-2025'!$B$1:$C$65536,2,0)</f>
        <v>FORNECEDORES DE INSUMOS</v>
      </c>
      <c r="C4840" s="33" t="s">
        <v>57</v>
      </c>
      <c r="D4840" s="21">
        <f>VLOOKUP(C4840,'[2]05-2025'!$B$1:$D$65536,3,0)</f>
        <v>1167726.93</v>
      </c>
      <c r="E4840" s="25" t="s">
        <v>1821</v>
      </c>
      <c r="F4840" s="27" t="s">
        <v>2167</v>
      </c>
      <c r="G4840" s="26">
        <v>0</v>
      </c>
      <c r="H4840" s="26">
        <v>15128.45</v>
      </c>
      <c r="I4840" s="24">
        <f t="shared" si="75"/>
        <v>9080492.3800000083</v>
      </c>
      <c r="J4840" s="27" t="s">
        <v>57</v>
      </c>
      <c r="K4840" s="2" t="s">
        <v>15</v>
      </c>
    </row>
    <row r="4841" spans="1:11" ht="12" customHeight="1" x14ac:dyDescent="0.2">
      <c r="A4841" s="2">
        <v>1700</v>
      </c>
      <c r="B4841" s="20" t="str">
        <f>VLOOKUP(C4841,'[2]05-2025'!$B$1:$C$65536,2,0)</f>
        <v>FORNECEDORES DE INSUMOS</v>
      </c>
      <c r="C4841" s="33" t="s">
        <v>57</v>
      </c>
      <c r="D4841" s="21">
        <f>VLOOKUP(C4841,'[2]05-2025'!$B$1:$D$65536,3,0)</f>
        <v>1167726.93</v>
      </c>
      <c r="E4841" s="25" t="s">
        <v>1821</v>
      </c>
      <c r="F4841" s="27" t="s">
        <v>2165</v>
      </c>
      <c r="G4841" s="26">
        <v>0</v>
      </c>
      <c r="H4841" s="26">
        <v>60541.599999999999</v>
      </c>
      <c r="I4841" s="24">
        <f t="shared" si="75"/>
        <v>9141033.9800000079</v>
      </c>
      <c r="J4841" s="27" t="s">
        <v>57</v>
      </c>
      <c r="K4841" s="2" t="s">
        <v>15</v>
      </c>
    </row>
    <row r="4842" spans="1:11" ht="12" customHeight="1" x14ac:dyDescent="0.2">
      <c r="A4842" s="2">
        <v>1700</v>
      </c>
      <c r="B4842" s="20" t="str">
        <f>VLOOKUP(C4842,'[2]05-2025'!$B$1:$C$65536,2,0)</f>
        <v>FORNECEDORES DE INSUMOS</v>
      </c>
      <c r="C4842" s="33" t="s">
        <v>57</v>
      </c>
      <c r="D4842" s="21">
        <f>VLOOKUP(C4842,'[2]05-2025'!$B$1:$D$65536,3,0)</f>
        <v>1167726.93</v>
      </c>
      <c r="E4842" s="25" t="s">
        <v>1821</v>
      </c>
      <c r="F4842" s="27" t="s">
        <v>2168</v>
      </c>
      <c r="G4842" s="26">
        <v>0</v>
      </c>
      <c r="H4842" s="26">
        <v>503.28</v>
      </c>
      <c r="I4842" s="24">
        <f t="shared" si="75"/>
        <v>9141537.2600000072</v>
      </c>
      <c r="J4842" s="27" t="s">
        <v>57</v>
      </c>
      <c r="K4842" s="2" t="s">
        <v>15</v>
      </c>
    </row>
    <row r="4843" spans="1:11" ht="12" customHeight="1" x14ac:dyDescent="0.2">
      <c r="A4843" s="2">
        <v>1700</v>
      </c>
      <c r="B4843" s="20" t="str">
        <f>VLOOKUP(C4843,'[2]05-2025'!$B$1:$C$65536,2,0)</f>
        <v>FORNECEDORES DE INSUMOS</v>
      </c>
      <c r="C4843" s="33" t="s">
        <v>57</v>
      </c>
      <c r="D4843" s="21">
        <f>VLOOKUP(C4843,'[2]05-2025'!$B$1:$D$65536,3,0)</f>
        <v>1167726.93</v>
      </c>
      <c r="E4843" s="25" t="s">
        <v>1821</v>
      </c>
      <c r="F4843" s="27" t="s">
        <v>2169</v>
      </c>
      <c r="G4843" s="26">
        <v>0</v>
      </c>
      <c r="H4843" s="26">
        <v>1549</v>
      </c>
      <c r="I4843" s="24">
        <f t="shared" si="75"/>
        <v>9143086.2600000072</v>
      </c>
      <c r="J4843" s="27" t="s">
        <v>57</v>
      </c>
      <c r="K4843" s="2" t="s">
        <v>15</v>
      </c>
    </row>
    <row r="4844" spans="1:11" ht="12" customHeight="1" x14ac:dyDescent="0.2">
      <c r="A4844" s="2">
        <v>1700</v>
      </c>
      <c r="B4844" s="20" t="str">
        <f>VLOOKUP(C4844,'[2]05-2025'!$B$1:$C$65536,2,0)</f>
        <v>FORNECEDORES DE INSUMOS</v>
      </c>
      <c r="C4844" s="33" t="s">
        <v>57</v>
      </c>
      <c r="D4844" s="21">
        <f>VLOOKUP(C4844,'[2]05-2025'!$B$1:$D$65536,3,0)</f>
        <v>1167726.93</v>
      </c>
      <c r="E4844" s="25" t="s">
        <v>1821</v>
      </c>
      <c r="F4844" s="27" t="s">
        <v>2729</v>
      </c>
      <c r="G4844" s="26">
        <v>0</v>
      </c>
      <c r="H4844" s="26">
        <v>1157.96</v>
      </c>
      <c r="I4844" s="24">
        <f t="shared" si="75"/>
        <v>9144244.2200000081</v>
      </c>
      <c r="J4844" s="27" t="s">
        <v>59</v>
      </c>
      <c r="K4844" s="2" t="s">
        <v>15</v>
      </c>
    </row>
    <row r="4845" spans="1:11" ht="12" customHeight="1" x14ac:dyDescent="0.2">
      <c r="A4845" s="2">
        <v>1700</v>
      </c>
      <c r="B4845" s="20" t="str">
        <f>VLOOKUP(C4845,'[2]05-2025'!$B$1:$C$65536,2,0)</f>
        <v>FORNECEDORES DE INSUMOS</v>
      </c>
      <c r="C4845" s="33" t="s">
        <v>57</v>
      </c>
      <c r="D4845" s="21">
        <f>VLOOKUP(C4845,'[2]05-2025'!$B$1:$D$65536,3,0)</f>
        <v>1167726.93</v>
      </c>
      <c r="E4845" s="25" t="s">
        <v>1821</v>
      </c>
      <c r="F4845" s="27" t="s">
        <v>2157</v>
      </c>
      <c r="G4845" s="26">
        <v>0</v>
      </c>
      <c r="H4845" s="26">
        <v>4503.1000000000004</v>
      </c>
      <c r="I4845" s="24">
        <f t="shared" si="75"/>
        <v>9148747.3200000077</v>
      </c>
      <c r="J4845" s="27" t="s">
        <v>57</v>
      </c>
      <c r="K4845" s="2" t="s">
        <v>15</v>
      </c>
    </row>
    <row r="4846" spans="1:11" ht="12" customHeight="1" x14ac:dyDescent="0.2">
      <c r="A4846" s="2">
        <v>1700</v>
      </c>
      <c r="B4846" s="20" t="str">
        <f>VLOOKUP(C4846,'[2]05-2025'!$B$1:$C$65536,2,0)</f>
        <v>FORNECEDORES DE INSUMOS</v>
      </c>
      <c r="C4846" s="33" t="s">
        <v>57</v>
      </c>
      <c r="D4846" s="21">
        <f>VLOOKUP(C4846,'[2]05-2025'!$B$1:$D$65536,3,0)</f>
        <v>1167726.93</v>
      </c>
      <c r="E4846" s="25" t="s">
        <v>1821</v>
      </c>
      <c r="F4846" s="27" t="s">
        <v>2149</v>
      </c>
      <c r="G4846" s="26">
        <v>0</v>
      </c>
      <c r="H4846" s="26">
        <v>17035.400000000001</v>
      </c>
      <c r="I4846" s="24">
        <f t="shared" si="75"/>
        <v>9165782.7200000081</v>
      </c>
      <c r="J4846" s="27" t="s">
        <v>57</v>
      </c>
      <c r="K4846" s="2" t="s">
        <v>15</v>
      </c>
    </row>
    <row r="4847" spans="1:11" ht="12" customHeight="1" x14ac:dyDescent="0.2">
      <c r="A4847" s="2">
        <v>1700</v>
      </c>
      <c r="B4847" s="20" t="str">
        <f>VLOOKUP(C4847,'[2]05-2025'!$B$1:$C$65536,2,0)</f>
        <v>FORNECEDORES DE INSUMOS</v>
      </c>
      <c r="C4847" s="33" t="s">
        <v>57</v>
      </c>
      <c r="D4847" s="21">
        <f>VLOOKUP(C4847,'[2]05-2025'!$B$1:$D$65536,3,0)</f>
        <v>1167726.93</v>
      </c>
      <c r="E4847" s="25" t="s">
        <v>1821</v>
      </c>
      <c r="F4847" s="27" t="s">
        <v>2171</v>
      </c>
      <c r="G4847" s="26">
        <v>0</v>
      </c>
      <c r="H4847" s="26">
        <v>6282.36</v>
      </c>
      <c r="I4847" s="24">
        <f t="shared" si="75"/>
        <v>9172065.0800000075</v>
      </c>
      <c r="J4847" s="27" t="s">
        <v>57</v>
      </c>
      <c r="K4847" s="2" t="s">
        <v>15</v>
      </c>
    </row>
    <row r="4848" spans="1:11" ht="12" customHeight="1" x14ac:dyDescent="0.2">
      <c r="A4848" s="2">
        <v>1700</v>
      </c>
      <c r="B4848" s="20" t="str">
        <f>VLOOKUP(C4848,'[2]05-2025'!$B$1:$C$65536,2,0)</f>
        <v>FORNECEDORES DE INSUMOS</v>
      </c>
      <c r="C4848" s="33" t="s">
        <v>57</v>
      </c>
      <c r="D4848" s="21">
        <f>VLOOKUP(C4848,'[2]05-2025'!$B$1:$D$65536,3,0)</f>
        <v>1167726.93</v>
      </c>
      <c r="E4848" s="25" t="s">
        <v>1821</v>
      </c>
      <c r="F4848" s="27" t="s">
        <v>2172</v>
      </c>
      <c r="G4848" s="26">
        <v>0</v>
      </c>
      <c r="H4848" s="26">
        <v>320</v>
      </c>
      <c r="I4848" s="24">
        <f t="shared" si="75"/>
        <v>9172385.0800000075</v>
      </c>
      <c r="J4848" s="27" t="s">
        <v>57</v>
      </c>
      <c r="K4848" s="2" t="s">
        <v>15</v>
      </c>
    </row>
    <row r="4849" spans="1:11" ht="12" customHeight="1" x14ac:dyDescent="0.2">
      <c r="A4849" s="2">
        <v>1700</v>
      </c>
      <c r="B4849" s="20" t="str">
        <f>VLOOKUP(C4849,'[2]05-2025'!$B$1:$C$65536,2,0)</f>
        <v>FORNECEDORES DE INSUMOS</v>
      </c>
      <c r="C4849" s="33" t="s">
        <v>57</v>
      </c>
      <c r="D4849" s="21">
        <f>VLOOKUP(C4849,'[2]05-2025'!$B$1:$D$65536,3,0)</f>
        <v>1167726.93</v>
      </c>
      <c r="E4849" s="25" t="s">
        <v>1821</v>
      </c>
      <c r="F4849" s="27" t="s">
        <v>2145</v>
      </c>
      <c r="G4849" s="26">
        <v>0</v>
      </c>
      <c r="H4849" s="26">
        <v>961.6</v>
      </c>
      <c r="I4849" s="24">
        <f t="shared" ref="I4849:I4912" si="76">IF(C4849&lt;&gt;C4848,D4849-G4849+H4849,IF(C4849=C4848,I4848-G4849+H4849,"falso"))</f>
        <v>9173346.6800000072</v>
      </c>
      <c r="J4849" s="27" t="s">
        <v>59</v>
      </c>
      <c r="K4849" s="2" t="s">
        <v>15</v>
      </c>
    </row>
    <row r="4850" spans="1:11" ht="12" customHeight="1" x14ac:dyDescent="0.2">
      <c r="A4850" s="2">
        <v>1700</v>
      </c>
      <c r="B4850" s="20" t="str">
        <f>VLOOKUP(C4850,'[2]05-2025'!$B$1:$C$65536,2,0)</f>
        <v>FORNECEDORES DE INSUMOS</v>
      </c>
      <c r="C4850" s="33" t="s">
        <v>57</v>
      </c>
      <c r="D4850" s="21">
        <f>VLOOKUP(C4850,'[2]05-2025'!$B$1:$D$65536,3,0)</f>
        <v>1167726.93</v>
      </c>
      <c r="E4850" s="25" t="s">
        <v>1821</v>
      </c>
      <c r="F4850" s="27" t="s">
        <v>2173</v>
      </c>
      <c r="G4850" s="26">
        <v>0</v>
      </c>
      <c r="H4850" s="26">
        <v>16088.8</v>
      </c>
      <c r="I4850" s="24">
        <f t="shared" si="76"/>
        <v>9189435.4800000079</v>
      </c>
      <c r="J4850" s="27" t="s">
        <v>55</v>
      </c>
      <c r="K4850" s="2" t="s">
        <v>15</v>
      </c>
    </row>
    <row r="4851" spans="1:11" ht="12" customHeight="1" x14ac:dyDescent="0.2">
      <c r="A4851" s="2">
        <v>1700</v>
      </c>
      <c r="B4851" s="20" t="str">
        <f>VLOOKUP(C4851,'[2]05-2025'!$B$1:$C$65536,2,0)</f>
        <v>FORNECEDORES DE INSUMOS</v>
      </c>
      <c r="C4851" s="33" t="s">
        <v>57</v>
      </c>
      <c r="D4851" s="21">
        <f>VLOOKUP(C4851,'[2]05-2025'!$B$1:$D$65536,3,0)</f>
        <v>1167726.93</v>
      </c>
      <c r="E4851" s="25" t="s">
        <v>1821</v>
      </c>
      <c r="F4851" s="27" t="s">
        <v>2174</v>
      </c>
      <c r="G4851" s="26">
        <v>0</v>
      </c>
      <c r="H4851" s="26">
        <v>7000</v>
      </c>
      <c r="I4851" s="24">
        <f t="shared" si="76"/>
        <v>9196435.4800000079</v>
      </c>
      <c r="J4851" s="27" t="s">
        <v>57</v>
      </c>
      <c r="K4851" s="2" t="s">
        <v>15</v>
      </c>
    </row>
    <row r="4852" spans="1:11" ht="12" customHeight="1" x14ac:dyDescent="0.2">
      <c r="A4852" s="2">
        <v>1700</v>
      </c>
      <c r="B4852" s="20" t="str">
        <f>VLOOKUP(C4852,'[2]05-2025'!$B$1:$C$65536,2,0)</f>
        <v>FORNECEDORES DE INSUMOS</v>
      </c>
      <c r="C4852" s="33" t="s">
        <v>57</v>
      </c>
      <c r="D4852" s="21">
        <f>VLOOKUP(C4852,'[2]05-2025'!$B$1:$D$65536,3,0)</f>
        <v>1167726.93</v>
      </c>
      <c r="E4852" s="25" t="s">
        <v>1821</v>
      </c>
      <c r="F4852" s="27" t="s">
        <v>2175</v>
      </c>
      <c r="G4852" s="26">
        <v>0</v>
      </c>
      <c r="H4852" s="26">
        <v>9478.23</v>
      </c>
      <c r="I4852" s="24">
        <f t="shared" si="76"/>
        <v>9205913.7100000083</v>
      </c>
      <c r="J4852" s="27" t="s">
        <v>57</v>
      </c>
      <c r="K4852" s="2" t="s">
        <v>15</v>
      </c>
    </row>
    <row r="4853" spans="1:11" ht="12" customHeight="1" x14ac:dyDescent="0.2">
      <c r="A4853" s="2">
        <v>1700</v>
      </c>
      <c r="B4853" s="20" t="str">
        <f>VLOOKUP(C4853,'[2]05-2025'!$B$1:$C$65536,2,0)</f>
        <v>FORNECEDORES DE INSUMOS</v>
      </c>
      <c r="C4853" s="33" t="s">
        <v>57</v>
      </c>
      <c r="D4853" s="21">
        <f>VLOOKUP(C4853,'[2]05-2025'!$B$1:$D$65536,3,0)</f>
        <v>1167726.93</v>
      </c>
      <c r="E4853" s="25" t="s">
        <v>1821</v>
      </c>
      <c r="F4853" s="27" t="s">
        <v>2156</v>
      </c>
      <c r="G4853" s="26">
        <v>0</v>
      </c>
      <c r="H4853" s="26">
        <v>1482</v>
      </c>
      <c r="I4853" s="24">
        <f t="shared" si="76"/>
        <v>9207395.7100000083</v>
      </c>
      <c r="J4853" s="27" t="s">
        <v>57</v>
      </c>
      <c r="K4853" s="2" t="s">
        <v>15</v>
      </c>
    </row>
    <row r="4854" spans="1:11" ht="12" customHeight="1" x14ac:dyDescent="0.2">
      <c r="A4854" s="2">
        <v>1700</v>
      </c>
      <c r="B4854" s="20" t="str">
        <f>VLOOKUP(C4854,'[2]05-2025'!$B$1:$C$65536,2,0)</f>
        <v>FORNECEDORES DE INSUMOS</v>
      </c>
      <c r="C4854" s="33" t="s">
        <v>57</v>
      </c>
      <c r="D4854" s="21">
        <f>VLOOKUP(C4854,'[2]05-2025'!$B$1:$D$65536,3,0)</f>
        <v>1167726.93</v>
      </c>
      <c r="E4854" s="25" t="s">
        <v>1821</v>
      </c>
      <c r="F4854" s="27" t="s">
        <v>2176</v>
      </c>
      <c r="G4854" s="26">
        <v>0</v>
      </c>
      <c r="H4854" s="26">
        <v>1083.9000000000001</v>
      </c>
      <c r="I4854" s="24">
        <f t="shared" si="76"/>
        <v>9208479.6100000087</v>
      </c>
      <c r="J4854" s="27" t="s">
        <v>57</v>
      </c>
      <c r="K4854" s="2" t="s">
        <v>15</v>
      </c>
    </row>
    <row r="4855" spans="1:11" ht="12" customHeight="1" x14ac:dyDescent="0.2">
      <c r="A4855" s="2">
        <v>1700</v>
      </c>
      <c r="B4855" s="20" t="str">
        <f>VLOOKUP(C4855,'[2]05-2025'!$B$1:$C$65536,2,0)</f>
        <v>FORNECEDORES DE INSUMOS</v>
      </c>
      <c r="C4855" s="33" t="s">
        <v>57</v>
      </c>
      <c r="D4855" s="21">
        <f>VLOOKUP(C4855,'[2]05-2025'!$B$1:$D$65536,3,0)</f>
        <v>1167726.93</v>
      </c>
      <c r="E4855" s="25" t="s">
        <v>1821</v>
      </c>
      <c r="F4855" s="27" t="s">
        <v>2176</v>
      </c>
      <c r="G4855" s="26">
        <v>0</v>
      </c>
      <c r="H4855" s="26">
        <v>1322.5</v>
      </c>
      <c r="I4855" s="24">
        <f t="shared" si="76"/>
        <v>9209802.1100000087</v>
      </c>
      <c r="J4855" s="27" t="s">
        <v>57</v>
      </c>
      <c r="K4855" s="2" t="s">
        <v>15</v>
      </c>
    </row>
    <row r="4856" spans="1:11" ht="12" customHeight="1" x14ac:dyDescent="0.2">
      <c r="A4856" s="2">
        <v>1700</v>
      </c>
      <c r="B4856" s="20" t="str">
        <f>VLOOKUP(C4856,'[2]05-2025'!$B$1:$C$65536,2,0)</f>
        <v>FORNECEDORES DE INSUMOS</v>
      </c>
      <c r="C4856" s="33" t="s">
        <v>57</v>
      </c>
      <c r="D4856" s="21">
        <f>VLOOKUP(C4856,'[2]05-2025'!$B$1:$D$65536,3,0)</f>
        <v>1167726.93</v>
      </c>
      <c r="E4856" s="25" t="s">
        <v>1821</v>
      </c>
      <c r="F4856" s="27" t="s">
        <v>2145</v>
      </c>
      <c r="G4856" s="26">
        <v>0</v>
      </c>
      <c r="H4856" s="26">
        <v>1442.4</v>
      </c>
      <c r="I4856" s="24">
        <f t="shared" si="76"/>
        <v>9211244.5100000091</v>
      </c>
      <c r="J4856" s="27" t="s">
        <v>59</v>
      </c>
      <c r="K4856" s="2" t="s">
        <v>15</v>
      </c>
    </row>
    <row r="4857" spans="1:11" ht="12" customHeight="1" x14ac:dyDescent="0.2">
      <c r="A4857" s="2">
        <v>1700</v>
      </c>
      <c r="B4857" s="20" t="str">
        <f>VLOOKUP(C4857,'[2]05-2025'!$B$1:$C$65536,2,0)</f>
        <v>FORNECEDORES DE INSUMOS</v>
      </c>
      <c r="C4857" s="33" t="s">
        <v>57</v>
      </c>
      <c r="D4857" s="21">
        <f>VLOOKUP(C4857,'[2]05-2025'!$B$1:$D$65536,3,0)</f>
        <v>1167726.93</v>
      </c>
      <c r="E4857" s="25" t="s">
        <v>1821</v>
      </c>
      <c r="F4857" s="27" t="s">
        <v>2146</v>
      </c>
      <c r="G4857" s="26">
        <v>0</v>
      </c>
      <c r="H4857" s="26">
        <v>961.37</v>
      </c>
      <c r="I4857" s="24">
        <f t="shared" si="76"/>
        <v>9212205.8800000083</v>
      </c>
      <c r="J4857" s="27" t="s">
        <v>57</v>
      </c>
      <c r="K4857" s="2" t="s">
        <v>15</v>
      </c>
    </row>
    <row r="4858" spans="1:11" ht="12" customHeight="1" x14ac:dyDescent="0.2">
      <c r="A4858" s="2">
        <v>1700</v>
      </c>
      <c r="B4858" s="20" t="str">
        <f>VLOOKUP(C4858,'[2]05-2025'!$B$1:$C$65536,2,0)</f>
        <v>FORNECEDORES DE INSUMOS</v>
      </c>
      <c r="C4858" s="33" t="s">
        <v>57</v>
      </c>
      <c r="D4858" s="21">
        <f>VLOOKUP(C4858,'[2]05-2025'!$B$1:$D$65536,3,0)</f>
        <v>1167726.93</v>
      </c>
      <c r="E4858" s="25" t="s">
        <v>1821</v>
      </c>
      <c r="F4858" s="27" t="s">
        <v>2147</v>
      </c>
      <c r="G4858" s="26">
        <v>0</v>
      </c>
      <c r="H4858" s="26">
        <v>33463.1</v>
      </c>
      <c r="I4858" s="24">
        <f t="shared" si="76"/>
        <v>9245668.9800000079</v>
      </c>
      <c r="J4858" s="27" t="s">
        <v>57</v>
      </c>
      <c r="K4858" s="2" t="s">
        <v>15</v>
      </c>
    </row>
    <row r="4859" spans="1:11" ht="12" customHeight="1" x14ac:dyDescent="0.2">
      <c r="A4859" s="2">
        <v>1700</v>
      </c>
      <c r="B4859" s="20" t="str">
        <f>VLOOKUP(C4859,'[2]05-2025'!$B$1:$C$65536,2,0)</f>
        <v>FORNECEDORES DE INSUMOS</v>
      </c>
      <c r="C4859" s="33" t="s">
        <v>57</v>
      </c>
      <c r="D4859" s="21">
        <f>VLOOKUP(C4859,'[2]05-2025'!$B$1:$D$65536,3,0)</f>
        <v>1167726.93</v>
      </c>
      <c r="E4859" s="25" t="s">
        <v>1821</v>
      </c>
      <c r="F4859" s="27" t="s">
        <v>2148</v>
      </c>
      <c r="G4859" s="26">
        <v>0</v>
      </c>
      <c r="H4859" s="26">
        <v>9330.9699999999993</v>
      </c>
      <c r="I4859" s="24">
        <f t="shared" si="76"/>
        <v>9254999.9500000086</v>
      </c>
      <c r="J4859" s="27" t="s">
        <v>57</v>
      </c>
      <c r="K4859" s="2" t="s">
        <v>15</v>
      </c>
    </row>
    <row r="4860" spans="1:11" ht="12" customHeight="1" x14ac:dyDescent="0.2">
      <c r="A4860" s="2">
        <v>1700</v>
      </c>
      <c r="B4860" s="20" t="str">
        <f>VLOOKUP(C4860,'[2]05-2025'!$B$1:$C$65536,2,0)</f>
        <v>FORNECEDORES DE INSUMOS</v>
      </c>
      <c r="C4860" s="33" t="s">
        <v>57</v>
      </c>
      <c r="D4860" s="21">
        <f>VLOOKUP(C4860,'[2]05-2025'!$B$1:$D$65536,3,0)</f>
        <v>1167726.93</v>
      </c>
      <c r="E4860" s="25" t="s">
        <v>1821</v>
      </c>
      <c r="F4860" s="27" t="s">
        <v>2149</v>
      </c>
      <c r="G4860" s="26">
        <v>0</v>
      </c>
      <c r="H4860" s="26">
        <v>1639.84</v>
      </c>
      <c r="I4860" s="24">
        <f t="shared" si="76"/>
        <v>9256639.7900000084</v>
      </c>
      <c r="J4860" s="27" t="s">
        <v>57</v>
      </c>
      <c r="K4860" s="2" t="s">
        <v>15</v>
      </c>
    </row>
    <row r="4861" spans="1:11" ht="12" customHeight="1" x14ac:dyDescent="0.2">
      <c r="A4861" s="2">
        <v>1700</v>
      </c>
      <c r="B4861" s="20" t="str">
        <f>VLOOKUP(C4861,'[2]05-2025'!$B$1:$C$65536,2,0)</f>
        <v>FORNECEDORES DE INSUMOS</v>
      </c>
      <c r="C4861" s="33" t="s">
        <v>57</v>
      </c>
      <c r="D4861" s="21">
        <f>VLOOKUP(C4861,'[2]05-2025'!$B$1:$D$65536,3,0)</f>
        <v>1167726.93</v>
      </c>
      <c r="E4861" s="25" t="s">
        <v>1821</v>
      </c>
      <c r="F4861" s="27" t="s">
        <v>2150</v>
      </c>
      <c r="G4861" s="26">
        <v>0</v>
      </c>
      <c r="H4861" s="26">
        <v>1198.3800000000001</v>
      </c>
      <c r="I4861" s="24">
        <f t="shared" si="76"/>
        <v>9257838.1700000092</v>
      </c>
      <c r="J4861" s="27" t="s">
        <v>57</v>
      </c>
      <c r="K4861" s="2" t="s">
        <v>15</v>
      </c>
    </row>
    <row r="4862" spans="1:11" ht="12" customHeight="1" x14ac:dyDescent="0.2">
      <c r="A4862" s="2">
        <v>1700</v>
      </c>
      <c r="B4862" s="20" t="str">
        <f>VLOOKUP(C4862,'[2]05-2025'!$B$1:$C$65536,2,0)</f>
        <v>FORNECEDORES DE INSUMOS</v>
      </c>
      <c r="C4862" s="33" t="s">
        <v>57</v>
      </c>
      <c r="D4862" s="21">
        <f>VLOOKUP(C4862,'[2]05-2025'!$B$1:$D$65536,3,0)</f>
        <v>1167726.93</v>
      </c>
      <c r="E4862" s="25" t="s">
        <v>1821</v>
      </c>
      <c r="F4862" s="27" t="s">
        <v>2151</v>
      </c>
      <c r="G4862" s="26">
        <v>0</v>
      </c>
      <c r="H4862" s="26">
        <v>2631.72</v>
      </c>
      <c r="I4862" s="24">
        <f t="shared" si="76"/>
        <v>9260469.8900000099</v>
      </c>
      <c r="J4862" s="27" t="s">
        <v>57</v>
      </c>
      <c r="K4862" s="2" t="s">
        <v>15</v>
      </c>
    </row>
    <row r="4863" spans="1:11" ht="12" customHeight="1" x14ac:dyDescent="0.2">
      <c r="A4863" s="2">
        <v>1700</v>
      </c>
      <c r="B4863" s="20" t="str">
        <f>VLOOKUP(C4863,'[2]05-2025'!$B$1:$C$65536,2,0)</f>
        <v>FORNECEDORES DE INSUMOS</v>
      </c>
      <c r="C4863" s="33" t="s">
        <v>57</v>
      </c>
      <c r="D4863" s="21">
        <f>VLOOKUP(C4863,'[2]05-2025'!$B$1:$D$65536,3,0)</f>
        <v>1167726.93</v>
      </c>
      <c r="E4863" s="25" t="s">
        <v>1821</v>
      </c>
      <c r="F4863" s="27" t="s">
        <v>2147</v>
      </c>
      <c r="G4863" s="26">
        <v>0</v>
      </c>
      <c r="H4863" s="26">
        <v>2128.5</v>
      </c>
      <c r="I4863" s="24">
        <f t="shared" si="76"/>
        <v>9262598.3900000099</v>
      </c>
      <c r="J4863" s="27" t="s">
        <v>57</v>
      </c>
      <c r="K4863" s="2" t="s">
        <v>15</v>
      </c>
    </row>
    <row r="4864" spans="1:11" ht="12" customHeight="1" x14ac:dyDescent="0.2">
      <c r="A4864" s="2">
        <v>1700</v>
      </c>
      <c r="B4864" s="20" t="str">
        <f>VLOOKUP(C4864,'[2]05-2025'!$B$1:$C$65536,2,0)</f>
        <v>FORNECEDORES DE INSUMOS</v>
      </c>
      <c r="C4864" s="33" t="s">
        <v>57</v>
      </c>
      <c r="D4864" s="21">
        <f>VLOOKUP(C4864,'[2]05-2025'!$B$1:$D$65536,3,0)</f>
        <v>1167726.93</v>
      </c>
      <c r="E4864" s="25" t="s">
        <v>1821</v>
      </c>
      <c r="F4864" s="27" t="s">
        <v>2152</v>
      </c>
      <c r="G4864" s="26">
        <v>0</v>
      </c>
      <c r="H4864" s="26">
        <v>2280</v>
      </c>
      <c r="I4864" s="24">
        <f t="shared" si="76"/>
        <v>9264878.3900000099</v>
      </c>
      <c r="J4864" s="27" t="s">
        <v>57</v>
      </c>
      <c r="K4864" s="2" t="s">
        <v>15</v>
      </c>
    </row>
    <row r="4865" spans="1:11" ht="12" customHeight="1" x14ac:dyDescent="0.2">
      <c r="A4865" s="2">
        <v>1700</v>
      </c>
      <c r="B4865" s="20" t="str">
        <f>VLOOKUP(C4865,'[2]05-2025'!$B$1:$C$65536,2,0)</f>
        <v>FORNECEDORES DE INSUMOS</v>
      </c>
      <c r="C4865" s="33" t="s">
        <v>57</v>
      </c>
      <c r="D4865" s="21">
        <f>VLOOKUP(C4865,'[2]05-2025'!$B$1:$D$65536,3,0)</f>
        <v>1167726.93</v>
      </c>
      <c r="E4865" s="25" t="s">
        <v>1821</v>
      </c>
      <c r="F4865" s="27" t="s">
        <v>2153</v>
      </c>
      <c r="G4865" s="26">
        <v>0</v>
      </c>
      <c r="H4865" s="26">
        <v>707.3</v>
      </c>
      <c r="I4865" s="24">
        <f t="shared" si="76"/>
        <v>9265585.6900000107</v>
      </c>
      <c r="J4865" s="27" t="s">
        <v>57</v>
      </c>
      <c r="K4865" s="2" t="s">
        <v>15</v>
      </c>
    </row>
    <row r="4866" spans="1:11" ht="12" customHeight="1" x14ac:dyDescent="0.2">
      <c r="A4866" s="2">
        <v>1700</v>
      </c>
      <c r="B4866" s="20" t="str">
        <f>VLOOKUP(C4866,'[2]05-2025'!$B$1:$C$65536,2,0)</f>
        <v>FORNECEDORES DE INSUMOS</v>
      </c>
      <c r="C4866" s="33" t="s">
        <v>57</v>
      </c>
      <c r="D4866" s="21">
        <f>VLOOKUP(C4866,'[2]05-2025'!$B$1:$D$65536,3,0)</f>
        <v>1167726.93</v>
      </c>
      <c r="E4866" s="25" t="s">
        <v>1821</v>
      </c>
      <c r="F4866" s="27" t="s">
        <v>2154</v>
      </c>
      <c r="G4866" s="26">
        <v>0</v>
      </c>
      <c r="H4866" s="26">
        <v>16957.5</v>
      </c>
      <c r="I4866" s="24">
        <f t="shared" si="76"/>
        <v>9282543.1900000107</v>
      </c>
      <c r="J4866" s="27" t="s">
        <v>57</v>
      </c>
      <c r="K4866" s="2" t="s">
        <v>15</v>
      </c>
    </row>
    <row r="4867" spans="1:11" ht="12" customHeight="1" x14ac:dyDescent="0.2">
      <c r="A4867" s="2">
        <v>1700</v>
      </c>
      <c r="B4867" s="20" t="str">
        <f>VLOOKUP(C4867,'[2]05-2025'!$B$1:$C$65536,2,0)</f>
        <v>FORNECEDORES DE INSUMOS</v>
      </c>
      <c r="C4867" s="33" t="s">
        <v>57</v>
      </c>
      <c r="D4867" s="21">
        <f>VLOOKUP(C4867,'[2]05-2025'!$B$1:$D$65536,3,0)</f>
        <v>1167726.93</v>
      </c>
      <c r="E4867" s="25" t="s">
        <v>1821</v>
      </c>
      <c r="F4867" s="27" t="s">
        <v>2151</v>
      </c>
      <c r="G4867" s="26">
        <v>0</v>
      </c>
      <c r="H4867" s="26">
        <v>1052</v>
      </c>
      <c r="I4867" s="24">
        <f t="shared" si="76"/>
        <v>9283595.1900000107</v>
      </c>
      <c r="J4867" s="27" t="s">
        <v>57</v>
      </c>
      <c r="K4867" s="2" t="s">
        <v>15</v>
      </c>
    </row>
    <row r="4868" spans="1:11" ht="12" customHeight="1" x14ac:dyDescent="0.2">
      <c r="A4868" s="2">
        <v>1700</v>
      </c>
      <c r="B4868" s="20" t="str">
        <f>VLOOKUP(C4868,'[2]05-2025'!$B$1:$C$65536,2,0)</f>
        <v>FORNECEDORES DE INSUMOS</v>
      </c>
      <c r="C4868" s="33" t="s">
        <v>57</v>
      </c>
      <c r="D4868" s="21">
        <f>VLOOKUP(C4868,'[2]05-2025'!$B$1:$D$65536,3,0)</f>
        <v>1167726.93</v>
      </c>
      <c r="E4868" s="25" t="s">
        <v>1821</v>
      </c>
      <c r="F4868" s="27" t="s">
        <v>2146</v>
      </c>
      <c r="G4868" s="26">
        <v>0</v>
      </c>
      <c r="H4868" s="26">
        <v>961.66</v>
      </c>
      <c r="I4868" s="24">
        <f t="shared" si="76"/>
        <v>9284556.8500000108</v>
      </c>
      <c r="J4868" s="27" t="s">
        <v>57</v>
      </c>
      <c r="K4868" s="2" t="s">
        <v>15</v>
      </c>
    </row>
    <row r="4869" spans="1:11" ht="12" customHeight="1" x14ac:dyDescent="0.2">
      <c r="A4869" s="2">
        <v>1700</v>
      </c>
      <c r="B4869" s="20" t="str">
        <f>VLOOKUP(C4869,'[2]05-2025'!$B$1:$C$65536,2,0)</f>
        <v>FORNECEDORES DE INSUMOS</v>
      </c>
      <c r="C4869" s="33" t="s">
        <v>57</v>
      </c>
      <c r="D4869" s="21">
        <f>VLOOKUP(C4869,'[2]05-2025'!$B$1:$D$65536,3,0)</f>
        <v>1167726.93</v>
      </c>
      <c r="E4869" s="25" t="s">
        <v>1821</v>
      </c>
      <c r="F4869" s="27" t="s">
        <v>2156</v>
      </c>
      <c r="G4869" s="26">
        <v>0</v>
      </c>
      <c r="H4869" s="26">
        <v>1360.91</v>
      </c>
      <c r="I4869" s="24">
        <f t="shared" si="76"/>
        <v>9285917.760000011</v>
      </c>
      <c r="J4869" s="27" t="s">
        <v>57</v>
      </c>
      <c r="K4869" s="2" t="s">
        <v>15</v>
      </c>
    </row>
    <row r="4870" spans="1:11" ht="12" customHeight="1" x14ac:dyDescent="0.2">
      <c r="A4870" s="2">
        <v>1700</v>
      </c>
      <c r="B4870" s="20" t="str">
        <f>VLOOKUP(C4870,'[2]05-2025'!$B$1:$C$65536,2,0)</f>
        <v>FORNECEDORES DE INSUMOS</v>
      </c>
      <c r="C4870" s="33" t="s">
        <v>57</v>
      </c>
      <c r="D4870" s="21">
        <f>VLOOKUP(C4870,'[2]05-2025'!$B$1:$D$65536,3,0)</f>
        <v>1167726.93</v>
      </c>
      <c r="E4870" s="25" t="s">
        <v>1821</v>
      </c>
      <c r="F4870" s="27" t="s">
        <v>2157</v>
      </c>
      <c r="G4870" s="26">
        <v>0</v>
      </c>
      <c r="H4870" s="26">
        <v>232.5</v>
      </c>
      <c r="I4870" s="24">
        <f t="shared" si="76"/>
        <v>9286150.260000011</v>
      </c>
      <c r="J4870" s="27" t="s">
        <v>57</v>
      </c>
      <c r="K4870" s="2" t="s">
        <v>15</v>
      </c>
    </row>
    <row r="4871" spans="1:11" ht="12" customHeight="1" x14ac:dyDescent="0.2">
      <c r="A4871" s="2">
        <v>1700</v>
      </c>
      <c r="B4871" s="20" t="str">
        <f>VLOOKUP(C4871,'[2]05-2025'!$B$1:$C$65536,2,0)</f>
        <v>FORNECEDORES DE INSUMOS</v>
      </c>
      <c r="C4871" s="33" t="s">
        <v>57</v>
      </c>
      <c r="D4871" s="21">
        <f>VLOOKUP(C4871,'[2]05-2025'!$B$1:$D$65536,3,0)</f>
        <v>1167726.93</v>
      </c>
      <c r="E4871" s="25" t="s">
        <v>1821</v>
      </c>
      <c r="F4871" s="27" t="s">
        <v>2158</v>
      </c>
      <c r="G4871" s="26">
        <v>0</v>
      </c>
      <c r="H4871" s="26">
        <v>2900</v>
      </c>
      <c r="I4871" s="24">
        <f t="shared" si="76"/>
        <v>9289050.260000011</v>
      </c>
      <c r="J4871" s="27" t="s">
        <v>57</v>
      </c>
      <c r="K4871" s="2" t="s">
        <v>15</v>
      </c>
    </row>
    <row r="4872" spans="1:11" ht="12" customHeight="1" x14ac:dyDescent="0.2">
      <c r="A4872" s="2">
        <v>1700</v>
      </c>
      <c r="B4872" s="20" t="str">
        <f>VLOOKUP(C4872,'[2]05-2025'!$B$1:$C$65536,2,0)</f>
        <v>FORNECEDORES DE INSUMOS</v>
      </c>
      <c r="C4872" s="33" t="s">
        <v>57</v>
      </c>
      <c r="D4872" s="21">
        <f>VLOOKUP(C4872,'[2]05-2025'!$B$1:$D$65536,3,0)</f>
        <v>1167726.93</v>
      </c>
      <c r="E4872" s="25" t="s">
        <v>1821</v>
      </c>
      <c r="F4872" s="27" t="s">
        <v>2146</v>
      </c>
      <c r="G4872" s="26">
        <v>0</v>
      </c>
      <c r="H4872" s="26">
        <v>961.37</v>
      </c>
      <c r="I4872" s="24">
        <f t="shared" si="76"/>
        <v>9290011.6300000101</v>
      </c>
      <c r="J4872" s="27" t="s">
        <v>57</v>
      </c>
      <c r="K4872" s="2" t="s">
        <v>15</v>
      </c>
    </row>
    <row r="4873" spans="1:11" ht="12" customHeight="1" x14ac:dyDescent="0.2">
      <c r="A4873" s="2">
        <v>1700</v>
      </c>
      <c r="B4873" s="20" t="str">
        <f>VLOOKUP(C4873,'[2]05-2025'!$B$1:$C$65536,2,0)</f>
        <v>FORNECEDORES DE INSUMOS</v>
      </c>
      <c r="C4873" s="33" t="s">
        <v>57</v>
      </c>
      <c r="D4873" s="21">
        <f>VLOOKUP(C4873,'[2]05-2025'!$B$1:$D$65536,3,0)</f>
        <v>1167726.93</v>
      </c>
      <c r="E4873" s="25" t="s">
        <v>1821</v>
      </c>
      <c r="F4873" s="27" t="s">
        <v>2732</v>
      </c>
      <c r="G4873" s="26">
        <v>0</v>
      </c>
      <c r="H4873" s="26">
        <v>379.5</v>
      </c>
      <c r="I4873" s="24">
        <f t="shared" si="76"/>
        <v>9290391.1300000101</v>
      </c>
      <c r="J4873" s="27" t="s">
        <v>57</v>
      </c>
      <c r="K4873" s="2" t="s">
        <v>15</v>
      </c>
    </row>
    <row r="4874" spans="1:11" ht="12" customHeight="1" x14ac:dyDescent="0.2">
      <c r="A4874" s="2">
        <v>1700</v>
      </c>
      <c r="B4874" s="20" t="str">
        <f>VLOOKUP(C4874,'[2]05-2025'!$B$1:$C$65536,2,0)</f>
        <v>FORNECEDORES DE INSUMOS</v>
      </c>
      <c r="C4874" s="33" t="s">
        <v>57</v>
      </c>
      <c r="D4874" s="21">
        <f>VLOOKUP(C4874,'[2]05-2025'!$B$1:$D$65536,3,0)</f>
        <v>1167726.93</v>
      </c>
      <c r="E4874" s="25" t="s">
        <v>1821</v>
      </c>
      <c r="F4874" s="27" t="s">
        <v>2160</v>
      </c>
      <c r="G4874" s="26">
        <v>0</v>
      </c>
      <c r="H4874" s="26">
        <v>45600</v>
      </c>
      <c r="I4874" s="24">
        <f t="shared" si="76"/>
        <v>9335991.1300000101</v>
      </c>
      <c r="J4874" s="27" t="s">
        <v>57</v>
      </c>
      <c r="K4874" s="2" t="s">
        <v>15</v>
      </c>
    </row>
    <row r="4875" spans="1:11" ht="12" customHeight="1" x14ac:dyDescent="0.2">
      <c r="A4875" s="2">
        <v>1700</v>
      </c>
      <c r="B4875" s="20" t="str">
        <f>VLOOKUP(C4875,'[2]05-2025'!$B$1:$C$65536,2,0)</f>
        <v>FORNECEDORES DE INSUMOS</v>
      </c>
      <c r="C4875" s="33" t="s">
        <v>57</v>
      </c>
      <c r="D4875" s="21">
        <f>VLOOKUP(C4875,'[2]05-2025'!$B$1:$D$65536,3,0)</f>
        <v>1167726.93</v>
      </c>
      <c r="E4875" s="25" t="s">
        <v>1821</v>
      </c>
      <c r="F4875" s="27" t="s">
        <v>2161</v>
      </c>
      <c r="G4875" s="26">
        <v>0</v>
      </c>
      <c r="H4875" s="26">
        <v>22806</v>
      </c>
      <c r="I4875" s="24">
        <f t="shared" si="76"/>
        <v>9358797.1300000101</v>
      </c>
      <c r="J4875" s="27" t="s">
        <v>57</v>
      </c>
      <c r="K4875" s="2" t="s">
        <v>15</v>
      </c>
    </row>
    <row r="4876" spans="1:11" ht="12" customHeight="1" x14ac:dyDescent="0.2">
      <c r="A4876" s="2">
        <v>1700</v>
      </c>
      <c r="B4876" s="20" t="str">
        <f>VLOOKUP(C4876,'[2]05-2025'!$B$1:$C$65536,2,0)</f>
        <v>FORNECEDORES DE INSUMOS</v>
      </c>
      <c r="C4876" s="33" t="s">
        <v>57</v>
      </c>
      <c r="D4876" s="21">
        <f>VLOOKUP(C4876,'[2]05-2025'!$B$1:$D$65536,3,0)</f>
        <v>1167726.93</v>
      </c>
      <c r="E4876" s="25" t="s">
        <v>1821</v>
      </c>
      <c r="F4876" s="27" t="s">
        <v>2162</v>
      </c>
      <c r="G4876" s="26">
        <v>0</v>
      </c>
      <c r="H4876" s="26">
        <v>2798.29</v>
      </c>
      <c r="I4876" s="24">
        <f t="shared" si="76"/>
        <v>9361595.4200000092</v>
      </c>
      <c r="J4876" s="27" t="s">
        <v>59</v>
      </c>
      <c r="K4876" s="2" t="s">
        <v>15</v>
      </c>
    </row>
    <row r="4877" spans="1:11" ht="12" customHeight="1" x14ac:dyDescent="0.2">
      <c r="A4877" s="2">
        <v>1700</v>
      </c>
      <c r="B4877" s="20" t="str">
        <f>VLOOKUP(C4877,'[2]05-2025'!$B$1:$C$65536,2,0)</f>
        <v>FORNECEDORES DE INSUMOS</v>
      </c>
      <c r="C4877" s="33" t="s">
        <v>57</v>
      </c>
      <c r="D4877" s="21">
        <f>VLOOKUP(C4877,'[2]05-2025'!$B$1:$D$65536,3,0)</f>
        <v>1167726.93</v>
      </c>
      <c r="E4877" s="25" t="s">
        <v>1821</v>
      </c>
      <c r="F4877" s="27" t="s">
        <v>2163</v>
      </c>
      <c r="G4877" s="26">
        <v>0</v>
      </c>
      <c r="H4877" s="26">
        <v>2128.5</v>
      </c>
      <c r="I4877" s="24">
        <f t="shared" si="76"/>
        <v>9363723.9200000092</v>
      </c>
      <c r="J4877" s="27" t="s">
        <v>57</v>
      </c>
      <c r="K4877" s="2" t="s">
        <v>15</v>
      </c>
    </row>
    <row r="4878" spans="1:11" ht="12" customHeight="1" x14ac:dyDescent="0.2">
      <c r="A4878" s="2">
        <v>1700</v>
      </c>
      <c r="B4878" s="20" t="str">
        <f>VLOOKUP(C4878,'[2]05-2025'!$B$1:$C$65536,2,0)</f>
        <v>FORNECEDORES DE INSUMOS</v>
      </c>
      <c r="C4878" s="33" t="s">
        <v>57</v>
      </c>
      <c r="D4878" s="21">
        <f>VLOOKUP(C4878,'[2]05-2025'!$B$1:$D$65536,3,0)</f>
        <v>1167726.93</v>
      </c>
      <c r="E4878" s="25" t="s">
        <v>1821</v>
      </c>
      <c r="F4878" s="27" t="s">
        <v>2158</v>
      </c>
      <c r="G4878" s="26">
        <v>0</v>
      </c>
      <c r="H4878" s="26">
        <v>2900</v>
      </c>
      <c r="I4878" s="24">
        <f t="shared" si="76"/>
        <v>9366623.9200000092</v>
      </c>
      <c r="J4878" s="27" t="s">
        <v>57</v>
      </c>
      <c r="K4878" s="2" t="s">
        <v>15</v>
      </c>
    </row>
    <row r="4879" spans="1:11" ht="12" customHeight="1" x14ac:dyDescent="0.2">
      <c r="A4879" s="2">
        <v>1700</v>
      </c>
      <c r="B4879" s="20" t="str">
        <f>VLOOKUP(C4879,'[2]05-2025'!$B$1:$C$65536,2,0)</f>
        <v>FORNECEDORES DE INSUMOS</v>
      </c>
      <c r="C4879" s="33" t="s">
        <v>57</v>
      </c>
      <c r="D4879" s="21">
        <f>VLOOKUP(C4879,'[2]05-2025'!$B$1:$D$65536,3,0)</f>
        <v>1167726.93</v>
      </c>
      <c r="E4879" s="25" t="s">
        <v>1821</v>
      </c>
      <c r="F4879" s="27" t="s">
        <v>2145</v>
      </c>
      <c r="G4879" s="26">
        <v>0</v>
      </c>
      <c r="H4879" s="26">
        <v>1442.4</v>
      </c>
      <c r="I4879" s="24">
        <f t="shared" si="76"/>
        <v>9368066.3200000096</v>
      </c>
      <c r="J4879" s="27" t="s">
        <v>59</v>
      </c>
      <c r="K4879" s="2" t="s">
        <v>15</v>
      </c>
    </row>
    <row r="4880" spans="1:11" ht="12" customHeight="1" x14ac:dyDescent="0.2">
      <c r="A4880" s="2">
        <v>1700</v>
      </c>
      <c r="B4880" s="20" t="str">
        <f>VLOOKUP(C4880,'[2]05-2025'!$B$1:$C$65536,2,0)</f>
        <v>FORNECEDORES DE INSUMOS</v>
      </c>
      <c r="C4880" s="33" t="s">
        <v>57</v>
      </c>
      <c r="D4880" s="21">
        <f>VLOOKUP(C4880,'[2]05-2025'!$B$1:$D$65536,3,0)</f>
        <v>1167726.93</v>
      </c>
      <c r="E4880" s="25" t="s">
        <v>1821</v>
      </c>
      <c r="F4880" s="27" t="s">
        <v>2164</v>
      </c>
      <c r="G4880" s="26">
        <v>0</v>
      </c>
      <c r="H4880" s="26">
        <v>4355.1499999999996</v>
      </c>
      <c r="I4880" s="24">
        <f t="shared" si="76"/>
        <v>9372421.47000001</v>
      </c>
      <c r="J4880" s="27" t="s">
        <v>57</v>
      </c>
      <c r="K4880" s="2" t="s">
        <v>15</v>
      </c>
    </row>
    <row r="4881" spans="1:11" ht="12" customHeight="1" x14ac:dyDescent="0.2">
      <c r="A4881" s="2">
        <v>1700</v>
      </c>
      <c r="B4881" s="20" t="str">
        <f>VLOOKUP(C4881,'[2]05-2025'!$B$1:$C$65536,2,0)</f>
        <v>FORNECEDORES DE INSUMOS</v>
      </c>
      <c r="C4881" s="33" t="s">
        <v>57</v>
      </c>
      <c r="D4881" s="21">
        <f>VLOOKUP(C4881,'[2]05-2025'!$B$1:$D$65536,3,0)</f>
        <v>1167726.93</v>
      </c>
      <c r="E4881" s="25" t="s">
        <v>1821</v>
      </c>
      <c r="F4881" s="27" t="s">
        <v>2165</v>
      </c>
      <c r="G4881" s="26">
        <v>0</v>
      </c>
      <c r="H4881" s="26">
        <v>18740.7</v>
      </c>
      <c r="I4881" s="24">
        <f t="shared" si="76"/>
        <v>9391162.1700000092</v>
      </c>
      <c r="J4881" s="27" t="s">
        <v>57</v>
      </c>
      <c r="K4881" s="2" t="s">
        <v>15</v>
      </c>
    </row>
    <row r="4882" spans="1:11" ht="12" customHeight="1" x14ac:dyDescent="0.2">
      <c r="A4882" s="2">
        <v>1700</v>
      </c>
      <c r="B4882" s="20" t="str">
        <f>VLOOKUP(C4882,'[2]05-2025'!$B$1:$C$65536,2,0)</f>
        <v>FORNECEDORES DE INSUMOS</v>
      </c>
      <c r="C4882" s="33" t="s">
        <v>57</v>
      </c>
      <c r="D4882" s="21">
        <f>VLOOKUP(C4882,'[2]05-2025'!$B$1:$D$65536,3,0)</f>
        <v>1167726.93</v>
      </c>
      <c r="E4882" s="25" t="s">
        <v>1821</v>
      </c>
      <c r="F4882" s="27" t="s">
        <v>2158</v>
      </c>
      <c r="G4882" s="26">
        <v>0</v>
      </c>
      <c r="H4882" s="26">
        <v>2900</v>
      </c>
      <c r="I4882" s="24">
        <f t="shared" si="76"/>
        <v>9394062.1700000092</v>
      </c>
      <c r="J4882" s="27" t="s">
        <v>57</v>
      </c>
      <c r="K4882" s="2" t="s">
        <v>15</v>
      </c>
    </row>
    <row r="4883" spans="1:11" ht="12" customHeight="1" x14ac:dyDescent="0.2">
      <c r="A4883" s="2">
        <v>1700</v>
      </c>
      <c r="B4883" s="20" t="str">
        <f>VLOOKUP(C4883,'[2]05-2025'!$B$1:$C$65536,2,0)</f>
        <v>FORNECEDORES DE INSUMOS</v>
      </c>
      <c r="C4883" s="33" t="s">
        <v>57</v>
      </c>
      <c r="D4883" s="21">
        <f>VLOOKUP(C4883,'[2]05-2025'!$B$1:$D$65536,3,0)</f>
        <v>1167726.93</v>
      </c>
      <c r="E4883" s="25" t="s">
        <v>1821</v>
      </c>
      <c r="F4883" s="27" t="s">
        <v>2167</v>
      </c>
      <c r="G4883" s="26">
        <v>0</v>
      </c>
      <c r="H4883" s="26">
        <v>15128.45</v>
      </c>
      <c r="I4883" s="24">
        <f t="shared" si="76"/>
        <v>9409190.6200000085</v>
      </c>
      <c r="J4883" s="27" t="s">
        <v>57</v>
      </c>
      <c r="K4883" s="2" t="s">
        <v>15</v>
      </c>
    </row>
    <row r="4884" spans="1:11" ht="12" customHeight="1" x14ac:dyDescent="0.2">
      <c r="A4884" s="2">
        <v>1700</v>
      </c>
      <c r="B4884" s="20" t="str">
        <f>VLOOKUP(C4884,'[2]05-2025'!$B$1:$C$65536,2,0)</f>
        <v>FORNECEDORES DE INSUMOS</v>
      </c>
      <c r="C4884" s="33" t="s">
        <v>57</v>
      </c>
      <c r="D4884" s="21">
        <f>VLOOKUP(C4884,'[2]05-2025'!$B$1:$D$65536,3,0)</f>
        <v>1167726.93</v>
      </c>
      <c r="E4884" s="25" t="s">
        <v>1821</v>
      </c>
      <c r="F4884" s="27" t="s">
        <v>2165</v>
      </c>
      <c r="G4884" s="26">
        <v>0</v>
      </c>
      <c r="H4884" s="26">
        <v>60541.599999999999</v>
      </c>
      <c r="I4884" s="24">
        <f t="shared" si="76"/>
        <v>9469732.2200000081</v>
      </c>
      <c r="J4884" s="27" t="s">
        <v>57</v>
      </c>
      <c r="K4884" s="2" t="s">
        <v>15</v>
      </c>
    </row>
    <row r="4885" spans="1:11" ht="12" customHeight="1" x14ac:dyDescent="0.2">
      <c r="A4885" s="2">
        <v>1700</v>
      </c>
      <c r="B4885" s="20" t="str">
        <f>VLOOKUP(C4885,'[2]05-2025'!$B$1:$C$65536,2,0)</f>
        <v>FORNECEDORES DE INSUMOS</v>
      </c>
      <c r="C4885" s="33" t="s">
        <v>57</v>
      </c>
      <c r="D4885" s="21">
        <f>VLOOKUP(C4885,'[2]05-2025'!$B$1:$D$65536,3,0)</f>
        <v>1167726.93</v>
      </c>
      <c r="E4885" s="25" t="s">
        <v>1821</v>
      </c>
      <c r="F4885" s="27" t="s">
        <v>2168</v>
      </c>
      <c r="G4885" s="26">
        <v>0</v>
      </c>
      <c r="H4885" s="26">
        <v>503.28</v>
      </c>
      <c r="I4885" s="24">
        <f t="shared" si="76"/>
        <v>9470235.5000000075</v>
      </c>
      <c r="J4885" s="27" t="s">
        <v>57</v>
      </c>
      <c r="K4885" s="2" t="s">
        <v>15</v>
      </c>
    </row>
    <row r="4886" spans="1:11" ht="12" customHeight="1" x14ac:dyDescent="0.2">
      <c r="A4886" s="2">
        <v>1700</v>
      </c>
      <c r="B4886" s="20" t="str">
        <f>VLOOKUP(C4886,'[2]05-2025'!$B$1:$C$65536,2,0)</f>
        <v>FORNECEDORES DE INSUMOS</v>
      </c>
      <c r="C4886" s="33" t="s">
        <v>57</v>
      </c>
      <c r="D4886" s="21">
        <f>VLOOKUP(C4886,'[2]05-2025'!$B$1:$D$65536,3,0)</f>
        <v>1167726.93</v>
      </c>
      <c r="E4886" s="25" t="s">
        <v>1821</v>
      </c>
      <c r="F4886" s="27" t="s">
        <v>2169</v>
      </c>
      <c r="G4886" s="26">
        <v>0</v>
      </c>
      <c r="H4886" s="26">
        <v>1549</v>
      </c>
      <c r="I4886" s="24">
        <f t="shared" si="76"/>
        <v>9471784.5000000075</v>
      </c>
      <c r="J4886" s="27" t="s">
        <v>57</v>
      </c>
      <c r="K4886" s="2" t="s">
        <v>15</v>
      </c>
    </row>
    <row r="4887" spans="1:11" ht="12" customHeight="1" x14ac:dyDescent="0.2">
      <c r="A4887" s="2">
        <v>1700</v>
      </c>
      <c r="B4887" s="20" t="str">
        <f>VLOOKUP(C4887,'[2]05-2025'!$B$1:$C$65536,2,0)</f>
        <v>FORNECEDORES DE INSUMOS</v>
      </c>
      <c r="C4887" s="33" t="s">
        <v>57</v>
      </c>
      <c r="D4887" s="21">
        <f>VLOOKUP(C4887,'[2]05-2025'!$B$1:$D$65536,3,0)</f>
        <v>1167726.93</v>
      </c>
      <c r="E4887" s="25" t="s">
        <v>1821</v>
      </c>
      <c r="F4887" s="27" t="s">
        <v>2170</v>
      </c>
      <c r="G4887" s="26">
        <v>0</v>
      </c>
      <c r="H4887" s="26">
        <v>1157.96</v>
      </c>
      <c r="I4887" s="24">
        <f t="shared" si="76"/>
        <v>9472942.4600000083</v>
      </c>
      <c r="J4887" s="27" t="s">
        <v>59</v>
      </c>
      <c r="K4887" s="2" t="s">
        <v>15</v>
      </c>
    </row>
    <row r="4888" spans="1:11" ht="12" customHeight="1" x14ac:dyDescent="0.2">
      <c r="A4888" s="2">
        <v>1700</v>
      </c>
      <c r="B4888" s="20" t="str">
        <f>VLOOKUP(C4888,'[2]05-2025'!$B$1:$C$65536,2,0)</f>
        <v>FORNECEDORES DE INSUMOS</v>
      </c>
      <c r="C4888" s="33" t="s">
        <v>57</v>
      </c>
      <c r="D4888" s="21">
        <f>VLOOKUP(C4888,'[2]05-2025'!$B$1:$D$65536,3,0)</f>
        <v>1167726.93</v>
      </c>
      <c r="E4888" s="25" t="s">
        <v>1821</v>
      </c>
      <c r="F4888" s="27" t="s">
        <v>2157</v>
      </c>
      <c r="G4888" s="26">
        <v>0</v>
      </c>
      <c r="H4888" s="26">
        <v>4503.1000000000004</v>
      </c>
      <c r="I4888" s="24">
        <f t="shared" si="76"/>
        <v>9477445.560000008</v>
      </c>
      <c r="J4888" s="27" t="s">
        <v>57</v>
      </c>
      <c r="K4888" s="2" t="s">
        <v>15</v>
      </c>
    </row>
    <row r="4889" spans="1:11" ht="12" customHeight="1" x14ac:dyDescent="0.2">
      <c r="A4889" s="2">
        <v>1700</v>
      </c>
      <c r="B4889" s="20" t="str">
        <f>VLOOKUP(C4889,'[2]05-2025'!$B$1:$C$65536,2,0)</f>
        <v>FORNECEDORES DE INSUMOS</v>
      </c>
      <c r="C4889" s="33" t="s">
        <v>57</v>
      </c>
      <c r="D4889" s="21">
        <f>VLOOKUP(C4889,'[2]05-2025'!$B$1:$D$65536,3,0)</f>
        <v>1167726.93</v>
      </c>
      <c r="E4889" s="25" t="s">
        <v>1821</v>
      </c>
      <c r="F4889" s="27" t="s">
        <v>2171</v>
      </c>
      <c r="G4889" s="26">
        <v>0</v>
      </c>
      <c r="H4889" s="26">
        <v>6282.36</v>
      </c>
      <c r="I4889" s="24">
        <f t="shared" si="76"/>
        <v>9483727.9200000074</v>
      </c>
      <c r="J4889" s="27" t="s">
        <v>57</v>
      </c>
      <c r="K4889" s="2" t="s">
        <v>15</v>
      </c>
    </row>
    <row r="4890" spans="1:11" ht="12" customHeight="1" x14ac:dyDescent="0.2">
      <c r="A4890" s="2">
        <v>1700</v>
      </c>
      <c r="B4890" s="20" t="str">
        <f>VLOOKUP(C4890,'[2]05-2025'!$B$1:$C$65536,2,0)</f>
        <v>FORNECEDORES DE INSUMOS</v>
      </c>
      <c r="C4890" s="33" t="s">
        <v>57</v>
      </c>
      <c r="D4890" s="21">
        <f>VLOOKUP(C4890,'[2]05-2025'!$B$1:$D$65536,3,0)</f>
        <v>1167726.93</v>
      </c>
      <c r="E4890" s="25" t="s">
        <v>1821</v>
      </c>
      <c r="F4890" s="27" t="s">
        <v>2172</v>
      </c>
      <c r="G4890" s="26">
        <v>0</v>
      </c>
      <c r="H4890" s="26">
        <v>320</v>
      </c>
      <c r="I4890" s="24">
        <f t="shared" si="76"/>
        <v>9484047.9200000074</v>
      </c>
      <c r="J4890" s="27" t="s">
        <v>57</v>
      </c>
      <c r="K4890" s="2" t="s">
        <v>15</v>
      </c>
    </row>
    <row r="4891" spans="1:11" ht="12" customHeight="1" x14ac:dyDescent="0.2">
      <c r="A4891" s="2">
        <v>1700</v>
      </c>
      <c r="B4891" s="20" t="str">
        <f>VLOOKUP(C4891,'[2]05-2025'!$B$1:$C$65536,2,0)</f>
        <v>FORNECEDORES DE INSUMOS</v>
      </c>
      <c r="C4891" s="33" t="s">
        <v>57</v>
      </c>
      <c r="D4891" s="21">
        <f>VLOOKUP(C4891,'[2]05-2025'!$B$1:$D$65536,3,0)</f>
        <v>1167726.93</v>
      </c>
      <c r="E4891" s="25" t="s">
        <v>1821</v>
      </c>
      <c r="F4891" s="27" t="s">
        <v>2145</v>
      </c>
      <c r="G4891" s="26">
        <v>0</v>
      </c>
      <c r="H4891" s="26">
        <v>961.6</v>
      </c>
      <c r="I4891" s="24">
        <f t="shared" si="76"/>
        <v>9485009.520000007</v>
      </c>
      <c r="J4891" s="27" t="s">
        <v>59</v>
      </c>
      <c r="K4891" s="2" t="s">
        <v>15</v>
      </c>
    </row>
    <row r="4892" spans="1:11" ht="12" customHeight="1" x14ac:dyDescent="0.2">
      <c r="A4892" s="2">
        <v>1700</v>
      </c>
      <c r="B4892" s="20" t="str">
        <f>VLOOKUP(C4892,'[2]05-2025'!$B$1:$C$65536,2,0)</f>
        <v>FORNECEDORES DE INSUMOS</v>
      </c>
      <c r="C4892" s="33" t="s">
        <v>57</v>
      </c>
      <c r="D4892" s="21">
        <f>VLOOKUP(C4892,'[2]05-2025'!$B$1:$D$65536,3,0)</f>
        <v>1167726.93</v>
      </c>
      <c r="E4892" s="25" t="s">
        <v>1821</v>
      </c>
      <c r="F4892" s="27" t="s">
        <v>2173</v>
      </c>
      <c r="G4892" s="26">
        <v>0</v>
      </c>
      <c r="H4892" s="26">
        <v>16088.8</v>
      </c>
      <c r="I4892" s="24">
        <f t="shared" si="76"/>
        <v>9501098.3200000077</v>
      </c>
      <c r="J4892" s="27" t="s">
        <v>55</v>
      </c>
      <c r="K4892" s="2" t="s">
        <v>15</v>
      </c>
    </row>
    <row r="4893" spans="1:11" ht="12" customHeight="1" x14ac:dyDescent="0.2">
      <c r="A4893" s="2">
        <v>1700</v>
      </c>
      <c r="B4893" s="20" t="str">
        <f>VLOOKUP(C4893,'[2]05-2025'!$B$1:$C$65536,2,0)</f>
        <v>FORNECEDORES DE INSUMOS</v>
      </c>
      <c r="C4893" s="33" t="s">
        <v>57</v>
      </c>
      <c r="D4893" s="21">
        <f>VLOOKUP(C4893,'[2]05-2025'!$B$1:$D$65536,3,0)</f>
        <v>1167726.93</v>
      </c>
      <c r="E4893" s="25" t="s">
        <v>1821</v>
      </c>
      <c r="F4893" s="27" t="s">
        <v>2174</v>
      </c>
      <c r="G4893" s="26">
        <v>0</v>
      </c>
      <c r="H4893" s="26">
        <v>7000</v>
      </c>
      <c r="I4893" s="24">
        <f t="shared" si="76"/>
        <v>9508098.3200000077</v>
      </c>
      <c r="J4893" s="27" t="s">
        <v>57</v>
      </c>
      <c r="K4893" s="2" t="s">
        <v>15</v>
      </c>
    </row>
    <row r="4894" spans="1:11" ht="12" customHeight="1" x14ac:dyDescent="0.2">
      <c r="A4894" s="2">
        <v>1700</v>
      </c>
      <c r="B4894" s="20" t="str">
        <f>VLOOKUP(C4894,'[2]05-2025'!$B$1:$C$65536,2,0)</f>
        <v>FORNECEDORES DE INSUMOS</v>
      </c>
      <c r="C4894" s="33" t="s">
        <v>57</v>
      </c>
      <c r="D4894" s="21">
        <f>VLOOKUP(C4894,'[2]05-2025'!$B$1:$D$65536,3,0)</f>
        <v>1167726.93</v>
      </c>
      <c r="E4894" s="25" t="s">
        <v>1821</v>
      </c>
      <c r="F4894" s="27" t="s">
        <v>2175</v>
      </c>
      <c r="G4894" s="26">
        <v>0</v>
      </c>
      <c r="H4894" s="26">
        <v>9478.23</v>
      </c>
      <c r="I4894" s="24">
        <f t="shared" si="76"/>
        <v>9517576.5500000082</v>
      </c>
      <c r="J4894" s="27" t="s">
        <v>57</v>
      </c>
      <c r="K4894" s="2" t="s">
        <v>15</v>
      </c>
    </row>
    <row r="4895" spans="1:11" ht="12" customHeight="1" x14ac:dyDescent="0.2">
      <c r="A4895" s="2">
        <v>1700</v>
      </c>
      <c r="B4895" s="20" t="str">
        <f>VLOOKUP(C4895,'[2]05-2025'!$B$1:$C$65536,2,0)</f>
        <v>FORNECEDORES DE INSUMOS</v>
      </c>
      <c r="C4895" s="33" t="s">
        <v>57</v>
      </c>
      <c r="D4895" s="21">
        <f>VLOOKUP(C4895,'[2]05-2025'!$B$1:$D$65536,3,0)</f>
        <v>1167726.93</v>
      </c>
      <c r="E4895" s="25" t="s">
        <v>1821</v>
      </c>
      <c r="F4895" s="27" t="s">
        <v>2156</v>
      </c>
      <c r="G4895" s="26">
        <v>0</v>
      </c>
      <c r="H4895" s="26">
        <v>1482</v>
      </c>
      <c r="I4895" s="24">
        <f t="shared" si="76"/>
        <v>9519058.5500000082</v>
      </c>
      <c r="J4895" s="27" t="s">
        <v>57</v>
      </c>
      <c r="K4895" s="2" t="s">
        <v>15</v>
      </c>
    </row>
    <row r="4896" spans="1:11" ht="12" customHeight="1" x14ac:dyDescent="0.2">
      <c r="A4896" s="2">
        <v>1700</v>
      </c>
      <c r="B4896" s="20" t="str">
        <f>VLOOKUP(C4896,'[2]05-2025'!$B$1:$C$65536,2,0)</f>
        <v>FORNECEDORES DE INSUMOS</v>
      </c>
      <c r="C4896" s="33" t="s">
        <v>57</v>
      </c>
      <c r="D4896" s="21">
        <f>VLOOKUP(C4896,'[2]05-2025'!$B$1:$D$65536,3,0)</f>
        <v>1167726.93</v>
      </c>
      <c r="E4896" s="25" t="s">
        <v>1821</v>
      </c>
      <c r="F4896" s="27" t="s">
        <v>2176</v>
      </c>
      <c r="G4896" s="26">
        <v>0</v>
      </c>
      <c r="H4896" s="26">
        <v>1083.9000000000001</v>
      </c>
      <c r="I4896" s="24">
        <f t="shared" si="76"/>
        <v>9520142.4500000086</v>
      </c>
      <c r="J4896" s="27" t="s">
        <v>57</v>
      </c>
      <c r="K4896" s="2" t="s">
        <v>15</v>
      </c>
    </row>
    <row r="4897" spans="1:11" ht="12" customHeight="1" x14ac:dyDescent="0.2">
      <c r="A4897" s="2">
        <v>1700</v>
      </c>
      <c r="B4897" s="20" t="str">
        <f>VLOOKUP(C4897,'[2]05-2025'!$B$1:$C$65536,2,0)</f>
        <v>FORNECEDORES DE INSUMOS</v>
      </c>
      <c r="C4897" s="33" t="s">
        <v>57</v>
      </c>
      <c r="D4897" s="21">
        <f>VLOOKUP(C4897,'[2]05-2025'!$B$1:$D$65536,3,0)</f>
        <v>1167726.93</v>
      </c>
      <c r="E4897" s="25" t="s">
        <v>1821</v>
      </c>
      <c r="F4897" s="27" t="s">
        <v>2176</v>
      </c>
      <c r="G4897" s="26">
        <v>0</v>
      </c>
      <c r="H4897" s="26">
        <v>1322.5</v>
      </c>
      <c r="I4897" s="24">
        <f t="shared" si="76"/>
        <v>9521464.9500000086</v>
      </c>
      <c r="J4897" s="27" t="s">
        <v>57</v>
      </c>
      <c r="K4897" s="2" t="s">
        <v>15</v>
      </c>
    </row>
    <row r="4898" spans="1:11" ht="12" customHeight="1" x14ac:dyDescent="0.2">
      <c r="A4898" s="2">
        <v>1700</v>
      </c>
      <c r="B4898" s="20" t="str">
        <f>VLOOKUP(C4898,'[2]05-2025'!$B$1:$C$65536,2,0)</f>
        <v>FORNECEDORES DE INSUMOS</v>
      </c>
      <c r="C4898" s="33" t="s">
        <v>57</v>
      </c>
      <c r="D4898" s="21">
        <f>VLOOKUP(C4898,'[2]05-2025'!$B$1:$D$65536,3,0)</f>
        <v>1167726.93</v>
      </c>
      <c r="E4898" s="25" t="s">
        <v>1821</v>
      </c>
      <c r="F4898" s="27" t="s">
        <v>2145</v>
      </c>
      <c r="G4898" s="26">
        <v>0</v>
      </c>
      <c r="H4898" s="26">
        <v>1442.4</v>
      </c>
      <c r="I4898" s="24">
        <f t="shared" si="76"/>
        <v>9522907.3500000089</v>
      </c>
      <c r="J4898" s="27" t="s">
        <v>59</v>
      </c>
      <c r="K4898" s="2" t="s">
        <v>15</v>
      </c>
    </row>
    <row r="4899" spans="1:11" ht="12" customHeight="1" x14ac:dyDescent="0.2">
      <c r="A4899" s="2">
        <v>1700</v>
      </c>
      <c r="B4899" s="20" t="str">
        <f>VLOOKUP(C4899,'[2]05-2025'!$B$1:$C$65536,2,0)</f>
        <v>FORNECEDORES DE INSUMOS</v>
      </c>
      <c r="C4899" s="33" t="s">
        <v>57</v>
      </c>
      <c r="D4899" s="21">
        <f>VLOOKUP(C4899,'[2]05-2025'!$B$1:$D$65536,3,0)</f>
        <v>1167726.93</v>
      </c>
      <c r="E4899" s="25" t="s">
        <v>1821</v>
      </c>
      <c r="F4899" s="27" t="s">
        <v>2146</v>
      </c>
      <c r="G4899" s="26">
        <v>0</v>
      </c>
      <c r="H4899" s="26">
        <v>961.37</v>
      </c>
      <c r="I4899" s="24">
        <f t="shared" si="76"/>
        <v>9523868.7200000081</v>
      </c>
      <c r="J4899" s="27" t="s">
        <v>57</v>
      </c>
      <c r="K4899" s="2" t="s">
        <v>15</v>
      </c>
    </row>
    <row r="4900" spans="1:11" ht="12" customHeight="1" x14ac:dyDescent="0.2">
      <c r="A4900" s="2">
        <v>1700</v>
      </c>
      <c r="B4900" s="20" t="str">
        <f>VLOOKUP(C4900,'[2]05-2025'!$B$1:$C$65536,2,0)</f>
        <v>FORNECEDORES DE INSUMOS</v>
      </c>
      <c r="C4900" s="33" t="s">
        <v>57</v>
      </c>
      <c r="D4900" s="21">
        <f>VLOOKUP(C4900,'[2]05-2025'!$B$1:$D$65536,3,0)</f>
        <v>1167726.93</v>
      </c>
      <c r="E4900" s="25" t="s">
        <v>1821</v>
      </c>
      <c r="F4900" s="27" t="s">
        <v>2147</v>
      </c>
      <c r="G4900" s="26">
        <v>0</v>
      </c>
      <c r="H4900" s="26">
        <v>33463.1</v>
      </c>
      <c r="I4900" s="24">
        <f t="shared" si="76"/>
        <v>9557331.8200000077</v>
      </c>
      <c r="J4900" s="27" t="s">
        <v>57</v>
      </c>
      <c r="K4900" s="2" t="s">
        <v>15</v>
      </c>
    </row>
    <row r="4901" spans="1:11" ht="12" customHeight="1" x14ac:dyDescent="0.2">
      <c r="A4901" s="2">
        <v>1700</v>
      </c>
      <c r="B4901" s="20" t="str">
        <f>VLOOKUP(C4901,'[2]05-2025'!$B$1:$C$65536,2,0)</f>
        <v>FORNECEDORES DE INSUMOS</v>
      </c>
      <c r="C4901" s="33" t="s">
        <v>57</v>
      </c>
      <c r="D4901" s="21">
        <f>VLOOKUP(C4901,'[2]05-2025'!$B$1:$D$65536,3,0)</f>
        <v>1167726.93</v>
      </c>
      <c r="E4901" s="25" t="s">
        <v>1821</v>
      </c>
      <c r="F4901" s="27" t="s">
        <v>2148</v>
      </c>
      <c r="G4901" s="26">
        <v>0</v>
      </c>
      <c r="H4901" s="26">
        <v>9330.9699999999993</v>
      </c>
      <c r="I4901" s="24">
        <f t="shared" si="76"/>
        <v>9566662.7900000084</v>
      </c>
      <c r="J4901" s="27" t="s">
        <v>57</v>
      </c>
      <c r="K4901" s="2" t="s">
        <v>15</v>
      </c>
    </row>
    <row r="4902" spans="1:11" ht="12" customHeight="1" x14ac:dyDescent="0.2">
      <c r="A4902" s="2">
        <v>1700</v>
      </c>
      <c r="B4902" s="20" t="str">
        <f>VLOOKUP(C4902,'[2]05-2025'!$B$1:$C$65536,2,0)</f>
        <v>FORNECEDORES DE INSUMOS</v>
      </c>
      <c r="C4902" s="33" t="s">
        <v>57</v>
      </c>
      <c r="D4902" s="21">
        <f>VLOOKUP(C4902,'[2]05-2025'!$B$1:$D$65536,3,0)</f>
        <v>1167726.93</v>
      </c>
      <c r="E4902" s="25" t="s">
        <v>1821</v>
      </c>
      <c r="F4902" s="27" t="s">
        <v>2733</v>
      </c>
      <c r="G4902" s="26">
        <v>0</v>
      </c>
      <c r="H4902" s="26">
        <v>1639.84</v>
      </c>
      <c r="I4902" s="24">
        <f t="shared" si="76"/>
        <v>9568302.6300000083</v>
      </c>
      <c r="J4902" s="27" t="s">
        <v>57</v>
      </c>
      <c r="K4902" s="2" t="s">
        <v>15</v>
      </c>
    </row>
    <row r="4903" spans="1:11" ht="12" customHeight="1" x14ac:dyDescent="0.2">
      <c r="A4903" s="2">
        <v>1700</v>
      </c>
      <c r="B4903" s="20" t="str">
        <f>VLOOKUP(C4903,'[2]05-2025'!$B$1:$C$65536,2,0)</f>
        <v>FORNECEDORES DE INSUMOS</v>
      </c>
      <c r="C4903" s="33" t="s">
        <v>57</v>
      </c>
      <c r="D4903" s="21">
        <f>VLOOKUP(C4903,'[2]05-2025'!$B$1:$D$65536,3,0)</f>
        <v>1167726.93</v>
      </c>
      <c r="E4903" s="25" t="s">
        <v>1821</v>
      </c>
      <c r="F4903" s="27" t="s">
        <v>2150</v>
      </c>
      <c r="G4903" s="26">
        <v>0</v>
      </c>
      <c r="H4903" s="26">
        <v>1198.3800000000001</v>
      </c>
      <c r="I4903" s="24">
        <f t="shared" si="76"/>
        <v>9569501.0100000091</v>
      </c>
      <c r="J4903" s="27" t="s">
        <v>57</v>
      </c>
      <c r="K4903" s="2" t="s">
        <v>15</v>
      </c>
    </row>
    <row r="4904" spans="1:11" ht="12" customHeight="1" x14ac:dyDescent="0.2">
      <c r="A4904" s="2">
        <v>1700</v>
      </c>
      <c r="B4904" s="20" t="str">
        <f>VLOOKUP(C4904,'[2]05-2025'!$B$1:$C$65536,2,0)</f>
        <v>FORNECEDORES DE INSUMOS</v>
      </c>
      <c r="C4904" s="33" t="s">
        <v>57</v>
      </c>
      <c r="D4904" s="21">
        <f>VLOOKUP(C4904,'[2]05-2025'!$B$1:$D$65536,3,0)</f>
        <v>1167726.93</v>
      </c>
      <c r="E4904" s="25" t="s">
        <v>1821</v>
      </c>
      <c r="F4904" s="27" t="s">
        <v>2151</v>
      </c>
      <c r="G4904" s="26">
        <v>0</v>
      </c>
      <c r="H4904" s="26">
        <v>2631.72</v>
      </c>
      <c r="I4904" s="24">
        <f t="shared" si="76"/>
        <v>9572132.7300000098</v>
      </c>
      <c r="J4904" s="27" t="s">
        <v>57</v>
      </c>
      <c r="K4904" s="2" t="s">
        <v>15</v>
      </c>
    </row>
    <row r="4905" spans="1:11" ht="12" customHeight="1" x14ac:dyDescent="0.2">
      <c r="A4905" s="2">
        <v>1700</v>
      </c>
      <c r="B4905" s="20" t="str">
        <f>VLOOKUP(C4905,'[2]05-2025'!$B$1:$C$65536,2,0)</f>
        <v>FORNECEDORES DE INSUMOS</v>
      </c>
      <c r="C4905" s="33" t="s">
        <v>57</v>
      </c>
      <c r="D4905" s="21">
        <f>VLOOKUP(C4905,'[2]05-2025'!$B$1:$D$65536,3,0)</f>
        <v>1167726.93</v>
      </c>
      <c r="E4905" s="25" t="s">
        <v>1821</v>
      </c>
      <c r="F4905" s="27" t="s">
        <v>2147</v>
      </c>
      <c r="G4905" s="26">
        <v>0</v>
      </c>
      <c r="H4905" s="26">
        <v>2128.5</v>
      </c>
      <c r="I4905" s="24">
        <f t="shared" si="76"/>
        <v>9574261.2300000098</v>
      </c>
      <c r="J4905" s="27" t="s">
        <v>57</v>
      </c>
      <c r="K4905" s="2" t="s">
        <v>15</v>
      </c>
    </row>
    <row r="4906" spans="1:11" ht="12" customHeight="1" x14ac:dyDescent="0.2">
      <c r="A4906" s="2">
        <v>1700</v>
      </c>
      <c r="B4906" s="20" t="str">
        <f>VLOOKUP(C4906,'[2]05-2025'!$B$1:$C$65536,2,0)</f>
        <v>FORNECEDORES DE INSUMOS</v>
      </c>
      <c r="C4906" s="33" t="s">
        <v>57</v>
      </c>
      <c r="D4906" s="21">
        <f>VLOOKUP(C4906,'[2]05-2025'!$B$1:$D$65536,3,0)</f>
        <v>1167726.93</v>
      </c>
      <c r="E4906" s="25" t="s">
        <v>1821</v>
      </c>
      <c r="F4906" s="27" t="s">
        <v>2152</v>
      </c>
      <c r="G4906" s="26">
        <v>0</v>
      </c>
      <c r="H4906" s="26">
        <v>2280</v>
      </c>
      <c r="I4906" s="24">
        <f t="shared" si="76"/>
        <v>9576541.2300000098</v>
      </c>
      <c r="J4906" s="27" t="s">
        <v>57</v>
      </c>
      <c r="K4906" s="2" t="s">
        <v>15</v>
      </c>
    </row>
    <row r="4907" spans="1:11" ht="12" customHeight="1" x14ac:dyDescent="0.2">
      <c r="A4907" s="2">
        <v>1700</v>
      </c>
      <c r="B4907" s="20" t="str">
        <f>VLOOKUP(C4907,'[2]05-2025'!$B$1:$C$65536,2,0)</f>
        <v>FORNECEDORES DE INSUMOS</v>
      </c>
      <c r="C4907" s="33" t="s">
        <v>57</v>
      </c>
      <c r="D4907" s="21">
        <f>VLOOKUP(C4907,'[2]05-2025'!$B$1:$D$65536,3,0)</f>
        <v>1167726.93</v>
      </c>
      <c r="E4907" s="25" t="s">
        <v>1821</v>
      </c>
      <c r="F4907" s="27" t="s">
        <v>2153</v>
      </c>
      <c r="G4907" s="26">
        <v>0</v>
      </c>
      <c r="H4907" s="26">
        <v>707.3</v>
      </c>
      <c r="I4907" s="24">
        <f t="shared" si="76"/>
        <v>9577248.5300000105</v>
      </c>
      <c r="J4907" s="27" t="s">
        <v>57</v>
      </c>
      <c r="K4907" s="2" t="s">
        <v>15</v>
      </c>
    </row>
    <row r="4908" spans="1:11" ht="12" customHeight="1" x14ac:dyDescent="0.2">
      <c r="A4908" s="2">
        <v>1700</v>
      </c>
      <c r="B4908" s="20" t="str">
        <f>VLOOKUP(C4908,'[2]05-2025'!$B$1:$C$65536,2,0)</f>
        <v>FORNECEDORES DE INSUMOS</v>
      </c>
      <c r="C4908" s="33" t="s">
        <v>57</v>
      </c>
      <c r="D4908" s="21">
        <f>VLOOKUP(C4908,'[2]05-2025'!$B$1:$D$65536,3,0)</f>
        <v>1167726.93</v>
      </c>
      <c r="E4908" s="25" t="s">
        <v>1821</v>
      </c>
      <c r="F4908" s="27" t="s">
        <v>2154</v>
      </c>
      <c r="G4908" s="26">
        <v>0</v>
      </c>
      <c r="H4908" s="26">
        <v>16957.5</v>
      </c>
      <c r="I4908" s="24">
        <f t="shared" si="76"/>
        <v>9594206.0300000105</v>
      </c>
      <c r="J4908" s="27" t="s">
        <v>57</v>
      </c>
      <c r="K4908" s="2" t="s">
        <v>15</v>
      </c>
    </row>
    <row r="4909" spans="1:11" ht="12" customHeight="1" x14ac:dyDescent="0.2">
      <c r="A4909" s="2">
        <v>1700</v>
      </c>
      <c r="B4909" s="20" t="str">
        <f>VLOOKUP(C4909,'[2]05-2025'!$B$1:$C$65536,2,0)</f>
        <v>FORNECEDORES DE INSUMOS</v>
      </c>
      <c r="C4909" s="33" t="s">
        <v>57</v>
      </c>
      <c r="D4909" s="21">
        <f>VLOOKUP(C4909,'[2]05-2025'!$B$1:$D$65536,3,0)</f>
        <v>1167726.93</v>
      </c>
      <c r="E4909" s="25" t="s">
        <v>1821</v>
      </c>
      <c r="F4909" s="27" t="s">
        <v>2151</v>
      </c>
      <c r="G4909" s="26">
        <v>0</v>
      </c>
      <c r="H4909" s="26">
        <v>1052</v>
      </c>
      <c r="I4909" s="24">
        <f t="shared" si="76"/>
        <v>9595258.0300000105</v>
      </c>
      <c r="J4909" s="27" t="s">
        <v>57</v>
      </c>
      <c r="K4909" s="2" t="s">
        <v>15</v>
      </c>
    </row>
    <row r="4910" spans="1:11" ht="12" customHeight="1" x14ac:dyDescent="0.2">
      <c r="A4910" s="2">
        <v>1700</v>
      </c>
      <c r="B4910" s="20" t="str">
        <f>VLOOKUP(C4910,'[2]05-2025'!$B$1:$C$65536,2,0)</f>
        <v>FORNECEDORES DE INSUMOS</v>
      </c>
      <c r="C4910" s="33" t="s">
        <v>57</v>
      </c>
      <c r="D4910" s="21">
        <f>VLOOKUP(C4910,'[2]05-2025'!$B$1:$D$65536,3,0)</f>
        <v>1167726.93</v>
      </c>
      <c r="E4910" s="25" t="s">
        <v>1821</v>
      </c>
      <c r="F4910" s="27" t="s">
        <v>2146</v>
      </c>
      <c r="G4910" s="26">
        <v>0</v>
      </c>
      <c r="H4910" s="26">
        <v>961.66</v>
      </c>
      <c r="I4910" s="24">
        <f t="shared" si="76"/>
        <v>9596219.6900000107</v>
      </c>
      <c r="J4910" s="27" t="s">
        <v>57</v>
      </c>
      <c r="K4910" s="2" t="s">
        <v>15</v>
      </c>
    </row>
    <row r="4911" spans="1:11" ht="12" customHeight="1" x14ac:dyDescent="0.2">
      <c r="A4911" s="2">
        <v>1700</v>
      </c>
      <c r="B4911" s="20" t="str">
        <f>VLOOKUP(C4911,'[2]05-2025'!$B$1:$C$65536,2,0)</f>
        <v>FORNECEDORES DE INSUMOS</v>
      </c>
      <c r="C4911" s="33" t="s">
        <v>57</v>
      </c>
      <c r="D4911" s="21">
        <f>VLOOKUP(C4911,'[2]05-2025'!$B$1:$D$65536,3,0)</f>
        <v>1167726.93</v>
      </c>
      <c r="E4911" s="25" t="s">
        <v>1821</v>
      </c>
      <c r="F4911" s="27" t="s">
        <v>2157</v>
      </c>
      <c r="G4911" s="26">
        <v>0</v>
      </c>
      <c r="H4911" s="26">
        <v>232.5</v>
      </c>
      <c r="I4911" s="24">
        <f t="shared" si="76"/>
        <v>9596452.1900000107</v>
      </c>
      <c r="J4911" s="27" t="s">
        <v>57</v>
      </c>
      <c r="K4911" s="2" t="s">
        <v>15</v>
      </c>
    </row>
    <row r="4912" spans="1:11" ht="12" customHeight="1" x14ac:dyDescent="0.2">
      <c r="A4912" s="2">
        <v>1700</v>
      </c>
      <c r="B4912" s="20" t="str">
        <f>VLOOKUP(C4912,'[2]05-2025'!$B$1:$C$65536,2,0)</f>
        <v>FORNECEDORES DE INSUMOS</v>
      </c>
      <c r="C4912" s="33" t="s">
        <v>57</v>
      </c>
      <c r="D4912" s="21">
        <f>VLOOKUP(C4912,'[2]05-2025'!$B$1:$D$65536,3,0)</f>
        <v>1167726.93</v>
      </c>
      <c r="E4912" s="25" t="s">
        <v>1821</v>
      </c>
      <c r="F4912" s="27" t="s">
        <v>2158</v>
      </c>
      <c r="G4912" s="26">
        <v>0</v>
      </c>
      <c r="H4912" s="26">
        <v>2900</v>
      </c>
      <c r="I4912" s="24">
        <f t="shared" si="76"/>
        <v>9599352.1900000107</v>
      </c>
      <c r="J4912" s="27" t="s">
        <v>57</v>
      </c>
      <c r="K4912" s="2" t="s">
        <v>15</v>
      </c>
    </row>
    <row r="4913" spans="1:11" ht="12" customHeight="1" x14ac:dyDescent="0.2">
      <c r="A4913" s="2">
        <v>1700</v>
      </c>
      <c r="B4913" s="20" t="str">
        <f>VLOOKUP(C4913,'[2]05-2025'!$B$1:$C$65536,2,0)</f>
        <v>FORNECEDORES DE INSUMOS</v>
      </c>
      <c r="C4913" s="33" t="s">
        <v>57</v>
      </c>
      <c r="D4913" s="21">
        <f>VLOOKUP(C4913,'[2]05-2025'!$B$1:$D$65536,3,0)</f>
        <v>1167726.93</v>
      </c>
      <c r="E4913" s="25" t="s">
        <v>1821</v>
      </c>
      <c r="F4913" s="27" t="s">
        <v>2146</v>
      </c>
      <c r="G4913" s="26">
        <v>0</v>
      </c>
      <c r="H4913" s="26">
        <v>961.37</v>
      </c>
      <c r="I4913" s="24">
        <f t="shared" ref="I4913:I4976" si="77">IF(C4913&lt;&gt;C4912,D4913-G4913+H4913,IF(C4913=C4912,I4912-G4913+H4913,"falso"))</f>
        <v>9600313.5600000098</v>
      </c>
      <c r="J4913" s="27" t="s">
        <v>57</v>
      </c>
      <c r="K4913" s="2" t="s">
        <v>15</v>
      </c>
    </row>
    <row r="4914" spans="1:11" ht="12" customHeight="1" x14ac:dyDescent="0.2">
      <c r="A4914" s="2">
        <v>1700</v>
      </c>
      <c r="B4914" s="20" t="str">
        <f>VLOOKUP(C4914,'[2]05-2025'!$B$1:$C$65536,2,0)</f>
        <v>FORNECEDORES DE INSUMOS</v>
      </c>
      <c r="C4914" s="33" t="s">
        <v>57</v>
      </c>
      <c r="D4914" s="21">
        <f>VLOOKUP(C4914,'[2]05-2025'!$B$1:$D$65536,3,0)</f>
        <v>1167726.93</v>
      </c>
      <c r="E4914" s="25" t="s">
        <v>1821</v>
      </c>
      <c r="F4914" s="27" t="s">
        <v>2159</v>
      </c>
      <c r="G4914" s="26">
        <v>0</v>
      </c>
      <c r="H4914" s="26">
        <v>379.5</v>
      </c>
      <c r="I4914" s="24">
        <f t="shared" si="77"/>
        <v>9600693.0600000098</v>
      </c>
      <c r="J4914" s="27" t="s">
        <v>57</v>
      </c>
      <c r="K4914" s="2" t="s">
        <v>15</v>
      </c>
    </row>
    <row r="4915" spans="1:11" ht="12" customHeight="1" x14ac:dyDescent="0.2">
      <c r="A4915" s="2">
        <v>1700</v>
      </c>
      <c r="B4915" s="20" t="str">
        <f>VLOOKUP(C4915,'[2]05-2025'!$B$1:$C$65536,2,0)</f>
        <v>FORNECEDORES DE INSUMOS</v>
      </c>
      <c r="C4915" s="33" t="s">
        <v>57</v>
      </c>
      <c r="D4915" s="21">
        <f>VLOOKUP(C4915,'[2]05-2025'!$B$1:$D$65536,3,0)</f>
        <v>1167726.93</v>
      </c>
      <c r="E4915" s="25" t="s">
        <v>1821</v>
      </c>
      <c r="F4915" s="27" t="s">
        <v>2160</v>
      </c>
      <c r="G4915" s="26">
        <v>0</v>
      </c>
      <c r="H4915" s="26">
        <v>45600</v>
      </c>
      <c r="I4915" s="24">
        <f t="shared" si="77"/>
        <v>9646293.0600000098</v>
      </c>
      <c r="J4915" s="27" t="s">
        <v>57</v>
      </c>
      <c r="K4915" s="2" t="s">
        <v>15</v>
      </c>
    </row>
    <row r="4916" spans="1:11" ht="12" customHeight="1" x14ac:dyDescent="0.2">
      <c r="A4916" s="2">
        <v>1700</v>
      </c>
      <c r="B4916" s="20" t="str">
        <f>VLOOKUP(C4916,'[2]05-2025'!$B$1:$C$65536,2,0)</f>
        <v>FORNECEDORES DE INSUMOS</v>
      </c>
      <c r="C4916" s="33" t="s">
        <v>57</v>
      </c>
      <c r="D4916" s="21">
        <f>VLOOKUP(C4916,'[2]05-2025'!$B$1:$D$65536,3,0)</f>
        <v>1167726.93</v>
      </c>
      <c r="E4916" s="25" t="s">
        <v>1821</v>
      </c>
      <c r="F4916" s="27" t="s">
        <v>2161</v>
      </c>
      <c r="G4916" s="26">
        <v>0</v>
      </c>
      <c r="H4916" s="26">
        <v>22806</v>
      </c>
      <c r="I4916" s="24">
        <f t="shared" si="77"/>
        <v>9669099.0600000098</v>
      </c>
      <c r="J4916" s="27" t="s">
        <v>57</v>
      </c>
      <c r="K4916" s="2" t="s">
        <v>15</v>
      </c>
    </row>
    <row r="4917" spans="1:11" ht="12" customHeight="1" x14ac:dyDescent="0.2">
      <c r="A4917" s="2">
        <v>1700</v>
      </c>
      <c r="B4917" s="20" t="str">
        <f>VLOOKUP(C4917,'[2]05-2025'!$B$1:$C$65536,2,0)</f>
        <v>FORNECEDORES DE INSUMOS</v>
      </c>
      <c r="C4917" s="33" t="s">
        <v>57</v>
      </c>
      <c r="D4917" s="21">
        <f>VLOOKUP(C4917,'[2]05-2025'!$B$1:$D$65536,3,0)</f>
        <v>1167726.93</v>
      </c>
      <c r="E4917" s="25" t="s">
        <v>1821</v>
      </c>
      <c r="F4917" s="27" t="s">
        <v>2734</v>
      </c>
      <c r="G4917" s="26">
        <v>0</v>
      </c>
      <c r="H4917" s="26">
        <v>2798.29</v>
      </c>
      <c r="I4917" s="24">
        <f t="shared" si="77"/>
        <v>9671897.3500000089</v>
      </c>
      <c r="J4917" s="27" t="s">
        <v>59</v>
      </c>
      <c r="K4917" s="2" t="s">
        <v>15</v>
      </c>
    </row>
    <row r="4918" spans="1:11" ht="12" customHeight="1" x14ac:dyDescent="0.2">
      <c r="A4918" s="2">
        <v>1700</v>
      </c>
      <c r="B4918" s="20" t="str">
        <f>VLOOKUP(C4918,'[2]05-2025'!$B$1:$C$65536,2,0)</f>
        <v>FORNECEDORES DE INSUMOS</v>
      </c>
      <c r="C4918" s="33" t="s">
        <v>57</v>
      </c>
      <c r="D4918" s="21">
        <f>VLOOKUP(C4918,'[2]05-2025'!$B$1:$D$65536,3,0)</f>
        <v>1167726.93</v>
      </c>
      <c r="E4918" s="25" t="s">
        <v>1821</v>
      </c>
      <c r="F4918" s="27" t="s">
        <v>2163</v>
      </c>
      <c r="G4918" s="26">
        <v>0</v>
      </c>
      <c r="H4918" s="26">
        <v>2128.5</v>
      </c>
      <c r="I4918" s="24">
        <f t="shared" si="77"/>
        <v>9674025.8500000089</v>
      </c>
      <c r="J4918" s="27" t="s">
        <v>57</v>
      </c>
      <c r="K4918" s="2" t="s">
        <v>15</v>
      </c>
    </row>
    <row r="4919" spans="1:11" ht="12" customHeight="1" x14ac:dyDescent="0.2">
      <c r="A4919" s="2">
        <v>1700</v>
      </c>
      <c r="B4919" s="20" t="str">
        <f>VLOOKUP(C4919,'[2]05-2025'!$B$1:$C$65536,2,0)</f>
        <v>FORNECEDORES DE INSUMOS</v>
      </c>
      <c r="C4919" s="33" t="s">
        <v>57</v>
      </c>
      <c r="D4919" s="21">
        <f>VLOOKUP(C4919,'[2]05-2025'!$B$1:$D$65536,3,0)</f>
        <v>1167726.93</v>
      </c>
      <c r="E4919" s="25" t="s">
        <v>1821</v>
      </c>
      <c r="F4919" s="27" t="s">
        <v>2158</v>
      </c>
      <c r="G4919" s="26">
        <v>0</v>
      </c>
      <c r="H4919" s="26">
        <v>2900</v>
      </c>
      <c r="I4919" s="24">
        <f t="shared" si="77"/>
        <v>9676925.8500000089</v>
      </c>
      <c r="J4919" s="27" t="s">
        <v>57</v>
      </c>
      <c r="K4919" s="2" t="s">
        <v>15</v>
      </c>
    </row>
    <row r="4920" spans="1:11" ht="12" customHeight="1" x14ac:dyDescent="0.2">
      <c r="A4920" s="2">
        <v>1700</v>
      </c>
      <c r="B4920" s="20" t="str">
        <f>VLOOKUP(C4920,'[2]05-2025'!$B$1:$C$65536,2,0)</f>
        <v>FORNECEDORES DE INSUMOS</v>
      </c>
      <c r="C4920" s="33" t="s">
        <v>57</v>
      </c>
      <c r="D4920" s="21">
        <f>VLOOKUP(C4920,'[2]05-2025'!$B$1:$D$65536,3,0)</f>
        <v>1167726.93</v>
      </c>
      <c r="E4920" s="25" t="s">
        <v>1821</v>
      </c>
      <c r="F4920" s="27" t="s">
        <v>2145</v>
      </c>
      <c r="G4920" s="26">
        <v>0</v>
      </c>
      <c r="H4920" s="26">
        <v>1442.4</v>
      </c>
      <c r="I4920" s="24">
        <f t="shared" si="77"/>
        <v>9678368.2500000093</v>
      </c>
      <c r="J4920" s="27" t="s">
        <v>59</v>
      </c>
      <c r="K4920" s="2" t="s">
        <v>15</v>
      </c>
    </row>
    <row r="4921" spans="1:11" ht="12" customHeight="1" x14ac:dyDescent="0.2">
      <c r="A4921" s="2">
        <v>1700</v>
      </c>
      <c r="B4921" s="20" t="str">
        <f>VLOOKUP(C4921,'[2]05-2025'!$B$1:$C$65536,2,0)</f>
        <v>FORNECEDORES DE INSUMOS</v>
      </c>
      <c r="C4921" s="33" t="s">
        <v>57</v>
      </c>
      <c r="D4921" s="21">
        <f>VLOOKUP(C4921,'[2]05-2025'!$B$1:$D$65536,3,0)</f>
        <v>1167726.93</v>
      </c>
      <c r="E4921" s="25" t="s">
        <v>1821</v>
      </c>
      <c r="F4921" s="27" t="s">
        <v>2164</v>
      </c>
      <c r="G4921" s="26">
        <v>0</v>
      </c>
      <c r="H4921" s="26">
        <v>4355.1499999999996</v>
      </c>
      <c r="I4921" s="24">
        <f t="shared" si="77"/>
        <v>9682723.4000000097</v>
      </c>
      <c r="J4921" s="27" t="s">
        <v>57</v>
      </c>
      <c r="K4921" s="2" t="s">
        <v>15</v>
      </c>
    </row>
    <row r="4922" spans="1:11" ht="12" customHeight="1" x14ac:dyDescent="0.2">
      <c r="A4922" s="2">
        <v>1700</v>
      </c>
      <c r="B4922" s="20" t="str">
        <f>VLOOKUP(C4922,'[2]05-2025'!$B$1:$C$65536,2,0)</f>
        <v>FORNECEDORES DE INSUMOS</v>
      </c>
      <c r="C4922" s="33" t="s">
        <v>57</v>
      </c>
      <c r="D4922" s="21">
        <f>VLOOKUP(C4922,'[2]05-2025'!$B$1:$D$65536,3,0)</f>
        <v>1167726.93</v>
      </c>
      <c r="E4922" s="25" t="s">
        <v>1821</v>
      </c>
      <c r="F4922" s="27" t="s">
        <v>2165</v>
      </c>
      <c r="G4922" s="26">
        <v>0</v>
      </c>
      <c r="H4922" s="26">
        <v>18740.7</v>
      </c>
      <c r="I4922" s="24">
        <f t="shared" si="77"/>
        <v>9701464.1000000089</v>
      </c>
      <c r="J4922" s="27" t="s">
        <v>57</v>
      </c>
      <c r="K4922" s="2" t="s">
        <v>15</v>
      </c>
    </row>
    <row r="4923" spans="1:11" ht="12" customHeight="1" x14ac:dyDescent="0.2">
      <c r="A4923" s="2">
        <v>1700</v>
      </c>
      <c r="B4923" s="20" t="str">
        <f>VLOOKUP(C4923,'[2]05-2025'!$B$1:$C$65536,2,0)</f>
        <v>FORNECEDORES DE INSUMOS</v>
      </c>
      <c r="C4923" s="33" t="s">
        <v>57</v>
      </c>
      <c r="D4923" s="21">
        <f>VLOOKUP(C4923,'[2]05-2025'!$B$1:$D$65536,3,0)</f>
        <v>1167726.93</v>
      </c>
      <c r="E4923" s="25" t="s">
        <v>1821</v>
      </c>
      <c r="F4923" s="27" t="s">
        <v>2158</v>
      </c>
      <c r="G4923" s="26">
        <v>0</v>
      </c>
      <c r="H4923" s="26">
        <v>2900</v>
      </c>
      <c r="I4923" s="24">
        <f t="shared" si="77"/>
        <v>9704364.1000000089</v>
      </c>
      <c r="J4923" s="27" t="s">
        <v>57</v>
      </c>
      <c r="K4923" s="2" t="s">
        <v>15</v>
      </c>
    </row>
    <row r="4924" spans="1:11" ht="12" customHeight="1" x14ac:dyDescent="0.2">
      <c r="A4924" s="2">
        <v>1700</v>
      </c>
      <c r="B4924" s="20" t="str">
        <f>VLOOKUP(C4924,'[2]05-2025'!$B$1:$C$65536,2,0)</f>
        <v>FORNECEDORES DE INSUMOS</v>
      </c>
      <c r="C4924" s="33" t="s">
        <v>57</v>
      </c>
      <c r="D4924" s="21">
        <f>VLOOKUP(C4924,'[2]05-2025'!$B$1:$D$65536,3,0)</f>
        <v>1167726.93</v>
      </c>
      <c r="E4924" s="25" t="s">
        <v>1821</v>
      </c>
      <c r="F4924" s="27" t="s">
        <v>2167</v>
      </c>
      <c r="G4924" s="26">
        <v>0</v>
      </c>
      <c r="H4924" s="26">
        <v>15128.45</v>
      </c>
      <c r="I4924" s="24">
        <f t="shared" si="77"/>
        <v>9719492.5500000082</v>
      </c>
      <c r="J4924" s="27" t="s">
        <v>57</v>
      </c>
      <c r="K4924" s="2" t="s">
        <v>15</v>
      </c>
    </row>
    <row r="4925" spans="1:11" ht="12" customHeight="1" x14ac:dyDescent="0.2">
      <c r="A4925" s="2">
        <v>1700</v>
      </c>
      <c r="B4925" s="20" t="str">
        <f>VLOOKUP(C4925,'[2]05-2025'!$B$1:$C$65536,2,0)</f>
        <v>FORNECEDORES DE INSUMOS</v>
      </c>
      <c r="C4925" s="33" t="s">
        <v>57</v>
      </c>
      <c r="D4925" s="21">
        <f>VLOOKUP(C4925,'[2]05-2025'!$B$1:$D$65536,3,0)</f>
        <v>1167726.93</v>
      </c>
      <c r="E4925" s="25" t="s">
        <v>1821</v>
      </c>
      <c r="F4925" s="27" t="s">
        <v>2165</v>
      </c>
      <c r="G4925" s="26">
        <v>0</v>
      </c>
      <c r="H4925" s="26">
        <v>60541.599999999999</v>
      </c>
      <c r="I4925" s="24">
        <f t="shared" si="77"/>
        <v>9780034.1500000078</v>
      </c>
      <c r="J4925" s="27" t="s">
        <v>57</v>
      </c>
      <c r="K4925" s="2" t="s">
        <v>15</v>
      </c>
    </row>
    <row r="4926" spans="1:11" ht="12" customHeight="1" x14ac:dyDescent="0.2">
      <c r="A4926" s="2">
        <v>1700</v>
      </c>
      <c r="B4926" s="20" t="str">
        <f>VLOOKUP(C4926,'[2]05-2025'!$B$1:$C$65536,2,0)</f>
        <v>FORNECEDORES DE INSUMOS</v>
      </c>
      <c r="C4926" s="33" t="s">
        <v>57</v>
      </c>
      <c r="D4926" s="21">
        <f>VLOOKUP(C4926,'[2]05-2025'!$B$1:$D$65536,3,0)</f>
        <v>1167726.93</v>
      </c>
      <c r="E4926" s="25" t="s">
        <v>1821</v>
      </c>
      <c r="F4926" s="27" t="s">
        <v>2168</v>
      </c>
      <c r="G4926" s="26">
        <v>0</v>
      </c>
      <c r="H4926" s="26">
        <v>503.28</v>
      </c>
      <c r="I4926" s="24">
        <f t="shared" si="77"/>
        <v>9780537.4300000072</v>
      </c>
      <c r="J4926" s="27" t="s">
        <v>57</v>
      </c>
      <c r="K4926" s="2" t="s">
        <v>15</v>
      </c>
    </row>
    <row r="4927" spans="1:11" ht="12" customHeight="1" x14ac:dyDescent="0.2">
      <c r="A4927" s="2">
        <v>1700</v>
      </c>
      <c r="B4927" s="20" t="str">
        <f>VLOOKUP(C4927,'[2]05-2025'!$B$1:$C$65536,2,0)</f>
        <v>FORNECEDORES DE INSUMOS</v>
      </c>
      <c r="C4927" s="33" t="s">
        <v>57</v>
      </c>
      <c r="D4927" s="21">
        <f>VLOOKUP(C4927,'[2]05-2025'!$B$1:$D$65536,3,0)</f>
        <v>1167726.93</v>
      </c>
      <c r="E4927" s="25" t="s">
        <v>1821</v>
      </c>
      <c r="F4927" s="27" t="s">
        <v>2169</v>
      </c>
      <c r="G4927" s="26">
        <v>0</v>
      </c>
      <c r="H4927" s="26">
        <v>1549</v>
      </c>
      <c r="I4927" s="24">
        <f t="shared" si="77"/>
        <v>9782086.4300000072</v>
      </c>
      <c r="J4927" s="27" t="s">
        <v>57</v>
      </c>
      <c r="K4927" s="2" t="s">
        <v>15</v>
      </c>
    </row>
    <row r="4928" spans="1:11" ht="12" customHeight="1" x14ac:dyDescent="0.2">
      <c r="A4928" s="2">
        <v>1700</v>
      </c>
      <c r="B4928" s="20" t="str">
        <f>VLOOKUP(C4928,'[2]05-2025'!$B$1:$C$65536,2,0)</f>
        <v>FORNECEDORES DE INSUMOS</v>
      </c>
      <c r="C4928" s="33" t="s">
        <v>57</v>
      </c>
      <c r="D4928" s="21">
        <f>VLOOKUP(C4928,'[2]05-2025'!$B$1:$D$65536,3,0)</f>
        <v>1167726.93</v>
      </c>
      <c r="E4928" s="25" t="s">
        <v>1821</v>
      </c>
      <c r="F4928" s="27" t="s">
        <v>2170</v>
      </c>
      <c r="G4928" s="26">
        <v>0</v>
      </c>
      <c r="H4928" s="26">
        <v>1157.96</v>
      </c>
      <c r="I4928" s="24">
        <f t="shared" si="77"/>
        <v>9783244.390000008</v>
      </c>
      <c r="J4928" s="27" t="s">
        <v>59</v>
      </c>
      <c r="K4928" s="2" t="s">
        <v>15</v>
      </c>
    </row>
    <row r="4929" spans="1:11" ht="12" customHeight="1" x14ac:dyDescent="0.2">
      <c r="A4929" s="2">
        <v>1700</v>
      </c>
      <c r="B4929" s="20" t="str">
        <f>VLOOKUP(C4929,'[2]05-2025'!$B$1:$C$65536,2,0)</f>
        <v>FORNECEDORES DE INSUMOS</v>
      </c>
      <c r="C4929" s="33" t="s">
        <v>57</v>
      </c>
      <c r="D4929" s="21">
        <f>VLOOKUP(C4929,'[2]05-2025'!$B$1:$D$65536,3,0)</f>
        <v>1167726.93</v>
      </c>
      <c r="E4929" s="25" t="s">
        <v>1821</v>
      </c>
      <c r="F4929" s="27" t="s">
        <v>2157</v>
      </c>
      <c r="G4929" s="26">
        <v>0</v>
      </c>
      <c r="H4929" s="26">
        <v>4503.1000000000004</v>
      </c>
      <c r="I4929" s="24">
        <f t="shared" si="77"/>
        <v>9787747.4900000077</v>
      </c>
      <c r="J4929" s="27" t="s">
        <v>57</v>
      </c>
      <c r="K4929" s="2" t="s">
        <v>15</v>
      </c>
    </row>
    <row r="4930" spans="1:11" ht="12" customHeight="1" x14ac:dyDescent="0.2">
      <c r="A4930" s="2">
        <v>1700</v>
      </c>
      <c r="B4930" s="20" t="str">
        <f>VLOOKUP(C4930,'[2]05-2025'!$B$1:$C$65536,2,0)</f>
        <v>FORNECEDORES DE INSUMOS</v>
      </c>
      <c r="C4930" s="33" t="s">
        <v>57</v>
      </c>
      <c r="D4930" s="21">
        <f>VLOOKUP(C4930,'[2]05-2025'!$B$1:$D$65536,3,0)</f>
        <v>1167726.93</v>
      </c>
      <c r="E4930" s="25" t="s">
        <v>1821</v>
      </c>
      <c r="F4930" s="27" t="s">
        <v>2149</v>
      </c>
      <c r="G4930" s="26">
        <v>0</v>
      </c>
      <c r="H4930" s="26">
        <v>17035.400000000001</v>
      </c>
      <c r="I4930" s="24">
        <f t="shared" si="77"/>
        <v>9804782.890000008</v>
      </c>
      <c r="J4930" s="27" t="s">
        <v>57</v>
      </c>
      <c r="K4930" s="2" t="s">
        <v>15</v>
      </c>
    </row>
    <row r="4931" spans="1:11" ht="12" customHeight="1" x14ac:dyDescent="0.2">
      <c r="A4931" s="2">
        <v>1700</v>
      </c>
      <c r="B4931" s="20" t="str">
        <f>VLOOKUP(C4931,'[2]05-2025'!$B$1:$C$65536,2,0)</f>
        <v>FORNECEDORES DE INSUMOS</v>
      </c>
      <c r="C4931" s="33" t="s">
        <v>57</v>
      </c>
      <c r="D4931" s="21">
        <f>VLOOKUP(C4931,'[2]05-2025'!$B$1:$D$65536,3,0)</f>
        <v>1167726.93</v>
      </c>
      <c r="E4931" s="25" t="s">
        <v>1821</v>
      </c>
      <c r="F4931" s="27" t="s">
        <v>2171</v>
      </c>
      <c r="G4931" s="26">
        <v>0</v>
      </c>
      <c r="H4931" s="26">
        <v>6282.36</v>
      </c>
      <c r="I4931" s="24">
        <f t="shared" si="77"/>
        <v>9811065.2500000075</v>
      </c>
      <c r="J4931" s="27" t="s">
        <v>57</v>
      </c>
      <c r="K4931" s="2" t="s">
        <v>15</v>
      </c>
    </row>
    <row r="4932" spans="1:11" ht="12" customHeight="1" x14ac:dyDescent="0.2">
      <c r="A4932" s="2">
        <v>1700</v>
      </c>
      <c r="B4932" s="20" t="str">
        <f>VLOOKUP(C4932,'[2]05-2025'!$B$1:$C$65536,2,0)</f>
        <v>FORNECEDORES DE INSUMOS</v>
      </c>
      <c r="C4932" s="33" t="s">
        <v>57</v>
      </c>
      <c r="D4932" s="21">
        <f>VLOOKUP(C4932,'[2]05-2025'!$B$1:$D$65536,3,0)</f>
        <v>1167726.93</v>
      </c>
      <c r="E4932" s="25" t="s">
        <v>1821</v>
      </c>
      <c r="F4932" s="27" t="s">
        <v>2172</v>
      </c>
      <c r="G4932" s="26">
        <v>0</v>
      </c>
      <c r="H4932" s="26">
        <v>320</v>
      </c>
      <c r="I4932" s="24">
        <f t="shared" si="77"/>
        <v>9811385.2500000075</v>
      </c>
      <c r="J4932" s="27" t="s">
        <v>57</v>
      </c>
      <c r="K4932" s="2" t="s">
        <v>15</v>
      </c>
    </row>
    <row r="4933" spans="1:11" ht="12" customHeight="1" x14ac:dyDescent="0.2">
      <c r="A4933" s="2">
        <v>1700</v>
      </c>
      <c r="B4933" s="20" t="str">
        <f>VLOOKUP(C4933,'[2]05-2025'!$B$1:$C$65536,2,0)</f>
        <v>FORNECEDORES DE INSUMOS</v>
      </c>
      <c r="C4933" s="33" t="s">
        <v>57</v>
      </c>
      <c r="D4933" s="21">
        <f>VLOOKUP(C4933,'[2]05-2025'!$B$1:$D$65536,3,0)</f>
        <v>1167726.93</v>
      </c>
      <c r="E4933" s="25" t="s">
        <v>1821</v>
      </c>
      <c r="F4933" s="27" t="s">
        <v>2145</v>
      </c>
      <c r="G4933" s="26">
        <v>0</v>
      </c>
      <c r="H4933" s="26">
        <v>961.6</v>
      </c>
      <c r="I4933" s="24">
        <f t="shared" si="77"/>
        <v>9812346.8500000071</v>
      </c>
      <c r="J4933" s="27" t="s">
        <v>59</v>
      </c>
      <c r="K4933" s="2" t="s">
        <v>15</v>
      </c>
    </row>
    <row r="4934" spans="1:11" ht="12" customHeight="1" x14ac:dyDescent="0.2">
      <c r="A4934" s="2">
        <v>1700</v>
      </c>
      <c r="B4934" s="20" t="str">
        <f>VLOOKUP(C4934,'[2]05-2025'!$B$1:$C$65536,2,0)</f>
        <v>FORNECEDORES DE INSUMOS</v>
      </c>
      <c r="C4934" s="33" t="s">
        <v>57</v>
      </c>
      <c r="D4934" s="21">
        <f>VLOOKUP(C4934,'[2]05-2025'!$B$1:$D$65536,3,0)</f>
        <v>1167726.93</v>
      </c>
      <c r="E4934" s="25" t="s">
        <v>1821</v>
      </c>
      <c r="F4934" s="27" t="s">
        <v>2173</v>
      </c>
      <c r="G4934" s="26">
        <v>0</v>
      </c>
      <c r="H4934" s="26">
        <v>16088.8</v>
      </c>
      <c r="I4934" s="24">
        <f t="shared" si="77"/>
        <v>9828435.6500000078</v>
      </c>
      <c r="J4934" s="27" t="s">
        <v>55</v>
      </c>
      <c r="K4934" s="2" t="s">
        <v>15</v>
      </c>
    </row>
    <row r="4935" spans="1:11" ht="12" customHeight="1" x14ac:dyDescent="0.2">
      <c r="A4935" s="2">
        <v>1700</v>
      </c>
      <c r="B4935" s="20" t="str">
        <f>VLOOKUP(C4935,'[2]05-2025'!$B$1:$C$65536,2,0)</f>
        <v>FORNECEDORES DE INSUMOS</v>
      </c>
      <c r="C4935" s="33" t="s">
        <v>57</v>
      </c>
      <c r="D4935" s="21">
        <f>VLOOKUP(C4935,'[2]05-2025'!$B$1:$D$65536,3,0)</f>
        <v>1167726.93</v>
      </c>
      <c r="E4935" s="25" t="s">
        <v>1821</v>
      </c>
      <c r="F4935" s="27" t="s">
        <v>2174</v>
      </c>
      <c r="G4935" s="26">
        <v>0</v>
      </c>
      <c r="H4935" s="26">
        <v>7000</v>
      </c>
      <c r="I4935" s="24">
        <f t="shared" si="77"/>
        <v>9835435.6500000078</v>
      </c>
      <c r="J4935" s="27" t="s">
        <v>57</v>
      </c>
      <c r="K4935" s="2" t="s">
        <v>15</v>
      </c>
    </row>
    <row r="4936" spans="1:11" ht="12" customHeight="1" x14ac:dyDescent="0.2">
      <c r="A4936" s="2">
        <v>1700</v>
      </c>
      <c r="B4936" s="20" t="str">
        <f>VLOOKUP(C4936,'[2]05-2025'!$B$1:$C$65536,2,0)</f>
        <v>FORNECEDORES DE INSUMOS</v>
      </c>
      <c r="C4936" s="33" t="s">
        <v>57</v>
      </c>
      <c r="D4936" s="21">
        <f>VLOOKUP(C4936,'[2]05-2025'!$B$1:$D$65536,3,0)</f>
        <v>1167726.93</v>
      </c>
      <c r="E4936" s="25" t="s">
        <v>1821</v>
      </c>
      <c r="F4936" s="27" t="s">
        <v>2175</v>
      </c>
      <c r="G4936" s="26">
        <v>0</v>
      </c>
      <c r="H4936" s="26">
        <v>9478.23</v>
      </c>
      <c r="I4936" s="24">
        <f t="shared" si="77"/>
        <v>9844913.8800000083</v>
      </c>
      <c r="J4936" s="27" t="s">
        <v>57</v>
      </c>
      <c r="K4936" s="2" t="s">
        <v>15</v>
      </c>
    </row>
    <row r="4937" spans="1:11" ht="12" customHeight="1" x14ac:dyDescent="0.2">
      <c r="A4937" s="2">
        <v>1700</v>
      </c>
      <c r="B4937" s="20" t="str">
        <f>VLOOKUP(C4937,'[2]05-2025'!$B$1:$C$65536,2,0)</f>
        <v>FORNECEDORES DE INSUMOS</v>
      </c>
      <c r="C4937" s="33" t="s">
        <v>57</v>
      </c>
      <c r="D4937" s="21">
        <f>VLOOKUP(C4937,'[2]05-2025'!$B$1:$D$65536,3,0)</f>
        <v>1167726.93</v>
      </c>
      <c r="E4937" s="25" t="s">
        <v>1821</v>
      </c>
      <c r="F4937" s="27" t="s">
        <v>2156</v>
      </c>
      <c r="G4937" s="26">
        <v>0</v>
      </c>
      <c r="H4937" s="26">
        <v>1482</v>
      </c>
      <c r="I4937" s="24">
        <f t="shared" si="77"/>
        <v>9846395.8800000083</v>
      </c>
      <c r="J4937" s="27" t="s">
        <v>57</v>
      </c>
      <c r="K4937" s="2" t="s">
        <v>15</v>
      </c>
    </row>
    <row r="4938" spans="1:11" ht="12" customHeight="1" x14ac:dyDescent="0.2">
      <c r="A4938" s="2">
        <v>1700</v>
      </c>
      <c r="B4938" s="20" t="str">
        <f>VLOOKUP(C4938,'[2]05-2025'!$B$1:$C$65536,2,0)</f>
        <v>FORNECEDORES DE INSUMOS</v>
      </c>
      <c r="C4938" s="33" t="s">
        <v>57</v>
      </c>
      <c r="D4938" s="21">
        <f>VLOOKUP(C4938,'[2]05-2025'!$B$1:$D$65536,3,0)</f>
        <v>1167726.93</v>
      </c>
      <c r="E4938" s="25" t="s">
        <v>1821</v>
      </c>
      <c r="F4938" s="27" t="s">
        <v>2176</v>
      </c>
      <c r="G4938" s="26">
        <v>0</v>
      </c>
      <c r="H4938" s="26">
        <v>1083.9000000000001</v>
      </c>
      <c r="I4938" s="24">
        <f t="shared" si="77"/>
        <v>9847479.7800000086</v>
      </c>
      <c r="J4938" s="27" t="s">
        <v>57</v>
      </c>
      <c r="K4938" s="2" t="s">
        <v>15</v>
      </c>
    </row>
    <row r="4939" spans="1:11" ht="12" customHeight="1" x14ac:dyDescent="0.2">
      <c r="A4939" s="2">
        <v>1700</v>
      </c>
      <c r="B4939" s="20" t="str">
        <f>VLOOKUP(C4939,'[2]05-2025'!$B$1:$C$65536,2,0)</f>
        <v>FORNECEDORES DE INSUMOS</v>
      </c>
      <c r="C4939" s="33" t="s">
        <v>57</v>
      </c>
      <c r="D4939" s="21">
        <f>VLOOKUP(C4939,'[2]05-2025'!$B$1:$D$65536,3,0)</f>
        <v>1167726.93</v>
      </c>
      <c r="E4939" s="25" t="s">
        <v>1821</v>
      </c>
      <c r="F4939" s="27" t="s">
        <v>2176</v>
      </c>
      <c r="G4939" s="26">
        <v>0</v>
      </c>
      <c r="H4939" s="26">
        <v>1322.5</v>
      </c>
      <c r="I4939" s="24">
        <f t="shared" si="77"/>
        <v>9848802.2800000086</v>
      </c>
      <c r="J4939" s="27" t="s">
        <v>57</v>
      </c>
      <c r="K4939" s="2" t="s">
        <v>15</v>
      </c>
    </row>
    <row r="4940" spans="1:11" ht="12" customHeight="1" x14ac:dyDescent="0.2">
      <c r="A4940" s="2">
        <v>1700</v>
      </c>
      <c r="B4940" s="20" t="str">
        <f>VLOOKUP(C4940,'[2]05-2025'!$B$1:$C$65536,2,0)</f>
        <v>FORNECEDORES DE INSUMOS</v>
      </c>
      <c r="C4940" s="33" t="s">
        <v>57</v>
      </c>
      <c r="D4940" s="21">
        <f>VLOOKUP(C4940,'[2]05-2025'!$B$1:$D$65536,3,0)</f>
        <v>1167726.93</v>
      </c>
      <c r="E4940" s="25" t="s">
        <v>1821</v>
      </c>
      <c r="F4940" s="27" t="s">
        <v>2145</v>
      </c>
      <c r="G4940" s="26">
        <v>0</v>
      </c>
      <c r="H4940" s="26">
        <v>1442.4</v>
      </c>
      <c r="I4940" s="24">
        <f t="shared" si="77"/>
        <v>9850244.680000009</v>
      </c>
      <c r="J4940" s="27" t="s">
        <v>59</v>
      </c>
      <c r="K4940" s="2" t="s">
        <v>15</v>
      </c>
    </row>
    <row r="4941" spans="1:11" ht="12" customHeight="1" x14ac:dyDescent="0.2">
      <c r="A4941" s="2">
        <v>1700</v>
      </c>
      <c r="B4941" s="20" t="str">
        <f>VLOOKUP(C4941,'[2]05-2025'!$B$1:$C$65536,2,0)</f>
        <v>FORNECEDORES DE INSUMOS</v>
      </c>
      <c r="C4941" s="33" t="s">
        <v>57</v>
      </c>
      <c r="D4941" s="21">
        <f>VLOOKUP(C4941,'[2]05-2025'!$B$1:$D$65536,3,0)</f>
        <v>1167726.93</v>
      </c>
      <c r="E4941" s="25" t="s">
        <v>1821</v>
      </c>
      <c r="F4941" s="27" t="s">
        <v>2146</v>
      </c>
      <c r="G4941" s="26">
        <v>0</v>
      </c>
      <c r="H4941" s="26">
        <v>961.37</v>
      </c>
      <c r="I4941" s="24">
        <f t="shared" si="77"/>
        <v>9851206.0500000082</v>
      </c>
      <c r="J4941" s="27" t="s">
        <v>57</v>
      </c>
      <c r="K4941" s="2" t="s">
        <v>15</v>
      </c>
    </row>
    <row r="4942" spans="1:11" ht="12" customHeight="1" x14ac:dyDescent="0.2">
      <c r="A4942" s="2">
        <v>1700</v>
      </c>
      <c r="B4942" s="20" t="str">
        <f>VLOOKUP(C4942,'[2]05-2025'!$B$1:$C$65536,2,0)</f>
        <v>FORNECEDORES DE INSUMOS</v>
      </c>
      <c r="C4942" s="33" t="s">
        <v>57</v>
      </c>
      <c r="D4942" s="21">
        <f>VLOOKUP(C4942,'[2]05-2025'!$B$1:$D$65536,3,0)</f>
        <v>1167726.93</v>
      </c>
      <c r="E4942" s="25" t="s">
        <v>1821</v>
      </c>
      <c r="F4942" s="27" t="s">
        <v>2147</v>
      </c>
      <c r="G4942" s="26">
        <v>0</v>
      </c>
      <c r="H4942" s="26">
        <v>33463.1</v>
      </c>
      <c r="I4942" s="24">
        <f t="shared" si="77"/>
        <v>9884669.1500000078</v>
      </c>
      <c r="J4942" s="27" t="s">
        <v>57</v>
      </c>
      <c r="K4942" s="2" t="s">
        <v>15</v>
      </c>
    </row>
    <row r="4943" spans="1:11" ht="12" customHeight="1" x14ac:dyDescent="0.2">
      <c r="A4943" s="2">
        <v>1700</v>
      </c>
      <c r="B4943" s="20" t="str">
        <f>VLOOKUP(C4943,'[2]05-2025'!$B$1:$C$65536,2,0)</f>
        <v>FORNECEDORES DE INSUMOS</v>
      </c>
      <c r="C4943" s="33" t="s">
        <v>57</v>
      </c>
      <c r="D4943" s="21">
        <f>VLOOKUP(C4943,'[2]05-2025'!$B$1:$D$65536,3,0)</f>
        <v>1167726.93</v>
      </c>
      <c r="E4943" s="25" t="s">
        <v>1821</v>
      </c>
      <c r="F4943" s="27" t="s">
        <v>2148</v>
      </c>
      <c r="G4943" s="26">
        <v>0</v>
      </c>
      <c r="H4943" s="26">
        <v>9330.9699999999993</v>
      </c>
      <c r="I4943" s="24">
        <f t="shared" si="77"/>
        <v>9894000.1200000085</v>
      </c>
      <c r="J4943" s="27" t="s">
        <v>57</v>
      </c>
      <c r="K4943" s="2" t="s">
        <v>15</v>
      </c>
    </row>
    <row r="4944" spans="1:11" ht="12" customHeight="1" x14ac:dyDescent="0.2">
      <c r="A4944" s="2">
        <v>1700</v>
      </c>
      <c r="B4944" s="20" t="str">
        <f>VLOOKUP(C4944,'[2]05-2025'!$B$1:$C$65536,2,0)</f>
        <v>FORNECEDORES DE INSUMOS</v>
      </c>
      <c r="C4944" s="33" t="s">
        <v>57</v>
      </c>
      <c r="D4944" s="21">
        <f>VLOOKUP(C4944,'[2]05-2025'!$B$1:$D$65536,3,0)</f>
        <v>1167726.93</v>
      </c>
      <c r="E4944" s="25" t="s">
        <v>1821</v>
      </c>
      <c r="F4944" s="27" t="s">
        <v>2149</v>
      </c>
      <c r="G4944" s="26">
        <v>0</v>
      </c>
      <c r="H4944" s="26">
        <v>1639.84</v>
      </c>
      <c r="I4944" s="24">
        <f t="shared" si="77"/>
        <v>9895639.9600000083</v>
      </c>
      <c r="J4944" s="27" t="s">
        <v>57</v>
      </c>
      <c r="K4944" s="2" t="s">
        <v>15</v>
      </c>
    </row>
    <row r="4945" spans="1:11" ht="12" customHeight="1" x14ac:dyDescent="0.2">
      <c r="A4945" s="2">
        <v>1700</v>
      </c>
      <c r="B4945" s="20" t="str">
        <f>VLOOKUP(C4945,'[2]05-2025'!$B$1:$C$65536,2,0)</f>
        <v>FORNECEDORES DE INSUMOS</v>
      </c>
      <c r="C4945" s="33" t="s">
        <v>57</v>
      </c>
      <c r="D4945" s="21">
        <f>VLOOKUP(C4945,'[2]05-2025'!$B$1:$D$65536,3,0)</f>
        <v>1167726.93</v>
      </c>
      <c r="E4945" s="25" t="s">
        <v>1821</v>
      </c>
      <c r="F4945" s="27" t="s">
        <v>2150</v>
      </c>
      <c r="G4945" s="26">
        <v>0</v>
      </c>
      <c r="H4945" s="26">
        <v>1198.3800000000001</v>
      </c>
      <c r="I4945" s="24">
        <f t="shared" si="77"/>
        <v>9896838.3400000092</v>
      </c>
      <c r="J4945" s="27" t="s">
        <v>57</v>
      </c>
      <c r="K4945" s="2" t="s">
        <v>15</v>
      </c>
    </row>
    <row r="4946" spans="1:11" ht="12" customHeight="1" x14ac:dyDescent="0.2">
      <c r="A4946" s="2">
        <v>1700</v>
      </c>
      <c r="B4946" s="20" t="str">
        <f>VLOOKUP(C4946,'[2]05-2025'!$B$1:$C$65536,2,0)</f>
        <v>FORNECEDORES DE INSUMOS</v>
      </c>
      <c r="C4946" s="33" t="s">
        <v>57</v>
      </c>
      <c r="D4946" s="21">
        <f>VLOOKUP(C4946,'[2]05-2025'!$B$1:$D$65536,3,0)</f>
        <v>1167726.93</v>
      </c>
      <c r="E4946" s="25" t="s">
        <v>1821</v>
      </c>
      <c r="F4946" s="27" t="s">
        <v>2151</v>
      </c>
      <c r="G4946" s="26">
        <v>0</v>
      </c>
      <c r="H4946" s="26">
        <v>2631.72</v>
      </c>
      <c r="I4946" s="24">
        <f t="shared" si="77"/>
        <v>9899470.0600000098</v>
      </c>
      <c r="J4946" s="27" t="s">
        <v>57</v>
      </c>
      <c r="K4946" s="2" t="s">
        <v>15</v>
      </c>
    </row>
    <row r="4947" spans="1:11" ht="12" customHeight="1" x14ac:dyDescent="0.2">
      <c r="A4947" s="2">
        <v>1700</v>
      </c>
      <c r="B4947" s="20" t="str">
        <f>VLOOKUP(C4947,'[2]05-2025'!$B$1:$C$65536,2,0)</f>
        <v>FORNECEDORES DE INSUMOS</v>
      </c>
      <c r="C4947" s="33" t="s">
        <v>57</v>
      </c>
      <c r="D4947" s="21">
        <f>VLOOKUP(C4947,'[2]05-2025'!$B$1:$D$65536,3,0)</f>
        <v>1167726.93</v>
      </c>
      <c r="E4947" s="25" t="s">
        <v>1821</v>
      </c>
      <c r="F4947" s="27" t="s">
        <v>2147</v>
      </c>
      <c r="G4947" s="26">
        <v>0</v>
      </c>
      <c r="H4947" s="26">
        <v>2128.5</v>
      </c>
      <c r="I4947" s="24">
        <f t="shared" si="77"/>
        <v>9901598.5600000098</v>
      </c>
      <c r="J4947" s="27" t="s">
        <v>57</v>
      </c>
      <c r="K4947" s="2" t="s">
        <v>15</v>
      </c>
    </row>
    <row r="4948" spans="1:11" ht="12" customHeight="1" x14ac:dyDescent="0.2">
      <c r="A4948" s="2">
        <v>1700</v>
      </c>
      <c r="B4948" s="20" t="str">
        <f>VLOOKUP(C4948,'[2]05-2025'!$B$1:$C$65536,2,0)</f>
        <v>FORNECEDORES DE INSUMOS</v>
      </c>
      <c r="C4948" s="33" t="s">
        <v>57</v>
      </c>
      <c r="D4948" s="21">
        <f>VLOOKUP(C4948,'[2]05-2025'!$B$1:$D$65536,3,0)</f>
        <v>1167726.93</v>
      </c>
      <c r="E4948" s="25" t="s">
        <v>1821</v>
      </c>
      <c r="F4948" s="27" t="s">
        <v>2152</v>
      </c>
      <c r="G4948" s="26">
        <v>0</v>
      </c>
      <c r="H4948" s="26">
        <v>2280</v>
      </c>
      <c r="I4948" s="24">
        <f t="shared" si="77"/>
        <v>9903878.5600000098</v>
      </c>
      <c r="J4948" s="27" t="s">
        <v>57</v>
      </c>
      <c r="K4948" s="2" t="s">
        <v>15</v>
      </c>
    </row>
    <row r="4949" spans="1:11" ht="12" customHeight="1" x14ac:dyDescent="0.2">
      <c r="A4949" s="2">
        <v>1700</v>
      </c>
      <c r="B4949" s="20" t="str">
        <f>VLOOKUP(C4949,'[2]05-2025'!$B$1:$C$65536,2,0)</f>
        <v>FORNECEDORES DE INSUMOS</v>
      </c>
      <c r="C4949" s="33" t="s">
        <v>57</v>
      </c>
      <c r="D4949" s="21">
        <f>VLOOKUP(C4949,'[2]05-2025'!$B$1:$D$65536,3,0)</f>
        <v>1167726.93</v>
      </c>
      <c r="E4949" s="25" t="s">
        <v>1821</v>
      </c>
      <c r="F4949" s="27" t="s">
        <v>2153</v>
      </c>
      <c r="G4949" s="26">
        <v>0</v>
      </c>
      <c r="H4949" s="26">
        <v>707.3</v>
      </c>
      <c r="I4949" s="24">
        <f t="shared" si="77"/>
        <v>9904585.8600000106</v>
      </c>
      <c r="J4949" s="27" t="s">
        <v>57</v>
      </c>
      <c r="K4949" s="2" t="s">
        <v>15</v>
      </c>
    </row>
    <row r="4950" spans="1:11" ht="12" customHeight="1" x14ac:dyDescent="0.2">
      <c r="A4950" s="2">
        <v>1700</v>
      </c>
      <c r="B4950" s="20" t="str">
        <f>VLOOKUP(C4950,'[2]05-2025'!$B$1:$C$65536,2,0)</f>
        <v>FORNECEDORES DE INSUMOS</v>
      </c>
      <c r="C4950" s="33" t="s">
        <v>57</v>
      </c>
      <c r="D4950" s="21">
        <f>VLOOKUP(C4950,'[2]05-2025'!$B$1:$D$65536,3,0)</f>
        <v>1167726.93</v>
      </c>
      <c r="E4950" s="25" t="s">
        <v>1821</v>
      </c>
      <c r="F4950" s="27" t="s">
        <v>2154</v>
      </c>
      <c r="G4950" s="26">
        <v>0</v>
      </c>
      <c r="H4950" s="26">
        <v>16957.5</v>
      </c>
      <c r="I4950" s="24">
        <f t="shared" si="77"/>
        <v>9921543.3600000106</v>
      </c>
      <c r="J4950" s="27" t="s">
        <v>57</v>
      </c>
      <c r="K4950" s="2" t="s">
        <v>15</v>
      </c>
    </row>
    <row r="4951" spans="1:11" ht="12" customHeight="1" x14ac:dyDescent="0.2">
      <c r="A4951" s="2">
        <v>1700</v>
      </c>
      <c r="B4951" s="20" t="str">
        <f>VLOOKUP(C4951,'[2]05-2025'!$B$1:$C$65536,2,0)</f>
        <v>FORNECEDORES DE INSUMOS</v>
      </c>
      <c r="C4951" s="33" t="s">
        <v>57</v>
      </c>
      <c r="D4951" s="21">
        <f>VLOOKUP(C4951,'[2]05-2025'!$B$1:$D$65536,3,0)</f>
        <v>1167726.93</v>
      </c>
      <c r="E4951" s="25" t="s">
        <v>1821</v>
      </c>
      <c r="F4951" s="27" t="s">
        <v>2151</v>
      </c>
      <c r="G4951" s="26">
        <v>0</v>
      </c>
      <c r="H4951" s="26">
        <v>1052</v>
      </c>
      <c r="I4951" s="24">
        <f t="shared" si="77"/>
        <v>9922595.3600000106</v>
      </c>
      <c r="J4951" s="27" t="s">
        <v>57</v>
      </c>
      <c r="K4951" s="2" t="s">
        <v>15</v>
      </c>
    </row>
    <row r="4952" spans="1:11" ht="12" customHeight="1" x14ac:dyDescent="0.2">
      <c r="A4952" s="2">
        <v>1700</v>
      </c>
      <c r="B4952" s="20" t="str">
        <f>VLOOKUP(C4952,'[2]05-2025'!$B$1:$C$65536,2,0)</f>
        <v>FORNECEDORES DE INSUMOS</v>
      </c>
      <c r="C4952" s="33" t="s">
        <v>57</v>
      </c>
      <c r="D4952" s="21">
        <f>VLOOKUP(C4952,'[2]05-2025'!$B$1:$D$65536,3,0)</f>
        <v>1167726.93</v>
      </c>
      <c r="E4952" s="25" t="s">
        <v>1821</v>
      </c>
      <c r="F4952" s="27" t="s">
        <v>2146</v>
      </c>
      <c r="G4952" s="26">
        <v>0</v>
      </c>
      <c r="H4952" s="26">
        <v>961.66</v>
      </c>
      <c r="I4952" s="24">
        <f t="shared" si="77"/>
        <v>9923557.0200000107</v>
      </c>
      <c r="J4952" s="27" t="s">
        <v>57</v>
      </c>
      <c r="K4952" s="2" t="s">
        <v>15</v>
      </c>
    </row>
    <row r="4953" spans="1:11" ht="12" customHeight="1" x14ac:dyDescent="0.2">
      <c r="A4953" s="2">
        <v>1700</v>
      </c>
      <c r="B4953" s="20" t="str">
        <f>VLOOKUP(C4953,'[2]05-2025'!$B$1:$C$65536,2,0)</f>
        <v>FORNECEDORES DE INSUMOS</v>
      </c>
      <c r="C4953" s="33" t="s">
        <v>57</v>
      </c>
      <c r="D4953" s="21">
        <f>VLOOKUP(C4953,'[2]05-2025'!$B$1:$D$65536,3,0)</f>
        <v>1167726.93</v>
      </c>
      <c r="E4953" s="25" t="s">
        <v>1821</v>
      </c>
      <c r="F4953" s="27" t="s">
        <v>2156</v>
      </c>
      <c r="G4953" s="26">
        <v>0</v>
      </c>
      <c r="H4953" s="26">
        <v>1360.91</v>
      </c>
      <c r="I4953" s="24">
        <f t="shared" si="77"/>
        <v>9924917.9300000109</v>
      </c>
      <c r="J4953" s="27" t="s">
        <v>57</v>
      </c>
      <c r="K4953" s="2" t="s">
        <v>15</v>
      </c>
    </row>
    <row r="4954" spans="1:11" ht="12" customHeight="1" x14ac:dyDescent="0.2">
      <c r="A4954" s="2">
        <v>1700</v>
      </c>
      <c r="B4954" s="20" t="str">
        <f>VLOOKUP(C4954,'[2]05-2025'!$B$1:$C$65536,2,0)</f>
        <v>FORNECEDORES DE INSUMOS</v>
      </c>
      <c r="C4954" s="33" t="s">
        <v>57</v>
      </c>
      <c r="D4954" s="21">
        <f>VLOOKUP(C4954,'[2]05-2025'!$B$1:$D$65536,3,0)</f>
        <v>1167726.93</v>
      </c>
      <c r="E4954" s="25" t="s">
        <v>1821</v>
      </c>
      <c r="F4954" s="27" t="s">
        <v>2157</v>
      </c>
      <c r="G4954" s="26">
        <v>0</v>
      </c>
      <c r="H4954" s="26">
        <v>232.5</v>
      </c>
      <c r="I4954" s="24">
        <f t="shared" si="77"/>
        <v>9925150.4300000109</v>
      </c>
      <c r="J4954" s="27" t="s">
        <v>57</v>
      </c>
      <c r="K4954" s="2" t="s">
        <v>15</v>
      </c>
    </row>
    <row r="4955" spans="1:11" ht="12" customHeight="1" x14ac:dyDescent="0.2">
      <c r="A4955" s="2">
        <v>1700</v>
      </c>
      <c r="B4955" s="20" t="str">
        <f>VLOOKUP(C4955,'[2]05-2025'!$B$1:$C$65536,2,0)</f>
        <v>FORNECEDORES DE INSUMOS</v>
      </c>
      <c r="C4955" s="33" t="s">
        <v>57</v>
      </c>
      <c r="D4955" s="21">
        <f>VLOOKUP(C4955,'[2]05-2025'!$B$1:$D$65536,3,0)</f>
        <v>1167726.93</v>
      </c>
      <c r="E4955" s="25" t="s">
        <v>1821</v>
      </c>
      <c r="F4955" s="27" t="s">
        <v>2158</v>
      </c>
      <c r="G4955" s="26">
        <v>0</v>
      </c>
      <c r="H4955" s="26">
        <v>2900</v>
      </c>
      <c r="I4955" s="24">
        <f t="shared" si="77"/>
        <v>9928050.4300000109</v>
      </c>
      <c r="J4955" s="27" t="s">
        <v>57</v>
      </c>
      <c r="K4955" s="2" t="s">
        <v>15</v>
      </c>
    </row>
    <row r="4956" spans="1:11" ht="12" customHeight="1" x14ac:dyDescent="0.2">
      <c r="A4956" s="2">
        <v>1700</v>
      </c>
      <c r="B4956" s="20" t="str">
        <f>VLOOKUP(C4956,'[2]05-2025'!$B$1:$C$65536,2,0)</f>
        <v>FORNECEDORES DE INSUMOS</v>
      </c>
      <c r="C4956" s="33" t="s">
        <v>57</v>
      </c>
      <c r="D4956" s="21">
        <f>VLOOKUP(C4956,'[2]05-2025'!$B$1:$D$65536,3,0)</f>
        <v>1167726.93</v>
      </c>
      <c r="E4956" s="25" t="s">
        <v>1821</v>
      </c>
      <c r="F4956" s="27" t="s">
        <v>2146</v>
      </c>
      <c r="G4956" s="26">
        <v>0</v>
      </c>
      <c r="H4956" s="26">
        <v>961.37</v>
      </c>
      <c r="I4956" s="24">
        <f t="shared" si="77"/>
        <v>9929011.8000000101</v>
      </c>
      <c r="J4956" s="27" t="s">
        <v>57</v>
      </c>
      <c r="K4956" s="2" t="s">
        <v>15</v>
      </c>
    </row>
    <row r="4957" spans="1:11" ht="12" customHeight="1" x14ac:dyDescent="0.2">
      <c r="A4957" s="2">
        <v>1700</v>
      </c>
      <c r="B4957" s="20" t="str">
        <f>VLOOKUP(C4957,'[2]05-2025'!$B$1:$C$65536,2,0)</f>
        <v>FORNECEDORES DE INSUMOS</v>
      </c>
      <c r="C4957" s="33" t="s">
        <v>57</v>
      </c>
      <c r="D4957" s="21">
        <f>VLOOKUP(C4957,'[2]05-2025'!$B$1:$D$65536,3,0)</f>
        <v>1167726.93</v>
      </c>
      <c r="E4957" s="25" t="s">
        <v>1821</v>
      </c>
      <c r="F4957" s="27" t="s">
        <v>2159</v>
      </c>
      <c r="G4957" s="26">
        <v>0</v>
      </c>
      <c r="H4957" s="26">
        <v>379.5</v>
      </c>
      <c r="I4957" s="24">
        <f t="shared" si="77"/>
        <v>9929391.3000000101</v>
      </c>
      <c r="J4957" s="27" t="s">
        <v>57</v>
      </c>
      <c r="K4957" s="2" t="s">
        <v>15</v>
      </c>
    </row>
    <row r="4958" spans="1:11" ht="12" customHeight="1" x14ac:dyDescent="0.2">
      <c r="A4958" s="2">
        <v>1700</v>
      </c>
      <c r="B4958" s="20" t="str">
        <f>VLOOKUP(C4958,'[2]05-2025'!$B$1:$C$65536,2,0)</f>
        <v>FORNECEDORES DE INSUMOS</v>
      </c>
      <c r="C4958" s="33" t="s">
        <v>57</v>
      </c>
      <c r="D4958" s="21">
        <f>VLOOKUP(C4958,'[2]05-2025'!$B$1:$D$65536,3,0)</f>
        <v>1167726.93</v>
      </c>
      <c r="E4958" s="25" t="s">
        <v>1821</v>
      </c>
      <c r="F4958" s="27" t="s">
        <v>2160</v>
      </c>
      <c r="G4958" s="26">
        <v>0</v>
      </c>
      <c r="H4958" s="26">
        <v>45600</v>
      </c>
      <c r="I4958" s="24">
        <f t="shared" si="77"/>
        <v>9974991.3000000101</v>
      </c>
      <c r="J4958" s="27" t="s">
        <v>57</v>
      </c>
      <c r="K4958" s="2" t="s">
        <v>15</v>
      </c>
    </row>
    <row r="4959" spans="1:11" ht="12" customHeight="1" x14ac:dyDescent="0.2">
      <c r="A4959" s="2">
        <v>1700</v>
      </c>
      <c r="B4959" s="20" t="str">
        <f>VLOOKUP(C4959,'[2]05-2025'!$B$1:$C$65536,2,0)</f>
        <v>FORNECEDORES DE INSUMOS</v>
      </c>
      <c r="C4959" s="33" t="s">
        <v>57</v>
      </c>
      <c r="D4959" s="21">
        <f>VLOOKUP(C4959,'[2]05-2025'!$B$1:$D$65536,3,0)</f>
        <v>1167726.93</v>
      </c>
      <c r="E4959" s="25" t="s">
        <v>1821</v>
      </c>
      <c r="F4959" s="27" t="s">
        <v>2161</v>
      </c>
      <c r="G4959" s="26">
        <v>0</v>
      </c>
      <c r="H4959" s="26">
        <v>22806</v>
      </c>
      <c r="I4959" s="24">
        <f t="shared" si="77"/>
        <v>9997797.3000000101</v>
      </c>
      <c r="J4959" s="27" t="s">
        <v>57</v>
      </c>
      <c r="K4959" s="2" t="s">
        <v>15</v>
      </c>
    </row>
    <row r="4960" spans="1:11" ht="12" customHeight="1" x14ac:dyDescent="0.2">
      <c r="A4960" s="2">
        <v>1700</v>
      </c>
      <c r="B4960" s="20" t="str">
        <f>VLOOKUP(C4960,'[2]05-2025'!$B$1:$C$65536,2,0)</f>
        <v>FORNECEDORES DE INSUMOS</v>
      </c>
      <c r="C4960" s="33" t="s">
        <v>57</v>
      </c>
      <c r="D4960" s="21">
        <f>VLOOKUP(C4960,'[2]05-2025'!$B$1:$D$65536,3,0)</f>
        <v>1167726.93</v>
      </c>
      <c r="E4960" s="25" t="s">
        <v>1821</v>
      </c>
      <c r="F4960" s="27" t="s">
        <v>2162</v>
      </c>
      <c r="G4960" s="26">
        <v>0</v>
      </c>
      <c r="H4960" s="26">
        <v>2798.29</v>
      </c>
      <c r="I4960" s="24">
        <f t="shared" si="77"/>
        <v>10000595.590000009</v>
      </c>
      <c r="J4960" s="27" t="s">
        <v>59</v>
      </c>
      <c r="K4960" s="2" t="s">
        <v>15</v>
      </c>
    </row>
    <row r="4961" spans="1:11" ht="12" customHeight="1" x14ac:dyDescent="0.2">
      <c r="A4961" s="2">
        <v>1700</v>
      </c>
      <c r="B4961" s="20" t="str">
        <f>VLOOKUP(C4961,'[2]05-2025'!$B$1:$C$65536,2,0)</f>
        <v>FORNECEDORES DE INSUMOS</v>
      </c>
      <c r="C4961" s="33" t="s">
        <v>57</v>
      </c>
      <c r="D4961" s="21">
        <f>VLOOKUP(C4961,'[2]05-2025'!$B$1:$D$65536,3,0)</f>
        <v>1167726.93</v>
      </c>
      <c r="E4961" s="25" t="s">
        <v>1821</v>
      </c>
      <c r="F4961" s="27" t="s">
        <v>2163</v>
      </c>
      <c r="G4961" s="26">
        <v>0</v>
      </c>
      <c r="H4961" s="26">
        <v>2128.5</v>
      </c>
      <c r="I4961" s="24">
        <f t="shared" si="77"/>
        <v>10002724.090000009</v>
      </c>
      <c r="J4961" s="27" t="s">
        <v>57</v>
      </c>
      <c r="K4961" s="2" t="s">
        <v>15</v>
      </c>
    </row>
    <row r="4962" spans="1:11" ht="12" customHeight="1" x14ac:dyDescent="0.2">
      <c r="A4962" s="2">
        <v>1700</v>
      </c>
      <c r="B4962" s="20" t="str">
        <f>VLOOKUP(C4962,'[2]05-2025'!$B$1:$C$65536,2,0)</f>
        <v>FORNECEDORES DE INSUMOS</v>
      </c>
      <c r="C4962" s="33" t="s">
        <v>57</v>
      </c>
      <c r="D4962" s="21">
        <f>VLOOKUP(C4962,'[2]05-2025'!$B$1:$D$65536,3,0)</f>
        <v>1167726.93</v>
      </c>
      <c r="E4962" s="25" t="s">
        <v>1821</v>
      </c>
      <c r="F4962" s="27" t="s">
        <v>2158</v>
      </c>
      <c r="G4962" s="26">
        <v>0</v>
      </c>
      <c r="H4962" s="26">
        <v>2900</v>
      </c>
      <c r="I4962" s="24">
        <f t="shared" si="77"/>
        <v>10005624.090000009</v>
      </c>
      <c r="J4962" s="27" t="s">
        <v>57</v>
      </c>
      <c r="K4962" s="2" t="s">
        <v>15</v>
      </c>
    </row>
    <row r="4963" spans="1:11" ht="12" customHeight="1" x14ac:dyDescent="0.2">
      <c r="A4963" s="2">
        <v>1700</v>
      </c>
      <c r="B4963" s="20" t="str">
        <f>VLOOKUP(C4963,'[2]05-2025'!$B$1:$C$65536,2,0)</f>
        <v>FORNECEDORES DE INSUMOS</v>
      </c>
      <c r="C4963" s="33" t="s">
        <v>57</v>
      </c>
      <c r="D4963" s="21">
        <f>VLOOKUP(C4963,'[2]05-2025'!$B$1:$D$65536,3,0)</f>
        <v>1167726.93</v>
      </c>
      <c r="E4963" s="25" t="s">
        <v>1821</v>
      </c>
      <c r="F4963" s="27" t="s">
        <v>2145</v>
      </c>
      <c r="G4963" s="26">
        <v>0</v>
      </c>
      <c r="H4963" s="26">
        <v>1442.4</v>
      </c>
      <c r="I4963" s="24">
        <f t="shared" si="77"/>
        <v>10007066.49000001</v>
      </c>
      <c r="J4963" s="27" t="s">
        <v>59</v>
      </c>
      <c r="K4963" s="2" t="s">
        <v>15</v>
      </c>
    </row>
    <row r="4964" spans="1:11" ht="12" customHeight="1" x14ac:dyDescent="0.2">
      <c r="A4964" s="2">
        <v>1700</v>
      </c>
      <c r="B4964" s="20" t="str">
        <f>VLOOKUP(C4964,'[2]05-2025'!$B$1:$C$65536,2,0)</f>
        <v>FORNECEDORES DE INSUMOS</v>
      </c>
      <c r="C4964" s="33" t="s">
        <v>57</v>
      </c>
      <c r="D4964" s="21">
        <f>VLOOKUP(C4964,'[2]05-2025'!$B$1:$D$65536,3,0)</f>
        <v>1167726.93</v>
      </c>
      <c r="E4964" s="25" t="s">
        <v>1821</v>
      </c>
      <c r="F4964" s="27" t="s">
        <v>2164</v>
      </c>
      <c r="G4964" s="26">
        <v>0</v>
      </c>
      <c r="H4964" s="26">
        <v>4355.1499999999996</v>
      </c>
      <c r="I4964" s="24">
        <f t="shared" si="77"/>
        <v>10011421.64000001</v>
      </c>
      <c r="J4964" s="27" t="s">
        <v>57</v>
      </c>
      <c r="K4964" s="2" t="s">
        <v>15</v>
      </c>
    </row>
    <row r="4965" spans="1:11" ht="12" customHeight="1" x14ac:dyDescent="0.2">
      <c r="A4965" s="2">
        <v>1700</v>
      </c>
      <c r="B4965" s="20" t="str">
        <f>VLOOKUP(C4965,'[2]05-2025'!$B$1:$C$65536,2,0)</f>
        <v>FORNECEDORES DE INSUMOS</v>
      </c>
      <c r="C4965" s="33" t="s">
        <v>57</v>
      </c>
      <c r="D4965" s="21">
        <f>VLOOKUP(C4965,'[2]05-2025'!$B$1:$D$65536,3,0)</f>
        <v>1167726.93</v>
      </c>
      <c r="E4965" s="25" t="s">
        <v>1821</v>
      </c>
      <c r="F4965" s="27" t="s">
        <v>2165</v>
      </c>
      <c r="G4965" s="26">
        <v>0</v>
      </c>
      <c r="H4965" s="26">
        <v>18740.7</v>
      </c>
      <c r="I4965" s="24">
        <f t="shared" si="77"/>
        <v>10030162.340000009</v>
      </c>
      <c r="J4965" s="27" t="s">
        <v>57</v>
      </c>
      <c r="K4965" s="2" t="s">
        <v>15</v>
      </c>
    </row>
    <row r="4966" spans="1:11" ht="12" customHeight="1" x14ac:dyDescent="0.2">
      <c r="A4966" s="2">
        <v>1700</v>
      </c>
      <c r="B4966" s="20" t="str">
        <f>VLOOKUP(C4966,'[2]05-2025'!$B$1:$C$65536,2,0)</f>
        <v>FORNECEDORES DE INSUMOS</v>
      </c>
      <c r="C4966" s="33" t="s">
        <v>57</v>
      </c>
      <c r="D4966" s="21">
        <f>VLOOKUP(C4966,'[2]05-2025'!$B$1:$D$65536,3,0)</f>
        <v>1167726.93</v>
      </c>
      <c r="E4966" s="25" t="s">
        <v>1821</v>
      </c>
      <c r="F4966" s="27" t="s">
        <v>2158</v>
      </c>
      <c r="G4966" s="26">
        <v>0</v>
      </c>
      <c r="H4966" s="26">
        <v>2900</v>
      </c>
      <c r="I4966" s="24">
        <f t="shared" si="77"/>
        <v>10033062.340000009</v>
      </c>
      <c r="J4966" s="27" t="s">
        <v>57</v>
      </c>
      <c r="K4966" s="2" t="s">
        <v>15</v>
      </c>
    </row>
    <row r="4967" spans="1:11" ht="12" customHeight="1" x14ac:dyDescent="0.2">
      <c r="A4967" s="2">
        <v>1700</v>
      </c>
      <c r="B4967" s="20" t="str">
        <f>VLOOKUP(C4967,'[2]05-2025'!$B$1:$C$65536,2,0)</f>
        <v>FORNECEDORES DE INSUMOS</v>
      </c>
      <c r="C4967" s="33" t="s">
        <v>57</v>
      </c>
      <c r="D4967" s="21">
        <f>VLOOKUP(C4967,'[2]05-2025'!$B$1:$D$65536,3,0)</f>
        <v>1167726.93</v>
      </c>
      <c r="E4967" s="25" t="s">
        <v>1821</v>
      </c>
      <c r="F4967" s="27" t="s">
        <v>2167</v>
      </c>
      <c r="G4967" s="26">
        <v>0</v>
      </c>
      <c r="H4967" s="26">
        <v>15128.45</v>
      </c>
      <c r="I4967" s="24">
        <f t="shared" si="77"/>
        <v>10048190.790000008</v>
      </c>
      <c r="J4967" s="27" t="s">
        <v>57</v>
      </c>
      <c r="K4967" s="2" t="s">
        <v>15</v>
      </c>
    </row>
    <row r="4968" spans="1:11" ht="12" customHeight="1" x14ac:dyDescent="0.2">
      <c r="A4968" s="2">
        <v>1700</v>
      </c>
      <c r="B4968" s="20" t="str">
        <f>VLOOKUP(C4968,'[2]05-2025'!$B$1:$C$65536,2,0)</f>
        <v>FORNECEDORES DE INSUMOS</v>
      </c>
      <c r="C4968" s="33" t="s">
        <v>57</v>
      </c>
      <c r="D4968" s="21">
        <f>VLOOKUP(C4968,'[2]05-2025'!$B$1:$D$65536,3,0)</f>
        <v>1167726.93</v>
      </c>
      <c r="E4968" s="25" t="s">
        <v>1821</v>
      </c>
      <c r="F4968" s="27" t="s">
        <v>2165</v>
      </c>
      <c r="G4968" s="26">
        <v>0</v>
      </c>
      <c r="H4968" s="26">
        <v>60541.599999999999</v>
      </c>
      <c r="I4968" s="24">
        <f t="shared" si="77"/>
        <v>10108732.390000008</v>
      </c>
      <c r="J4968" s="27" t="s">
        <v>57</v>
      </c>
      <c r="K4968" s="2" t="s">
        <v>15</v>
      </c>
    </row>
    <row r="4969" spans="1:11" ht="12" customHeight="1" x14ac:dyDescent="0.2">
      <c r="A4969" s="2">
        <v>1700</v>
      </c>
      <c r="B4969" s="20" t="str">
        <f>VLOOKUP(C4969,'[2]05-2025'!$B$1:$C$65536,2,0)</f>
        <v>FORNECEDORES DE INSUMOS</v>
      </c>
      <c r="C4969" s="33" t="s">
        <v>57</v>
      </c>
      <c r="D4969" s="21">
        <f>VLOOKUP(C4969,'[2]05-2025'!$B$1:$D$65536,3,0)</f>
        <v>1167726.93</v>
      </c>
      <c r="E4969" s="25" t="s">
        <v>1821</v>
      </c>
      <c r="F4969" s="27" t="s">
        <v>2168</v>
      </c>
      <c r="G4969" s="26">
        <v>0</v>
      </c>
      <c r="H4969" s="26">
        <v>503.28</v>
      </c>
      <c r="I4969" s="24">
        <f t="shared" si="77"/>
        <v>10109235.670000007</v>
      </c>
      <c r="J4969" s="27" t="s">
        <v>57</v>
      </c>
      <c r="K4969" s="2" t="s">
        <v>15</v>
      </c>
    </row>
    <row r="4970" spans="1:11" ht="12" customHeight="1" x14ac:dyDescent="0.2">
      <c r="A4970" s="2">
        <v>1700</v>
      </c>
      <c r="B4970" s="20" t="str">
        <f>VLOOKUP(C4970,'[2]05-2025'!$B$1:$C$65536,2,0)</f>
        <v>FORNECEDORES DE INSUMOS</v>
      </c>
      <c r="C4970" s="33" t="s">
        <v>57</v>
      </c>
      <c r="D4970" s="21">
        <f>VLOOKUP(C4970,'[2]05-2025'!$B$1:$D$65536,3,0)</f>
        <v>1167726.93</v>
      </c>
      <c r="E4970" s="25" t="s">
        <v>1821</v>
      </c>
      <c r="F4970" s="27" t="s">
        <v>2169</v>
      </c>
      <c r="G4970" s="26">
        <v>0</v>
      </c>
      <c r="H4970" s="26">
        <v>1549</v>
      </c>
      <c r="I4970" s="24">
        <f t="shared" si="77"/>
        <v>10110784.670000007</v>
      </c>
      <c r="J4970" s="27" t="s">
        <v>57</v>
      </c>
      <c r="K4970" s="2" t="s">
        <v>15</v>
      </c>
    </row>
    <row r="4971" spans="1:11" ht="12" customHeight="1" x14ac:dyDescent="0.2">
      <c r="A4971" s="2">
        <v>1700</v>
      </c>
      <c r="B4971" s="20" t="str">
        <f>VLOOKUP(C4971,'[2]05-2025'!$B$1:$C$65536,2,0)</f>
        <v>FORNECEDORES DE INSUMOS</v>
      </c>
      <c r="C4971" s="33" t="s">
        <v>57</v>
      </c>
      <c r="D4971" s="21">
        <f>VLOOKUP(C4971,'[2]05-2025'!$B$1:$D$65536,3,0)</f>
        <v>1167726.93</v>
      </c>
      <c r="E4971" s="25" t="s">
        <v>1821</v>
      </c>
      <c r="F4971" s="27" t="s">
        <v>2170</v>
      </c>
      <c r="G4971" s="26">
        <v>0</v>
      </c>
      <c r="H4971" s="26">
        <v>1157.96</v>
      </c>
      <c r="I4971" s="24">
        <f t="shared" si="77"/>
        <v>10111942.630000008</v>
      </c>
      <c r="J4971" s="27" t="s">
        <v>59</v>
      </c>
      <c r="K4971" s="2" t="s">
        <v>15</v>
      </c>
    </row>
    <row r="4972" spans="1:11" ht="12" customHeight="1" x14ac:dyDescent="0.2">
      <c r="A4972" s="2">
        <v>1700</v>
      </c>
      <c r="B4972" s="20" t="str">
        <f>VLOOKUP(C4972,'[2]05-2025'!$B$1:$C$65536,2,0)</f>
        <v>FORNECEDORES DE INSUMOS</v>
      </c>
      <c r="C4972" s="33" t="s">
        <v>57</v>
      </c>
      <c r="D4972" s="21">
        <f>VLOOKUP(C4972,'[2]05-2025'!$B$1:$D$65536,3,0)</f>
        <v>1167726.93</v>
      </c>
      <c r="E4972" s="25" t="s">
        <v>1821</v>
      </c>
      <c r="F4972" s="27" t="s">
        <v>2157</v>
      </c>
      <c r="G4972" s="26">
        <v>0</v>
      </c>
      <c r="H4972" s="26">
        <v>4503.1000000000004</v>
      </c>
      <c r="I4972" s="24">
        <f t="shared" si="77"/>
        <v>10116445.730000008</v>
      </c>
      <c r="J4972" s="27" t="s">
        <v>57</v>
      </c>
      <c r="K4972" s="2" t="s">
        <v>15</v>
      </c>
    </row>
    <row r="4973" spans="1:11" ht="12" customHeight="1" x14ac:dyDescent="0.2">
      <c r="A4973" s="2">
        <v>1700</v>
      </c>
      <c r="B4973" s="20" t="str">
        <f>VLOOKUP(C4973,'[2]05-2025'!$B$1:$C$65536,2,0)</f>
        <v>FORNECEDORES DE INSUMOS</v>
      </c>
      <c r="C4973" s="33" t="s">
        <v>57</v>
      </c>
      <c r="D4973" s="21">
        <f>VLOOKUP(C4973,'[2]05-2025'!$B$1:$D$65536,3,0)</f>
        <v>1167726.93</v>
      </c>
      <c r="E4973" s="25" t="s">
        <v>1821</v>
      </c>
      <c r="F4973" s="27" t="s">
        <v>2149</v>
      </c>
      <c r="G4973" s="26">
        <v>0</v>
      </c>
      <c r="H4973" s="26">
        <v>17035.400000000001</v>
      </c>
      <c r="I4973" s="24">
        <f t="shared" si="77"/>
        <v>10133481.130000008</v>
      </c>
      <c r="J4973" s="27" t="s">
        <v>57</v>
      </c>
      <c r="K4973" s="2" t="s">
        <v>15</v>
      </c>
    </row>
    <row r="4974" spans="1:11" ht="12" customHeight="1" x14ac:dyDescent="0.2">
      <c r="A4974" s="2">
        <v>1700</v>
      </c>
      <c r="B4974" s="20" t="str">
        <f>VLOOKUP(C4974,'[2]05-2025'!$B$1:$C$65536,2,0)</f>
        <v>FORNECEDORES DE INSUMOS</v>
      </c>
      <c r="C4974" s="33" t="s">
        <v>57</v>
      </c>
      <c r="D4974" s="21">
        <f>VLOOKUP(C4974,'[2]05-2025'!$B$1:$D$65536,3,0)</f>
        <v>1167726.93</v>
      </c>
      <c r="E4974" s="25" t="s">
        <v>1821</v>
      </c>
      <c r="F4974" s="27" t="s">
        <v>2171</v>
      </c>
      <c r="G4974" s="26">
        <v>0</v>
      </c>
      <c r="H4974" s="26">
        <v>6282.36</v>
      </c>
      <c r="I4974" s="24">
        <f t="shared" si="77"/>
        <v>10139763.490000008</v>
      </c>
      <c r="J4974" s="27" t="s">
        <v>57</v>
      </c>
      <c r="K4974" s="2" t="s">
        <v>15</v>
      </c>
    </row>
    <row r="4975" spans="1:11" ht="12" customHeight="1" x14ac:dyDescent="0.2">
      <c r="A4975" s="2">
        <v>1700</v>
      </c>
      <c r="B4975" s="20" t="str">
        <f>VLOOKUP(C4975,'[2]05-2025'!$B$1:$C$65536,2,0)</f>
        <v>FORNECEDORES DE INSUMOS</v>
      </c>
      <c r="C4975" s="33" t="s">
        <v>57</v>
      </c>
      <c r="D4975" s="21">
        <f>VLOOKUP(C4975,'[2]05-2025'!$B$1:$D$65536,3,0)</f>
        <v>1167726.93</v>
      </c>
      <c r="E4975" s="25" t="s">
        <v>1821</v>
      </c>
      <c r="F4975" s="27" t="s">
        <v>2172</v>
      </c>
      <c r="G4975" s="26">
        <v>0</v>
      </c>
      <c r="H4975" s="26">
        <v>320</v>
      </c>
      <c r="I4975" s="24">
        <f t="shared" si="77"/>
        <v>10140083.490000008</v>
      </c>
      <c r="J4975" s="27" t="s">
        <v>57</v>
      </c>
      <c r="K4975" s="2" t="s">
        <v>15</v>
      </c>
    </row>
    <row r="4976" spans="1:11" ht="12" customHeight="1" x14ac:dyDescent="0.2">
      <c r="A4976" s="2">
        <v>1700</v>
      </c>
      <c r="B4976" s="20" t="str">
        <f>VLOOKUP(C4976,'[2]05-2025'!$B$1:$C$65536,2,0)</f>
        <v>FORNECEDORES DE INSUMOS</v>
      </c>
      <c r="C4976" s="33" t="s">
        <v>57</v>
      </c>
      <c r="D4976" s="21">
        <f>VLOOKUP(C4976,'[2]05-2025'!$B$1:$D$65536,3,0)</f>
        <v>1167726.93</v>
      </c>
      <c r="E4976" s="25" t="s">
        <v>1821</v>
      </c>
      <c r="F4976" s="27" t="s">
        <v>2145</v>
      </c>
      <c r="G4976" s="26">
        <v>0</v>
      </c>
      <c r="H4976" s="26">
        <v>961.6</v>
      </c>
      <c r="I4976" s="24">
        <f t="shared" si="77"/>
        <v>10141045.090000007</v>
      </c>
      <c r="J4976" s="27" t="s">
        <v>59</v>
      </c>
      <c r="K4976" s="2" t="s">
        <v>15</v>
      </c>
    </row>
    <row r="4977" spans="1:11" ht="12" customHeight="1" x14ac:dyDescent="0.2">
      <c r="A4977" s="2">
        <v>1700</v>
      </c>
      <c r="B4977" s="20" t="str">
        <f>VLOOKUP(C4977,'[2]05-2025'!$B$1:$C$65536,2,0)</f>
        <v>FORNECEDORES DE INSUMOS</v>
      </c>
      <c r="C4977" s="33" t="s">
        <v>57</v>
      </c>
      <c r="D4977" s="21">
        <f>VLOOKUP(C4977,'[2]05-2025'!$B$1:$D$65536,3,0)</f>
        <v>1167726.93</v>
      </c>
      <c r="E4977" s="25" t="s">
        <v>1821</v>
      </c>
      <c r="F4977" s="27" t="s">
        <v>2173</v>
      </c>
      <c r="G4977" s="26">
        <v>0</v>
      </c>
      <c r="H4977" s="26">
        <v>16088.8</v>
      </c>
      <c r="I4977" s="24">
        <f t="shared" ref="I4977:I5040" si="78">IF(C4977&lt;&gt;C4976,D4977-G4977+H4977,IF(C4977=C4976,I4976-G4977+H4977,"falso"))</f>
        <v>10157133.890000008</v>
      </c>
      <c r="J4977" s="27" t="s">
        <v>55</v>
      </c>
      <c r="K4977" s="2" t="s">
        <v>15</v>
      </c>
    </row>
    <row r="4978" spans="1:11" ht="12" customHeight="1" x14ac:dyDescent="0.2">
      <c r="A4978" s="2">
        <v>1700</v>
      </c>
      <c r="B4978" s="20" t="str">
        <f>VLOOKUP(C4978,'[2]05-2025'!$B$1:$C$65536,2,0)</f>
        <v>FORNECEDORES DE INSUMOS</v>
      </c>
      <c r="C4978" s="33" t="s">
        <v>57</v>
      </c>
      <c r="D4978" s="21">
        <f>VLOOKUP(C4978,'[2]05-2025'!$B$1:$D$65536,3,0)</f>
        <v>1167726.93</v>
      </c>
      <c r="E4978" s="25" t="s">
        <v>1821</v>
      </c>
      <c r="F4978" s="27" t="s">
        <v>2175</v>
      </c>
      <c r="G4978" s="26">
        <v>0</v>
      </c>
      <c r="H4978" s="26">
        <v>9478.23</v>
      </c>
      <c r="I4978" s="24">
        <f t="shared" si="78"/>
        <v>10166612.120000008</v>
      </c>
      <c r="J4978" s="27" t="s">
        <v>57</v>
      </c>
      <c r="K4978" s="2" t="s">
        <v>15</v>
      </c>
    </row>
    <row r="4979" spans="1:11" ht="12" customHeight="1" x14ac:dyDescent="0.2">
      <c r="A4979" s="2">
        <v>1700</v>
      </c>
      <c r="B4979" s="20" t="str">
        <f>VLOOKUP(C4979,'[2]05-2025'!$B$1:$C$65536,2,0)</f>
        <v>FORNECEDORES DE INSUMOS</v>
      </c>
      <c r="C4979" s="33" t="s">
        <v>57</v>
      </c>
      <c r="D4979" s="21">
        <f>VLOOKUP(C4979,'[2]05-2025'!$B$1:$D$65536,3,0)</f>
        <v>1167726.93</v>
      </c>
      <c r="E4979" s="25" t="s">
        <v>1821</v>
      </c>
      <c r="F4979" s="27" t="s">
        <v>2156</v>
      </c>
      <c r="G4979" s="26">
        <v>0</v>
      </c>
      <c r="H4979" s="26">
        <v>1482</v>
      </c>
      <c r="I4979" s="24">
        <f t="shared" si="78"/>
        <v>10168094.120000008</v>
      </c>
      <c r="J4979" s="27" t="s">
        <v>57</v>
      </c>
      <c r="K4979" s="2" t="s">
        <v>15</v>
      </c>
    </row>
    <row r="4980" spans="1:11" ht="12" customHeight="1" x14ac:dyDescent="0.2">
      <c r="A4980" s="2">
        <v>1700</v>
      </c>
      <c r="B4980" s="20" t="str">
        <f>VLOOKUP(C4980,'[2]05-2025'!$B$1:$C$65536,2,0)</f>
        <v>FORNECEDORES DE INSUMOS</v>
      </c>
      <c r="C4980" s="33" t="s">
        <v>57</v>
      </c>
      <c r="D4980" s="21">
        <f>VLOOKUP(C4980,'[2]05-2025'!$B$1:$D$65536,3,0)</f>
        <v>1167726.93</v>
      </c>
      <c r="E4980" s="25" t="s">
        <v>1821</v>
      </c>
      <c r="F4980" s="27" t="s">
        <v>2176</v>
      </c>
      <c r="G4980" s="26">
        <v>0</v>
      </c>
      <c r="H4980" s="26">
        <v>1083.9000000000001</v>
      </c>
      <c r="I4980" s="24">
        <f t="shared" si="78"/>
        <v>10169178.020000009</v>
      </c>
      <c r="J4980" s="27" t="s">
        <v>57</v>
      </c>
      <c r="K4980" s="2" t="s">
        <v>15</v>
      </c>
    </row>
    <row r="4981" spans="1:11" ht="12" customHeight="1" x14ac:dyDescent="0.2">
      <c r="A4981" s="2">
        <v>1700</v>
      </c>
      <c r="B4981" s="20" t="str">
        <f>VLOOKUP(C4981,'[2]05-2025'!$B$1:$C$65536,2,0)</f>
        <v>FORNECEDORES DE INSUMOS</v>
      </c>
      <c r="C4981" s="33" t="s">
        <v>57</v>
      </c>
      <c r="D4981" s="21">
        <f>VLOOKUP(C4981,'[2]05-2025'!$B$1:$D$65536,3,0)</f>
        <v>1167726.93</v>
      </c>
      <c r="E4981" s="25" t="s">
        <v>1821</v>
      </c>
      <c r="F4981" s="27" t="s">
        <v>2176</v>
      </c>
      <c r="G4981" s="26">
        <v>0</v>
      </c>
      <c r="H4981" s="26">
        <v>1322.5</v>
      </c>
      <c r="I4981" s="24">
        <f t="shared" si="78"/>
        <v>10170500.520000009</v>
      </c>
      <c r="J4981" s="27" t="s">
        <v>57</v>
      </c>
      <c r="K4981" s="2" t="s">
        <v>15</v>
      </c>
    </row>
    <row r="4982" spans="1:11" ht="12" customHeight="1" x14ac:dyDescent="0.2">
      <c r="A4982" s="2">
        <v>1700</v>
      </c>
      <c r="B4982" s="20" t="str">
        <f>VLOOKUP(C4982,'[2]05-2025'!$B$1:$C$65536,2,0)</f>
        <v>FORNECEDORES DE INSUMOS</v>
      </c>
      <c r="C4982" s="33" t="s">
        <v>57</v>
      </c>
      <c r="D4982" s="21">
        <f>VLOOKUP(C4982,'[2]05-2025'!$B$1:$D$65536,3,0)</f>
        <v>1167726.93</v>
      </c>
      <c r="E4982" s="25" t="s">
        <v>1821</v>
      </c>
      <c r="F4982" s="27" t="s">
        <v>2145</v>
      </c>
      <c r="G4982" s="26">
        <v>0</v>
      </c>
      <c r="H4982" s="26">
        <v>1442.4</v>
      </c>
      <c r="I4982" s="24">
        <f t="shared" si="78"/>
        <v>10171942.920000009</v>
      </c>
      <c r="J4982" s="27" t="s">
        <v>59</v>
      </c>
      <c r="K4982" s="2" t="s">
        <v>15</v>
      </c>
    </row>
    <row r="4983" spans="1:11" ht="12" customHeight="1" x14ac:dyDescent="0.2">
      <c r="A4983" s="2">
        <v>1700</v>
      </c>
      <c r="B4983" s="20" t="str">
        <f>VLOOKUP(C4983,'[2]05-2025'!$B$1:$C$65536,2,0)</f>
        <v>FORNECEDORES DE INSUMOS</v>
      </c>
      <c r="C4983" s="33" t="s">
        <v>57</v>
      </c>
      <c r="D4983" s="21">
        <f>VLOOKUP(C4983,'[2]05-2025'!$B$1:$D$65536,3,0)</f>
        <v>1167726.93</v>
      </c>
      <c r="E4983" s="25" t="s">
        <v>1821</v>
      </c>
      <c r="F4983" s="27" t="s">
        <v>2146</v>
      </c>
      <c r="G4983" s="26">
        <v>0</v>
      </c>
      <c r="H4983" s="26">
        <v>961.37</v>
      </c>
      <c r="I4983" s="24">
        <f t="shared" si="78"/>
        <v>10172904.290000008</v>
      </c>
      <c r="J4983" s="27" t="s">
        <v>57</v>
      </c>
      <c r="K4983" s="2" t="s">
        <v>15</v>
      </c>
    </row>
    <row r="4984" spans="1:11" ht="12" customHeight="1" x14ac:dyDescent="0.2">
      <c r="A4984" s="2">
        <v>1700</v>
      </c>
      <c r="B4984" s="20" t="str">
        <f>VLOOKUP(C4984,'[2]05-2025'!$B$1:$C$65536,2,0)</f>
        <v>FORNECEDORES DE INSUMOS</v>
      </c>
      <c r="C4984" s="33" t="s">
        <v>57</v>
      </c>
      <c r="D4984" s="21">
        <f>VLOOKUP(C4984,'[2]05-2025'!$B$1:$D$65536,3,0)</f>
        <v>1167726.93</v>
      </c>
      <c r="E4984" s="25" t="s">
        <v>1821</v>
      </c>
      <c r="F4984" s="27" t="s">
        <v>2147</v>
      </c>
      <c r="G4984" s="26">
        <v>0</v>
      </c>
      <c r="H4984" s="26">
        <v>33463.1</v>
      </c>
      <c r="I4984" s="24">
        <f t="shared" si="78"/>
        <v>10206367.390000008</v>
      </c>
      <c r="J4984" s="27" t="s">
        <v>57</v>
      </c>
      <c r="K4984" s="2" t="s">
        <v>15</v>
      </c>
    </row>
    <row r="4985" spans="1:11" ht="12" customHeight="1" x14ac:dyDescent="0.2">
      <c r="A4985" s="2">
        <v>1700</v>
      </c>
      <c r="B4985" s="20" t="str">
        <f>VLOOKUP(C4985,'[2]05-2025'!$B$1:$C$65536,2,0)</f>
        <v>FORNECEDORES DE INSUMOS</v>
      </c>
      <c r="C4985" s="33" t="s">
        <v>57</v>
      </c>
      <c r="D4985" s="21">
        <f>VLOOKUP(C4985,'[2]05-2025'!$B$1:$D$65536,3,0)</f>
        <v>1167726.93</v>
      </c>
      <c r="E4985" s="25" t="s">
        <v>1821</v>
      </c>
      <c r="F4985" s="27" t="s">
        <v>2148</v>
      </c>
      <c r="G4985" s="26">
        <v>0</v>
      </c>
      <c r="H4985" s="26">
        <v>9330.9699999999993</v>
      </c>
      <c r="I4985" s="24">
        <f t="shared" si="78"/>
        <v>10215698.360000009</v>
      </c>
      <c r="J4985" s="27" t="s">
        <v>57</v>
      </c>
      <c r="K4985" s="2" t="s">
        <v>15</v>
      </c>
    </row>
    <row r="4986" spans="1:11" ht="12" customHeight="1" x14ac:dyDescent="0.2">
      <c r="A4986" s="2">
        <v>1700</v>
      </c>
      <c r="B4986" s="20" t="str">
        <f>VLOOKUP(C4986,'[2]05-2025'!$B$1:$C$65536,2,0)</f>
        <v>FORNECEDORES DE INSUMOS</v>
      </c>
      <c r="C4986" s="33" t="s">
        <v>57</v>
      </c>
      <c r="D4986" s="21">
        <f>VLOOKUP(C4986,'[2]05-2025'!$B$1:$D$65536,3,0)</f>
        <v>1167726.93</v>
      </c>
      <c r="E4986" s="25" t="s">
        <v>1821</v>
      </c>
      <c r="F4986" s="27" t="s">
        <v>2149</v>
      </c>
      <c r="G4986" s="26">
        <v>0</v>
      </c>
      <c r="H4986" s="26">
        <v>1639.84</v>
      </c>
      <c r="I4986" s="24">
        <f t="shared" si="78"/>
        <v>10217338.200000009</v>
      </c>
      <c r="J4986" s="27" t="s">
        <v>57</v>
      </c>
      <c r="K4986" s="2" t="s">
        <v>15</v>
      </c>
    </row>
    <row r="4987" spans="1:11" ht="12" customHeight="1" x14ac:dyDescent="0.2">
      <c r="A4987" s="2">
        <v>1700</v>
      </c>
      <c r="B4987" s="20" t="str">
        <f>VLOOKUP(C4987,'[2]05-2025'!$B$1:$C$65536,2,0)</f>
        <v>FORNECEDORES DE INSUMOS</v>
      </c>
      <c r="C4987" s="33" t="s">
        <v>57</v>
      </c>
      <c r="D4987" s="21">
        <f>VLOOKUP(C4987,'[2]05-2025'!$B$1:$D$65536,3,0)</f>
        <v>1167726.93</v>
      </c>
      <c r="E4987" s="25" t="s">
        <v>1821</v>
      </c>
      <c r="F4987" s="27" t="s">
        <v>2150</v>
      </c>
      <c r="G4987" s="26">
        <v>0</v>
      </c>
      <c r="H4987" s="26">
        <v>1198.3800000000001</v>
      </c>
      <c r="I4987" s="24">
        <f t="shared" si="78"/>
        <v>10218536.580000009</v>
      </c>
      <c r="J4987" s="27" t="s">
        <v>57</v>
      </c>
      <c r="K4987" s="2" t="s">
        <v>15</v>
      </c>
    </row>
    <row r="4988" spans="1:11" ht="12" customHeight="1" x14ac:dyDescent="0.2">
      <c r="A4988" s="2">
        <v>1700</v>
      </c>
      <c r="B4988" s="20" t="str">
        <f>VLOOKUP(C4988,'[2]05-2025'!$B$1:$C$65536,2,0)</f>
        <v>FORNECEDORES DE INSUMOS</v>
      </c>
      <c r="C4988" s="33" t="s">
        <v>57</v>
      </c>
      <c r="D4988" s="21">
        <f>VLOOKUP(C4988,'[2]05-2025'!$B$1:$D$65536,3,0)</f>
        <v>1167726.93</v>
      </c>
      <c r="E4988" s="25" t="s">
        <v>1821</v>
      </c>
      <c r="F4988" s="27" t="s">
        <v>2151</v>
      </c>
      <c r="G4988" s="26">
        <v>0</v>
      </c>
      <c r="H4988" s="26">
        <v>2631.72</v>
      </c>
      <c r="I4988" s="24">
        <f t="shared" si="78"/>
        <v>10221168.30000001</v>
      </c>
      <c r="J4988" s="27" t="s">
        <v>57</v>
      </c>
      <c r="K4988" s="2" t="s">
        <v>15</v>
      </c>
    </row>
    <row r="4989" spans="1:11" ht="12" customHeight="1" x14ac:dyDescent="0.2">
      <c r="A4989" s="2">
        <v>1700</v>
      </c>
      <c r="B4989" s="20" t="str">
        <f>VLOOKUP(C4989,'[2]05-2025'!$B$1:$C$65536,2,0)</f>
        <v>FORNECEDORES DE INSUMOS</v>
      </c>
      <c r="C4989" s="33" t="s">
        <v>57</v>
      </c>
      <c r="D4989" s="21">
        <f>VLOOKUP(C4989,'[2]05-2025'!$B$1:$D$65536,3,0)</f>
        <v>1167726.93</v>
      </c>
      <c r="E4989" s="25" t="s">
        <v>1821</v>
      </c>
      <c r="F4989" s="27" t="s">
        <v>2147</v>
      </c>
      <c r="G4989" s="26">
        <v>0</v>
      </c>
      <c r="H4989" s="26">
        <v>2128.5</v>
      </c>
      <c r="I4989" s="24">
        <f t="shared" si="78"/>
        <v>10223296.80000001</v>
      </c>
      <c r="J4989" s="27" t="s">
        <v>57</v>
      </c>
      <c r="K4989" s="2" t="s">
        <v>15</v>
      </c>
    </row>
    <row r="4990" spans="1:11" ht="12" customHeight="1" x14ac:dyDescent="0.2">
      <c r="A4990" s="2">
        <v>1700</v>
      </c>
      <c r="B4990" s="20" t="str">
        <f>VLOOKUP(C4990,'[2]05-2025'!$B$1:$C$65536,2,0)</f>
        <v>FORNECEDORES DE INSUMOS</v>
      </c>
      <c r="C4990" s="33" t="s">
        <v>57</v>
      </c>
      <c r="D4990" s="21">
        <f>VLOOKUP(C4990,'[2]05-2025'!$B$1:$D$65536,3,0)</f>
        <v>1167726.93</v>
      </c>
      <c r="E4990" s="25" t="s">
        <v>1821</v>
      </c>
      <c r="F4990" s="27" t="s">
        <v>2152</v>
      </c>
      <c r="G4990" s="26">
        <v>0</v>
      </c>
      <c r="H4990" s="26">
        <v>2280</v>
      </c>
      <c r="I4990" s="24">
        <f t="shared" si="78"/>
        <v>10225576.80000001</v>
      </c>
      <c r="J4990" s="27" t="s">
        <v>57</v>
      </c>
      <c r="K4990" s="2" t="s">
        <v>15</v>
      </c>
    </row>
    <row r="4991" spans="1:11" ht="12" customHeight="1" x14ac:dyDescent="0.2">
      <c r="A4991" s="2">
        <v>1700</v>
      </c>
      <c r="B4991" s="20" t="str">
        <f>VLOOKUP(C4991,'[2]05-2025'!$B$1:$C$65536,2,0)</f>
        <v>FORNECEDORES DE INSUMOS</v>
      </c>
      <c r="C4991" s="33" t="s">
        <v>57</v>
      </c>
      <c r="D4991" s="21">
        <f>VLOOKUP(C4991,'[2]05-2025'!$B$1:$D$65536,3,0)</f>
        <v>1167726.93</v>
      </c>
      <c r="E4991" s="25" t="s">
        <v>1821</v>
      </c>
      <c r="F4991" s="27" t="s">
        <v>2153</v>
      </c>
      <c r="G4991" s="26">
        <v>0</v>
      </c>
      <c r="H4991" s="26">
        <v>707.3</v>
      </c>
      <c r="I4991" s="24">
        <f t="shared" si="78"/>
        <v>10226284.100000011</v>
      </c>
      <c r="J4991" s="27" t="s">
        <v>57</v>
      </c>
      <c r="K4991" s="2" t="s">
        <v>15</v>
      </c>
    </row>
    <row r="4992" spans="1:11" ht="12" customHeight="1" x14ac:dyDescent="0.2">
      <c r="A4992" s="2">
        <v>1700</v>
      </c>
      <c r="B4992" s="20" t="str">
        <f>VLOOKUP(C4992,'[2]05-2025'!$B$1:$C$65536,2,0)</f>
        <v>FORNECEDORES DE INSUMOS</v>
      </c>
      <c r="C4992" s="33" t="s">
        <v>57</v>
      </c>
      <c r="D4992" s="21">
        <f>VLOOKUP(C4992,'[2]05-2025'!$B$1:$D$65536,3,0)</f>
        <v>1167726.93</v>
      </c>
      <c r="E4992" s="25" t="s">
        <v>1821</v>
      </c>
      <c r="F4992" s="27" t="s">
        <v>2154</v>
      </c>
      <c r="G4992" s="26">
        <v>0</v>
      </c>
      <c r="H4992" s="26">
        <v>16957.5</v>
      </c>
      <c r="I4992" s="24">
        <f t="shared" si="78"/>
        <v>10243241.600000011</v>
      </c>
      <c r="J4992" s="27" t="s">
        <v>57</v>
      </c>
      <c r="K4992" s="2" t="s">
        <v>15</v>
      </c>
    </row>
    <row r="4993" spans="1:11" ht="12" customHeight="1" x14ac:dyDescent="0.2">
      <c r="A4993" s="2">
        <v>1700</v>
      </c>
      <c r="B4993" s="20" t="str">
        <f>VLOOKUP(C4993,'[2]05-2025'!$B$1:$C$65536,2,0)</f>
        <v>FORNECEDORES DE INSUMOS</v>
      </c>
      <c r="C4993" s="33" t="s">
        <v>57</v>
      </c>
      <c r="D4993" s="21">
        <f>VLOOKUP(C4993,'[2]05-2025'!$B$1:$D$65536,3,0)</f>
        <v>1167726.93</v>
      </c>
      <c r="E4993" s="25" t="s">
        <v>1821</v>
      </c>
      <c r="F4993" s="27" t="s">
        <v>2151</v>
      </c>
      <c r="G4993" s="26">
        <v>0</v>
      </c>
      <c r="H4993" s="26">
        <v>1052</v>
      </c>
      <c r="I4993" s="24">
        <f t="shared" si="78"/>
        <v>10244293.600000011</v>
      </c>
      <c r="J4993" s="27" t="s">
        <v>57</v>
      </c>
      <c r="K4993" s="2" t="s">
        <v>15</v>
      </c>
    </row>
    <row r="4994" spans="1:11" ht="12" customHeight="1" x14ac:dyDescent="0.2">
      <c r="A4994" s="2">
        <v>1700</v>
      </c>
      <c r="B4994" s="20" t="str">
        <f>VLOOKUP(C4994,'[2]05-2025'!$B$1:$C$65536,2,0)</f>
        <v>FORNECEDORES DE INSUMOS</v>
      </c>
      <c r="C4994" s="33" t="s">
        <v>57</v>
      </c>
      <c r="D4994" s="21">
        <f>VLOOKUP(C4994,'[2]05-2025'!$B$1:$D$65536,3,0)</f>
        <v>1167726.93</v>
      </c>
      <c r="E4994" s="25" t="s">
        <v>1821</v>
      </c>
      <c r="F4994" s="27" t="s">
        <v>2146</v>
      </c>
      <c r="G4994" s="26">
        <v>0</v>
      </c>
      <c r="H4994" s="26">
        <v>961.66</v>
      </c>
      <c r="I4994" s="24">
        <f t="shared" si="78"/>
        <v>10245255.260000011</v>
      </c>
      <c r="J4994" s="27" t="s">
        <v>57</v>
      </c>
      <c r="K4994" s="2" t="s">
        <v>15</v>
      </c>
    </row>
    <row r="4995" spans="1:11" ht="12" customHeight="1" x14ac:dyDescent="0.2">
      <c r="A4995" s="2">
        <v>1700</v>
      </c>
      <c r="B4995" s="20" t="str">
        <f>VLOOKUP(C4995,'[2]05-2025'!$B$1:$C$65536,2,0)</f>
        <v>FORNECEDORES DE INSUMOS</v>
      </c>
      <c r="C4995" s="33" t="s">
        <v>57</v>
      </c>
      <c r="D4995" s="21">
        <f>VLOOKUP(C4995,'[2]05-2025'!$B$1:$D$65536,3,0)</f>
        <v>1167726.93</v>
      </c>
      <c r="E4995" s="25" t="s">
        <v>1821</v>
      </c>
      <c r="F4995" s="27" t="s">
        <v>2156</v>
      </c>
      <c r="G4995" s="26">
        <v>0</v>
      </c>
      <c r="H4995" s="26">
        <v>1360.91</v>
      </c>
      <c r="I4995" s="24">
        <f t="shared" si="78"/>
        <v>10246616.170000011</v>
      </c>
      <c r="J4995" s="27" t="s">
        <v>57</v>
      </c>
      <c r="K4995" s="2" t="s">
        <v>15</v>
      </c>
    </row>
    <row r="4996" spans="1:11" ht="12" customHeight="1" x14ac:dyDescent="0.2">
      <c r="A4996" s="2">
        <v>1700</v>
      </c>
      <c r="B4996" s="20" t="str">
        <f>VLOOKUP(C4996,'[2]05-2025'!$B$1:$C$65536,2,0)</f>
        <v>FORNECEDORES DE INSUMOS</v>
      </c>
      <c r="C4996" s="33" t="s">
        <v>57</v>
      </c>
      <c r="D4996" s="21">
        <f>VLOOKUP(C4996,'[2]05-2025'!$B$1:$D$65536,3,0)</f>
        <v>1167726.93</v>
      </c>
      <c r="E4996" s="25" t="s">
        <v>1821</v>
      </c>
      <c r="F4996" s="27" t="s">
        <v>2157</v>
      </c>
      <c r="G4996" s="26">
        <v>0</v>
      </c>
      <c r="H4996" s="26">
        <v>232.5</v>
      </c>
      <c r="I4996" s="24">
        <f t="shared" si="78"/>
        <v>10246848.670000011</v>
      </c>
      <c r="J4996" s="27" t="s">
        <v>57</v>
      </c>
      <c r="K4996" s="2" t="s">
        <v>15</v>
      </c>
    </row>
    <row r="4997" spans="1:11" ht="12" customHeight="1" x14ac:dyDescent="0.2">
      <c r="A4997" s="2">
        <v>1700</v>
      </c>
      <c r="B4997" s="20" t="str">
        <f>VLOOKUP(C4997,'[2]05-2025'!$B$1:$C$65536,2,0)</f>
        <v>FORNECEDORES DE INSUMOS</v>
      </c>
      <c r="C4997" s="33" t="s">
        <v>57</v>
      </c>
      <c r="D4997" s="21">
        <f>VLOOKUP(C4997,'[2]05-2025'!$B$1:$D$65536,3,0)</f>
        <v>1167726.93</v>
      </c>
      <c r="E4997" s="25" t="s">
        <v>1821</v>
      </c>
      <c r="F4997" s="27" t="s">
        <v>2158</v>
      </c>
      <c r="G4997" s="26">
        <v>0</v>
      </c>
      <c r="H4997" s="26">
        <v>2900</v>
      </c>
      <c r="I4997" s="24">
        <f t="shared" si="78"/>
        <v>10249748.670000011</v>
      </c>
      <c r="J4997" s="27" t="s">
        <v>57</v>
      </c>
      <c r="K4997" s="2" t="s">
        <v>15</v>
      </c>
    </row>
    <row r="4998" spans="1:11" ht="12" customHeight="1" x14ac:dyDescent="0.2">
      <c r="A4998" s="2">
        <v>1700</v>
      </c>
      <c r="B4998" s="20" t="str">
        <f>VLOOKUP(C4998,'[2]05-2025'!$B$1:$C$65536,2,0)</f>
        <v>FORNECEDORES DE INSUMOS</v>
      </c>
      <c r="C4998" s="33" t="s">
        <v>57</v>
      </c>
      <c r="D4998" s="21">
        <f>VLOOKUP(C4998,'[2]05-2025'!$B$1:$D$65536,3,0)</f>
        <v>1167726.93</v>
      </c>
      <c r="E4998" s="25" t="s">
        <v>1821</v>
      </c>
      <c r="F4998" s="27" t="s">
        <v>2146</v>
      </c>
      <c r="G4998" s="26">
        <v>0</v>
      </c>
      <c r="H4998" s="26">
        <v>961.37</v>
      </c>
      <c r="I4998" s="24">
        <f t="shared" si="78"/>
        <v>10250710.04000001</v>
      </c>
      <c r="J4998" s="27" t="s">
        <v>57</v>
      </c>
      <c r="K4998" s="2" t="s">
        <v>15</v>
      </c>
    </row>
    <row r="4999" spans="1:11" ht="12" customHeight="1" x14ac:dyDescent="0.2">
      <c r="A4999" s="2">
        <v>1700</v>
      </c>
      <c r="B4999" s="20" t="str">
        <f>VLOOKUP(C4999,'[2]05-2025'!$B$1:$C$65536,2,0)</f>
        <v>FORNECEDORES DE INSUMOS</v>
      </c>
      <c r="C4999" s="33" t="s">
        <v>57</v>
      </c>
      <c r="D4999" s="21">
        <f>VLOOKUP(C4999,'[2]05-2025'!$B$1:$D$65536,3,0)</f>
        <v>1167726.93</v>
      </c>
      <c r="E4999" s="25" t="s">
        <v>1821</v>
      </c>
      <c r="F4999" s="27" t="s">
        <v>2159</v>
      </c>
      <c r="G4999" s="26">
        <v>0</v>
      </c>
      <c r="H4999" s="26">
        <v>379.5</v>
      </c>
      <c r="I4999" s="24">
        <f t="shared" si="78"/>
        <v>10251089.54000001</v>
      </c>
      <c r="J4999" s="27" t="s">
        <v>57</v>
      </c>
      <c r="K4999" s="2" t="s">
        <v>15</v>
      </c>
    </row>
    <row r="5000" spans="1:11" ht="12" customHeight="1" x14ac:dyDescent="0.2">
      <c r="A5000" s="2">
        <v>1700</v>
      </c>
      <c r="B5000" s="20" t="str">
        <f>VLOOKUP(C5000,'[2]05-2025'!$B$1:$C$65536,2,0)</f>
        <v>FORNECEDORES DE INSUMOS</v>
      </c>
      <c r="C5000" s="33" t="s">
        <v>57</v>
      </c>
      <c r="D5000" s="21">
        <f>VLOOKUP(C5000,'[2]05-2025'!$B$1:$D$65536,3,0)</f>
        <v>1167726.93</v>
      </c>
      <c r="E5000" s="25" t="s">
        <v>1821</v>
      </c>
      <c r="F5000" s="27" t="s">
        <v>2160</v>
      </c>
      <c r="G5000" s="26">
        <v>0</v>
      </c>
      <c r="H5000" s="26">
        <v>45600</v>
      </c>
      <c r="I5000" s="24">
        <f t="shared" si="78"/>
        <v>10296689.54000001</v>
      </c>
      <c r="J5000" s="27" t="s">
        <v>57</v>
      </c>
      <c r="K5000" s="2" t="s">
        <v>15</v>
      </c>
    </row>
    <row r="5001" spans="1:11" ht="12" customHeight="1" x14ac:dyDescent="0.2">
      <c r="A5001" s="2">
        <v>1700</v>
      </c>
      <c r="B5001" s="20" t="str">
        <f>VLOOKUP(C5001,'[2]05-2025'!$B$1:$C$65536,2,0)</f>
        <v>FORNECEDORES DE INSUMOS</v>
      </c>
      <c r="C5001" s="33" t="s">
        <v>57</v>
      </c>
      <c r="D5001" s="21">
        <f>VLOOKUP(C5001,'[2]05-2025'!$B$1:$D$65536,3,0)</f>
        <v>1167726.93</v>
      </c>
      <c r="E5001" s="25" t="s">
        <v>1821</v>
      </c>
      <c r="F5001" s="27" t="s">
        <v>2161</v>
      </c>
      <c r="G5001" s="26">
        <v>0</v>
      </c>
      <c r="H5001" s="26">
        <v>22806</v>
      </c>
      <c r="I5001" s="24">
        <f t="shared" si="78"/>
        <v>10319495.54000001</v>
      </c>
      <c r="J5001" s="27" t="s">
        <v>57</v>
      </c>
      <c r="K5001" s="2" t="s">
        <v>15</v>
      </c>
    </row>
    <row r="5002" spans="1:11" ht="12" customHeight="1" x14ac:dyDescent="0.2">
      <c r="A5002" s="2">
        <v>1700</v>
      </c>
      <c r="B5002" s="20" t="str">
        <f>VLOOKUP(C5002,'[2]05-2025'!$B$1:$C$65536,2,0)</f>
        <v>FORNECEDORES DE INSUMOS</v>
      </c>
      <c r="C5002" s="33" t="s">
        <v>57</v>
      </c>
      <c r="D5002" s="21">
        <f>VLOOKUP(C5002,'[2]05-2025'!$B$1:$D$65536,3,0)</f>
        <v>1167726.93</v>
      </c>
      <c r="E5002" s="25" t="s">
        <v>1821</v>
      </c>
      <c r="F5002" s="27" t="s">
        <v>2162</v>
      </c>
      <c r="G5002" s="26">
        <v>0</v>
      </c>
      <c r="H5002" s="26">
        <v>2798.29</v>
      </c>
      <c r="I5002" s="24">
        <f t="shared" si="78"/>
        <v>10322293.830000009</v>
      </c>
      <c r="J5002" s="27" t="s">
        <v>59</v>
      </c>
      <c r="K5002" s="2" t="s">
        <v>15</v>
      </c>
    </row>
    <row r="5003" spans="1:11" ht="12" customHeight="1" x14ac:dyDescent="0.2">
      <c r="A5003" s="2">
        <v>1700</v>
      </c>
      <c r="B5003" s="20" t="str">
        <f>VLOOKUP(C5003,'[2]05-2025'!$B$1:$C$65536,2,0)</f>
        <v>FORNECEDORES DE INSUMOS</v>
      </c>
      <c r="C5003" s="33" t="s">
        <v>57</v>
      </c>
      <c r="D5003" s="21">
        <f>VLOOKUP(C5003,'[2]05-2025'!$B$1:$D$65536,3,0)</f>
        <v>1167726.93</v>
      </c>
      <c r="E5003" s="25" t="s">
        <v>1821</v>
      </c>
      <c r="F5003" s="27" t="s">
        <v>2163</v>
      </c>
      <c r="G5003" s="26">
        <v>0</v>
      </c>
      <c r="H5003" s="26">
        <v>2128.5</v>
      </c>
      <c r="I5003" s="24">
        <f t="shared" si="78"/>
        <v>10324422.330000009</v>
      </c>
      <c r="J5003" s="27" t="s">
        <v>57</v>
      </c>
      <c r="K5003" s="2" t="s">
        <v>15</v>
      </c>
    </row>
    <row r="5004" spans="1:11" ht="12" customHeight="1" x14ac:dyDescent="0.2">
      <c r="A5004" s="2">
        <v>1700</v>
      </c>
      <c r="B5004" s="20" t="str">
        <f>VLOOKUP(C5004,'[2]05-2025'!$B$1:$C$65536,2,0)</f>
        <v>FORNECEDORES DE INSUMOS</v>
      </c>
      <c r="C5004" s="33" t="s">
        <v>57</v>
      </c>
      <c r="D5004" s="21">
        <f>VLOOKUP(C5004,'[2]05-2025'!$B$1:$D$65536,3,0)</f>
        <v>1167726.93</v>
      </c>
      <c r="E5004" s="25" t="s">
        <v>1821</v>
      </c>
      <c r="F5004" s="27" t="s">
        <v>2158</v>
      </c>
      <c r="G5004" s="26">
        <v>0</v>
      </c>
      <c r="H5004" s="26">
        <v>2900</v>
      </c>
      <c r="I5004" s="24">
        <f t="shared" si="78"/>
        <v>10327322.330000009</v>
      </c>
      <c r="J5004" s="27" t="s">
        <v>57</v>
      </c>
      <c r="K5004" s="2" t="s">
        <v>15</v>
      </c>
    </row>
    <row r="5005" spans="1:11" ht="12" customHeight="1" x14ac:dyDescent="0.2">
      <c r="A5005" s="2">
        <v>1700</v>
      </c>
      <c r="B5005" s="20" t="str">
        <f>VLOOKUP(C5005,'[2]05-2025'!$B$1:$C$65536,2,0)</f>
        <v>FORNECEDORES DE INSUMOS</v>
      </c>
      <c r="C5005" s="33" t="s">
        <v>57</v>
      </c>
      <c r="D5005" s="21">
        <f>VLOOKUP(C5005,'[2]05-2025'!$B$1:$D$65536,3,0)</f>
        <v>1167726.93</v>
      </c>
      <c r="E5005" s="25" t="s">
        <v>1821</v>
      </c>
      <c r="F5005" s="27" t="s">
        <v>2145</v>
      </c>
      <c r="G5005" s="26">
        <v>0</v>
      </c>
      <c r="H5005" s="26">
        <v>1442.4</v>
      </c>
      <c r="I5005" s="24">
        <f t="shared" si="78"/>
        <v>10328764.73000001</v>
      </c>
      <c r="J5005" s="27" t="s">
        <v>59</v>
      </c>
      <c r="K5005" s="2" t="s">
        <v>15</v>
      </c>
    </row>
    <row r="5006" spans="1:11" ht="12" customHeight="1" x14ac:dyDescent="0.2">
      <c r="A5006" s="2">
        <v>1700</v>
      </c>
      <c r="B5006" s="20" t="str">
        <f>VLOOKUP(C5006,'[2]05-2025'!$B$1:$C$65536,2,0)</f>
        <v>FORNECEDORES DE INSUMOS</v>
      </c>
      <c r="C5006" s="33" t="s">
        <v>57</v>
      </c>
      <c r="D5006" s="21">
        <f>VLOOKUP(C5006,'[2]05-2025'!$B$1:$D$65536,3,0)</f>
        <v>1167726.93</v>
      </c>
      <c r="E5006" s="25" t="s">
        <v>1821</v>
      </c>
      <c r="F5006" s="27" t="s">
        <v>2164</v>
      </c>
      <c r="G5006" s="26">
        <v>0</v>
      </c>
      <c r="H5006" s="26">
        <v>4355.1499999999996</v>
      </c>
      <c r="I5006" s="24">
        <f t="shared" si="78"/>
        <v>10333119.88000001</v>
      </c>
      <c r="J5006" s="27" t="s">
        <v>57</v>
      </c>
      <c r="K5006" s="2" t="s">
        <v>15</v>
      </c>
    </row>
    <row r="5007" spans="1:11" ht="12" customHeight="1" x14ac:dyDescent="0.2">
      <c r="A5007" s="2">
        <v>1700</v>
      </c>
      <c r="B5007" s="20" t="str">
        <f>VLOOKUP(C5007,'[2]05-2025'!$B$1:$C$65536,2,0)</f>
        <v>FORNECEDORES DE INSUMOS</v>
      </c>
      <c r="C5007" s="33" t="s">
        <v>57</v>
      </c>
      <c r="D5007" s="21">
        <f>VLOOKUP(C5007,'[2]05-2025'!$B$1:$D$65536,3,0)</f>
        <v>1167726.93</v>
      </c>
      <c r="E5007" s="25" t="s">
        <v>1821</v>
      </c>
      <c r="F5007" s="27" t="s">
        <v>2165</v>
      </c>
      <c r="G5007" s="26">
        <v>0</v>
      </c>
      <c r="H5007" s="26">
        <v>18740.7</v>
      </c>
      <c r="I5007" s="24">
        <f t="shared" si="78"/>
        <v>10351860.580000009</v>
      </c>
      <c r="J5007" s="27" t="s">
        <v>57</v>
      </c>
      <c r="K5007" s="2" t="s">
        <v>15</v>
      </c>
    </row>
    <row r="5008" spans="1:11" ht="12" customHeight="1" x14ac:dyDescent="0.2">
      <c r="A5008" s="2">
        <v>1700</v>
      </c>
      <c r="B5008" s="20" t="str">
        <f>VLOOKUP(C5008,'[2]05-2025'!$B$1:$C$65536,2,0)</f>
        <v>FORNECEDORES DE INSUMOS</v>
      </c>
      <c r="C5008" s="33" t="s">
        <v>57</v>
      </c>
      <c r="D5008" s="21">
        <f>VLOOKUP(C5008,'[2]05-2025'!$B$1:$D$65536,3,0)</f>
        <v>1167726.93</v>
      </c>
      <c r="E5008" s="25" t="s">
        <v>1821</v>
      </c>
      <c r="F5008" s="27" t="s">
        <v>2158</v>
      </c>
      <c r="G5008" s="26">
        <v>0</v>
      </c>
      <c r="H5008" s="26">
        <v>2900</v>
      </c>
      <c r="I5008" s="24">
        <f t="shared" si="78"/>
        <v>10354760.580000009</v>
      </c>
      <c r="J5008" s="27" t="s">
        <v>57</v>
      </c>
      <c r="K5008" s="2" t="s">
        <v>15</v>
      </c>
    </row>
    <row r="5009" spans="1:11" ht="12" customHeight="1" x14ac:dyDescent="0.2">
      <c r="A5009" s="2">
        <v>1700</v>
      </c>
      <c r="B5009" s="20" t="str">
        <f>VLOOKUP(C5009,'[2]05-2025'!$B$1:$C$65536,2,0)</f>
        <v>FORNECEDORES DE INSUMOS</v>
      </c>
      <c r="C5009" s="33" t="s">
        <v>57</v>
      </c>
      <c r="D5009" s="21">
        <f>VLOOKUP(C5009,'[2]05-2025'!$B$1:$D$65536,3,0)</f>
        <v>1167726.93</v>
      </c>
      <c r="E5009" s="25" t="s">
        <v>1821</v>
      </c>
      <c r="F5009" s="27" t="s">
        <v>2167</v>
      </c>
      <c r="G5009" s="26">
        <v>0</v>
      </c>
      <c r="H5009" s="26">
        <v>15128.45</v>
      </c>
      <c r="I5009" s="24">
        <f t="shared" si="78"/>
        <v>10369889.030000009</v>
      </c>
      <c r="J5009" s="27" t="s">
        <v>57</v>
      </c>
      <c r="K5009" s="2" t="s">
        <v>15</v>
      </c>
    </row>
    <row r="5010" spans="1:11" ht="12" customHeight="1" x14ac:dyDescent="0.2">
      <c r="A5010" s="2">
        <v>1700</v>
      </c>
      <c r="B5010" s="20" t="str">
        <f>VLOOKUP(C5010,'[2]05-2025'!$B$1:$C$65536,2,0)</f>
        <v>FORNECEDORES DE INSUMOS</v>
      </c>
      <c r="C5010" s="33" t="s">
        <v>57</v>
      </c>
      <c r="D5010" s="21">
        <f>VLOOKUP(C5010,'[2]05-2025'!$B$1:$D$65536,3,0)</f>
        <v>1167726.93</v>
      </c>
      <c r="E5010" s="25" t="s">
        <v>1821</v>
      </c>
      <c r="F5010" s="27" t="s">
        <v>2168</v>
      </c>
      <c r="G5010" s="26">
        <v>0</v>
      </c>
      <c r="H5010" s="26">
        <v>503.28</v>
      </c>
      <c r="I5010" s="24">
        <f t="shared" si="78"/>
        <v>10370392.310000008</v>
      </c>
      <c r="J5010" s="27" t="s">
        <v>57</v>
      </c>
      <c r="K5010" s="2" t="s">
        <v>15</v>
      </c>
    </row>
    <row r="5011" spans="1:11" ht="12" customHeight="1" x14ac:dyDescent="0.2">
      <c r="A5011" s="2">
        <v>1700</v>
      </c>
      <c r="B5011" s="20" t="str">
        <f>VLOOKUP(C5011,'[2]05-2025'!$B$1:$C$65536,2,0)</f>
        <v>FORNECEDORES DE INSUMOS</v>
      </c>
      <c r="C5011" s="33" t="s">
        <v>57</v>
      </c>
      <c r="D5011" s="21">
        <f>VLOOKUP(C5011,'[2]05-2025'!$B$1:$D$65536,3,0)</f>
        <v>1167726.93</v>
      </c>
      <c r="E5011" s="25" t="s">
        <v>1821</v>
      </c>
      <c r="F5011" s="27" t="s">
        <v>2169</v>
      </c>
      <c r="G5011" s="26">
        <v>0</v>
      </c>
      <c r="H5011" s="26">
        <v>1549</v>
      </c>
      <c r="I5011" s="24">
        <f t="shared" si="78"/>
        <v>10371941.310000008</v>
      </c>
      <c r="J5011" s="27" t="s">
        <v>57</v>
      </c>
      <c r="K5011" s="2" t="s">
        <v>15</v>
      </c>
    </row>
    <row r="5012" spans="1:11" ht="12" customHeight="1" x14ac:dyDescent="0.2">
      <c r="A5012" s="2">
        <v>1700</v>
      </c>
      <c r="B5012" s="20" t="str">
        <f>VLOOKUP(C5012,'[2]05-2025'!$B$1:$C$65536,2,0)</f>
        <v>FORNECEDORES DE INSUMOS</v>
      </c>
      <c r="C5012" s="33" t="s">
        <v>57</v>
      </c>
      <c r="D5012" s="21">
        <f>VLOOKUP(C5012,'[2]05-2025'!$B$1:$D$65536,3,0)</f>
        <v>1167726.93</v>
      </c>
      <c r="E5012" s="25" t="s">
        <v>1821</v>
      </c>
      <c r="F5012" s="27" t="s">
        <v>2170</v>
      </c>
      <c r="G5012" s="26">
        <v>0</v>
      </c>
      <c r="H5012" s="26">
        <v>1157.96</v>
      </c>
      <c r="I5012" s="24">
        <f t="shared" si="78"/>
        <v>10373099.270000009</v>
      </c>
      <c r="J5012" s="27" t="s">
        <v>59</v>
      </c>
      <c r="K5012" s="2" t="s">
        <v>15</v>
      </c>
    </row>
    <row r="5013" spans="1:11" ht="12" customHeight="1" x14ac:dyDescent="0.2">
      <c r="A5013" s="2">
        <v>1700</v>
      </c>
      <c r="B5013" s="20" t="str">
        <f>VLOOKUP(C5013,'[2]05-2025'!$B$1:$C$65536,2,0)</f>
        <v>FORNECEDORES DE INSUMOS</v>
      </c>
      <c r="C5013" s="33" t="s">
        <v>57</v>
      </c>
      <c r="D5013" s="21">
        <f>VLOOKUP(C5013,'[2]05-2025'!$B$1:$D$65536,3,0)</f>
        <v>1167726.93</v>
      </c>
      <c r="E5013" s="25" t="s">
        <v>1821</v>
      </c>
      <c r="F5013" s="27" t="s">
        <v>2157</v>
      </c>
      <c r="G5013" s="26">
        <v>0</v>
      </c>
      <c r="H5013" s="26">
        <v>4503.1000000000004</v>
      </c>
      <c r="I5013" s="24">
        <f t="shared" si="78"/>
        <v>10377602.370000008</v>
      </c>
      <c r="J5013" s="27" t="s">
        <v>57</v>
      </c>
      <c r="K5013" s="2" t="s">
        <v>15</v>
      </c>
    </row>
    <row r="5014" spans="1:11" ht="12" customHeight="1" x14ac:dyDescent="0.2">
      <c r="A5014" s="2">
        <v>1700</v>
      </c>
      <c r="B5014" s="20" t="str">
        <f>VLOOKUP(C5014,'[2]05-2025'!$B$1:$C$65536,2,0)</f>
        <v>FORNECEDORES DE INSUMOS</v>
      </c>
      <c r="C5014" s="33" t="s">
        <v>57</v>
      </c>
      <c r="D5014" s="21">
        <f>VLOOKUP(C5014,'[2]05-2025'!$B$1:$D$65536,3,0)</f>
        <v>1167726.93</v>
      </c>
      <c r="E5014" s="25" t="s">
        <v>1821</v>
      </c>
      <c r="F5014" s="27" t="s">
        <v>2149</v>
      </c>
      <c r="G5014" s="26">
        <v>0</v>
      </c>
      <c r="H5014" s="26">
        <v>17035.400000000001</v>
      </c>
      <c r="I5014" s="24">
        <f t="shared" si="78"/>
        <v>10394637.770000009</v>
      </c>
      <c r="J5014" s="27" t="s">
        <v>57</v>
      </c>
      <c r="K5014" s="2" t="s">
        <v>15</v>
      </c>
    </row>
    <row r="5015" spans="1:11" ht="12" customHeight="1" x14ac:dyDescent="0.2">
      <c r="A5015" s="2">
        <v>1700</v>
      </c>
      <c r="B5015" s="20" t="str">
        <f>VLOOKUP(C5015,'[2]05-2025'!$B$1:$C$65536,2,0)</f>
        <v>FORNECEDORES DE INSUMOS</v>
      </c>
      <c r="C5015" s="33" t="s">
        <v>57</v>
      </c>
      <c r="D5015" s="21">
        <f>VLOOKUP(C5015,'[2]05-2025'!$B$1:$D$65536,3,0)</f>
        <v>1167726.93</v>
      </c>
      <c r="E5015" s="25" t="s">
        <v>1821</v>
      </c>
      <c r="F5015" s="27" t="s">
        <v>2171</v>
      </c>
      <c r="G5015" s="26">
        <v>0</v>
      </c>
      <c r="H5015" s="26">
        <v>6282.36</v>
      </c>
      <c r="I5015" s="24">
        <f t="shared" si="78"/>
        <v>10400920.130000008</v>
      </c>
      <c r="J5015" s="27" t="s">
        <v>57</v>
      </c>
      <c r="K5015" s="2" t="s">
        <v>15</v>
      </c>
    </row>
    <row r="5016" spans="1:11" ht="12" customHeight="1" x14ac:dyDescent="0.2">
      <c r="A5016" s="2">
        <v>1700</v>
      </c>
      <c r="B5016" s="20" t="str">
        <f>VLOOKUP(C5016,'[2]05-2025'!$B$1:$C$65536,2,0)</f>
        <v>FORNECEDORES DE INSUMOS</v>
      </c>
      <c r="C5016" s="33" t="s">
        <v>57</v>
      </c>
      <c r="D5016" s="21">
        <f>VLOOKUP(C5016,'[2]05-2025'!$B$1:$D$65536,3,0)</f>
        <v>1167726.93</v>
      </c>
      <c r="E5016" s="25" t="s">
        <v>1821</v>
      </c>
      <c r="F5016" s="27" t="s">
        <v>2172</v>
      </c>
      <c r="G5016" s="26">
        <v>0</v>
      </c>
      <c r="H5016" s="26">
        <v>320</v>
      </c>
      <c r="I5016" s="24">
        <f t="shared" si="78"/>
        <v>10401240.130000008</v>
      </c>
      <c r="J5016" s="27" t="s">
        <v>57</v>
      </c>
      <c r="K5016" s="2" t="s">
        <v>15</v>
      </c>
    </row>
    <row r="5017" spans="1:11" ht="12" customHeight="1" x14ac:dyDescent="0.2">
      <c r="A5017" s="2">
        <v>1700</v>
      </c>
      <c r="B5017" s="20" t="str">
        <f>VLOOKUP(C5017,'[2]05-2025'!$B$1:$C$65536,2,0)</f>
        <v>FORNECEDORES DE INSUMOS</v>
      </c>
      <c r="C5017" s="33" t="s">
        <v>57</v>
      </c>
      <c r="D5017" s="21">
        <f>VLOOKUP(C5017,'[2]05-2025'!$B$1:$D$65536,3,0)</f>
        <v>1167726.93</v>
      </c>
      <c r="E5017" s="25" t="s">
        <v>1821</v>
      </c>
      <c r="F5017" s="27" t="s">
        <v>2145</v>
      </c>
      <c r="G5017" s="26">
        <v>0</v>
      </c>
      <c r="H5017" s="26">
        <v>961.6</v>
      </c>
      <c r="I5017" s="24">
        <f t="shared" si="78"/>
        <v>10402201.730000008</v>
      </c>
      <c r="J5017" s="27" t="s">
        <v>59</v>
      </c>
      <c r="K5017" s="2" t="s">
        <v>15</v>
      </c>
    </row>
    <row r="5018" spans="1:11" ht="12" customHeight="1" x14ac:dyDescent="0.2">
      <c r="A5018" s="2">
        <v>1700</v>
      </c>
      <c r="B5018" s="20" t="str">
        <f>VLOOKUP(C5018,'[2]05-2025'!$B$1:$C$65536,2,0)</f>
        <v>FORNECEDORES DE INSUMOS</v>
      </c>
      <c r="C5018" s="33" t="s">
        <v>57</v>
      </c>
      <c r="D5018" s="21">
        <f>VLOOKUP(C5018,'[2]05-2025'!$B$1:$D$65536,3,0)</f>
        <v>1167726.93</v>
      </c>
      <c r="E5018" s="25" t="s">
        <v>1821</v>
      </c>
      <c r="F5018" s="27" t="s">
        <v>2173</v>
      </c>
      <c r="G5018" s="26">
        <v>0</v>
      </c>
      <c r="H5018" s="26">
        <v>16088.8</v>
      </c>
      <c r="I5018" s="24">
        <f t="shared" si="78"/>
        <v>10418290.530000009</v>
      </c>
      <c r="J5018" s="27" t="s">
        <v>55</v>
      </c>
      <c r="K5018" s="2" t="s">
        <v>15</v>
      </c>
    </row>
    <row r="5019" spans="1:11" ht="12" customHeight="1" x14ac:dyDescent="0.2">
      <c r="A5019" s="2">
        <v>1700</v>
      </c>
      <c r="B5019" s="20" t="str">
        <f>VLOOKUP(C5019,'[2]05-2025'!$B$1:$C$65536,2,0)</f>
        <v>FORNECEDORES DE INSUMOS</v>
      </c>
      <c r="C5019" s="33" t="s">
        <v>57</v>
      </c>
      <c r="D5019" s="21">
        <f>VLOOKUP(C5019,'[2]05-2025'!$B$1:$D$65536,3,0)</f>
        <v>1167726.93</v>
      </c>
      <c r="E5019" s="25" t="s">
        <v>1821</v>
      </c>
      <c r="F5019" s="27" t="s">
        <v>2174</v>
      </c>
      <c r="G5019" s="26">
        <v>0</v>
      </c>
      <c r="H5019" s="26">
        <v>7000</v>
      </c>
      <c r="I5019" s="24">
        <f t="shared" si="78"/>
        <v>10425290.530000009</v>
      </c>
      <c r="J5019" s="27" t="s">
        <v>57</v>
      </c>
      <c r="K5019" s="2" t="s">
        <v>15</v>
      </c>
    </row>
    <row r="5020" spans="1:11" ht="12" customHeight="1" x14ac:dyDescent="0.2">
      <c r="A5020" s="2">
        <v>1700</v>
      </c>
      <c r="B5020" s="20" t="str">
        <f>VLOOKUP(C5020,'[2]05-2025'!$B$1:$C$65536,2,0)</f>
        <v>FORNECEDORES DE INSUMOS</v>
      </c>
      <c r="C5020" s="33" t="s">
        <v>57</v>
      </c>
      <c r="D5020" s="21">
        <f>VLOOKUP(C5020,'[2]05-2025'!$B$1:$D$65536,3,0)</f>
        <v>1167726.93</v>
      </c>
      <c r="E5020" s="25" t="s">
        <v>1821</v>
      </c>
      <c r="F5020" s="27" t="s">
        <v>2735</v>
      </c>
      <c r="G5020" s="26">
        <v>0</v>
      </c>
      <c r="H5020" s="26">
        <v>9478.23</v>
      </c>
      <c r="I5020" s="24">
        <f t="shared" si="78"/>
        <v>10434768.760000009</v>
      </c>
      <c r="J5020" s="27" t="s">
        <v>57</v>
      </c>
      <c r="K5020" s="2" t="s">
        <v>15</v>
      </c>
    </row>
    <row r="5021" spans="1:11" ht="12" customHeight="1" x14ac:dyDescent="0.2">
      <c r="A5021" s="2">
        <v>1700</v>
      </c>
      <c r="B5021" s="20" t="str">
        <f>VLOOKUP(C5021,'[2]05-2025'!$B$1:$C$65536,2,0)</f>
        <v>FORNECEDORES DE INSUMOS</v>
      </c>
      <c r="C5021" s="33" t="s">
        <v>57</v>
      </c>
      <c r="D5021" s="21">
        <f>VLOOKUP(C5021,'[2]05-2025'!$B$1:$D$65536,3,0)</f>
        <v>1167726.93</v>
      </c>
      <c r="E5021" s="25" t="s">
        <v>1821</v>
      </c>
      <c r="F5021" s="27" t="s">
        <v>2156</v>
      </c>
      <c r="G5021" s="26">
        <v>0</v>
      </c>
      <c r="H5021" s="26">
        <v>1482</v>
      </c>
      <c r="I5021" s="24">
        <f t="shared" si="78"/>
        <v>10436250.760000009</v>
      </c>
      <c r="J5021" s="27" t="s">
        <v>57</v>
      </c>
      <c r="K5021" s="2" t="s">
        <v>15</v>
      </c>
    </row>
    <row r="5022" spans="1:11" ht="12" customHeight="1" x14ac:dyDescent="0.2">
      <c r="A5022" s="2">
        <v>1700</v>
      </c>
      <c r="B5022" s="20" t="str">
        <f>VLOOKUP(C5022,'[2]05-2025'!$B$1:$C$65536,2,0)</f>
        <v>FORNECEDORES DE INSUMOS</v>
      </c>
      <c r="C5022" s="33" t="s">
        <v>57</v>
      </c>
      <c r="D5022" s="21">
        <f>VLOOKUP(C5022,'[2]05-2025'!$B$1:$D$65536,3,0)</f>
        <v>1167726.93</v>
      </c>
      <c r="E5022" s="25" t="s">
        <v>1821</v>
      </c>
      <c r="F5022" s="27" t="s">
        <v>2176</v>
      </c>
      <c r="G5022" s="26">
        <v>0</v>
      </c>
      <c r="H5022" s="26">
        <v>1083.9000000000001</v>
      </c>
      <c r="I5022" s="24">
        <f t="shared" si="78"/>
        <v>10437334.660000009</v>
      </c>
      <c r="J5022" s="27" t="s">
        <v>57</v>
      </c>
      <c r="K5022" s="2" t="s">
        <v>15</v>
      </c>
    </row>
    <row r="5023" spans="1:11" ht="12" customHeight="1" x14ac:dyDescent="0.2">
      <c r="A5023" s="2">
        <v>1700</v>
      </c>
      <c r="B5023" s="20" t="str">
        <f>VLOOKUP(C5023,'[2]05-2025'!$B$1:$C$65536,2,0)</f>
        <v>FORNECEDORES DE INSUMOS</v>
      </c>
      <c r="C5023" s="33" t="s">
        <v>57</v>
      </c>
      <c r="D5023" s="21">
        <f>VLOOKUP(C5023,'[2]05-2025'!$B$1:$D$65536,3,0)</f>
        <v>1167726.93</v>
      </c>
      <c r="E5023" s="25" t="s">
        <v>1821</v>
      </c>
      <c r="F5023" s="27" t="s">
        <v>2176</v>
      </c>
      <c r="G5023" s="26">
        <v>0</v>
      </c>
      <c r="H5023" s="26">
        <v>1322.5</v>
      </c>
      <c r="I5023" s="24">
        <f t="shared" si="78"/>
        <v>10438657.160000009</v>
      </c>
      <c r="J5023" s="27" t="s">
        <v>57</v>
      </c>
      <c r="K5023" s="2" t="s">
        <v>15</v>
      </c>
    </row>
    <row r="5024" spans="1:11" ht="12" customHeight="1" x14ac:dyDescent="0.2">
      <c r="A5024" s="2">
        <v>1700</v>
      </c>
      <c r="B5024" s="20" t="str">
        <f>VLOOKUP(C5024,'[2]05-2025'!$B$1:$C$65536,2,0)</f>
        <v>FORNECEDORES DE INSUMOS</v>
      </c>
      <c r="C5024" s="33" t="s">
        <v>57</v>
      </c>
      <c r="D5024" s="21">
        <f>VLOOKUP(C5024,'[2]05-2025'!$B$1:$D$65536,3,0)</f>
        <v>1167726.93</v>
      </c>
      <c r="E5024" s="25" t="s">
        <v>1821</v>
      </c>
      <c r="F5024" s="27" t="s">
        <v>2145</v>
      </c>
      <c r="G5024" s="26">
        <v>0</v>
      </c>
      <c r="H5024" s="26">
        <v>1442.4</v>
      </c>
      <c r="I5024" s="24">
        <f t="shared" si="78"/>
        <v>10440099.56000001</v>
      </c>
      <c r="J5024" s="27" t="s">
        <v>59</v>
      </c>
      <c r="K5024" s="2" t="s">
        <v>15</v>
      </c>
    </row>
    <row r="5025" spans="1:11" ht="12" customHeight="1" x14ac:dyDescent="0.2">
      <c r="A5025" s="2">
        <v>1700</v>
      </c>
      <c r="B5025" s="20" t="str">
        <f>VLOOKUP(C5025,'[2]05-2025'!$B$1:$C$65536,2,0)</f>
        <v>FORNECEDORES DE INSUMOS</v>
      </c>
      <c r="C5025" s="33" t="s">
        <v>57</v>
      </c>
      <c r="D5025" s="21">
        <f>VLOOKUP(C5025,'[2]05-2025'!$B$1:$D$65536,3,0)</f>
        <v>1167726.93</v>
      </c>
      <c r="E5025" s="25" t="s">
        <v>1821</v>
      </c>
      <c r="F5025" s="27" t="s">
        <v>2146</v>
      </c>
      <c r="G5025" s="26">
        <v>0</v>
      </c>
      <c r="H5025" s="26">
        <v>961.37</v>
      </c>
      <c r="I5025" s="24">
        <f t="shared" si="78"/>
        <v>10441060.930000009</v>
      </c>
      <c r="J5025" s="27" t="s">
        <v>57</v>
      </c>
      <c r="K5025" s="2" t="s">
        <v>15</v>
      </c>
    </row>
    <row r="5026" spans="1:11" ht="12" customHeight="1" x14ac:dyDescent="0.2">
      <c r="A5026" s="2">
        <v>1700</v>
      </c>
      <c r="B5026" s="20" t="str">
        <f>VLOOKUP(C5026,'[2]05-2025'!$B$1:$C$65536,2,0)</f>
        <v>FORNECEDORES DE INSUMOS</v>
      </c>
      <c r="C5026" s="33" t="s">
        <v>57</v>
      </c>
      <c r="D5026" s="21">
        <f>VLOOKUP(C5026,'[2]05-2025'!$B$1:$D$65536,3,0)</f>
        <v>1167726.93</v>
      </c>
      <c r="E5026" s="25" t="s">
        <v>1821</v>
      </c>
      <c r="F5026" s="27" t="s">
        <v>2147</v>
      </c>
      <c r="G5026" s="26">
        <v>0</v>
      </c>
      <c r="H5026" s="26">
        <v>33463.1</v>
      </c>
      <c r="I5026" s="24">
        <f t="shared" si="78"/>
        <v>10474524.030000009</v>
      </c>
      <c r="J5026" s="27" t="s">
        <v>57</v>
      </c>
      <c r="K5026" s="2" t="s">
        <v>15</v>
      </c>
    </row>
    <row r="5027" spans="1:11" ht="12" customHeight="1" x14ac:dyDescent="0.2">
      <c r="A5027" s="2">
        <v>1700</v>
      </c>
      <c r="B5027" s="20" t="str">
        <f>VLOOKUP(C5027,'[2]05-2025'!$B$1:$C$65536,2,0)</f>
        <v>FORNECEDORES DE INSUMOS</v>
      </c>
      <c r="C5027" s="33" t="s">
        <v>57</v>
      </c>
      <c r="D5027" s="21">
        <f>VLOOKUP(C5027,'[2]05-2025'!$B$1:$D$65536,3,0)</f>
        <v>1167726.93</v>
      </c>
      <c r="E5027" s="25" t="s">
        <v>1821</v>
      </c>
      <c r="F5027" s="27" t="s">
        <v>2148</v>
      </c>
      <c r="G5027" s="26">
        <v>0</v>
      </c>
      <c r="H5027" s="26">
        <v>9330.9699999999993</v>
      </c>
      <c r="I5027" s="24">
        <f t="shared" si="78"/>
        <v>10483855.000000009</v>
      </c>
      <c r="J5027" s="27" t="s">
        <v>57</v>
      </c>
      <c r="K5027" s="2" t="s">
        <v>15</v>
      </c>
    </row>
    <row r="5028" spans="1:11" ht="12" customHeight="1" x14ac:dyDescent="0.2">
      <c r="A5028" s="2">
        <v>1700</v>
      </c>
      <c r="B5028" s="20" t="str">
        <f>VLOOKUP(C5028,'[2]05-2025'!$B$1:$C$65536,2,0)</f>
        <v>FORNECEDORES DE INSUMOS</v>
      </c>
      <c r="C5028" s="33" t="s">
        <v>57</v>
      </c>
      <c r="D5028" s="21">
        <f>VLOOKUP(C5028,'[2]05-2025'!$B$1:$D$65536,3,0)</f>
        <v>1167726.93</v>
      </c>
      <c r="E5028" s="25" t="s">
        <v>1821</v>
      </c>
      <c r="F5028" s="27" t="s">
        <v>2149</v>
      </c>
      <c r="G5028" s="26">
        <v>0</v>
      </c>
      <c r="H5028" s="26">
        <v>1639.84</v>
      </c>
      <c r="I5028" s="24">
        <f t="shared" si="78"/>
        <v>10485494.840000009</v>
      </c>
      <c r="J5028" s="27" t="s">
        <v>57</v>
      </c>
      <c r="K5028" s="2" t="s">
        <v>15</v>
      </c>
    </row>
    <row r="5029" spans="1:11" ht="12" customHeight="1" x14ac:dyDescent="0.2">
      <c r="A5029" s="2">
        <v>1700</v>
      </c>
      <c r="B5029" s="20" t="str">
        <f>VLOOKUP(C5029,'[2]05-2025'!$B$1:$C$65536,2,0)</f>
        <v>FORNECEDORES DE INSUMOS</v>
      </c>
      <c r="C5029" s="33" t="s">
        <v>57</v>
      </c>
      <c r="D5029" s="21">
        <f>VLOOKUP(C5029,'[2]05-2025'!$B$1:$D$65536,3,0)</f>
        <v>1167726.93</v>
      </c>
      <c r="E5029" s="25" t="s">
        <v>1821</v>
      </c>
      <c r="F5029" s="27" t="s">
        <v>2150</v>
      </c>
      <c r="G5029" s="26">
        <v>0</v>
      </c>
      <c r="H5029" s="26">
        <v>1198.3800000000001</v>
      </c>
      <c r="I5029" s="24">
        <f t="shared" si="78"/>
        <v>10486693.22000001</v>
      </c>
      <c r="J5029" s="27" t="s">
        <v>57</v>
      </c>
      <c r="K5029" s="2" t="s">
        <v>15</v>
      </c>
    </row>
    <row r="5030" spans="1:11" ht="12" customHeight="1" x14ac:dyDescent="0.2">
      <c r="A5030" s="2">
        <v>1700</v>
      </c>
      <c r="B5030" s="20" t="str">
        <f>VLOOKUP(C5030,'[2]05-2025'!$B$1:$C$65536,2,0)</f>
        <v>FORNECEDORES DE INSUMOS</v>
      </c>
      <c r="C5030" s="33" t="s">
        <v>57</v>
      </c>
      <c r="D5030" s="21">
        <f>VLOOKUP(C5030,'[2]05-2025'!$B$1:$D$65536,3,0)</f>
        <v>1167726.93</v>
      </c>
      <c r="E5030" s="25" t="s">
        <v>1821</v>
      </c>
      <c r="F5030" s="27" t="s">
        <v>2151</v>
      </c>
      <c r="G5030" s="26">
        <v>0</v>
      </c>
      <c r="H5030" s="26">
        <v>2631.72</v>
      </c>
      <c r="I5030" s="24">
        <f t="shared" si="78"/>
        <v>10489324.940000011</v>
      </c>
      <c r="J5030" s="27" t="s">
        <v>57</v>
      </c>
      <c r="K5030" s="2" t="s">
        <v>15</v>
      </c>
    </row>
    <row r="5031" spans="1:11" ht="12" customHeight="1" x14ac:dyDescent="0.2">
      <c r="A5031" s="2">
        <v>1700</v>
      </c>
      <c r="B5031" s="20" t="str">
        <f>VLOOKUP(C5031,'[2]05-2025'!$B$1:$C$65536,2,0)</f>
        <v>FORNECEDORES DE INSUMOS</v>
      </c>
      <c r="C5031" s="33" t="s">
        <v>57</v>
      </c>
      <c r="D5031" s="21">
        <f>VLOOKUP(C5031,'[2]05-2025'!$B$1:$D$65536,3,0)</f>
        <v>1167726.93</v>
      </c>
      <c r="E5031" s="25" t="s">
        <v>1821</v>
      </c>
      <c r="F5031" s="27" t="s">
        <v>2147</v>
      </c>
      <c r="G5031" s="26">
        <v>0</v>
      </c>
      <c r="H5031" s="26">
        <v>2128.5</v>
      </c>
      <c r="I5031" s="24">
        <f t="shared" si="78"/>
        <v>10491453.440000011</v>
      </c>
      <c r="J5031" s="27" t="s">
        <v>57</v>
      </c>
      <c r="K5031" s="2" t="s">
        <v>15</v>
      </c>
    </row>
    <row r="5032" spans="1:11" ht="12" customHeight="1" x14ac:dyDescent="0.2">
      <c r="A5032" s="2">
        <v>1700</v>
      </c>
      <c r="B5032" s="20" t="str">
        <f>VLOOKUP(C5032,'[2]05-2025'!$B$1:$C$65536,2,0)</f>
        <v>FORNECEDORES DE INSUMOS</v>
      </c>
      <c r="C5032" s="33" t="s">
        <v>57</v>
      </c>
      <c r="D5032" s="21">
        <f>VLOOKUP(C5032,'[2]05-2025'!$B$1:$D$65536,3,0)</f>
        <v>1167726.93</v>
      </c>
      <c r="E5032" s="25" t="s">
        <v>1821</v>
      </c>
      <c r="F5032" s="27" t="s">
        <v>2152</v>
      </c>
      <c r="G5032" s="26">
        <v>0</v>
      </c>
      <c r="H5032" s="26">
        <v>2280</v>
      </c>
      <c r="I5032" s="24">
        <f t="shared" si="78"/>
        <v>10493733.440000011</v>
      </c>
      <c r="J5032" s="27" t="s">
        <v>57</v>
      </c>
      <c r="K5032" s="2" t="s">
        <v>15</v>
      </c>
    </row>
    <row r="5033" spans="1:11" ht="12" customHeight="1" x14ac:dyDescent="0.2">
      <c r="A5033" s="2">
        <v>1700</v>
      </c>
      <c r="B5033" s="20" t="str">
        <f>VLOOKUP(C5033,'[2]05-2025'!$B$1:$C$65536,2,0)</f>
        <v>FORNECEDORES DE INSUMOS</v>
      </c>
      <c r="C5033" s="33" t="s">
        <v>57</v>
      </c>
      <c r="D5033" s="21">
        <f>VLOOKUP(C5033,'[2]05-2025'!$B$1:$D$65536,3,0)</f>
        <v>1167726.93</v>
      </c>
      <c r="E5033" s="25" t="s">
        <v>1821</v>
      </c>
      <c r="F5033" s="27" t="s">
        <v>2153</v>
      </c>
      <c r="G5033" s="34">
        <v>0</v>
      </c>
      <c r="H5033" s="26">
        <v>707.3</v>
      </c>
      <c r="I5033" s="24">
        <f t="shared" si="78"/>
        <v>10494440.740000011</v>
      </c>
      <c r="J5033" s="27" t="s">
        <v>57</v>
      </c>
      <c r="K5033" s="2" t="s">
        <v>15</v>
      </c>
    </row>
    <row r="5034" spans="1:11" ht="12" customHeight="1" x14ac:dyDescent="0.2">
      <c r="A5034" s="2">
        <v>1700</v>
      </c>
      <c r="B5034" s="20" t="str">
        <f>VLOOKUP(C5034,'[2]05-2025'!$B$1:$C$65536,2,0)</f>
        <v>FORNECEDORES DE INSUMOS</v>
      </c>
      <c r="C5034" s="33" t="s">
        <v>57</v>
      </c>
      <c r="D5034" s="21">
        <f>VLOOKUP(C5034,'[2]05-2025'!$B$1:$D$65536,3,0)</f>
        <v>1167726.93</v>
      </c>
      <c r="E5034" s="25" t="s">
        <v>1821</v>
      </c>
      <c r="F5034" s="27" t="s">
        <v>2154</v>
      </c>
      <c r="G5034" s="26">
        <v>0</v>
      </c>
      <c r="H5034" s="26">
        <v>16957.5</v>
      </c>
      <c r="I5034" s="24">
        <f t="shared" si="78"/>
        <v>10511398.240000011</v>
      </c>
      <c r="J5034" s="27" t="s">
        <v>57</v>
      </c>
      <c r="K5034" s="2" t="s">
        <v>15</v>
      </c>
    </row>
    <row r="5035" spans="1:11" ht="12" customHeight="1" x14ac:dyDescent="0.2">
      <c r="A5035" s="2">
        <v>1700</v>
      </c>
      <c r="B5035" s="20" t="str">
        <f>VLOOKUP(C5035,'[2]05-2025'!$B$1:$C$65536,2,0)</f>
        <v>FORNECEDORES DE INSUMOS</v>
      </c>
      <c r="C5035" s="33" t="s">
        <v>57</v>
      </c>
      <c r="D5035" s="21">
        <f>VLOOKUP(C5035,'[2]05-2025'!$B$1:$D$65536,3,0)</f>
        <v>1167726.93</v>
      </c>
      <c r="E5035" s="25" t="s">
        <v>1821</v>
      </c>
      <c r="F5035" s="27" t="s">
        <v>2151</v>
      </c>
      <c r="G5035" s="26">
        <v>0</v>
      </c>
      <c r="H5035" s="26">
        <v>1052</v>
      </c>
      <c r="I5035" s="24">
        <f t="shared" si="78"/>
        <v>10512450.240000011</v>
      </c>
      <c r="J5035" s="27" t="s">
        <v>57</v>
      </c>
      <c r="K5035" s="2" t="s">
        <v>15</v>
      </c>
    </row>
    <row r="5036" spans="1:11" ht="12" customHeight="1" x14ac:dyDescent="0.2">
      <c r="A5036" s="2">
        <v>1700</v>
      </c>
      <c r="B5036" s="20" t="str">
        <f>VLOOKUP(C5036,'[2]05-2025'!$B$1:$C$65536,2,0)</f>
        <v>FORNECEDORES DE INSUMOS</v>
      </c>
      <c r="C5036" s="33" t="s">
        <v>57</v>
      </c>
      <c r="D5036" s="21">
        <f>VLOOKUP(C5036,'[2]05-2025'!$B$1:$D$65536,3,0)</f>
        <v>1167726.93</v>
      </c>
      <c r="E5036" s="25" t="s">
        <v>1821</v>
      </c>
      <c r="F5036" s="27" t="s">
        <v>2146</v>
      </c>
      <c r="G5036" s="26">
        <v>0</v>
      </c>
      <c r="H5036" s="26">
        <v>961.66</v>
      </c>
      <c r="I5036" s="24">
        <f t="shared" si="78"/>
        <v>10513411.900000012</v>
      </c>
      <c r="J5036" s="27" t="s">
        <v>57</v>
      </c>
      <c r="K5036" s="2" t="s">
        <v>15</v>
      </c>
    </row>
    <row r="5037" spans="1:11" ht="12" customHeight="1" x14ac:dyDescent="0.2">
      <c r="A5037" s="2">
        <v>1700</v>
      </c>
      <c r="B5037" s="20" t="str">
        <f>VLOOKUP(C5037,'[2]05-2025'!$B$1:$C$65536,2,0)</f>
        <v>FORNECEDORES DE INSUMOS</v>
      </c>
      <c r="C5037" s="33" t="s">
        <v>57</v>
      </c>
      <c r="D5037" s="21">
        <f>VLOOKUP(C5037,'[2]05-2025'!$B$1:$D$65536,3,0)</f>
        <v>1167726.93</v>
      </c>
      <c r="E5037" s="25" t="s">
        <v>1821</v>
      </c>
      <c r="F5037" s="27" t="s">
        <v>2156</v>
      </c>
      <c r="G5037" s="26">
        <v>0</v>
      </c>
      <c r="H5037" s="26">
        <v>1360.91</v>
      </c>
      <c r="I5037" s="24">
        <f t="shared" si="78"/>
        <v>10514772.810000012</v>
      </c>
      <c r="J5037" s="27" t="s">
        <v>57</v>
      </c>
      <c r="K5037" s="2" t="s">
        <v>15</v>
      </c>
    </row>
    <row r="5038" spans="1:11" ht="12" customHeight="1" x14ac:dyDescent="0.2">
      <c r="A5038" s="2">
        <v>1700</v>
      </c>
      <c r="B5038" s="20" t="str">
        <f>VLOOKUP(C5038,'[2]05-2025'!$B$1:$C$65536,2,0)</f>
        <v>FORNECEDORES DE INSUMOS</v>
      </c>
      <c r="C5038" s="33" t="s">
        <v>57</v>
      </c>
      <c r="D5038" s="21">
        <f>VLOOKUP(C5038,'[2]05-2025'!$B$1:$D$65536,3,0)</f>
        <v>1167726.93</v>
      </c>
      <c r="E5038" s="25" t="s">
        <v>1821</v>
      </c>
      <c r="F5038" s="27" t="s">
        <v>2157</v>
      </c>
      <c r="G5038" s="26">
        <v>0</v>
      </c>
      <c r="H5038" s="26">
        <v>232.5</v>
      </c>
      <c r="I5038" s="24">
        <f t="shared" si="78"/>
        <v>10515005.310000012</v>
      </c>
      <c r="J5038" s="27" t="s">
        <v>57</v>
      </c>
      <c r="K5038" s="2" t="s">
        <v>15</v>
      </c>
    </row>
    <row r="5039" spans="1:11" ht="12" customHeight="1" x14ac:dyDescent="0.2">
      <c r="A5039" s="2">
        <v>1700</v>
      </c>
      <c r="B5039" s="20" t="str">
        <f>VLOOKUP(C5039,'[2]05-2025'!$B$1:$C$65536,2,0)</f>
        <v>FORNECEDORES DE INSUMOS</v>
      </c>
      <c r="C5039" s="33" t="s">
        <v>57</v>
      </c>
      <c r="D5039" s="21">
        <f>VLOOKUP(C5039,'[2]05-2025'!$B$1:$D$65536,3,0)</f>
        <v>1167726.93</v>
      </c>
      <c r="E5039" s="25" t="s">
        <v>1821</v>
      </c>
      <c r="F5039" s="27" t="s">
        <v>2158</v>
      </c>
      <c r="G5039" s="26">
        <v>0</v>
      </c>
      <c r="H5039" s="26">
        <v>2900</v>
      </c>
      <c r="I5039" s="24">
        <f t="shared" si="78"/>
        <v>10517905.310000012</v>
      </c>
      <c r="J5039" s="27" t="s">
        <v>57</v>
      </c>
      <c r="K5039" s="2" t="s">
        <v>15</v>
      </c>
    </row>
    <row r="5040" spans="1:11" ht="12" customHeight="1" x14ac:dyDescent="0.2">
      <c r="A5040" s="2">
        <v>1700</v>
      </c>
      <c r="B5040" s="20" t="str">
        <f>VLOOKUP(C5040,'[2]05-2025'!$B$1:$C$65536,2,0)</f>
        <v>FORNECEDORES DE INSUMOS</v>
      </c>
      <c r="C5040" s="33" t="s">
        <v>57</v>
      </c>
      <c r="D5040" s="21">
        <f>VLOOKUP(C5040,'[2]05-2025'!$B$1:$D$65536,3,0)</f>
        <v>1167726.93</v>
      </c>
      <c r="E5040" s="25" t="s">
        <v>1821</v>
      </c>
      <c r="F5040" s="27" t="s">
        <v>2146</v>
      </c>
      <c r="G5040" s="26">
        <v>0</v>
      </c>
      <c r="H5040" s="26">
        <v>961.37</v>
      </c>
      <c r="I5040" s="24">
        <f t="shared" si="78"/>
        <v>10518866.680000011</v>
      </c>
      <c r="J5040" s="27" t="s">
        <v>57</v>
      </c>
      <c r="K5040" s="2" t="s">
        <v>15</v>
      </c>
    </row>
    <row r="5041" spans="1:11" ht="12" customHeight="1" x14ac:dyDescent="0.2">
      <c r="A5041" s="2">
        <v>1700</v>
      </c>
      <c r="B5041" s="20" t="str">
        <f>VLOOKUP(C5041,'[2]05-2025'!$B$1:$C$65536,2,0)</f>
        <v>FORNECEDORES DE INSUMOS</v>
      </c>
      <c r="C5041" s="33" t="s">
        <v>57</v>
      </c>
      <c r="D5041" s="21">
        <f>VLOOKUP(C5041,'[2]05-2025'!$B$1:$D$65536,3,0)</f>
        <v>1167726.93</v>
      </c>
      <c r="E5041" s="25" t="s">
        <v>1821</v>
      </c>
      <c r="F5041" s="27" t="s">
        <v>2159</v>
      </c>
      <c r="G5041" s="26">
        <v>0</v>
      </c>
      <c r="H5041" s="26">
        <v>379.5</v>
      </c>
      <c r="I5041" s="24">
        <f t="shared" ref="I5041:I5104" si="79">IF(C5041&lt;&gt;C5040,D5041-G5041+H5041,IF(C5041=C5040,I5040-G5041+H5041,"falso"))</f>
        <v>10519246.180000011</v>
      </c>
      <c r="J5041" s="27" t="s">
        <v>57</v>
      </c>
      <c r="K5041" s="2" t="s">
        <v>15</v>
      </c>
    </row>
    <row r="5042" spans="1:11" ht="12" customHeight="1" x14ac:dyDescent="0.2">
      <c r="A5042" s="2">
        <v>1700</v>
      </c>
      <c r="B5042" s="20" t="str">
        <f>VLOOKUP(C5042,'[2]05-2025'!$B$1:$C$65536,2,0)</f>
        <v>FORNECEDORES DE INSUMOS</v>
      </c>
      <c r="C5042" s="33" t="s">
        <v>57</v>
      </c>
      <c r="D5042" s="21">
        <f>VLOOKUP(C5042,'[2]05-2025'!$B$1:$D$65536,3,0)</f>
        <v>1167726.93</v>
      </c>
      <c r="E5042" s="25" t="s">
        <v>1821</v>
      </c>
      <c r="F5042" s="27" t="s">
        <v>2160</v>
      </c>
      <c r="G5042" s="26">
        <v>0</v>
      </c>
      <c r="H5042" s="26">
        <v>45600</v>
      </c>
      <c r="I5042" s="24">
        <f t="shared" si="79"/>
        <v>10564846.180000011</v>
      </c>
      <c r="J5042" s="27" t="s">
        <v>57</v>
      </c>
      <c r="K5042" s="2" t="s">
        <v>15</v>
      </c>
    </row>
    <row r="5043" spans="1:11" ht="12" customHeight="1" x14ac:dyDescent="0.2">
      <c r="A5043" s="2">
        <v>1700</v>
      </c>
      <c r="B5043" s="20" t="str">
        <f>VLOOKUP(C5043,'[2]05-2025'!$B$1:$C$65536,2,0)</f>
        <v>FORNECEDORES DE INSUMOS</v>
      </c>
      <c r="C5043" s="33" t="s">
        <v>57</v>
      </c>
      <c r="D5043" s="21">
        <f>VLOOKUP(C5043,'[2]05-2025'!$B$1:$D$65536,3,0)</f>
        <v>1167726.93</v>
      </c>
      <c r="E5043" s="25" t="s">
        <v>1821</v>
      </c>
      <c r="F5043" s="27" t="s">
        <v>2161</v>
      </c>
      <c r="G5043" s="26">
        <v>0</v>
      </c>
      <c r="H5043" s="26">
        <v>22806</v>
      </c>
      <c r="I5043" s="24">
        <f t="shared" si="79"/>
        <v>10587652.180000011</v>
      </c>
      <c r="J5043" s="27" t="s">
        <v>57</v>
      </c>
      <c r="K5043" s="2" t="s">
        <v>15</v>
      </c>
    </row>
    <row r="5044" spans="1:11" ht="12" customHeight="1" x14ac:dyDescent="0.2">
      <c r="A5044" s="2">
        <v>1700</v>
      </c>
      <c r="B5044" s="20" t="str">
        <f>VLOOKUP(C5044,'[2]05-2025'!$B$1:$C$65536,2,0)</f>
        <v>FORNECEDORES DE INSUMOS</v>
      </c>
      <c r="C5044" s="33" t="s">
        <v>57</v>
      </c>
      <c r="D5044" s="21">
        <f>VLOOKUP(C5044,'[2]05-2025'!$B$1:$D$65536,3,0)</f>
        <v>1167726.93</v>
      </c>
      <c r="E5044" s="25" t="s">
        <v>1821</v>
      </c>
      <c r="F5044" s="27" t="s">
        <v>2162</v>
      </c>
      <c r="G5044" s="26">
        <v>0</v>
      </c>
      <c r="H5044" s="26">
        <v>2798.29</v>
      </c>
      <c r="I5044" s="24">
        <f t="shared" si="79"/>
        <v>10590450.47000001</v>
      </c>
      <c r="J5044" s="27" t="s">
        <v>59</v>
      </c>
      <c r="K5044" s="2" t="s">
        <v>15</v>
      </c>
    </row>
    <row r="5045" spans="1:11" ht="12" customHeight="1" x14ac:dyDescent="0.2">
      <c r="A5045" s="2">
        <v>1700</v>
      </c>
      <c r="B5045" s="20" t="str">
        <f>VLOOKUP(C5045,'[2]05-2025'!$B$1:$C$65536,2,0)</f>
        <v>FORNECEDORES DE INSUMOS</v>
      </c>
      <c r="C5045" s="33" t="s">
        <v>57</v>
      </c>
      <c r="D5045" s="21">
        <f>VLOOKUP(C5045,'[2]05-2025'!$B$1:$D$65536,3,0)</f>
        <v>1167726.93</v>
      </c>
      <c r="E5045" s="25" t="s">
        <v>1821</v>
      </c>
      <c r="F5045" s="27" t="s">
        <v>2163</v>
      </c>
      <c r="G5045" s="26">
        <v>0</v>
      </c>
      <c r="H5045" s="26">
        <v>2128.5</v>
      </c>
      <c r="I5045" s="24">
        <f t="shared" si="79"/>
        <v>10592578.97000001</v>
      </c>
      <c r="J5045" s="27" t="s">
        <v>57</v>
      </c>
      <c r="K5045" s="2" t="s">
        <v>15</v>
      </c>
    </row>
    <row r="5046" spans="1:11" ht="12" customHeight="1" x14ac:dyDescent="0.2">
      <c r="A5046" s="2">
        <v>1700</v>
      </c>
      <c r="B5046" s="20" t="str">
        <f>VLOOKUP(C5046,'[2]05-2025'!$B$1:$C$65536,2,0)</f>
        <v>FORNECEDORES DE INSUMOS</v>
      </c>
      <c r="C5046" s="33" t="s">
        <v>57</v>
      </c>
      <c r="D5046" s="21">
        <f>VLOOKUP(C5046,'[2]05-2025'!$B$1:$D$65536,3,0)</f>
        <v>1167726.93</v>
      </c>
      <c r="E5046" s="25" t="s">
        <v>1821</v>
      </c>
      <c r="F5046" s="27" t="s">
        <v>2158</v>
      </c>
      <c r="G5046" s="26">
        <v>0</v>
      </c>
      <c r="H5046" s="26">
        <v>2900</v>
      </c>
      <c r="I5046" s="24">
        <f t="shared" si="79"/>
        <v>10595478.97000001</v>
      </c>
      <c r="J5046" s="27" t="s">
        <v>57</v>
      </c>
      <c r="K5046" s="2" t="s">
        <v>15</v>
      </c>
    </row>
    <row r="5047" spans="1:11" ht="12" customHeight="1" x14ac:dyDescent="0.2">
      <c r="A5047" s="2">
        <v>1700</v>
      </c>
      <c r="B5047" s="20" t="str">
        <f>VLOOKUP(C5047,'[2]05-2025'!$B$1:$C$65536,2,0)</f>
        <v>FORNECEDORES DE INSUMOS</v>
      </c>
      <c r="C5047" s="33" t="s">
        <v>57</v>
      </c>
      <c r="D5047" s="21">
        <f>VLOOKUP(C5047,'[2]05-2025'!$B$1:$D$65536,3,0)</f>
        <v>1167726.93</v>
      </c>
      <c r="E5047" s="25" t="s">
        <v>1821</v>
      </c>
      <c r="F5047" s="27" t="s">
        <v>2145</v>
      </c>
      <c r="G5047" s="26">
        <v>0</v>
      </c>
      <c r="H5047" s="26">
        <v>1442.4</v>
      </c>
      <c r="I5047" s="24">
        <f t="shared" si="79"/>
        <v>10596921.37000001</v>
      </c>
      <c r="J5047" s="27" t="s">
        <v>59</v>
      </c>
      <c r="K5047" s="2" t="s">
        <v>15</v>
      </c>
    </row>
    <row r="5048" spans="1:11" ht="12" customHeight="1" x14ac:dyDescent="0.2">
      <c r="A5048" s="2">
        <v>1700</v>
      </c>
      <c r="B5048" s="20" t="str">
        <f>VLOOKUP(C5048,'[2]05-2025'!$B$1:$C$65536,2,0)</f>
        <v>FORNECEDORES DE INSUMOS</v>
      </c>
      <c r="C5048" s="33" t="s">
        <v>57</v>
      </c>
      <c r="D5048" s="21">
        <f>VLOOKUP(C5048,'[2]05-2025'!$B$1:$D$65536,3,0)</f>
        <v>1167726.93</v>
      </c>
      <c r="E5048" s="25" t="s">
        <v>1821</v>
      </c>
      <c r="F5048" s="27" t="s">
        <v>2164</v>
      </c>
      <c r="G5048" s="26">
        <v>0</v>
      </c>
      <c r="H5048" s="26">
        <v>4355.1499999999996</v>
      </c>
      <c r="I5048" s="24">
        <f t="shared" si="79"/>
        <v>10601276.520000011</v>
      </c>
      <c r="J5048" s="27" t="s">
        <v>57</v>
      </c>
      <c r="K5048" s="2" t="s">
        <v>15</v>
      </c>
    </row>
    <row r="5049" spans="1:11" ht="12" customHeight="1" x14ac:dyDescent="0.2">
      <c r="A5049" s="2">
        <v>1700</v>
      </c>
      <c r="B5049" s="20" t="str">
        <f>VLOOKUP(C5049,'[2]05-2025'!$B$1:$C$65536,2,0)</f>
        <v>FORNECEDORES DE INSUMOS</v>
      </c>
      <c r="C5049" s="33" t="s">
        <v>57</v>
      </c>
      <c r="D5049" s="21">
        <f>VLOOKUP(C5049,'[2]05-2025'!$B$1:$D$65536,3,0)</f>
        <v>1167726.93</v>
      </c>
      <c r="E5049" s="25" t="s">
        <v>1821</v>
      </c>
      <c r="F5049" s="27" t="s">
        <v>2165</v>
      </c>
      <c r="G5049" s="26">
        <v>0</v>
      </c>
      <c r="H5049" s="26">
        <v>18740.7</v>
      </c>
      <c r="I5049" s="24">
        <f t="shared" si="79"/>
        <v>10620017.22000001</v>
      </c>
      <c r="J5049" s="27" t="s">
        <v>57</v>
      </c>
      <c r="K5049" s="2" t="s">
        <v>15</v>
      </c>
    </row>
    <row r="5050" spans="1:11" ht="12" customHeight="1" x14ac:dyDescent="0.2">
      <c r="A5050" s="2">
        <v>1700</v>
      </c>
      <c r="B5050" s="20" t="str">
        <f>VLOOKUP(C5050,'[2]05-2025'!$B$1:$C$65536,2,0)</f>
        <v>FORNECEDORES DE INSUMOS</v>
      </c>
      <c r="C5050" s="33" t="s">
        <v>57</v>
      </c>
      <c r="D5050" s="21">
        <f>VLOOKUP(C5050,'[2]05-2025'!$B$1:$D$65536,3,0)</f>
        <v>1167726.93</v>
      </c>
      <c r="E5050" s="25" t="s">
        <v>1821</v>
      </c>
      <c r="F5050" s="27" t="s">
        <v>2158</v>
      </c>
      <c r="G5050" s="26">
        <v>0</v>
      </c>
      <c r="H5050" s="26">
        <v>2900</v>
      </c>
      <c r="I5050" s="24">
        <f t="shared" si="79"/>
        <v>10622917.22000001</v>
      </c>
      <c r="J5050" s="27" t="s">
        <v>57</v>
      </c>
      <c r="K5050" s="2" t="s">
        <v>15</v>
      </c>
    </row>
    <row r="5051" spans="1:11" ht="12" customHeight="1" x14ac:dyDescent="0.2">
      <c r="A5051" s="2">
        <v>1700</v>
      </c>
      <c r="B5051" s="20" t="str">
        <f>VLOOKUP(C5051,'[2]05-2025'!$B$1:$C$65536,2,0)</f>
        <v>FORNECEDORES DE INSUMOS</v>
      </c>
      <c r="C5051" s="33" t="s">
        <v>57</v>
      </c>
      <c r="D5051" s="21">
        <f>VLOOKUP(C5051,'[2]05-2025'!$B$1:$D$65536,3,0)</f>
        <v>1167726.93</v>
      </c>
      <c r="E5051" s="25" t="s">
        <v>1821</v>
      </c>
      <c r="F5051" s="27" t="s">
        <v>2167</v>
      </c>
      <c r="G5051" s="26">
        <v>0</v>
      </c>
      <c r="H5051" s="26">
        <v>15128.45</v>
      </c>
      <c r="I5051" s="24">
        <f t="shared" si="79"/>
        <v>10638045.670000009</v>
      </c>
      <c r="J5051" s="27" t="s">
        <v>57</v>
      </c>
      <c r="K5051" s="2" t="s">
        <v>15</v>
      </c>
    </row>
    <row r="5052" spans="1:11" ht="12" customHeight="1" x14ac:dyDescent="0.2">
      <c r="A5052" s="2">
        <v>1700</v>
      </c>
      <c r="B5052" s="20" t="str">
        <f>VLOOKUP(C5052,'[2]05-2025'!$B$1:$C$65536,2,0)</f>
        <v>FORNECEDORES DE INSUMOS</v>
      </c>
      <c r="C5052" s="33" t="s">
        <v>57</v>
      </c>
      <c r="D5052" s="21">
        <f>VLOOKUP(C5052,'[2]05-2025'!$B$1:$D$65536,3,0)</f>
        <v>1167726.93</v>
      </c>
      <c r="E5052" s="25" t="s">
        <v>1821</v>
      </c>
      <c r="F5052" s="27" t="s">
        <v>2165</v>
      </c>
      <c r="G5052" s="26">
        <v>0</v>
      </c>
      <c r="H5052" s="26">
        <v>60541.599999999999</v>
      </c>
      <c r="I5052" s="24">
        <f t="shared" si="79"/>
        <v>10698587.270000009</v>
      </c>
      <c r="J5052" s="27" t="s">
        <v>57</v>
      </c>
      <c r="K5052" s="2" t="s">
        <v>15</v>
      </c>
    </row>
    <row r="5053" spans="1:11" ht="12" customHeight="1" x14ac:dyDescent="0.2">
      <c r="A5053" s="2">
        <v>1700</v>
      </c>
      <c r="B5053" s="20" t="str">
        <f>VLOOKUP(C5053,'[2]05-2025'!$B$1:$C$65536,2,0)</f>
        <v>FORNECEDORES DE INSUMOS</v>
      </c>
      <c r="C5053" s="33" t="s">
        <v>57</v>
      </c>
      <c r="D5053" s="21">
        <f>VLOOKUP(C5053,'[2]05-2025'!$B$1:$D$65536,3,0)</f>
        <v>1167726.93</v>
      </c>
      <c r="E5053" s="25" t="s">
        <v>1821</v>
      </c>
      <c r="F5053" s="27" t="s">
        <v>2168</v>
      </c>
      <c r="G5053" s="26">
        <v>0</v>
      </c>
      <c r="H5053" s="26">
        <v>503.28</v>
      </c>
      <c r="I5053" s="24">
        <f t="shared" si="79"/>
        <v>10699090.550000008</v>
      </c>
      <c r="J5053" s="27" t="s">
        <v>57</v>
      </c>
      <c r="K5053" s="2" t="s">
        <v>15</v>
      </c>
    </row>
    <row r="5054" spans="1:11" ht="12" customHeight="1" x14ac:dyDescent="0.2">
      <c r="A5054" s="2">
        <v>1700</v>
      </c>
      <c r="B5054" s="20" t="str">
        <f>VLOOKUP(C5054,'[2]05-2025'!$B$1:$C$65536,2,0)</f>
        <v>FORNECEDORES DE INSUMOS</v>
      </c>
      <c r="C5054" s="33" t="s">
        <v>57</v>
      </c>
      <c r="D5054" s="21">
        <f>VLOOKUP(C5054,'[2]05-2025'!$B$1:$D$65536,3,0)</f>
        <v>1167726.93</v>
      </c>
      <c r="E5054" s="25" t="s">
        <v>1821</v>
      </c>
      <c r="F5054" s="27" t="s">
        <v>2169</v>
      </c>
      <c r="G5054" s="26">
        <v>0</v>
      </c>
      <c r="H5054" s="26">
        <v>1549</v>
      </c>
      <c r="I5054" s="24">
        <f t="shared" si="79"/>
        <v>10700639.550000008</v>
      </c>
      <c r="J5054" s="27" t="s">
        <v>57</v>
      </c>
      <c r="K5054" s="2" t="s">
        <v>15</v>
      </c>
    </row>
    <row r="5055" spans="1:11" ht="12" customHeight="1" x14ac:dyDescent="0.2">
      <c r="A5055" s="2">
        <v>1700</v>
      </c>
      <c r="B5055" s="20" t="str">
        <f>VLOOKUP(C5055,'[2]05-2025'!$B$1:$C$65536,2,0)</f>
        <v>FORNECEDORES DE INSUMOS</v>
      </c>
      <c r="C5055" s="33" t="s">
        <v>57</v>
      </c>
      <c r="D5055" s="21">
        <f>VLOOKUP(C5055,'[2]05-2025'!$B$1:$D$65536,3,0)</f>
        <v>1167726.93</v>
      </c>
      <c r="E5055" s="25" t="s">
        <v>1821</v>
      </c>
      <c r="F5055" s="27" t="s">
        <v>2170</v>
      </c>
      <c r="G5055" s="26">
        <v>0</v>
      </c>
      <c r="H5055" s="26">
        <v>1157.96</v>
      </c>
      <c r="I5055" s="24">
        <f t="shared" si="79"/>
        <v>10701797.510000009</v>
      </c>
      <c r="J5055" s="27" t="s">
        <v>59</v>
      </c>
      <c r="K5055" s="2" t="s">
        <v>15</v>
      </c>
    </row>
    <row r="5056" spans="1:11" ht="12" customHeight="1" x14ac:dyDescent="0.2">
      <c r="A5056" s="2">
        <v>1700</v>
      </c>
      <c r="B5056" s="20" t="str">
        <f>VLOOKUP(C5056,'[2]05-2025'!$B$1:$C$65536,2,0)</f>
        <v>FORNECEDORES DE INSUMOS</v>
      </c>
      <c r="C5056" s="33" t="s">
        <v>57</v>
      </c>
      <c r="D5056" s="21">
        <f>VLOOKUP(C5056,'[2]05-2025'!$B$1:$D$65536,3,0)</f>
        <v>1167726.93</v>
      </c>
      <c r="E5056" s="25" t="s">
        <v>1821</v>
      </c>
      <c r="F5056" s="27" t="s">
        <v>2157</v>
      </c>
      <c r="G5056" s="26">
        <v>0</v>
      </c>
      <c r="H5056" s="26">
        <v>4503.1000000000004</v>
      </c>
      <c r="I5056" s="24">
        <f t="shared" si="79"/>
        <v>10706300.610000009</v>
      </c>
      <c r="J5056" s="27" t="s">
        <v>57</v>
      </c>
      <c r="K5056" s="2" t="s">
        <v>15</v>
      </c>
    </row>
    <row r="5057" spans="1:11" ht="12" customHeight="1" x14ac:dyDescent="0.2">
      <c r="A5057" s="2">
        <v>1700</v>
      </c>
      <c r="B5057" s="20" t="str">
        <f>VLOOKUP(C5057,'[2]05-2025'!$B$1:$C$65536,2,0)</f>
        <v>FORNECEDORES DE INSUMOS</v>
      </c>
      <c r="C5057" s="33" t="s">
        <v>57</v>
      </c>
      <c r="D5057" s="21">
        <f>VLOOKUP(C5057,'[2]05-2025'!$B$1:$D$65536,3,0)</f>
        <v>1167726.93</v>
      </c>
      <c r="E5057" s="25" t="s">
        <v>1821</v>
      </c>
      <c r="F5057" s="27" t="s">
        <v>2149</v>
      </c>
      <c r="G5057" s="26">
        <v>0</v>
      </c>
      <c r="H5057" s="26">
        <v>17035.400000000001</v>
      </c>
      <c r="I5057" s="24">
        <f t="shared" si="79"/>
        <v>10723336.010000009</v>
      </c>
      <c r="J5057" s="27" t="s">
        <v>57</v>
      </c>
      <c r="K5057" s="2" t="s">
        <v>15</v>
      </c>
    </row>
    <row r="5058" spans="1:11" ht="12" customHeight="1" x14ac:dyDescent="0.2">
      <c r="A5058" s="2">
        <v>1700</v>
      </c>
      <c r="B5058" s="20" t="str">
        <f>VLOOKUP(C5058,'[2]05-2025'!$B$1:$C$65536,2,0)</f>
        <v>FORNECEDORES DE INSUMOS</v>
      </c>
      <c r="C5058" s="33" t="s">
        <v>57</v>
      </c>
      <c r="D5058" s="21">
        <f>VLOOKUP(C5058,'[2]05-2025'!$B$1:$D$65536,3,0)</f>
        <v>1167726.93</v>
      </c>
      <c r="E5058" s="25" t="s">
        <v>1821</v>
      </c>
      <c r="F5058" s="27" t="s">
        <v>2171</v>
      </c>
      <c r="G5058" s="26">
        <v>0</v>
      </c>
      <c r="H5058" s="26">
        <v>6282.36</v>
      </c>
      <c r="I5058" s="24">
        <f t="shared" si="79"/>
        <v>10729618.370000008</v>
      </c>
      <c r="J5058" s="27" t="s">
        <v>57</v>
      </c>
      <c r="K5058" s="2" t="s">
        <v>15</v>
      </c>
    </row>
    <row r="5059" spans="1:11" ht="12" customHeight="1" x14ac:dyDescent="0.2">
      <c r="A5059" s="2">
        <v>1700</v>
      </c>
      <c r="B5059" s="20" t="str">
        <f>VLOOKUP(C5059,'[2]05-2025'!$B$1:$C$65536,2,0)</f>
        <v>FORNECEDORES DE INSUMOS</v>
      </c>
      <c r="C5059" s="33" t="s">
        <v>57</v>
      </c>
      <c r="D5059" s="21">
        <f>VLOOKUP(C5059,'[2]05-2025'!$B$1:$D$65536,3,0)</f>
        <v>1167726.93</v>
      </c>
      <c r="E5059" s="25" t="s">
        <v>1821</v>
      </c>
      <c r="F5059" s="27" t="s">
        <v>2172</v>
      </c>
      <c r="G5059" s="26">
        <v>0</v>
      </c>
      <c r="H5059" s="26">
        <v>320</v>
      </c>
      <c r="I5059" s="24">
        <f t="shared" si="79"/>
        <v>10729938.370000008</v>
      </c>
      <c r="J5059" s="27" t="s">
        <v>57</v>
      </c>
      <c r="K5059" s="2" t="s">
        <v>15</v>
      </c>
    </row>
    <row r="5060" spans="1:11" ht="12" customHeight="1" x14ac:dyDescent="0.2">
      <c r="A5060" s="2">
        <v>1700</v>
      </c>
      <c r="B5060" s="20" t="str">
        <f>VLOOKUP(C5060,'[2]05-2025'!$B$1:$C$65536,2,0)</f>
        <v>FORNECEDORES DE INSUMOS</v>
      </c>
      <c r="C5060" s="33" t="s">
        <v>57</v>
      </c>
      <c r="D5060" s="21">
        <f>VLOOKUP(C5060,'[2]05-2025'!$B$1:$D$65536,3,0)</f>
        <v>1167726.93</v>
      </c>
      <c r="E5060" s="25" t="s">
        <v>1821</v>
      </c>
      <c r="F5060" s="27" t="s">
        <v>2145</v>
      </c>
      <c r="G5060" s="26">
        <v>0</v>
      </c>
      <c r="H5060" s="26">
        <v>961.6</v>
      </c>
      <c r="I5060" s="24">
        <f t="shared" si="79"/>
        <v>10730899.970000008</v>
      </c>
      <c r="J5060" s="27" t="s">
        <v>59</v>
      </c>
      <c r="K5060" s="2" t="s">
        <v>15</v>
      </c>
    </row>
    <row r="5061" spans="1:11" ht="12" customHeight="1" x14ac:dyDescent="0.2">
      <c r="A5061" s="2">
        <v>1700</v>
      </c>
      <c r="B5061" s="20" t="str">
        <f>VLOOKUP(C5061,'[2]05-2025'!$B$1:$C$65536,2,0)</f>
        <v>FORNECEDORES DE INSUMOS</v>
      </c>
      <c r="C5061" s="33" t="s">
        <v>57</v>
      </c>
      <c r="D5061" s="21">
        <f>VLOOKUP(C5061,'[2]05-2025'!$B$1:$D$65536,3,0)</f>
        <v>1167726.93</v>
      </c>
      <c r="E5061" s="25" t="s">
        <v>1821</v>
      </c>
      <c r="F5061" s="27" t="s">
        <v>2173</v>
      </c>
      <c r="G5061" s="26">
        <v>0</v>
      </c>
      <c r="H5061" s="26">
        <v>16088.8</v>
      </c>
      <c r="I5061" s="24">
        <f t="shared" si="79"/>
        <v>10746988.770000009</v>
      </c>
      <c r="J5061" s="27" t="s">
        <v>55</v>
      </c>
      <c r="K5061" s="2" t="s">
        <v>15</v>
      </c>
    </row>
    <row r="5062" spans="1:11" ht="12" customHeight="1" x14ac:dyDescent="0.2">
      <c r="A5062" s="2">
        <v>1700</v>
      </c>
      <c r="B5062" s="20" t="str">
        <f>VLOOKUP(C5062,'[2]05-2025'!$B$1:$C$65536,2,0)</f>
        <v>FORNECEDORES DE INSUMOS</v>
      </c>
      <c r="C5062" s="33" t="s">
        <v>57</v>
      </c>
      <c r="D5062" s="21">
        <f>VLOOKUP(C5062,'[2]05-2025'!$B$1:$D$65536,3,0)</f>
        <v>1167726.93</v>
      </c>
      <c r="E5062" s="25" t="s">
        <v>1821</v>
      </c>
      <c r="F5062" s="27" t="s">
        <v>2174</v>
      </c>
      <c r="G5062" s="26">
        <v>0</v>
      </c>
      <c r="H5062" s="26">
        <v>7000</v>
      </c>
      <c r="I5062" s="24">
        <f t="shared" si="79"/>
        <v>10753988.770000009</v>
      </c>
      <c r="J5062" s="27" t="s">
        <v>57</v>
      </c>
      <c r="K5062" s="2" t="s">
        <v>15</v>
      </c>
    </row>
    <row r="5063" spans="1:11" ht="12" customHeight="1" x14ac:dyDescent="0.2">
      <c r="A5063" s="2">
        <v>1700</v>
      </c>
      <c r="B5063" s="20" t="str">
        <f>VLOOKUP(C5063,'[2]05-2025'!$B$1:$C$65536,2,0)</f>
        <v>FORNECEDORES DE INSUMOS</v>
      </c>
      <c r="C5063" s="33" t="s">
        <v>57</v>
      </c>
      <c r="D5063" s="21">
        <f>VLOOKUP(C5063,'[2]05-2025'!$B$1:$D$65536,3,0)</f>
        <v>1167726.93</v>
      </c>
      <c r="E5063" s="25" t="s">
        <v>1821</v>
      </c>
      <c r="F5063" s="27" t="s">
        <v>2175</v>
      </c>
      <c r="G5063" s="26">
        <v>0</v>
      </c>
      <c r="H5063" s="26">
        <v>9478.23</v>
      </c>
      <c r="I5063" s="24">
        <f t="shared" si="79"/>
        <v>10763467.000000009</v>
      </c>
      <c r="J5063" s="27" t="s">
        <v>57</v>
      </c>
      <c r="K5063" s="2" t="s">
        <v>15</v>
      </c>
    </row>
    <row r="5064" spans="1:11" ht="12" customHeight="1" x14ac:dyDescent="0.2">
      <c r="A5064" s="2">
        <v>1700</v>
      </c>
      <c r="B5064" s="20" t="str">
        <f>VLOOKUP(C5064,'[2]05-2025'!$B$1:$C$65536,2,0)</f>
        <v>FORNECEDORES DE INSUMOS</v>
      </c>
      <c r="C5064" s="33" t="s">
        <v>57</v>
      </c>
      <c r="D5064" s="21">
        <f>VLOOKUP(C5064,'[2]05-2025'!$B$1:$D$65536,3,0)</f>
        <v>1167726.93</v>
      </c>
      <c r="E5064" s="25" t="s">
        <v>1821</v>
      </c>
      <c r="F5064" s="27" t="s">
        <v>2176</v>
      </c>
      <c r="G5064" s="34">
        <v>0</v>
      </c>
      <c r="H5064" s="26">
        <v>1083.9000000000001</v>
      </c>
      <c r="I5064" s="24">
        <f t="shared" si="79"/>
        <v>10764550.90000001</v>
      </c>
      <c r="J5064" s="27" t="s">
        <v>57</v>
      </c>
      <c r="K5064" s="2" t="s">
        <v>15</v>
      </c>
    </row>
    <row r="5065" spans="1:11" ht="12" customHeight="1" x14ac:dyDescent="0.2">
      <c r="A5065" s="2">
        <v>1700</v>
      </c>
      <c r="B5065" s="20" t="str">
        <f>VLOOKUP(C5065,'[2]05-2025'!$B$1:$C$65536,2,0)</f>
        <v>FORNECEDORES DE INSUMOS</v>
      </c>
      <c r="C5065" s="33" t="s">
        <v>57</v>
      </c>
      <c r="D5065" s="21">
        <f>VLOOKUP(C5065,'[2]05-2025'!$B$1:$D$65536,3,0)</f>
        <v>1167726.93</v>
      </c>
      <c r="E5065" s="25" t="s">
        <v>1821</v>
      </c>
      <c r="F5065" s="27" t="s">
        <v>2176</v>
      </c>
      <c r="G5065" s="34">
        <v>0</v>
      </c>
      <c r="H5065" s="26">
        <v>1322.5</v>
      </c>
      <c r="I5065" s="24">
        <f t="shared" si="79"/>
        <v>10765873.40000001</v>
      </c>
      <c r="J5065" s="27" t="s">
        <v>57</v>
      </c>
      <c r="K5065" s="2" t="s">
        <v>15</v>
      </c>
    </row>
    <row r="5066" spans="1:11" ht="12" customHeight="1" x14ac:dyDescent="0.2">
      <c r="A5066" s="2">
        <v>1700</v>
      </c>
      <c r="B5066" s="20" t="str">
        <f>VLOOKUP(C5066,'[2]05-2025'!$B$1:$C$65536,2,0)</f>
        <v>FORNECEDORES DE INSUMOS</v>
      </c>
      <c r="C5066" s="33" t="s">
        <v>57</v>
      </c>
      <c r="D5066" s="21">
        <f>VLOOKUP(C5066,'[2]05-2025'!$B$1:$D$65536,3,0)</f>
        <v>1167726.93</v>
      </c>
      <c r="E5066" s="25" t="s">
        <v>1821</v>
      </c>
      <c r="F5066" s="27" t="s">
        <v>2145</v>
      </c>
      <c r="G5066" s="34">
        <v>0</v>
      </c>
      <c r="H5066" s="26">
        <v>1442.4</v>
      </c>
      <c r="I5066" s="24">
        <f t="shared" si="79"/>
        <v>10767315.80000001</v>
      </c>
      <c r="J5066" s="27" t="s">
        <v>59</v>
      </c>
      <c r="K5066" s="2" t="s">
        <v>15</v>
      </c>
    </row>
    <row r="5067" spans="1:11" ht="12" customHeight="1" x14ac:dyDescent="0.2">
      <c r="A5067" s="2">
        <v>1700</v>
      </c>
      <c r="B5067" s="20" t="str">
        <f>VLOOKUP(C5067,'[2]05-2025'!$B$1:$C$65536,2,0)</f>
        <v>FORNECEDORES DE INSUMOS</v>
      </c>
      <c r="C5067" s="33" t="s">
        <v>57</v>
      </c>
      <c r="D5067" s="21">
        <f>VLOOKUP(C5067,'[2]05-2025'!$B$1:$D$65536,3,0)</f>
        <v>1167726.93</v>
      </c>
      <c r="E5067" s="25" t="s">
        <v>1821</v>
      </c>
      <c r="F5067" s="27" t="s">
        <v>2146</v>
      </c>
      <c r="G5067" s="34">
        <v>0</v>
      </c>
      <c r="H5067" s="26">
        <v>961.37</v>
      </c>
      <c r="I5067" s="24">
        <f t="shared" si="79"/>
        <v>10768277.170000009</v>
      </c>
      <c r="J5067" s="27" t="s">
        <v>57</v>
      </c>
      <c r="K5067" s="2" t="s">
        <v>15</v>
      </c>
    </row>
    <row r="5068" spans="1:11" ht="12" customHeight="1" x14ac:dyDescent="0.2">
      <c r="A5068" s="2">
        <v>1700</v>
      </c>
      <c r="B5068" s="20" t="str">
        <f>VLOOKUP(C5068,'[2]05-2025'!$B$1:$C$65536,2,0)</f>
        <v>FORNECEDORES DE INSUMOS</v>
      </c>
      <c r="C5068" s="33" t="s">
        <v>57</v>
      </c>
      <c r="D5068" s="21">
        <f>VLOOKUP(C5068,'[2]05-2025'!$B$1:$D$65536,3,0)</f>
        <v>1167726.93</v>
      </c>
      <c r="E5068" s="25" t="s">
        <v>1821</v>
      </c>
      <c r="F5068" s="27" t="s">
        <v>2147</v>
      </c>
      <c r="G5068" s="34">
        <v>0</v>
      </c>
      <c r="H5068" s="26">
        <v>33463.1</v>
      </c>
      <c r="I5068" s="24">
        <f t="shared" si="79"/>
        <v>10801740.270000009</v>
      </c>
      <c r="J5068" s="27" t="s">
        <v>57</v>
      </c>
      <c r="K5068" s="2" t="s">
        <v>15</v>
      </c>
    </row>
    <row r="5069" spans="1:11" ht="12" customHeight="1" x14ac:dyDescent="0.2">
      <c r="A5069" s="2">
        <v>1700</v>
      </c>
      <c r="B5069" s="20" t="str">
        <f>VLOOKUP(C5069,'[2]05-2025'!$B$1:$C$65536,2,0)</f>
        <v>FORNECEDORES DE INSUMOS</v>
      </c>
      <c r="C5069" s="33" t="s">
        <v>57</v>
      </c>
      <c r="D5069" s="21">
        <f>VLOOKUP(C5069,'[2]05-2025'!$B$1:$D$65536,3,0)</f>
        <v>1167726.93</v>
      </c>
      <c r="E5069" s="25" t="s">
        <v>1821</v>
      </c>
      <c r="F5069" s="27" t="s">
        <v>2148</v>
      </c>
      <c r="G5069" s="26">
        <v>0</v>
      </c>
      <c r="H5069" s="26">
        <v>9330.9699999999993</v>
      </c>
      <c r="I5069" s="24">
        <f t="shared" si="79"/>
        <v>10811071.24000001</v>
      </c>
      <c r="J5069" s="27" t="s">
        <v>57</v>
      </c>
      <c r="K5069" s="2" t="s">
        <v>15</v>
      </c>
    </row>
    <row r="5070" spans="1:11" ht="12" customHeight="1" x14ac:dyDescent="0.2">
      <c r="A5070" s="2">
        <v>1700</v>
      </c>
      <c r="B5070" s="20" t="str">
        <f>VLOOKUP(C5070,'[2]05-2025'!$B$1:$C$65536,2,0)</f>
        <v>FORNECEDORES DE INSUMOS</v>
      </c>
      <c r="C5070" s="33" t="s">
        <v>57</v>
      </c>
      <c r="D5070" s="21">
        <f>VLOOKUP(C5070,'[2]05-2025'!$B$1:$D$65536,3,0)</f>
        <v>1167726.93</v>
      </c>
      <c r="E5070" s="25" t="s">
        <v>1821</v>
      </c>
      <c r="F5070" s="27" t="s">
        <v>2149</v>
      </c>
      <c r="G5070" s="26">
        <v>0</v>
      </c>
      <c r="H5070" s="26">
        <v>1639.84</v>
      </c>
      <c r="I5070" s="24">
        <f t="shared" si="79"/>
        <v>10812711.080000009</v>
      </c>
      <c r="J5070" s="27" t="s">
        <v>57</v>
      </c>
      <c r="K5070" s="2" t="s">
        <v>15</v>
      </c>
    </row>
    <row r="5071" spans="1:11" ht="12" customHeight="1" x14ac:dyDescent="0.2">
      <c r="A5071" s="2">
        <v>1700</v>
      </c>
      <c r="B5071" s="20" t="str">
        <f>VLOOKUP(C5071,'[2]05-2025'!$B$1:$C$65536,2,0)</f>
        <v>FORNECEDORES DE INSUMOS</v>
      </c>
      <c r="C5071" s="33" t="s">
        <v>57</v>
      </c>
      <c r="D5071" s="21">
        <f>VLOOKUP(C5071,'[2]05-2025'!$B$1:$D$65536,3,0)</f>
        <v>1167726.93</v>
      </c>
      <c r="E5071" s="25" t="s">
        <v>1821</v>
      </c>
      <c r="F5071" s="27" t="s">
        <v>2150</v>
      </c>
      <c r="G5071" s="26">
        <v>0</v>
      </c>
      <c r="H5071" s="26">
        <v>1198.3800000000001</v>
      </c>
      <c r="I5071" s="24">
        <f t="shared" si="79"/>
        <v>10813909.46000001</v>
      </c>
      <c r="J5071" s="27" t="s">
        <v>57</v>
      </c>
      <c r="K5071" s="2" t="s">
        <v>15</v>
      </c>
    </row>
    <row r="5072" spans="1:11" ht="12" customHeight="1" x14ac:dyDescent="0.2">
      <c r="A5072" s="2">
        <v>1700</v>
      </c>
      <c r="B5072" s="20" t="str">
        <f>VLOOKUP(C5072,'[2]05-2025'!$B$1:$C$65536,2,0)</f>
        <v>FORNECEDORES DE INSUMOS</v>
      </c>
      <c r="C5072" s="33" t="s">
        <v>57</v>
      </c>
      <c r="D5072" s="21">
        <f>VLOOKUP(C5072,'[2]05-2025'!$B$1:$D$65536,3,0)</f>
        <v>1167726.93</v>
      </c>
      <c r="E5072" s="25" t="s">
        <v>1821</v>
      </c>
      <c r="F5072" s="27" t="s">
        <v>2151</v>
      </c>
      <c r="G5072" s="26">
        <v>0</v>
      </c>
      <c r="H5072" s="26">
        <v>2631.72</v>
      </c>
      <c r="I5072" s="24">
        <f t="shared" si="79"/>
        <v>10816541.180000011</v>
      </c>
      <c r="J5072" s="27" t="s">
        <v>57</v>
      </c>
      <c r="K5072" s="2" t="s">
        <v>15</v>
      </c>
    </row>
    <row r="5073" spans="1:11" ht="12" customHeight="1" x14ac:dyDescent="0.2">
      <c r="A5073" s="2">
        <v>1700</v>
      </c>
      <c r="B5073" s="20" t="str">
        <f>VLOOKUP(C5073,'[2]05-2025'!$B$1:$C$65536,2,0)</f>
        <v>FORNECEDORES DE INSUMOS</v>
      </c>
      <c r="C5073" s="33" t="s">
        <v>57</v>
      </c>
      <c r="D5073" s="21">
        <f>VLOOKUP(C5073,'[2]05-2025'!$B$1:$D$65536,3,0)</f>
        <v>1167726.93</v>
      </c>
      <c r="E5073" s="25" t="s">
        <v>1821</v>
      </c>
      <c r="F5073" s="27" t="s">
        <v>2147</v>
      </c>
      <c r="G5073" s="26">
        <v>0</v>
      </c>
      <c r="H5073" s="26">
        <v>2128.5</v>
      </c>
      <c r="I5073" s="24">
        <f t="shared" si="79"/>
        <v>10818669.680000011</v>
      </c>
      <c r="J5073" s="27" t="s">
        <v>57</v>
      </c>
      <c r="K5073" s="2" t="s">
        <v>15</v>
      </c>
    </row>
    <row r="5074" spans="1:11" ht="12" customHeight="1" x14ac:dyDescent="0.2">
      <c r="A5074" s="2">
        <v>1700</v>
      </c>
      <c r="B5074" s="20" t="str">
        <f>VLOOKUP(C5074,'[2]05-2025'!$B$1:$C$65536,2,0)</f>
        <v>FORNECEDORES DE INSUMOS</v>
      </c>
      <c r="C5074" s="33" t="s">
        <v>57</v>
      </c>
      <c r="D5074" s="21">
        <f>VLOOKUP(C5074,'[2]05-2025'!$B$1:$D$65536,3,0)</f>
        <v>1167726.93</v>
      </c>
      <c r="E5074" s="25" t="s">
        <v>1821</v>
      </c>
      <c r="F5074" s="27" t="s">
        <v>2152</v>
      </c>
      <c r="G5074" s="26">
        <v>0</v>
      </c>
      <c r="H5074" s="26">
        <v>2280</v>
      </c>
      <c r="I5074" s="24">
        <f t="shared" si="79"/>
        <v>10820949.680000011</v>
      </c>
      <c r="J5074" s="27" t="s">
        <v>57</v>
      </c>
      <c r="K5074" s="2" t="s">
        <v>15</v>
      </c>
    </row>
    <row r="5075" spans="1:11" ht="12" customHeight="1" x14ac:dyDescent="0.2">
      <c r="A5075" s="2">
        <v>1700</v>
      </c>
      <c r="B5075" s="20" t="str">
        <f>VLOOKUP(C5075,'[2]05-2025'!$B$1:$C$65536,2,0)</f>
        <v>FORNECEDORES DE INSUMOS</v>
      </c>
      <c r="C5075" s="33" t="s">
        <v>57</v>
      </c>
      <c r="D5075" s="21">
        <f>VLOOKUP(C5075,'[2]05-2025'!$B$1:$D$65536,3,0)</f>
        <v>1167726.93</v>
      </c>
      <c r="E5075" s="25" t="s">
        <v>1821</v>
      </c>
      <c r="F5075" s="27" t="s">
        <v>2153</v>
      </c>
      <c r="G5075" s="26">
        <v>0</v>
      </c>
      <c r="H5075" s="26">
        <v>707.3</v>
      </c>
      <c r="I5075" s="24">
        <f t="shared" si="79"/>
        <v>10821656.980000012</v>
      </c>
      <c r="J5075" s="27" t="s">
        <v>57</v>
      </c>
      <c r="K5075" s="2" t="s">
        <v>15</v>
      </c>
    </row>
    <row r="5076" spans="1:11" ht="12" customHeight="1" x14ac:dyDescent="0.2">
      <c r="A5076" s="2">
        <v>1700</v>
      </c>
      <c r="B5076" s="20" t="str">
        <f>VLOOKUP(C5076,'[2]05-2025'!$B$1:$C$65536,2,0)</f>
        <v>FORNECEDORES DE INSUMOS</v>
      </c>
      <c r="C5076" s="33" t="s">
        <v>57</v>
      </c>
      <c r="D5076" s="21">
        <f>VLOOKUP(C5076,'[2]05-2025'!$B$1:$D$65536,3,0)</f>
        <v>1167726.93</v>
      </c>
      <c r="E5076" s="25" t="s">
        <v>1821</v>
      </c>
      <c r="F5076" s="27" t="s">
        <v>2154</v>
      </c>
      <c r="G5076" s="26">
        <v>0</v>
      </c>
      <c r="H5076" s="26">
        <v>16957.5</v>
      </c>
      <c r="I5076" s="24">
        <f t="shared" si="79"/>
        <v>10838614.480000012</v>
      </c>
      <c r="J5076" s="27" t="s">
        <v>57</v>
      </c>
      <c r="K5076" s="2" t="s">
        <v>15</v>
      </c>
    </row>
    <row r="5077" spans="1:11" ht="12" customHeight="1" x14ac:dyDescent="0.2">
      <c r="A5077" s="2">
        <v>1700</v>
      </c>
      <c r="B5077" s="20" t="str">
        <f>VLOOKUP(C5077,'[2]05-2025'!$B$1:$C$65536,2,0)</f>
        <v>FORNECEDORES DE INSUMOS</v>
      </c>
      <c r="C5077" s="33" t="s">
        <v>57</v>
      </c>
      <c r="D5077" s="21">
        <f>VLOOKUP(C5077,'[2]05-2025'!$B$1:$D$65536,3,0)</f>
        <v>1167726.93</v>
      </c>
      <c r="E5077" s="25" t="s">
        <v>1821</v>
      </c>
      <c r="F5077" s="27" t="s">
        <v>2151</v>
      </c>
      <c r="G5077" s="26">
        <v>0</v>
      </c>
      <c r="H5077" s="26">
        <v>1052</v>
      </c>
      <c r="I5077" s="24">
        <f t="shared" si="79"/>
        <v>10839666.480000012</v>
      </c>
      <c r="J5077" s="27" t="s">
        <v>57</v>
      </c>
      <c r="K5077" s="2" t="s">
        <v>15</v>
      </c>
    </row>
    <row r="5078" spans="1:11" ht="12" customHeight="1" x14ac:dyDescent="0.2">
      <c r="A5078" s="2">
        <v>1700</v>
      </c>
      <c r="B5078" s="20" t="str">
        <f>VLOOKUP(C5078,'[2]05-2025'!$B$1:$C$65536,2,0)</f>
        <v>FORNECEDORES DE INSUMOS</v>
      </c>
      <c r="C5078" s="33" t="s">
        <v>57</v>
      </c>
      <c r="D5078" s="21">
        <f>VLOOKUP(C5078,'[2]05-2025'!$B$1:$D$65536,3,0)</f>
        <v>1167726.93</v>
      </c>
      <c r="E5078" s="25" t="s">
        <v>1821</v>
      </c>
      <c r="F5078" s="27" t="s">
        <v>2146</v>
      </c>
      <c r="G5078" s="26">
        <v>0</v>
      </c>
      <c r="H5078" s="26">
        <v>961.66</v>
      </c>
      <c r="I5078" s="24">
        <f t="shared" si="79"/>
        <v>10840628.140000012</v>
      </c>
      <c r="J5078" s="27" t="s">
        <v>57</v>
      </c>
      <c r="K5078" s="2" t="s">
        <v>15</v>
      </c>
    </row>
    <row r="5079" spans="1:11" ht="12" customHeight="1" x14ac:dyDescent="0.2">
      <c r="A5079" s="2">
        <v>1700</v>
      </c>
      <c r="B5079" s="20" t="str">
        <f>VLOOKUP(C5079,'[2]05-2025'!$B$1:$C$65536,2,0)</f>
        <v>FORNECEDORES DE INSUMOS</v>
      </c>
      <c r="C5079" s="33" t="s">
        <v>57</v>
      </c>
      <c r="D5079" s="21">
        <f>VLOOKUP(C5079,'[2]05-2025'!$B$1:$D$65536,3,0)</f>
        <v>1167726.93</v>
      </c>
      <c r="E5079" s="25" t="s">
        <v>1821</v>
      </c>
      <c r="F5079" s="27" t="s">
        <v>2156</v>
      </c>
      <c r="G5079" s="26">
        <v>0</v>
      </c>
      <c r="H5079" s="26">
        <v>1360.91</v>
      </c>
      <c r="I5079" s="24">
        <f t="shared" si="79"/>
        <v>10841989.050000012</v>
      </c>
      <c r="J5079" s="27" t="s">
        <v>57</v>
      </c>
      <c r="K5079" s="2" t="s">
        <v>15</v>
      </c>
    </row>
    <row r="5080" spans="1:11" ht="12" customHeight="1" x14ac:dyDescent="0.2">
      <c r="A5080" s="2">
        <v>1700</v>
      </c>
      <c r="B5080" s="20" t="str">
        <f>VLOOKUP(C5080,'[2]05-2025'!$B$1:$C$65536,2,0)</f>
        <v>FORNECEDORES DE INSUMOS</v>
      </c>
      <c r="C5080" s="33" t="s">
        <v>57</v>
      </c>
      <c r="D5080" s="21">
        <f>VLOOKUP(C5080,'[2]05-2025'!$B$1:$D$65536,3,0)</f>
        <v>1167726.93</v>
      </c>
      <c r="E5080" s="25" t="s">
        <v>1821</v>
      </c>
      <c r="F5080" s="27" t="s">
        <v>2157</v>
      </c>
      <c r="G5080" s="26">
        <v>0</v>
      </c>
      <c r="H5080" s="26">
        <v>232.5</v>
      </c>
      <c r="I5080" s="24">
        <f t="shared" si="79"/>
        <v>10842221.550000012</v>
      </c>
      <c r="J5080" s="27" t="s">
        <v>57</v>
      </c>
      <c r="K5080" s="2" t="s">
        <v>15</v>
      </c>
    </row>
    <row r="5081" spans="1:11" ht="12" customHeight="1" x14ac:dyDescent="0.2">
      <c r="A5081" s="2">
        <v>1700</v>
      </c>
      <c r="B5081" s="20" t="str">
        <f>VLOOKUP(C5081,'[2]05-2025'!$B$1:$C$65536,2,0)</f>
        <v>FORNECEDORES DE INSUMOS</v>
      </c>
      <c r="C5081" s="33" t="s">
        <v>57</v>
      </c>
      <c r="D5081" s="21">
        <f>VLOOKUP(C5081,'[2]05-2025'!$B$1:$D$65536,3,0)</f>
        <v>1167726.93</v>
      </c>
      <c r="E5081" s="25" t="s">
        <v>1821</v>
      </c>
      <c r="F5081" s="27" t="s">
        <v>2158</v>
      </c>
      <c r="G5081" s="26">
        <v>0</v>
      </c>
      <c r="H5081" s="26">
        <v>2900</v>
      </c>
      <c r="I5081" s="24">
        <f t="shared" si="79"/>
        <v>10845121.550000012</v>
      </c>
      <c r="J5081" s="27" t="s">
        <v>57</v>
      </c>
      <c r="K5081" s="2" t="s">
        <v>15</v>
      </c>
    </row>
    <row r="5082" spans="1:11" ht="12" customHeight="1" x14ac:dyDescent="0.2">
      <c r="A5082" s="2">
        <v>1700</v>
      </c>
      <c r="B5082" s="20" t="str">
        <f>VLOOKUP(C5082,'[2]05-2025'!$B$1:$C$65536,2,0)</f>
        <v>FORNECEDORES DE INSUMOS</v>
      </c>
      <c r="C5082" s="33" t="s">
        <v>57</v>
      </c>
      <c r="D5082" s="21">
        <f>VLOOKUP(C5082,'[2]05-2025'!$B$1:$D$65536,3,0)</f>
        <v>1167726.93</v>
      </c>
      <c r="E5082" s="25" t="s">
        <v>1821</v>
      </c>
      <c r="F5082" s="27" t="s">
        <v>2146</v>
      </c>
      <c r="G5082" s="26">
        <v>0</v>
      </c>
      <c r="H5082" s="26">
        <v>961.37</v>
      </c>
      <c r="I5082" s="24">
        <f t="shared" si="79"/>
        <v>10846082.920000011</v>
      </c>
      <c r="J5082" s="27" t="s">
        <v>57</v>
      </c>
      <c r="K5082" s="2" t="s">
        <v>15</v>
      </c>
    </row>
    <row r="5083" spans="1:11" ht="12" customHeight="1" x14ac:dyDescent="0.2">
      <c r="A5083" s="2">
        <v>1700</v>
      </c>
      <c r="B5083" s="20" t="str">
        <f>VLOOKUP(C5083,'[2]05-2025'!$B$1:$C$65536,2,0)</f>
        <v>FORNECEDORES DE INSUMOS</v>
      </c>
      <c r="C5083" s="33" t="s">
        <v>57</v>
      </c>
      <c r="D5083" s="21">
        <f>VLOOKUP(C5083,'[2]05-2025'!$B$1:$D$65536,3,0)</f>
        <v>1167726.93</v>
      </c>
      <c r="E5083" s="25" t="s">
        <v>1821</v>
      </c>
      <c r="F5083" s="27" t="s">
        <v>2159</v>
      </c>
      <c r="G5083" s="26">
        <v>0</v>
      </c>
      <c r="H5083" s="26">
        <v>379.5</v>
      </c>
      <c r="I5083" s="24">
        <f t="shared" si="79"/>
        <v>10846462.420000011</v>
      </c>
      <c r="J5083" s="27" t="s">
        <v>57</v>
      </c>
      <c r="K5083" s="2" t="s">
        <v>15</v>
      </c>
    </row>
    <row r="5084" spans="1:11" ht="12" customHeight="1" x14ac:dyDescent="0.2">
      <c r="A5084" s="2">
        <v>1700</v>
      </c>
      <c r="B5084" s="20" t="str">
        <f>VLOOKUP(C5084,'[2]05-2025'!$B$1:$C$65536,2,0)</f>
        <v>FORNECEDORES DE INSUMOS</v>
      </c>
      <c r="C5084" s="33" t="s">
        <v>57</v>
      </c>
      <c r="D5084" s="21">
        <f>VLOOKUP(C5084,'[2]05-2025'!$B$1:$D$65536,3,0)</f>
        <v>1167726.93</v>
      </c>
      <c r="E5084" s="25" t="s">
        <v>1821</v>
      </c>
      <c r="F5084" s="27" t="s">
        <v>2160</v>
      </c>
      <c r="G5084" s="26">
        <v>0</v>
      </c>
      <c r="H5084" s="26">
        <v>45600</v>
      </c>
      <c r="I5084" s="24">
        <f t="shared" si="79"/>
        <v>10892062.420000011</v>
      </c>
      <c r="J5084" s="27" t="s">
        <v>57</v>
      </c>
      <c r="K5084" s="2" t="s">
        <v>15</v>
      </c>
    </row>
    <row r="5085" spans="1:11" ht="12" customHeight="1" x14ac:dyDescent="0.2">
      <c r="A5085" s="2">
        <v>1700</v>
      </c>
      <c r="B5085" s="20" t="str">
        <f>VLOOKUP(C5085,'[2]05-2025'!$B$1:$C$65536,2,0)</f>
        <v>FORNECEDORES DE INSUMOS</v>
      </c>
      <c r="C5085" s="33" t="s">
        <v>57</v>
      </c>
      <c r="D5085" s="21">
        <f>VLOOKUP(C5085,'[2]05-2025'!$B$1:$D$65536,3,0)</f>
        <v>1167726.93</v>
      </c>
      <c r="E5085" s="25" t="s">
        <v>1821</v>
      </c>
      <c r="F5085" s="27" t="s">
        <v>2161</v>
      </c>
      <c r="G5085" s="26">
        <v>0</v>
      </c>
      <c r="H5085" s="26">
        <v>22806</v>
      </c>
      <c r="I5085" s="24">
        <f t="shared" si="79"/>
        <v>10914868.420000011</v>
      </c>
      <c r="J5085" s="27" t="s">
        <v>57</v>
      </c>
      <c r="K5085" s="2" t="s">
        <v>15</v>
      </c>
    </row>
    <row r="5086" spans="1:11" ht="12" customHeight="1" x14ac:dyDescent="0.2">
      <c r="A5086" s="2">
        <v>1700</v>
      </c>
      <c r="B5086" s="20" t="str">
        <f>VLOOKUP(C5086,'[2]05-2025'!$B$1:$C$65536,2,0)</f>
        <v>FORNECEDORES DE INSUMOS</v>
      </c>
      <c r="C5086" s="33" t="s">
        <v>57</v>
      </c>
      <c r="D5086" s="21">
        <f>VLOOKUP(C5086,'[2]05-2025'!$B$1:$D$65536,3,0)</f>
        <v>1167726.93</v>
      </c>
      <c r="E5086" s="25" t="s">
        <v>1821</v>
      </c>
      <c r="F5086" s="27" t="s">
        <v>2162</v>
      </c>
      <c r="G5086" s="26">
        <v>0</v>
      </c>
      <c r="H5086" s="26">
        <v>2798.29</v>
      </c>
      <c r="I5086" s="24">
        <f t="shared" si="79"/>
        <v>10917666.71000001</v>
      </c>
      <c r="J5086" s="27" t="s">
        <v>59</v>
      </c>
      <c r="K5086" s="2" t="s">
        <v>15</v>
      </c>
    </row>
    <row r="5087" spans="1:11" ht="12" customHeight="1" x14ac:dyDescent="0.2">
      <c r="A5087" s="2">
        <v>1700</v>
      </c>
      <c r="B5087" s="20" t="str">
        <f>VLOOKUP(C5087,'[2]05-2025'!$B$1:$C$65536,2,0)</f>
        <v>FORNECEDORES DE INSUMOS</v>
      </c>
      <c r="C5087" s="33" t="s">
        <v>57</v>
      </c>
      <c r="D5087" s="21">
        <f>VLOOKUP(C5087,'[2]05-2025'!$B$1:$D$65536,3,0)</f>
        <v>1167726.93</v>
      </c>
      <c r="E5087" s="25" t="s">
        <v>1821</v>
      </c>
      <c r="F5087" s="27" t="s">
        <v>2158</v>
      </c>
      <c r="G5087" s="26">
        <v>0</v>
      </c>
      <c r="H5087" s="26">
        <v>2900</v>
      </c>
      <c r="I5087" s="24">
        <f t="shared" si="79"/>
        <v>10920566.71000001</v>
      </c>
      <c r="J5087" s="27" t="s">
        <v>57</v>
      </c>
      <c r="K5087" s="2" t="s">
        <v>15</v>
      </c>
    </row>
    <row r="5088" spans="1:11" ht="12" customHeight="1" x14ac:dyDescent="0.2">
      <c r="A5088" s="2">
        <v>1700</v>
      </c>
      <c r="B5088" s="20" t="str">
        <f>VLOOKUP(C5088,'[2]05-2025'!$B$1:$C$65536,2,0)</f>
        <v>FORNECEDORES DE INSUMOS</v>
      </c>
      <c r="C5088" s="33" t="s">
        <v>57</v>
      </c>
      <c r="D5088" s="21">
        <f>VLOOKUP(C5088,'[2]05-2025'!$B$1:$D$65536,3,0)</f>
        <v>1167726.93</v>
      </c>
      <c r="E5088" s="25" t="s">
        <v>1821</v>
      </c>
      <c r="F5088" s="27" t="s">
        <v>2145</v>
      </c>
      <c r="G5088" s="26">
        <v>0</v>
      </c>
      <c r="H5088" s="26">
        <v>1442.4</v>
      </c>
      <c r="I5088" s="24">
        <f t="shared" si="79"/>
        <v>10922009.110000011</v>
      </c>
      <c r="J5088" s="27" t="s">
        <v>59</v>
      </c>
      <c r="K5088" s="2" t="s">
        <v>15</v>
      </c>
    </row>
    <row r="5089" spans="1:11" ht="12" customHeight="1" x14ac:dyDescent="0.2">
      <c r="A5089" s="2">
        <v>1700</v>
      </c>
      <c r="B5089" s="20" t="str">
        <f>VLOOKUP(C5089,'[2]05-2025'!$B$1:$C$65536,2,0)</f>
        <v>FORNECEDORES DE INSUMOS</v>
      </c>
      <c r="C5089" s="33" t="s">
        <v>57</v>
      </c>
      <c r="D5089" s="21">
        <f>VLOOKUP(C5089,'[2]05-2025'!$B$1:$D$65536,3,0)</f>
        <v>1167726.93</v>
      </c>
      <c r="E5089" s="25" t="s">
        <v>1821</v>
      </c>
      <c r="F5089" s="27" t="s">
        <v>2164</v>
      </c>
      <c r="G5089" s="26">
        <v>0</v>
      </c>
      <c r="H5089" s="26">
        <v>4355.1499999999996</v>
      </c>
      <c r="I5089" s="24">
        <f t="shared" si="79"/>
        <v>10926364.260000011</v>
      </c>
      <c r="J5089" s="27" t="s">
        <v>57</v>
      </c>
      <c r="K5089" s="2" t="s">
        <v>15</v>
      </c>
    </row>
    <row r="5090" spans="1:11" ht="12" customHeight="1" x14ac:dyDescent="0.2">
      <c r="A5090" s="2">
        <v>1700</v>
      </c>
      <c r="B5090" s="20" t="str">
        <f>VLOOKUP(C5090,'[2]05-2025'!$B$1:$C$65536,2,0)</f>
        <v>FORNECEDORES DE INSUMOS</v>
      </c>
      <c r="C5090" s="33" t="s">
        <v>57</v>
      </c>
      <c r="D5090" s="21">
        <f>VLOOKUP(C5090,'[2]05-2025'!$B$1:$D$65536,3,0)</f>
        <v>1167726.93</v>
      </c>
      <c r="E5090" s="25" t="s">
        <v>1821</v>
      </c>
      <c r="F5090" s="27" t="s">
        <v>2165</v>
      </c>
      <c r="G5090" s="26">
        <v>0</v>
      </c>
      <c r="H5090" s="26">
        <v>18740.7</v>
      </c>
      <c r="I5090" s="24">
        <f t="shared" si="79"/>
        <v>10945104.96000001</v>
      </c>
      <c r="J5090" s="27" t="s">
        <v>57</v>
      </c>
      <c r="K5090" s="2" t="s">
        <v>15</v>
      </c>
    </row>
    <row r="5091" spans="1:11" ht="12" customHeight="1" x14ac:dyDescent="0.2">
      <c r="A5091" s="2">
        <v>1700</v>
      </c>
      <c r="B5091" s="20" t="str">
        <f>VLOOKUP(C5091,'[2]05-2025'!$B$1:$C$65536,2,0)</f>
        <v>FORNECEDORES DE INSUMOS</v>
      </c>
      <c r="C5091" s="33" t="s">
        <v>57</v>
      </c>
      <c r="D5091" s="21">
        <f>VLOOKUP(C5091,'[2]05-2025'!$B$1:$D$65536,3,0)</f>
        <v>1167726.93</v>
      </c>
      <c r="E5091" s="25" t="s">
        <v>1821</v>
      </c>
      <c r="F5091" s="27" t="s">
        <v>2158</v>
      </c>
      <c r="G5091" s="26">
        <v>0</v>
      </c>
      <c r="H5091" s="26">
        <v>2900</v>
      </c>
      <c r="I5091" s="24">
        <f t="shared" si="79"/>
        <v>10948004.96000001</v>
      </c>
      <c r="J5091" s="27" t="s">
        <v>57</v>
      </c>
      <c r="K5091" s="2" t="s">
        <v>15</v>
      </c>
    </row>
    <row r="5092" spans="1:11" ht="12" customHeight="1" x14ac:dyDescent="0.2">
      <c r="A5092" s="2">
        <v>1700</v>
      </c>
      <c r="B5092" s="20" t="str">
        <f>VLOOKUP(C5092,'[2]05-2025'!$B$1:$C$65536,2,0)</f>
        <v>FORNECEDORES DE INSUMOS</v>
      </c>
      <c r="C5092" s="33" t="s">
        <v>57</v>
      </c>
      <c r="D5092" s="21">
        <f>VLOOKUP(C5092,'[2]05-2025'!$B$1:$D$65536,3,0)</f>
        <v>1167726.93</v>
      </c>
      <c r="E5092" s="25" t="s">
        <v>1821</v>
      </c>
      <c r="F5092" s="27" t="s">
        <v>2167</v>
      </c>
      <c r="G5092" s="26">
        <v>0</v>
      </c>
      <c r="H5092" s="26">
        <v>15128.45</v>
      </c>
      <c r="I5092" s="24">
        <f t="shared" si="79"/>
        <v>10963133.410000009</v>
      </c>
      <c r="J5092" s="27" t="s">
        <v>57</v>
      </c>
      <c r="K5092" s="2" t="s">
        <v>15</v>
      </c>
    </row>
    <row r="5093" spans="1:11" ht="12" customHeight="1" x14ac:dyDescent="0.2">
      <c r="A5093" s="2">
        <v>1700</v>
      </c>
      <c r="B5093" s="20" t="str">
        <f>VLOOKUP(C5093,'[2]05-2025'!$B$1:$C$65536,2,0)</f>
        <v>FORNECEDORES DE INSUMOS</v>
      </c>
      <c r="C5093" s="33" t="s">
        <v>57</v>
      </c>
      <c r="D5093" s="21">
        <f>VLOOKUP(C5093,'[2]05-2025'!$B$1:$D$65536,3,0)</f>
        <v>1167726.93</v>
      </c>
      <c r="E5093" s="25" t="s">
        <v>1821</v>
      </c>
      <c r="F5093" s="27" t="s">
        <v>2165</v>
      </c>
      <c r="G5093" s="26">
        <v>0</v>
      </c>
      <c r="H5093" s="26">
        <v>60541.599999999999</v>
      </c>
      <c r="I5093" s="24">
        <f t="shared" si="79"/>
        <v>11023675.010000009</v>
      </c>
      <c r="J5093" s="27" t="s">
        <v>57</v>
      </c>
      <c r="K5093" s="2" t="s">
        <v>15</v>
      </c>
    </row>
    <row r="5094" spans="1:11" ht="12" customHeight="1" x14ac:dyDescent="0.2">
      <c r="A5094" s="2">
        <v>1700</v>
      </c>
      <c r="B5094" s="20" t="str">
        <f>VLOOKUP(C5094,'[2]05-2025'!$B$1:$C$65536,2,0)</f>
        <v>FORNECEDORES DE INSUMOS</v>
      </c>
      <c r="C5094" s="33" t="s">
        <v>57</v>
      </c>
      <c r="D5094" s="21">
        <f>VLOOKUP(C5094,'[2]05-2025'!$B$1:$D$65536,3,0)</f>
        <v>1167726.93</v>
      </c>
      <c r="E5094" s="25" t="s">
        <v>1821</v>
      </c>
      <c r="F5094" s="27" t="s">
        <v>2168</v>
      </c>
      <c r="G5094" s="26">
        <v>0</v>
      </c>
      <c r="H5094" s="26">
        <v>503.28</v>
      </c>
      <c r="I5094" s="24">
        <f t="shared" si="79"/>
        <v>11024178.290000008</v>
      </c>
      <c r="J5094" s="27" t="s">
        <v>57</v>
      </c>
      <c r="K5094" s="2" t="s">
        <v>15</v>
      </c>
    </row>
    <row r="5095" spans="1:11" ht="12" customHeight="1" x14ac:dyDescent="0.2">
      <c r="A5095" s="2">
        <v>1700</v>
      </c>
      <c r="B5095" s="20" t="str">
        <f>VLOOKUP(C5095,'[2]05-2025'!$B$1:$C$65536,2,0)</f>
        <v>FORNECEDORES DE INSUMOS</v>
      </c>
      <c r="C5095" s="33" t="s">
        <v>57</v>
      </c>
      <c r="D5095" s="21">
        <f>VLOOKUP(C5095,'[2]05-2025'!$B$1:$D$65536,3,0)</f>
        <v>1167726.93</v>
      </c>
      <c r="E5095" s="25" t="s">
        <v>1821</v>
      </c>
      <c r="F5095" s="27" t="s">
        <v>2169</v>
      </c>
      <c r="G5095" s="26">
        <v>0</v>
      </c>
      <c r="H5095" s="26">
        <v>1549</v>
      </c>
      <c r="I5095" s="24">
        <f t="shared" si="79"/>
        <v>11025727.290000008</v>
      </c>
      <c r="J5095" s="27" t="s">
        <v>57</v>
      </c>
      <c r="K5095" s="2" t="s">
        <v>15</v>
      </c>
    </row>
    <row r="5096" spans="1:11" ht="12" customHeight="1" x14ac:dyDescent="0.2">
      <c r="A5096" s="2">
        <v>1700</v>
      </c>
      <c r="B5096" s="20" t="str">
        <f>VLOOKUP(C5096,'[2]05-2025'!$B$1:$C$65536,2,0)</f>
        <v>FORNECEDORES DE INSUMOS</v>
      </c>
      <c r="C5096" s="33" t="s">
        <v>57</v>
      </c>
      <c r="D5096" s="21">
        <f>VLOOKUP(C5096,'[2]05-2025'!$B$1:$D$65536,3,0)</f>
        <v>1167726.93</v>
      </c>
      <c r="E5096" s="25" t="s">
        <v>1821</v>
      </c>
      <c r="F5096" s="27" t="s">
        <v>2170</v>
      </c>
      <c r="G5096" s="26">
        <v>0</v>
      </c>
      <c r="H5096" s="26">
        <v>1157.96</v>
      </c>
      <c r="I5096" s="24">
        <f t="shared" si="79"/>
        <v>11026885.250000009</v>
      </c>
      <c r="J5096" s="27" t="s">
        <v>59</v>
      </c>
      <c r="K5096" s="2" t="s">
        <v>15</v>
      </c>
    </row>
    <row r="5097" spans="1:11" ht="12" customHeight="1" x14ac:dyDescent="0.2">
      <c r="A5097" s="2">
        <v>1700</v>
      </c>
      <c r="B5097" s="20" t="str">
        <f>VLOOKUP(C5097,'[2]05-2025'!$B$1:$C$65536,2,0)</f>
        <v>FORNECEDORES DE INSUMOS</v>
      </c>
      <c r="C5097" s="33" t="s">
        <v>57</v>
      </c>
      <c r="D5097" s="21">
        <f>VLOOKUP(C5097,'[2]05-2025'!$B$1:$D$65536,3,0)</f>
        <v>1167726.93</v>
      </c>
      <c r="E5097" s="25" t="s">
        <v>1821</v>
      </c>
      <c r="F5097" s="27" t="s">
        <v>2157</v>
      </c>
      <c r="G5097" s="26">
        <v>0</v>
      </c>
      <c r="H5097" s="26">
        <v>4503.1000000000004</v>
      </c>
      <c r="I5097" s="24">
        <f t="shared" si="79"/>
        <v>11031388.350000009</v>
      </c>
      <c r="J5097" s="27" t="s">
        <v>57</v>
      </c>
      <c r="K5097" s="2" t="s">
        <v>15</v>
      </c>
    </row>
    <row r="5098" spans="1:11" ht="12" customHeight="1" x14ac:dyDescent="0.2">
      <c r="A5098" s="2">
        <v>1700</v>
      </c>
      <c r="B5098" s="20" t="str">
        <f>VLOOKUP(C5098,'[2]05-2025'!$B$1:$C$65536,2,0)</f>
        <v>FORNECEDORES DE INSUMOS</v>
      </c>
      <c r="C5098" s="33" t="s">
        <v>57</v>
      </c>
      <c r="D5098" s="21">
        <f>VLOOKUP(C5098,'[2]05-2025'!$B$1:$D$65536,3,0)</f>
        <v>1167726.93</v>
      </c>
      <c r="E5098" s="25" t="s">
        <v>1821</v>
      </c>
      <c r="F5098" s="27" t="s">
        <v>2149</v>
      </c>
      <c r="G5098" s="26">
        <v>0</v>
      </c>
      <c r="H5098" s="26">
        <v>17035.400000000001</v>
      </c>
      <c r="I5098" s="24">
        <f t="shared" si="79"/>
        <v>11048423.750000009</v>
      </c>
      <c r="J5098" s="27" t="s">
        <v>57</v>
      </c>
      <c r="K5098" s="2" t="s">
        <v>15</v>
      </c>
    </row>
    <row r="5099" spans="1:11" ht="12" customHeight="1" x14ac:dyDescent="0.2">
      <c r="A5099" s="2">
        <v>1700</v>
      </c>
      <c r="B5099" s="20" t="str">
        <f>VLOOKUP(C5099,'[2]05-2025'!$B$1:$C$65536,2,0)</f>
        <v>FORNECEDORES DE INSUMOS</v>
      </c>
      <c r="C5099" s="33" t="s">
        <v>57</v>
      </c>
      <c r="D5099" s="21">
        <f>VLOOKUP(C5099,'[2]05-2025'!$B$1:$D$65536,3,0)</f>
        <v>1167726.93</v>
      </c>
      <c r="E5099" s="25" t="s">
        <v>1821</v>
      </c>
      <c r="F5099" s="27" t="s">
        <v>2171</v>
      </c>
      <c r="G5099" s="26">
        <v>0</v>
      </c>
      <c r="H5099" s="26">
        <v>6282.36</v>
      </c>
      <c r="I5099" s="24">
        <f t="shared" si="79"/>
        <v>11054706.110000009</v>
      </c>
      <c r="J5099" s="27" t="s">
        <v>57</v>
      </c>
      <c r="K5099" s="2" t="s">
        <v>15</v>
      </c>
    </row>
    <row r="5100" spans="1:11" ht="12" customHeight="1" x14ac:dyDescent="0.2">
      <c r="A5100" s="2">
        <v>1700</v>
      </c>
      <c r="B5100" s="20" t="str">
        <f>VLOOKUP(C5100,'[2]05-2025'!$B$1:$C$65536,2,0)</f>
        <v>FORNECEDORES DE INSUMOS</v>
      </c>
      <c r="C5100" s="33" t="s">
        <v>57</v>
      </c>
      <c r="D5100" s="21">
        <f>VLOOKUP(C5100,'[2]05-2025'!$B$1:$D$65536,3,0)</f>
        <v>1167726.93</v>
      </c>
      <c r="E5100" s="25" t="s">
        <v>1821</v>
      </c>
      <c r="F5100" s="27" t="s">
        <v>2172</v>
      </c>
      <c r="G5100" s="26">
        <v>0</v>
      </c>
      <c r="H5100" s="26">
        <v>320</v>
      </c>
      <c r="I5100" s="24">
        <f t="shared" si="79"/>
        <v>11055026.110000009</v>
      </c>
      <c r="J5100" s="27" t="s">
        <v>57</v>
      </c>
      <c r="K5100" s="2" t="s">
        <v>15</v>
      </c>
    </row>
    <row r="5101" spans="1:11" ht="12" customHeight="1" x14ac:dyDescent="0.2">
      <c r="A5101" s="2">
        <v>1700</v>
      </c>
      <c r="B5101" s="20" t="str">
        <f>VLOOKUP(C5101,'[2]05-2025'!$B$1:$C$65536,2,0)</f>
        <v>FORNECEDORES DE INSUMOS</v>
      </c>
      <c r="C5101" s="33" t="s">
        <v>57</v>
      </c>
      <c r="D5101" s="21">
        <f>VLOOKUP(C5101,'[2]05-2025'!$B$1:$D$65536,3,0)</f>
        <v>1167726.93</v>
      </c>
      <c r="E5101" s="25" t="s">
        <v>1821</v>
      </c>
      <c r="F5101" s="27" t="s">
        <v>2145</v>
      </c>
      <c r="G5101" s="26">
        <v>0</v>
      </c>
      <c r="H5101" s="26">
        <v>961.6</v>
      </c>
      <c r="I5101" s="24">
        <f t="shared" si="79"/>
        <v>11055987.710000008</v>
      </c>
      <c r="J5101" s="27" t="s">
        <v>59</v>
      </c>
      <c r="K5101" s="2" t="s">
        <v>15</v>
      </c>
    </row>
    <row r="5102" spans="1:11" ht="12" customHeight="1" x14ac:dyDescent="0.2">
      <c r="A5102" s="2">
        <v>1700</v>
      </c>
      <c r="B5102" s="20" t="str">
        <f>VLOOKUP(C5102,'[2]05-2025'!$B$1:$C$65536,2,0)</f>
        <v>FORNECEDORES DE INSUMOS</v>
      </c>
      <c r="C5102" s="33" t="s">
        <v>57</v>
      </c>
      <c r="D5102" s="21">
        <f>VLOOKUP(C5102,'[2]05-2025'!$B$1:$D$65536,3,0)</f>
        <v>1167726.93</v>
      </c>
      <c r="E5102" s="25" t="s">
        <v>1821</v>
      </c>
      <c r="F5102" s="27" t="s">
        <v>2173</v>
      </c>
      <c r="G5102" s="26">
        <v>0</v>
      </c>
      <c r="H5102" s="26">
        <v>16088.8</v>
      </c>
      <c r="I5102" s="24">
        <f t="shared" si="79"/>
        <v>11072076.510000009</v>
      </c>
      <c r="J5102" s="27" t="s">
        <v>55</v>
      </c>
      <c r="K5102" s="2" t="s">
        <v>15</v>
      </c>
    </row>
    <row r="5103" spans="1:11" ht="12" customHeight="1" x14ac:dyDescent="0.2">
      <c r="A5103" s="2">
        <v>1700</v>
      </c>
      <c r="B5103" s="20" t="str">
        <f>VLOOKUP(C5103,'[2]05-2025'!$B$1:$C$65536,2,0)</f>
        <v>FORNECEDORES DE INSUMOS</v>
      </c>
      <c r="C5103" s="33" t="s">
        <v>57</v>
      </c>
      <c r="D5103" s="21">
        <f>VLOOKUP(C5103,'[2]05-2025'!$B$1:$D$65536,3,0)</f>
        <v>1167726.93</v>
      </c>
      <c r="E5103" s="25" t="s">
        <v>1821</v>
      </c>
      <c r="F5103" s="27" t="s">
        <v>2174</v>
      </c>
      <c r="G5103" s="26">
        <v>0</v>
      </c>
      <c r="H5103" s="26">
        <v>7000</v>
      </c>
      <c r="I5103" s="24">
        <f t="shared" si="79"/>
        <v>11079076.510000009</v>
      </c>
      <c r="J5103" s="27" t="s">
        <v>57</v>
      </c>
      <c r="K5103" s="2" t="s">
        <v>15</v>
      </c>
    </row>
    <row r="5104" spans="1:11" ht="12" customHeight="1" x14ac:dyDescent="0.2">
      <c r="A5104" s="2">
        <v>1700</v>
      </c>
      <c r="B5104" s="20" t="str">
        <f>VLOOKUP(C5104,'[2]05-2025'!$B$1:$C$65536,2,0)</f>
        <v>FORNECEDORES DE INSUMOS</v>
      </c>
      <c r="C5104" s="33" t="s">
        <v>57</v>
      </c>
      <c r="D5104" s="21">
        <f>VLOOKUP(C5104,'[2]05-2025'!$B$1:$D$65536,3,0)</f>
        <v>1167726.93</v>
      </c>
      <c r="E5104" s="25" t="s">
        <v>1821</v>
      </c>
      <c r="F5104" s="27" t="s">
        <v>2175</v>
      </c>
      <c r="G5104" s="26">
        <v>0</v>
      </c>
      <c r="H5104" s="26">
        <v>9478.23</v>
      </c>
      <c r="I5104" s="24">
        <f t="shared" si="79"/>
        <v>11088554.74000001</v>
      </c>
      <c r="J5104" s="27" t="s">
        <v>57</v>
      </c>
      <c r="K5104" s="2" t="s">
        <v>15</v>
      </c>
    </row>
    <row r="5105" spans="1:11" ht="12" customHeight="1" x14ac:dyDescent="0.2">
      <c r="A5105" s="2">
        <v>1700</v>
      </c>
      <c r="B5105" s="20" t="str">
        <f>VLOOKUP(C5105,'[2]05-2025'!$B$1:$C$65536,2,0)</f>
        <v>FORNECEDORES DE INSUMOS</v>
      </c>
      <c r="C5105" s="33" t="s">
        <v>57</v>
      </c>
      <c r="D5105" s="21">
        <f>VLOOKUP(C5105,'[2]05-2025'!$B$1:$D$65536,3,0)</f>
        <v>1167726.93</v>
      </c>
      <c r="E5105" s="25" t="s">
        <v>1821</v>
      </c>
      <c r="F5105" s="27" t="s">
        <v>2156</v>
      </c>
      <c r="G5105" s="26">
        <v>0</v>
      </c>
      <c r="H5105" s="26">
        <v>1482</v>
      </c>
      <c r="I5105" s="24">
        <f t="shared" ref="I5105:I5168" si="80">IF(C5105&lt;&gt;C5104,D5105-G5105+H5105,IF(C5105=C5104,I5104-G5105+H5105,"falso"))</f>
        <v>11090036.74000001</v>
      </c>
      <c r="J5105" s="27" t="s">
        <v>57</v>
      </c>
      <c r="K5105" s="2" t="s">
        <v>15</v>
      </c>
    </row>
    <row r="5106" spans="1:11" ht="12" customHeight="1" x14ac:dyDescent="0.2">
      <c r="A5106" s="2">
        <v>1700</v>
      </c>
      <c r="B5106" s="20" t="str">
        <f>VLOOKUP(C5106,'[2]05-2025'!$B$1:$C$65536,2,0)</f>
        <v>FORNECEDORES DE INSUMOS</v>
      </c>
      <c r="C5106" s="33" t="s">
        <v>57</v>
      </c>
      <c r="D5106" s="21">
        <f>VLOOKUP(C5106,'[2]05-2025'!$B$1:$D$65536,3,0)</f>
        <v>1167726.93</v>
      </c>
      <c r="E5106" s="25" t="s">
        <v>1821</v>
      </c>
      <c r="F5106" s="27" t="s">
        <v>2176</v>
      </c>
      <c r="G5106" s="26">
        <v>0</v>
      </c>
      <c r="H5106" s="26">
        <v>1083.9000000000001</v>
      </c>
      <c r="I5106" s="24">
        <f t="shared" si="80"/>
        <v>11091120.64000001</v>
      </c>
      <c r="J5106" s="27" t="s">
        <v>57</v>
      </c>
      <c r="K5106" s="2" t="s">
        <v>15</v>
      </c>
    </row>
    <row r="5107" spans="1:11" ht="12" customHeight="1" x14ac:dyDescent="0.2">
      <c r="A5107" s="2">
        <v>1700</v>
      </c>
      <c r="B5107" s="20" t="str">
        <f>VLOOKUP(C5107,'[2]05-2025'!$B$1:$C$65536,2,0)</f>
        <v>FORNECEDORES DE INSUMOS</v>
      </c>
      <c r="C5107" s="33" t="s">
        <v>57</v>
      </c>
      <c r="D5107" s="21">
        <f>VLOOKUP(C5107,'[2]05-2025'!$B$1:$D$65536,3,0)</f>
        <v>1167726.93</v>
      </c>
      <c r="E5107" s="25" t="s">
        <v>1821</v>
      </c>
      <c r="F5107" s="27" t="s">
        <v>2176</v>
      </c>
      <c r="G5107" s="26">
        <v>0</v>
      </c>
      <c r="H5107" s="26">
        <v>1322.5</v>
      </c>
      <c r="I5107" s="24">
        <f t="shared" si="80"/>
        <v>11092443.14000001</v>
      </c>
      <c r="J5107" s="27" t="s">
        <v>57</v>
      </c>
      <c r="K5107" s="2" t="s">
        <v>15</v>
      </c>
    </row>
    <row r="5108" spans="1:11" ht="12" customHeight="1" x14ac:dyDescent="0.2">
      <c r="A5108" s="2">
        <v>1700</v>
      </c>
      <c r="B5108" s="20" t="str">
        <f>VLOOKUP(C5108,'[2]05-2025'!$B$1:$C$65536,2,0)</f>
        <v>FORNECEDORES DE INSUMOS</v>
      </c>
      <c r="C5108" s="33" t="s">
        <v>57</v>
      </c>
      <c r="D5108" s="21">
        <f>VLOOKUP(C5108,'[2]05-2025'!$B$1:$D$65536,3,0)</f>
        <v>1167726.93</v>
      </c>
      <c r="E5108" s="25" t="s">
        <v>1821</v>
      </c>
      <c r="F5108" s="27" t="s">
        <v>2145</v>
      </c>
      <c r="G5108" s="26">
        <v>0</v>
      </c>
      <c r="H5108" s="26">
        <v>1442.4</v>
      </c>
      <c r="I5108" s="24">
        <f t="shared" si="80"/>
        <v>11093885.54000001</v>
      </c>
      <c r="J5108" s="27" t="s">
        <v>59</v>
      </c>
      <c r="K5108" s="2" t="s">
        <v>15</v>
      </c>
    </row>
    <row r="5109" spans="1:11" ht="12" customHeight="1" x14ac:dyDescent="0.2">
      <c r="A5109" s="2">
        <v>1700</v>
      </c>
      <c r="B5109" s="20" t="str">
        <f>VLOOKUP(C5109,'[2]05-2025'!$B$1:$C$65536,2,0)</f>
        <v>FORNECEDORES DE INSUMOS</v>
      </c>
      <c r="C5109" s="33" t="s">
        <v>57</v>
      </c>
      <c r="D5109" s="21">
        <f>VLOOKUP(C5109,'[2]05-2025'!$B$1:$D$65536,3,0)</f>
        <v>1167726.93</v>
      </c>
      <c r="E5109" s="25" t="s">
        <v>1821</v>
      </c>
      <c r="F5109" s="27" t="s">
        <v>2146</v>
      </c>
      <c r="G5109" s="26">
        <v>0</v>
      </c>
      <c r="H5109" s="26">
        <v>961.37</v>
      </c>
      <c r="I5109" s="24">
        <f t="shared" si="80"/>
        <v>11094846.910000009</v>
      </c>
      <c r="J5109" s="27" t="s">
        <v>57</v>
      </c>
      <c r="K5109" s="2" t="s">
        <v>15</v>
      </c>
    </row>
    <row r="5110" spans="1:11" ht="12" customHeight="1" x14ac:dyDescent="0.2">
      <c r="A5110" s="2">
        <v>1700</v>
      </c>
      <c r="B5110" s="20" t="str">
        <f>VLOOKUP(C5110,'[2]05-2025'!$B$1:$C$65536,2,0)</f>
        <v>FORNECEDORES DE INSUMOS</v>
      </c>
      <c r="C5110" s="33" t="s">
        <v>57</v>
      </c>
      <c r="D5110" s="21">
        <f>VLOOKUP(C5110,'[2]05-2025'!$B$1:$D$65536,3,0)</f>
        <v>1167726.93</v>
      </c>
      <c r="E5110" s="25" t="s">
        <v>1821</v>
      </c>
      <c r="F5110" s="27" t="s">
        <v>2147</v>
      </c>
      <c r="G5110" s="26">
        <v>0</v>
      </c>
      <c r="H5110" s="26">
        <v>33463.1</v>
      </c>
      <c r="I5110" s="24">
        <f t="shared" si="80"/>
        <v>11128310.010000009</v>
      </c>
      <c r="J5110" s="27" t="s">
        <v>57</v>
      </c>
      <c r="K5110" s="2" t="s">
        <v>15</v>
      </c>
    </row>
    <row r="5111" spans="1:11" ht="12" customHeight="1" x14ac:dyDescent="0.2">
      <c r="A5111" s="2">
        <v>1700</v>
      </c>
      <c r="B5111" s="20" t="str">
        <f>VLOOKUP(C5111,'[2]05-2025'!$B$1:$C$65536,2,0)</f>
        <v>FORNECEDORES DE INSUMOS</v>
      </c>
      <c r="C5111" s="33" t="s">
        <v>57</v>
      </c>
      <c r="D5111" s="21">
        <f>VLOOKUP(C5111,'[2]05-2025'!$B$1:$D$65536,3,0)</f>
        <v>1167726.93</v>
      </c>
      <c r="E5111" s="25" t="s">
        <v>1821</v>
      </c>
      <c r="F5111" s="27" t="s">
        <v>2148</v>
      </c>
      <c r="G5111" s="26">
        <v>0</v>
      </c>
      <c r="H5111" s="26">
        <v>9330.9699999999993</v>
      </c>
      <c r="I5111" s="24">
        <f t="shared" si="80"/>
        <v>11137640.98000001</v>
      </c>
      <c r="J5111" s="27" t="s">
        <v>57</v>
      </c>
      <c r="K5111" s="2" t="s">
        <v>15</v>
      </c>
    </row>
    <row r="5112" spans="1:11" ht="12" customHeight="1" x14ac:dyDescent="0.2">
      <c r="A5112" s="2">
        <v>1700</v>
      </c>
      <c r="B5112" s="20" t="str">
        <f>VLOOKUP(C5112,'[2]05-2025'!$B$1:$C$65536,2,0)</f>
        <v>FORNECEDORES DE INSUMOS</v>
      </c>
      <c r="C5112" s="33" t="s">
        <v>57</v>
      </c>
      <c r="D5112" s="21">
        <f>VLOOKUP(C5112,'[2]05-2025'!$B$1:$D$65536,3,0)</f>
        <v>1167726.93</v>
      </c>
      <c r="E5112" s="25" t="s">
        <v>1821</v>
      </c>
      <c r="F5112" s="27" t="s">
        <v>2149</v>
      </c>
      <c r="G5112" s="26">
        <v>0</v>
      </c>
      <c r="H5112" s="26">
        <v>1639.84</v>
      </c>
      <c r="I5112" s="24">
        <f t="shared" si="80"/>
        <v>11139280.82000001</v>
      </c>
      <c r="J5112" s="27" t="s">
        <v>57</v>
      </c>
      <c r="K5112" s="2" t="s">
        <v>15</v>
      </c>
    </row>
    <row r="5113" spans="1:11" ht="12" customHeight="1" x14ac:dyDescent="0.2">
      <c r="A5113" s="2">
        <v>1700</v>
      </c>
      <c r="B5113" s="20" t="str">
        <f>VLOOKUP(C5113,'[2]05-2025'!$B$1:$C$65536,2,0)</f>
        <v>FORNECEDORES DE INSUMOS</v>
      </c>
      <c r="C5113" s="33" t="s">
        <v>57</v>
      </c>
      <c r="D5113" s="21">
        <f>VLOOKUP(C5113,'[2]05-2025'!$B$1:$D$65536,3,0)</f>
        <v>1167726.93</v>
      </c>
      <c r="E5113" s="25" t="s">
        <v>1821</v>
      </c>
      <c r="F5113" s="27" t="s">
        <v>2151</v>
      </c>
      <c r="G5113" s="26">
        <v>0</v>
      </c>
      <c r="H5113" s="26">
        <v>2631.72</v>
      </c>
      <c r="I5113" s="24">
        <f t="shared" si="80"/>
        <v>11141912.54000001</v>
      </c>
      <c r="J5113" s="27" t="s">
        <v>57</v>
      </c>
      <c r="K5113" s="2" t="s">
        <v>15</v>
      </c>
    </row>
    <row r="5114" spans="1:11" ht="12" customHeight="1" x14ac:dyDescent="0.2">
      <c r="A5114" s="2">
        <v>1700</v>
      </c>
      <c r="B5114" s="20" t="str">
        <f>VLOOKUP(C5114,'[2]05-2025'!$B$1:$C$65536,2,0)</f>
        <v>FORNECEDORES DE INSUMOS</v>
      </c>
      <c r="C5114" s="33" t="s">
        <v>57</v>
      </c>
      <c r="D5114" s="21">
        <f>VLOOKUP(C5114,'[2]05-2025'!$B$1:$D$65536,3,0)</f>
        <v>1167726.93</v>
      </c>
      <c r="E5114" s="25" t="s">
        <v>1821</v>
      </c>
      <c r="F5114" s="27" t="s">
        <v>2147</v>
      </c>
      <c r="G5114" s="26">
        <v>0</v>
      </c>
      <c r="H5114" s="26">
        <v>2128.5</v>
      </c>
      <c r="I5114" s="24">
        <f t="shared" si="80"/>
        <v>11144041.04000001</v>
      </c>
      <c r="J5114" s="27" t="s">
        <v>57</v>
      </c>
      <c r="K5114" s="2" t="s">
        <v>15</v>
      </c>
    </row>
    <row r="5115" spans="1:11" ht="12" customHeight="1" x14ac:dyDescent="0.2">
      <c r="A5115" s="2">
        <v>1700</v>
      </c>
      <c r="B5115" s="20" t="str">
        <f>VLOOKUP(C5115,'[2]05-2025'!$B$1:$C$65536,2,0)</f>
        <v>FORNECEDORES DE INSUMOS</v>
      </c>
      <c r="C5115" s="33" t="s">
        <v>57</v>
      </c>
      <c r="D5115" s="21">
        <f>VLOOKUP(C5115,'[2]05-2025'!$B$1:$D$65536,3,0)</f>
        <v>1167726.93</v>
      </c>
      <c r="E5115" s="25" t="s">
        <v>1821</v>
      </c>
      <c r="F5115" s="27" t="s">
        <v>2152</v>
      </c>
      <c r="G5115" s="26">
        <v>0</v>
      </c>
      <c r="H5115" s="26">
        <v>2280</v>
      </c>
      <c r="I5115" s="24">
        <f t="shared" si="80"/>
        <v>11146321.04000001</v>
      </c>
      <c r="J5115" s="27" t="s">
        <v>57</v>
      </c>
      <c r="K5115" s="2" t="s">
        <v>15</v>
      </c>
    </row>
    <row r="5116" spans="1:11" ht="12" customHeight="1" x14ac:dyDescent="0.2">
      <c r="A5116" s="2">
        <v>1700</v>
      </c>
      <c r="B5116" s="20" t="str">
        <f>VLOOKUP(C5116,'[2]05-2025'!$B$1:$C$65536,2,0)</f>
        <v>FORNECEDORES DE INSUMOS</v>
      </c>
      <c r="C5116" s="33" t="s">
        <v>57</v>
      </c>
      <c r="D5116" s="21">
        <f>VLOOKUP(C5116,'[2]05-2025'!$B$1:$D$65536,3,0)</f>
        <v>1167726.93</v>
      </c>
      <c r="E5116" s="25" t="s">
        <v>1821</v>
      </c>
      <c r="F5116" s="27" t="s">
        <v>2153</v>
      </c>
      <c r="G5116" s="26">
        <v>0</v>
      </c>
      <c r="H5116" s="26">
        <v>707.3</v>
      </c>
      <c r="I5116" s="24">
        <f t="shared" si="80"/>
        <v>11147028.340000011</v>
      </c>
      <c r="J5116" s="27" t="s">
        <v>57</v>
      </c>
      <c r="K5116" s="2" t="s">
        <v>15</v>
      </c>
    </row>
    <row r="5117" spans="1:11" ht="12" customHeight="1" x14ac:dyDescent="0.2">
      <c r="A5117" s="2">
        <v>1700</v>
      </c>
      <c r="B5117" s="20" t="str">
        <f>VLOOKUP(C5117,'[2]05-2025'!$B$1:$C$65536,2,0)</f>
        <v>FORNECEDORES DE INSUMOS</v>
      </c>
      <c r="C5117" s="33" t="s">
        <v>57</v>
      </c>
      <c r="D5117" s="21">
        <f>VLOOKUP(C5117,'[2]05-2025'!$B$1:$D$65536,3,0)</f>
        <v>1167726.93</v>
      </c>
      <c r="E5117" s="25" t="s">
        <v>1821</v>
      </c>
      <c r="F5117" s="27" t="s">
        <v>2154</v>
      </c>
      <c r="G5117" s="26">
        <v>0</v>
      </c>
      <c r="H5117" s="26">
        <v>16957.5</v>
      </c>
      <c r="I5117" s="24">
        <f t="shared" si="80"/>
        <v>11163985.840000011</v>
      </c>
      <c r="J5117" s="27" t="s">
        <v>57</v>
      </c>
      <c r="K5117" s="2" t="s">
        <v>15</v>
      </c>
    </row>
    <row r="5118" spans="1:11" ht="12" customHeight="1" x14ac:dyDescent="0.2">
      <c r="A5118" s="2">
        <v>1700</v>
      </c>
      <c r="B5118" s="20" t="str">
        <f>VLOOKUP(C5118,'[2]05-2025'!$B$1:$C$65536,2,0)</f>
        <v>FORNECEDORES DE INSUMOS</v>
      </c>
      <c r="C5118" s="33" t="s">
        <v>57</v>
      </c>
      <c r="D5118" s="21">
        <f>VLOOKUP(C5118,'[2]05-2025'!$B$1:$D$65536,3,0)</f>
        <v>1167726.93</v>
      </c>
      <c r="E5118" s="25" t="s">
        <v>1821</v>
      </c>
      <c r="F5118" s="27" t="s">
        <v>2151</v>
      </c>
      <c r="G5118" s="26">
        <v>0</v>
      </c>
      <c r="H5118" s="26">
        <v>1052</v>
      </c>
      <c r="I5118" s="24">
        <f t="shared" si="80"/>
        <v>11165037.840000011</v>
      </c>
      <c r="J5118" s="27" t="s">
        <v>57</v>
      </c>
      <c r="K5118" s="2" t="s">
        <v>15</v>
      </c>
    </row>
    <row r="5119" spans="1:11" ht="12" customHeight="1" x14ac:dyDescent="0.2">
      <c r="A5119" s="2">
        <v>1700</v>
      </c>
      <c r="B5119" s="20" t="str">
        <f>VLOOKUP(C5119,'[2]05-2025'!$B$1:$C$65536,2,0)</f>
        <v>FORNECEDORES DE INSUMOS</v>
      </c>
      <c r="C5119" s="33" t="s">
        <v>57</v>
      </c>
      <c r="D5119" s="21">
        <f>VLOOKUP(C5119,'[2]05-2025'!$B$1:$D$65536,3,0)</f>
        <v>1167726.93</v>
      </c>
      <c r="E5119" s="25" t="s">
        <v>1821</v>
      </c>
      <c r="F5119" s="27" t="s">
        <v>2146</v>
      </c>
      <c r="G5119" s="26">
        <v>0</v>
      </c>
      <c r="H5119" s="26">
        <v>961.66</v>
      </c>
      <c r="I5119" s="24">
        <f t="shared" si="80"/>
        <v>11165999.500000011</v>
      </c>
      <c r="J5119" s="27" t="s">
        <v>57</v>
      </c>
      <c r="K5119" s="2" t="s">
        <v>15</v>
      </c>
    </row>
    <row r="5120" spans="1:11" ht="12" customHeight="1" x14ac:dyDescent="0.2">
      <c r="A5120" s="2">
        <v>1700</v>
      </c>
      <c r="B5120" s="20" t="str">
        <f>VLOOKUP(C5120,'[2]05-2025'!$B$1:$C$65536,2,0)</f>
        <v>FORNECEDORES DE INSUMOS</v>
      </c>
      <c r="C5120" s="33" t="s">
        <v>57</v>
      </c>
      <c r="D5120" s="21">
        <f>VLOOKUP(C5120,'[2]05-2025'!$B$1:$D$65536,3,0)</f>
        <v>1167726.93</v>
      </c>
      <c r="E5120" s="25" t="s">
        <v>1821</v>
      </c>
      <c r="F5120" s="27" t="s">
        <v>2156</v>
      </c>
      <c r="G5120" s="26">
        <v>0</v>
      </c>
      <c r="H5120" s="26">
        <v>1360.91</v>
      </c>
      <c r="I5120" s="24">
        <f t="shared" si="80"/>
        <v>11167360.410000011</v>
      </c>
      <c r="J5120" s="27" t="s">
        <v>57</v>
      </c>
      <c r="K5120" s="2" t="s">
        <v>15</v>
      </c>
    </row>
    <row r="5121" spans="1:11" ht="12" customHeight="1" x14ac:dyDescent="0.2">
      <c r="A5121" s="2">
        <v>1700</v>
      </c>
      <c r="B5121" s="20" t="str">
        <f>VLOOKUP(C5121,'[2]05-2025'!$B$1:$C$65536,2,0)</f>
        <v>FORNECEDORES DE INSUMOS</v>
      </c>
      <c r="C5121" s="33" t="s">
        <v>57</v>
      </c>
      <c r="D5121" s="21">
        <f>VLOOKUP(C5121,'[2]05-2025'!$B$1:$D$65536,3,0)</f>
        <v>1167726.93</v>
      </c>
      <c r="E5121" s="25" t="s">
        <v>1821</v>
      </c>
      <c r="F5121" s="27" t="s">
        <v>2157</v>
      </c>
      <c r="G5121" s="26">
        <v>0</v>
      </c>
      <c r="H5121" s="26">
        <v>232.5</v>
      </c>
      <c r="I5121" s="24">
        <f t="shared" si="80"/>
        <v>11167592.910000011</v>
      </c>
      <c r="J5121" s="27" t="s">
        <v>57</v>
      </c>
      <c r="K5121" s="2" t="s">
        <v>15</v>
      </c>
    </row>
    <row r="5122" spans="1:11" ht="12" customHeight="1" x14ac:dyDescent="0.2">
      <c r="A5122" s="2">
        <v>1700</v>
      </c>
      <c r="B5122" s="20" t="str">
        <f>VLOOKUP(C5122,'[2]05-2025'!$B$1:$C$65536,2,0)</f>
        <v>FORNECEDORES DE INSUMOS</v>
      </c>
      <c r="C5122" s="33" t="s">
        <v>57</v>
      </c>
      <c r="D5122" s="21">
        <f>VLOOKUP(C5122,'[2]05-2025'!$B$1:$D$65536,3,0)</f>
        <v>1167726.93</v>
      </c>
      <c r="E5122" s="25" t="s">
        <v>1821</v>
      </c>
      <c r="F5122" s="27" t="s">
        <v>2166</v>
      </c>
      <c r="G5122" s="26">
        <v>0</v>
      </c>
      <c r="H5122" s="26">
        <v>2900</v>
      </c>
      <c r="I5122" s="24">
        <f t="shared" si="80"/>
        <v>11170492.910000011</v>
      </c>
      <c r="J5122" s="27" t="s">
        <v>57</v>
      </c>
      <c r="K5122" s="2" t="s">
        <v>15</v>
      </c>
    </row>
    <row r="5123" spans="1:11" ht="12" customHeight="1" x14ac:dyDescent="0.2">
      <c r="A5123" s="2">
        <v>1700</v>
      </c>
      <c r="B5123" s="20" t="str">
        <f>VLOOKUP(C5123,'[2]05-2025'!$B$1:$C$65536,2,0)</f>
        <v>FORNECEDORES DE INSUMOS</v>
      </c>
      <c r="C5123" s="33" t="s">
        <v>57</v>
      </c>
      <c r="D5123" s="21">
        <f>VLOOKUP(C5123,'[2]05-2025'!$B$1:$D$65536,3,0)</f>
        <v>1167726.93</v>
      </c>
      <c r="E5123" s="25" t="s">
        <v>1821</v>
      </c>
      <c r="F5123" s="27" t="s">
        <v>2146</v>
      </c>
      <c r="G5123" s="26">
        <v>0</v>
      </c>
      <c r="H5123" s="26">
        <v>961.37</v>
      </c>
      <c r="I5123" s="24">
        <f t="shared" si="80"/>
        <v>11171454.280000011</v>
      </c>
      <c r="J5123" s="27" t="s">
        <v>57</v>
      </c>
      <c r="K5123" s="2" t="s">
        <v>15</v>
      </c>
    </row>
    <row r="5124" spans="1:11" ht="12" customHeight="1" x14ac:dyDescent="0.2">
      <c r="A5124" s="2">
        <v>1700</v>
      </c>
      <c r="B5124" s="20" t="str">
        <f>VLOOKUP(C5124,'[2]05-2025'!$B$1:$C$65536,2,0)</f>
        <v>FORNECEDORES DE INSUMOS</v>
      </c>
      <c r="C5124" s="33" t="s">
        <v>57</v>
      </c>
      <c r="D5124" s="21">
        <f>VLOOKUP(C5124,'[2]05-2025'!$B$1:$D$65536,3,0)</f>
        <v>1167726.93</v>
      </c>
      <c r="E5124" s="25" t="s">
        <v>1821</v>
      </c>
      <c r="F5124" s="27" t="s">
        <v>2159</v>
      </c>
      <c r="G5124" s="26">
        <v>0</v>
      </c>
      <c r="H5124" s="26">
        <v>379.5</v>
      </c>
      <c r="I5124" s="24">
        <f t="shared" si="80"/>
        <v>11171833.780000011</v>
      </c>
      <c r="J5124" s="27" t="s">
        <v>57</v>
      </c>
      <c r="K5124" s="2" t="s">
        <v>15</v>
      </c>
    </row>
    <row r="5125" spans="1:11" ht="12" customHeight="1" x14ac:dyDescent="0.2">
      <c r="A5125" s="2">
        <v>1700</v>
      </c>
      <c r="B5125" s="20" t="str">
        <f>VLOOKUP(C5125,'[2]05-2025'!$B$1:$C$65536,2,0)</f>
        <v>FORNECEDORES DE INSUMOS</v>
      </c>
      <c r="C5125" s="33" t="s">
        <v>57</v>
      </c>
      <c r="D5125" s="21">
        <f>VLOOKUP(C5125,'[2]05-2025'!$B$1:$D$65536,3,0)</f>
        <v>1167726.93</v>
      </c>
      <c r="E5125" s="25" t="s">
        <v>1821</v>
      </c>
      <c r="F5125" s="27" t="s">
        <v>2160</v>
      </c>
      <c r="G5125" s="26">
        <v>0</v>
      </c>
      <c r="H5125" s="26">
        <v>45600</v>
      </c>
      <c r="I5125" s="24">
        <f t="shared" si="80"/>
        <v>11217433.780000011</v>
      </c>
      <c r="J5125" s="27" t="s">
        <v>57</v>
      </c>
      <c r="K5125" s="2" t="s">
        <v>15</v>
      </c>
    </row>
    <row r="5126" spans="1:11" ht="12" customHeight="1" x14ac:dyDescent="0.2">
      <c r="A5126" s="2">
        <v>1700</v>
      </c>
      <c r="B5126" s="20" t="str">
        <f>VLOOKUP(C5126,'[2]05-2025'!$B$1:$C$65536,2,0)</f>
        <v>FORNECEDORES DE INSUMOS</v>
      </c>
      <c r="C5126" s="33" t="s">
        <v>57</v>
      </c>
      <c r="D5126" s="21">
        <f>VLOOKUP(C5126,'[2]05-2025'!$B$1:$D$65536,3,0)</f>
        <v>1167726.93</v>
      </c>
      <c r="E5126" s="25" t="s">
        <v>1821</v>
      </c>
      <c r="F5126" s="27" t="s">
        <v>2161</v>
      </c>
      <c r="G5126" s="26">
        <v>0</v>
      </c>
      <c r="H5126" s="26">
        <v>22806</v>
      </c>
      <c r="I5126" s="24">
        <f t="shared" si="80"/>
        <v>11240239.780000011</v>
      </c>
      <c r="J5126" s="27" t="s">
        <v>57</v>
      </c>
      <c r="K5126" s="2" t="s">
        <v>15</v>
      </c>
    </row>
    <row r="5127" spans="1:11" ht="12" customHeight="1" x14ac:dyDescent="0.2">
      <c r="A5127" s="2">
        <v>1700</v>
      </c>
      <c r="B5127" s="20" t="str">
        <f>VLOOKUP(C5127,'[2]05-2025'!$B$1:$C$65536,2,0)</f>
        <v>FORNECEDORES DE INSUMOS</v>
      </c>
      <c r="C5127" s="33" t="s">
        <v>57</v>
      </c>
      <c r="D5127" s="21">
        <f>VLOOKUP(C5127,'[2]05-2025'!$B$1:$D$65536,3,0)</f>
        <v>1167726.93</v>
      </c>
      <c r="E5127" s="25" t="s">
        <v>1821</v>
      </c>
      <c r="F5127" s="27" t="s">
        <v>2162</v>
      </c>
      <c r="G5127" s="26">
        <v>0</v>
      </c>
      <c r="H5127" s="26">
        <v>2798.29</v>
      </c>
      <c r="I5127" s="24">
        <f t="shared" si="80"/>
        <v>11243038.07000001</v>
      </c>
      <c r="J5127" s="27" t="s">
        <v>59</v>
      </c>
      <c r="K5127" s="2" t="s">
        <v>15</v>
      </c>
    </row>
    <row r="5128" spans="1:11" ht="12" customHeight="1" x14ac:dyDescent="0.2">
      <c r="A5128" s="2">
        <v>1700</v>
      </c>
      <c r="B5128" s="20" t="str">
        <f>VLOOKUP(C5128,'[2]05-2025'!$B$1:$C$65536,2,0)</f>
        <v>FORNECEDORES DE INSUMOS</v>
      </c>
      <c r="C5128" s="33" t="s">
        <v>57</v>
      </c>
      <c r="D5128" s="21">
        <f>VLOOKUP(C5128,'[2]05-2025'!$B$1:$D$65536,3,0)</f>
        <v>1167726.93</v>
      </c>
      <c r="E5128" s="25" t="s">
        <v>1821</v>
      </c>
      <c r="F5128" s="27" t="s">
        <v>2163</v>
      </c>
      <c r="G5128" s="26">
        <v>0</v>
      </c>
      <c r="H5128" s="26">
        <v>2128.5</v>
      </c>
      <c r="I5128" s="24">
        <f t="shared" si="80"/>
        <v>11245166.57000001</v>
      </c>
      <c r="J5128" s="27" t="s">
        <v>57</v>
      </c>
      <c r="K5128" s="2" t="s">
        <v>15</v>
      </c>
    </row>
    <row r="5129" spans="1:11" ht="12" customHeight="1" x14ac:dyDescent="0.2">
      <c r="A5129" s="2">
        <v>1700</v>
      </c>
      <c r="B5129" s="20" t="str">
        <f>VLOOKUP(C5129,'[2]05-2025'!$B$1:$C$65536,2,0)</f>
        <v>FORNECEDORES DE INSUMOS</v>
      </c>
      <c r="C5129" s="33" t="s">
        <v>57</v>
      </c>
      <c r="D5129" s="21">
        <f>VLOOKUP(C5129,'[2]05-2025'!$B$1:$D$65536,3,0)</f>
        <v>1167726.93</v>
      </c>
      <c r="E5129" s="25" t="s">
        <v>1821</v>
      </c>
      <c r="F5129" s="27" t="s">
        <v>2158</v>
      </c>
      <c r="G5129" s="26">
        <v>0</v>
      </c>
      <c r="H5129" s="26">
        <v>2900</v>
      </c>
      <c r="I5129" s="24">
        <f t="shared" si="80"/>
        <v>11248066.57000001</v>
      </c>
      <c r="J5129" s="27" t="s">
        <v>57</v>
      </c>
      <c r="K5129" s="2" t="s">
        <v>15</v>
      </c>
    </row>
    <row r="5130" spans="1:11" ht="12" customHeight="1" x14ac:dyDescent="0.2">
      <c r="A5130" s="2">
        <v>1700</v>
      </c>
      <c r="B5130" s="20" t="str">
        <f>VLOOKUP(C5130,'[2]05-2025'!$B$1:$C$65536,2,0)</f>
        <v>FORNECEDORES DE INSUMOS</v>
      </c>
      <c r="C5130" s="33" t="s">
        <v>57</v>
      </c>
      <c r="D5130" s="21">
        <f>VLOOKUP(C5130,'[2]05-2025'!$B$1:$D$65536,3,0)</f>
        <v>1167726.93</v>
      </c>
      <c r="E5130" s="25" t="s">
        <v>1821</v>
      </c>
      <c r="F5130" s="27" t="s">
        <v>2145</v>
      </c>
      <c r="G5130" s="26">
        <v>0</v>
      </c>
      <c r="H5130" s="26">
        <v>1442.4</v>
      </c>
      <c r="I5130" s="24">
        <f t="shared" si="80"/>
        <v>11249508.97000001</v>
      </c>
      <c r="J5130" s="27" t="s">
        <v>59</v>
      </c>
      <c r="K5130" s="2" t="s">
        <v>15</v>
      </c>
    </row>
    <row r="5131" spans="1:11" ht="12" customHeight="1" x14ac:dyDescent="0.2">
      <c r="A5131" s="2">
        <v>1700</v>
      </c>
      <c r="B5131" s="20" t="str">
        <f>VLOOKUP(C5131,'[2]05-2025'!$B$1:$C$65536,2,0)</f>
        <v>FORNECEDORES DE INSUMOS</v>
      </c>
      <c r="C5131" s="33" t="s">
        <v>57</v>
      </c>
      <c r="D5131" s="21">
        <f>VLOOKUP(C5131,'[2]05-2025'!$B$1:$D$65536,3,0)</f>
        <v>1167726.93</v>
      </c>
      <c r="E5131" s="25" t="s">
        <v>1821</v>
      </c>
      <c r="F5131" s="27" t="s">
        <v>2164</v>
      </c>
      <c r="G5131" s="26">
        <v>0</v>
      </c>
      <c r="H5131" s="26">
        <v>4355.1499999999996</v>
      </c>
      <c r="I5131" s="24">
        <f t="shared" si="80"/>
        <v>11253864.12000001</v>
      </c>
      <c r="J5131" s="27" t="s">
        <v>57</v>
      </c>
      <c r="K5131" s="2" t="s">
        <v>15</v>
      </c>
    </row>
    <row r="5132" spans="1:11" ht="12" customHeight="1" x14ac:dyDescent="0.2">
      <c r="A5132" s="2">
        <v>1700</v>
      </c>
      <c r="B5132" s="20" t="str">
        <f>VLOOKUP(C5132,'[2]05-2025'!$B$1:$C$65536,2,0)</f>
        <v>FORNECEDORES DE INSUMOS</v>
      </c>
      <c r="C5132" s="33" t="s">
        <v>57</v>
      </c>
      <c r="D5132" s="21">
        <f>VLOOKUP(C5132,'[2]05-2025'!$B$1:$D$65536,3,0)</f>
        <v>1167726.93</v>
      </c>
      <c r="E5132" s="25" t="s">
        <v>1821</v>
      </c>
      <c r="F5132" s="27" t="s">
        <v>2165</v>
      </c>
      <c r="G5132" s="26">
        <v>0</v>
      </c>
      <c r="H5132" s="26">
        <v>18740.7</v>
      </c>
      <c r="I5132" s="24">
        <f t="shared" si="80"/>
        <v>11272604.82000001</v>
      </c>
      <c r="J5132" s="27" t="s">
        <v>57</v>
      </c>
      <c r="K5132" s="2" t="s">
        <v>15</v>
      </c>
    </row>
    <row r="5133" spans="1:11" ht="12" customHeight="1" x14ac:dyDescent="0.2">
      <c r="A5133" s="2">
        <v>1700</v>
      </c>
      <c r="B5133" s="20" t="str">
        <f>VLOOKUP(C5133,'[2]05-2025'!$B$1:$C$65536,2,0)</f>
        <v>FORNECEDORES DE INSUMOS</v>
      </c>
      <c r="C5133" s="33" t="s">
        <v>57</v>
      </c>
      <c r="D5133" s="21">
        <f>VLOOKUP(C5133,'[2]05-2025'!$B$1:$D$65536,3,0)</f>
        <v>1167726.93</v>
      </c>
      <c r="E5133" s="25" t="s">
        <v>1821</v>
      </c>
      <c r="F5133" s="27" t="s">
        <v>2158</v>
      </c>
      <c r="G5133" s="26">
        <v>0</v>
      </c>
      <c r="H5133" s="26">
        <v>2900</v>
      </c>
      <c r="I5133" s="24">
        <f t="shared" si="80"/>
        <v>11275504.82000001</v>
      </c>
      <c r="J5133" s="27" t="s">
        <v>57</v>
      </c>
      <c r="K5133" s="2" t="s">
        <v>15</v>
      </c>
    </row>
    <row r="5134" spans="1:11" ht="12" customHeight="1" x14ac:dyDescent="0.2">
      <c r="A5134" s="2">
        <v>1700</v>
      </c>
      <c r="B5134" s="20" t="str">
        <f>VLOOKUP(C5134,'[2]05-2025'!$B$1:$C$65536,2,0)</f>
        <v>FORNECEDORES DE INSUMOS</v>
      </c>
      <c r="C5134" s="33" t="s">
        <v>57</v>
      </c>
      <c r="D5134" s="21">
        <f>VLOOKUP(C5134,'[2]05-2025'!$B$1:$D$65536,3,0)</f>
        <v>1167726.93</v>
      </c>
      <c r="E5134" s="25" t="s">
        <v>1821</v>
      </c>
      <c r="F5134" s="27" t="s">
        <v>2167</v>
      </c>
      <c r="G5134" s="26">
        <v>0</v>
      </c>
      <c r="H5134" s="26">
        <v>15128.45</v>
      </c>
      <c r="I5134" s="24">
        <f t="shared" si="80"/>
        <v>11290633.270000009</v>
      </c>
      <c r="J5134" s="27" t="s">
        <v>57</v>
      </c>
      <c r="K5134" s="2" t="s">
        <v>15</v>
      </c>
    </row>
    <row r="5135" spans="1:11" ht="12" customHeight="1" x14ac:dyDescent="0.2">
      <c r="A5135" s="2">
        <v>1700</v>
      </c>
      <c r="B5135" s="20" t="str">
        <f>VLOOKUP(C5135,'[2]05-2025'!$B$1:$C$65536,2,0)</f>
        <v>FORNECEDORES DE INSUMOS</v>
      </c>
      <c r="C5135" s="33" t="s">
        <v>57</v>
      </c>
      <c r="D5135" s="21">
        <f>VLOOKUP(C5135,'[2]05-2025'!$B$1:$D$65536,3,0)</f>
        <v>1167726.93</v>
      </c>
      <c r="E5135" s="25" t="s">
        <v>1821</v>
      </c>
      <c r="F5135" s="27" t="s">
        <v>2165</v>
      </c>
      <c r="G5135" s="26">
        <v>0</v>
      </c>
      <c r="H5135" s="26">
        <v>60541.599999999999</v>
      </c>
      <c r="I5135" s="24">
        <f t="shared" si="80"/>
        <v>11351174.870000008</v>
      </c>
      <c r="J5135" s="27" t="s">
        <v>57</v>
      </c>
      <c r="K5135" s="2" t="s">
        <v>15</v>
      </c>
    </row>
    <row r="5136" spans="1:11" ht="12" customHeight="1" x14ac:dyDescent="0.2">
      <c r="A5136" s="2">
        <v>1700</v>
      </c>
      <c r="B5136" s="20" t="str">
        <f>VLOOKUP(C5136,'[2]05-2025'!$B$1:$C$65536,2,0)</f>
        <v>FORNECEDORES DE INSUMOS</v>
      </c>
      <c r="C5136" s="33" t="s">
        <v>57</v>
      </c>
      <c r="D5136" s="21">
        <f>VLOOKUP(C5136,'[2]05-2025'!$B$1:$D$65536,3,0)</f>
        <v>1167726.93</v>
      </c>
      <c r="E5136" s="25" t="s">
        <v>1821</v>
      </c>
      <c r="F5136" s="27" t="s">
        <v>2168</v>
      </c>
      <c r="G5136" s="26">
        <v>0</v>
      </c>
      <c r="H5136" s="26">
        <v>503.28</v>
      </c>
      <c r="I5136" s="24">
        <f t="shared" si="80"/>
        <v>11351678.150000008</v>
      </c>
      <c r="J5136" s="27" t="s">
        <v>57</v>
      </c>
      <c r="K5136" s="2" t="s">
        <v>15</v>
      </c>
    </row>
    <row r="5137" spans="1:11" ht="12" customHeight="1" x14ac:dyDescent="0.2">
      <c r="A5137" s="2">
        <v>1700</v>
      </c>
      <c r="B5137" s="20" t="str">
        <f>VLOOKUP(C5137,'[2]05-2025'!$B$1:$C$65536,2,0)</f>
        <v>FORNECEDORES DE INSUMOS</v>
      </c>
      <c r="C5137" s="33" t="s">
        <v>57</v>
      </c>
      <c r="D5137" s="21">
        <f>VLOOKUP(C5137,'[2]05-2025'!$B$1:$D$65536,3,0)</f>
        <v>1167726.93</v>
      </c>
      <c r="E5137" s="25" t="s">
        <v>1821</v>
      </c>
      <c r="F5137" s="27" t="s">
        <v>2169</v>
      </c>
      <c r="G5137" s="26">
        <v>0</v>
      </c>
      <c r="H5137" s="26">
        <v>1549</v>
      </c>
      <c r="I5137" s="24">
        <f t="shared" si="80"/>
        <v>11353227.150000008</v>
      </c>
      <c r="J5137" s="27" t="s">
        <v>57</v>
      </c>
      <c r="K5137" s="2" t="s">
        <v>15</v>
      </c>
    </row>
    <row r="5138" spans="1:11" ht="12" customHeight="1" x14ac:dyDescent="0.2">
      <c r="A5138" s="2">
        <v>1700</v>
      </c>
      <c r="B5138" s="20" t="str">
        <f>VLOOKUP(C5138,'[2]05-2025'!$B$1:$C$65536,2,0)</f>
        <v>FORNECEDORES DE INSUMOS</v>
      </c>
      <c r="C5138" s="33" t="s">
        <v>57</v>
      </c>
      <c r="D5138" s="21">
        <f>VLOOKUP(C5138,'[2]05-2025'!$B$1:$D$65536,3,0)</f>
        <v>1167726.93</v>
      </c>
      <c r="E5138" s="25" t="s">
        <v>1821</v>
      </c>
      <c r="F5138" s="27" t="s">
        <v>2170</v>
      </c>
      <c r="G5138" s="26">
        <v>0</v>
      </c>
      <c r="H5138" s="26">
        <v>1157.96</v>
      </c>
      <c r="I5138" s="24">
        <f t="shared" si="80"/>
        <v>11354385.110000009</v>
      </c>
      <c r="J5138" s="27" t="s">
        <v>59</v>
      </c>
      <c r="K5138" s="2" t="s">
        <v>15</v>
      </c>
    </row>
    <row r="5139" spans="1:11" ht="12" customHeight="1" x14ac:dyDescent="0.2">
      <c r="A5139" s="2">
        <v>1700</v>
      </c>
      <c r="B5139" s="20" t="str">
        <f>VLOOKUP(C5139,'[2]05-2025'!$B$1:$C$65536,2,0)</f>
        <v>FORNECEDORES DE INSUMOS</v>
      </c>
      <c r="C5139" s="33" t="s">
        <v>57</v>
      </c>
      <c r="D5139" s="21">
        <f>VLOOKUP(C5139,'[2]05-2025'!$B$1:$D$65536,3,0)</f>
        <v>1167726.93</v>
      </c>
      <c r="E5139" s="25" t="s">
        <v>1821</v>
      </c>
      <c r="F5139" s="27" t="s">
        <v>2157</v>
      </c>
      <c r="G5139" s="26">
        <v>0</v>
      </c>
      <c r="H5139" s="26">
        <v>4503.1000000000004</v>
      </c>
      <c r="I5139" s="24">
        <f t="shared" si="80"/>
        <v>11358888.210000008</v>
      </c>
      <c r="J5139" s="27" t="s">
        <v>57</v>
      </c>
      <c r="K5139" s="2" t="s">
        <v>15</v>
      </c>
    </row>
    <row r="5140" spans="1:11" ht="12" customHeight="1" x14ac:dyDescent="0.2">
      <c r="A5140" s="2">
        <v>1700</v>
      </c>
      <c r="B5140" s="20" t="str">
        <f>VLOOKUP(C5140,'[2]05-2025'!$B$1:$C$65536,2,0)</f>
        <v>FORNECEDORES DE INSUMOS</v>
      </c>
      <c r="C5140" s="33" t="s">
        <v>57</v>
      </c>
      <c r="D5140" s="21">
        <f>VLOOKUP(C5140,'[2]05-2025'!$B$1:$D$65536,3,0)</f>
        <v>1167726.93</v>
      </c>
      <c r="E5140" s="25" t="s">
        <v>1821</v>
      </c>
      <c r="F5140" s="27" t="s">
        <v>2149</v>
      </c>
      <c r="G5140" s="26">
        <v>0</v>
      </c>
      <c r="H5140" s="26">
        <v>17035.400000000001</v>
      </c>
      <c r="I5140" s="24">
        <f t="shared" si="80"/>
        <v>11375923.610000009</v>
      </c>
      <c r="J5140" s="27" t="s">
        <v>57</v>
      </c>
      <c r="K5140" s="2" t="s">
        <v>15</v>
      </c>
    </row>
    <row r="5141" spans="1:11" ht="12" customHeight="1" x14ac:dyDescent="0.2">
      <c r="A5141" s="2">
        <v>1700</v>
      </c>
      <c r="B5141" s="20" t="str">
        <f>VLOOKUP(C5141,'[2]05-2025'!$B$1:$C$65536,2,0)</f>
        <v>FORNECEDORES DE INSUMOS</v>
      </c>
      <c r="C5141" s="33" t="s">
        <v>57</v>
      </c>
      <c r="D5141" s="21">
        <f>VLOOKUP(C5141,'[2]05-2025'!$B$1:$D$65536,3,0)</f>
        <v>1167726.93</v>
      </c>
      <c r="E5141" s="25" t="s">
        <v>1821</v>
      </c>
      <c r="F5141" s="27" t="s">
        <v>2171</v>
      </c>
      <c r="G5141" s="26">
        <v>0</v>
      </c>
      <c r="H5141" s="26">
        <v>6282.36</v>
      </c>
      <c r="I5141" s="24">
        <f t="shared" si="80"/>
        <v>11382205.970000008</v>
      </c>
      <c r="J5141" s="27" t="s">
        <v>57</v>
      </c>
      <c r="K5141" s="2" t="s">
        <v>15</v>
      </c>
    </row>
    <row r="5142" spans="1:11" ht="12" customHeight="1" x14ac:dyDescent="0.2">
      <c r="A5142" s="2">
        <v>1700</v>
      </c>
      <c r="B5142" s="20" t="str">
        <f>VLOOKUP(C5142,'[2]05-2025'!$B$1:$C$65536,2,0)</f>
        <v>FORNECEDORES DE INSUMOS</v>
      </c>
      <c r="C5142" s="33" t="s">
        <v>57</v>
      </c>
      <c r="D5142" s="21">
        <f>VLOOKUP(C5142,'[2]05-2025'!$B$1:$D$65536,3,0)</f>
        <v>1167726.93</v>
      </c>
      <c r="E5142" s="25" t="s">
        <v>1821</v>
      </c>
      <c r="F5142" s="27" t="s">
        <v>2172</v>
      </c>
      <c r="G5142" s="26">
        <v>0</v>
      </c>
      <c r="H5142" s="26">
        <v>320</v>
      </c>
      <c r="I5142" s="24">
        <f t="shared" si="80"/>
        <v>11382525.970000008</v>
      </c>
      <c r="J5142" s="27" t="s">
        <v>57</v>
      </c>
      <c r="K5142" s="2" t="s">
        <v>15</v>
      </c>
    </row>
    <row r="5143" spans="1:11" ht="12" customHeight="1" x14ac:dyDescent="0.2">
      <c r="A5143" s="2">
        <v>1700</v>
      </c>
      <c r="B5143" s="20" t="str">
        <f>VLOOKUP(C5143,'[2]05-2025'!$B$1:$C$65536,2,0)</f>
        <v>FORNECEDORES DE INSUMOS</v>
      </c>
      <c r="C5143" s="33" t="s">
        <v>57</v>
      </c>
      <c r="D5143" s="21">
        <f>VLOOKUP(C5143,'[2]05-2025'!$B$1:$D$65536,3,0)</f>
        <v>1167726.93</v>
      </c>
      <c r="E5143" s="25" t="s">
        <v>1821</v>
      </c>
      <c r="F5143" s="27" t="s">
        <v>2145</v>
      </c>
      <c r="G5143" s="26">
        <v>0</v>
      </c>
      <c r="H5143" s="26">
        <v>961.6</v>
      </c>
      <c r="I5143" s="24">
        <f t="shared" si="80"/>
        <v>11383487.570000008</v>
      </c>
      <c r="J5143" s="27" t="s">
        <v>59</v>
      </c>
      <c r="K5143" s="2" t="s">
        <v>15</v>
      </c>
    </row>
    <row r="5144" spans="1:11" ht="12" customHeight="1" x14ac:dyDescent="0.2">
      <c r="A5144" s="2">
        <v>1700</v>
      </c>
      <c r="B5144" s="20" t="str">
        <f>VLOOKUP(C5144,'[2]05-2025'!$B$1:$C$65536,2,0)</f>
        <v>FORNECEDORES DE INSUMOS</v>
      </c>
      <c r="C5144" s="33" t="s">
        <v>57</v>
      </c>
      <c r="D5144" s="21">
        <f>VLOOKUP(C5144,'[2]05-2025'!$B$1:$D$65536,3,0)</f>
        <v>1167726.93</v>
      </c>
      <c r="E5144" s="25" t="s">
        <v>1821</v>
      </c>
      <c r="F5144" s="27" t="s">
        <v>2173</v>
      </c>
      <c r="G5144" s="26">
        <v>0</v>
      </c>
      <c r="H5144" s="26">
        <v>16088.8</v>
      </c>
      <c r="I5144" s="24">
        <f t="shared" si="80"/>
        <v>11399576.370000008</v>
      </c>
      <c r="J5144" s="27" t="s">
        <v>55</v>
      </c>
      <c r="K5144" s="2" t="s">
        <v>15</v>
      </c>
    </row>
    <row r="5145" spans="1:11" ht="12" customHeight="1" x14ac:dyDescent="0.2">
      <c r="A5145" s="2">
        <v>1700</v>
      </c>
      <c r="B5145" s="20" t="str">
        <f>VLOOKUP(C5145,'[2]05-2025'!$B$1:$C$65536,2,0)</f>
        <v>FORNECEDORES DE INSUMOS</v>
      </c>
      <c r="C5145" s="33" t="s">
        <v>57</v>
      </c>
      <c r="D5145" s="21">
        <f>VLOOKUP(C5145,'[2]05-2025'!$B$1:$D$65536,3,0)</f>
        <v>1167726.93</v>
      </c>
      <c r="E5145" s="25" t="s">
        <v>1821</v>
      </c>
      <c r="F5145" s="27" t="s">
        <v>2174</v>
      </c>
      <c r="G5145" s="26">
        <v>0</v>
      </c>
      <c r="H5145" s="26">
        <v>7000</v>
      </c>
      <c r="I5145" s="24">
        <f t="shared" si="80"/>
        <v>11406576.370000008</v>
      </c>
      <c r="J5145" s="27" t="s">
        <v>57</v>
      </c>
      <c r="K5145" s="2" t="s">
        <v>15</v>
      </c>
    </row>
    <row r="5146" spans="1:11" ht="12" customHeight="1" x14ac:dyDescent="0.2">
      <c r="A5146" s="2">
        <v>1700</v>
      </c>
      <c r="B5146" s="20" t="str">
        <f>VLOOKUP(C5146,'[2]05-2025'!$B$1:$C$65536,2,0)</f>
        <v>FORNECEDORES DE INSUMOS</v>
      </c>
      <c r="C5146" s="33" t="s">
        <v>57</v>
      </c>
      <c r="D5146" s="21">
        <f>VLOOKUP(C5146,'[2]05-2025'!$B$1:$D$65536,3,0)</f>
        <v>1167726.93</v>
      </c>
      <c r="E5146" s="25" t="s">
        <v>1821</v>
      </c>
      <c r="F5146" s="27" t="s">
        <v>2175</v>
      </c>
      <c r="G5146" s="26">
        <v>0</v>
      </c>
      <c r="H5146" s="26">
        <v>9478.23</v>
      </c>
      <c r="I5146" s="24">
        <f t="shared" si="80"/>
        <v>11416054.600000009</v>
      </c>
      <c r="J5146" s="27" t="s">
        <v>57</v>
      </c>
      <c r="K5146" s="2" t="s">
        <v>15</v>
      </c>
    </row>
    <row r="5147" spans="1:11" ht="12" customHeight="1" x14ac:dyDescent="0.2">
      <c r="A5147" s="2">
        <v>1700</v>
      </c>
      <c r="B5147" s="20" t="str">
        <f>VLOOKUP(C5147,'[2]05-2025'!$B$1:$C$65536,2,0)</f>
        <v>FORNECEDORES DE INSUMOS</v>
      </c>
      <c r="C5147" s="33" t="s">
        <v>57</v>
      </c>
      <c r="D5147" s="21">
        <f>VLOOKUP(C5147,'[2]05-2025'!$B$1:$D$65536,3,0)</f>
        <v>1167726.93</v>
      </c>
      <c r="E5147" s="25" t="s">
        <v>1821</v>
      </c>
      <c r="F5147" s="27" t="s">
        <v>2156</v>
      </c>
      <c r="G5147" s="26">
        <v>0</v>
      </c>
      <c r="H5147" s="26">
        <v>1482</v>
      </c>
      <c r="I5147" s="24">
        <f t="shared" si="80"/>
        <v>11417536.600000009</v>
      </c>
      <c r="J5147" s="27" t="s">
        <v>57</v>
      </c>
      <c r="K5147" s="2" t="s">
        <v>15</v>
      </c>
    </row>
    <row r="5148" spans="1:11" ht="12" customHeight="1" x14ac:dyDescent="0.2">
      <c r="A5148" s="2">
        <v>1700</v>
      </c>
      <c r="B5148" s="20" t="str">
        <f>VLOOKUP(C5148,'[2]05-2025'!$B$1:$C$65536,2,0)</f>
        <v>FORNECEDORES DE INSUMOS</v>
      </c>
      <c r="C5148" s="33" t="s">
        <v>57</v>
      </c>
      <c r="D5148" s="21">
        <f>VLOOKUP(C5148,'[2]05-2025'!$B$1:$D$65536,3,0)</f>
        <v>1167726.93</v>
      </c>
      <c r="E5148" s="25" t="s">
        <v>1821</v>
      </c>
      <c r="F5148" s="27" t="s">
        <v>2176</v>
      </c>
      <c r="G5148" s="26">
        <v>0</v>
      </c>
      <c r="H5148" s="26">
        <v>1083.9000000000001</v>
      </c>
      <c r="I5148" s="24">
        <f t="shared" si="80"/>
        <v>11418620.500000009</v>
      </c>
      <c r="J5148" s="27" t="s">
        <v>57</v>
      </c>
      <c r="K5148" s="2" t="s">
        <v>15</v>
      </c>
    </row>
    <row r="5149" spans="1:11" ht="12" customHeight="1" x14ac:dyDescent="0.2">
      <c r="A5149" s="2">
        <v>1700</v>
      </c>
      <c r="B5149" s="20" t="str">
        <f>VLOOKUP(C5149,'[2]05-2025'!$B$1:$C$65536,2,0)</f>
        <v>FORNECEDORES DE INSUMOS</v>
      </c>
      <c r="C5149" s="33" t="s">
        <v>57</v>
      </c>
      <c r="D5149" s="21">
        <f>VLOOKUP(C5149,'[2]05-2025'!$B$1:$D$65536,3,0)</f>
        <v>1167726.93</v>
      </c>
      <c r="E5149" s="25" t="s">
        <v>1821</v>
      </c>
      <c r="F5149" s="27" t="s">
        <v>2176</v>
      </c>
      <c r="G5149" s="26">
        <v>0</v>
      </c>
      <c r="H5149" s="26">
        <v>1322.5</v>
      </c>
      <c r="I5149" s="24">
        <f t="shared" si="80"/>
        <v>11419943.000000009</v>
      </c>
      <c r="J5149" s="27" t="s">
        <v>57</v>
      </c>
      <c r="K5149" s="2" t="s">
        <v>15</v>
      </c>
    </row>
    <row r="5150" spans="1:11" ht="12" customHeight="1" x14ac:dyDescent="0.2">
      <c r="A5150" s="2">
        <v>1700</v>
      </c>
      <c r="B5150" s="20" t="str">
        <f>VLOOKUP(C5150,'[2]05-2025'!$B$1:$C$65536,2,0)</f>
        <v>FORNECEDORES DE INSUMOS</v>
      </c>
      <c r="C5150" s="33" t="s">
        <v>57</v>
      </c>
      <c r="D5150" s="21">
        <f>VLOOKUP(C5150,'[2]05-2025'!$B$1:$D$65536,3,0)</f>
        <v>1167726.93</v>
      </c>
      <c r="E5150" s="25" t="s">
        <v>1821</v>
      </c>
      <c r="F5150" s="27" t="s">
        <v>2145</v>
      </c>
      <c r="G5150" s="26">
        <v>0</v>
      </c>
      <c r="H5150" s="26">
        <v>1442.4</v>
      </c>
      <c r="I5150" s="24">
        <f t="shared" si="80"/>
        <v>11421385.40000001</v>
      </c>
      <c r="J5150" s="27" t="s">
        <v>59</v>
      </c>
      <c r="K5150" s="2" t="s">
        <v>15</v>
      </c>
    </row>
    <row r="5151" spans="1:11" ht="12" customHeight="1" x14ac:dyDescent="0.2">
      <c r="A5151" s="2">
        <v>1700</v>
      </c>
      <c r="B5151" s="20" t="str">
        <f>VLOOKUP(C5151,'[2]05-2025'!$B$1:$C$65536,2,0)</f>
        <v>FORNECEDORES DE INSUMOS</v>
      </c>
      <c r="C5151" s="33" t="s">
        <v>57</v>
      </c>
      <c r="D5151" s="21">
        <f>VLOOKUP(C5151,'[2]05-2025'!$B$1:$D$65536,3,0)</f>
        <v>1167726.93</v>
      </c>
      <c r="E5151" s="25" t="s">
        <v>1821</v>
      </c>
      <c r="F5151" s="27" t="s">
        <v>2736</v>
      </c>
      <c r="G5151" s="26">
        <v>0</v>
      </c>
      <c r="H5151" s="26">
        <v>961.37</v>
      </c>
      <c r="I5151" s="24">
        <f t="shared" si="80"/>
        <v>11422346.770000009</v>
      </c>
      <c r="J5151" s="27" t="s">
        <v>57</v>
      </c>
      <c r="K5151" s="2" t="s">
        <v>15</v>
      </c>
    </row>
    <row r="5152" spans="1:11" ht="12" customHeight="1" x14ac:dyDescent="0.2">
      <c r="A5152" s="2">
        <v>1700</v>
      </c>
      <c r="B5152" s="20" t="str">
        <f>VLOOKUP(C5152,'[2]05-2025'!$B$1:$C$65536,2,0)</f>
        <v>FORNECEDORES DE INSUMOS</v>
      </c>
      <c r="C5152" s="33" t="s">
        <v>57</v>
      </c>
      <c r="D5152" s="21">
        <f>VLOOKUP(C5152,'[2]05-2025'!$B$1:$D$65536,3,0)</f>
        <v>1167726.93</v>
      </c>
      <c r="E5152" s="25" t="s">
        <v>1821</v>
      </c>
      <c r="F5152" s="27" t="s">
        <v>2147</v>
      </c>
      <c r="G5152" s="26">
        <v>0</v>
      </c>
      <c r="H5152" s="26">
        <v>33463.1</v>
      </c>
      <c r="I5152" s="24">
        <f t="shared" si="80"/>
        <v>11455809.870000008</v>
      </c>
      <c r="J5152" s="27" t="s">
        <v>57</v>
      </c>
      <c r="K5152" s="2" t="s">
        <v>15</v>
      </c>
    </row>
    <row r="5153" spans="1:11" ht="12" customHeight="1" x14ac:dyDescent="0.2">
      <c r="A5153" s="2">
        <v>1700</v>
      </c>
      <c r="B5153" s="20" t="str">
        <f>VLOOKUP(C5153,'[2]05-2025'!$B$1:$C$65536,2,0)</f>
        <v>FORNECEDORES DE INSUMOS</v>
      </c>
      <c r="C5153" s="33" t="s">
        <v>57</v>
      </c>
      <c r="D5153" s="21">
        <f>VLOOKUP(C5153,'[2]05-2025'!$B$1:$D$65536,3,0)</f>
        <v>1167726.93</v>
      </c>
      <c r="E5153" s="25" t="s">
        <v>1821</v>
      </c>
      <c r="F5153" s="27" t="s">
        <v>2148</v>
      </c>
      <c r="G5153" s="26">
        <v>0</v>
      </c>
      <c r="H5153" s="26">
        <v>9330.9699999999993</v>
      </c>
      <c r="I5153" s="24">
        <f t="shared" si="80"/>
        <v>11465140.840000009</v>
      </c>
      <c r="J5153" s="27" t="s">
        <v>57</v>
      </c>
      <c r="K5153" s="2" t="s">
        <v>15</v>
      </c>
    </row>
    <row r="5154" spans="1:11" ht="12" customHeight="1" x14ac:dyDescent="0.2">
      <c r="A5154" s="2">
        <v>1700</v>
      </c>
      <c r="B5154" s="20" t="str">
        <f>VLOOKUP(C5154,'[2]05-2025'!$B$1:$C$65536,2,0)</f>
        <v>FORNECEDORES DE INSUMOS</v>
      </c>
      <c r="C5154" s="33" t="s">
        <v>57</v>
      </c>
      <c r="D5154" s="21">
        <f>VLOOKUP(C5154,'[2]05-2025'!$B$1:$D$65536,3,0)</f>
        <v>1167726.93</v>
      </c>
      <c r="E5154" s="25" t="s">
        <v>1821</v>
      </c>
      <c r="F5154" s="27" t="s">
        <v>2150</v>
      </c>
      <c r="G5154" s="26">
        <v>0</v>
      </c>
      <c r="H5154" s="26">
        <v>1198.3800000000001</v>
      </c>
      <c r="I5154" s="24">
        <f t="shared" si="80"/>
        <v>11466339.22000001</v>
      </c>
      <c r="J5154" s="27" t="s">
        <v>57</v>
      </c>
      <c r="K5154" s="2" t="s">
        <v>15</v>
      </c>
    </row>
    <row r="5155" spans="1:11" ht="12" customHeight="1" x14ac:dyDescent="0.2">
      <c r="A5155" s="2">
        <v>1700</v>
      </c>
      <c r="B5155" s="20" t="str">
        <f>VLOOKUP(C5155,'[2]05-2025'!$B$1:$C$65536,2,0)</f>
        <v>FORNECEDORES DE INSUMOS</v>
      </c>
      <c r="C5155" s="33" t="s">
        <v>57</v>
      </c>
      <c r="D5155" s="21">
        <f>VLOOKUP(C5155,'[2]05-2025'!$B$1:$D$65536,3,0)</f>
        <v>1167726.93</v>
      </c>
      <c r="E5155" s="25" t="s">
        <v>1821</v>
      </c>
      <c r="F5155" s="27" t="s">
        <v>2151</v>
      </c>
      <c r="G5155" s="26">
        <v>0</v>
      </c>
      <c r="H5155" s="26">
        <v>2631.72</v>
      </c>
      <c r="I5155" s="24">
        <f t="shared" si="80"/>
        <v>11468970.940000011</v>
      </c>
      <c r="J5155" s="27" t="s">
        <v>57</v>
      </c>
      <c r="K5155" s="2" t="s">
        <v>15</v>
      </c>
    </row>
    <row r="5156" spans="1:11" ht="12" customHeight="1" x14ac:dyDescent="0.2">
      <c r="A5156" s="2">
        <v>1700</v>
      </c>
      <c r="B5156" s="20" t="str">
        <f>VLOOKUP(C5156,'[2]05-2025'!$B$1:$C$65536,2,0)</f>
        <v>FORNECEDORES DE INSUMOS</v>
      </c>
      <c r="C5156" s="33" t="s">
        <v>57</v>
      </c>
      <c r="D5156" s="21">
        <f>VLOOKUP(C5156,'[2]05-2025'!$B$1:$D$65536,3,0)</f>
        <v>1167726.93</v>
      </c>
      <c r="E5156" s="25" t="s">
        <v>1821</v>
      </c>
      <c r="F5156" s="27" t="s">
        <v>2147</v>
      </c>
      <c r="G5156" s="26">
        <v>0</v>
      </c>
      <c r="H5156" s="26">
        <v>2128.5</v>
      </c>
      <c r="I5156" s="24">
        <f t="shared" si="80"/>
        <v>11471099.440000011</v>
      </c>
      <c r="J5156" s="27" t="s">
        <v>57</v>
      </c>
      <c r="K5156" s="2" t="s">
        <v>15</v>
      </c>
    </row>
    <row r="5157" spans="1:11" ht="12" customHeight="1" x14ac:dyDescent="0.2">
      <c r="A5157" s="2">
        <v>1700</v>
      </c>
      <c r="B5157" s="20" t="str">
        <f>VLOOKUP(C5157,'[2]05-2025'!$B$1:$C$65536,2,0)</f>
        <v>FORNECEDORES DE INSUMOS</v>
      </c>
      <c r="C5157" s="33" t="s">
        <v>57</v>
      </c>
      <c r="D5157" s="21">
        <f>VLOOKUP(C5157,'[2]05-2025'!$B$1:$D$65536,3,0)</f>
        <v>1167726.93</v>
      </c>
      <c r="E5157" s="25" t="s">
        <v>1821</v>
      </c>
      <c r="F5157" s="27" t="s">
        <v>2152</v>
      </c>
      <c r="G5157" s="26">
        <v>0</v>
      </c>
      <c r="H5157" s="26">
        <v>2280</v>
      </c>
      <c r="I5157" s="24">
        <f t="shared" si="80"/>
        <v>11473379.440000011</v>
      </c>
      <c r="J5157" s="27" t="s">
        <v>57</v>
      </c>
      <c r="K5157" s="2" t="s">
        <v>15</v>
      </c>
    </row>
    <row r="5158" spans="1:11" ht="12" customHeight="1" x14ac:dyDescent="0.2">
      <c r="A5158" s="2">
        <v>1700</v>
      </c>
      <c r="B5158" s="20" t="str">
        <f>VLOOKUP(C5158,'[2]05-2025'!$B$1:$C$65536,2,0)</f>
        <v>FORNECEDORES DE INSUMOS</v>
      </c>
      <c r="C5158" s="33" t="s">
        <v>57</v>
      </c>
      <c r="D5158" s="21">
        <f>VLOOKUP(C5158,'[2]05-2025'!$B$1:$D$65536,3,0)</f>
        <v>1167726.93</v>
      </c>
      <c r="E5158" s="25" t="s">
        <v>1821</v>
      </c>
      <c r="F5158" s="27" t="s">
        <v>2153</v>
      </c>
      <c r="G5158" s="26">
        <v>0</v>
      </c>
      <c r="H5158" s="26">
        <v>707.3</v>
      </c>
      <c r="I5158" s="24">
        <f t="shared" si="80"/>
        <v>11474086.740000011</v>
      </c>
      <c r="J5158" s="27" t="s">
        <v>57</v>
      </c>
      <c r="K5158" s="2" t="s">
        <v>15</v>
      </c>
    </row>
    <row r="5159" spans="1:11" ht="12" customHeight="1" x14ac:dyDescent="0.2">
      <c r="A5159" s="2">
        <v>1700</v>
      </c>
      <c r="B5159" s="20" t="str">
        <f>VLOOKUP(C5159,'[2]05-2025'!$B$1:$C$65536,2,0)</f>
        <v>FORNECEDORES DE INSUMOS</v>
      </c>
      <c r="C5159" s="33" t="s">
        <v>57</v>
      </c>
      <c r="D5159" s="21">
        <f>VLOOKUP(C5159,'[2]05-2025'!$B$1:$D$65536,3,0)</f>
        <v>1167726.93</v>
      </c>
      <c r="E5159" s="25" t="s">
        <v>1821</v>
      </c>
      <c r="F5159" s="27" t="s">
        <v>2154</v>
      </c>
      <c r="G5159" s="26">
        <v>0</v>
      </c>
      <c r="H5159" s="26">
        <v>16957.5</v>
      </c>
      <c r="I5159" s="24">
        <f t="shared" si="80"/>
        <v>11491044.240000011</v>
      </c>
      <c r="J5159" s="27" t="s">
        <v>57</v>
      </c>
      <c r="K5159" s="2" t="s">
        <v>15</v>
      </c>
    </row>
    <row r="5160" spans="1:11" ht="12" customHeight="1" x14ac:dyDescent="0.2">
      <c r="A5160" s="2">
        <v>1700</v>
      </c>
      <c r="B5160" s="20" t="str">
        <f>VLOOKUP(C5160,'[2]05-2025'!$B$1:$C$65536,2,0)</f>
        <v>FORNECEDORES DE INSUMOS</v>
      </c>
      <c r="C5160" s="33" t="s">
        <v>57</v>
      </c>
      <c r="D5160" s="21">
        <f>VLOOKUP(C5160,'[2]05-2025'!$B$1:$D$65536,3,0)</f>
        <v>1167726.93</v>
      </c>
      <c r="E5160" s="25" t="s">
        <v>1821</v>
      </c>
      <c r="F5160" s="27" t="s">
        <v>2151</v>
      </c>
      <c r="G5160" s="26">
        <v>0</v>
      </c>
      <c r="H5160" s="26">
        <v>1052</v>
      </c>
      <c r="I5160" s="24">
        <f t="shared" si="80"/>
        <v>11492096.240000011</v>
      </c>
      <c r="J5160" s="27" t="s">
        <v>57</v>
      </c>
      <c r="K5160" s="2" t="s">
        <v>15</v>
      </c>
    </row>
    <row r="5161" spans="1:11" ht="12" customHeight="1" x14ac:dyDescent="0.2">
      <c r="A5161" s="2">
        <v>1700</v>
      </c>
      <c r="B5161" s="20" t="str">
        <f>VLOOKUP(C5161,'[2]05-2025'!$B$1:$C$65536,2,0)</f>
        <v>FORNECEDORES DE INSUMOS</v>
      </c>
      <c r="C5161" s="33" t="s">
        <v>57</v>
      </c>
      <c r="D5161" s="21">
        <f>VLOOKUP(C5161,'[2]05-2025'!$B$1:$D$65536,3,0)</f>
        <v>1167726.93</v>
      </c>
      <c r="E5161" s="25" t="s">
        <v>1821</v>
      </c>
      <c r="F5161" s="27" t="s">
        <v>2146</v>
      </c>
      <c r="G5161" s="26">
        <v>0</v>
      </c>
      <c r="H5161" s="26">
        <v>961.66</v>
      </c>
      <c r="I5161" s="24">
        <f t="shared" si="80"/>
        <v>11493057.900000012</v>
      </c>
      <c r="J5161" s="27" t="s">
        <v>57</v>
      </c>
      <c r="K5161" s="2" t="s">
        <v>15</v>
      </c>
    </row>
    <row r="5162" spans="1:11" ht="12" customHeight="1" x14ac:dyDescent="0.2">
      <c r="A5162" s="2">
        <v>1700</v>
      </c>
      <c r="B5162" s="20" t="str">
        <f>VLOOKUP(C5162,'[2]05-2025'!$B$1:$C$65536,2,0)</f>
        <v>FORNECEDORES DE INSUMOS</v>
      </c>
      <c r="C5162" s="33" t="s">
        <v>57</v>
      </c>
      <c r="D5162" s="21">
        <f>VLOOKUP(C5162,'[2]05-2025'!$B$1:$D$65536,3,0)</f>
        <v>1167726.93</v>
      </c>
      <c r="E5162" s="25" t="s">
        <v>1821</v>
      </c>
      <c r="F5162" s="27" t="s">
        <v>2156</v>
      </c>
      <c r="G5162" s="26">
        <v>0</v>
      </c>
      <c r="H5162" s="26">
        <v>1360.91</v>
      </c>
      <c r="I5162" s="24">
        <f t="shared" si="80"/>
        <v>11494418.810000012</v>
      </c>
      <c r="J5162" s="27" t="s">
        <v>57</v>
      </c>
      <c r="K5162" s="2" t="s">
        <v>15</v>
      </c>
    </row>
    <row r="5163" spans="1:11" ht="12" customHeight="1" x14ac:dyDescent="0.2">
      <c r="A5163" s="2">
        <v>1700</v>
      </c>
      <c r="B5163" s="20" t="str">
        <f>VLOOKUP(C5163,'[2]05-2025'!$B$1:$C$65536,2,0)</f>
        <v>FORNECEDORES DE INSUMOS</v>
      </c>
      <c r="C5163" s="33" t="s">
        <v>57</v>
      </c>
      <c r="D5163" s="21">
        <f>VLOOKUP(C5163,'[2]05-2025'!$B$1:$D$65536,3,0)</f>
        <v>1167726.93</v>
      </c>
      <c r="E5163" s="25" t="s">
        <v>1821</v>
      </c>
      <c r="F5163" s="27" t="s">
        <v>2157</v>
      </c>
      <c r="G5163" s="26">
        <v>0</v>
      </c>
      <c r="H5163" s="26">
        <v>232.5</v>
      </c>
      <c r="I5163" s="24">
        <f t="shared" si="80"/>
        <v>11494651.310000012</v>
      </c>
      <c r="J5163" s="27" t="s">
        <v>57</v>
      </c>
      <c r="K5163" s="2" t="s">
        <v>15</v>
      </c>
    </row>
    <row r="5164" spans="1:11" ht="12" customHeight="1" x14ac:dyDescent="0.2">
      <c r="A5164" s="2">
        <v>1700</v>
      </c>
      <c r="B5164" s="20" t="str">
        <f>VLOOKUP(C5164,'[2]05-2025'!$B$1:$C$65536,2,0)</f>
        <v>FORNECEDORES DE INSUMOS</v>
      </c>
      <c r="C5164" s="33" t="s">
        <v>57</v>
      </c>
      <c r="D5164" s="21">
        <f>VLOOKUP(C5164,'[2]05-2025'!$B$1:$D$65536,3,0)</f>
        <v>1167726.93</v>
      </c>
      <c r="E5164" s="25" t="s">
        <v>1821</v>
      </c>
      <c r="F5164" s="27" t="s">
        <v>2158</v>
      </c>
      <c r="G5164" s="26">
        <v>0</v>
      </c>
      <c r="H5164" s="26">
        <v>2900</v>
      </c>
      <c r="I5164" s="24">
        <f t="shared" si="80"/>
        <v>11497551.310000012</v>
      </c>
      <c r="J5164" s="27" t="s">
        <v>57</v>
      </c>
      <c r="K5164" s="2" t="s">
        <v>15</v>
      </c>
    </row>
    <row r="5165" spans="1:11" ht="12" customHeight="1" x14ac:dyDescent="0.2">
      <c r="A5165" s="2">
        <v>1700</v>
      </c>
      <c r="B5165" s="20" t="str">
        <f>VLOOKUP(C5165,'[2]05-2025'!$B$1:$C$65536,2,0)</f>
        <v>FORNECEDORES DE INSUMOS</v>
      </c>
      <c r="C5165" s="33" t="s">
        <v>57</v>
      </c>
      <c r="D5165" s="21">
        <f>VLOOKUP(C5165,'[2]05-2025'!$B$1:$D$65536,3,0)</f>
        <v>1167726.93</v>
      </c>
      <c r="E5165" s="25" t="s">
        <v>1821</v>
      </c>
      <c r="F5165" s="27" t="s">
        <v>2146</v>
      </c>
      <c r="G5165" s="26">
        <v>0</v>
      </c>
      <c r="H5165" s="26">
        <v>961.37</v>
      </c>
      <c r="I5165" s="24">
        <f t="shared" si="80"/>
        <v>11498512.680000011</v>
      </c>
      <c r="J5165" s="27" t="s">
        <v>57</v>
      </c>
      <c r="K5165" s="2" t="s">
        <v>15</v>
      </c>
    </row>
    <row r="5166" spans="1:11" ht="12" customHeight="1" x14ac:dyDescent="0.2">
      <c r="A5166" s="2">
        <v>1700</v>
      </c>
      <c r="B5166" s="20" t="str">
        <f>VLOOKUP(C5166,'[2]05-2025'!$B$1:$C$65536,2,0)</f>
        <v>FORNECEDORES DE INSUMOS</v>
      </c>
      <c r="C5166" s="33" t="s">
        <v>57</v>
      </c>
      <c r="D5166" s="21">
        <f>VLOOKUP(C5166,'[2]05-2025'!$B$1:$D$65536,3,0)</f>
        <v>1167726.93</v>
      </c>
      <c r="E5166" s="25" t="s">
        <v>1821</v>
      </c>
      <c r="F5166" s="27" t="s">
        <v>2159</v>
      </c>
      <c r="G5166" s="26">
        <v>0</v>
      </c>
      <c r="H5166" s="26">
        <v>379.5</v>
      </c>
      <c r="I5166" s="24">
        <f t="shared" si="80"/>
        <v>11498892.180000011</v>
      </c>
      <c r="J5166" s="27" t="s">
        <v>57</v>
      </c>
      <c r="K5166" s="2" t="s">
        <v>15</v>
      </c>
    </row>
    <row r="5167" spans="1:11" ht="12" customHeight="1" x14ac:dyDescent="0.2">
      <c r="A5167" s="2">
        <v>1700</v>
      </c>
      <c r="B5167" s="20" t="str">
        <f>VLOOKUP(C5167,'[2]05-2025'!$B$1:$C$65536,2,0)</f>
        <v>FORNECEDORES DE INSUMOS</v>
      </c>
      <c r="C5167" s="33" t="s">
        <v>57</v>
      </c>
      <c r="D5167" s="21">
        <f>VLOOKUP(C5167,'[2]05-2025'!$B$1:$D$65536,3,0)</f>
        <v>1167726.93</v>
      </c>
      <c r="E5167" s="25" t="s">
        <v>1821</v>
      </c>
      <c r="F5167" s="27" t="s">
        <v>2160</v>
      </c>
      <c r="G5167" s="26">
        <v>0</v>
      </c>
      <c r="H5167" s="26">
        <v>45600</v>
      </c>
      <c r="I5167" s="24">
        <f t="shared" si="80"/>
        <v>11544492.180000011</v>
      </c>
      <c r="J5167" s="27" t="s">
        <v>57</v>
      </c>
      <c r="K5167" s="2" t="s">
        <v>15</v>
      </c>
    </row>
    <row r="5168" spans="1:11" ht="12" customHeight="1" x14ac:dyDescent="0.2">
      <c r="A5168" s="2">
        <v>1700</v>
      </c>
      <c r="B5168" s="20" t="str">
        <f>VLOOKUP(C5168,'[2]05-2025'!$B$1:$C$65536,2,0)</f>
        <v>FORNECEDORES DE INSUMOS</v>
      </c>
      <c r="C5168" s="33" t="s">
        <v>57</v>
      </c>
      <c r="D5168" s="21">
        <f>VLOOKUP(C5168,'[2]05-2025'!$B$1:$D$65536,3,0)</f>
        <v>1167726.93</v>
      </c>
      <c r="E5168" s="25" t="s">
        <v>1821</v>
      </c>
      <c r="F5168" s="27" t="s">
        <v>2161</v>
      </c>
      <c r="G5168" s="26">
        <v>0</v>
      </c>
      <c r="H5168" s="26">
        <v>22806</v>
      </c>
      <c r="I5168" s="24">
        <f t="shared" si="80"/>
        <v>11567298.180000011</v>
      </c>
      <c r="J5168" s="27" t="s">
        <v>57</v>
      </c>
      <c r="K5168" s="2" t="s">
        <v>15</v>
      </c>
    </row>
    <row r="5169" spans="1:11" ht="12" customHeight="1" x14ac:dyDescent="0.2">
      <c r="A5169" s="2">
        <v>1700</v>
      </c>
      <c r="B5169" s="20" t="str">
        <f>VLOOKUP(C5169,'[2]05-2025'!$B$1:$C$65536,2,0)</f>
        <v>FORNECEDORES DE INSUMOS</v>
      </c>
      <c r="C5169" s="33" t="s">
        <v>57</v>
      </c>
      <c r="D5169" s="21">
        <f>VLOOKUP(C5169,'[2]05-2025'!$B$1:$D$65536,3,0)</f>
        <v>1167726.93</v>
      </c>
      <c r="E5169" s="25" t="s">
        <v>1821</v>
      </c>
      <c r="F5169" s="27" t="s">
        <v>2162</v>
      </c>
      <c r="G5169" s="26">
        <v>0</v>
      </c>
      <c r="H5169" s="26">
        <v>2798.29</v>
      </c>
      <c r="I5169" s="24">
        <f t="shared" ref="I5169:I5232" si="81">IF(C5169&lt;&gt;C5168,D5169-G5169+H5169,IF(C5169=C5168,I5168-G5169+H5169,"falso"))</f>
        <v>11570096.47000001</v>
      </c>
      <c r="J5169" s="27" t="s">
        <v>59</v>
      </c>
      <c r="K5169" s="2" t="s">
        <v>15</v>
      </c>
    </row>
    <row r="5170" spans="1:11" ht="12" customHeight="1" x14ac:dyDescent="0.2">
      <c r="A5170" s="2">
        <v>1700</v>
      </c>
      <c r="B5170" s="20" t="str">
        <f>VLOOKUP(C5170,'[2]05-2025'!$B$1:$C$65536,2,0)</f>
        <v>FORNECEDORES DE INSUMOS</v>
      </c>
      <c r="C5170" s="33" t="s">
        <v>57</v>
      </c>
      <c r="D5170" s="21">
        <f>VLOOKUP(C5170,'[2]05-2025'!$B$1:$D$65536,3,0)</f>
        <v>1167726.93</v>
      </c>
      <c r="E5170" s="25" t="s">
        <v>1821</v>
      </c>
      <c r="F5170" s="27" t="s">
        <v>2163</v>
      </c>
      <c r="G5170" s="26">
        <v>0</v>
      </c>
      <c r="H5170" s="26">
        <v>2128.5</v>
      </c>
      <c r="I5170" s="24">
        <f t="shared" si="81"/>
        <v>11572224.97000001</v>
      </c>
      <c r="J5170" s="27" t="s">
        <v>57</v>
      </c>
      <c r="K5170" s="2" t="s">
        <v>15</v>
      </c>
    </row>
    <row r="5171" spans="1:11" ht="12" customHeight="1" x14ac:dyDescent="0.2">
      <c r="A5171" s="2">
        <v>1700</v>
      </c>
      <c r="B5171" s="20" t="str">
        <f>VLOOKUP(C5171,'[2]05-2025'!$B$1:$C$65536,2,0)</f>
        <v>FORNECEDORES DE INSUMOS</v>
      </c>
      <c r="C5171" s="33" t="s">
        <v>57</v>
      </c>
      <c r="D5171" s="21">
        <f>VLOOKUP(C5171,'[2]05-2025'!$B$1:$D$65536,3,0)</f>
        <v>1167726.93</v>
      </c>
      <c r="E5171" s="25" t="s">
        <v>1821</v>
      </c>
      <c r="F5171" s="27" t="s">
        <v>2158</v>
      </c>
      <c r="G5171" s="26">
        <v>0</v>
      </c>
      <c r="H5171" s="26">
        <v>2900</v>
      </c>
      <c r="I5171" s="24">
        <f t="shared" si="81"/>
        <v>11575124.97000001</v>
      </c>
      <c r="J5171" s="27" t="s">
        <v>57</v>
      </c>
      <c r="K5171" s="2" t="s">
        <v>15</v>
      </c>
    </row>
    <row r="5172" spans="1:11" ht="12" customHeight="1" x14ac:dyDescent="0.2">
      <c r="A5172" s="2">
        <v>1700</v>
      </c>
      <c r="B5172" s="20" t="str">
        <f>VLOOKUP(C5172,'[2]05-2025'!$B$1:$C$65536,2,0)</f>
        <v>FORNECEDORES DE INSUMOS</v>
      </c>
      <c r="C5172" s="33" t="s">
        <v>57</v>
      </c>
      <c r="D5172" s="21">
        <f>VLOOKUP(C5172,'[2]05-2025'!$B$1:$D$65536,3,0)</f>
        <v>1167726.93</v>
      </c>
      <c r="E5172" s="25" t="s">
        <v>1821</v>
      </c>
      <c r="F5172" s="27" t="s">
        <v>2145</v>
      </c>
      <c r="G5172" s="26">
        <v>0</v>
      </c>
      <c r="H5172" s="26">
        <v>1442.4</v>
      </c>
      <c r="I5172" s="24">
        <f t="shared" si="81"/>
        <v>11576567.37000001</v>
      </c>
      <c r="J5172" s="27" t="s">
        <v>59</v>
      </c>
      <c r="K5172" s="2" t="s">
        <v>15</v>
      </c>
    </row>
    <row r="5173" spans="1:11" ht="12" customHeight="1" x14ac:dyDescent="0.2">
      <c r="A5173" s="2">
        <v>1700</v>
      </c>
      <c r="B5173" s="20" t="str">
        <f>VLOOKUP(C5173,'[2]05-2025'!$B$1:$C$65536,2,0)</f>
        <v>FORNECEDORES DE INSUMOS</v>
      </c>
      <c r="C5173" s="33" t="s">
        <v>57</v>
      </c>
      <c r="D5173" s="21">
        <f>VLOOKUP(C5173,'[2]05-2025'!$B$1:$D$65536,3,0)</f>
        <v>1167726.93</v>
      </c>
      <c r="E5173" s="25" t="s">
        <v>1821</v>
      </c>
      <c r="F5173" s="27" t="s">
        <v>2164</v>
      </c>
      <c r="G5173" s="26">
        <v>0</v>
      </c>
      <c r="H5173" s="26">
        <v>4355.1499999999996</v>
      </c>
      <c r="I5173" s="24">
        <f t="shared" si="81"/>
        <v>11580922.520000011</v>
      </c>
      <c r="J5173" s="27" t="s">
        <v>57</v>
      </c>
      <c r="K5173" s="2" t="s">
        <v>15</v>
      </c>
    </row>
    <row r="5174" spans="1:11" ht="12" customHeight="1" x14ac:dyDescent="0.2">
      <c r="A5174" s="2">
        <v>1700</v>
      </c>
      <c r="B5174" s="20" t="str">
        <f>VLOOKUP(C5174,'[2]05-2025'!$B$1:$C$65536,2,0)</f>
        <v>FORNECEDORES DE INSUMOS</v>
      </c>
      <c r="C5174" s="33" t="s">
        <v>57</v>
      </c>
      <c r="D5174" s="21">
        <f>VLOOKUP(C5174,'[2]05-2025'!$B$1:$D$65536,3,0)</f>
        <v>1167726.93</v>
      </c>
      <c r="E5174" s="25" t="s">
        <v>1821</v>
      </c>
      <c r="F5174" s="27" t="s">
        <v>2165</v>
      </c>
      <c r="G5174" s="26">
        <v>0</v>
      </c>
      <c r="H5174" s="26">
        <v>18740.7</v>
      </c>
      <c r="I5174" s="24">
        <f t="shared" si="81"/>
        <v>11599663.22000001</v>
      </c>
      <c r="J5174" s="27" t="s">
        <v>57</v>
      </c>
      <c r="K5174" s="2" t="s">
        <v>15</v>
      </c>
    </row>
    <row r="5175" spans="1:11" ht="12" customHeight="1" x14ac:dyDescent="0.2">
      <c r="A5175" s="2">
        <v>1700</v>
      </c>
      <c r="B5175" s="20" t="str">
        <f>VLOOKUP(C5175,'[2]05-2025'!$B$1:$C$65536,2,0)</f>
        <v>FORNECEDORES DE INSUMOS</v>
      </c>
      <c r="C5175" s="33" t="s">
        <v>57</v>
      </c>
      <c r="D5175" s="21">
        <f>VLOOKUP(C5175,'[2]05-2025'!$B$1:$D$65536,3,0)</f>
        <v>1167726.93</v>
      </c>
      <c r="E5175" s="25" t="s">
        <v>1821</v>
      </c>
      <c r="F5175" s="27" t="s">
        <v>2158</v>
      </c>
      <c r="G5175" s="26">
        <v>0</v>
      </c>
      <c r="H5175" s="26">
        <v>2900</v>
      </c>
      <c r="I5175" s="24">
        <f t="shared" si="81"/>
        <v>11602563.22000001</v>
      </c>
      <c r="J5175" s="27" t="s">
        <v>57</v>
      </c>
      <c r="K5175" s="2" t="s">
        <v>15</v>
      </c>
    </row>
    <row r="5176" spans="1:11" ht="12" customHeight="1" x14ac:dyDescent="0.2">
      <c r="A5176" s="2">
        <v>1700</v>
      </c>
      <c r="B5176" s="20" t="str">
        <f>VLOOKUP(C5176,'[2]05-2025'!$B$1:$C$65536,2,0)</f>
        <v>FORNECEDORES DE INSUMOS</v>
      </c>
      <c r="C5176" s="33" t="s">
        <v>57</v>
      </c>
      <c r="D5176" s="21">
        <f>VLOOKUP(C5176,'[2]05-2025'!$B$1:$D$65536,3,0)</f>
        <v>1167726.93</v>
      </c>
      <c r="E5176" s="25" t="s">
        <v>1821</v>
      </c>
      <c r="F5176" s="27" t="s">
        <v>2167</v>
      </c>
      <c r="G5176" s="26">
        <v>0</v>
      </c>
      <c r="H5176" s="26">
        <v>15128.45</v>
      </c>
      <c r="I5176" s="24">
        <f t="shared" si="81"/>
        <v>11617691.670000009</v>
      </c>
      <c r="J5176" s="27" t="s">
        <v>57</v>
      </c>
      <c r="K5176" s="2" t="s">
        <v>15</v>
      </c>
    </row>
    <row r="5177" spans="1:11" ht="12" customHeight="1" x14ac:dyDescent="0.2">
      <c r="A5177" s="2">
        <v>1700</v>
      </c>
      <c r="B5177" s="20" t="str">
        <f>VLOOKUP(C5177,'[2]05-2025'!$B$1:$C$65536,2,0)</f>
        <v>FORNECEDORES DE INSUMOS</v>
      </c>
      <c r="C5177" s="33" t="s">
        <v>57</v>
      </c>
      <c r="D5177" s="21">
        <f>VLOOKUP(C5177,'[2]05-2025'!$B$1:$D$65536,3,0)</f>
        <v>1167726.93</v>
      </c>
      <c r="E5177" s="25" t="s">
        <v>1821</v>
      </c>
      <c r="F5177" s="27" t="s">
        <v>2165</v>
      </c>
      <c r="G5177" s="26">
        <v>0</v>
      </c>
      <c r="H5177" s="26">
        <v>60541.599999999999</v>
      </c>
      <c r="I5177" s="24">
        <f t="shared" si="81"/>
        <v>11678233.270000009</v>
      </c>
      <c r="J5177" s="27" t="s">
        <v>57</v>
      </c>
      <c r="K5177" s="2" t="s">
        <v>15</v>
      </c>
    </row>
    <row r="5178" spans="1:11" ht="12" customHeight="1" x14ac:dyDescent="0.2">
      <c r="A5178" s="2">
        <v>1700</v>
      </c>
      <c r="B5178" s="20" t="str">
        <f>VLOOKUP(C5178,'[2]05-2025'!$B$1:$C$65536,2,0)</f>
        <v>FORNECEDORES DE INSUMOS</v>
      </c>
      <c r="C5178" s="33" t="s">
        <v>57</v>
      </c>
      <c r="D5178" s="21">
        <f>VLOOKUP(C5178,'[2]05-2025'!$B$1:$D$65536,3,0)</f>
        <v>1167726.93</v>
      </c>
      <c r="E5178" s="25" t="s">
        <v>1821</v>
      </c>
      <c r="F5178" s="27" t="s">
        <v>2168</v>
      </c>
      <c r="G5178" s="26">
        <v>0</v>
      </c>
      <c r="H5178" s="26">
        <v>503.28</v>
      </c>
      <c r="I5178" s="24">
        <f t="shared" si="81"/>
        <v>11678736.550000008</v>
      </c>
      <c r="J5178" s="27" t="s">
        <v>57</v>
      </c>
      <c r="K5178" s="2" t="s">
        <v>15</v>
      </c>
    </row>
    <row r="5179" spans="1:11" ht="12" customHeight="1" x14ac:dyDescent="0.2">
      <c r="A5179" s="2">
        <v>1700</v>
      </c>
      <c r="B5179" s="20" t="str">
        <f>VLOOKUP(C5179,'[2]05-2025'!$B$1:$C$65536,2,0)</f>
        <v>FORNECEDORES DE INSUMOS</v>
      </c>
      <c r="C5179" s="33" t="s">
        <v>57</v>
      </c>
      <c r="D5179" s="21">
        <f>VLOOKUP(C5179,'[2]05-2025'!$B$1:$D$65536,3,0)</f>
        <v>1167726.93</v>
      </c>
      <c r="E5179" s="25" t="s">
        <v>1821</v>
      </c>
      <c r="F5179" s="27" t="s">
        <v>2169</v>
      </c>
      <c r="G5179" s="26">
        <v>0</v>
      </c>
      <c r="H5179" s="26">
        <v>1549</v>
      </c>
      <c r="I5179" s="24">
        <f t="shared" si="81"/>
        <v>11680285.550000008</v>
      </c>
      <c r="J5179" s="27" t="s">
        <v>57</v>
      </c>
      <c r="K5179" s="2" t="s">
        <v>15</v>
      </c>
    </row>
    <row r="5180" spans="1:11" ht="12" customHeight="1" x14ac:dyDescent="0.2">
      <c r="A5180" s="2">
        <v>1700</v>
      </c>
      <c r="B5180" s="20" t="str">
        <f>VLOOKUP(C5180,'[2]05-2025'!$B$1:$C$65536,2,0)</f>
        <v>FORNECEDORES DE INSUMOS</v>
      </c>
      <c r="C5180" s="33" t="s">
        <v>57</v>
      </c>
      <c r="D5180" s="21">
        <f>VLOOKUP(C5180,'[2]05-2025'!$B$1:$D$65536,3,0)</f>
        <v>1167726.93</v>
      </c>
      <c r="E5180" s="25" t="s">
        <v>1821</v>
      </c>
      <c r="F5180" s="27" t="s">
        <v>2170</v>
      </c>
      <c r="G5180" s="26">
        <v>0</v>
      </c>
      <c r="H5180" s="26">
        <v>1157.96</v>
      </c>
      <c r="I5180" s="24">
        <f t="shared" si="81"/>
        <v>11681443.510000009</v>
      </c>
      <c r="J5180" s="27" t="s">
        <v>59</v>
      </c>
      <c r="K5180" s="2" t="s">
        <v>15</v>
      </c>
    </row>
    <row r="5181" spans="1:11" ht="12" customHeight="1" x14ac:dyDescent="0.2">
      <c r="A5181" s="2">
        <v>1700</v>
      </c>
      <c r="B5181" s="20" t="str">
        <f>VLOOKUP(C5181,'[2]05-2025'!$B$1:$C$65536,2,0)</f>
        <v>FORNECEDORES DE INSUMOS</v>
      </c>
      <c r="C5181" s="33" t="s">
        <v>57</v>
      </c>
      <c r="D5181" s="21">
        <f>VLOOKUP(C5181,'[2]05-2025'!$B$1:$D$65536,3,0)</f>
        <v>1167726.93</v>
      </c>
      <c r="E5181" s="25" t="s">
        <v>1821</v>
      </c>
      <c r="F5181" s="27" t="s">
        <v>2157</v>
      </c>
      <c r="G5181" s="26">
        <v>0</v>
      </c>
      <c r="H5181" s="26">
        <v>4503.1000000000004</v>
      </c>
      <c r="I5181" s="24">
        <f t="shared" si="81"/>
        <v>11685946.610000009</v>
      </c>
      <c r="J5181" s="27" t="s">
        <v>57</v>
      </c>
      <c r="K5181" s="2" t="s">
        <v>15</v>
      </c>
    </row>
    <row r="5182" spans="1:11" ht="12" customHeight="1" x14ac:dyDescent="0.2">
      <c r="A5182" s="2">
        <v>1700</v>
      </c>
      <c r="B5182" s="20" t="str">
        <f>VLOOKUP(C5182,'[2]05-2025'!$B$1:$C$65536,2,0)</f>
        <v>FORNECEDORES DE INSUMOS</v>
      </c>
      <c r="C5182" s="33" t="s">
        <v>57</v>
      </c>
      <c r="D5182" s="21">
        <f>VLOOKUP(C5182,'[2]05-2025'!$B$1:$D$65536,3,0)</f>
        <v>1167726.93</v>
      </c>
      <c r="E5182" s="25" t="s">
        <v>1821</v>
      </c>
      <c r="F5182" s="27" t="s">
        <v>2149</v>
      </c>
      <c r="G5182" s="26">
        <v>0</v>
      </c>
      <c r="H5182" s="26">
        <v>17035.400000000001</v>
      </c>
      <c r="I5182" s="24">
        <f t="shared" si="81"/>
        <v>11702982.010000009</v>
      </c>
      <c r="J5182" s="27" t="s">
        <v>57</v>
      </c>
      <c r="K5182" s="2" t="s">
        <v>15</v>
      </c>
    </row>
    <row r="5183" spans="1:11" ht="12" customHeight="1" x14ac:dyDescent="0.2">
      <c r="A5183" s="2">
        <v>1700</v>
      </c>
      <c r="B5183" s="20" t="str">
        <f>VLOOKUP(C5183,'[2]05-2025'!$B$1:$C$65536,2,0)</f>
        <v>FORNECEDORES DE INSUMOS</v>
      </c>
      <c r="C5183" s="33" t="s">
        <v>57</v>
      </c>
      <c r="D5183" s="21">
        <f>VLOOKUP(C5183,'[2]05-2025'!$B$1:$D$65536,3,0)</f>
        <v>1167726.93</v>
      </c>
      <c r="E5183" s="25" t="s">
        <v>1821</v>
      </c>
      <c r="F5183" s="27" t="s">
        <v>2171</v>
      </c>
      <c r="G5183" s="26">
        <v>0</v>
      </c>
      <c r="H5183" s="26">
        <v>6282.36</v>
      </c>
      <c r="I5183" s="24">
        <f t="shared" si="81"/>
        <v>11709264.370000008</v>
      </c>
      <c r="J5183" s="27" t="s">
        <v>57</v>
      </c>
      <c r="K5183" s="2" t="s">
        <v>15</v>
      </c>
    </row>
    <row r="5184" spans="1:11" ht="12" customHeight="1" x14ac:dyDescent="0.2">
      <c r="A5184" s="2">
        <v>1700</v>
      </c>
      <c r="B5184" s="20" t="str">
        <f>VLOOKUP(C5184,'[2]05-2025'!$B$1:$C$65536,2,0)</f>
        <v>FORNECEDORES DE INSUMOS</v>
      </c>
      <c r="C5184" s="33" t="s">
        <v>57</v>
      </c>
      <c r="D5184" s="21">
        <f>VLOOKUP(C5184,'[2]05-2025'!$B$1:$D$65536,3,0)</f>
        <v>1167726.93</v>
      </c>
      <c r="E5184" s="25" t="s">
        <v>1821</v>
      </c>
      <c r="F5184" s="27" t="s">
        <v>2172</v>
      </c>
      <c r="G5184" s="26">
        <v>0</v>
      </c>
      <c r="H5184" s="26">
        <v>320</v>
      </c>
      <c r="I5184" s="24">
        <f t="shared" si="81"/>
        <v>11709584.370000008</v>
      </c>
      <c r="J5184" s="27" t="s">
        <v>57</v>
      </c>
      <c r="K5184" s="2" t="s">
        <v>15</v>
      </c>
    </row>
    <row r="5185" spans="1:11" ht="12" customHeight="1" x14ac:dyDescent="0.2">
      <c r="A5185" s="2">
        <v>1700</v>
      </c>
      <c r="B5185" s="20" t="str">
        <f>VLOOKUP(C5185,'[2]05-2025'!$B$1:$C$65536,2,0)</f>
        <v>FORNECEDORES DE INSUMOS</v>
      </c>
      <c r="C5185" s="33" t="s">
        <v>57</v>
      </c>
      <c r="D5185" s="21">
        <f>VLOOKUP(C5185,'[2]05-2025'!$B$1:$D$65536,3,0)</f>
        <v>1167726.93</v>
      </c>
      <c r="E5185" s="25" t="s">
        <v>1821</v>
      </c>
      <c r="F5185" s="27" t="s">
        <v>2145</v>
      </c>
      <c r="G5185" s="26">
        <v>0</v>
      </c>
      <c r="H5185" s="26">
        <v>961.6</v>
      </c>
      <c r="I5185" s="24">
        <f t="shared" si="81"/>
        <v>11710545.970000008</v>
      </c>
      <c r="J5185" s="27" t="s">
        <v>59</v>
      </c>
      <c r="K5185" s="2" t="s">
        <v>15</v>
      </c>
    </row>
    <row r="5186" spans="1:11" ht="12" customHeight="1" x14ac:dyDescent="0.2">
      <c r="A5186" s="2">
        <v>1700</v>
      </c>
      <c r="B5186" s="20" t="str">
        <f>VLOOKUP(C5186,'[2]05-2025'!$B$1:$C$65536,2,0)</f>
        <v>FORNECEDORES DE INSUMOS</v>
      </c>
      <c r="C5186" s="33" t="s">
        <v>57</v>
      </c>
      <c r="D5186" s="21">
        <f>VLOOKUP(C5186,'[2]05-2025'!$B$1:$D$65536,3,0)</f>
        <v>1167726.93</v>
      </c>
      <c r="E5186" s="25" t="s">
        <v>1821</v>
      </c>
      <c r="F5186" s="27" t="s">
        <v>2173</v>
      </c>
      <c r="G5186" s="26">
        <v>0</v>
      </c>
      <c r="H5186" s="26">
        <v>16088.8</v>
      </c>
      <c r="I5186" s="24">
        <f t="shared" si="81"/>
        <v>11726634.770000009</v>
      </c>
      <c r="J5186" s="27" t="s">
        <v>55</v>
      </c>
      <c r="K5186" s="2" t="s">
        <v>15</v>
      </c>
    </row>
    <row r="5187" spans="1:11" ht="12" customHeight="1" x14ac:dyDescent="0.2">
      <c r="A5187" s="2">
        <v>1700</v>
      </c>
      <c r="B5187" s="20" t="str">
        <f>VLOOKUP(C5187,'[2]05-2025'!$B$1:$C$65536,2,0)</f>
        <v>FORNECEDORES DE INSUMOS</v>
      </c>
      <c r="C5187" s="33" t="s">
        <v>57</v>
      </c>
      <c r="D5187" s="21">
        <f>VLOOKUP(C5187,'[2]05-2025'!$B$1:$D$65536,3,0)</f>
        <v>1167726.93</v>
      </c>
      <c r="E5187" s="25" t="s">
        <v>1821</v>
      </c>
      <c r="F5187" s="27" t="s">
        <v>2174</v>
      </c>
      <c r="G5187" s="26">
        <v>0</v>
      </c>
      <c r="H5187" s="26">
        <v>7000</v>
      </c>
      <c r="I5187" s="24">
        <f t="shared" si="81"/>
        <v>11733634.770000009</v>
      </c>
      <c r="J5187" s="27" t="s">
        <v>57</v>
      </c>
      <c r="K5187" s="2" t="s">
        <v>15</v>
      </c>
    </row>
    <row r="5188" spans="1:11" ht="12" customHeight="1" x14ac:dyDescent="0.2">
      <c r="A5188" s="2">
        <v>1700</v>
      </c>
      <c r="B5188" s="20" t="str">
        <f>VLOOKUP(C5188,'[2]05-2025'!$B$1:$C$65536,2,0)</f>
        <v>FORNECEDORES DE INSUMOS</v>
      </c>
      <c r="C5188" s="33" t="s">
        <v>57</v>
      </c>
      <c r="D5188" s="21">
        <f>VLOOKUP(C5188,'[2]05-2025'!$B$1:$D$65536,3,0)</f>
        <v>1167726.93</v>
      </c>
      <c r="E5188" s="25" t="s">
        <v>1821</v>
      </c>
      <c r="F5188" s="27" t="s">
        <v>2175</v>
      </c>
      <c r="G5188" s="26">
        <v>0</v>
      </c>
      <c r="H5188" s="26">
        <v>9478.23</v>
      </c>
      <c r="I5188" s="24">
        <f t="shared" si="81"/>
        <v>11743113.000000009</v>
      </c>
      <c r="J5188" s="27" t="s">
        <v>57</v>
      </c>
      <c r="K5188" s="2" t="s">
        <v>15</v>
      </c>
    </row>
    <row r="5189" spans="1:11" ht="12" customHeight="1" x14ac:dyDescent="0.2">
      <c r="A5189" s="2">
        <v>1700</v>
      </c>
      <c r="B5189" s="20" t="str">
        <f>VLOOKUP(C5189,'[2]05-2025'!$B$1:$C$65536,2,0)</f>
        <v>FORNECEDORES DE INSUMOS</v>
      </c>
      <c r="C5189" s="33" t="s">
        <v>57</v>
      </c>
      <c r="D5189" s="21">
        <f>VLOOKUP(C5189,'[2]05-2025'!$B$1:$D$65536,3,0)</f>
        <v>1167726.93</v>
      </c>
      <c r="E5189" s="25" t="s">
        <v>1821</v>
      </c>
      <c r="F5189" s="27" t="s">
        <v>2156</v>
      </c>
      <c r="G5189" s="26">
        <v>0</v>
      </c>
      <c r="H5189" s="26">
        <v>1482</v>
      </c>
      <c r="I5189" s="24">
        <f t="shared" si="81"/>
        <v>11744595.000000009</v>
      </c>
      <c r="J5189" s="27" t="s">
        <v>57</v>
      </c>
      <c r="K5189" s="2" t="s">
        <v>15</v>
      </c>
    </row>
    <row r="5190" spans="1:11" ht="12" customHeight="1" x14ac:dyDescent="0.2">
      <c r="A5190" s="2">
        <v>1700</v>
      </c>
      <c r="B5190" s="20" t="str">
        <f>VLOOKUP(C5190,'[2]05-2025'!$B$1:$C$65536,2,0)</f>
        <v>FORNECEDORES DE INSUMOS</v>
      </c>
      <c r="C5190" s="33" t="s">
        <v>57</v>
      </c>
      <c r="D5190" s="21">
        <f>VLOOKUP(C5190,'[2]05-2025'!$B$1:$D$65536,3,0)</f>
        <v>1167726.93</v>
      </c>
      <c r="E5190" s="25" t="s">
        <v>1821</v>
      </c>
      <c r="F5190" s="27" t="s">
        <v>2176</v>
      </c>
      <c r="G5190" s="26">
        <v>0</v>
      </c>
      <c r="H5190" s="26">
        <v>1083.9000000000001</v>
      </c>
      <c r="I5190" s="24">
        <f t="shared" si="81"/>
        <v>11745678.90000001</v>
      </c>
      <c r="J5190" s="27" t="s">
        <v>57</v>
      </c>
      <c r="K5190" s="2" t="s">
        <v>15</v>
      </c>
    </row>
    <row r="5191" spans="1:11" ht="12" customHeight="1" x14ac:dyDescent="0.2">
      <c r="A5191" s="2">
        <v>1700</v>
      </c>
      <c r="B5191" s="20" t="str">
        <f>VLOOKUP(C5191,'[2]05-2025'!$B$1:$C$65536,2,0)</f>
        <v>FORNECEDORES DE INSUMOS</v>
      </c>
      <c r="C5191" s="33" t="s">
        <v>57</v>
      </c>
      <c r="D5191" s="21">
        <f>VLOOKUP(C5191,'[2]05-2025'!$B$1:$D$65536,3,0)</f>
        <v>1167726.93</v>
      </c>
      <c r="E5191" s="25" t="s">
        <v>1821</v>
      </c>
      <c r="F5191" s="27" t="s">
        <v>2176</v>
      </c>
      <c r="G5191" s="26">
        <v>0</v>
      </c>
      <c r="H5191" s="26">
        <v>1322.5</v>
      </c>
      <c r="I5191" s="24">
        <f t="shared" si="81"/>
        <v>11747001.40000001</v>
      </c>
      <c r="J5191" s="27" t="s">
        <v>57</v>
      </c>
      <c r="K5191" s="2" t="s">
        <v>15</v>
      </c>
    </row>
    <row r="5192" spans="1:11" ht="12" customHeight="1" x14ac:dyDescent="0.2">
      <c r="A5192" s="2">
        <v>1700</v>
      </c>
      <c r="B5192" s="20" t="str">
        <f>VLOOKUP(C5192,'[2]05-2025'!$B$1:$C$65536,2,0)</f>
        <v>FORNECEDORES DE INSUMOS</v>
      </c>
      <c r="C5192" s="33" t="s">
        <v>57</v>
      </c>
      <c r="D5192" s="21">
        <f>VLOOKUP(C5192,'[2]05-2025'!$B$1:$D$65536,3,0)</f>
        <v>1167726.93</v>
      </c>
      <c r="E5192" s="25" t="s">
        <v>1821</v>
      </c>
      <c r="F5192" s="27" t="s">
        <v>2145</v>
      </c>
      <c r="G5192" s="26">
        <v>0</v>
      </c>
      <c r="H5192" s="26">
        <v>1442.4</v>
      </c>
      <c r="I5192" s="24">
        <f t="shared" si="81"/>
        <v>11748443.80000001</v>
      </c>
      <c r="J5192" s="27" t="s">
        <v>59</v>
      </c>
      <c r="K5192" s="2" t="s">
        <v>15</v>
      </c>
    </row>
    <row r="5193" spans="1:11" ht="12" customHeight="1" x14ac:dyDescent="0.2">
      <c r="A5193" s="2">
        <v>1700</v>
      </c>
      <c r="B5193" s="20" t="str">
        <f>VLOOKUP(C5193,'[2]05-2025'!$B$1:$C$65536,2,0)</f>
        <v>FORNECEDORES DE INSUMOS</v>
      </c>
      <c r="C5193" s="33" t="s">
        <v>57</v>
      </c>
      <c r="D5193" s="21">
        <f>VLOOKUP(C5193,'[2]05-2025'!$B$1:$D$65536,3,0)</f>
        <v>1167726.93</v>
      </c>
      <c r="E5193" s="25" t="s">
        <v>1821</v>
      </c>
      <c r="F5193" s="27" t="s">
        <v>2146</v>
      </c>
      <c r="G5193" s="26">
        <v>0</v>
      </c>
      <c r="H5193" s="26">
        <v>961.37</v>
      </c>
      <c r="I5193" s="24">
        <f t="shared" si="81"/>
        <v>11749405.170000009</v>
      </c>
      <c r="J5193" s="27" t="s">
        <v>57</v>
      </c>
      <c r="K5193" s="2" t="s">
        <v>15</v>
      </c>
    </row>
    <row r="5194" spans="1:11" ht="12" customHeight="1" x14ac:dyDescent="0.2">
      <c r="A5194" s="2">
        <v>1700</v>
      </c>
      <c r="B5194" s="20" t="str">
        <f>VLOOKUP(C5194,'[2]05-2025'!$B$1:$C$65536,2,0)</f>
        <v>FORNECEDORES DE INSUMOS</v>
      </c>
      <c r="C5194" s="33" t="s">
        <v>57</v>
      </c>
      <c r="D5194" s="21">
        <f>VLOOKUP(C5194,'[2]05-2025'!$B$1:$D$65536,3,0)</f>
        <v>1167726.93</v>
      </c>
      <c r="E5194" s="25" t="s">
        <v>1821</v>
      </c>
      <c r="F5194" s="27" t="s">
        <v>2147</v>
      </c>
      <c r="G5194" s="26">
        <v>0</v>
      </c>
      <c r="H5194" s="26">
        <v>33463.1</v>
      </c>
      <c r="I5194" s="24">
        <f t="shared" si="81"/>
        <v>11782868.270000009</v>
      </c>
      <c r="J5194" s="27" t="s">
        <v>57</v>
      </c>
      <c r="K5194" s="2" t="s">
        <v>15</v>
      </c>
    </row>
    <row r="5195" spans="1:11" ht="12" customHeight="1" x14ac:dyDescent="0.2">
      <c r="A5195" s="2">
        <v>1700</v>
      </c>
      <c r="B5195" s="20" t="str">
        <f>VLOOKUP(C5195,'[2]05-2025'!$B$1:$C$65536,2,0)</f>
        <v>FORNECEDORES DE INSUMOS</v>
      </c>
      <c r="C5195" s="33" t="s">
        <v>57</v>
      </c>
      <c r="D5195" s="21">
        <f>VLOOKUP(C5195,'[2]05-2025'!$B$1:$D$65536,3,0)</f>
        <v>1167726.93</v>
      </c>
      <c r="E5195" s="25" t="s">
        <v>1821</v>
      </c>
      <c r="F5195" s="27" t="s">
        <v>2737</v>
      </c>
      <c r="G5195" s="26">
        <v>0</v>
      </c>
      <c r="H5195" s="26">
        <v>9330.9699999999993</v>
      </c>
      <c r="I5195" s="24">
        <f t="shared" si="81"/>
        <v>11792199.24000001</v>
      </c>
      <c r="J5195" s="27" t="s">
        <v>57</v>
      </c>
      <c r="K5195" s="2" t="s">
        <v>15</v>
      </c>
    </row>
    <row r="5196" spans="1:11" ht="12" customHeight="1" x14ac:dyDescent="0.2">
      <c r="A5196" s="2">
        <v>1700</v>
      </c>
      <c r="B5196" s="20" t="str">
        <f>VLOOKUP(C5196,'[2]05-2025'!$B$1:$C$65536,2,0)</f>
        <v>FORNECEDORES DE INSUMOS</v>
      </c>
      <c r="C5196" s="33" t="s">
        <v>57</v>
      </c>
      <c r="D5196" s="21">
        <f>VLOOKUP(C5196,'[2]05-2025'!$B$1:$D$65536,3,0)</f>
        <v>1167726.93</v>
      </c>
      <c r="E5196" s="25" t="s">
        <v>1821</v>
      </c>
      <c r="F5196" s="27" t="s">
        <v>2149</v>
      </c>
      <c r="G5196" s="26">
        <v>0</v>
      </c>
      <c r="H5196" s="26">
        <v>1639.84</v>
      </c>
      <c r="I5196" s="24">
        <f t="shared" si="81"/>
        <v>11793839.080000009</v>
      </c>
      <c r="J5196" s="27" t="s">
        <v>57</v>
      </c>
      <c r="K5196" s="2" t="s">
        <v>15</v>
      </c>
    </row>
    <row r="5197" spans="1:11" ht="12" customHeight="1" x14ac:dyDescent="0.2">
      <c r="A5197" s="2">
        <v>1700</v>
      </c>
      <c r="B5197" s="20" t="str">
        <f>VLOOKUP(C5197,'[2]05-2025'!$B$1:$C$65536,2,0)</f>
        <v>FORNECEDORES DE INSUMOS</v>
      </c>
      <c r="C5197" s="33" t="s">
        <v>57</v>
      </c>
      <c r="D5197" s="21">
        <f>VLOOKUP(C5197,'[2]05-2025'!$B$1:$D$65536,3,0)</f>
        <v>1167726.93</v>
      </c>
      <c r="E5197" s="25" t="s">
        <v>1821</v>
      </c>
      <c r="F5197" s="27" t="s">
        <v>2150</v>
      </c>
      <c r="G5197" s="26">
        <v>0</v>
      </c>
      <c r="H5197" s="26">
        <v>1198.3800000000001</v>
      </c>
      <c r="I5197" s="24">
        <f t="shared" si="81"/>
        <v>11795037.46000001</v>
      </c>
      <c r="J5197" s="27" t="s">
        <v>57</v>
      </c>
      <c r="K5197" s="2" t="s">
        <v>15</v>
      </c>
    </row>
    <row r="5198" spans="1:11" ht="12" customHeight="1" x14ac:dyDescent="0.2">
      <c r="A5198" s="2">
        <v>1700</v>
      </c>
      <c r="B5198" s="20" t="str">
        <f>VLOOKUP(C5198,'[2]05-2025'!$B$1:$C$65536,2,0)</f>
        <v>FORNECEDORES DE INSUMOS</v>
      </c>
      <c r="C5198" s="33" t="s">
        <v>57</v>
      </c>
      <c r="D5198" s="21">
        <f>VLOOKUP(C5198,'[2]05-2025'!$B$1:$D$65536,3,0)</f>
        <v>1167726.93</v>
      </c>
      <c r="E5198" s="25" t="s">
        <v>1821</v>
      </c>
      <c r="F5198" s="27" t="s">
        <v>2151</v>
      </c>
      <c r="G5198" s="26">
        <v>0</v>
      </c>
      <c r="H5198" s="26">
        <v>2631.72</v>
      </c>
      <c r="I5198" s="24">
        <f t="shared" si="81"/>
        <v>11797669.180000011</v>
      </c>
      <c r="J5198" s="27" t="s">
        <v>57</v>
      </c>
      <c r="K5198" s="2" t="s">
        <v>15</v>
      </c>
    </row>
    <row r="5199" spans="1:11" ht="12" customHeight="1" x14ac:dyDescent="0.2">
      <c r="A5199" s="2">
        <v>1700</v>
      </c>
      <c r="B5199" s="20" t="str">
        <f>VLOOKUP(C5199,'[2]05-2025'!$B$1:$C$65536,2,0)</f>
        <v>FORNECEDORES DE INSUMOS</v>
      </c>
      <c r="C5199" s="33" t="s">
        <v>57</v>
      </c>
      <c r="D5199" s="21">
        <f>VLOOKUP(C5199,'[2]05-2025'!$B$1:$D$65536,3,0)</f>
        <v>1167726.93</v>
      </c>
      <c r="E5199" s="25" t="s">
        <v>1821</v>
      </c>
      <c r="F5199" s="27" t="s">
        <v>2147</v>
      </c>
      <c r="G5199" s="26">
        <v>0</v>
      </c>
      <c r="H5199" s="26">
        <v>2128.5</v>
      </c>
      <c r="I5199" s="24">
        <f t="shared" si="81"/>
        <v>11799797.680000011</v>
      </c>
      <c r="J5199" s="27" t="s">
        <v>57</v>
      </c>
      <c r="K5199" s="2" t="s">
        <v>15</v>
      </c>
    </row>
    <row r="5200" spans="1:11" ht="12" customHeight="1" x14ac:dyDescent="0.2">
      <c r="A5200" s="2">
        <v>1700</v>
      </c>
      <c r="B5200" s="20" t="str">
        <f>VLOOKUP(C5200,'[2]05-2025'!$B$1:$C$65536,2,0)</f>
        <v>FORNECEDORES DE INSUMOS</v>
      </c>
      <c r="C5200" s="33" t="s">
        <v>57</v>
      </c>
      <c r="D5200" s="21">
        <f>VLOOKUP(C5200,'[2]05-2025'!$B$1:$D$65536,3,0)</f>
        <v>1167726.93</v>
      </c>
      <c r="E5200" s="25" t="s">
        <v>1821</v>
      </c>
      <c r="F5200" s="27" t="s">
        <v>2152</v>
      </c>
      <c r="G5200" s="26">
        <v>0</v>
      </c>
      <c r="H5200" s="26">
        <v>2280</v>
      </c>
      <c r="I5200" s="24">
        <f t="shared" si="81"/>
        <v>11802077.680000011</v>
      </c>
      <c r="J5200" s="27" t="s">
        <v>57</v>
      </c>
      <c r="K5200" s="2" t="s">
        <v>15</v>
      </c>
    </row>
    <row r="5201" spans="1:11" ht="12" customHeight="1" x14ac:dyDescent="0.2">
      <c r="A5201" s="2">
        <v>1700</v>
      </c>
      <c r="B5201" s="20" t="str">
        <f>VLOOKUP(C5201,'[2]05-2025'!$B$1:$C$65536,2,0)</f>
        <v>FORNECEDORES DE INSUMOS</v>
      </c>
      <c r="C5201" s="33" t="s">
        <v>57</v>
      </c>
      <c r="D5201" s="21">
        <f>VLOOKUP(C5201,'[2]05-2025'!$B$1:$D$65536,3,0)</f>
        <v>1167726.93</v>
      </c>
      <c r="E5201" s="25" t="s">
        <v>1821</v>
      </c>
      <c r="F5201" s="27" t="s">
        <v>2153</v>
      </c>
      <c r="G5201" s="26">
        <v>0</v>
      </c>
      <c r="H5201" s="26">
        <v>707.3</v>
      </c>
      <c r="I5201" s="24">
        <f t="shared" si="81"/>
        <v>11802784.980000012</v>
      </c>
      <c r="J5201" s="27" t="s">
        <v>57</v>
      </c>
      <c r="K5201" s="2" t="s">
        <v>15</v>
      </c>
    </row>
    <row r="5202" spans="1:11" ht="12" customHeight="1" x14ac:dyDescent="0.2">
      <c r="A5202" s="2">
        <v>1700</v>
      </c>
      <c r="B5202" s="20" t="str">
        <f>VLOOKUP(C5202,'[2]05-2025'!$B$1:$C$65536,2,0)</f>
        <v>FORNECEDORES DE INSUMOS</v>
      </c>
      <c r="C5202" s="33" t="s">
        <v>57</v>
      </c>
      <c r="D5202" s="21">
        <f>VLOOKUP(C5202,'[2]05-2025'!$B$1:$D$65536,3,0)</f>
        <v>1167726.93</v>
      </c>
      <c r="E5202" s="25" t="s">
        <v>1821</v>
      </c>
      <c r="F5202" s="27" t="s">
        <v>2154</v>
      </c>
      <c r="G5202" s="26">
        <v>0</v>
      </c>
      <c r="H5202" s="26">
        <v>16957.5</v>
      </c>
      <c r="I5202" s="24">
        <f t="shared" si="81"/>
        <v>11819742.480000012</v>
      </c>
      <c r="J5202" s="27" t="s">
        <v>57</v>
      </c>
      <c r="K5202" s="2" t="s">
        <v>15</v>
      </c>
    </row>
    <row r="5203" spans="1:11" ht="12" customHeight="1" x14ac:dyDescent="0.2">
      <c r="A5203" s="2">
        <v>1700</v>
      </c>
      <c r="B5203" s="20" t="str">
        <f>VLOOKUP(C5203,'[2]05-2025'!$B$1:$C$65536,2,0)</f>
        <v>FORNECEDORES DE INSUMOS</v>
      </c>
      <c r="C5203" s="33" t="s">
        <v>57</v>
      </c>
      <c r="D5203" s="21">
        <f>VLOOKUP(C5203,'[2]05-2025'!$B$1:$D$65536,3,0)</f>
        <v>1167726.93</v>
      </c>
      <c r="E5203" s="25" t="s">
        <v>1821</v>
      </c>
      <c r="F5203" s="27" t="s">
        <v>2151</v>
      </c>
      <c r="G5203" s="26">
        <v>0</v>
      </c>
      <c r="H5203" s="26">
        <v>1052</v>
      </c>
      <c r="I5203" s="24">
        <f t="shared" si="81"/>
        <v>11820794.480000012</v>
      </c>
      <c r="J5203" s="27" t="s">
        <v>57</v>
      </c>
      <c r="K5203" s="2" t="s">
        <v>15</v>
      </c>
    </row>
    <row r="5204" spans="1:11" ht="12" customHeight="1" x14ac:dyDescent="0.2">
      <c r="A5204" s="2">
        <v>1700</v>
      </c>
      <c r="B5204" s="20" t="str">
        <f>VLOOKUP(C5204,'[2]05-2025'!$B$1:$C$65536,2,0)</f>
        <v>FORNECEDORES DE INSUMOS</v>
      </c>
      <c r="C5204" s="33" t="s">
        <v>57</v>
      </c>
      <c r="D5204" s="21">
        <f>VLOOKUP(C5204,'[2]05-2025'!$B$1:$D$65536,3,0)</f>
        <v>1167726.93</v>
      </c>
      <c r="E5204" s="25" t="s">
        <v>1821</v>
      </c>
      <c r="F5204" s="27" t="s">
        <v>2146</v>
      </c>
      <c r="G5204" s="26">
        <v>0</v>
      </c>
      <c r="H5204" s="26">
        <v>961.66</v>
      </c>
      <c r="I5204" s="24">
        <f t="shared" si="81"/>
        <v>11821756.140000012</v>
      </c>
      <c r="J5204" s="27" t="s">
        <v>57</v>
      </c>
      <c r="K5204" s="2" t="s">
        <v>15</v>
      </c>
    </row>
    <row r="5205" spans="1:11" ht="12" customHeight="1" x14ac:dyDescent="0.2">
      <c r="A5205" s="2">
        <v>1700</v>
      </c>
      <c r="B5205" s="20" t="str">
        <f>VLOOKUP(C5205,'[2]05-2025'!$B$1:$C$65536,2,0)</f>
        <v>FORNECEDORES DE INSUMOS</v>
      </c>
      <c r="C5205" s="33" t="s">
        <v>57</v>
      </c>
      <c r="D5205" s="21">
        <f>VLOOKUP(C5205,'[2]05-2025'!$B$1:$D$65536,3,0)</f>
        <v>1167726.93</v>
      </c>
      <c r="E5205" s="25" t="s">
        <v>1821</v>
      </c>
      <c r="F5205" s="27" t="s">
        <v>2156</v>
      </c>
      <c r="G5205" s="26">
        <v>0</v>
      </c>
      <c r="H5205" s="26">
        <v>1360.91</v>
      </c>
      <c r="I5205" s="24">
        <f t="shared" si="81"/>
        <v>11823117.050000012</v>
      </c>
      <c r="J5205" s="27" t="s">
        <v>57</v>
      </c>
      <c r="K5205" s="2" t="s">
        <v>15</v>
      </c>
    </row>
    <row r="5206" spans="1:11" ht="12" customHeight="1" x14ac:dyDescent="0.2">
      <c r="A5206" s="2">
        <v>1700</v>
      </c>
      <c r="B5206" s="20" t="str">
        <f>VLOOKUP(C5206,'[2]05-2025'!$B$1:$C$65536,2,0)</f>
        <v>FORNECEDORES DE INSUMOS</v>
      </c>
      <c r="C5206" s="33" t="s">
        <v>57</v>
      </c>
      <c r="D5206" s="21">
        <f>VLOOKUP(C5206,'[2]05-2025'!$B$1:$D$65536,3,0)</f>
        <v>1167726.93</v>
      </c>
      <c r="E5206" s="25" t="s">
        <v>1821</v>
      </c>
      <c r="F5206" s="27" t="s">
        <v>2157</v>
      </c>
      <c r="G5206" s="26">
        <v>0</v>
      </c>
      <c r="H5206" s="26">
        <v>232.5</v>
      </c>
      <c r="I5206" s="24">
        <f t="shared" si="81"/>
        <v>11823349.550000012</v>
      </c>
      <c r="J5206" s="27" t="s">
        <v>57</v>
      </c>
      <c r="K5206" s="2" t="s">
        <v>15</v>
      </c>
    </row>
    <row r="5207" spans="1:11" ht="12" customHeight="1" x14ac:dyDescent="0.2">
      <c r="A5207" s="2">
        <v>1700</v>
      </c>
      <c r="B5207" s="20" t="str">
        <f>VLOOKUP(C5207,'[2]05-2025'!$B$1:$C$65536,2,0)</f>
        <v>FORNECEDORES DE INSUMOS</v>
      </c>
      <c r="C5207" s="33" t="s">
        <v>57</v>
      </c>
      <c r="D5207" s="21">
        <f>VLOOKUP(C5207,'[2]05-2025'!$B$1:$D$65536,3,0)</f>
        <v>1167726.93</v>
      </c>
      <c r="E5207" s="25" t="s">
        <v>1821</v>
      </c>
      <c r="F5207" s="27" t="s">
        <v>2158</v>
      </c>
      <c r="G5207" s="26">
        <v>0</v>
      </c>
      <c r="H5207" s="26">
        <v>2900</v>
      </c>
      <c r="I5207" s="24">
        <f t="shared" si="81"/>
        <v>11826249.550000012</v>
      </c>
      <c r="J5207" s="27" t="s">
        <v>57</v>
      </c>
      <c r="K5207" s="2" t="s">
        <v>15</v>
      </c>
    </row>
    <row r="5208" spans="1:11" ht="12" customHeight="1" x14ac:dyDescent="0.2">
      <c r="A5208" s="2">
        <v>1700</v>
      </c>
      <c r="B5208" s="20" t="str">
        <f>VLOOKUP(C5208,'[2]05-2025'!$B$1:$C$65536,2,0)</f>
        <v>FORNECEDORES DE INSUMOS</v>
      </c>
      <c r="C5208" s="33" t="s">
        <v>57</v>
      </c>
      <c r="D5208" s="21">
        <f>VLOOKUP(C5208,'[2]05-2025'!$B$1:$D$65536,3,0)</f>
        <v>1167726.93</v>
      </c>
      <c r="E5208" s="25" t="s">
        <v>1821</v>
      </c>
      <c r="F5208" s="27" t="s">
        <v>2146</v>
      </c>
      <c r="G5208" s="26">
        <v>0</v>
      </c>
      <c r="H5208" s="26">
        <v>961.37</v>
      </c>
      <c r="I5208" s="24">
        <f t="shared" si="81"/>
        <v>11827210.920000011</v>
      </c>
      <c r="J5208" s="27" t="s">
        <v>57</v>
      </c>
      <c r="K5208" s="2" t="s">
        <v>15</v>
      </c>
    </row>
    <row r="5209" spans="1:11" ht="12" customHeight="1" x14ac:dyDescent="0.2">
      <c r="A5209" s="2">
        <v>1700</v>
      </c>
      <c r="B5209" s="20" t="str">
        <f>VLOOKUP(C5209,'[2]05-2025'!$B$1:$C$65536,2,0)</f>
        <v>FORNECEDORES DE INSUMOS</v>
      </c>
      <c r="C5209" s="33" t="s">
        <v>57</v>
      </c>
      <c r="D5209" s="21">
        <f>VLOOKUP(C5209,'[2]05-2025'!$B$1:$D$65536,3,0)</f>
        <v>1167726.93</v>
      </c>
      <c r="E5209" s="25" t="s">
        <v>1821</v>
      </c>
      <c r="F5209" s="27" t="s">
        <v>2159</v>
      </c>
      <c r="G5209" s="26">
        <v>0</v>
      </c>
      <c r="H5209" s="26">
        <v>379.5</v>
      </c>
      <c r="I5209" s="24">
        <f t="shared" si="81"/>
        <v>11827590.420000011</v>
      </c>
      <c r="J5209" s="27" t="s">
        <v>57</v>
      </c>
      <c r="K5209" s="2" t="s">
        <v>15</v>
      </c>
    </row>
    <row r="5210" spans="1:11" ht="12" customHeight="1" x14ac:dyDescent="0.2">
      <c r="A5210" s="2">
        <v>1700</v>
      </c>
      <c r="B5210" s="20" t="str">
        <f>VLOOKUP(C5210,'[2]05-2025'!$B$1:$C$65536,2,0)</f>
        <v>FORNECEDORES DE INSUMOS</v>
      </c>
      <c r="C5210" s="33" t="s">
        <v>57</v>
      </c>
      <c r="D5210" s="21">
        <f>VLOOKUP(C5210,'[2]05-2025'!$B$1:$D$65536,3,0)</f>
        <v>1167726.93</v>
      </c>
      <c r="E5210" s="25" t="s">
        <v>1821</v>
      </c>
      <c r="F5210" s="27" t="s">
        <v>2160</v>
      </c>
      <c r="G5210" s="26">
        <v>0</v>
      </c>
      <c r="H5210" s="26">
        <v>45600</v>
      </c>
      <c r="I5210" s="24">
        <f t="shared" si="81"/>
        <v>11873190.420000011</v>
      </c>
      <c r="J5210" s="27" t="s">
        <v>57</v>
      </c>
      <c r="K5210" s="2" t="s">
        <v>15</v>
      </c>
    </row>
    <row r="5211" spans="1:11" ht="12" customHeight="1" x14ac:dyDescent="0.2">
      <c r="A5211" s="2">
        <v>1700</v>
      </c>
      <c r="B5211" s="20" t="str">
        <f>VLOOKUP(C5211,'[2]05-2025'!$B$1:$C$65536,2,0)</f>
        <v>FORNECEDORES DE INSUMOS</v>
      </c>
      <c r="C5211" s="33" t="s">
        <v>57</v>
      </c>
      <c r="D5211" s="21">
        <f>VLOOKUP(C5211,'[2]05-2025'!$B$1:$D$65536,3,0)</f>
        <v>1167726.93</v>
      </c>
      <c r="E5211" s="25" t="s">
        <v>1821</v>
      </c>
      <c r="F5211" s="27" t="s">
        <v>2161</v>
      </c>
      <c r="G5211" s="26">
        <v>0</v>
      </c>
      <c r="H5211" s="26">
        <v>22806</v>
      </c>
      <c r="I5211" s="24">
        <f t="shared" si="81"/>
        <v>11895996.420000011</v>
      </c>
      <c r="J5211" s="27" t="s">
        <v>57</v>
      </c>
      <c r="K5211" s="2" t="s">
        <v>15</v>
      </c>
    </row>
    <row r="5212" spans="1:11" ht="12" customHeight="1" x14ac:dyDescent="0.2">
      <c r="A5212" s="2">
        <v>1700</v>
      </c>
      <c r="B5212" s="20" t="str">
        <f>VLOOKUP(C5212,'[2]05-2025'!$B$1:$C$65536,2,0)</f>
        <v>FORNECEDORES DE INSUMOS</v>
      </c>
      <c r="C5212" s="33" t="s">
        <v>57</v>
      </c>
      <c r="D5212" s="21">
        <f>VLOOKUP(C5212,'[2]05-2025'!$B$1:$D$65536,3,0)</f>
        <v>1167726.93</v>
      </c>
      <c r="E5212" s="25" t="s">
        <v>1821</v>
      </c>
      <c r="F5212" s="27" t="s">
        <v>2162</v>
      </c>
      <c r="G5212" s="26">
        <v>0</v>
      </c>
      <c r="H5212" s="26">
        <v>2798.29</v>
      </c>
      <c r="I5212" s="24">
        <f t="shared" si="81"/>
        <v>11898794.71000001</v>
      </c>
      <c r="J5212" s="27" t="s">
        <v>59</v>
      </c>
      <c r="K5212" s="2" t="s">
        <v>15</v>
      </c>
    </row>
    <row r="5213" spans="1:11" ht="12" customHeight="1" x14ac:dyDescent="0.2">
      <c r="A5213" s="2">
        <v>1700</v>
      </c>
      <c r="B5213" s="20" t="str">
        <f>VLOOKUP(C5213,'[2]05-2025'!$B$1:$C$65536,2,0)</f>
        <v>FORNECEDORES DE INSUMOS</v>
      </c>
      <c r="C5213" s="33" t="s">
        <v>57</v>
      </c>
      <c r="D5213" s="21">
        <f>VLOOKUP(C5213,'[2]05-2025'!$B$1:$D$65536,3,0)</f>
        <v>1167726.93</v>
      </c>
      <c r="E5213" s="25" t="s">
        <v>1821</v>
      </c>
      <c r="F5213" s="27" t="s">
        <v>2163</v>
      </c>
      <c r="G5213" s="26">
        <v>0</v>
      </c>
      <c r="H5213" s="26">
        <v>2128.5</v>
      </c>
      <c r="I5213" s="24">
        <f t="shared" si="81"/>
        <v>11900923.21000001</v>
      </c>
      <c r="J5213" s="27" t="s">
        <v>57</v>
      </c>
      <c r="K5213" s="2" t="s">
        <v>15</v>
      </c>
    </row>
    <row r="5214" spans="1:11" ht="12" customHeight="1" x14ac:dyDescent="0.2">
      <c r="A5214" s="2">
        <v>1700</v>
      </c>
      <c r="B5214" s="20" t="str">
        <f>VLOOKUP(C5214,'[2]05-2025'!$B$1:$C$65536,2,0)</f>
        <v>FORNECEDORES DE INSUMOS</v>
      </c>
      <c r="C5214" s="33" t="s">
        <v>57</v>
      </c>
      <c r="D5214" s="21">
        <f>VLOOKUP(C5214,'[2]05-2025'!$B$1:$D$65536,3,0)</f>
        <v>1167726.93</v>
      </c>
      <c r="E5214" s="25" t="s">
        <v>1821</v>
      </c>
      <c r="F5214" s="27" t="s">
        <v>2158</v>
      </c>
      <c r="G5214" s="26">
        <v>0</v>
      </c>
      <c r="H5214" s="26">
        <v>2900</v>
      </c>
      <c r="I5214" s="24">
        <f t="shared" si="81"/>
        <v>11903823.21000001</v>
      </c>
      <c r="J5214" s="27" t="s">
        <v>57</v>
      </c>
      <c r="K5214" s="2" t="s">
        <v>15</v>
      </c>
    </row>
    <row r="5215" spans="1:11" ht="12" customHeight="1" x14ac:dyDescent="0.2">
      <c r="A5215" s="2">
        <v>1700</v>
      </c>
      <c r="B5215" s="20" t="str">
        <f>VLOOKUP(C5215,'[2]05-2025'!$B$1:$C$65536,2,0)</f>
        <v>FORNECEDORES DE INSUMOS</v>
      </c>
      <c r="C5215" s="33" t="s">
        <v>57</v>
      </c>
      <c r="D5215" s="21">
        <f>VLOOKUP(C5215,'[2]05-2025'!$B$1:$D$65536,3,0)</f>
        <v>1167726.93</v>
      </c>
      <c r="E5215" s="25" t="s">
        <v>1821</v>
      </c>
      <c r="F5215" s="27" t="s">
        <v>2145</v>
      </c>
      <c r="G5215" s="26">
        <v>0</v>
      </c>
      <c r="H5215" s="26">
        <v>1442.4</v>
      </c>
      <c r="I5215" s="24">
        <f t="shared" si="81"/>
        <v>11905265.610000011</v>
      </c>
      <c r="J5215" s="27" t="s">
        <v>59</v>
      </c>
      <c r="K5215" s="2" t="s">
        <v>15</v>
      </c>
    </row>
    <row r="5216" spans="1:11" ht="12" customHeight="1" x14ac:dyDescent="0.2">
      <c r="A5216" s="2">
        <v>1700</v>
      </c>
      <c r="B5216" s="20" t="str">
        <f>VLOOKUP(C5216,'[2]05-2025'!$B$1:$C$65536,2,0)</f>
        <v>FORNECEDORES DE INSUMOS</v>
      </c>
      <c r="C5216" s="33" t="s">
        <v>57</v>
      </c>
      <c r="D5216" s="21">
        <f>VLOOKUP(C5216,'[2]05-2025'!$B$1:$D$65536,3,0)</f>
        <v>1167726.93</v>
      </c>
      <c r="E5216" s="25" t="s">
        <v>1821</v>
      </c>
      <c r="F5216" s="27" t="s">
        <v>2164</v>
      </c>
      <c r="G5216" s="26">
        <v>0</v>
      </c>
      <c r="H5216" s="26">
        <v>4355.1499999999996</v>
      </c>
      <c r="I5216" s="24">
        <f t="shared" si="81"/>
        <v>11909620.760000011</v>
      </c>
      <c r="J5216" s="27" t="s">
        <v>57</v>
      </c>
      <c r="K5216" s="2" t="s">
        <v>15</v>
      </c>
    </row>
    <row r="5217" spans="1:11" ht="12" customHeight="1" x14ac:dyDescent="0.2">
      <c r="A5217" s="2">
        <v>1700</v>
      </c>
      <c r="B5217" s="20" t="str">
        <f>VLOOKUP(C5217,'[2]05-2025'!$B$1:$C$65536,2,0)</f>
        <v>FORNECEDORES DE INSUMOS</v>
      </c>
      <c r="C5217" s="33" t="s">
        <v>57</v>
      </c>
      <c r="D5217" s="21">
        <f>VLOOKUP(C5217,'[2]05-2025'!$B$1:$D$65536,3,0)</f>
        <v>1167726.93</v>
      </c>
      <c r="E5217" s="25" t="s">
        <v>1821</v>
      </c>
      <c r="F5217" s="27" t="s">
        <v>2165</v>
      </c>
      <c r="G5217" s="26">
        <v>0</v>
      </c>
      <c r="H5217" s="26">
        <v>18740.7</v>
      </c>
      <c r="I5217" s="24">
        <f t="shared" si="81"/>
        <v>11928361.46000001</v>
      </c>
      <c r="J5217" s="27" t="s">
        <v>57</v>
      </c>
      <c r="K5217" s="2" t="s">
        <v>15</v>
      </c>
    </row>
    <row r="5218" spans="1:11" ht="12" customHeight="1" x14ac:dyDescent="0.2">
      <c r="A5218" s="2">
        <v>1700</v>
      </c>
      <c r="B5218" s="20" t="str">
        <f>VLOOKUP(C5218,'[2]05-2025'!$B$1:$C$65536,2,0)</f>
        <v>FORNECEDORES DE INSUMOS</v>
      </c>
      <c r="C5218" s="33" t="s">
        <v>57</v>
      </c>
      <c r="D5218" s="21">
        <f>VLOOKUP(C5218,'[2]05-2025'!$B$1:$D$65536,3,0)</f>
        <v>1167726.93</v>
      </c>
      <c r="E5218" s="25" t="s">
        <v>1821</v>
      </c>
      <c r="F5218" s="27" t="s">
        <v>2158</v>
      </c>
      <c r="G5218" s="26">
        <v>0</v>
      </c>
      <c r="H5218" s="26">
        <v>2900</v>
      </c>
      <c r="I5218" s="24">
        <f t="shared" si="81"/>
        <v>11931261.46000001</v>
      </c>
      <c r="J5218" s="27" t="s">
        <v>57</v>
      </c>
      <c r="K5218" s="2" t="s">
        <v>15</v>
      </c>
    </row>
    <row r="5219" spans="1:11" ht="12" customHeight="1" x14ac:dyDescent="0.2">
      <c r="A5219" s="2">
        <v>1700</v>
      </c>
      <c r="B5219" s="20" t="str">
        <f>VLOOKUP(C5219,'[2]05-2025'!$B$1:$C$65536,2,0)</f>
        <v>FORNECEDORES DE INSUMOS</v>
      </c>
      <c r="C5219" s="33" t="s">
        <v>57</v>
      </c>
      <c r="D5219" s="21">
        <f>VLOOKUP(C5219,'[2]05-2025'!$B$1:$D$65536,3,0)</f>
        <v>1167726.93</v>
      </c>
      <c r="E5219" s="25" t="s">
        <v>1821</v>
      </c>
      <c r="F5219" s="27" t="s">
        <v>2167</v>
      </c>
      <c r="G5219" s="26">
        <v>0</v>
      </c>
      <c r="H5219" s="26">
        <v>15128.45</v>
      </c>
      <c r="I5219" s="24">
        <f t="shared" si="81"/>
        <v>11946389.910000009</v>
      </c>
      <c r="J5219" s="27" t="s">
        <v>57</v>
      </c>
      <c r="K5219" s="2" t="s">
        <v>15</v>
      </c>
    </row>
    <row r="5220" spans="1:11" ht="12" customHeight="1" x14ac:dyDescent="0.2">
      <c r="A5220" s="2">
        <v>1700</v>
      </c>
      <c r="B5220" s="20" t="str">
        <f>VLOOKUP(C5220,'[2]05-2025'!$B$1:$C$65536,2,0)</f>
        <v>FORNECEDORES DE INSUMOS</v>
      </c>
      <c r="C5220" s="33" t="s">
        <v>57</v>
      </c>
      <c r="D5220" s="21">
        <f>VLOOKUP(C5220,'[2]05-2025'!$B$1:$D$65536,3,0)</f>
        <v>1167726.93</v>
      </c>
      <c r="E5220" s="25" t="s">
        <v>1821</v>
      </c>
      <c r="F5220" s="27" t="s">
        <v>2165</v>
      </c>
      <c r="G5220" s="26">
        <v>0</v>
      </c>
      <c r="H5220" s="26">
        <v>60541.599999999999</v>
      </c>
      <c r="I5220" s="24">
        <f t="shared" si="81"/>
        <v>12006931.510000009</v>
      </c>
      <c r="J5220" s="27" t="s">
        <v>57</v>
      </c>
      <c r="K5220" s="2" t="s">
        <v>15</v>
      </c>
    </row>
    <row r="5221" spans="1:11" ht="12" customHeight="1" x14ac:dyDescent="0.2">
      <c r="A5221" s="2">
        <v>1700</v>
      </c>
      <c r="B5221" s="20" t="str">
        <f>VLOOKUP(C5221,'[2]05-2025'!$B$1:$C$65536,2,0)</f>
        <v>FORNECEDORES DE INSUMOS</v>
      </c>
      <c r="C5221" s="33" t="s">
        <v>57</v>
      </c>
      <c r="D5221" s="21">
        <f>VLOOKUP(C5221,'[2]05-2025'!$B$1:$D$65536,3,0)</f>
        <v>1167726.93</v>
      </c>
      <c r="E5221" s="25" t="s">
        <v>1821</v>
      </c>
      <c r="F5221" s="27" t="s">
        <v>2168</v>
      </c>
      <c r="G5221" s="26">
        <v>0</v>
      </c>
      <c r="H5221" s="26">
        <v>503.28</v>
      </c>
      <c r="I5221" s="24">
        <f t="shared" si="81"/>
        <v>12007434.790000008</v>
      </c>
      <c r="J5221" s="27" t="s">
        <v>57</v>
      </c>
      <c r="K5221" s="2" t="s">
        <v>15</v>
      </c>
    </row>
    <row r="5222" spans="1:11" ht="12" customHeight="1" x14ac:dyDescent="0.2">
      <c r="A5222" s="2">
        <v>1700</v>
      </c>
      <c r="B5222" s="20" t="str">
        <f>VLOOKUP(C5222,'[2]05-2025'!$B$1:$C$65536,2,0)</f>
        <v>FORNECEDORES DE INSUMOS</v>
      </c>
      <c r="C5222" s="33" t="s">
        <v>57</v>
      </c>
      <c r="D5222" s="21">
        <f>VLOOKUP(C5222,'[2]05-2025'!$B$1:$D$65536,3,0)</f>
        <v>1167726.93</v>
      </c>
      <c r="E5222" s="25" t="s">
        <v>1821</v>
      </c>
      <c r="F5222" s="27" t="s">
        <v>2169</v>
      </c>
      <c r="G5222" s="26">
        <v>0</v>
      </c>
      <c r="H5222" s="26">
        <v>1549</v>
      </c>
      <c r="I5222" s="24">
        <f t="shared" si="81"/>
        <v>12008983.790000008</v>
      </c>
      <c r="J5222" s="27" t="s">
        <v>57</v>
      </c>
      <c r="K5222" s="2" t="s">
        <v>15</v>
      </c>
    </row>
    <row r="5223" spans="1:11" ht="12" customHeight="1" x14ac:dyDescent="0.2">
      <c r="A5223" s="2">
        <v>1700</v>
      </c>
      <c r="B5223" s="20" t="str">
        <f>VLOOKUP(C5223,'[2]05-2025'!$B$1:$C$65536,2,0)</f>
        <v>FORNECEDORES DE INSUMOS</v>
      </c>
      <c r="C5223" s="33" t="s">
        <v>57</v>
      </c>
      <c r="D5223" s="21">
        <f>VLOOKUP(C5223,'[2]05-2025'!$B$1:$D$65536,3,0)</f>
        <v>1167726.93</v>
      </c>
      <c r="E5223" s="25" t="s">
        <v>1821</v>
      </c>
      <c r="F5223" s="27" t="s">
        <v>2170</v>
      </c>
      <c r="G5223" s="26">
        <v>0</v>
      </c>
      <c r="H5223" s="26">
        <v>1157.96</v>
      </c>
      <c r="I5223" s="24">
        <f t="shared" si="81"/>
        <v>12010141.750000009</v>
      </c>
      <c r="J5223" s="27" t="s">
        <v>59</v>
      </c>
      <c r="K5223" s="2" t="s">
        <v>15</v>
      </c>
    </row>
    <row r="5224" spans="1:11" ht="12" customHeight="1" x14ac:dyDescent="0.2">
      <c r="A5224" s="2">
        <v>1700</v>
      </c>
      <c r="B5224" s="20" t="str">
        <f>VLOOKUP(C5224,'[2]05-2025'!$B$1:$C$65536,2,0)</f>
        <v>FORNECEDORES DE INSUMOS</v>
      </c>
      <c r="C5224" s="33" t="s">
        <v>57</v>
      </c>
      <c r="D5224" s="21">
        <f>VLOOKUP(C5224,'[2]05-2025'!$B$1:$D$65536,3,0)</f>
        <v>1167726.93</v>
      </c>
      <c r="E5224" s="25" t="s">
        <v>1821</v>
      </c>
      <c r="F5224" s="27" t="s">
        <v>2157</v>
      </c>
      <c r="G5224" s="26">
        <v>0</v>
      </c>
      <c r="H5224" s="26">
        <v>4503.1000000000004</v>
      </c>
      <c r="I5224" s="24">
        <f t="shared" si="81"/>
        <v>12014644.850000009</v>
      </c>
      <c r="J5224" s="27" t="s">
        <v>57</v>
      </c>
      <c r="K5224" s="2" t="s">
        <v>15</v>
      </c>
    </row>
    <row r="5225" spans="1:11" ht="12" customHeight="1" x14ac:dyDescent="0.2">
      <c r="A5225" s="2">
        <v>1700</v>
      </c>
      <c r="B5225" s="20" t="str">
        <f>VLOOKUP(C5225,'[2]05-2025'!$B$1:$C$65536,2,0)</f>
        <v>FORNECEDORES DE INSUMOS</v>
      </c>
      <c r="C5225" s="33" t="s">
        <v>57</v>
      </c>
      <c r="D5225" s="21">
        <f>VLOOKUP(C5225,'[2]05-2025'!$B$1:$D$65536,3,0)</f>
        <v>1167726.93</v>
      </c>
      <c r="E5225" s="25" t="s">
        <v>1821</v>
      </c>
      <c r="F5225" s="27" t="s">
        <v>2149</v>
      </c>
      <c r="G5225" s="26">
        <v>0</v>
      </c>
      <c r="H5225" s="26">
        <v>17035.400000000001</v>
      </c>
      <c r="I5225" s="24">
        <f t="shared" si="81"/>
        <v>12031680.250000009</v>
      </c>
      <c r="J5225" s="27" t="s">
        <v>57</v>
      </c>
      <c r="K5225" s="2" t="s">
        <v>15</v>
      </c>
    </row>
    <row r="5226" spans="1:11" ht="12" customHeight="1" x14ac:dyDescent="0.2">
      <c r="A5226" s="2">
        <v>1700</v>
      </c>
      <c r="B5226" s="20" t="str">
        <f>VLOOKUP(C5226,'[2]05-2025'!$B$1:$C$65536,2,0)</f>
        <v>FORNECEDORES DE INSUMOS</v>
      </c>
      <c r="C5226" s="33" t="s">
        <v>57</v>
      </c>
      <c r="D5226" s="21">
        <f>VLOOKUP(C5226,'[2]05-2025'!$B$1:$D$65536,3,0)</f>
        <v>1167726.93</v>
      </c>
      <c r="E5226" s="25" t="s">
        <v>1821</v>
      </c>
      <c r="F5226" s="27" t="s">
        <v>2172</v>
      </c>
      <c r="G5226" s="26">
        <v>0</v>
      </c>
      <c r="H5226" s="26">
        <v>320</v>
      </c>
      <c r="I5226" s="24">
        <f t="shared" si="81"/>
        <v>12032000.250000009</v>
      </c>
      <c r="J5226" s="27" t="s">
        <v>57</v>
      </c>
      <c r="K5226" s="2" t="s">
        <v>15</v>
      </c>
    </row>
    <row r="5227" spans="1:11" ht="12" customHeight="1" x14ac:dyDescent="0.2">
      <c r="A5227" s="2">
        <v>1700</v>
      </c>
      <c r="B5227" s="20" t="str">
        <f>VLOOKUP(C5227,'[2]05-2025'!$B$1:$C$65536,2,0)</f>
        <v>FORNECEDORES DE INSUMOS</v>
      </c>
      <c r="C5227" s="33" t="s">
        <v>57</v>
      </c>
      <c r="D5227" s="21">
        <f>VLOOKUP(C5227,'[2]05-2025'!$B$1:$D$65536,3,0)</f>
        <v>1167726.93</v>
      </c>
      <c r="E5227" s="25" t="s">
        <v>1821</v>
      </c>
      <c r="F5227" s="27" t="s">
        <v>2145</v>
      </c>
      <c r="G5227" s="26">
        <v>0</v>
      </c>
      <c r="H5227" s="26">
        <v>961.6</v>
      </c>
      <c r="I5227" s="24">
        <f t="shared" si="81"/>
        <v>12032961.850000009</v>
      </c>
      <c r="J5227" s="27" t="s">
        <v>59</v>
      </c>
      <c r="K5227" s="2" t="s">
        <v>15</v>
      </c>
    </row>
    <row r="5228" spans="1:11" ht="12" customHeight="1" x14ac:dyDescent="0.2">
      <c r="A5228" s="2">
        <v>1700</v>
      </c>
      <c r="B5228" s="20" t="str">
        <f>VLOOKUP(C5228,'[2]05-2025'!$B$1:$C$65536,2,0)</f>
        <v>FORNECEDORES DE INSUMOS</v>
      </c>
      <c r="C5228" s="33" t="s">
        <v>57</v>
      </c>
      <c r="D5228" s="21">
        <f>VLOOKUP(C5228,'[2]05-2025'!$B$1:$D$65536,3,0)</f>
        <v>1167726.93</v>
      </c>
      <c r="E5228" s="25" t="s">
        <v>1821</v>
      </c>
      <c r="F5228" s="27" t="s">
        <v>2173</v>
      </c>
      <c r="G5228" s="26">
        <v>0</v>
      </c>
      <c r="H5228" s="26">
        <v>16088.8</v>
      </c>
      <c r="I5228" s="24">
        <f t="shared" si="81"/>
        <v>12049050.65000001</v>
      </c>
      <c r="J5228" s="27" t="s">
        <v>55</v>
      </c>
      <c r="K5228" s="2" t="s">
        <v>15</v>
      </c>
    </row>
    <row r="5229" spans="1:11" ht="12" customHeight="1" x14ac:dyDescent="0.2">
      <c r="A5229" s="2">
        <v>1700</v>
      </c>
      <c r="B5229" s="20" t="str">
        <f>VLOOKUP(C5229,'[2]05-2025'!$B$1:$C$65536,2,0)</f>
        <v>FORNECEDORES DE INSUMOS</v>
      </c>
      <c r="C5229" s="33" t="s">
        <v>57</v>
      </c>
      <c r="D5229" s="21">
        <f>VLOOKUP(C5229,'[2]05-2025'!$B$1:$D$65536,3,0)</f>
        <v>1167726.93</v>
      </c>
      <c r="E5229" s="25" t="s">
        <v>1821</v>
      </c>
      <c r="F5229" s="27" t="s">
        <v>2174</v>
      </c>
      <c r="G5229" s="26">
        <v>0</v>
      </c>
      <c r="H5229" s="26">
        <v>7000</v>
      </c>
      <c r="I5229" s="24">
        <f t="shared" si="81"/>
        <v>12056050.65000001</v>
      </c>
      <c r="J5229" s="27" t="s">
        <v>57</v>
      </c>
      <c r="K5229" s="2" t="s">
        <v>15</v>
      </c>
    </row>
    <row r="5230" spans="1:11" ht="12" customHeight="1" x14ac:dyDescent="0.2">
      <c r="A5230" s="2">
        <v>1700</v>
      </c>
      <c r="B5230" s="20" t="str">
        <f>VLOOKUP(C5230,'[2]05-2025'!$B$1:$C$65536,2,0)</f>
        <v>FORNECEDORES DE INSUMOS</v>
      </c>
      <c r="C5230" s="33" t="s">
        <v>57</v>
      </c>
      <c r="D5230" s="21">
        <f>VLOOKUP(C5230,'[2]05-2025'!$B$1:$D$65536,3,0)</f>
        <v>1167726.93</v>
      </c>
      <c r="E5230" s="25" t="s">
        <v>1821</v>
      </c>
      <c r="F5230" s="27" t="s">
        <v>2175</v>
      </c>
      <c r="G5230" s="26">
        <v>0</v>
      </c>
      <c r="H5230" s="26">
        <v>9478.23</v>
      </c>
      <c r="I5230" s="24">
        <f t="shared" si="81"/>
        <v>12065528.88000001</v>
      </c>
      <c r="J5230" s="27" t="s">
        <v>57</v>
      </c>
      <c r="K5230" s="2" t="s">
        <v>15</v>
      </c>
    </row>
    <row r="5231" spans="1:11" ht="12" customHeight="1" x14ac:dyDescent="0.2">
      <c r="A5231" s="2">
        <v>1700</v>
      </c>
      <c r="B5231" s="20" t="str">
        <f>VLOOKUP(C5231,'[2]05-2025'!$B$1:$C$65536,2,0)</f>
        <v>FORNECEDORES DE INSUMOS</v>
      </c>
      <c r="C5231" s="33" t="s">
        <v>57</v>
      </c>
      <c r="D5231" s="21">
        <f>VLOOKUP(C5231,'[2]05-2025'!$B$1:$D$65536,3,0)</f>
        <v>1167726.93</v>
      </c>
      <c r="E5231" s="25" t="s">
        <v>1821</v>
      </c>
      <c r="F5231" s="27" t="s">
        <v>2156</v>
      </c>
      <c r="G5231" s="26">
        <v>0</v>
      </c>
      <c r="H5231" s="26">
        <v>1482</v>
      </c>
      <c r="I5231" s="24">
        <f t="shared" si="81"/>
        <v>12067010.88000001</v>
      </c>
      <c r="J5231" s="27" t="s">
        <v>57</v>
      </c>
      <c r="K5231" s="2" t="s">
        <v>15</v>
      </c>
    </row>
    <row r="5232" spans="1:11" ht="12" customHeight="1" x14ac:dyDescent="0.2">
      <c r="A5232" s="2">
        <v>1700</v>
      </c>
      <c r="B5232" s="20" t="str">
        <f>VLOOKUP(C5232,'[2]05-2025'!$B$1:$C$65536,2,0)</f>
        <v>FORNECEDORES DE INSUMOS</v>
      </c>
      <c r="C5232" s="33" t="s">
        <v>57</v>
      </c>
      <c r="D5232" s="21">
        <f>VLOOKUP(C5232,'[2]05-2025'!$B$1:$D$65536,3,0)</f>
        <v>1167726.93</v>
      </c>
      <c r="E5232" s="25" t="s">
        <v>1821</v>
      </c>
      <c r="F5232" s="27" t="s">
        <v>2176</v>
      </c>
      <c r="G5232" s="26">
        <v>0</v>
      </c>
      <c r="H5232" s="26">
        <v>1083.9000000000001</v>
      </c>
      <c r="I5232" s="24">
        <f t="shared" si="81"/>
        <v>12068094.780000011</v>
      </c>
      <c r="J5232" s="27" t="s">
        <v>57</v>
      </c>
      <c r="K5232" s="2" t="s">
        <v>15</v>
      </c>
    </row>
    <row r="5233" spans="1:11" ht="12" customHeight="1" x14ac:dyDescent="0.2">
      <c r="A5233" s="2">
        <v>1700</v>
      </c>
      <c r="B5233" s="20" t="str">
        <f>VLOOKUP(C5233,'[2]05-2025'!$B$1:$C$65536,2,0)</f>
        <v>FORNECEDORES DE INSUMOS</v>
      </c>
      <c r="C5233" s="33" t="s">
        <v>57</v>
      </c>
      <c r="D5233" s="21">
        <f>VLOOKUP(C5233,'[2]05-2025'!$B$1:$D$65536,3,0)</f>
        <v>1167726.93</v>
      </c>
      <c r="E5233" s="25" t="s">
        <v>1821</v>
      </c>
      <c r="F5233" s="27" t="s">
        <v>2176</v>
      </c>
      <c r="G5233" s="26">
        <v>0</v>
      </c>
      <c r="H5233" s="26">
        <v>1322.5</v>
      </c>
      <c r="I5233" s="24">
        <f t="shared" ref="I5233:I5296" si="82">IF(C5233&lt;&gt;C5232,D5233-G5233+H5233,IF(C5233=C5232,I5232-G5233+H5233,"falso"))</f>
        <v>12069417.280000011</v>
      </c>
      <c r="J5233" s="27" t="s">
        <v>57</v>
      </c>
      <c r="K5233" s="2" t="s">
        <v>15</v>
      </c>
    </row>
    <row r="5234" spans="1:11" ht="12" customHeight="1" x14ac:dyDescent="0.2">
      <c r="A5234" s="2">
        <v>1700</v>
      </c>
      <c r="B5234" s="20" t="str">
        <f>VLOOKUP(C5234,'[2]05-2025'!$B$1:$C$65536,2,0)</f>
        <v>FORNECEDORES DE INSUMOS</v>
      </c>
      <c r="C5234" s="33" t="s">
        <v>57</v>
      </c>
      <c r="D5234" s="21">
        <f>VLOOKUP(C5234,'[2]05-2025'!$B$1:$D$65536,3,0)</f>
        <v>1167726.93</v>
      </c>
      <c r="E5234" s="25" t="s">
        <v>1821</v>
      </c>
      <c r="F5234" s="27" t="s">
        <v>2145</v>
      </c>
      <c r="G5234" s="26">
        <v>0</v>
      </c>
      <c r="H5234" s="26">
        <v>1442.4</v>
      </c>
      <c r="I5234" s="24">
        <f t="shared" si="82"/>
        <v>12070859.680000011</v>
      </c>
      <c r="J5234" s="27" t="s">
        <v>59</v>
      </c>
      <c r="K5234" s="2" t="s">
        <v>15</v>
      </c>
    </row>
    <row r="5235" spans="1:11" ht="12" customHeight="1" x14ac:dyDescent="0.2">
      <c r="A5235" s="2">
        <v>1700</v>
      </c>
      <c r="B5235" s="20" t="str">
        <f>VLOOKUP(C5235,'[2]05-2025'!$B$1:$C$65536,2,0)</f>
        <v>FORNECEDORES DE INSUMOS</v>
      </c>
      <c r="C5235" s="33" t="s">
        <v>57</v>
      </c>
      <c r="D5235" s="21">
        <f>VLOOKUP(C5235,'[2]05-2025'!$B$1:$D$65536,3,0)</f>
        <v>1167726.93</v>
      </c>
      <c r="E5235" s="25" t="s">
        <v>1821</v>
      </c>
      <c r="F5235" s="27" t="s">
        <v>2146</v>
      </c>
      <c r="G5235" s="26">
        <v>0</v>
      </c>
      <c r="H5235" s="26">
        <v>961.37</v>
      </c>
      <c r="I5235" s="24">
        <f t="shared" si="82"/>
        <v>12071821.05000001</v>
      </c>
      <c r="J5235" s="27" t="s">
        <v>57</v>
      </c>
      <c r="K5235" s="2" t="s">
        <v>15</v>
      </c>
    </row>
    <row r="5236" spans="1:11" ht="12" customHeight="1" x14ac:dyDescent="0.2">
      <c r="A5236" s="2">
        <v>1700</v>
      </c>
      <c r="B5236" s="20" t="str">
        <f>VLOOKUP(C5236,'[2]05-2025'!$B$1:$C$65536,2,0)</f>
        <v>FORNECEDORES DE INSUMOS</v>
      </c>
      <c r="C5236" s="33" t="s">
        <v>57</v>
      </c>
      <c r="D5236" s="21">
        <f>VLOOKUP(C5236,'[2]05-2025'!$B$1:$D$65536,3,0)</f>
        <v>1167726.93</v>
      </c>
      <c r="E5236" s="25" t="s">
        <v>1821</v>
      </c>
      <c r="F5236" s="27" t="s">
        <v>2147</v>
      </c>
      <c r="G5236" s="26">
        <v>0</v>
      </c>
      <c r="H5236" s="26">
        <v>33463.1</v>
      </c>
      <c r="I5236" s="24">
        <f t="shared" si="82"/>
        <v>12105284.15000001</v>
      </c>
      <c r="J5236" s="27" t="s">
        <v>57</v>
      </c>
      <c r="K5236" s="2" t="s">
        <v>15</v>
      </c>
    </row>
    <row r="5237" spans="1:11" ht="12" customHeight="1" x14ac:dyDescent="0.2">
      <c r="A5237" s="2">
        <v>1700</v>
      </c>
      <c r="B5237" s="20" t="str">
        <f>VLOOKUP(C5237,'[2]05-2025'!$B$1:$C$65536,2,0)</f>
        <v>FORNECEDORES DE INSUMOS</v>
      </c>
      <c r="C5237" s="33" t="s">
        <v>57</v>
      </c>
      <c r="D5237" s="21">
        <f>VLOOKUP(C5237,'[2]05-2025'!$B$1:$D$65536,3,0)</f>
        <v>1167726.93</v>
      </c>
      <c r="E5237" s="25" t="s">
        <v>1821</v>
      </c>
      <c r="F5237" s="27" t="s">
        <v>2148</v>
      </c>
      <c r="G5237" s="26">
        <v>0</v>
      </c>
      <c r="H5237" s="26">
        <v>9330.9699999999993</v>
      </c>
      <c r="I5237" s="24">
        <f t="shared" si="82"/>
        <v>12114615.12000001</v>
      </c>
      <c r="J5237" s="27" t="s">
        <v>57</v>
      </c>
      <c r="K5237" s="2" t="s">
        <v>15</v>
      </c>
    </row>
    <row r="5238" spans="1:11" ht="12" customHeight="1" x14ac:dyDescent="0.2">
      <c r="A5238" s="2">
        <v>1700</v>
      </c>
      <c r="B5238" s="20" t="str">
        <f>VLOOKUP(C5238,'[2]05-2025'!$B$1:$C$65536,2,0)</f>
        <v>FORNECEDORES DE INSUMOS</v>
      </c>
      <c r="C5238" s="33" t="s">
        <v>57</v>
      </c>
      <c r="D5238" s="21">
        <f>VLOOKUP(C5238,'[2]05-2025'!$B$1:$D$65536,3,0)</f>
        <v>1167726.93</v>
      </c>
      <c r="E5238" s="25" t="s">
        <v>1821</v>
      </c>
      <c r="F5238" s="27" t="s">
        <v>2149</v>
      </c>
      <c r="G5238" s="26">
        <v>0</v>
      </c>
      <c r="H5238" s="26">
        <v>1639.84</v>
      </c>
      <c r="I5238" s="24">
        <f t="shared" si="82"/>
        <v>12116254.96000001</v>
      </c>
      <c r="J5238" s="27" t="s">
        <v>57</v>
      </c>
      <c r="K5238" s="2" t="s">
        <v>15</v>
      </c>
    </row>
    <row r="5239" spans="1:11" ht="12" customHeight="1" x14ac:dyDescent="0.2">
      <c r="A5239" s="2">
        <v>1700</v>
      </c>
      <c r="B5239" s="20" t="str">
        <f>VLOOKUP(C5239,'[2]05-2025'!$B$1:$C$65536,2,0)</f>
        <v>FORNECEDORES DE INSUMOS</v>
      </c>
      <c r="C5239" s="33" t="s">
        <v>57</v>
      </c>
      <c r="D5239" s="21">
        <f>VLOOKUP(C5239,'[2]05-2025'!$B$1:$D$65536,3,0)</f>
        <v>1167726.93</v>
      </c>
      <c r="E5239" s="25" t="s">
        <v>1821</v>
      </c>
      <c r="F5239" s="27" t="s">
        <v>2738</v>
      </c>
      <c r="G5239" s="26">
        <v>0</v>
      </c>
      <c r="H5239" s="26">
        <v>1198.3800000000001</v>
      </c>
      <c r="I5239" s="24">
        <f t="shared" si="82"/>
        <v>12117453.340000011</v>
      </c>
      <c r="J5239" s="27" t="s">
        <v>57</v>
      </c>
      <c r="K5239" s="2" t="s">
        <v>15</v>
      </c>
    </row>
    <row r="5240" spans="1:11" ht="12" customHeight="1" x14ac:dyDescent="0.2">
      <c r="A5240" s="2">
        <v>1700</v>
      </c>
      <c r="B5240" s="20" t="str">
        <f>VLOOKUP(C5240,'[2]05-2025'!$B$1:$C$65536,2,0)</f>
        <v>FORNECEDORES DE INSUMOS</v>
      </c>
      <c r="C5240" s="33" t="s">
        <v>57</v>
      </c>
      <c r="D5240" s="21">
        <f>VLOOKUP(C5240,'[2]05-2025'!$B$1:$D$65536,3,0)</f>
        <v>1167726.93</v>
      </c>
      <c r="E5240" s="25" t="s">
        <v>1821</v>
      </c>
      <c r="F5240" s="27" t="s">
        <v>2151</v>
      </c>
      <c r="G5240" s="26">
        <v>0</v>
      </c>
      <c r="H5240" s="26">
        <v>2631.72</v>
      </c>
      <c r="I5240" s="24">
        <f t="shared" si="82"/>
        <v>12120085.060000012</v>
      </c>
      <c r="J5240" s="27" t="s">
        <v>57</v>
      </c>
      <c r="K5240" s="2" t="s">
        <v>15</v>
      </c>
    </row>
    <row r="5241" spans="1:11" ht="12" customHeight="1" x14ac:dyDescent="0.2">
      <c r="A5241" s="2">
        <v>1700</v>
      </c>
      <c r="B5241" s="20" t="str">
        <f>VLOOKUP(C5241,'[2]05-2025'!$B$1:$C$65536,2,0)</f>
        <v>FORNECEDORES DE INSUMOS</v>
      </c>
      <c r="C5241" s="33" t="s">
        <v>57</v>
      </c>
      <c r="D5241" s="21">
        <f>VLOOKUP(C5241,'[2]05-2025'!$B$1:$D$65536,3,0)</f>
        <v>1167726.93</v>
      </c>
      <c r="E5241" s="25" t="s">
        <v>1821</v>
      </c>
      <c r="F5241" s="27" t="s">
        <v>2147</v>
      </c>
      <c r="G5241" s="26">
        <v>0</v>
      </c>
      <c r="H5241" s="26">
        <v>2128.5</v>
      </c>
      <c r="I5241" s="24">
        <f t="shared" si="82"/>
        <v>12122213.560000012</v>
      </c>
      <c r="J5241" s="27" t="s">
        <v>57</v>
      </c>
      <c r="K5241" s="2" t="s">
        <v>15</v>
      </c>
    </row>
    <row r="5242" spans="1:11" ht="12" customHeight="1" x14ac:dyDescent="0.2">
      <c r="A5242" s="2">
        <v>1700</v>
      </c>
      <c r="B5242" s="20" t="str">
        <f>VLOOKUP(C5242,'[2]05-2025'!$B$1:$C$65536,2,0)</f>
        <v>FORNECEDORES DE INSUMOS</v>
      </c>
      <c r="C5242" s="33" t="s">
        <v>57</v>
      </c>
      <c r="D5242" s="21">
        <f>VLOOKUP(C5242,'[2]05-2025'!$B$1:$D$65536,3,0)</f>
        <v>1167726.93</v>
      </c>
      <c r="E5242" s="25" t="s">
        <v>1821</v>
      </c>
      <c r="F5242" s="27" t="s">
        <v>2152</v>
      </c>
      <c r="G5242" s="26">
        <v>0</v>
      </c>
      <c r="H5242" s="26">
        <v>2280</v>
      </c>
      <c r="I5242" s="24">
        <f t="shared" si="82"/>
        <v>12124493.560000012</v>
      </c>
      <c r="J5242" s="27" t="s">
        <v>57</v>
      </c>
      <c r="K5242" s="2" t="s">
        <v>15</v>
      </c>
    </row>
    <row r="5243" spans="1:11" ht="12" customHeight="1" x14ac:dyDescent="0.2">
      <c r="A5243" s="2">
        <v>1700</v>
      </c>
      <c r="B5243" s="20" t="str">
        <f>VLOOKUP(C5243,'[2]05-2025'!$B$1:$C$65536,2,0)</f>
        <v>FORNECEDORES DE INSUMOS</v>
      </c>
      <c r="C5243" s="33" t="s">
        <v>57</v>
      </c>
      <c r="D5243" s="21">
        <f>VLOOKUP(C5243,'[2]05-2025'!$B$1:$D$65536,3,0)</f>
        <v>1167726.93</v>
      </c>
      <c r="E5243" s="25" t="s">
        <v>1821</v>
      </c>
      <c r="F5243" s="27" t="s">
        <v>2153</v>
      </c>
      <c r="G5243" s="26">
        <v>0</v>
      </c>
      <c r="H5243" s="26">
        <v>707.3</v>
      </c>
      <c r="I5243" s="24">
        <f t="shared" si="82"/>
        <v>12125200.860000012</v>
      </c>
      <c r="J5243" s="27" t="s">
        <v>57</v>
      </c>
      <c r="K5243" s="2" t="s">
        <v>15</v>
      </c>
    </row>
    <row r="5244" spans="1:11" ht="12" customHeight="1" x14ac:dyDescent="0.2">
      <c r="A5244" s="2">
        <v>1700</v>
      </c>
      <c r="B5244" s="20" t="str">
        <f>VLOOKUP(C5244,'[2]05-2025'!$B$1:$C$65536,2,0)</f>
        <v>FORNECEDORES DE INSUMOS</v>
      </c>
      <c r="C5244" s="33" t="s">
        <v>57</v>
      </c>
      <c r="D5244" s="21">
        <f>VLOOKUP(C5244,'[2]05-2025'!$B$1:$D$65536,3,0)</f>
        <v>1167726.93</v>
      </c>
      <c r="E5244" s="25" t="s">
        <v>1821</v>
      </c>
      <c r="F5244" s="27" t="s">
        <v>2154</v>
      </c>
      <c r="G5244" s="26">
        <v>0</v>
      </c>
      <c r="H5244" s="26">
        <v>16957.5</v>
      </c>
      <c r="I5244" s="24">
        <f t="shared" si="82"/>
        <v>12142158.360000012</v>
      </c>
      <c r="J5244" s="27" t="s">
        <v>57</v>
      </c>
      <c r="K5244" s="2" t="s">
        <v>15</v>
      </c>
    </row>
    <row r="5245" spans="1:11" ht="12" customHeight="1" x14ac:dyDescent="0.2">
      <c r="A5245" s="2">
        <v>1700</v>
      </c>
      <c r="B5245" s="20" t="str">
        <f>VLOOKUP(C5245,'[2]05-2025'!$B$1:$C$65536,2,0)</f>
        <v>FORNECEDORES DE INSUMOS</v>
      </c>
      <c r="C5245" s="33" t="s">
        <v>57</v>
      </c>
      <c r="D5245" s="21">
        <f>VLOOKUP(C5245,'[2]05-2025'!$B$1:$D$65536,3,0)</f>
        <v>1167726.93</v>
      </c>
      <c r="E5245" s="25" t="s">
        <v>1821</v>
      </c>
      <c r="F5245" s="27" t="s">
        <v>2151</v>
      </c>
      <c r="G5245" s="26">
        <v>0</v>
      </c>
      <c r="H5245" s="26">
        <v>1052</v>
      </c>
      <c r="I5245" s="24">
        <f t="shared" si="82"/>
        <v>12143210.360000012</v>
      </c>
      <c r="J5245" s="27" t="s">
        <v>57</v>
      </c>
      <c r="K5245" s="2" t="s">
        <v>15</v>
      </c>
    </row>
    <row r="5246" spans="1:11" ht="12" customHeight="1" x14ac:dyDescent="0.2">
      <c r="A5246" s="2">
        <v>1700</v>
      </c>
      <c r="B5246" s="20" t="str">
        <f>VLOOKUP(C5246,'[2]05-2025'!$B$1:$C$65536,2,0)</f>
        <v>FORNECEDORES DE INSUMOS</v>
      </c>
      <c r="C5246" s="33" t="s">
        <v>57</v>
      </c>
      <c r="D5246" s="21">
        <f>VLOOKUP(C5246,'[2]05-2025'!$B$1:$D$65536,3,0)</f>
        <v>1167726.93</v>
      </c>
      <c r="E5246" s="25" t="s">
        <v>1821</v>
      </c>
      <c r="F5246" s="27" t="s">
        <v>2146</v>
      </c>
      <c r="G5246" s="26">
        <v>0</v>
      </c>
      <c r="H5246" s="26">
        <v>961.66</v>
      </c>
      <c r="I5246" s="24">
        <f t="shared" si="82"/>
        <v>12144172.020000013</v>
      </c>
      <c r="J5246" s="27" t="s">
        <v>57</v>
      </c>
      <c r="K5246" s="2" t="s">
        <v>15</v>
      </c>
    </row>
    <row r="5247" spans="1:11" ht="12" customHeight="1" x14ac:dyDescent="0.2">
      <c r="A5247" s="2">
        <v>1700</v>
      </c>
      <c r="B5247" s="20" t="str">
        <f>VLOOKUP(C5247,'[2]05-2025'!$B$1:$C$65536,2,0)</f>
        <v>FORNECEDORES DE INSUMOS</v>
      </c>
      <c r="C5247" s="33" t="s">
        <v>57</v>
      </c>
      <c r="D5247" s="21">
        <f>VLOOKUP(C5247,'[2]05-2025'!$B$1:$D$65536,3,0)</f>
        <v>1167726.93</v>
      </c>
      <c r="E5247" s="25" t="s">
        <v>1821</v>
      </c>
      <c r="F5247" s="27" t="s">
        <v>2156</v>
      </c>
      <c r="G5247" s="26">
        <v>0</v>
      </c>
      <c r="H5247" s="26">
        <v>1360.91</v>
      </c>
      <c r="I5247" s="24">
        <f t="shared" si="82"/>
        <v>12145532.930000013</v>
      </c>
      <c r="J5247" s="27" t="s">
        <v>57</v>
      </c>
      <c r="K5247" s="2" t="s">
        <v>15</v>
      </c>
    </row>
    <row r="5248" spans="1:11" ht="12" customHeight="1" x14ac:dyDescent="0.2">
      <c r="A5248" s="2">
        <v>1700</v>
      </c>
      <c r="B5248" s="20" t="str">
        <f>VLOOKUP(C5248,'[2]05-2025'!$B$1:$C$65536,2,0)</f>
        <v>FORNECEDORES DE INSUMOS</v>
      </c>
      <c r="C5248" s="33" t="s">
        <v>57</v>
      </c>
      <c r="D5248" s="21">
        <f>VLOOKUP(C5248,'[2]05-2025'!$B$1:$D$65536,3,0)</f>
        <v>1167726.93</v>
      </c>
      <c r="E5248" s="25" t="s">
        <v>1821</v>
      </c>
      <c r="F5248" s="27" t="s">
        <v>2157</v>
      </c>
      <c r="G5248" s="26">
        <v>0</v>
      </c>
      <c r="H5248" s="26">
        <v>232.5</v>
      </c>
      <c r="I5248" s="24">
        <f t="shared" si="82"/>
        <v>12145765.430000013</v>
      </c>
      <c r="J5248" s="27" t="s">
        <v>57</v>
      </c>
      <c r="K5248" s="2" t="s">
        <v>15</v>
      </c>
    </row>
    <row r="5249" spans="1:11" ht="12" customHeight="1" x14ac:dyDescent="0.2">
      <c r="A5249" s="2">
        <v>1700</v>
      </c>
      <c r="B5249" s="20" t="str">
        <f>VLOOKUP(C5249,'[2]05-2025'!$B$1:$C$65536,2,0)</f>
        <v>FORNECEDORES DE INSUMOS</v>
      </c>
      <c r="C5249" s="33" t="s">
        <v>57</v>
      </c>
      <c r="D5249" s="21">
        <f>VLOOKUP(C5249,'[2]05-2025'!$B$1:$D$65536,3,0)</f>
        <v>1167726.93</v>
      </c>
      <c r="E5249" s="25" t="s">
        <v>1821</v>
      </c>
      <c r="F5249" s="27" t="s">
        <v>2146</v>
      </c>
      <c r="G5249" s="26">
        <v>0</v>
      </c>
      <c r="H5249" s="26">
        <v>961.37</v>
      </c>
      <c r="I5249" s="24">
        <f t="shared" si="82"/>
        <v>12146726.800000012</v>
      </c>
      <c r="J5249" s="27" t="s">
        <v>57</v>
      </c>
      <c r="K5249" s="2" t="s">
        <v>15</v>
      </c>
    </row>
    <row r="5250" spans="1:11" ht="12" customHeight="1" x14ac:dyDescent="0.2">
      <c r="A5250" s="2">
        <v>1700</v>
      </c>
      <c r="B5250" s="20" t="str">
        <f>VLOOKUP(C5250,'[2]05-2025'!$B$1:$C$65536,2,0)</f>
        <v>FORNECEDORES DE INSUMOS</v>
      </c>
      <c r="C5250" s="33" t="s">
        <v>57</v>
      </c>
      <c r="D5250" s="21">
        <f>VLOOKUP(C5250,'[2]05-2025'!$B$1:$D$65536,3,0)</f>
        <v>1167726.93</v>
      </c>
      <c r="E5250" s="25" t="s">
        <v>1821</v>
      </c>
      <c r="F5250" s="27" t="s">
        <v>2159</v>
      </c>
      <c r="G5250" s="26">
        <v>0</v>
      </c>
      <c r="H5250" s="26">
        <v>379.5</v>
      </c>
      <c r="I5250" s="24">
        <f t="shared" si="82"/>
        <v>12147106.300000012</v>
      </c>
      <c r="J5250" s="27" t="s">
        <v>57</v>
      </c>
      <c r="K5250" s="2" t="s">
        <v>15</v>
      </c>
    </row>
    <row r="5251" spans="1:11" ht="12" customHeight="1" x14ac:dyDescent="0.2">
      <c r="A5251" s="2">
        <v>1700</v>
      </c>
      <c r="B5251" s="20" t="str">
        <f>VLOOKUP(C5251,'[2]05-2025'!$B$1:$C$65536,2,0)</f>
        <v>FORNECEDORES DE INSUMOS</v>
      </c>
      <c r="C5251" s="33" t="s">
        <v>57</v>
      </c>
      <c r="D5251" s="21">
        <f>VLOOKUP(C5251,'[2]05-2025'!$B$1:$D$65536,3,0)</f>
        <v>1167726.93</v>
      </c>
      <c r="E5251" s="25" t="s">
        <v>1821</v>
      </c>
      <c r="F5251" s="27" t="s">
        <v>2160</v>
      </c>
      <c r="G5251" s="26">
        <v>0</v>
      </c>
      <c r="H5251" s="26">
        <v>45600</v>
      </c>
      <c r="I5251" s="24">
        <f t="shared" si="82"/>
        <v>12192706.300000012</v>
      </c>
      <c r="J5251" s="27" t="s">
        <v>57</v>
      </c>
      <c r="K5251" s="2" t="s">
        <v>15</v>
      </c>
    </row>
    <row r="5252" spans="1:11" ht="12" customHeight="1" x14ac:dyDescent="0.2">
      <c r="A5252" s="2">
        <v>1700</v>
      </c>
      <c r="B5252" s="20" t="str">
        <f>VLOOKUP(C5252,'[2]05-2025'!$B$1:$C$65536,2,0)</f>
        <v>FORNECEDORES DE INSUMOS</v>
      </c>
      <c r="C5252" s="33" t="s">
        <v>57</v>
      </c>
      <c r="D5252" s="21">
        <f>VLOOKUP(C5252,'[2]05-2025'!$B$1:$D$65536,3,0)</f>
        <v>1167726.93</v>
      </c>
      <c r="E5252" s="25" t="s">
        <v>1821</v>
      </c>
      <c r="F5252" s="27" t="s">
        <v>2161</v>
      </c>
      <c r="G5252" s="26">
        <v>0</v>
      </c>
      <c r="H5252" s="26">
        <v>22806</v>
      </c>
      <c r="I5252" s="24">
        <f t="shared" si="82"/>
        <v>12215512.300000012</v>
      </c>
      <c r="J5252" s="27" t="s">
        <v>57</v>
      </c>
      <c r="K5252" s="2" t="s">
        <v>15</v>
      </c>
    </row>
    <row r="5253" spans="1:11" ht="12" customHeight="1" x14ac:dyDescent="0.2">
      <c r="A5253" s="2">
        <v>1700</v>
      </c>
      <c r="B5253" s="20" t="str">
        <f>VLOOKUP(C5253,'[2]05-2025'!$B$1:$C$65536,2,0)</f>
        <v>FORNECEDORES DE INSUMOS</v>
      </c>
      <c r="C5253" s="33" t="s">
        <v>57</v>
      </c>
      <c r="D5253" s="21">
        <f>VLOOKUP(C5253,'[2]05-2025'!$B$1:$D$65536,3,0)</f>
        <v>1167726.93</v>
      </c>
      <c r="E5253" s="25" t="s">
        <v>1821</v>
      </c>
      <c r="F5253" s="27" t="s">
        <v>2162</v>
      </c>
      <c r="G5253" s="26">
        <v>0</v>
      </c>
      <c r="H5253" s="26">
        <v>2798.29</v>
      </c>
      <c r="I5253" s="24">
        <f t="shared" si="82"/>
        <v>12218310.590000011</v>
      </c>
      <c r="J5253" s="27" t="s">
        <v>59</v>
      </c>
      <c r="K5253" s="2" t="s">
        <v>15</v>
      </c>
    </row>
    <row r="5254" spans="1:11" ht="12" customHeight="1" x14ac:dyDescent="0.2">
      <c r="A5254" s="2">
        <v>1700</v>
      </c>
      <c r="B5254" s="20" t="str">
        <f>VLOOKUP(C5254,'[2]05-2025'!$B$1:$C$65536,2,0)</f>
        <v>FORNECEDORES DE INSUMOS</v>
      </c>
      <c r="C5254" s="33" t="s">
        <v>57</v>
      </c>
      <c r="D5254" s="21">
        <f>VLOOKUP(C5254,'[2]05-2025'!$B$1:$D$65536,3,0)</f>
        <v>1167726.93</v>
      </c>
      <c r="E5254" s="25" t="s">
        <v>1821</v>
      </c>
      <c r="F5254" s="27" t="s">
        <v>2739</v>
      </c>
      <c r="G5254" s="26">
        <v>0</v>
      </c>
      <c r="H5254" s="26">
        <v>2128.5</v>
      </c>
      <c r="I5254" s="24">
        <f t="shared" si="82"/>
        <v>12220439.090000011</v>
      </c>
      <c r="J5254" s="27" t="s">
        <v>57</v>
      </c>
      <c r="K5254" s="2" t="s">
        <v>15</v>
      </c>
    </row>
    <row r="5255" spans="1:11" ht="12" customHeight="1" x14ac:dyDescent="0.2">
      <c r="A5255" s="2">
        <v>1700</v>
      </c>
      <c r="B5255" s="20" t="str">
        <f>VLOOKUP(C5255,'[2]05-2025'!$B$1:$C$65536,2,0)</f>
        <v>FORNECEDORES DE INSUMOS</v>
      </c>
      <c r="C5255" s="33" t="s">
        <v>57</v>
      </c>
      <c r="D5255" s="21">
        <f>VLOOKUP(C5255,'[2]05-2025'!$B$1:$D$65536,3,0)</f>
        <v>1167726.93</v>
      </c>
      <c r="E5255" s="25" t="s">
        <v>1821</v>
      </c>
      <c r="F5255" s="27" t="s">
        <v>2158</v>
      </c>
      <c r="G5255" s="26">
        <v>0</v>
      </c>
      <c r="H5255" s="26">
        <v>2900</v>
      </c>
      <c r="I5255" s="24">
        <f t="shared" si="82"/>
        <v>12223339.090000011</v>
      </c>
      <c r="J5255" s="27" t="s">
        <v>57</v>
      </c>
      <c r="K5255" s="2" t="s">
        <v>15</v>
      </c>
    </row>
    <row r="5256" spans="1:11" ht="12" customHeight="1" x14ac:dyDescent="0.2">
      <c r="A5256" s="2">
        <v>1700</v>
      </c>
      <c r="B5256" s="20" t="str">
        <f>VLOOKUP(C5256,'[2]05-2025'!$B$1:$C$65536,2,0)</f>
        <v>FORNECEDORES DE INSUMOS</v>
      </c>
      <c r="C5256" s="33" t="s">
        <v>57</v>
      </c>
      <c r="D5256" s="21">
        <f>VLOOKUP(C5256,'[2]05-2025'!$B$1:$D$65536,3,0)</f>
        <v>1167726.93</v>
      </c>
      <c r="E5256" s="25" t="s">
        <v>1821</v>
      </c>
      <c r="F5256" s="27" t="s">
        <v>2145</v>
      </c>
      <c r="G5256" s="26">
        <v>0</v>
      </c>
      <c r="H5256" s="26">
        <v>1442.4</v>
      </c>
      <c r="I5256" s="24">
        <f t="shared" si="82"/>
        <v>12224781.490000011</v>
      </c>
      <c r="J5256" s="27" t="s">
        <v>59</v>
      </c>
      <c r="K5256" s="2" t="s">
        <v>15</v>
      </c>
    </row>
    <row r="5257" spans="1:11" ht="12" customHeight="1" x14ac:dyDescent="0.2">
      <c r="A5257" s="2">
        <v>1700</v>
      </c>
      <c r="B5257" s="20" t="str">
        <f>VLOOKUP(C5257,'[2]05-2025'!$B$1:$C$65536,2,0)</f>
        <v>FORNECEDORES DE INSUMOS</v>
      </c>
      <c r="C5257" s="33" t="s">
        <v>57</v>
      </c>
      <c r="D5257" s="21">
        <f>VLOOKUP(C5257,'[2]05-2025'!$B$1:$D$65536,3,0)</f>
        <v>1167726.93</v>
      </c>
      <c r="E5257" s="25" t="s">
        <v>1821</v>
      </c>
      <c r="F5257" s="27" t="s">
        <v>2164</v>
      </c>
      <c r="G5257" s="26">
        <v>0</v>
      </c>
      <c r="H5257" s="26">
        <v>4355.1499999999996</v>
      </c>
      <c r="I5257" s="24">
        <f t="shared" si="82"/>
        <v>12229136.640000012</v>
      </c>
      <c r="J5257" s="27" t="s">
        <v>57</v>
      </c>
      <c r="K5257" s="2" t="s">
        <v>15</v>
      </c>
    </row>
    <row r="5258" spans="1:11" ht="12" customHeight="1" x14ac:dyDescent="0.2">
      <c r="A5258" s="2">
        <v>1700</v>
      </c>
      <c r="B5258" s="20" t="str">
        <f>VLOOKUP(C5258,'[2]05-2025'!$B$1:$C$65536,2,0)</f>
        <v>FORNECEDORES DE INSUMOS</v>
      </c>
      <c r="C5258" s="33" t="s">
        <v>57</v>
      </c>
      <c r="D5258" s="21">
        <f>VLOOKUP(C5258,'[2]05-2025'!$B$1:$D$65536,3,0)</f>
        <v>1167726.93</v>
      </c>
      <c r="E5258" s="25" t="s">
        <v>1821</v>
      </c>
      <c r="F5258" s="27" t="s">
        <v>2165</v>
      </c>
      <c r="G5258" s="26">
        <v>0</v>
      </c>
      <c r="H5258" s="26">
        <v>18740.7</v>
      </c>
      <c r="I5258" s="24">
        <f t="shared" si="82"/>
        <v>12247877.340000011</v>
      </c>
      <c r="J5258" s="27" t="s">
        <v>57</v>
      </c>
      <c r="K5258" s="2" t="s">
        <v>15</v>
      </c>
    </row>
    <row r="5259" spans="1:11" ht="12" customHeight="1" x14ac:dyDescent="0.2">
      <c r="A5259" s="2">
        <v>1700</v>
      </c>
      <c r="B5259" s="20" t="str">
        <f>VLOOKUP(C5259,'[2]05-2025'!$B$1:$C$65536,2,0)</f>
        <v>FORNECEDORES DE INSUMOS</v>
      </c>
      <c r="C5259" s="33" t="s">
        <v>57</v>
      </c>
      <c r="D5259" s="21">
        <f>VLOOKUP(C5259,'[2]05-2025'!$B$1:$D$65536,3,0)</f>
        <v>1167726.93</v>
      </c>
      <c r="E5259" s="25" t="s">
        <v>1821</v>
      </c>
      <c r="F5259" s="27" t="s">
        <v>2158</v>
      </c>
      <c r="G5259" s="26">
        <v>0</v>
      </c>
      <c r="H5259" s="26">
        <v>2900</v>
      </c>
      <c r="I5259" s="24">
        <f t="shared" si="82"/>
        <v>12250777.340000011</v>
      </c>
      <c r="J5259" s="27" t="s">
        <v>57</v>
      </c>
      <c r="K5259" s="2" t="s">
        <v>15</v>
      </c>
    </row>
    <row r="5260" spans="1:11" ht="12" customHeight="1" x14ac:dyDescent="0.2">
      <c r="A5260" s="2">
        <v>1700</v>
      </c>
      <c r="B5260" s="20" t="str">
        <f>VLOOKUP(C5260,'[2]05-2025'!$B$1:$C$65536,2,0)</f>
        <v>FORNECEDORES DE INSUMOS</v>
      </c>
      <c r="C5260" s="33" t="s">
        <v>57</v>
      </c>
      <c r="D5260" s="21">
        <f>VLOOKUP(C5260,'[2]05-2025'!$B$1:$D$65536,3,0)</f>
        <v>1167726.93</v>
      </c>
      <c r="E5260" s="25" t="s">
        <v>1821</v>
      </c>
      <c r="F5260" s="27" t="s">
        <v>2167</v>
      </c>
      <c r="G5260" s="22">
        <v>0</v>
      </c>
      <c r="H5260" s="26">
        <v>15128.45</v>
      </c>
      <c r="I5260" s="24">
        <f t="shared" si="82"/>
        <v>12265905.79000001</v>
      </c>
      <c r="J5260" s="27" t="s">
        <v>57</v>
      </c>
      <c r="K5260" s="2" t="s">
        <v>15</v>
      </c>
    </row>
    <row r="5261" spans="1:11" ht="12" customHeight="1" x14ac:dyDescent="0.2">
      <c r="A5261" s="2">
        <v>1700</v>
      </c>
      <c r="B5261" s="20" t="str">
        <f>VLOOKUP(C5261,'[2]05-2025'!$B$1:$C$65536,2,0)</f>
        <v>FORNECEDORES DE INSUMOS</v>
      </c>
      <c r="C5261" s="33" t="s">
        <v>57</v>
      </c>
      <c r="D5261" s="21">
        <f>VLOOKUP(C5261,'[2]05-2025'!$B$1:$D$65536,3,0)</f>
        <v>1167726.93</v>
      </c>
      <c r="E5261" s="25" t="s">
        <v>1821</v>
      </c>
      <c r="F5261" s="27" t="s">
        <v>2165</v>
      </c>
      <c r="G5261" s="26">
        <v>0</v>
      </c>
      <c r="H5261" s="26">
        <v>60541.599999999999</v>
      </c>
      <c r="I5261" s="24">
        <f t="shared" si="82"/>
        <v>12326447.39000001</v>
      </c>
      <c r="J5261" s="27" t="s">
        <v>57</v>
      </c>
      <c r="K5261" s="2" t="s">
        <v>15</v>
      </c>
    </row>
    <row r="5262" spans="1:11" ht="12" customHeight="1" x14ac:dyDescent="0.2">
      <c r="A5262" s="2">
        <v>1700</v>
      </c>
      <c r="B5262" s="20" t="str">
        <f>VLOOKUP(C5262,'[2]05-2025'!$B$1:$C$65536,2,0)</f>
        <v>FORNECEDORES DE INSUMOS</v>
      </c>
      <c r="C5262" s="33" t="s">
        <v>57</v>
      </c>
      <c r="D5262" s="21">
        <f>VLOOKUP(C5262,'[2]05-2025'!$B$1:$D$65536,3,0)</f>
        <v>1167726.93</v>
      </c>
      <c r="E5262" s="25" t="s">
        <v>1821</v>
      </c>
      <c r="F5262" s="27" t="s">
        <v>2168</v>
      </c>
      <c r="G5262" s="26">
        <v>0</v>
      </c>
      <c r="H5262" s="26">
        <v>503.28</v>
      </c>
      <c r="I5262" s="24">
        <f t="shared" si="82"/>
        <v>12326950.670000009</v>
      </c>
      <c r="J5262" s="27" t="s">
        <v>57</v>
      </c>
      <c r="K5262" s="2" t="s">
        <v>15</v>
      </c>
    </row>
    <row r="5263" spans="1:11" ht="12" customHeight="1" x14ac:dyDescent="0.2">
      <c r="A5263" s="2">
        <v>1700</v>
      </c>
      <c r="B5263" s="20" t="str">
        <f>VLOOKUP(C5263,'[2]05-2025'!$B$1:$C$65536,2,0)</f>
        <v>FORNECEDORES DE INSUMOS</v>
      </c>
      <c r="C5263" s="33" t="s">
        <v>57</v>
      </c>
      <c r="D5263" s="21">
        <f>VLOOKUP(C5263,'[2]05-2025'!$B$1:$D$65536,3,0)</f>
        <v>1167726.93</v>
      </c>
      <c r="E5263" s="25" t="s">
        <v>1821</v>
      </c>
      <c r="F5263" s="27" t="s">
        <v>2169</v>
      </c>
      <c r="G5263" s="26">
        <v>0</v>
      </c>
      <c r="H5263" s="26">
        <v>1549</v>
      </c>
      <c r="I5263" s="24">
        <f t="shared" si="82"/>
        <v>12328499.670000009</v>
      </c>
      <c r="J5263" s="27" t="s">
        <v>57</v>
      </c>
      <c r="K5263" s="2" t="s">
        <v>15</v>
      </c>
    </row>
    <row r="5264" spans="1:11" ht="12" customHeight="1" x14ac:dyDescent="0.2">
      <c r="A5264" s="2">
        <v>1700</v>
      </c>
      <c r="B5264" s="20" t="str">
        <f>VLOOKUP(C5264,'[2]05-2025'!$B$1:$C$65536,2,0)</f>
        <v>FORNECEDORES DE INSUMOS</v>
      </c>
      <c r="C5264" s="33" t="s">
        <v>57</v>
      </c>
      <c r="D5264" s="21">
        <f>VLOOKUP(C5264,'[2]05-2025'!$B$1:$D$65536,3,0)</f>
        <v>1167726.93</v>
      </c>
      <c r="E5264" s="25" t="s">
        <v>1821</v>
      </c>
      <c r="F5264" s="27" t="s">
        <v>2170</v>
      </c>
      <c r="G5264" s="26">
        <v>0</v>
      </c>
      <c r="H5264" s="26">
        <v>1157.96</v>
      </c>
      <c r="I5264" s="24">
        <f t="shared" si="82"/>
        <v>12329657.63000001</v>
      </c>
      <c r="J5264" s="27" t="s">
        <v>59</v>
      </c>
      <c r="K5264" s="2" t="s">
        <v>15</v>
      </c>
    </row>
    <row r="5265" spans="1:11" ht="12" customHeight="1" x14ac:dyDescent="0.2">
      <c r="A5265" s="2">
        <v>1700</v>
      </c>
      <c r="B5265" s="20" t="str">
        <f>VLOOKUP(C5265,'[2]05-2025'!$B$1:$C$65536,2,0)</f>
        <v>FORNECEDORES DE INSUMOS</v>
      </c>
      <c r="C5265" s="33" t="s">
        <v>57</v>
      </c>
      <c r="D5265" s="21">
        <f>VLOOKUP(C5265,'[2]05-2025'!$B$1:$D$65536,3,0)</f>
        <v>1167726.93</v>
      </c>
      <c r="E5265" s="25" t="s">
        <v>1821</v>
      </c>
      <c r="F5265" s="27" t="s">
        <v>2157</v>
      </c>
      <c r="G5265" s="26">
        <v>0</v>
      </c>
      <c r="H5265" s="26">
        <v>4503.1000000000004</v>
      </c>
      <c r="I5265" s="24">
        <f t="shared" si="82"/>
        <v>12334160.73000001</v>
      </c>
      <c r="J5265" s="27" t="s">
        <v>57</v>
      </c>
      <c r="K5265" s="2" t="s">
        <v>15</v>
      </c>
    </row>
    <row r="5266" spans="1:11" ht="12" customHeight="1" x14ac:dyDescent="0.2">
      <c r="A5266" s="2">
        <v>1700</v>
      </c>
      <c r="B5266" s="20" t="str">
        <f>VLOOKUP(C5266,'[2]05-2025'!$B$1:$C$65536,2,0)</f>
        <v>FORNECEDORES DE INSUMOS</v>
      </c>
      <c r="C5266" s="33" t="s">
        <v>57</v>
      </c>
      <c r="D5266" s="21">
        <f>VLOOKUP(C5266,'[2]05-2025'!$B$1:$D$65536,3,0)</f>
        <v>1167726.93</v>
      </c>
      <c r="E5266" s="25" t="s">
        <v>1821</v>
      </c>
      <c r="F5266" s="27" t="s">
        <v>2149</v>
      </c>
      <c r="G5266" s="22">
        <v>0</v>
      </c>
      <c r="H5266" s="26">
        <v>17035.400000000001</v>
      </c>
      <c r="I5266" s="24">
        <f t="shared" si="82"/>
        <v>12351196.13000001</v>
      </c>
      <c r="J5266" s="27" t="s">
        <v>57</v>
      </c>
      <c r="K5266" s="2" t="s">
        <v>15</v>
      </c>
    </row>
    <row r="5267" spans="1:11" ht="12" customHeight="1" x14ac:dyDescent="0.2">
      <c r="A5267" s="2">
        <v>1700</v>
      </c>
      <c r="B5267" s="20" t="str">
        <f>VLOOKUP(C5267,'[2]05-2025'!$B$1:$C$65536,2,0)</f>
        <v>FORNECEDORES DE INSUMOS</v>
      </c>
      <c r="C5267" s="33" t="s">
        <v>57</v>
      </c>
      <c r="D5267" s="21">
        <f>VLOOKUP(C5267,'[2]05-2025'!$B$1:$D$65536,3,0)</f>
        <v>1167726.93</v>
      </c>
      <c r="E5267" s="25" t="s">
        <v>1821</v>
      </c>
      <c r="F5267" s="27" t="s">
        <v>2171</v>
      </c>
      <c r="G5267" s="22">
        <v>0</v>
      </c>
      <c r="H5267" s="26">
        <v>6282.36</v>
      </c>
      <c r="I5267" s="24">
        <f t="shared" si="82"/>
        <v>12357478.49000001</v>
      </c>
      <c r="J5267" s="27" t="s">
        <v>57</v>
      </c>
      <c r="K5267" s="2" t="s">
        <v>15</v>
      </c>
    </row>
    <row r="5268" spans="1:11" ht="12" customHeight="1" x14ac:dyDescent="0.2">
      <c r="A5268" s="2">
        <v>1700</v>
      </c>
      <c r="B5268" s="20" t="str">
        <f>VLOOKUP(C5268,'[2]05-2025'!$B$1:$C$65536,2,0)</f>
        <v>FORNECEDORES DE INSUMOS</v>
      </c>
      <c r="C5268" s="33" t="s">
        <v>57</v>
      </c>
      <c r="D5268" s="21">
        <f>VLOOKUP(C5268,'[2]05-2025'!$B$1:$D$65536,3,0)</f>
        <v>1167726.93</v>
      </c>
      <c r="E5268" s="25" t="s">
        <v>1821</v>
      </c>
      <c r="F5268" s="27" t="s">
        <v>2172</v>
      </c>
      <c r="G5268" s="26">
        <v>0</v>
      </c>
      <c r="H5268" s="26">
        <v>320</v>
      </c>
      <c r="I5268" s="24">
        <f t="shared" si="82"/>
        <v>12357798.49000001</v>
      </c>
      <c r="J5268" s="27" t="s">
        <v>57</v>
      </c>
      <c r="K5268" s="2" t="s">
        <v>15</v>
      </c>
    </row>
    <row r="5269" spans="1:11" ht="12" customHeight="1" x14ac:dyDescent="0.2">
      <c r="A5269" s="2">
        <v>1700</v>
      </c>
      <c r="B5269" s="20" t="str">
        <f>VLOOKUP(C5269,'[2]05-2025'!$B$1:$C$65536,2,0)</f>
        <v>FORNECEDORES DE INSUMOS</v>
      </c>
      <c r="C5269" s="33" t="s">
        <v>57</v>
      </c>
      <c r="D5269" s="21">
        <f>VLOOKUP(C5269,'[2]05-2025'!$B$1:$D$65536,3,0)</f>
        <v>1167726.93</v>
      </c>
      <c r="E5269" s="25" t="s">
        <v>1821</v>
      </c>
      <c r="F5269" s="27" t="s">
        <v>2740</v>
      </c>
      <c r="G5269" s="26">
        <v>0</v>
      </c>
      <c r="H5269" s="26">
        <v>961.6</v>
      </c>
      <c r="I5269" s="24">
        <f t="shared" si="82"/>
        <v>12358760.090000009</v>
      </c>
      <c r="J5269" s="27" t="s">
        <v>59</v>
      </c>
      <c r="K5269" s="2" t="s">
        <v>15</v>
      </c>
    </row>
    <row r="5270" spans="1:11" ht="12" customHeight="1" x14ac:dyDescent="0.2">
      <c r="A5270" s="2">
        <v>1700</v>
      </c>
      <c r="B5270" s="20" t="str">
        <f>VLOOKUP(C5270,'[2]05-2025'!$B$1:$C$65536,2,0)</f>
        <v>FORNECEDORES DE INSUMOS</v>
      </c>
      <c r="C5270" s="33" t="s">
        <v>57</v>
      </c>
      <c r="D5270" s="21">
        <f>VLOOKUP(C5270,'[2]05-2025'!$B$1:$D$65536,3,0)</f>
        <v>1167726.93</v>
      </c>
      <c r="E5270" s="25" t="s">
        <v>1821</v>
      </c>
      <c r="F5270" s="27" t="s">
        <v>2173</v>
      </c>
      <c r="G5270" s="26">
        <v>0</v>
      </c>
      <c r="H5270" s="26">
        <v>16088.8</v>
      </c>
      <c r="I5270" s="24">
        <f t="shared" si="82"/>
        <v>12374848.89000001</v>
      </c>
      <c r="J5270" s="27" t="s">
        <v>55</v>
      </c>
      <c r="K5270" s="2" t="s">
        <v>15</v>
      </c>
    </row>
    <row r="5271" spans="1:11" ht="12" customHeight="1" x14ac:dyDescent="0.2">
      <c r="A5271" s="2">
        <v>1700</v>
      </c>
      <c r="B5271" s="20" t="str">
        <f>VLOOKUP(C5271,'[2]05-2025'!$B$1:$C$65536,2,0)</f>
        <v>FORNECEDORES DE INSUMOS</v>
      </c>
      <c r="C5271" s="33" t="s">
        <v>57</v>
      </c>
      <c r="D5271" s="21">
        <f>VLOOKUP(C5271,'[2]05-2025'!$B$1:$D$65536,3,0)</f>
        <v>1167726.93</v>
      </c>
      <c r="E5271" s="25" t="s">
        <v>1821</v>
      </c>
      <c r="F5271" s="27" t="s">
        <v>2174</v>
      </c>
      <c r="G5271" s="26">
        <v>0</v>
      </c>
      <c r="H5271" s="26">
        <v>7000</v>
      </c>
      <c r="I5271" s="24">
        <f t="shared" si="82"/>
        <v>12381848.89000001</v>
      </c>
      <c r="J5271" s="27" t="s">
        <v>57</v>
      </c>
      <c r="K5271" s="2" t="s">
        <v>15</v>
      </c>
    </row>
    <row r="5272" spans="1:11" ht="12" customHeight="1" x14ac:dyDescent="0.2">
      <c r="A5272" s="2">
        <v>1700</v>
      </c>
      <c r="B5272" s="20" t="str">
        <f>VLOOKUP(C5272,'[2]05-2025'!$B$1:$C$65536,2,0)</f>
        <v>FORNECEDORES DE INSUMOS</v>
      </c>
      <c r="C5272" s="33" t="s">
        <v>57</v>
      </c>
      <c r="D5272" s="21">
        <f>VLOOKUP(C5272,'[2]05-2025'!$B$1:$D$65536,3,0)</f>
        <v>1167726.93</v>
      </c>
      <c r="E5272" s="25" t="s">
        <v>1821</v>
      </c>
      <c r="F5272" s="27" t="s">
        <v>2175</v>
      </c>
      <c r="G5272" s="26">
        <v>0</v>
      </c>
      <c r="H5272" s="26">
        <v>9478.23</v>
      </c>
      <c r="I5272" s="24">
        <f t="shared" si="82"/>
        <v>12391327.12000001</v>
      </c>
      <c r="J5272" s="27" t="s">
        <v>57</v>
      </c>
      <c r="K5272" s="2" t="s">
        <v>15</v>
      </c>
    </row>
    <row r="5273" spans="1:11" ht="12" customHeight="1" x14ac:dyDescent="0.2">
      <c r="A5273" s="2">
        <v>1700</v>
      </c>
      <c r="B5273" s="20" t="str">
        <f>VLOOKUP(C5273,'[2]05-2025'!$B$1:$C$65536,2,0)</f>
        <v>FORNECEDORES DE INSUMOS</v>
      </c>
      <c r="C5273" s="33" t="s">
        <v>57</v>
      </c>
      <c r="D5273" s="21">
        <f>VLOOKUP(C5273,'[2]05-2025'!$B$1:$D$65536,3,0)</f>
        <v>1167726.93</v>
      </c>
      <c r="E5273" s="25" t="s">
        <v>1821</v>
      </c>
      <c r="F5273" s="27" t="s">
        <v>2156</v>
      </c>
      <c r="G5273" s="26">
        <v>0</v>
      </c>
      <c r="H5273" s="26">
        <v>1482</v>
      </c>
      <c r="I5273" s="24">
        <f t="shared" si="82"/>
        <v>12392809.12000001</v>
      </c>
      <c r="J5273" s="27" t="s">
        <v>57</v>
      </c>
      <c r="K5273" s="2" t="s">
        <v>15</v>
      </c>
    </row>
    <row r="5274" spans="1:11" ht="12" customHeight="1" x14ac:dyDescent="0.2">
      <c r="A5274" s="2">
        <v>1700</v>
      </c>
      <c r="B5274" s="20" t="str">
        <f>VLOOKUP(C5274,'[2]05-2025'!$B$1:$C$65536,2,0)</f>
        <v>FORNECEDORES DE INSUMOS</v>
      </c>
      <c r="C5274" s="33" t="s">
        <v>57</v>
      </c>
      <c r="D5274" s="21">
        <f>VLOOKUP(C5274,'[2]05-2025'!$B$1:$D$65536,3,0)</f>
        <v>1167726.93</v>
      </c>
      <c r="E5274" s="25" t="s">
        <v>1821</v>
      </c>
      <c r="F5274" s="27" t="s">
        <v>2176</v>
      </c>
      <c r="G5274" s="26">
        <v>0</v>
      </c>
      <c r="H5274" s="26">
        <v>1083.9000000000001</v>
      </c>
      <c r="I5274" s="24">
        <f t="shared" si="82"/>
        <v>12393893.020000011</v>
      </c>
      <c r="J5274" s="27" t="s">
        <v>57</v>
      </c>
      <c r="K5274" s="2" t="s">
        <v>15</v>
      </c>
    </row>
    <row r="5275" spans="1:11" ht="12" customHeight="1" x14ac:dyDescent="0.2">
      <c r="A5275" s="2">
        <v>1700</v>
      </c>
      <c r="B5275" s="20" t="str">
        <f>VLOOKUP(C5275,'[2]05-2025'!$B$1:$C$65536,2,0)</f>
        <v>FORNECEDORES DE INSUMOS</v>
      </c>
      <c r="C5275" s="33" t="s">
        <v>57</v>
      </c>
      <c r="D5275" s="21">
        <f>VLOOKUP(C5275,'[2]05-2025'!$B$1:$D$65536,3,0)</f>
        <v>1167726.93</v>
      </c>
      <c r="E5275" s="25" t="s">
        <v>1821</v>
      </c>
      <c r="F5275" s="27" t="s">
        <v>2176</v>
      </c>
      <c r="G5275" s="26">
        <v>0</v>
      </c>
      <c r="H5275" s="26">
        <v>1322.5</v>
      </c>
      <c r="I5275" s="24">
        <f t="shared" si="82"/>
        <v>12395215.520000011</v>
      </c>
      <c r="J5275" s="27" t="s">
        <v>57</v>
      </c>
      <c r="K5275" s="2" t="s">
        <v>15</v>
      </c>
    </row>
    <row r="5276" spans="1:11" ht="12" customHeight="1" x14ac:dyDescent="0.2">
      <c r="A5276" s="2">
        <v>1700</v>
      </c>
      <c r="B5276" s="20" t="str">
        <f>VLOOKUP(C5276,'[2]05-2025'!$B$1:$C$65536,2,0)</f>
        <v>FORNECEDORES DE INSUMOS</v>
      </c>
      <c r="C5276" s="33" t="s">
        <v>57</v>
      </c>
      <c r="D5276" s="21">
        <f>VLOOKUP(C5276,'[2]05-2025'!$B$1:$D$65536,3,0)</f>
        <v>1167726.93</v>
      </c>
      <c r="E5276" s="25" t="s">
        <v>1821</v>
      </c>
      <c r="F5276" s="27" t="s">
        <v>2145</v>
      </c>
      <c r="G5276" s="26">
        <v>0</v>
      </c>
      <c r="H5276" s="26">
        <v>1442.4</v>
      </c>
      <c r="I5276" s="24">
        <f t="shared" si="82"/>
        <v>12396657.920000011</v>
      </c>
      <c r="J5276" s="27" t="s">
        <v>59</v>
      </c>
      <c r="K5276" s="2" t="s">
        <v>15</v>
      </c>
    </row>
    <row r="5277" spans="1:11" ht="12" customHeight="1" x14ac:dyDescent="0.2">
      <c r="A5277" s="2">
        <v>1700</v>
      </c>
      <c r="B5277" s="20" t="str">
        <f>VLOOKUP(C5277,'[2]05-2025'!$B$1:$C$65536,2,0)</f>
        <v>FORNECEDORES DE INSUMOS</v>
      </c>
      <c r="C5277" s="33" t="s">
        <v>57</v>
      </c>
      <c r="D5277" s="21">
        <f>VLOOKUP(C5277,'[2]05-2025'!$B$1:$D$65536,3,0)</f>
        <v>1167726.93</v>
      </c>
      <c r="E5277" s="25" t="s">
        <v>1821</v>
      </c>
      <c r="F5277" s="27" t="s">
        <v>2147</v>
      </c>
      <c r="G5277" s="26">
        <v>0</v>
      </c>
      <c r="H5277" s="26">
        <v>33463.1</v>
      </c>
      <c r="I5277" s="24">
        <f t="shared" si="82"/>
        <v>12430121.020000011</v>
      </c>
      <c r="J5277" s="27" t="s">
        <v>57</v>
      </c>
      <c r="K5277" s="2" t="s">
        <v>15</v>
      </c>
    </row>
    <row r="5278" spans="1:11" ht="12" customHeight="1" x14ac:dyDescent="0.2">
      <c r="A5278" s="2">
        <v>1700</v>
      </c>
      <c r="B5278" s="20" t="str">
        <f>VLOOKUP(C5278,'[2]05-2025'!$B$1:$C$65536,2,0)</f>
        <v>FORNECEDORES DE INSUMOS</v>
      </c>
      <c r="C5278" s="33" t="s">
        <v>57</v>
      </c>
      <c r="D5278" s="21">
        <f>VLOOKUP(C5278,'[2]05-2025'!$B$1:$D$65536,3,0)</f>
        <v>1167726.93</v>
      </c>
      <c r="E5278" s="25" t="s">
        <v>1821</v>
      </c>
      <c r="F5278" s="27" t="s">
        <v>2148</v>
      </c>
      <c r="G5278" s="26">
        <v>0</v>
      </c>
      <c r="H5278" s="26">
        <v>9330.9699999999993</v>
      </c>
      <c r="I5278" s="24">
        <f t="shared" si="82"/>
        <v>12439451.990000011</v>
      </c>
      <c r="J5278" s="27" t="s">
        <v>57</v>
      </c>
      <c r="K5278" s="2" t="s">
        <v>15</v>
      </c>
    </row>
    <row r="5279" spans="1:11" ht="12" customHeight="1" x14ac:dyDescent="0.2">
      <c r="A5279" s="2">
        <v>1700</v>
      </c>
      <c r="B5279" s="20" t="str">
        <f>VLOOKUP(C5279,'[2]05-2025'!$B$1:$C$65536,2,0)</f>
        <v>FORNECEDORES DE INSUMOS</v>
      </c>
      <c r="C5279" s="33" t="s">
        <v>57</v>
      </c>
      <c r="D5279" s="21">
        <f>VLOOKUP(C5279,'[2]05-2025'!$B$1:$D$65536,3,0)</f>
        <v>1167726.93</v>
      </c>
      <c r="E5279" s="25" t="s">
        <v>1821</v>
      </c>
      <c r="F5279" s="27" t="s">
        <v>2149</v>
      </c>
      <c r="G5279" s="22">
        <v>0</v>
      </c>
      <c r="H5279" s="26">
        <v>1639.84</v>
      </c>
      <c r="I5279" s="24">
        <f t="shared" si="82"/>
        <v>12441091.830000011</v>
      </c>
      <c r="J5279" s="27" t="s">
        <v>57</v>
      </c>
      <c r="K5279" s="2" t="s">
        <v>15</v>
      </c>
    </row>
    <row r="5280" spans="1:11" ht="12" customHeight="1" x14ac:dyDescent="0.2">
      <c r="A5280" s="2">
        <v>1700</v>
      </c>
      <c r="B5280" s="20" t="str">
        <f>VLOOKUP(C5280,'[2]05-2025'!$B$1:$C$65536,2,0)</f>
        <v>FORNECEDORES DE INSUMOS</v>
      </c>
      <c r="C5280" s="33" t="s">
        <v>57</v>
      </c>
      <c r="D5280" s="21">
        <f>VLOOKUP(C5280,'[2]05-2025'!$B$1:$D$65536,3,0)</f>
        <v>1167726.93</v>
      </c>
      <c r="E5280" s="25" t="s">
        <v>1821</v>
      </c>
      <c r="F5280" s="27" t="s">
        <v>2150</v>
      </c>
      <c r="G5280" s="22">
        <v>0</v>
      </c>
      <c r="H5280" s="26">
        <v>1198.3800000000001</v>
      </c>
      <c r="I5280" s="24">
        <f t="shared" si="82"/>
        <v>12442290.210000012</v>
      </c>
      <c r="J5280" s="27" t="s">
        <v>57</v>
      </c>
      <c r="K5280" s="2" t="s">
        <v>15</v>
      </c>
    </row>
    <row r="5281" spans="1:11" ht="12" customHeight="1" x14ac:dyDescent="0.2">
      <c r="A5281" s="2">
        <v>1700</v>
      </c>
      <c r="B5281" s="20" t="str">
        <f>VLOOKUP(C5281,'[2]05-2025'!$B$1:$C$65536,2,0)</f>
        <v>FORNECEDORES DE INSUMOS</v>
      </c>
      <c r="C5281" s="33" t="s">
        <v>57</v>
      </c>
      <c r="D5281" s="21">
        <f>VLOOKUP(C5281,'[2]05-2025'!$B$1:$D$65536,3,0)</f>
        <v>1167726.93</v>
      </c>
      <c r="E5281" s="25" t="s">
        <v>1821</v>
      </c>
      <c r="F5281" s="27" t="s">
        <v>2151</v>
      </c>
      <c r="G5281" s="26">
        <v>0</v>
      </c>
      <c r="H5281" s="26">
        <v>2631.72</v>
      </c>
      <c r="I5281" s="24">
        <f t="shared" si="82"/>
        <v>12444921.930000013</v>
      </c>
      <c r="J5281" s="27" t="s">
        <v>57</v>
      </c>
      <c r="K5281" s="2" t="s">
        <v>15</v>
      </c>
    </row>
    <row r="5282" spans="1:11" ht="12" customHeight="1" x14ac:dyDescent="0.2">
      <c r="A5282" s="2">
        <v>1700</v>
      </c>
      <c r="B5282" s="20" t="str">
        <f>VLOOKUP(C5282,'[2]05-2025'!$B$1:$C$65536,2,0)</f>
        <v>FORNECEDORES DE INSUMOS</v>
      </c>
      <c r="C5282" s="33" t="s">
        <v>57</v>
      </c>
      <c r="D5282" s="21">
        <f>VLOOKUP(C5282,'[2]05-2025'!$B$1:$D$65536,3,0)</f>
        <v>1167726.93</v>
      </c>
      <c r="E5282" s="25" t="s">
        <v>1821</v>
      </c>
      <c r="F5282" s="27" t="s">
        <v>2147</v>
      </c>
      <c r="G5282" s="26">
        <v>0</v>
      </c>
      <c r="H5282" s="26">
        <v>2128.5</v>
      </c>
      <c r="I5282" s="24">
        <f t="shared" si="82"/>
        <v>12447050.430000013</v>
      </c>
      <c r="J5282" s="27" t="s">
        <v>57</v>
      </c>
      <c r="K5282" s="2" t="s">
        <v>15</v>
      </c>
    </row>
    <row r="5283" spans="1:11" ht="12" customHeight="1" x14ac:dyDescent="0.2">
      <c r="A5283" s="2">
        <v>1700</v>
      </c>
      <c r="B5283" s="20" t="str">
        <f>VLOOKUP(C5283,'[2]05-2025'!$B$1:$C$65536,2,0)</f>
        <v>FORNECEDORES DE INSUMOS</v>
      </c>
      <c r="C5283" s="33" t="s">
        <v>57</v>
      </c>
      <c r="D5283" s="21">
        <f>VLOOKUP(C5283,'[2]05-2025'!$B$1:$D$65536,3,0)</f>
        <v>1167726.93</v>
      </c>
      <c r="E5283" s="25" t="s">
        <v>1821</v>
      </c>
      <c r="F5283" s="27" t="s">
        <v>2741</v>
      </c>
      <c r="G5283" s="26">
        <v>0</v>
      </c>
      <c r="H5283" s="26">
        <v>2280</v>
      </c>
      <c r="I5283" s="24">
        <f t="shared" si="82"/>
        <v>12449330.430000013</v>
      </c>
      <c r="J5283" s="27" t="s">
        <v>57</v>
      </c>
      <c r="K5283" s="2" t="s">
        <v>15</v>
      </c>
    </row>
    <row r="5284" spans="1:11" ht="12" customHeight="1" x14ac:dyDescent="0.2">
      <c r="A5284" s="2">
        <v>1700</v>
      </c>
      <c r="B5284" s="20" t="str">
        <f>VLOOKUP(C5284,'[2]05-2025'!$B$1:$C$65536,2,0)</f>
        <v>FORNECEDORES DE INSUMOS</v>
      </c>
      <c r="C5284" s="33" t="s">
        <v>57</v>
      </c>
      <c r="D5284" s="21">
        <f>VLOOKUP(C5284,'[2]05-2025'!$B$1:$D$65536,3,0)</f>
        <v>1167726.93</v>
      </c>
      <c r="E5284" s="25" t="s">
        <v>1821</v>
      </c>
      <c r="F5284" s="27" t="s">
        <v>2153</v>
      </c>
      <c r="G5284" s="26">
        <v>0</v>
      </c>
      <c r="H5284" s="26">
        <v>707.3</v>
      </c>
      <c r="I5284" s="24">
        <f t="shared" si="82"/>
        <v>12450037.730000013</v>
      </c>
      <c r="J5284" s="27" t="s">
        <v>57</v>
      </c>
      <c r="K5284" s="2" t="s">
        <v>15</v>
      </c>
    </row>
    <row r="5285" spans="1:11" ht="12" customHeight="1" x14ac:dyDescent="0.2">
      <c r="A5285" s="2">
        <v>1700</v>
      </c>
      <c r="B5285" s="20" t="str">
        <f>VLOOKUP(C5285,'[2]05-2025'!$B$1:$C$65536,2,0)</f>
        <v>FORNECEDORES DE INSUMOS</v>
      </c>
      <c r="C5285" s="33" t="s">
        <v>57</v>
      </c>
      <c r="D5285" s="21">
        <f>VLOOKUP(C5285,'[2]05-2025'!$B$1:$D$65536,3,0)</f>
        <v>1167726.93</v>
      </c>
      <c r="E5285" s="25" t="s">
        <v>1821</v>
      </c>
      <c r="F5285" s="27" t="s">
        <v>2154</v>
      </c>
      <c r="G5285" s="26">
        <v>0</v>
      </c>
      <c r="H5285" s="26">
        <v>16957.5</v>
      </c>
      <c r="I5285" s="24">
        <f t="shared" si="82"/>
        <v>12466995.230000013</v>
      </c>
      <c r="J5285" s="27" t="s">
        <v>57</v>
      </c>
      <c r="K5285" s="2" t="s">
        <v>15</v>
      </c>
    </row>
    <row r="5286" spans="1:11" ht="12" customHeight="1" x14ac:dyDescent="0.2">
      <c r="A5286" s="2">
        <v>1700</v>
      </c>
      <c r="B5286" s="20" t="str">
        <f>VLOOKUP(C5286,'[2]05-2025'!$B$1:$C$65536,2,0)</f>
        <v>FORNECEDORES DE INSUMOS</v>
      </c>
      <c r="C5286" s="33" t="s">
        <v>57</v>
      </c>
      <c r="D5286" s="21">
        <f>VLOOKUP(C5286,'[2]05-2025'!$B$1:$D$65536,3,0)</f>
        <v>1167726.93</v>
      </c>
      <c r="E5286" s="25" t="s">
        <v>1821</v>
      </c>
      <c r="F5286" s="27" t="s">
        <v>2151</v>
      </c>
      <c r="G5286" s="26">
        <v>0</v>
      </c>
      <c r="H5286" s="26">
        <v>1052</v>
      </c>
      <c r="I5286" s="24">
        <f t="shared" si="82"/>
        <v>12468047.230000013</v>
      </c>
      <c r="J5286" s="27" t="s">
        <v>57</v>
      </c>
      <c r="K5286" s="2" t="s">
        <v>15</v>
      </c>
    </row>
    <row r="5287" spans="1:11" ht="12" customHeight="1" x14ac:dyDescent="0.2">
      <c r="A5287" s="2">
        <v>1700</v>
      </c>
      <c r="B5287" s="20" t="str">
        <f>VLOOKUP(C5287,'[2]05-2025'!$B$1:$C$65536,2,0)</f>
        <v>FORNECEDORES DE INSUMOS</v>
      </c>
      <c r="C5287" s="33" t="s">
        <v>57</v>
      </c>
      <c r="D5287" s="21">
        <f>VLOOKUP(C5287,'[2]05-2025'!$B$1:$D$65536,3,0)</f>
        <v>1167726.93</v>
      </c>
      <c r="E5287" s="25" t="s">
        <v>1821</v>
      </c>
      <c r="F5287" s="27" t="s">
        <v>2146</v>
      </c>
      <c r="G5287" s="26">
        <v>0</v>
      </c>
      <c r="H5287" s="26">
        <v>961.66</v>
      </c>
      <c r="I5287" s="24">
        <f t="shared" si="82"/>
        <v>12469008.890000014</v>
      </c>
      <c r="J5287" s="27" t="s">
        <v>57</v>
      </c>
      <c r="K5287" s="2" t="s">
        <v>15</v>
      </c>
    </row>
    <row r="5288" spans="1:11" ht="12" customHeight="1" x14ac:dyDescent="0.2">
      <c r="A5288" s="2">
        <v>1700</v>
      </c>
      <c r="B5288" s="20" t="str">
        <f>VLOOKUP(C5288,'[2]05-2025'!$B$1:$C$65536,2,0)</f>
        <v>FORNECEDORES DE INSUMOS</v>
      </c>
      <c r="C5288" s="33" t="s">
        <v>57</v>
      </c>
      <c r="D5288" s="21">
        <f>VLOOKUP(C5288,'[2]05-2025'!$B$1:$D$65536,3,0)</f>
        <v>1167726.93</v>
      </c>
      <c r="E5288" s="25" t="s">
        <v>1821</v>
      </c>
      <c r="F5288" s="27" t="s">
        <v>2156</v>
      </c>
      <c r="G5288" s="26">
        <v>0</v>
      </c>
      <c r="H5288" s="26">
        <v>1360.91</v>
      </c>
      <c r="I5288" s="24">
        <f t="shared" si="82"/>
        <v>12470369.800000014</v>
      </c>
      <c r="J5288" s="27" t="s">
        <v>57</v>
      </c>
      <c r="K5288" s="2" t="s">
        <v>15</v>
      </c>
    </row>
    <row r="5289" spans="1:11" ht="12" customHeight="1" x14ac:dyDescent="0.2">
      <c r="A5289" s="2">
        <v>1700</v>
      </c>
      <c r="B5289" s="20" t="str">
        <f>VLOOKUP(C5289,'[2]05-2025'!$B$1:$C$65536,2,0)</f>
        <v>FORNECEDORES DE INSUMOS</v>
      </c>
      <c r="C5289" s="33" t="s">
        <v>57</v>
      </c>
      <c r="D5289" s="21">
        <f>VLOOKUP(C5289,'[2]05-2025'!$B$1:$D$65536,3,0)</f>
        <v>1167726.93</v>
      </c>
      <c r="E5289" s="25" t="s">
        <v>1821</v>
      </c>
      <c r="F5289" s="27" t="s">
        <v>2157</v>
      </c>
      <c r="G5289" s="26">
        <v>0</v>
      </c>
      <c r="H5289" s="26">
        <v>232.5</v>
      </c>
      <c r="I5289" s="24">
        <f t="shared" si="82"/>
        <v>12470602.300000014</v>
      </c>
      <c r="J5289" s="27" t="s">
        <v>57</v>
      </c>
      <c r="K5289" s="2" t="s">
        <v>15</v>
      </c>
    </row>
    <row r="5290" spans="1:11" ht="12" customHeight="1" x14ac:dyDescent="0.2">
      <c r="A5290" s="2">
        <v>1700</v>
      </c>
      <c r="B5290" s="20" t="str">
        <f>VLOOKUP(C5290,'[2]05-2025'!$B$1:$C$65536,2,0)</f>
        <v>FORNECEDORES DE INSUMOS</v>
      </c>
      <c r="C5290" s="33" t="s">
        <v>57</v>
      </c>
      <c r="D5290" s="21">
        <f>VLOOKUP(C5290,'[2]05-2025'!$B$1:$D$65536,3,0)</f>
        <v>1167726.93</v>
      </c>
      <c r="E5290" s="25" t="s">
        <v>1821</v>
      </c>
      <c r="F5290" s="27" t="s">
        <v>2158</v>
      </c>
      <c r="G5290" s="26">
        <v>0</v>
      </c>
      <c r="H5290" s="26">
        <v>2900</v>
      </c>
      <c r="I5290" s="24">
        <f t="shared" si="82"/>
        <v>12473502.300000014</v>
      </c>
      <c r="J5290" s="27" t="s">
        <v>57</v>
      </c>
      <c r="K5290" s="2" t="s">
        <v>15</v>
      </c>
    </row>
    <row r="5291" spans="1:11" ht="12" customHeight="1" x14ac:dyDescent="0.2">
      <c r="A5291" s="2">
        <v>1700</v>
      </c>
      <c r="B5291" s="20" t="str">
        <f>VLOOKUP(C5291,'[2]05-2025'!$B$1:$C$65536,2,0)</f>
        <v>FORNECEDORES DE INSUMOS</v>
      </c>
      <c r="C5291" s="33" t="s">
        <v>57</v>
      </c>
      <c r="D5291" s="21">
        <f>VLOOKUP(C5291,'[2]05-2025'!$B$1:$D$65536,3,0)</f>
        <v>1167726.93</v>
      </c>
      <c r="E5291" s="25" t="s">
        <v>1821</v>
      </c>
      <c r="F5291" s="27" t="s">
        <v>2146</v>
      </c>
      <c r="G5291" s="26">
        <v>0</v>
      </c>
      <c r="H5291" s="26">
        <v>961.37</v>
      </c>
      <c r="I5291" s="24">
        <f t="shared" si="82"/>
        <v>12474463.670000013</v>
      </c>
      <c r="J5291" s="27" t="s">
        <v>57</v>
      </c>
      <c r="K5291" s="2" t="s">
        <v>15</v>
      </c>
    </row>
    <row r="5292" spans="1:11" ht="12" customHeight="1" x14ac:dyDescent="0.2">
      <c r="A5292" s="2">
        <v>1700</v>
      </c>
      <c r="B5292" s="20" t="str">
        <f>VLOOKUP(C5292,'[2]05-2025'!$B$1:$C$65536,2,0)</f>
        <v>FORNECEDORES DE INSUMOS</v>
      </c>
      <c r="C5292" s="33" t="s">
        <v>57</v>
      </c>
      <c r="D5292" s="21">
        <f>VLOOKUP(C5292,'[2]05-2025'!$B$1:$D$65536,3,0)</f>
        <v>1167726.93</v>
      </c>
      <c r="E5292" s="25" t="s">
        <v>1821</v>
      </c>
      <c r="F5292" s="27" t="s">
        <v>2159</v>
      </c>
      <c r="G5292" s="26">
        <v>0</v>
      </c>
      <c r="H5292" s="26">
        <v>379.5</v>
      </c>
      <c r="I5292" s="24">
        <f t="shared" si="82"/>
        <v>12474843.170000013</v>
      </c>
      <c r="J5292" s="27" t="s">
        <v>57</v>
      </c>
      <c r="K5292" s="2" t="s">
        <v>15</v>
      </c>
    </row>
    <row r="5293" spans="1:11" ht="12" customHeight="1" x14ac:dyDescent="0.2">
      <c r="A5293" s="2">
        <v>1700</v>
      </c>
      <c r="B5293" s="20" t="str">
        <f>VLOOKUP(C5293,'[2]05-2025'!$B$1:$C$65536,2,0)</f>
        <v>FORNECEDORES DE INSUMOS</v>
      </c>
      <c r="C5293" s="33" t="s">
        <v>57</v>
      </c>
      <c r="D5293" s="21">
        <f>VLOOKUP(C5293,'[2]05-2025'!$B$1:$D$65536,3,0)</f>
        <v>1167726.93</v>
      </c>
      <c r="E5293" s="25" t="s">
        <v>1821</v>
      </c>
      <c r="F5293" s="27" t="s">
        <v>2160</v>
      </c>
      <c r="G5293" s="26">
        <v>0</v>
      </c>
      <c r="H5293" s="26">
        <v>45600</v>
      </c>
      <c r="I5293" s="24">
        <f t="shared" si="82"/>
        <v>12520443.170000013</v>
      </c>
      <c r="J5293" s="27" t="s">
        <v>57</v>
      </c>
      <c r="K5293" s="2" t="s">
        <v>15</v>
      </c>
    </row>
    <row r="5294" spans="1:11" ht="12" customHeight="1" x14ac:dyDescent="0.2">
      <c r="A5294" s="2">
        <v>1700</v>
      </c>
      <c r="B5294" s="20" t="str">
        <f>VLOOKUP(C5294,'[2]05-2025'!$B$1:$C$65536,2,0)</f>
        <v>FORNECEDORES DE INSUMOS</v>
      </c>
      <c r="C5294" s="33" t="s">
        <v>57</v>
      </c>
      <c r="D5294" s="21">
        <f>VLOOKUP(C5294,'[2]05-2025'!$B$1:$D$65536,3,0)</f>
        <v>1167726.93</v>
      </c>
      <c r="E5294" s="25" t="s">
        <v>1821</v>
      </c>
      <c r="F5294" s="27" t="s">
        <v>2161</v>
      </c>
      <c r="G5294" s="26">
        <v>0</v>
      </c>
      <c r="H5294" s="26">
        <v>22806</v>
      </c>
      <c r="I5294" s="24">
        <f t="shared" si="82"/>
        <v>12543249.170000013</v>
      </c>
      <c r="J5294" s="27" t="s">
        <v>57</v>
      </c>
      <c r="K5294" s="2" t="s">
        <v>15</v>
      </c>
    </row>
    <row r="5295" spans="1:11" ht="12" customHeight="1" x14ac:dyDescent="0.2">
      <c r="A5295" s="2">
        <v>1700</v>
      </c>
      <c r="B5295" s="20" t="str">
        <f>VLOOKUP(C5295,'[2]05-2025'!$B$1:$C$65536,2,0)</f>
        <v>FORNECEDORES DE INSUMOS</v>
      </c>
      <c r="C5295" s="33" t="s">
        <v>57</v>
      </c>
      <c r="D5295" s="21">
        <f>VLOOKUP(C5295,'[2]05-2025'!$B$1:$D$65536,3,0)</f>
        <v>1167726.93</v>
      </c>
      <c r="E5295" s="25" t="s">
        <v>1821</v>
      </c>
      <c r="F5295" s="27" t="s">
        <v>2162</v>
      </c>
      <c r="G5295" s="26">
        <v>0</v>
      </c>
      <c r="H5295" s="26">
        <v>2798.29</v>
      </c>
      <c r="I5295" s="24">
        <f t="shared" si="82"/>
        <v>12546047.460000012</v>
      </c>
      <c r="J5295" s="27" t="s">
        <v>59</v>
      </c>
      <c r="K5295" s="2" t="s">
        <v>15</v>
      </c>
    </row>
    <row r="5296" spans="1:11" ht="12" customHeight="1" x14ac:dyDescent="0.2">
      <c r="A5296" s="2">
        <v>1700</v>
      </c>
      <c r="B5296" s="20" t="str">
        <f>VLOOKUP(C5296,'[2]05-2025'!$B$1:$C$65536,2,0)</f>
        <v>FORNECEDORES DE INSUMOS</v>
      </c>
      <c r="C5296" s="33" t="s">
        <v>57</v>
      </c>
      <c r="D5296" s="21">
        <f>VLOOKUP(C5296,'[2]05-2025'!$B$1:$D$65536,3,0)</f>
        <v>1167726.93</v>
      </c>
      <c r="E5296" s="25" t="s">
        <v>1821</v>
      </c>
      <c r="F5296" s="27" t="s">
        <v>2163</v>
      </c>
      <c r="G5296" s="26">
        <v>0</v>
      </c>
      <c r="H5296" s="26">
        <v>2128.5</v>
      </c>
      <c r="I5296" s="24">
        <f t="shared" si="82"/>
        <v>12548175.960000012</v>
      </c>
      <c r="J5296" s="27" t="s">
        <v>57</v>
      </c>
      <c r="K5296" s="2" t="s">
        <v>15</v>
      </c>
    </row>
    <row r="5297" spans="1:11" ht="12" customHeight="1" x14ac:dyDescent="0.2">
      <c r="A5297" s="2">
        <v>1700</v>
      </c>
      <c r="B5297" s="20" t="str">
        <f>VLOOKUP(C5297,'[2]05-2025'!$B$1:$C$65536,2,0)</f>
        <v>FORNECEDORES DE INSUMOS</v>
      </c>
      <c r="C5297" s="33" t="s">
        <v>57</v>
      </c>
      <c r="D5297" s="21">
        <f>VLOOKUP(C5297,'[2]05-2025'!$B$1:$D$65536,3,0)</f>
        <v>1167726.93</v>
      </c>
      <c r="E5297" s="25" t="s">
        <v>1821</v>
      </c>
      <c r="F5297" s="27" t="s">
        <v>2158</v>
      </c>
      <c r="G5297" s="26">
        <v>0</v>
      </c>
      <c r="H5297" s="26">
        <v>2900</v>
      </c>
      <c r="I5297" s="24">
        <f t="shared" ref="I5297:I5360" si="83">IF(C5297&lt;&gt;C5296,D5297-G5297+H5297,IF(C5297=C5296,I5296-G5297+H5297,"falso"))</f>
        <v>12551075.960000012</v>
      </c>
      <c r="J5297" s="27" t="s">
        <v>57</v>
      </c>
      <c r="K5297" s="2" t="s">
        <v>15</v>
      </c>
    </row>
    <row r="5298" spans="1:11" ht="12" customHeight="1" x14ac:dyDescent="0.2">
      <c r="A5298" s="2">
        <v>1700</v>
      </c>
      <c r="B5298" s="20" t="str">
        <f>VLOOKUP(C5298,'[2]05-2025'!$B$1:$C$65536,2,0)</f>
        <v>FORNECEDORES DE INSUMOS</v>
      </c>
      <c r="C5298" s="33" t="s">
        <v>57</v>
      </c>
      <c r="D5298" s="21">
        <f>VLOOKUP(C5298,'[2]05-2025'!$B$1:$D$65536,3,0)</f>
        <v>1167726.93</v>
      </c>
      <c r="E5298" s="25" t="s">
        <v>1821</v>
      </c>
      <c r="F5298" s="27" t="s">
        <v>2740</v>
      </c>
      <c r="G5298" s="26">
        <v>0</v>
      </c>
      <c r="H5298" s="26">
        <v>1442.4</v>
      </c>
      <c r="I5298" s="24">
        <f t="shared" si="83"/>
        <v>12552518.360000012</v>
      </c>
      <c r="J5298" s="27" t="s">
        <v>59</v>
      </c>
      <c r="K5298" s="2" t="s">
        <v>15</v>
      </c>
    </row>
    <row r="5299" spans="1:11" ht="12" customHeight="1" x14ac:dyDescent="0.2">
      <c r="A5299" s="2">
        <v>1700</v>
      </c>
      <c r="B5299" s="20" t="str">
        <f>VLOOKUP(C5299,'[2]05-2025'!$B$1:$C$65536,2,0)</f>
        <v>FORNECEDORES DE INSUMOS</v>
      </c>
      <c r="C5299" s="33" t="s">
        <v>57</v>
      </c>
      <c r="D5299" s="21">
        <f>VLOOKUP(C5299,'[2]05-2025'!$B$1:$D$65536,3,0)</f>
        <v>1167726.93</v>
      </c>
      <c r="E5299" s="25" t="s">
        <v>1821</v>
      </c>
      <c r="F5299" s="27" t="s">
        <v>2164</v>
      </c>
      <c r="G5299" s="26">
        <v>0</v>
      </c>
      <c r="H5299" s="26">
        <v>4355.1499999999996</v>
      </c>
      <c r="I5299" s="24">
        <f t="shared" si="83"/>
        <v>12556873.510000013</v>
      </c>
      <c r="J5299" s="27" t="s">
        <v>57</v>
      </c>
      <c r="K5299" s="2" t="s">
        <v>15</v>
      </c>
    </row>
    <row r="5300" spans="1:11" ht="12" customHeight="1" x14ac:dyDescent="0.2">
      <c r="A5300" s="2">
        <v>1700</v>
      </c>
      <c r="B5300" s="20" t="str">
        <f>VLOOKUP(C5300,'[2]05-2025'!$B$1:$C$65536,2,0)</f>
        <v>FORNECEDORES DE INSUMOS</v>
      </c>
      <c r="C5300" s="33" t="s">
        <v>57</v>
      </c>
      <c r="D5300" s="21">
        <f>VLOOKUP(C5300,'[2]05-2025'!$B$1:$D$65536,3,0)</f>
        <v>1167726.93</v>
      </c>
      <c r="E5300" s="25" t="s">
        <v>1821</v>
      </c>
      <c r="F5300" s="27" t="s">
        <v>2165</v>
      </c>
      <c r="G5300" s="26">
        <v>0</v>
      </c>
      <c r="H5300" s="26">
        <v>18740.7</v>
      </c>
      <c r="I5300" s="24">
        <f t="shared" si="83"/>
        <v>12575614.210000012</v>
      </c>
      <c r="J5300" s="27" t="s">
        <v>57</v>
      </c>
      <c r="K5300" s="2" t="s">
        <v>15</v>
      </c>
    </row>
    <row r="5301" spans="1:11" ht="12" customHeight="1" x14ac:dyDescent="0.2">
      <c r="A5301" s="2">
        <v>1700</v>
      </c>
      <c r="B5301" s="20" t="str">
        <f>VLOOKUP(C5301,'[2]05-2025'!$B$1:$C$65536,2,0)</f>
        <v>FORNECEDORES DE INSUMOS</v>
      </c>
      <c r="C5301" s="33" t="s">
        <v>57</v>
      </c>
      <c r="D5301" s="21">
        <f>VLOOKUP(C5301,'[2]05-2025'!$B$1:$D$65536,3,0)</f>
        <v>1167726.93</v>
      </c>
      <c r="E5301" s="25" t="s">
        <v>1821</v>
      </c>
      <c r="F5301" s="27" t="s">
        <v>2158</v>
      </c>
      <c r="G5301" s="26">
        <v>0</v>
      </c>
      <c r="H5301" s="26">
        <v>2900</v>
      </c>
      <c r="I5301" s="24">
        <f t="shared" si="83"/>
        <v>12578514.210000012</v>
      </c>
      <c r="J5301" s="27" t="s">
        <v>57</v>
      </c>
      <c r="K5301" s="2" t="s">
        <v>15</v>
      </c>
    </row>
    <row r="5302" spans="1:11" ht="12" customHeight="1" x14ac:dyDescent="0.2">
      <c r="A5302" s="2">
        <v>1700</v>
      </c>
      <c r="B5302" s="20" t="str">
        <f>VLOOKUP(C5302,'[2]05-2025'!$B$1:$C$65536,2,0)</f>
        <v>FORNECEDORES DE INSUMOS</v>
      </c>
      <c r="C5302" s="33" t="s">
        <v>57</v>
      </c>
      <c r="D5302" s="21">
        <f>VLOOKUP(C5302,'[2]05-2025'!$B$1:$D$65536,3,0)</f>
        <v>1167726.93</v>
      </c>
      <c r="E5302" s="25" t="s">
        <v>1821</v>
      </c>
      <c r="F5302" s="27" t="s">
        <v>2167</v>
      </c>
      <c r="G5302" s="26">
        <v>0</v>
      </c>
      <c r="H5302" s="26">
        <v>15128.45</v>
      </c>
      <c r="I5302" s="24">
        <f t="shared" si="83"/>
        <v>12593642.660000011</v>
      </c>
      <c r="J5302" s="27" t="s">
        <v>57</v>
      </c>
      <c r="K5302" s="2" t="s">
        <v>15</v>
      </c>
    </row>
    <row r="5303" spans="1:11" ht="12" customHeight="1" x14ac:dyDescent="0.2">
      <c r="A5303" s="2">
        <v>1700</v>
      </c>
      <c r="B5303" s="20" t="str">
        <f>VLOOKUP(C5303,'[2]05-2025'!$B$1:$C$65536,2,0)</f>
        <v>FORNECEDORES DE INSUMOS</v>
      </c>
      <c r="C5303" s="33" t="s">
        <v>57</v>
      </c>
      <c r="D5303" s="21">
        <f>VLOOKUP(C5303,'[2]05-2025'!$B$1:$D$65536,3,0)</f>
        <v>1167726.93</v>
      </c>
      <c r="E5303" s="25" t="s">
        <v>1821</v>
      </c>
      <c r="F5303" s="27" t="s">
        <v>2165</v>
      </c>
      <c r="G5303" s="26">
        <v>0</v>
      </c>
      <c r="H5303" s="26">
        <v>60541.599999999999</v>
      </c>
      <c r="I5303" s="24">
        <f t="shared" si="83"/>
        <v>12654184.260000011</v>
      </c>
      <c r="J5303" s="27" t="s">
        <v>57</v>
      </c>
      <c r="K5303" s="2" t="s">
        <v>15</v>
      </c>
    </row>
    <row r="5304" spans="1:11" ht="12" customHeight="1" x14ac:dyDescent="0.2">
      <c r="A5304" s="2">
        <v>1700</v>
      </c>
      <c r="B5304" s="20" t="str">
        <f>VLOOKUP(C5304,'[2]05-2025'!$B$1:$C$65536,2,0)</f>
        <v>FORNECEDORES DE INSUMOS</v>
      </c>
      <c r="C5304" s="33" t="s">
        <v>57</v>
      </c>
      <c r="D5304" s="21">
        <f>VLOOKUP(C5304,'[2]05-2025'!$B$1:$D$65536,3,0)</f>
        <v>1167726.93</v>
      </c>
      <c r="E5304" s="25" t="s">
        <v>1821</v>
      </c>
      <c r="F5304" s="27" t="s">
        <v>2168</v>
      </c>
      <c r="G5304" s="26">
        <v>0</v>
      </c>
      <c r="H5304" s="26">
        <v>503.28</v>
      </c>
      <c r="I5304" s="24">
        <f t="shared" si="83"/>
        <v>12654687.54000001</v>
      </c>
      <c r="J5304" s="27" t="s">
        <v>57</v>
      </c>
      <c r="K5304" s="2" t="s">
        <v>15</v>
      </c>
    </row>
    <row r="5305" spans="1:11" ht="12" customHeight="1" x14ac:dyDescent="0.2">
      <c r="A5305" s="2">
        <v>1700</v>
      </c>
      <c r="B5305" s="20" t="str">
        <f>VLOOKUP(C5305,'[2]05-2025'!$B$1:$C$65536,2,0)</f>
        <v>FORNECEDORES DE INSUMOS</v>
      </c>
      <c r="C5305" s="33" t="s">
        <v>57</v>
      </c>
      <c r="D5305" s="21">
        <f>VLOOKUP(C5305,'[2]05-2025'!$B$1:$D$65536,3,0)</f>
        <v>1167726.93</v>
      </c>
      <c r="E5305" s="25" t="s">
        <v>1821</v>
      </c>
      <c r="F5305" s="27" t="s">
        <v>2169</v>
      </c>
      <c r="G5305" s="26">
        <v>0</v>
      </c>
      <c r="H5305" s="26">
        <v>1549</v>
      </c>
      <c r="I5305" s="24">
        <f t="shared" si="83"/>
        <v>12656236.54000001</v>
      </c>
      <c r="J5305" s="27" t="s">
        <v>57</v>
      </c>
      <c r="K5305" s="2" t="s">
        <v>15</v>
      </c>
    </row>
    <row r="5306" spans="1:11" ht="12" customHeight="1" x14ac:dyDescent="0.2">
      <c r="A5306" s="2">
        <v>1700</v>
      </c>
      <c r="B5306" s="20" t="str">
        <f>VLOOKUP(C5306,'[2]05-2025'!$B$1:$C$65536,2,0)</f>
        <v>FORNECEDORES DE INSUMOS</v>
      </c>
      <c r="C5306" s="33" t="s">
        <v>57</v>
      </c>
      <c r="D5306" s="21">
        <f>VLOOKUP(C5306,'[2]05-2025'!$B$1:$D$65536,3,0)</f>
        <v>1167726.93</v>
      </c>
      <c r="E5306" s="25" t="s">
        <v>1821</v>
      </c>
      <c r="F5306" s="27" t="s">
        <v>2170</v>
      </c>
      <c r="G5306" s="26">
        <v>0</v>
      </c>
      <c r="H5306" s="26">
        <v>1157.96</v>
      </c>
      <c r="I5306" s="24">
        <f t="shared" si="83"/>
        <v>12657394.500000011</v>
      </c>
      <c r="J5306" s="27" t="s">
        <v>59</v>
      </c>
      <c r="K5306" s="2" t="s">
        <v>15</v>
      </c>
    </row>
    <row r="5307" spans="1:11" ht="12" customHeight="1" x14ac:dyDescent="0.2">
      <c r="A5307" s="2">
        <v>1700</v>
      </c>
      <c r="B5307" s="20" t="str">
        <f>VLOOKUP(C5307,'[2]05-2025'!$B$1:$C$65536,2,0)</f>
        <v>FORNECEDORES DE INSUMOS</v>
      </c>
      <c r="C5307" s="33" t="s">
        <v>57</v>
      </c>
      <c r="D5307" s="21">
        <f>VLOOKUP(C5307,'[2]05-2025'!$B$1:$D$65536,3,0)</f>
        <v>1167726.93</v>
      </c>
      <c r="E5307" s="25" t="s">
        <v>1821</v>
      </c>
      <c r="F5307" s="27" t="s">
        <v>2157</v>
      </c>
      <c r="G5307" s="26">
        <v>0</v>
      </c>
      <c r="H5307" s="26">
        <v>4503.1000000000004</v>
      </c>
      <c r="I5307" s="24">
        <f t="shared" si="83"/>
        <v>12661897.600000011</v>
      </c>
      <c r="J5307" s="27" t="s">
        <v>57</v>
      </c>
      <c r="K5307" s="2" t="s">
        <v>15</v>
      </c>
    </row>
    <row r="5308" spans="1:11" ht="12" customHeight="1" x14ac:dyDescent="0.2">
      <c r="A5308" s="2">
        <v>1700</v>
      </c>
      <c r="B5308" s="20" t="str">
        <f>VLOOKUP(C5308,'[2]05-2025'!$B$1:$C$65536,2,0)</f>
        <v>FORNECEDORES DE INSUMOS</v>
      </c>
      <c r="C5308" s="33" t="s">
        <v>57</v>
      </c>
      <c r="D5308" s="21">
        <f>VLOOKUP(C5308,'[2]05-2025'!$B$1:$D$65536,3,0)</f>
        <v>1167726.93</v>
      </c>
      <c r="E5308" s="25" t="s">
        <v>1821</v>
      </c>
      <c r="F5308" s="27" t="s">
        <v>2149</v>
      </c>
      <c r="G5308" s="26">
        <v>0</v>
      </c>
      <c r="H5308" s="26">
        <v>17035.400000000001</v>
      </c>
      <c r="I5308" s="24">
        <f t="shared" si="83"/>
        <v>12678933.000000011</v>
      </c>
      <c r="J5308" s="27" t="s">
        <v>57</v>
      </c>
      <c r="K5308" s="2" t="s">
        <v>15</v>
      </c>
    </row>
    <row r="5309" spans="1:11" ht="12" customHeight="1" x14ac:dyDescent="0.2">
      <c r="A5309" s="2">
        <v>1700</v>
      </c>
      <c r="B5309" s="20" t="str">
        <f>VLOOKUP(C5309,'[2]05-2025'!$B$1:$C$65536,2,0)</f>
        <v>FORNECEDORES DE INSUMOS</v>
      </c>
      <c r="C5309" s="33" t="s">
        <v>57</v>
      </c>
      <c r="D5309" s="21">
        <f>VLOOKUP(C5309,'[2]05-2025'!$B$1:$D$65536,3,0)</f>
        <v>1167726.93</v>
      </c>
      <c r="E5309" s="25" t="s">
        <v>1821</v>
      </c>
      <c r="F5309" s="27" t="s">
        <v>2171</v>
      </c>
      <c r="G5309" s="26">
        <v>0</v>
      </c>
      <c r="H5309" s="26">
        <v>6282.36</v>
      </c>
      <c r="I5309" s="24">
        <f t="shared" si="83"/>
        <v>12685215.360000011</v>
      </c>
      <c r="J5309" s="27" t="s">
        <v>57</v>
      </c>
      <c r="K5309" s="2" t="s">
        <v>15</v>
      </c>
    </row>
    <row r="5310" spans="1:11" ht="12" customHeight="1" x14ac:dyDescent="0.2">
      <c r="A5310" s="2">
        <v>1700</v>
      </c>
      <c r="B5310" s="20" t="str">
        <f>VLOOKUP(C5310,'[2]05-2025'!$B$1:$C$65536,2,0)</f>
        <v>FORNECEDORES DE INSUMOS</v>
      </c>
      <c r="C5310" s="33" t="s">
        <v>57</v>
      </c>
      <c r="D5310" s="21">
        <f>VLOOKUP(C5310,'[2]05-2025'!$B$1:$D$65536,3,0)</f>
        <v>1167726.93</v>
      </c>
      <c r="E5310" s="25" t="s">
        <v>1821</v>
      </c>
      <c r="F5310" s="27" t="s">
        <v>2172</v>
      </c>
      <c r="G5310" s="26">
        <v>0</v>
      </c>
      <c r="H5310" s="26">
        <v>320</v>
      </c>
      <c r="I5310" s="24">
        <f t="shared" si="83"/>
        <v>12685535.360000011</v>
      </c>
      <c r="J5310" s="27" t="s">
        <v>57</v>
      </c>
      <c r="K5310" s="2" t="s">
        <v>15</v>
      </c>
    </row>
    <row r="5311" spans="1:11" ht="12" customHeight="1" x14ac:dyDescent="0.2">
      <c r="A5311" s="2">
        <v>1700</v>
      </c>
      <c r="B5311" s="20" t="str">
        <f>VLOOKUP(C5311,'[2]05-2025'!$B$1:$C$65536,2,0)</f>
        <v>FORNECEDORES DE INSUMOS</v>
      </c>
      <c r="C5311" s="33" t="s">
        <v>57</v>
      </c>
      <c r="D5311" s="21">
        <f>VLOOKUP(C5311,'[2]05-2025'!$B$1:$D$65536,3,0)</f>
        <v>1167726.93</v>
      </c>
      <c r="E5311" s="25" t="s">
        <v>1821</v>
      </c>
      <c r="F5311" s="27" t="s">
        <v>2145</v>
      </c>
      <c r="G5311" s="26">
        <v>0</v>
      </c>
      <c r="H5311" s="26">
        <v>961.6</v>
      </c>
      <c r="I5311" s="24">
        <f t="shared" si="83"/>
        <v>12686496.96000001</v>
      </c>
      <c r="J5311" s="27" t="s">
        <v>59</v>
      </c>
      <c r="K5311" s="2" t="s">
        <v>15</v>
      </c>
    </row>
    <row r="5312" spans="1:11" ht="12" customHeight="1" x14ac:dyDescent="0.2">
      <c r="A5312" s="2">
        <v>1700</v>
      </c>
      <c r="B5312" s="20" t="str">
        <f>VLOOKUP(C5312,'[2]05-2025'!$B$1:$C$65536,2,0)</f>
        <v>FORNECEDORES DE INSUMOS</v>
      </c>
      <c r="C5312" s="33" t="s">
        <v>57</v>
      </c>
      <c r="D5312" s="21">
        <f>VLOOKUP(C5312,'[2]05-2025'!$B$1:$D$65536,3,0)</f>
        <v>1167726.93</v>
      </c>
      <c r="E5312" s="25" t="s">
        <v>1821</v>
      </c>
      <c r="F5312" s="27" t="s">
        <v>2173</v>
      </c>
      <c r="G5312" s="26">
        <v>0</v>
      </c>
      <c r="H5312" s="26">
        <v>16088.8</v>
      </c>
      <c r="I5312" s="24">
        <f t="shared" si="83"/>
        <v>12702585.760000011</v>
      </c>
      <c r="J5312" s="27" t="s">
        <v>55</v>
      </c>
      <c r="K5312" s="2" t="s">
        <v>15</v>
      </c>
    </row>
    <row r="5313" spans="1:11" ht="12" customHeight="1" x14ac:dyDescent="0.2">
      <c r="A5313" s="2">
        <v>1700</v>
      </c>
      <c r="B5313" s="20" t="str">
        <f>VLOOKUP(C5313,'[2]05-2025'!$B$1:$C$65536,2,0)</f>
        <v>FORNECEDORES DE INSUMOS</v>
      </c>
      <c r="C5313" s="33" t="s">
        <v>57</v>
      </c>
      <c r="D5313" s="21">
        <f>VLOOKUP(C5313,'[2]05-2025'!$B$1:$D$65536,3,0)</f>
        <v>1167726.93</v>
      </c>
      <c r="E5313" s="25" t="s">
        <v>1821</v>
      </c>
      <c r="F5313" s="27" t="s">
        <v>2738</v>
      </c>
      <c r="G5313" s="26">
        <v>0</v>
      </c>
      <c r="H5313" s="26">
        <v>7000</v>
      </c>
      <c r="I5313" s="24">
        <f t="shared" si="83"/>
        <v>12709585.760000011</v>
      </c>
      <c r="J5313" s="27" t="s">
        <v>57</v>
      </c>
      <c r="K5313" s="2" t="s">
        <v>15</v>
      </c>
    </row>
    <row r="5314" spans="1:11" ht="12" customHeight="1" x14ac:dyDescent="0.2">
      <c r="A5314" s="2">
        <v>1700</v>
      </c>
      <c r="B5314" s="20" t="str">
        <f>VLOOKUP(C5314,'[2]05-2025'!$B$1:$C$65536,2,0)</f>
        <v>FORNECEDORES DE INSUMOS</v>
      </c>
      <c r="C5314" s="33" t="s">
        <v>57</v>
      </c>
      <c r="D5314" s="21">
        <f>VLOOKUP(C5314,'[2]05-2025'!$B$1:$D$65536,3,0)</f>
        <v>1167726.93</v>
      </c>
      <c r="E5314" s="25" t="s">
        <v>1821</v>
      </c>
      <c r="F5314" s="27" t="s">
        <v>2175</v>
      </c>
      <c r="G5314" s="26">
        <v>0</v>
      </c>
      <c r="H5314" s="26">
        <v>9478.23</v>
      </c>
      <c r="I5314" s="24">
        <f t="shared" si="83"/>
        <v>12719063.990000011</v>
      </c>
      <c r="J5314" s="27" t="s">
        <v>57</v>
      </c>
      <c r="K5314" s="2" t="s">
        <v>15</v>
      </c>
    </row>
    <row r="5315" spans="1:11" ht="12" customHeight="1" x14ac:dyDescent="0.2">
      <c r="A5315" s="2">
        <v>1700</v>
      </c>
      <c r="B5315" s="20" t="str">
        <f>VLOOKUP(C5315,'[2]05-2025'!$B$1:$C$65536,2,0)</f>
        <v>FORNECEDORES DE INSUMOS</v>
      </c>
      <c r="C5315" s="33" t="s">
        <v>57</v>
      </c>
      <c r="D5315" s="21">
        <f>VLOOKUP(C5315,'[2]05-2025'!$B$1:$D$65536,3,0)</f>
        <v>1167726.93</v>
      </c>
      <c r="E5315" s="25" t="s">
        <v>1821</v>
      </c>
      <c r="F5315" s="27" t="s">
        <v>2156</v>
      </c>
      <c r="G5315" s="26">
        <v>0</v>
      </c>
      <c r="H5315" s="26">
        <v>1482</v>
      </c>
      <c r="I5315" s="24">
        <f t="shared" si="83"/>
        <v>12720545.990000011</v>
      </c>
      <c r="J5315" s="27" t="s">
        <v>57</v>
      </c>
      <c r="K5315" s="2" t="s">
        <v>15</v>
      </c>
    </row>
    <row r="5316" spans="1:11" ht="12" customHeight="1" x14ac:dyDescent="0.2">
      <c r="A5316" s="2">
        <v>1700</v>
      </c>
      <c r="B5316" s="20" t="str">
        <f>VLOOKUP(C5316,'[2]05-2025'!$B$1:$C$65536,2,0)</f>
        <v>FORNECEDORES DE INSUMOS</v>
      </c>
      <c r="C5316" s="33" t="s">
        <v>57</v>
      </c>
      <c r="D5316" s="21">
        <f>VLOOKUP(C5316,'[2]05-2025'!$B$1:$D$65536,3,0)</f>
        <v>1167726.93</v>
      </c>
      <c r="E5316" s="25" t="s">
        <v>1821</v>
      </c>
      <c r="F5316" s="27" t="s">
        <v>2176</v>
      </c>
      <c r="G5316" s="26">
        <v>0</v>
      </c>
      <c r="H5316" s="26">
        <v>1083.9000000000001</v>
      </c>
      <c r="I5316" s="24">
        <f t="shared" si="83"/>
        <v>12721629.890000012</v>
      </c>
      <c r="J5316" s="27" t="s">
        <v>57</v>
      </c>
      <c r="K5316" s="2" t="s">
        <v>15</v>
      </c>
    </row>
    <row r="5317" spans="1:11" ht="12" customHeight="1" x14ac:dyDescent="0.2">
      <c r="A5317" s="2">
        <v>1700</v>
      </c>
      <c r="B5317" s="20" t="str">
        <f>VLOOKUP(C5317,'[2]05-2025'!$B$1:$C$65536,2,0)</f>
        <v>FORNECEDORES DE INSUMOS</v>
      </c>
      <c r="C5317" s="33" t="s">
        <v>57</v>
      </c>
      <c r="D5317" s="21">
        <f>VLOOKUP(C5317,'[2]05-2025'!$B$1:$D$65536,3,0)</f>
        <v>1167726.93</v>
      </c>
      <c r="E5317" s="25" t="s">
        <v>1821</v>
      </c>
      <c r="F5317" s="27" t="s">
        <v>2176</v>
      </c>
      <c r="G5317" s="26">
        <v>0</v>
      </c>
      <c r="H5317" s="26">
        <v>1322.5</v>
      </c>
      <c r="I5317" s="24">
        <f t="shared" si="83"/>
        <v>12722952.390000012</v>
      </c>
      <c r="J5317" s="27" t="s">
        <v>57</v>
      </c>
      <c r="K5317" s="2" t="s">
        <v>15</v>
      </c>
    </row>
    <row r="5318" spans="1:11" ht="12" customHeight="1" x14ac:dyDescent="0.2">
      <c r="A5318" s="2">
        <v>1700</v>
      </c>
      <c r="B5318" s="20" t="str">
        <f>VLOOKUP(C5318,'[2]05-2025'!$B$1:$C$65536,2,0)</f>
        <v>FORNECEDORES DE INSUMOS</v>
      </c>
      <c r="C5318" s="33" t="s">
        <v>57</v>
      </c>
      <c r="D5318" s="21">
        <f>VLOOKUP(C5318,'[2]05-2025'!$B$1:$D$65536,3,0)</f>
        <v>1167726.93</v>
      </c>
      <c r="E5318" s="25" t="s">
        <v>1821</v>
      </c>
      <c r="F5318" s="27" t="s">
        <v>2145</v>
      </c>
      <c r="G5318" s="26">
        <v>0</v>
      </c>
      <c r="H5318" s="26">
        <v>1442.4</v>
      </c>
      <c r="I5318" s="24">
        <f t="shared" si="83"/>
        <v>12724394.790000012</v>
      </c>
      <c r="J5318" s="27" t="s">
        <v>59</v>
      </c>
      <c r="K5318" s="2" t="s">
        <v>15</v>
      </c>
    </row>
    <row r="5319" spans="1:11" ht="12" customHeight="1" x14ac:dyDescent="0.2">
      <c r="A5319" s="2">
        <v>1700</v>
      </c>
      <c r="B5319" s="20" t="str">
        <f>VLOOKUP(C5319,'[2]05-2025'!$B$1:$C$65536,2,0)</f>
        <v>FORNECEDORES DE INSUMOS</v>
      </c>
      <c r="C5319" s="33" t="s">
        <v>57</v>
      </c>
      <c r="D5319" s="21">
        <f>VLOOKUP(C5319,'[2]05-2025'!$B$1:$D$65536,3,0)</f>
        <v>1167726.93</v>
      </c>
      <c r="E5319" s="25" t="s">
        <v>1821</v>
      </c>
      <c r="F5319" s="27" t="s">
        <v>2146</v>
      </c>
      <c r="G5319" s="26">
        <v>0</v>
      </c>
      <c r="H5319" s="26">
        <v>961.37</v>
      </c>
      <c r="I5319" s="24">
        <f t="shared" si="83"/>
        <v>12725356.160000011</v>
      </c>
      <c r="J5319" s="27" t="s">
        <v>57</v>
      </c>
      <c r="K5319" s="2" t="s">
        <v>15</v>
      </c>
    </row>
    <row r="5320" spans="1:11" ht="12" customHeight="1" x14ac:dyDescent="0.2">
      <c r="A5320" s="2">
        <v>1700</v>
      </c>
      <c r="B5320" s="20" t="str">
        <f>VLOOKUP(C5320,'[2]05-2025'!$B$1:$C$65536,2,0)</f>
        <v>FORNECEDORES DE INSUMOS</v>
      </c>
      <c r="C5320" s="33" t="s">
        <v>57</v>
      </c>
      <c r="D5320" s="21">
        <f>VLOOKUP(C5320,'[2]05-2025'!$B$1:$D$65536,3,0)</f>
        <v>1167726.93</v>
      </c>
      <c r="E5320" s="25" t="s">
        <v>1821</v>
      </c>
      <c r="F5320" s="27" t="s">
        <v>2148</v>
      </c>
      <c r="G5320" s="26">
        <v>0</v>
      </c>
      <c r="H5320" s="26">
        <v>9330.9699999999993</v>
      </c>
      <c r="I5320" s="24">
        <f t="shared" si="83"/>
        <v>12734687.130000012</v>
      </c>
      <c r="J5320" s="27" t="s">
        <v>57</v>
      </c>
      <c r="K5320" s="2" t="s">
        <v>15</v>
      </c>
    </row>
    <row r="5321" spans="1:11" ht="12" customHeight="1" x14ac:dyDescent="0.2">
      <c r="A5321" s="2">
        <v>1700</v>
      </c>
      <c r="B5321" s="20" t="str">
        <f>VLOOKUP(C5321,'[2]05-2025'!$B$1:$C$65536,2,0)</f>
        <v>FORNECEDORES DE INSUMOS</v>
      </c>
      <c r="C5321" s="33" t="s">
        <v>57</v>
      </c>
      <c r="D5321" s="21">
        <f>VLOOKUP(C5321,'[2]05-2025'!$B$1:$D$65536,3,0)</f>
        <v>1167726.93</v>
      </c>
      <c r="E5321" s="25" t="s">
        <v>1821</v>
      </c>
      <c r="F5321" s="27" t="s">
        <v>2149</v>
      </c>
      <c r="G5321" s="26">
        <v>0</v>
      </c>
      <c r="H5321" s="26">
        <v>1639.84</v>
      </c>
      <c r="I5321" s="24">
        <f t="shared" si="83"/>
        <v>12736326.970000012</v>
      </c>
      <c r="J5321" s="27" t="s">
        <v>57</v>
      </c>
      <c r="K5321" s="2" t="s">
        <v>15</v>
      </c>
    </row>
    <row r="5322" spans="1:11" ht="12" customHeight="1" x14ac:dyDescent="0.2">
      <c r="A5322" s="2">
        <v>1700</v>
      </c>
      <c r="B5322" s="20" t="str">
        <f>VLOOKUP(C5322,'[2]05-2025'!$B$1:$C$65536,2,0)</f>
        <v>FORNECEDORES DE INSUMOS</v>
      </c>
      <c r="C5322" s="33" t="s">
        <v>57</v>
      </c>
      <c r="D5322" s="21">
        <f>VLOOKUP(C5322,'[2]05-2025'!$B$1:$D$65536,3,0)</f>
        <v>1167726.93</v>
      </c>
      <c r="E5322" s="25" t="s">
        <v>1821</v>
      </c>
      <c r="F5322" s="27" t="s">
        <v>2150</v>
      </c>
      <c r="G5322" s="26">
        <v>0</v>
      </c>
      <c r="H5322" s="26">
        <v>1198.3800000000001</v>
      </c>
      <c r="I5322" s="24">
        <f t="shared" si="83"/>
        <v>12737525.350000013</v>
      </c>
      <c r="J5322" s="27" t="s">
        <v>57</v>
      </c>
      <c r="K5322" s="2" t="s">
        <v>15</v>
      </c>
    </row>
    <row r="5323" spans="1:11" ht="12" customHeight="1" x14ac:dyDescent="0.2">
      <c r="A5323" s="2">
        <v>1700</v>
      </c>
      <c r="B5323" s="20" t="str">
        <f>VLOOKUP(C5323,'[2]05-2025'!$B$1:$C$65536,2,0)</f>
        <v>FORNECEDORES DE INSUMOS</v>
      </c>
      <c r="C5323" s="33" t="s">
        <v>57</v>
      </c>
      <c r="D5323" s="21">
        <f>VLOOKUP(C5323,'[2]05-2025'!$B$1:$D$65536,3,0)</f>
        <v>1167726.93</v>
      </c>
      <c r="E5323" s="25" t="s">
        <v>1821</v>
      </c>
      <c r="F5323" s="27" t="s">
        <v>2151</v>
      </c>
      <c r="G5323" s="26">
        <v>0</v>
      </c>
      <c r="H5323" s="26">
        <v>2631.72</v>
      </c>
      <c r="I5323" s="24">
        <f t="shared" si="83"/>
        <v>12740157.070000013</v>
      </c>
      <c r="J5323" s="27" t="s">
        <v>57</v>
      </c>
      <c r="K5323" s="2" t="s">
        <v>15</v>
      </c>
    </row>
    <row r="5324" spans="1:11" ht="12" customHeight="1" x14ac:dyDescent="0.2">
      <c r="A5324" s="2">
        <v>1700</v>
      </c>
      <c r="B5324" s="20" t="str">
        <f>VLOOKUP(C5324,'[2]05-2025'!$B$1:$C$65536,2,0)</f>
        <v>FORNECEDORES DE INSUMOS</v>
      </c>
      <c r="C5324" s="33" t="s">
        <v>57</v>
      </c>
      <c r="D5324" s="21">
        <f>VLOOKUP(C5324,'[2]05-2025'!$B$1:$D$65536,3,0)</f>
        <v>1167726.93</v>
      </c>
      <c r="E5324" s="25" t="s">
        <v>1821</v>
      </c>
      <c r="F5324" s="27" t="s">
        <v>2147</v>
      </c>
      <c r="G5324" s="26">
        <v>0</v>
      </c>
      <c r="H5324" s="26">
        <v>2128.5</v>
      </c>
      <c r="I5324" s="24">
        <f t="shared" si="83"/>
        <v>12742285.570000013</v>
      </c>
      <c r="J5324" s="27" t="s">
        <v>57</v>
      </c>
      <c r="K5324" s="2" t="s">
        <v>15</v>
      </c>
    </row>
    <row r="5325" spans="1:11" ht="12" customHeight="1" x14ac:dyDescent="0.2">
      <c r="A5325" s="2">
        <v>1700</v>
      </c>
      <c r="B5325" s="20" t="str">
        <f>VLOOKUP(C5325,'[2]05-2025'!$B$1:$C$65536,2,0)</f>
        <v>FORNECEDORES DE INSUMOS</v>
      </c>
      <c r="C5325" s="33" t="s">
        <v>57</v>
      </c>
      <c r="D5325" s="21">
        <f>VLOOKUP(C5325,'[2]05-2025'!$B$1:$D$65536,3,0)</f>
        <v>1167726.93</v>
      </c>
      <c r="E5325" s="25" t="s">
        <v>1821</v>
      </c>
      <c r="F5325" s="27" t="s">
        <v>2152</v>
      </c>
      <c r="G5325" s="26">
        <v>0</v>
      </c>
      <c r="H5325" s="26">
        <v>2280</v>
      </c>
      <c r="I5325" s="24">
        <f t="shared" si="83"/>
        <v>12744565.570000013</v>
      </c>
      <c r="J5325" s="27" t="s">
        <v>57</v>
      </c>
      <c r="K5325" s="2" t="s">
        <v>15</v>
      </c>
    </row>
    <row r="5326" spans="1:11" ht="12" customHeight="1" x14ac:dyDescent="0.2">
      <c r="A5326" s="2">
        <v>1700</v>
      </c>
      <c r="B5326" s="20" t="str">
        <f>VLOOKUP(C5326,'[2]05-2025'!$B$1:$C$65536,2,0)</f>
        <v>FORNECEDORES DE INSUMOS</v>
      </c>
      <c r="C5326" s="33" t="s">
        <v>57</v>
      </c>
      <c r="D5326" s="21">
        <f>VLOOKUP(C5326,'[2]05-2025'!$B$1:$D$65536,3,0)</f>
        <v>1167726.93</v>
      </c>
      <c r="E5326" s="25" t="s">
        <v>1821</v>
      </c>
      <c r="F5326" s="27" t="s">
        <v>2153</v>
      </c>
      <c r="G5326" s="26">
        <v>0</v>
      </c>
      <c r="H5326" s="26">
        <v>707.3</v>
      </c>
      <c r="I5326" s="24">
        <f t="shared" si="83"/>
        <v>12745272.870000014</v>
      </c>
      <c r="J5326" s="27" t="s">
        <v>57</v>
      </c>
      <c r="K5326" s="2" t="s">
        <v>15</v>
      </c>
    </row>
    <row r="5327" spans="1:11" ht="12" customHeight="1" x14ac:dyDescent="0.2">
      <c r="A5327" s="2">
        <v>1700</v>
      </c>
      <c r="B5327" s="20" t="str">
        <f>VLOOKUP(C5327,'[2]05-2025'!$B$1:$C$65536,2,0)</f>
        <v>FORNECEDORES DE INSUMOS</v>
      </c>
      <c r="C5327" s="33" t="s">
        <v>57</v>
      </c>
      <c r="D5327" s="21">
        <f>VLOOKUP(C5327,'[2]05-2025'!$B$1:$D$65536,3,0)</f>
        <v>1167726.93</v>
      </c>
      <c r="E5327" s="25" t="s">
        <v>1821</v>
      </c>
      <c r="F5327" s="27" t="s">
        <v>2154</v>
      </c>
      <c r="G5327" s="26">
        <v>0</v>
      </c>
      <c r="H5327" s="26">
        <v>16957.5</v>
      </c>
      <c r="I5327" s="24">
        <f t="shared" si="83"/>
        <v>12762230.370000014</v>
      </c>
      <c r="J5327" s="27" t="s">
        <v>57</v>
      </c>
      <c r="K5327" s="2" t="s">
        <v>15</v>
      </c>
    </row>
    <row r="5328" spans="1:11" ht="12" customHeight="1" x14ac:dyDescent="0.2">
      <c r="A5328" s="2">
        <v>1700</v>
      </c>
      <c r="B5328" s="20" t="str">
        <f>VLOOKUP(C5328,'[2]05-2025'!$B$1:$C$65536,2,0)</f>
        <v>FORNECEDORES DE INSUMOS</v>
      </c>
      <c r="C5328" s="33" t="s">
        <v>57</v>
      </c>
      <c r="D5328" s="21">
        <f>VLOOKUP(C5328,'[2]05-2025'!$B$1:$D$65536,3,0)</f>
        <v>1167726.93</v>
      </c>
      <c r="E5328" s="25" t="s">
        <v>1821</v>
      </c>
      <c r="F5328" s="27" t="s">
        <v>2151</v>
      </c>
      <c r="G5328" s="26">
        <v>0</v>
      </c>
      <c r="H5328" s="26">
        <v>1052</v>
      </c>
      <c r="I5328" s="24">
        <f t="shared" si="83"/>
        <v>12763282.370000014</v>
      </c>
      <c r="J5328" s="27" t="s">
        <v>57</v>
      </c>
      <c r="K5328" s="2" t="s">
        <v>15</v>
      </c>
    </row>
    <row r="5329" spans="1:11" ht="12" customHeight="1" x14ac:dyDescent="0.2">
      <c r="A5329" s="2">
        <v>1700</v>
      </c>
      <c r="B5329" s="20" t="str">
        <f>VLOOKUP(C5329,'[2]05-2025'!$B$1:$C$65536,2,0)</f>
        <v>FORNECEDORES DE INSUMOS</v>
      </c>
      <c r="C5329" s="33" t="s">
        <v>57</v>
      </c>
      <c r="D5329" s="21">
        <f>VLOOKUP(C5329,'[2]05-2025'!$B$1:$D$65536,3,0)</f>
        <v>1167726.93</v>
      </c>
      <c r="E5329" s="25" t="s">
        <v>1821</v>
      </c>
      <c r="F5329" s="27" t="s">
        <v>2146</v>
      </c>
      <c r="G5329" s="26">
        <v>0</v>
      </c>
      <c r="H5329" s="26">
        <v>961.66</v>
      </c>
      <c r="I5329" s="24">
        <f t="shared" si="83"/>
        <v>12764244.030000014</v>
      </c>
      <c r="J5329" s="27" t="s">
        <v>57</v>
      </c>
      <c r="K5329" s="2" t="s">
        <v>15</v>
      </c>
    </row>
    <row r="5330" spans="1:11" ht="12" customHeight="1" x14ac:dyDescent="0.2">
      <c r="A5330" s="2">
        <v>1700</v>
      </c>
      <c r="B5330" s="20" t="str">
        <f>VLOOKUP(C5330,'[2]05-2025'!$B$1:$C$65536,2,0)</f>
        <v>FORNECEDORES DE INSUMOS</v>
      </c>
      <c r="C5330" s="33" t="s">
        <v>57</v>
      </c>
      <c r="D5330" s="21">
        <f>VLOOKUP(C5330,'[2]05-2025'!$B$1:$D$65536,3,0)</f>
        <v>1167726.93</v>
      </c>
      <c r="E5330" s="25" t="s">
        <v>1821</v>
      </c>
      <c r="F5330" s="27" t="s">
        <v>2156</v>
      </c>
      <c r="G5330" s="26">
        <v>0</v>
      </c>
      <c r="H5330" s="26">
        <v>1360.91</v>
      </c>
      <c r="I5330" s="24">
        <f t="shared" si="83"/>
        <v>12765604.940000014</v>
      </c>
      <c r="J5330" s="27" t="s">
        <v>57</v>
      </c>
      <c r="K5330" s="2" t="s">
        <v>15</v>
      </c>
    </row>
    <row r="5331" spans="1:11" ht="12" customHeight="1" x14ac:dyDescent="0.2">
      <c r="A5331" s="2">
        <v>1700</v>
      </c>
      <c r="B5331" s="20" t="str">
        <f>VLOOKUP(C5331,'[2]05-2025'!$B$1:$C$65536,2,0)</f>
        <v>FORNECEDORES DE INSUMOS</v>
      </c>
      <c r="C5331" s="33" t="s">
        <v>57</v>
      </c>
      <c r="D5331" s="21">
        <f>VLOOKUP(C5331,'[2]05-2025'!$B$1:$D$65536,3,0)</f>
        <v>1167726.93</v>
      </c>
      <c r="E5331" s="25" t="s">
        <v>1821</v>
      </c>
      <c r="F5331" s="27" t="s">
        <v>2157</v>
      </c>
      <c r="G5331" s="26">
        <v>0</v>
      </c>
      <c r="H5331" s="26">
        <v>232.5</v>
      </c>
      <c r="I5331" s="24">
        <f t="shared" si="83"/>
        <v>12765837.440000014</v>
      </c>
      <c r="J5331" s="27" t="s">
        <v>57</v>
      </c>
      <c r="K5331" s="2" t="s">
        <v>15</v>
      </c>
    </row>
    <row r="5332" spans="1:11" ht="12" customHeight="1" x14ac:dyDescent="0.2">
      <c r="A5332" s="2">
        <v>1700</v>
      </c>
      <c r="B5332" s="20" t="str">
        <f>VLOOKUP(C5332,'[2]05-2025'!$B$1:$C$65536,2,0)</f>
        <v>FORNECEDORES DE INSUMOS</v>
      </c>
      <c r="C5332" s="33" t="s">
        <v>57</v>
      </c>
      <c r="D5332" s="21">
        <f>VLOOKUP(C5332,'[2]05-2025'!$B$1:$D$65536,3,0)</f>
        <v>1167726.93</v>
      </c>
      <c r="E5332" s="25" t="s">
        <v>1821</v>
      </c>
      <c r="F5332" s="27" t="s">
        <v>2158</v>
      </c>
      <c r="G5332" s="26">
        <v>0</v>
      </c>
      <c r="H5332" s="26">
        <v>2900</v>
      </c>
      <c r="I5332" s="24">
        <f t="shared" si="83"/>
        <v>12768737.440000014</v>
      </c>
      <c r="J5332" s="27" t="s">
        <v>57</v>
      </c>
      <c r="K5332" s="2" t="s">
        <v>15</v>
      </c>
    </row>
    <row r="5333" spans="1:11" ht="12" customHeight="1" x14ac:dyDescent="0.2">
      <c r="A5333" s="2">
        <v>1700</v>
      </c>
      <c r="B5333" s="20" t="str">
        <f>VLOOKUP(C5333,'[2]05-2025'!$B$1:$C$65536,2,0)</f>
        <v>FORNECEDORES DE INSUMOS</v>
      </c>
      <c r="C5333" s="33" t="s">
        <v>57</v>
      </c>
      <c r="D5333" s="21">
        <f>VLOOKUP(C5333,'[2]05-2025'!$B$1:$D$65536,3,0)</f>
        <v>1167726.93</v>
      </c>
      <c r="E5333" s="25" t="s">
        <v>1821</v>
      </c>
      <c r="F5333" s="27" t="s">
        <v>2146</v>
      </c>
      <c r="G5333" s="26">
        <v>0</v>
      </c>
      <c r="H5333" s="26">
        <v>961.37</v>
      </c>
      <c r="I5333" s="24">
        <f t="shared" si="83"/>
        <v>12769698.810000014</v>
      </c>
      <c r="J5333" s="27" t="s">
        <v>57</v>
      </c>
      <c r="K5333" s="2" t="s">
        <v>15</v>
      </c>
    </row>
    <row r="5334" spans="1:11" ht="12" customHeight="1" x14ac:dyDescent="0.2">
      <c r="A5334" s="2">
        <v>1700</v>
      </c>
      <c r="B5334" s="20" t="str">
        <f>VLOOKUP(C5334,'[2]05-2025'!$B$1:$C$65536,2,0)</f>
        <v>FORNECEDORES DE INSUMOS</v>
      </c>
      <c r="C5334" s="33" t="s">
        <v>57</v>
      </c>
      <c r="D5334" s="21">
        <f>VLOOKUP(C5334,'[2]05-2025'!$B$1:$D$65536,3,0)</f>
        <v>1167726.93</v>
      </c>
      <c r="E5334" s="25" t="s">
        <v>1821</v>
      </c>
      <c r="F5334" s="27" t="s">
        <v>2159</v>
      </c>
      <c r="G5334" s="26">
        <v>0</v>
      </c>
      <c r="H5334" s="26">
        <v>379.5</v>
      </c>
      <c r="I5334" s="24">
        <f t="shared" si="83"/>
        <v>12770078.310000014</v>
      </c>
      <c r="J5334" s="27" t="s">
        <v>57</v>
      </c>
      <c r="K5334" s="2" t="s">
        <v>15</v>
      </c>
    </row>
    <row r="5335" spans="1:11" ht="12" customHeight="1" x14ac:dyDescent="0.2">
      <c r="A5335" s="2">
        <v>1700</v>
      </c>
      <c r="B5335" s="20" t="str">
        <f>VLOOKUP(C5335,'[2]05-2025'!$B$1:$C$65536,2,0)</f>
        <v>FORNECEDORES DE INSUMOS</v>
      </c>
      <c r="C5335" s="33" t="s">
        <v>57</v>
      </c>
      <c r="D5335" s="21">
        <f>VLOOKUP(C5335,'[2]05-2025'!$B$1:$D$65536,3,0)</f>
        <v>1167726.93</v>
      </c>
      <c r="E5335" s="25" t="s">
        <v>1821</v>
      </c>
      <c r="F5335" s="27" t="s">
        <v>2160</v>
      </c>
      <c r="G5335" s="26">
        <v>0</v>
      </c>
      <c r="H5335" s="26">
        <v>45600</v>
      </c>
      <c r="I5335" s="24">
        <f t="shared" si="83"/>
        <v>12815678.310000014</v>
      </c>
      <c r="J5335" s="27" t="s">
        <v>57</v>
      </c>
      <c r="K5335" s="2" t="s">
        <v>15</v>
      </c>
    </row>
    <row r="5336" spans="1:11" ht="12" customHeight="1" x14ac:dyDescent="0.2">
      <c r="A5336" s="2">
        <v>1700</v>
      </c>
      <c r="B5336" s="20" t="str">
        <f>VLOOKUP(C5336,'[2]05-2025'!$B$1:$C$65536,2,0)</f>
        <v>FORNECEDORES DE INSUMOS</v>
      </c>
      <c r="C5336" s="33" t="s">
        <v>57</v>
      </c>
      <c r="D5336" s="21">
        <f>VLOOKUP(C5336,'[2]05-2025'!$B$1:$D$65536,3,0)</f>
        <v>1167726.93</v>
      </c>
      <c r="E5336" s="25" t="s">
        <v>1821</v>
      </c>
      <c r="F5336" s="27" t="s">
        <v>2161</v>
      </c>
      <c r="G5336" s="26">
        <v>0</v>
      </c>
      <c r="H5336" s="26">
        <v>22806</v>
      </c>
      <c r="I5336" s="24">
        <f t="shared" si="83"/>
        <v>12838484.310000014</v>
      </c>
      <c r="J5336" s="27" t="s">
        <v>57</v>
      </c>
      <c r="K5336" s="2" t="s">
        <v>15</v>
      </c>
    </row>
    <row r="5337" spans="1:11" ht="12" customHeight="1" x14ac:dyDescent="0.2">
      <c r="A5337" s="2">
        <v>1700</v>
      </c>
      <c r="B5337" s="20" t="str">
        <f>VLOOKUP(C5337,'[2]05-2025'!$B$1:$C$65536,2,0)</f>
        <v>FORNECEDORES DE INSUMOS</v>
      </c>
      <c r="C5337" s="33" t="s">
        <v>57</v>
      </c>
      <c r="D5337" s="21">
        <f>VLOOKUP(C5337,'[2]05-2025'!$B$1:$D$65536,3,0)</f>
        <v>1167726.93</v>
      </c>
      <c r="E5337" s="25" t="s">
        <v>1821</v>
      </c>
      <c r="F5337" s="27" t="s">
        <v>2162</v>
      </c>
      <c r="G5337" s="26">
        <v>0</v>
      </c>
      <c r="H5337" s="26">
        <v>2798.29</v>
      </c>
      <c r="I5337" s="24">
        <f t="shared" si="83"/>
        <v>12841282.600000013</v>
      </c>
      <c r="J5337" s="27" t="s">
        <v>59</v>
      </c>
      <c r="K5337" s="2" t="s">
        <v>15</v>
      </c>
    </row>
    <row r="5338" spans="1:11" ht="12" customHeight="1" x14ac:dyDescent="0.2">
      <c r="A5338" s="2">
        <v>1700</v>
      </c>
      <c r="B5338" s="20" t="str">
        <f>VLOOKUP(C5338,'[2]05-2025'!$B$1:$C$65536,2,0)</f>
        <v>FORNECEDORES DE INSUMOS</v>
      </c>
      <c r="C5338" s="33" t="s">
        <v>57</v>
      </c>
      <c r="D5338" s="21">
        <f>VLOOKUP(C5338,'[2]05-2025'!$B$1:$D$65536,3,0)</f>
        <v>1167726.93</v>
      </c>
      <c r="E5338" s="25" t="s">
        <v>1821</v>
      </c>
      <c r="F5338" s="27" t="s">
        <v>2163</v>
      </c>
      <c r="G5338" s="26">
        <v>0</v>
      </c>
      <c r="H5338" s="26">
        <v>2128.5</v>
      </c>
      <c r="I5338" s="24">
        <f t="shared" si="83"/>
        <v>12843411.100000013</v>
      </c>
      <c r="J5338" s="27" t="s">
        <v>57</v>
      </c>
      <c r="K5338" s="2" t="s">
        <v>15</v>
      </c>
    </row>
    <row r="5339" spans="1:11" ht="12" customHeight="1" x14ac:dyDescent="0.2">
      <c r="A5339" s="2">
        <v>1700</v>
      </c>
      <c r="B5339" s="20" t="str">
        <f>VLOOKUP(C5339,'[2]05-2025'!$B$1:$C$65536,2,0)</f>
        <v>FORNECEDORES DE INSUMOS</v>
      </c>
      <c r="C5339" s="33" t="s">
        <v>57</v>
      </c>
      <c r="D5339" s="21">
        <f>VLOOKUP(C5339,'[2]05-2025'!$B$1:$D$65536,3,0)</f>
        <v>1167726.93</v>
      </c>
      <c r="E5339" s="25" t="s">
        <v>1821</v>
      </c>
      <c r="F5339" s="27" t="s">
        <v>2158</v>
      </c>
      <c r="G5339" s="26">
        <v>0</v>
      </c>
      <c r="H5339" s="26">
        <v>2900</v>
      </c>
      <c r="I5339" s="24">
        <f t="shared" si="83"/>
        <v>12846311.100000013</v>
      </c>
      <c r="J5339" s="27" t="s">
        <v>57</v>
      </c>
      <c r="K5339" s="2" t="s">
        <v>15</v>
      </c>
    </row>
    <row r="5340" spans="1:11" ht="12" customHeight="1" x14ac:dyDescent="0.2">
      <c r="A5340" s="2">
        <v>1700</v>
      </c>
      <c r="B5340" s="20" t="str">
        <f>VLOOKUP(C5340,'[2]05-2025'!$B$1:$C$65536,2,0)</f>
        <v>FORNECEDORES DE INSUMOS</v>
      </c>
      <c r="C5340" s="33" t="s">
        <v>57</v>
      </c>
      <c r="D5340" s="21">
        <f>VLOOKUP(C5340,'[2]05-2025'!$B$1:$D$65536,3,0)</f>
        <v>1167726.93</v>
      </c>
      <c r="E5340" s="25" t="s">
        <v>1821</v>
      </c>
      <c r="F5340" s="27" t="s">
        <v>2145</v>
      </c>
      <c r="G5340" s="26">
        <v>0</v>
      </c>
      <c r="H5340" s="26">
        <v>1442.4</v>
      </c>
      <c r="I5340" s="24">
        <f t="shared" si="83"/>
        <v>12847753.500000013</v>
      </c>
      <c r="J5340" s="27" t="s">
        <v>59</v>
      </c>
      <c r="K5340" s="2" t="s">
        <v>15</v>
      </c>
    </row>
    <row r="5341" spans="1:11" ht="12" customHeight="1" x14ac:dyDescent="0.2">
      <c r="A5341" s="2">
        <v>1700</v>
      </c>
      <c r="B5341" s="20" t="str">
        <f>VLOOKUP(C5341,'[2]05-2025'!$B$1:$C$65536,2,0)</f>
        <v>FORNECEDORES DE INSUMOS</v>
      </c>
      <c r="C5341" s="33" t="s">
        <v>57</v>
      </c>
      <c r="D5341" s="21">
        <f>VLOOKUP(C5341,'[2]05-2025'!$B$1:$D$65536,3,0)</f>
        <v>1167726.93</v>
      </c>
      <c r="E5341" s="25" t="s">
        <v>1821</v>
      </c>
      <c r="F5341" s="27" t="s">
        <v>2164</v>
      </c>
      <c r="G5341" s="26">
        <v>0</v>
      </c>
      <c r="H5341" s="26">
        <v>4355.1499999999996</v>
      </c>
      <c r="I5341" s="24">
        <f t="shared" si="83"/>
        <v>12852108.650000013</v>
      </c>
      <c r="J5341" s="27" t="s">
        <v>57</v>
      </c>
      <c r="K5341" s="2" t="s">
        <v>15</v>
      </c>
    </row>
    <row r="5342" spans="1:11" ht="12" customHeight="1" x14ac:dyDescent="0.2">
      <c r="A5342" s="2">
        <v>1700</v>
      </c>
      <c r="B5342" s="20" t="str">
        <f>VLOOKUP(C5342,'[2]05-2025'!$B$1:$C$65536,2,0)</f>
        <v>FORNECEDORES DE INSUMOS</v>
      </c>
      <c r="C5342" s="33" t="s">
        <v>57</v>
      </c>
      <c r="D5342" s="21">
        <f>VLOOKUP(C5342,'[2]05-2025'!$B$1:$D$65536,3,0)</f>
        <v>1167726.93</v>
      </c>
      <c r="E5342" s="25" t="s">
        <v>1821</v>
      </c>
      <c r="F5342" s="27" t="s">
        <v>2742</v>
      </c>
      <c r="G5342" s="26">
        <v>0</v>
      </c>
      <c r="H5342" s="26">
        <v>18740.7</v>
      </c>
      <c r="I5342" s="24">
        <f t="shared" si="83"/>
        <v>12870849.350000013</v>
      </c>
      <c r="J5342" s="27" t="s">
        <v>57</v>
      </c>
      <c r="K5342" s="2" t="s">
        <v>15</v>
      </c>
    </row>
    <row r="5343" spans="1:11" ht="12" customHeight="1" x14ac:dyDescent="0.2">
      <c r="A5343" s="2">
        <v>1700</v>
      </c>
      <c r="B5343" s="20" t="str">
        <f>VLOOKUP(C5343,'[2]05-2025'!$B$1:$C$65536,2,0)</f>
        <v>FORNECEDORES DE INSUMOS</v>
      </c>
      <c r="C5343" s="33" t="s">
        <v>57</v>
      </c>
      <c r="D5343" s="21">
        <f>VLOOKUP(C5343,'[2]05-2025'!$B$1:$D$65536,3,0)</f>
        <v>1167726.93</v>
      </c>
      <c r="E5343" s="25" t="s">
        <v>1821</v>
      </c>
      <c r="F5343" s="27" t="s">
        <v>2158</v>
      </c>
      <c r="G5343" s="26">
        <v>0</v>
      </c>
      <c r="H5343" s="26">
        <v>2900</v>
      </c>
      <c r="I5343" s="24">
        <f t="shared" si="83"/>
        <v>12873749.350000013</v>
      </c>
      <c r="J5343" s="27" t="s">
        <v>57</v>
      </c>
      <c r="K5343" s="2" t="s">
        <v>15</v>
      </c>
    </row>
    <row r="5344" spans="1:11" ht="12" customHeight="1" x14ac:dyDescent="0.2">
      <c r="A5344" s="2">
        <v>1700</v>
      </c>
      <c r="B5344" s="20" t="str">
        <f>VLOOKUP(C5344,'[2]05-2025'!$B$1:$C$65536,2,0)</f>
        <v>FORNECEDORES DE INSUMOS</v>
      </c>
      <c r="C5344" s="33" t="s">
        <v>57</v>
      </c>
      <c r="D5344" s="21">
        <f>VLOOKUP(C5344,'[2]05-2025'!$B$1:$D$65536,3,0)</f>
        <v>1167726.93</v>
      </c>
      <c r="E5344" s="25" t="s">
        <v>1821</v>
      </c>
      <c r="F5344" s="27" t="s">
        <v>2167</v>
      </c>
      <c r="G5344" s="26">
        <v>0</v>
      </c>
      <c r="H5344" s="26">
        <v>15128.45</v>
      </c>
      <c r="I5344" s="24">
        <f t="shared" si="83"/>
        <v>12888877.800000012</v>
      </c>
      <c r="J5344" s="27" t="s">
        <v>57</v>
      </c>
      <c r="K5344" s="2" t="s">
        <v>15</v>
      </c>
    </row>
    <row r="5345" spans="1:11" ht="12" customHeight="1" x14ac:dyDescent="0.2">
      <c r="A5345" s="2">
        <v>1700</v>
      </c>
      <c r="B5345" s="20" t="str">
        <f>VLOOKUP(C5345,'[2]05-2025'!$B$1:$C$65536,2,0)</f>
        <v>FORNECEDORES DE INSUMOS</v>
      </c>
      <c r="C5345" s="33" t="s">
        <v>57</v>
      </c>
      <c r="D5345" s="21">
        <f>VLOOKUP(C5345,'[2]05-2025'!$B$1:$D$65536,3,0)</f>
        <v>1167726.93</v>
      </c>
      <c r="E5345" s="25" t="s">
        <v>1821</v>
      </c>
      <c r="F5345" s="27" t="s">
        <v>2165</v>
      </c>
      <c r="G5345" s="26">
        <v>0</v>
      </c>
      <c r="H5345" s="26">
        <v>60541.599999999999</v>
      </c>
      <c r="I5345" s="24">
        <f t="shared" si="83"/>
        <v>12949419.400000012</v>
      </c>
      <c r="J5345" s="27" t="s">
        <v>57</v>
      </c>
      <c r="K5345" s="2" t="s">
        <v>15</v>
      </c>
    </row>
    <row r="5346" spans="1:11" ht="12" customHeight="1" x14ac:dyDescent="0.2">
      <c r="A5346" s="2">
        <v>1700</v>
      </c>
      <c r="B5346" s="20" t="str">
        <f>VLOOKUP(C5346,'[2]05-2025'!$B$1:$C$65536,2,0)</f>
        <v>FORNECEDORES DE INSUMOS</v>
      </c>
      <c r="C5346" s="33" t="s">
        <v>57</v>
      </c>
      <c r="D5346" s="21">
        <f>VLOOKUP(C5346,'[2]05-2025'!$B$1:$D$65536,3,0)</f>
        <v>1167726.93</v>
      </c>
      <c r="E5346" s="25" t="s">
        <v>1821</v>
      </c>
      <c r="F5346" s="27" t="s">
        <v>2168</v>
      </c>
      <c r="G5346" s="26">
        <v>0</v>
      </c>
      <c r="H5346" s="26">
        <v>503.28</v>
      </c>
      <c r="I5346" s="24">
        <f t="shared" si="83"/>
        <v>12949922.680000011</v>
      </c>
      <c r="J5346" s="27" t="s">
        <v>57</v>
      </c>
      <c r="K5346" s="2" t="s">
        <v>15</v>
      </c>
    </row>
    <row r="5347" spans="1:11" ht="12" customHeight="1" x14ac:dyDescent="0.2">
      <c r="A5347" s="2">
        <v>1700</v>
      </c>
      <c r="B5347" s="20" t="str">
        <f>VLOOKUP(C5347,'[2]05-2025'!$B$1:$C$65536,2,0)</f>
        <v>FORNECEDORES DE INSUMOS</v>
      </c>
      <c r="C5347" s="33" t="s">
        <v>57</v>
      </c>
      <c r="D5347" s="21">
        <f>VLOOKUP(C5347,'[2]05-2025'!$B$1:$D$65536,3,0)</f>
        <v>1167726.93</v>
      </c>
      <c r="E5347" s="25" t="s">
        <v>1821</v>
      </c>
      <c r="F5347" s="27" t="s">
        <v>2169</v>
      </c>
      <c r="G5347" s="26">
        <v>0</v>
      </c>
      <c r="H5347" s="26">
        <v>1549</v>
      </c>
      <c r="I5347" s="24">
        <f t="shared" si="83"/>
        <v>12951471.680000011</v>
      </c>
      <c r="J5347" s="27" t="s">
        <v>57</v>
      </c>
      <c r="K5347" s="2" t="s">
        <v>15</v>
      </c>
    </row>
    <row r="5348" spans="1:11" ht="12" customHeight="1" x14ac:dyDescent="0.2">
      <c r="A5348" s="2">
        <v>1700</v>
      </c>
      <c r="B5348" s="20" t="str">
        <f>VLOOKUP(C5348,'[2]05-2025'!$B$1:$C$65536,2,0)</f>
        <v>FORNECEDORES DE INSUMOS</v>
      </c>
      <c r="C5348" s="33" t="s">
        <v>57</v>
      </c>
      <c r="D5348" s="21">
        <f>VLOOKUP(C5348,'[2]05-2025'!$B$1:$D$65536,3,0)</f>
        <v>1167726.93</v>
      </c>
      <c r="E5348" s="25" t="s">
        <v>1821</v>
      </c>
      <c r="F5348" s="27" t="s">
        <v>2170</v>
      </c>
      <c r="G5348" s="26">
        <v>0</v>
      </c>
      <c r="H5348" s="26">
        <v>1157.96</v>
      </c>
      <c r="I5348" s="24">
        <f t="shared" si="83"/>
        <v>12952629.640000012</v>
      </c>
      <c r="J5348" s="27" t="s">
        <v>59</v>
      </c>
      <c r="K5348" s="2" t="s">
        <v>15</v>
      </c>
    </row>
    <row r="5349" spans="1:11" ht="12" customHeight="1" x14ac:dyDescent="0.2">
      <c r="A5349" s="2">
        <v>1700</v>
      </c>
      <c r="B5349" s="20" t="str">
        <f>VLOOKUP(C5349,'[2]05-2025'!$B$1:$C$65536,2,0)</f>
        <v>FORNECEDORES DE INSUMOS</v>
      </c>
      <c r="C5349" s="33" t="s">
        <v>57</v>
      </c>
      <c r="D5349" s="21">
        <f>VLOOKUP(C5349,'[2]05-2025'!$B$1:$D$65536,3,0)</f>
        <v>1167726.93</v>
      </c>
      <c r="E5349" s="25" t="s">
        <v>1821</v>
      </c>
      <c r="F5349" s="27" t="s">
        <v>2157</v>
      </c>
      <c r="G5349" s="26">
        <v>0</v>
      </c>
      <c r="H5349" s="26">
        <v>4503.1000000000004</v>
      </c>
      <c r="I5349" s="24">
        <f t="shared" si="83"/>
        <v>12957132.740000011</v>
      </c>
      <c r="J5349" s="27" t="s">
        <v>57</v>
      </c>
      <c r="K5349" s="2" t="s">
        <v>15</v>
      </c>
    </row>
    <row r="5350" spans="1:11" ht="12" customHeight="1" x14ac:dyDescent="0.2">
      <c r="A5350" s="2">
        <v>1700</v>
      </c>
      <c r="B5350" s="20" t="str">
        <f>VLOOKUP(C5350,'[2]05-2025'!$B$1:$C$65536,2,0)</f>
        <v>FORNECEDORES DE INSUMOS</v>
      </c>
      <c r="C5350" s="33" t="s">
        <v>57</v>
      </c>
      <c r="D5350" s="21">
        <f>VLOOKUP(C5350,'[2]05-2025'!$B$1:$D$65536,3,0)</f>
        <v>1167726.93</v>
      </c>
      <c r="E5350" s="25" t="s">
        <v>1821</v>
      </c>
      <c r="F5350" s="27" t="s">
        <v>2149</v>
      </c>
      <c r="G5350" s="26">
        <v>0</v>
      </c>
      <c r="H5350" s="26">
        <v>17035.400000000001</v>
      </c>
      <c r="I5350" s="24">
        <f t="shared" si="83"/>
        <v>12974168.140000012</v>
      </c>
      <c r="J5350" s="27" t="s">
        <v>57</v>
      </c>
      <c r="K5350" s="2" t="s">
        <v>15</v>
      </c>
    </row>
    <row r="5351" spans="1:11" ht="12" customHeight="1" x14ac:dyDescent="0.2">
      <c r="A5351" s="2">
        <v>1700</v>
      </c>
      <c r="B5351" s="20" t="str">
        <f>VLOOKUP(C5351,'[2]05-2025'!$B$1:$C$65536,2,0)</f>
        <v>FORNECEDORES DE INSUMOS</v>
      </c>
      <c r="C5351" s="33" t="s">
        <v>57</v>
      </c>
      <c r="D5351" s="21">
        <f>VLOOKUP(C5351,'[2]05-2025'!$B$1:$D$65536,3,0)</f>
        <v>1167726.93</v>
      </c>
      <c r="E5351" s="25" t="s">
        <v>1821</v>
      </c>
      <c r="F5351" s="27" t="s">
        <v>2171</v>
      </c>
      <c r="G5351" s="26">
        <v>0</v>
      </c>
      <c r="H5351" s="26">
        <v>6282.36</v>
      </c>
      <c r="I5351" s="24">
        <f t="shared" si="83"/>
        <v>12980450.500000011</v>
      </c>
      <c r="J5351" s="27" t="s">
        <v>57</v>
      </c>
      <c r="K5351" s="2" t="s">
        <v>15</v>
      </c>
    </row>
    <row r="5352" spans="1:11" ht="12" customHeight="1" x14ac:dyDescent="0.2">
      <c r="A5352" s="2">
        <v>1700</v>
      </c>
      <c r="B5352" s="20" t="str">
        <f>VLOOKUP(C5352,'[2]05-2025'!$B$1:$C$65536,2,0)</f>
        <v>FORNECEDORES DE INSUMOS</v>
      </c>
      <c r="C5352" s="33" t="s">
        <v>57</v>
      </c>
      <c r="D5352" s="21">
        <f>VLOOKUP(C5352,'[2]05-2025'!$B$1:$D$65536,3,0)</f>
        <v>1167726.93</v>
      </c>
      <c r="E5352" s="25" t="s">
        <v>1821</v>
      </c>
      <c r="F5352" s="27" t="s">
        <v>2172</v>
      </c>
      <c r="G5352" s="26">
        <v>0</v>
      </c>
      <c r="H5352" s="26">
        <v>320</v>
      </c>
      <c r="I5352" s="24">
        <f t="shared" si="83"/>
        <v>12980770.500000011</v>
      </c>
      <c r="J5352" s="27" t="s">
        <v>57</v>
      </c>
      <c r="K5352" s="2" t="s">
        <v>15</v>
      </c>
    </row>
    <row r="5353" spans="1:11" ht="12" customHeight="1" x14ac:dyDescent="0.2">
      <c r="A5353" s="2">
        <v>1700</v>
      </c>
      <c r="B5353" s="20" t="str">
        <f>VLOOKUP(C5353,'[2]05-2025'!$B$1:$C$65536,2,0)</f>
        <v>FORNECEDORES DE INSUMOS</v>
      </c>
      <c r="C5353" s="33" t="s">
        <v>57</v>
      </c>
      <c r="D5353" s="21">
        <f>VLOOKUP(C5353,'[2]05-2025'!$B$1:$D$65536,3,0)</f>
        <v>1167726.93</v>
      </c>
      <c r="E5353" s="25" t="s">
        <v>1821</v>
      </c>
      <c r="F5353" s="27" t="s">
        <v>2145</v>
      </c>
      <c r="G5353" s="26">
        <v>0</v>
      </c>
      <c r="H5353" s="26">
        <v>961.6</v>
      </c>
      <c r="I5353" s="24">
        <f t="shared" si="83"/>
        <v>12981732.100000011</v>
      </c>
      <c r="J5353" s="27" t="s">
        <v>59</v>
      </c>
      <c r="K5353" s="2" t="s">
        <v>15</v>
      </c>
    </row>
    <row r="5354" spans="1:11" ht="12" customHeight="1" x14ac:dyDescent="0.2">
      <c r="A5354" s="2">
        <v>1700</v>
      </c>
      <c r="B5354" s="20" t="str">
        <f>VLOOKUP(C5354,'[2]05-2025'!$B$1:$C$65536,2,0)</f>
        <v>FORNECEDORES DE INSUMOS</v>
      </c>
      <c r="C5354" s="33" t="s">
        <v>57</v>
      </c>
      <c r="D5354" s="21">
        <f>VLOOKUP(C5354,'[2]05-2025'!$B$1:$D$65536,3,0)</f>
        <v>1167726.93</v>
      </c>
      <c r="E5354" s="25" t="s">
        <v>1821</v>
      </c>
      <c r="F5354" s="27" t="s">
        <v>2173</v>
      </c>
      <c r="G5354" s="26">
        <v>0</v>
      </c>
      <c r="H5354" s="26">
        <v>16088.8</v>
      </c>
      <c r="I5354" s="24">
        <f t="shared" si="83"/>
        <v>12997820.900000012</v>
      </c>
      <c r="J5354" s="27" t="s">
        <v>55</v>
      </c>
      <c r="K5354" s="2" t="s">
        <v>15</v>
      </c>
    </row>
    <row r="5355" spans="1:11" ht="12" customHeight="1" x14ac:dyDescent="0.2">
      <c r="A5355" s="2">
        <v>1700</v>
      </c>
      <c r="B5355" s="20" t="str">
        <f>VLOOKUP(C5355,'[2]05-2025'!$B$1:$C$65536,2,0)</f>
        <v>FORNECEDORES DE INSUMOS</v>
      </c>
      <c r="C5355" s="33" t="s">
        <v>57</v>
      </c>
      <c r="D5355" s="21">
        <f>VLOOKUP(C5355,'[2]05-2025'!$B$1:$D$65536,3,0)</f>
        <v>1167726.93</v>
      </c>
      <c r="E5355" s="25" t="s">
        <v>1821</v>
      </c>
      <c r="F5355" s="27" t="s">
        <v>2174</v>
      </c>
      <c r="G5355" s="26">
        <v>0</v>
      </c>
      <c r="H5355" s="26">
        <v>7000</v>
      </c>
      <c r="I5355" s="24">
        <f t="shared" si="83"/>
        <v>13004820.900000012</v>
      </c>
      <c r="J5355" s="27" t="s">
        <v>57</v>
      </c>
      <c r="K5355" s="2" t="s">
        <v>15</v>
      </c>
    </row>
    <row r="5356" spans="1:11" ht="12" customHeight="1" x14ac:dyDescent="0.2">
      <c r="A5356" s="2">
        <v>1700</v>
      </c>
      <c r="B5356" s="20" t="str">
        <f>VLOOKUP(C5356,'[2]05-2025'!$B$1:$C$65536,2,0)</f>
        <v>FORNECEDORES DE INSUMOS</v>
      </c>
      <c r="C5356" s="33" t="s">
        <v>57</v>
      </c>
      <c r="D5356" s="21">
        <f>VLOOKUP(C5356,'[2]05-2025'!$B$1:$D$65536,3,0)</f>
        <v>1167726.93</v>
      </c>
      <c r="E5356" s="25" t="s">
        <v>1821</v>
      </c>
      <c r="F5356" s="27" t="s">
        <v>2175</v>
      </c>
      <c r="G5356" s="26">
        <v>0</v>
      </c>
      <c r="H5356" s="26">
        <v>9478.23</v>
      </c>
      <c r="I5356" s="24">
        <f t="shared" si="83"/>
        <v>13014299.130000012</v>
      </c>
      <c r="J5356" s="27" t="s">
        <v>57</v>
      </c>
      <c r="K5356" s="2" t="s">
        <v>15</v>
      </c>
    </row>
    <row r="5357" spans="1:11" ht="12" customHeight="1" x14ac:dyDescent="0.2">
      <c r="A5357" s="2">
        <v>1700</v>
      </c>
      <c r="B5357" s="20" t="str">
        <f>VLOOKUP(C5357,'[2]05-2025'!$B$1:$C$65536,2,0)</f>
        <v>FORNECEDORES DE INSUMOS</v>
      </c>
      <c r="C5357" s="33" t="s">
        <v>57</v>
      </c>
      <c r="D5357" s="21">
        <f>VLOOKUP(C5357,'[2]05-2025'!$B$1:$D$65536,3,0)</f>
        <v>1167726.93</v>
      </c>
      <c r="E5357" s="25" t="s">
        <v>1821</v>
      </c>
      <c r="F5357" s="27" t="s">
        <v>2156</v>
      </c>
      <c r="G5357" s="26">
        <v>0</v>
      </c>
      <c r="H5357" s="26">
        <v>1482</v>
      </c>
      <c r="I5357" s="24">
        <f t="shared" si="83"/>
        <v>13015781.130000012</v>
      </c>
      <c r="J5357" s="27" t="s">
        <v>57</v>
      </c>
      <c r="K5357" s="2" t="s">
        <v>15</v>
      </c>
    </row>
    <row r="5358" spans="1:11" ht="12" customHeight="1" x14ac:dyDescent="0.2">
      <c r="A5358" s="2">
        <v>1700</v>
      </c>
      <c r="B5358" s="20" t="str">
        <f>VLOOKUP(C5358,'[2]05-2025'!$B$1:$C$65536,2,0)</f>
        <v>FORNECEDORES DE INSUMOS</v>
      </c>
      <c r="C5358" s="33" t="s">
        <v>57</v>
      </c>
      <c r="D5358" s="21">
        <f>VLOOKUP(C5358,'[2]05-2025'!$B$1:$D$65536,3,0)</f>
        <v>1167726.93</v>
      </c>
      <c r="E5358" s="25" t="s">
        <v>1821</v>
      </c>
      <c r="F5358" s="27" t="s">
        <v>2176</v>
      </c>
      <c r="G5358" s="26">
        <v>0</v>
      </c>
      <c r="H5358" s="26">
        <v>1083.9000000000001</v>
      </c>
      <c r="I5358" s="24">
        <f t="shared" si="83"/>
        <v>13016865.030000012</v>
      </c>
      <c r="J5358" s="27" t="s">
        <v>57</v>
      </c>
      <c r="K5358" s="2" t="s">
        <v>15</v>
      </c>
    </row>
    <row r="5359" spans="1:11" ht="12" customHeight="1" x14ac:dyDescent="0.2">
      <c r="A5359" s="2">
        <v>1700</v>
      </c>
      <c r="B5359" s="20" t="str">
        <f>VLOOKUP(C5359,'[2]05-2025'!$B$1:$C$65536,2,0)</f>
        <v>FORNECEDORES DE INSUMOS</v>
      </c>
      <c r="C5359" s="33" t="s">
        <v>57</v>
      </c>
      <c r="D5359" s="21">
        <f>VLOOKUP(C5359,'[2]05-2025'!$B$1:$D$65536,3,0)</f>
        <v>1167726.93</v>
      </c>
      <c r="E5359" s="25" t="s">
        <v>1821</v>
      </c>
      <c r="F5359" s="27" t="s">
        <v>2176</v>
      </c>
      <c r="G5359" s="26">
        <v>0</v>
      </c>
      <c r="H5359" s="26">
        <v>1322.5</v>
      </c>
      <c r="I5359" s="24">
        <f t="shared" si="83"/>
        <v>13018187.530000012</v>
      </c>
      <c r="J5359" s="27" t="s">
        <v>57</v>
      </c>
      <c r="K5359" s="2" t="s">
        <v>15</v>
      </c>
    </row>
    <row r="5360" spans="1:11" ht="12" customHeight="1" x14ac:dyDescent="0.2">
      <c r="A5360" s="2">
        <v>1700</v>
      </c>
      <c r="B5360" s="20" t="str">
        <f>VLOOKUP(C5360,'[2]05-2025'!$B$1:$C$65536,2,0)</f>
        <v>FORNECEDORES DE INSUMOS</v>
      </c>
      <c r="C5360" s="33" t="s">
        <v>57</v>
      </c>
      <c r="D5360" s="21">
        <f>VLOOKUP(C5360,'[2]05-2025'!$B$1:$D$65536,3,0)</f>
        <v>1167726.93</v>
      </c>
      <c r="E5360" s="25" t="s">
        <v>1821</v>
      </c>
      <c r="F5360" s="27" t="s">
        <v>2145</v>
      </c>
      <c r="G5360" s="26">
        <v>0</v>
      </c>
      <c r="H5360" s="26">
        <v>1442.4</v>
      </c>
      <c r="I5360" s="24">
        <f t="shared" si="83"/>
        <v>13019629.930000013</v>
      </c>
      <c r="J5360" s="27" t="s">
        <v>59</v>
      </c>
      <c r="K5360" s="2" t="s">
        <v>15</v>
      </c>
    </row>
    <row r="5361" spans="1:11" ht="12" customHeight="1" x14ac:dyDescent="0.2">
      <c r="A5361" s="2">
        <v>1700</v>
      </c>
      <c r="B5361" s="20" t="str">
        <f>VLOOKUP(C5361,'[2]05-2025'!$B$1:$C$65536,2,0)</f>
        <v>FORNECEDORES DE INSUMOS</v>
      </c>
      <c r="C5361" s="33" t="s">
        <v>57</v>
      </c>
      <c r="D5361" s="21">
        <f>VLOOKUP(C5361,'[2]05-2025'!$B$1:$D$65536,3,0)</f>
        <v>1167726.93</v>
      </c>
      <c r="E5361" s="25" t="s">
        <v>1821</v>
      </c>
      <c r="F5361" s="27" t="s">
        <v>2146</v>
      </c>
      <c r="G5361" s="26">
        <v>0</v>
      </c>
      <c r="H5361" s="26">
        <v>961.37</v>
      </c>
      <c r="I5361" s="24">
        <f t="shared" ref="I5361:I5424" si="84">IF(C5361&lt;&gt;C5360,D5361-G5361+H5361,IF(C5361=C5360,I5360-G5361+H5361,"falso"))</f>
        <v>13020591.300000012</v>
      </c>
      <c r="J5361" s="27" t="s">
        <v>57</v>
      </c>
      <c r="K5361" s="2" t="s">
        <v>15</v>
      </c>
    </row>
    <row r="5362" spans="1:11" ht="12" customHeight="1" x14ac:dyDescent="0.2">
      <c r="A5362" s="2">
        <v>1700</v>
      </c>
      <c r="B5362" s="20" t="str">
        <f>VLOOKUP(C5362,'[2]05-2025'!$B$1:$C$65536,2,0)</f>
        <v>FORNECEDORES DE INSUMOS</v>
      </c>
      <c r="C5362" s="33" t="s">
        <v>57</v>
      </c>
      <c r="D5362" s="21">
        <f>VLOOKUP(C5362,'[2]05-2025'!$B$1:$D$65536,3,0)</f>
        <v>1167726.93</v>
      </c>
      <c r="E5362" s="25" t="s">
        <v>1821</v>
      </c>
      <c r="F5362" s="27" t="s">
        <v>2147</v>
      </c>
      <c r="G5362" s="26">
        <v>0</v>
      </c>
      <c r="H5362" s="26">
        <v>33463.1</v>
      </c>
      <c r="I5362" s="24">
        <f t="shared" si="84"/>
        <v>13054054.400000012</v>
      </c>
      <c r="J5362" s="27" t="s">
        <v>57</v>
      </c>
      <c r="K5362" s="2" t="s">
        <v>15</v>
      </c>
    </row>
    <row r="5363" spans="1:11" ht="12" customHeight="1" x14ac:dyDescent="0.2">
      <c r="A5363" s="2">
        <v>1700</v>
      </c>
      <c r="B5363" s="20" t="str">
        <f>VLOOKUP(C5363,'[2]05-2025'!$B$1:$C$65536,2,0)</f>
        <v>FORNECEDORES DE INSUMOS</v>
      </c>
      <c r="C5363" s="33" t="s">
        <v>57</v>
      </c>
      <c r="D5363" s="21">
        <f>VLOOKUP(C5363,'[2]05-2025'!$B$1:$D$65536,3,0)</f>
        <v>1167726.93</v>
      </c>
      <c r="E5363" s="25" t="s">
        <v>1821</v>
      </c>
      <c r="F5363" s="27" t="s">
        <v>2148</v>
      </c>
      <c r="G5363" s="26">
        <v>0</v>
      </c>
      <c r="H5363" s="26">
        <v>9330.9699999999993</v>
      </c>
      <c r="I5363" s="24">
        <f t="shared" si="84"/>
        <v>13063385.370000012</v>
      </c>
      <c r="J5363" s="27" t="s">
        <v>57</v>
      </c>
      <c r="K5363" s="2" t="s">
        <v>15</v>
      </c>
    </row>
    <row r="5364" spans="1:11" ht="12" customHeight="1" x14ac:dyDescent="0.2">
      <c r="A5364" s="2">
        <v>1700</v>
      </c>
      <c r="B5364" s="20" t="str">
        <f>VLOOKUP(C5364,'[2]05-2025'!$B$1:$C$65536,2,0)</f>
        <v>FORNECEDORES DE INSUMOS</v>
      </c>
      <c r="C5364" s="33" t="s">
        <v>57</v>
      </c>
      <c r="D5364" s="21">
        <f>VLOOKUP(C5364,'[2]05-2025'!$B$1:$D$65536,3,0)</f>
        <v>1167726.93</v>
      </c>
      <c r="E5364" s="25" t="s">
        <v>1821</v>
      </c>
      <c r="F5364" s="27" t="s">
        <v>2149</v>
      </c>
      <c r="G5364" s="26">
        <v>0</v>
      </c>
      <c r="H5364" s="26">
        <v>1639.84</v>
      </c>
      <c r="I5364" s="24">
        <f t="shared" si="84"/>
        <v>13065025.210000012</v>
      </c>
      <c r="J5364" s="27" t="s">
        <v>57</v>
      </c>
      <c r="K5364" s="2" t="s">
        <v>15</v>
      </c>
    </row>
    <row r="5365" spans="1:11" ht="12" customHeight="1" x14ac:dyDescent="0.2">
      <c r="A5365" s="2">
        <v>1700</v>
      </c>
      <c r="B5365" s="20" t="str">
        <f>VLOOKUP(C5365,'[2]05-2025'!$B$1:$C$65536,2,0)</f>
        <v>FORNECEDORES DE INSUMOS</v>
      </c>
      <c r="C5365" s="33" t="s">
        <v>57</v>
      </c>
      <c r="D5365" s="21">
        <f>VLOOKUP(C5365,'[2]05-2025'!$B$1:$D$65536,3,0)</f>
        <v>1167726.93</v>
      </c>
      <c r="E5365" s="25" t="s">
        <v>1821</v>
      </c>
      <c r="F5365" s="27" t="s">
        <v>2150</v>
      </c>
      <c r="G5365" s="26">
        <v>0</v>
      </c>
      <c r="H5365" s="26">
        <v>1198.3800000000001</v>
      </c>
      <c r="I5365" s="24">
        <f t="shared" si="84"/>
        <v>13066223.590000013</v>
      </c>
      <c r="J5365" s="27" t="s">
        <v>57</v>
      </c>
      <c r="K5365" s="2" t="s">
        <v>15</v>
      </c>
    </row>
    <row r="5366" spans="1:11" ht="12" customHeight="1" x14ac:dyDescent="0.2">
      <c r="A5366" s="2">
        <v>1700</v>
      </c>
      <c r="B5366" s="20" t="str">
        <f>VLOOKUP(C5366,'[2]05-2025'!$B$1:$C$65536,2,0)</f>
        <v>FORNECEDORES DE INSUMOS</v>
      </c>
      <c r="C5366" s="33" t="s">
        <v>57</v>
      </c>
      <c r="D5366" s="21">
        <f>VLOOKUP(C5366,'[2]05-2025'!$B$1:$D$65536,3,0)</f>
        <v>1167726.93</v>
      </c>
      <c r="E5366" s="25" t="s">
        <v>1821</v>
      </c>
      <c r="F5366" s="27" t="s">
        <v>2151</v>
      </c>
      <c r="G5366" s="26">
        <v>0</v>
      </c>
      <c r="H5366" s="26">
        <v>2631.72</v>
      </c>
      <c r="I5366" s="24">
        <f t="shared" si="84"/>
        <v>13068855.310000014</v>
      </c>
      <c r="J5366" s="27" t="s">
        <v>57</v>
      </c>
      <c r="K5366" s="2" t="s">
        <v>15</v>
      </c>
    </row>
    <row r="5367" spans="1:11" ht="12" customHeight="1" x14ac:dyDescent="0.2">
      <c r="A5367" s="2">
        <v>1700</v>
      </c>
      <c r="B5367" s="20" t="str">
        <f>VLOOKUP(C5367,'[2]05-2025'!$B$1:$C$65536,2,0)</f>
        <v>FORNECEDORES DE INSUMOS</v>
      </c>
      <c r="C5367" s="33" t="s">
        <v>57</v>
      </c>
      <c r="D5367" s="21">
        <f>VLOOKUP(C5367,'[2]05-2025'!$B$1:$D$65536,3,0)</f>
        <v>1167726.93</v>
      </c>
      <c r="E5367" s="25" t="s">
        <v>1821</v>
      </c>
      <c r="F5367" s="27" t="s">
        <v>2147</v>
      </c>
      <c r="G5367" s="26">
        <v>0</v>
      </c>
      <c r="H5367" s="26">
        <v>2128.5</v>
      </c>
      <c r="I5367" s="24">
        <f t="shared" si="84"/>
        <v>13070983.810000014</v>
      </c>
      <c r="J5367" s="27" t="s">
        <v>57</v>
      </c>
      <c r="K5367" s="2" t="s">
        <v>15</v>
      </c>
    </row>
    <row r="5368" spans="1:11" ht="12" customHeight="1" x14ac:dyDescent="0.2">
      <c r="A5368" s="2">
        <v>1700</v>
      </c>
      <c r="B5368" s="20" t="str">
        <f>VLOOKUP(C5368,'[2]05-2025'!$B$1:$C$65536,2,0)</f>
        <v>FORNECEDORES DE INSUMOS</v>
      </c>
      <c r="C5368" s="33" t="s">
        <v>57</v>
      </c>
      <c r="D5368" s="21">
        <f>VLOOKUP(C5368,'[2]05-2025'!$B$1:$D$65536,3,0)</f>
        <v>1167726.93</v>
      </c>
      <c r="E5368" s="25" t="s">
        <v>1821</v>
      </c>
      <c r="F5368" s="27" t="s">
        <v>2152</v>
      </c>
      <c r="G5368" s="26">
        <v>0</v>
      </c>
      <c r="H5368" s="26">
        <v>2280</v>
      </c>
      <c r="I5368" s="24">
        <f t="shared" si="84"/>
        <v>13073263.810000014</v>
      </c>
      <c r="J5368" s="27" t="s">
        <v>57</v>
      </c>
      <c r="K5368" s="2" t="s">
        <v>15</v>
      </c>
    </row>
    <row r="5369" spans="1:11" ht="12" customHeight="1" x14ac:dyDescent="0.2">
      <c r="A5369" s="2">
        <v>1700</v>
      </c>
      <c r="B5369" s="20" t="str">
        <f>VLOOKUP(C5369,'[2]05-2025'!$B$1:$C$65536,2,0)</f>
        <v>FORNECEDORES DE INSUMOS</v>
      </c>
      <c r="C5369" s="33" t="s">
        <v>57</v>
      </c>
      <c r="D5369" s="21">
        <f>VLOOKUP(C5369,'[2]05-2025'!$B$1:$D$65536,3,0)</f>
        <v>1167726.93</v>
      </c>
      <c r="E5369" s="25" t="s">
        <v>1821</v>
      </c>
      <c r="F5369" s="27" t="s">
        <v>2153</v>
      </c>
      <c r="G5369" s="26">
        <v>0</v>
      </c>
      <c r="H5369" s="26">
        <v>707.3</v>
      </c>
      <c r="I5369" s="24">
        <f t="shared" si="84"/>
        <v>13073971.110000014</v>
      </c>
      <c r="J5369" s="27" t="s">
        <v>57</v>
      </c>
      <c r="K5369" s="2" t="s">
        <v>15</v>
      </c>
    </row>
    <row r="5370" spans="1:11" ht="12" customHeight="1" x14ac:dyDescent="0.2">
      <c r="A5370" s="2">
        <v>1700</v>
      </c>
      <c r="B5370" s="20" t="str">
        <f>VLOOKUP(C5370,'[2]05-2025'!$B$1:$C$65536,2,0)</f>
        <v>FORNECEDORES DE INSUMOS</v>
      </c>
      <c r="C5370" s="33" t="s">
        <v>57</v>
      </c>
      <c r="D5370" s="21">
        <f>VLOOKUP(C5370,'[2]05-2025'!$B$1:$D$65536,3,0)</f>
        <v>1167726.93</v>
      </c>
      <c r="E5370" s="25" t="s">
        <v>1821</v>
      </c>
      <c r="F5370" s="27" t="s">
        <v>2154</v>
      </c>
      <c r="G5370" s="26">
        <v>0</v>
      </c>
      <c r="H5370" s="26">
        <v>16957.5</v>
      </c>
      <c r="I5370" s="24">
        <f t="shared" si="84"/>
        <v>13090928.610000014</v>
      </c>
      <c r="J5370" s="27" t="s">
        <v>57</v>
      </c>
      <c r="K5370" s="2" t="s">
        <v>15</v>
      </c>
    </row>
    <row r="5371" spans="1:11" ht="12" customHeight="1" x14ac:dyDescent="0.2">
      <c r="A5371" s="2">
        <v>1700</v>
      </c>
      <c r="B5371" s="20" t="str">
        <f>VLOOKUP(C5371,'[2]05-2025'!$B$1:$C$65536,2,0)</f>
        <v>FORNECEDORES DE INSUMOS</v>
      </c>
      <c r="C5371" s="33" t="s">
        <v>57</v>
      </c>
      <c r="D5371" s="21">
        <f>VLOOKUP(C5371,'[2]05-2025'!$B$1:$D$65536,3,0)</f>
        <v>1167726.93</v>
      </c>
      <c r="E5371" s="25" t="s">
        <v>1821</v>
      </c>
      <c r="F5371" s="27" t="s">
        <v>2155</v>
      </c>
      <c r="G5371" s="26">
        <v>0</v>
      </c>
      <c r="H5371" s="26">
        <v>1052</v>
      </c>
      <c r="I5371" s="24">
        <f t="shared" si="84"/>
        <v>13091980.610000014</v>
      </c>
      <c r="J5371" s="27" t="s">
        <v>57</v>
      </c>
      <c r="K5371" s="2" t="s">
        <v>15</v>
      </c>
    </row>
    <row r="5372" spans="1:11" ht="12" customHeight="1" x14ac:dyDescent="0.2">
      <c r="A5372" s="2">
        <v>1700</v>
      </c>
      <c r="B5372" s="20" t="str">
        <f>VLOOKUP(C5372,'[2]05-2025'!$B$1:$C$65536,2,0)</f>
        <v>FORNECEDORES DE INSUMOS</v>
      </c>
      <c r="C5372" s="33" t="s">
        <v>57</v>
      </c>
      <c r="D5372" s="21">
        <f>VLOOKUP(C5372,'[2]05-2025'!$B$1:$D$65536,3,0)</f>
        <v>1167726.93</v>
      </c>
      <c r="E5372" s="25" t="s">
        <v>1821</v>
      </c>
      <c r="F5372" s="27" t="s">
        <v>2146</v>
      </c>
      <c r="G5372" s="26">
        <v>0</v>
      </c>
      <c r="H5372" s="26">
        <v>961.66</v>
      </c>
      <c r="I5372" s="24">
        <f t="shared" si="84"/>
        <v>13092942.270000014</v>
      </c>
      <c r="J5372" s="27" t="s">
        <v>57</v>
      </c>
      <c r="K5372" s="2" t="s">
        <v>15</v>
      </c>
    </row>
    <row r="5373" spans="1:11" ht="12" customHeight="1" x14ac:dyDescent="0.2">
      <c r="A5373" s="2">
        <v>1700</v>
      </c>
      <c r="B5373" s="20" t="str">
        <f>VLOOKUP(C5373,'[2]05-2025'!$B$1:$C$65536,2,0)</f>
        <v>FORNECEDORES DE INSUMOS</v>
      </c>
      <c r="C5373" s="33" t="s">
        <v>57</v>
      </c>
      <c r="D5373" s="21">
        <f>VLOOKUP(C5373,'[2]05-2025'!$B$1:$D$65536,3,0)</f>
        <v>1167726.93</v>
      </c>
      <c r="E5373" s="25" t="s">
        <v>1821</v>
      </c>
      <c r="F5373" s="27" t="s">
        <v>2156</v>
      </c>
      <c r="G5373" s="26">
        <v>0</v>
      </c>
      <c r="H5373" s="26">
        <v>1360.91</v>
      </c>
      <c r="I5373" s="24">
        <f t="shared" si="84"/>
        <v>13094303.180000015</v>
      </c>
      <c r="J5373" s="27" t="s">
        <v>57</v>
      </c>
      <c r="K5373" s="2" t="s">
        <v>15</v>
      </c>
    </row>
    <row r="5374" spans="1:11" ht="12" customHeight="1" x14ac:dyDescent="0.2">
      <c r="A5374" s="2">
        <v>1700</v>
      </c>
      <c r="B5374" s="20" t="str">
        <f>VLOOKUP(C5374,'[2]05-2025'!$B$1:$C$65536,2,0)</f>
        <v>FORNECEDORES DE INSUMOS</v>
      </c>
      <c r="C5374" s="33" t="s">
        <v>57</v>
      </c>
      <c r="D5374" s="21">
        <f>VLOOKUP(C5374,'[2]05-2025'!$B$1:$D$65536,3,0)</f>
        <v>1167726.93</v>
      </c>
      <c r="E5374" s="25" t="s">
        <v>1821</v>
      </c>
      <c r="F5374" s="27" t="s">
        <v>2157</v>
      </c>
      <c r="G5374" s="26">
        <v>0</v>
      </c>
      <c r="H5374" s="26">
        <v>232.5</v>
      </c>
      <c r="I5374" s="24">
        <f t="shared" si="84"/>
        <v>13094535.680000015</v>
      </c>
      <c r="J5374" s="27" t="s">
        <v>57</v>
      </c>
      <c r="K5374" s="2" t="s">
        <v>15</v>
      </c>
    </row>
    <row r="5375" spans="1:11" ht="12" customHeight="1" x14ac:dyDescent="0.2">
      <c r="A5375" s="2">
        <v>1700</v>
      </c>
      <c r="B5375" s="20" t="str">
        <f>VLOOKUP(C5375,'[2]05-2025'!$B$1:$C$65536,2,0)</f>
        <v>FORNECEDORES DE INSUMOS</v>
      </c>
      <c r="C5375" s="33" t="s">
        <v>57</v>
      </c>
      <c r="D5375" s="21">
        <f>VLOOKUP(C5375,'[2]05-2025'!$B$1:$D$65536,3,0)</f>
        <v>1167726.93</v>
      </c>
      <c r="E5375" s="25" t="s">
        <v>1821</v>
      </c>
      <c r="F5375" s="27" t="s">
        <v>2158</v>
      </c>
      <c r="G5375" s="26">
        <v>0</v>
      </c>
      <c r="H5375" s="26">
        <v>2900</v>
      </c>
      <c r="I5375" s="24">
        <f t="shared" si="84"/>
        <v>13097435.680000015</v>
      </c>
      <c r="J5375" s="27" t="s">
        <v>57</v>
      </c>
      <c r="K5375" s="2" t="s">
        <v>15</v>
      </c>
    </row>
    <row r="5376" spans="1:11" ht="12" customHeight="1" x14ac:dyDescent="0.2">
      <c r="A5376" s="2">
        <v>1700</v>
      </c>
      <c r="B5376" s="20" t="str">
        <f>VLOOKUP(C5376,'[2]05-2025'!$B$1:$C$65536,2,0)</f>
        <v>FORNECEDORES DE INSUMOS</v>
      </c>
      <c r="C5376" s="33" t="s">
        <v>57</v>
      </c>
      <c r="D5376" s="21">
        <f>VLOOKUP(C5376,'[2]05-2025'!$B$1:$D$65536,3,0)</f>
        <v>1167726.93</v>
      </c>
      <c r="E5376" s="25" t="s">
        <v>1821</v>
      </c>
      <c r="F5376" s="27" t="s">
        <v>2146</v>
      </c>
      <c r="G5376" s="26">
        <v>0</v>
      </c>
      <c r="H5376" s="26">
        <v>961.37</v>
      </c>
      <c r="I5376" s="24">
        <f t="shared" si="84"/>
        <v>13098397.050000014</v>
      </c>
      <c r="J5376" s="27" t="s">
        <v>57</v>
      </c>
      <c r="K5376" s="2" t="s">
        <v>15</v>
      </c>
    </row>
    <row r="5377" spans="1:11" ht="12" customHeight="1" x14ac:dyDescent="0.2">
      <c r="A5377" s="2">
        <v>1700</v>
      </c>
      <c r="B5377" s="20" t="str">
        <f>VLOOKUP(C5377,'[2]05-2025'!$B$1:$C$65536,2,0)</f>
        <v>FORNECEDORES DE INSUMOS</v>
      </c>
      <c r="C5377" s="33" t="s">
        <v>57</v>
      </c>
      <c r="D5377" s="21">
        <f>VLOOKUP(C5377,'[2]05-2025'!$B$1:$D$65536,3,0)</f>
        <v>1167726.93</v>
      </c>
      <c r="E5377" s="25" t="s">
        <v>1821</v>
      </c>
      <c r="F5377" s="27" t="s">
        <v>2159</v>
      </c>
      <c r="G5377" s="26">
        <v>0</v>
      </c>
      <c r="H5377" s="26">
        <v>379.5</v>
      </c>
      <c r="I5377" s="24">
        <f t="shared" si="84"/>
        <v>13098776.550000014</v>
      </c>
      <c r="J5377" s="27" t="s">
        <v>57</v>
      </c>
      <c r="K5377" s="2" t="s">
        <v>15</v>
      </c>
    </row>
    <row r="5378" spans="1:11" ht="12" customHeight="1" x14ac:dyDescent="0.2">
      <c r="A5378" s="2">
        <v>1700</v>
      </c>
      <c r="B5378" s="20" t="str">
        <f>VLOOKUP(C5378,'[2]05-2025'!$B$1:$C$65536,2,0)</f>
        <v>FORNECEDORES DE INSUMOS</v>
      </c>
      <c r="C5378" s="33" t="s">
        <v>57</v>
      </c>
      <c r="D5378" s="21">
        <f>VLOOKUP(C5378,'[2]05-2025'!$B$1:$D$65536,3,0)</f>
        <v>1167726.93</v>
      </c>
      <c r="E5378" s="25" t="s">
        <v>1821</v>
      </c>
      <c r="F5378" s="27" t="s">
        <v>2160</v>
      </c>
      <c r="G5378" s="26">
        <v>0</v>
      </c>
      <c r="H5378" s="26">
        <v>45600</v>
      </c>
      <c r="I5378" s="24">
        <f t="shared" si="84"/>
        <v>13144376.550000014</v>
      </c>
      <c r="J5378" s="27" t="s">
        <v>57</v>
      </c>
      <c r="K5378" s="2" t="s">
        <v>15</v>
      </c>
    </row>
    <row r="5379" spans="1:11" ht="12" customHeight="1" x14ac:dyDescent="0.2">
      <c r="A5379" s="2">
        <v>1700</v>
      </c>
      <c r="B5379" s="20" t="str">
        <f>VLOOKUP(C5379,'[2]05-2025'!$B$1:$C$65536,2,0)</f>
        <v>FORNECEDORES DE INSUMOS</v>
      </c>
      <c r="C5379" s="33" t="s">
        <v>57</v>
      </c>
      <c r="D5379" s="21">
        <f>VLOOKUP(C5379,'[2]05-2025'!$B$1:$D$65536,3,0)</f>
        <v>1167726.93</v>
      </c>
      <c r="E5379" s="25" t="s">
        <v>1821</v>
      </c>
      <c r="F5379" s="27" t="s">
        <v>2161</v>
      </c>
      <c r="G5379" s="26">
        <v>0</v>
      </c>
      <c r="H5379" s="26">
        <v>22806</v>
      </c>
      <c r="I5379" s="24">
        <f t="shared" si="84"/>
        <v>13167182.550000014</v>
      </c>
      <c r="J5379" s="27" t="s">
        <v>57</v>
      </c>
      <c r="K5379" s="2" t="s">
        <v>15</v>
      </c>
    </row>
    <row r="5380" spans="1:11" ht="12" customHeight="1" x14ac:dyDescent="0.2">
      <c r="A5380" s="2">
        <v>1700</v>
      </c>
      <c r="B5380" s="20" t="str">
        <f>VLOOKUP(C5380,'[2]05-2025'!$B$1:$C$65536,2,0)</f>
        <v>FORNECEDORES DE INSUMOS</v>
      </c>
      <c r="C5380" s="33" t="s">
        <v>57</v>
      </c>
      <c r="D5380" s="21">
        <f>VLOOKUP(C5380,'[2]05-2025'!$B$1:$D$65536,3,0)</f>
        <v>1167726.93</v>
      </c>
      <c r="E5380" s="25" t="s">
        <v>1821</v>
      </c>
      <c r="F5380" s="27" t="s">
        <v>2162</v>
      </c>
      <c r="G5380" s="26">
        <v>0</v>
      </c>
      <c r="H5380" s="26">
        <v>2798.29</v>
      </c>
      <c r="I5380" s="24">
        <f t="shared" si="84"/>
        <v>13169980.840000013</v>
      </c>
      <c r="J5380" s="27" t="s">
        <v>59</v>
      </c>
      <c r="K5380" s="2" t="s">
        <v>15</v>
      </c>
    </row>
    <row r="5381" spans="1:11" ht="12" customHeight="1" x14ac:dyDescent="0.2">
      <c r="A5381" s="2">
        <v>1700</v>
      </c>
      <c r="B5381" s="20" t="str">
        <f>VLOOKUP(C5381,'[2]05-2025'!$B$1:$C$65536,2,0)</f>
        <v>FORNECEDORES DE INSUMOS</v>
      </c>
      <c r="C5381" s="33" t="s">
        <v>57</v>
      </c>
      <c r="D5381" s="21">
        <f>VLOOKUP(C5381,'[2]05-2025'!$B$1:$D$65536,3,0)</f>
        <v>1167726.93</v>
      </c>
      <c r="E5381" s="25" t="s">
        <v>1821</v>
      </c>
      <c r="F5381" s="27" t="s">
        <v>2163</v>
      </c>
      <c r="G5381" s="26">
        <v>0</v>
      </c>
      <c r="H5381" s="26">
        <v>2128.5</v>
      </c>
      <c r="I5381" s="24">
        <f t="shared" si="84"/>
        <v>13172109.340000013</v>
      </c>
      <c r="J5381" s="27" t="s">
        <v>57</v>
      </c>
      <c r="K5381" s="2" t="s">
        <v>15</v>
      </c>
    </row>
    <row r="5382" spans="1:11" ht="12" customHeight="1" x14ac:dyDescent="0.2">
      <c r="A5382" s="2">
        <v>1700</v>
      </c>
      <c r="B5382" s="20" t="str">
        <f>VLOOKUP(C5382,'[2]05-2025'!$B$1:$C$65536,2,0)</f>
        <v>FORNECEDORES DE INSUMOS</v>
      </c>
      <c r="C5382" s="33" t="s">
        <v>57</v>
      </c>
      <c r="D5382" s="21">
        <f>VLOOKUP(C5382,'[2]05-2025'!$B$1:$D$65536,3,0)</f>
        <v>1167726.93</v>
      </c>
      <c r="E5382" s="25" t="s">
        <v>1821</v>
      </c>
      <c r="F5382" s="27" t="s">
        <v>2158</v>
      </c>
      <c r="G5382" s="26">
        <v>0</v>
      </c>
      <c r="H5382" s="26">
        <v>2900</v>
      </c>
      <c r="I5382" s="24">
        <f t="shared" si="84"/>
        <v>13175009.340000013</v>
      </c>
      <c r="J5382" s="27" t="s">
        <v>57</v>
      </c>
      <c r="K5382" s="2" t="s">
        <v>15</v>
      </c>
    </row>
    <row r="5383" spans="1:11" ht="12" customHeight="1" x14ac:dyDescent="0.2">
      <c r="A5383" s="2">
        <v>1700</v>
      </c>
      <c r="B5383" s="20" t="str">
        <f>VLOOKUP(C5383,'[2]05-2025'!$B$1:$C$65536,2,0)</f>
        <v>FORNECEDORES DE INSUMOS</v>
      </c>
      <c r="C5383" s="33" t="s">
        <v>57</v>
      </c>
      <c r="D5383" s="21">
        <f>VLOOKUP(C5383,'[2]05-2025'!$B$1:$D$65536,3,0)</f>
        <v>1167726.93</v>
      </c>
      <c r="E5383" s="25" t="s">
        <v>1821</v>
      </c>
      <c r="F5383" s="27" t="s">
        <v>2145</v>
      </c>
      <c r="G5383" s="26">
        <v>0</v>
      </c>
      <c r="H5383" s="26">
        <v>1442.4</v>
      </c>
      <c r="I5383" s="24">
        <f t="shared" si="84"/>
        <v>13176451.740000013</v>
      </c>
      <c r="J5383" s="27" t="s">
        <v>59</v>
      </c>
      <c r="K5383" s="2" t="s">
        <v>15</v>
      </c>
    </row>
    <row r="5384" spans="1:11" ht="12" customHeight="1" x14ac:dyDescent="0.2">
      <c r="A5384" s="2">
        <v>1700</v>
      </c>
      <c r="B5384" s="20" t="str">
        <f>VLOOKUP(C5384,'[2]05-2025'!$B$1:$C$65536,2,0)</f>
        <v>FORNECEDORES DE INSUMOS</v>
      </c>
      <c r="C5384" s="33" t="s">
        <v>57</v>
      </c>
      <c r="D5384" s="21">
        <f>VLOOKUP(C5384,'[2]05-2025'!$B$1:$D$65536,3,0)</f>
        <v>1167726.93</v>
      </c>
      <c r="E5384" s="25" t="s">
        <v>1821</v>
      </c>
      <c r="F5384" s="27" t="s">
        <v>2164</v>
      </c>
      <c r="G5384" s="26">
        <v>0</v>
      </c>
      <c r="H5384" s="26">
        <v>4355.1499999999996</v>
      </c>
      <c r="I5384" s="24">
        <f t="shared" si="84"/>
        <v>13180806.890000014</v>
      </c>
      <c r="J5384" s="27" t="s">
        <v>57</v>
      </c>
      <c r="K5384" s="2" t="s">
        <v>15</v>
      </c>
    </row>
    <row r="5385" spans="1:11" ht="12" customHeight="1" x14ac:dyDescent="0.2">
      <c r="A5385" s="2">
        <v>1700</v>
      </c>
      <c r="B5385" s="20" t="str">
        <f>VLOOKUP(C5385,'[2]05-2025'!$B$1:$C$65536,2,0)</f>
        <v>FORNECEDORES DE INSUMOS</v>
      </c>
      <c r="C5385" s="33" t="s">
        <v>57</v>
      </c>
      <c r="D5385" s="21">
        <f>VLOOKUP(C5385,'[2]05-2025'!$B$1:$D$65536,3,0)</f>
        <v>1167726.93</v>
      </c>
      <c r="E5385" s="25" t="s">
        <v>1821</v>
      </c>
      <c r="F5385" s="27" t="s">
        <v>2165</v>
      </c>
      <c r="G5385" s="26">
        <v>0</v>
      </c>
      <c r="H5385" s="26">
        <v>18740.7</v>
      </c>
      <c r="I5385" s="24">
        <f t="shared" si="84"/>
        <v>13199547.590000013</v>
      </c>
      <c r="J5385" s="27" t="s">
        <v>57</v>
      </c>
      <c r="K5385" s="2" t="s">
        <v>15</v>
      </c>
    </row>
    <row r="5386" spans="1:11" ht="12" customHeight="1" x14ac:dyDescent="0.2">
      <c r="A5386" s="2">
        <v>1700</v>
      </c>
      <c r="B5386" s="20" t="str">
        <f>VLOOKUP(C5386,'[2]05-2025'!$B$1:$C$65536,2,0)</f>
        <v>FORNECEDORES DE INSUMOS</v>
      </c>
      <c r="C5386" s="33" t="s">
        <v>57</v>
      </c>
      <c r="D5386" s="21">
        <f>VLOOKUP(C5386,'[2]05-2025'!$B$1:$D$65536,3,0)</f>
        <v>1167726.93</v>
      </c>
      <c r="E5386" s="25" t="s">
        <v>1821</v>
      </c>
      <c r="F5386" s="27" t="s">
        <v>2166</v>
      </c>
      <c r="G5386" s="26">
        <v>0</v>
      </c>
      <c r="H5386" s="26">
        <v>2900</v>
      </c>
      <c r="I5386" s="24">
        <f t="shared" si="84"/>
        <v>13202447.590000013</v>
      </c>
      <c r="J5386" s="27" t="s">
        <v>57</v>
      </c>
      <c r="K5386" s="2" t="s">
        <v>15</v>
      </c>
    </row>
    <row r="5387" spans="1:11" ht="12" customHeight="1" x14ac:dyDescent="0.2">
      <c r="A5387" s="2">
        <v>1700</v>
      </c>
      <c r="B5387" s="20" t="str">
        <f>VLOOKUP(C5387,'[2]05-2025'!$B$1:$C$65536,2,0)</f>
        <v>FORNECEDORES DE INSUMOS</v>
      </c>
      <c r="C5387" s="33" t="s">
        <v>57</v>
      </c>
      <c r="D5387" s="21">
        <f>VLOOKUP(C5387,'[2]05-2025'!$B$1:$D$65536,3,0)</f>
        <v>1167726.93</v>
      </c>
      <c r="E5387" s="25" t="s">
        <v>1821</v>
      </c>
      <c r="F5387" s="27" t="s">
        <v>2167</v>
      </c>
      <c r="G5387" s="26">
        <v>0</v>
      </c>
      <c r="H5387" s="26">
        <v>15128.45</v>
      </c>
      <c r="I5387" s="24">
        <f t="shared" si="84"/>
        <v>13217576.040000012</v>
      </c>
      <c r="J5387" s="27" t="s">
        <v>57</v>
      </c>
      <c r="K5387" s="2" t="s">
        <v>15</v>
      </c>
    </row>
    <row r="5388" spans="1:11" ht="12" customHeight="1" x14ac:dyDescent="0.2">
      <c r="A5388" s="2">
        <v>1700</v>
      </c>
      <c r="B5388" s="20" t="str">
        <f>VLOOKUP(C5388,'[2]05-2025'!$B$1:$C$65536,2,0)</f>
        <v>FORNECEDORES DE INSUMOS</v>
      </c>
      <c r="C5388" s="33" t="s">
        <v>57</v>
      </c>
      <c r="D5388" s="21">
        <f>VLOOKUP(C5388,'[2]05-2025'!$B$1:$D$65536,3,0)</f>
        <v>1167726.93</v>
      </c>
      <c r="E5388" s="25" t="s">
        <v>1821</v>
      </c>
      <c r="F5388" s="27" t="s">
        <v>2165</v>
      </c>
      <c r="G5388" s="26">
        <v>0</v>
      </c>
      <c r="H5388" s="26">
        <v>60541.599999999999</v>
      </c>
      <c r="I5388" s="24">
        <f t="shared" si="84"/>
        <v>13278117.640000012</v>
      </c>
      <c r="J5388" s="27" t="s">
        <v>57</v>
      </c>
      <c r="K5388" s="2" t="s">
        <v>15</v>
      </c>
    </row>
    <row r="5389" spans="1:11" ht="12" customHeight="1" x14ac:dyDescent="0.2">
      <c r="A5389" s="2">
        <v>1700</v>
      </c>
      <c r="B5389" s="20" t="str">
        <f>VLOOKUP(C5389,'[2]05-2025'!$B$1:$C$65536,2,0)</f>
        <v>FORNECEDORES DE INSUMOS</v>
      </c>
      <c r="C5389" s="33" t="s">
        <v>57</v>
      </c>
      <c r="D5389" s="21">
        <f>VLOOKUP(C5389,'[2]05-2025'!$B$1:$D$65536,3,0)</f>
        <v>1167726.93</v>
      </c>
      <c r="E5389" s="25" t="s">
        <v>1821</v>
      </c>
      <c r="F5389" s="27" t="s">
        <v>2168</v>
      </c>
      <c r="G5389" s="26">
        <v>0</v>
      </c>
      <c r="H5389" s="26">
        <v>503.28</v>
      </c>
      <c r="I5389" s="24">
        <f t="shared" si="84"/>
        <v>13278620.920000011</v>
      </c>
      <c r="J5389" s="27" t="s">
        <v>57</v>
      </c>
      <c r="K5389" s="2" t="s">
        <v>15</v>
      </c>
    </row>
    <row r="5390" spans="1:11" ht="12" customHeight="1" x14ac:dyDescent="0.2">
      <c r="A5390" s="2">
        <v>1700</v>
      </c>
      <c r="B5390" s="20" t="str">
        <f>VLOOKUP(C5390,'[2]05-2025'!$B$1:$C$65536,2,0)</f>
        <v>FORNECEDORES DE INSUMOS</v>
      </c>
      <c r="C5390" s="33" t="s">
        <v>57</v>
      </c>
      <c r="D5390" s="21">
        <f>VLOOKUP(C5390,'[2]05-2025'!$B$1:$D$65536,3,0)</f>
        <v>1167726.93</v>
      </c>
      <c r="E5390" s="25" t="s">
        <v>1821</v>
      </c>
      <c r="F5390" s="27" t="s">
        <v>2169</v>
      </c>
      <c r="G5390" s="26">
        <v>0</v>
      </c>
      <c r="H5390" s="26">
        <v>1549</v>
      </c>
      <c r="I5390" s="24">
        <f t="shared" si="84"/>
        <v>13280169.920000011</v>
      </c>
      <c r="J5390" s="27" t="s">
        <v>57</v>
      </c>
      <c r="K5390" s="2" t="s">
        <v>15</v>
      </c>
    </row>
    <row r="5391" spans="1:11" ht="12" customHeight="1" x14ac:dyDescent="0.2">
      <c r="A5391" s="2">
        <v>1700</v>
      </c>
      <c r="B5391" s="20" t="str">
        <f>VLOOKUP(C5391,'[2]05-2025'!$B$1:$C$65536,2,0)</f>
        <v>FORNECEDORES DE INSUMOS</v>
      </c>
      <c r="C5391" s="33" t="s">
        <v>57</v>
      </c>
      <c r="D5391" s="21">
        <f>VLOOKUP(C5391,'[2]05-2025'!$B$1:$D$65536,3,0)</f>
        <v>1167726.93</v>
      </c>
      <c r="E5391" s="25" t="s">
        <v>1821</v>
      </c>
      <c r="F5391" s="27" t="s">
        <v>2170</v>
      </c>
      <c r="G5391" s="26">
        <v>0</v>
      </c>
      <c r="H5391" s="26">
        <v>1157.96</v>
      </c>
      <c r="I5391" s="24">
        <f t="shared" si="84"/>
        <v>13281327.880000012</v>
      </c>
      <c r="J5391" s="27" t="s">
        <v>59</v>
      </c>
      <c r="K5391" s="2" t="s">
        <v>15</v>
      </c>
    </row>
    <row r="5392" spans="1:11" ht="12" customHeight="1" x14ac:dyDescent="0.2">
      <c r="A5392" s="2">
        <v>1700</v>
      </c>
      <c r="B5392" s="20" t="str">
        <f>VLOOKUP(C5392,'[2]05-2025'!$B$1:$C$65536,2,0)</f>
        <v>FORNECEDORES DE INSUMOS</v>
      </c>
      <c r="C5392" s="33" t="s">
        <v>57</v>
      </c>
      <c r="D5392" s="21">
        <f>VLOOKUP(C5392,'[2]05-2025'!$B$1:$D$65536,3,0)</f>
        <v>1167726.93</v>
      </c>
      <c r="E5392" s="25" t="s">
        <v>1821</v>
      </c>
      <c r="F5392" s="27" t="s">
        <v>2157</v>
      </c>
      <c r="G5392" s="26">
        <v>0</v>
      </c>
      <c r="H5392" s="26">
        <v>4503.1000000000004</v>
      </c>
      <c r="I5392" s="24">
        <f t="shared" si="84"/>
        <v>13285830.980000012</v>
      </c>
      <c r="J5392" s="27" t="s">
        <v>57</v>
      </c>
      <c r="K5392" s="2" t="s">
        <v>15</v>
      </c>
    </row>
    <row r="5393" spans="1:11" ht="12" customHeight="1" x14ac:dyDescent="0.2">
      <c r="A5393" s="2">
        <v>1700</v>
      </c>
      <c r="B5393" s="20" t="str">
        <f>VLOOKUP(C5393,'[2]05-2025'!$B$1:$C$65536,2,0)</f>
        <v>FORNECEDORES DE INSUMOS</v>
      </c>
      <c r="C5393" s="33" t="s">
        <v>57</v>
      </c>
      <c r="D5393" s="21">
        <f>VLOOKUP(C5393,'[2]05-2025'!$B$1:$D$65536,3,0)</f>
        <v>1167726.93</v>
      </c>
      <c r="E5393" s="25" t="s">
        <v>1821</v>
      </c>
      <c r="F5393" s="27" t="s">
        <v>2149</v>
      </c>
      <c r="G5393" s="26">
        <v>0</v>
      </c>
      <c r="H5393" s="26">
        <v>17035.400000000001</v>
      </c>
      <c r="I5393" s="24">
        <f t="shared" si="84"/>
        <v>13302866.380000012</v>
      </c>
      <c r="J5393" s="27" t="s">
        <v>57</v>
      </c>
      <c r="K5393" s="2" t="s">
        <v>15</v>
      </c>
    </row>
    <row r="5394" spans="1:11" ht="12" customHeight="1" x14ac:dyDescent="0.2">
      <c r="A5394" s="2">
        <v>1700</v>
      </c>
      <c r="B5394" s="20" t="str">
        <f>VLOOKUP(C5394,'[2]05-2025'!$B$1:$C$65536,2,0)</f>
        <v>FORNECEDORES DE INSUMOS</v>
      </c>
      <c r="C5394" s="33" t="s">
        <v>57</v>
      </c>
      <c r="D5394" s="21">
        <f>VLOOKUP(C5394,'[2]05-2025'!$B$1:$D$65536,3,0)</f>
        <v>1167726.93</v>
      </c>
      <c r="E5394" s="25" t="s">
        <v>1821</v>
      </c>
      <c r="F5394" s="27" t="s">
        <v>2171</v>
      </c>
      <c r="G5394" s="26">
        <v>0</v>
      </c>
      <c r="H5394" s="26">
        <v>6282.36</v>
      </c>
      <c r="I5394" s="24">
        <f t="shared" si="84"/>
        <v>13309148.740000011</v>
      </c>
      <c r="J5394" s="27" t="s">
        <v>57</v>
      </c>
      <c r="K5394" s="2" t="s">
        <v>15</v>
      </c>
    </row>
    <row r="5395" spans="1:11" ht="12" customHeight="1" x14ac:dyDescent="0.2">
      <c r="A5395" s="2">
        <v>1700</v>
      </c>
      <c r="B5395" s="20" t="str">
        <f>VLOOKUP(C5395,'[2]05-2025'!$B$1:$C$65536,2,0)</f>
        <v>FORNECEDORES DE INSUMOS</v>
      </c>
      <c r="C5395" s="33" t="s">
        <v>57</v>
      </c>
      <c r="D5395" s="21">
        <f>VLOOKUP(C5395,'[2]05-2025'!$B$1:$D$65536,3,0)</f>
        <v>1167726.93</v>
      </c>
      <c r="E5395" s="25" t="s">
        <v>1821</v>
      </c>
      <c r="F5395" s="27" t="s">
        <v>2172</v>
      </c>
      <c r="G5395" s="26">
        <v>0</v>
      </c>
      <c r="H5395" s="26">
        <v>320</v>
      </c>
      <c r="I5395" s="24">
        <f t="shared" si="84"/>
        <v>13309468.740000011</v>
      </c>
      <c r="J5395" s="27" t="s">
        <v>57</v>
      </c>
      <c r="K5395" s="2" t="s">
        <v>15</v>
      </c>
    </row>
    <row r="5396" spans="1:11" ht="12" customHeight="1" x14ac:dyDescent="0.2">
      <c r="A5396" s="2">
        <v>1700</v>
      </c>
      <c r="B5396" s="20" t="str">
        <f>VLOOKUP(C5396,'[2]05-2025'!$B$1:$C$65536,2,0)</f>
        <v>FORNECEDORES DE INSUMOS</v>
      </c>
      <c r="C5396" s="33" t="s">
        <v>57</v>
      </c>
      <c r="D5396" s="21">
        <f>VLOOKUP(C5396,'[2]05-2025'!$B$1:$D$65536,3,0)</f>
        <v>1167726.93</v>
      </c>
      <c r="E5396" s="25" t="s">
        <v>1821</v>
      </c>
      <c r="F5396" s="27" t="s">
        <v>2145</v>
      </c>
      <c r="G5396" s="26">
        <v>0</v>
      </c>
      <c r="H5396" s="26">
        <v>961.6</v>
      </c>
      <c r="I5396" s="24">
        <f t="shared" si="84"/>
        <v>13310430.340000011</v>
      </c>
      <c r="J5396" s="27" t="s">
        <v>59</v>
      </c>
      <c r="K5396" s="2" t="s">
        <v>15</v>
      </c>
    </row>
    <row r="5397" spans="1:11" ht="12" customHeight="1" x14ac:dyDescent="0.2">
      <c r="A5397" s="2">
        <v>1700</v>
      </c>
      <c r="B5397" s="20" t="str">
        <f>VLOOKUP(C5397,'[2]05-2025'!$B$1:$C$65536,2,0)</f>
        <v>FORNECEDORES DE INSUMOS</v>
      </c>
      <c r="C5397" s="33" t="s">
        <v>57</v>
      </c>
      <c r="D5397" s="21">
        <f>VLOOKUP(C5397,'[2]05-2025'!$B$1:$D$65536,3,0)</f>
        <v>1167726.93</v>
      </c>
      <c r="E5397" s="25" t="s">
        <v>1821</v>
      </c>
      <c r="F5397" s="27" t="s">
        <v>2173</v>
      </c>
      <c r="G5397" s="26">
        <v>0</v>
      </c>
      <c r="H5397" s="26">
        <v>16088.8</v>
      </c>
      <c r="I5397" s="24">
        <f t="shared" si="84"/>
        <v>13326519.140000012</v>
      </c>
      <c r="J5397" s="27" t="s">
        <v>55</v>
      </c>
      <c r="K5397" s="2" t="s">
        <v>15</v>
      </c>
    </row>
    <row r="5398" spans="1:11" ht="12" customHeight="1" x14ac:dyDescent="0.2">
      <c r="A5398" s="2">
        <v>1700</v>
      </c>
      <c r="B5398" s="20" t="str">
        <f>VLOOKUP(C5398,'[2]05-2025'!$B$1:$C$65536,2,0)</f>
        <v>FORNECEDORES DE INSUMOS</v>
      </c>
      <c r="C5398" s="33" t="s">
        <v>57</v>
      </c>
      <c r="D5398" s="21">
        <f>VLOOKUP(C5398,'[2]05-2025'!$B$1:$D$65536,3,0)</f>
        <v>1167726.93</v>
      </c>
      <c r="E5398" s="25" t="s">
        <v>1821</v>
      </c>
      <c r="F5398" s="27" t="s">
        <v>2174</v>
      </c>
      <c r="G5398" s="26">
        <v>0</v>
      </c>
      <c r="H5398" s="26">
        <v>7000</v>
      </c>
      <c r="I5398" s="24">
        <f t="shared" si="84"/>
        <v>13333519.140000012</v>
      </c>
      <c r="J5398" s="27" t="s">
        <v>57</v>
      </c>
      <c r="K5398" s="2" t="s">
        <v>15</v>
      </c>
    </row>
    <row r="5399" spans="1:11" ht="12" customHeight="1" x14ac:dyDescent="0.2">
      <c r="A5399" s="2">
        <v>1700</v>
      </c>
      <c r="B5399" s="20" t="str">
        <f>VLOOKUP(C5399,'[2]05-2025'!$B$1:$C$65536,2,0)</f>
        <v>FORNECEDORES DE INSUMOS</v>
      </c>
      <c r="C5399" s="33" t="s">
        <v>57</v>
      </c>
      <c r="D5399" s="21">
        <f>VLOOKUP(C5399,'[2]05-2025'!$B$1:$D$65536,3,0)</f>
        <v>1167726.93</v>
      </c>
      <c r="E5399" s="25" t="s">
        <v>1821</v>
      </c>
      <c r="F5399" s="27" t="s">
        <v>2175</v>
      </c>
      <c r="G5399" s="26">
        <v>0</v>
      </c>
      <c r="H5399" s="26">
        <v>9478.23</v>
      </c>
      <c r="I5399" s="24">
        <f t="shared" si="84"/>
        <v>13342997.370000012</v>
      </c>
      <c r="J5399" s="27" t="s">
        <v>57</v>
      </c>
      <c r="K5399" s="2" t="s">
        <v>15</v>
      </c>
    </row>
    <row r="5400" spans="1:11" ht="12" customHeight="1" x14ac:dyDescent="0.2">
      <c r="A5400" s="2">
        <v>1700</v>
      </c>
      <c r="B5400" s="20" t="str">
        <f>VLOOKUP(C5400,'[2]05-2025'!$B$1:$C$65536,2,0)</f>
        <v>FORNECEDORES DE INSUMOS</v>
      </c>
      <c r="C5400" s="33" t="s">
        <v>57</v>
      </c>
      <c r="D5400" s="21">
        <f>VLOOKUP(C5400,'[2]05-2025'!$B$1:$D$65536,3,0)</f>
        <v>1167726.93</v>
      </c>
      <c r="E5400" s="25" t="s">
        <v>1821</v>
      </c>
      <c r="F5400" s="27" t="s">
        <v>2156</v>
      </c>
      <c r="G5400" s="26">
        <v>0</v>
      </c>
      <c r="H5400" s="26">
        <v>1482</v>
      </c>
      <c r="I5400" s="24">
        <f t="shared" si="84"/>
        <v>13344479.370000012</v>
      </c>
      <c r="J5400" s="27" t="s">
        <v>57</v>
      </c>
      <c r="K5400" s="2" t="s">
        <v>15</v>
      </c>
    </row>
    <row r="5401" spans="1:11" ht="12" customHeight="1" x14ac:dyDescent="0.2">
      <c r="A5401" s="2">
        <v>1700</v>
      </c>
      <c r="B5401" s="20" t="str">
        <f>VLOOKUP(C5401,'[2]05-2025'!$B$1:$C$65536,2,0)</f>
        <v>FORNECEDORES DE INSUMOS</v>
      </c>
      <c r="C5401" s="33" t="s">
        <v>57</v>
      </c>
      <c r="D5401" s="21">
        <f>VLOOKUP(C5401,'[2]05-2025'!$B$1:$D$65536,3,0)</f>
        <v>1167726.93</v>
      </c>
      <c r="E5401" s="25" t="s">
        <v>1821</v>
      </c>
      <c r="F5401" s="27" t="s">
        <v>2176</v>
      </c>
      <c r="G5401" s="26">
        <v>0</v>
      </c>
      <c r="H5401" s="26">
        <v>1083.9000000000001</v>
      </c>
      <c r="I5401" s="24">
        <f t="shared" si="84"/>
        <v>13345563.270000013</v>
      </c>
      <c r="J5401" s="27" t="s">
        <v>57</v>
      </c>
      <c r="K5401" s="2" t="s">
        <v>15</v>
      </c>
    </row>
    <row r="5402" spans="1:11" ht="12" customHeight="1" x14ac:dyDescent="0.2">
      <c r="A5402" s="2">
        <v>1700</v>
      </c>
      <c r="B5402" s="20" t="str">
        <f>VLOOKUP(C5402,'[2]05-2025'!$B$1:$C$65536,2,0)</f>
        <v>FORNECEDORES DE INSUMOS</v>
      </c>
      <c r="C5402" s="33" t="s">
        <v>57</v>
      </c>
      <c r="D5402" s="21">
        <f>VLOOKUP(C5402,'[2]05-2025'!$B$1:$D$65536,3,0)</f>
        <v>1167726.93</v>
      </c>
      <c r="E5402" s="25" t="s">
        <v>1821</v>
      </c>
      <c r="F5402" s="27" t="s">
        <v>2145</v>
      </c>
      <c r="G5402" s="26">
        <v>0</v>
      </c>
      <c r="H5402" s="26">
        <v>1442.4</v>
      </c>
      <c r="I5402" s="24">
        <f t="shared" si="84"/>
        <v>13347005.670000013</v>
      </c>
      <c r="J5402" s="27" t="s">
        <v>59</v>
      </c>
      <c r="K5402" s="2" t="s">
        <v>15</v>
      </c>
    </row>
    <row r="5403" spans="1:11" ht="12" customHeight="1" x14ac:dyDescent="0.2">
      <c r="A5403" s="2">
        <v>1700</v>
      </c>
      <c r="B5403" s="20" t="str">
        <f>VLOOKUP(C5403,'[2]05-2025'!$B$1:$C$65536,2,0)</f>
        <v>FORNECEDORES DE INSUMOS</v>
      </c>
      <c r="C5403" s="33" t="s">
        <v>57</v>
      </c>
      <c r="D5403" s="21">
        <f>VLOOKUP(C5403,'[2]05-2025'!$B$1:$D$65536,3,0)</f>
        <v>1167726.93</v>
      </c>
      <c r="E5403" s="25" t="s">
        <v>1821</v>
      </c>
      <c r="F5403" s="27" t="s">
        <v>2146</v>
      </c>
      <c r="G5403" s="26">
        <v>0</v>
      </c>
      <c r="H5403" s="26">
        <v>961.37</v>
      </c>
      <c r="I5403" s="24">
        <f t="shared" si="84"/>
        <v>13347967.040000012</v>
      </c>
      <c r="J5403" s="27" t="s">
        <v>57</v>
      </c>
      <c r="K5403" s="2" t="s">
        <v>15</v>
      </c>
    </row>
    <row r="5404" spans="1:11" ht="12" customHeight="1" x14ac:dyDescent="0.2">
      <c r="A5404" s="2">
        <v>1700</v>
      </c>
      <c r="B5404" s="20" t="str">
        <f>VLOOKUP(C5404,'[2]05-2025'!$B$1:$C$65536,2,0)</f>
        <v>FORNECEDORES DE INSUMOS</v>
      </c>
      <c r="C5404" s="33" t="s">
        <v>57</v>
      </c>
      <c r="D5404" s="21">
        <f>VLOOKUP(C5404,'[2]05-2025'!$B$1:$D$65536,3,0)</f>
        <v>1167726.93</v>
      </c>
      <c r="E5404" s="25" t="s">
        <v>1821</v>
      </c>
      <c r="F5404" s="27" t="s">
        <v>2147</v>
      </c>
      <c r="G5404" s="26">
        <v>0</v>
      </c>
      <c r="H5404" s="26">
        <v>33463.1</v>
      </c>
      <c r="I5404" s="24">
        <f t="shared" si="84"/>
        <v>13381430.140000012</v>
      </c>
      <c r="J5404" s="27" t="s">
        <v>57</v>
      </c>
      <c r="K5404" s="2" t="s">
        <v>15</v>
      </c>
    </row>
    <row r="5405" spans="1:11" ht="12" customHeight="1" x14ac:dyDescent="0.2">
      <c r="A5405" s="2">
        <v>1700</v>
      </c>
      <c r="B5405" s="20" t="str">
        <f>VLOOKUP(C5405,'[2]05-2025'!$B$1:$C$65536,2,0)</f>
        <v>FORNECEDORES DE INSUMOS</v>
      </c>
      <c r="C5405" s="33" t="s">
        <v>57</v>
      </c>
      <c r="D5405" s="21">
        <f>VLOOKUP(C5405,'[2]05-2025'!$B$1:$D$65536,3,0)</f>
        <v>1167726.93</v>
      </c>
      <c r="E5405" s="25" t="s">
        <v>1821</v>
      </c>
      <c r="F5405" s="27" t="s">
        <v>2149</v>
      </c>
      <c r="G5405" s="26">
        <v>0</v>
      </c>
      <c r="H5405" s="26">
        <v>1639.84</v>
      </c>
      <c r="I5405" s="24">
        <f t="shared" si="84"/>
        <v>13383069.980000012</v>
      </c>
      <c r="J5405" s="27" t="s">
        <v>57</v>
      </c>
      <c r="K5405" s="2" t="s">
        <v>15</v>
      </c>
    </row>
    <row r="5406" spans="1:11" ht="12" customHeight="1" x14ac:dyDescent="0.2">
      <c r="A5406" s="2">
        <v>1700</v>
      </c>
      <c r="B5406" s="20" t="str">
        <f>VLOOKUP(C5406,'[2]05-2025'!$B$1:$C$65536,2,0)</f>
        <v>FORNECEDORES DE INSUMOS</v>
      </c>
      <c r="C5406" s="33" t="s">
        <v>57</v>
      </c>
      <c r="D5406" s="21">
        <f>VLOOKUP(C5406,'[2]05-2025'!$B$1:$D$65536,3,0)</f>
        <v>1167726.93</v>
      </c>
      <c r="E5406" s="25" t="s">
        <v>1821</v>
      </c>
      <c r="F5406" s="27" t="s">
        <v>2150</v>
      </c>
      <c r="G5406" s="26">
        <v>0</v>
      </c>
      <c r="H5406" s="26">
        <v>1198.3800000000001</v>
      </c>
      <c r="I5406" s="24">
        <f t="shared" si="84"/>
        <v>13384268.360000012</v>
      </c>
      <c r="J5406" s="27" t="s">
        <v>57</v>
      </c>
      <c r="K5406" s="2" t="s">
        <v>15</v>
      </c>
    </row>
    <row r="5407" spans="1:11" ht="12" customHeight="1" x14ac:dyDescent="0.2">
      <c r="A5407" s="2">
        <v>1700</v>
      </c>
      <c r="B5407" s="20" t="str">
        <f>VLOOKUP(C5407,'[2]05-2025'!$B$1:$C$65536,2,0)</f>
        <v>FORNECEDORES DE INSUMOS</v>
      </c>
      <c r="C5407" s="33" t="s">
        <v>57</v>
      </c>
      <c r="D5407" s="21">
        <f>VLOOKUP(C5407,'[2]05-2025'!$B$1:$D$65536,3,0)</f>
        <v>1167726.93</v>
      </c>
      <c r="E5407" s="25" t="s">
        <v>1821</v>
      </c>
      <c r="F5407" s="27" t="s">
        <v>2151</v>
      </c>
      <c r="G5407" s="26">
        <v>0</v>
      </c>
      <c r="H5407" s="26">
        <v>2631.72</v>
      </c>
      <c r="I5407" s="24">
        <f t="shared" si="84"/>
        <v>13386900.080000013</v>
      </c>
      <c r="J5407" s="27" t="s">
        <v>57</v>
      </c>
      <c r="K5407" s="2" t="s">
        <v>15</v>
      </c>
    </row>
    <row r="5408" spans="1:11" ht="12" customHeight="1" x14ac:dyDescent="0.2">
      <c r="A5408" s="2">
        <v>1700</v>
      </c>
      <c r="B5408" s="20" t="str">
        <f>VLOOKUP(C5408,'[2]05-2025'!$B$1:$C$65536,2,0)</f>
        <v>FORNECEDORES DE INSUMOS</v>
      </c>
      <c r="C5408" s="33" t="s">
        <v>57</v>
      </c>
      <c r="D5408" s="21">
        <f>VLOOKUP(C5408,'[2]05-2025'!$B$1:$D$65536,3,0)</f>
        <v>1167726.93</v>
      </c>
      <c r="E5408" s="25" t="s">
        <v>1821</v>
      </c>
      <c r="F5408" s="27" t="s">
        <v>2147</v>
      </c>
      <c r="G5408" s="26">
        <v>0</v>
      </c>
      <c r="H5408" s="26">
        <v>2128.5</v>
      </c>
      <c r="I5408" s="24">
        <f t="shared" si="84"/>
        <v>13389028.580000013</v>
      </c>
      <c r="J5408" s="27" t="s">
        <v>57</v>
      </c>
      <c r="K5408" s="2" t="s">
        <v>15</v>
      </c>
    </row>
    <row r="5409" spans="1:11" ht="12" customHeight="1" x14ac:dyDescent="0.2">
      <c r="A5409" s="2">
        <v>1700</v>
      </c>
      <c r="B5409" s="20" t="str">
        <f>VLOOKUP(C5409,'[2]05-2025'!$B$1:$C$65536,2,0)</f>
        <v>FORNECEDORES DE INSUMOS</v>
      </c>
      <c r="C5409" s="33" t="s">
        <v>57</v>
      </c>
      <c r="D5409" s="21">
        <f>VLOOKUP(C5409,'[2]05-2025'!$B$1:$D$65536,3,0)</f>
        <v>1167726.93</v>
      </c>
      <c r="E5409" s="25" t="s">
        <v>1821</v>
      </c>
      <c r="F5409" s="27" t="s">
        <v>2152</v>
      </c>
      <c r="G5409" s="26">
        <v>0</v>
      </c>
      <c r="H5409" s="26">
        <v>2280</v>
      </c>
      <c r="I5409" s="24">
        <f t="shared" si="84"/>
        <v>13391308.580000013</v>
      </c>
      <c r="J5409" s="27" t="s">
        <v>57</v>
      </c>
      <c r="K5409" s="2" t="s">
        <v>15</v>
      </c>
    </row>
    <row r="5410" spans="1:11" ht="12" customHeight="1" x14ac:dyDescent="0.2">
      <c r="A5410" s="2">
        <v>1700</v>
      </c>
      <c r="B5410" s="20" t="str">
        <f>VLOOKUP(C5410,'[2]05-2025'!$B$1:$C$65536,2,0)</f>
        <v>FORNECEDORES DE INSUMOS</v>
      </c>
      <c r="C5410" s="33" t="s">
        <v>57</v>
      </c>
      <c r="D5410" s="21">
        <f>VLOOKUP(C5410,'[2]05-2025'!$B$1:$D$65536,3,0)</f>
        <v>1167726.93</v>
      </c>
      <c r="E5410" s="25" t="s">
        <v>1821</v>
      </c>
      <c r="F5410" s="27" t="s">
        <v>2153</v>
      </c>
      <c r="G5410" s="26">
        <v>0</v>
      </c>
      <c r="H5410" s="26">
        <v>707.3</v>
      </c>
      <c r="I5410" s="24">
        <f t="shared" si="84"/>
        <v>13392015.880000014</v>
      </c>
      <c r="J5410" s="27" t="s">
        <v>57</v>
      </c>
      <c r="K5410" s="2" t="s">
        <v>15</v>
      </c>
    </row>
    <row r="5411" spans="1:11" ht="12" customHeight="1" x14ac:dyDescent="0.2">
      <c r="A5411" s="2">
        <v>1700</v>
      </c>
      <c r="B5411" s="20" t="str">
        <f>VLOOKUP(C5411,'[2]05-2025'!$B$1:$C$65536,2,0)</f>
        <v>FORNECEDORES DE INSUMOS</v>
      </c>
      <c r="C5411" s="33" t="s">
        <v>57</v>
      </c>
      <c r="D5411" s="21">
        <f>VLOOKUP(C5411,'[2]05-2025'!$B$1:$D$65536,3,0)</f>
        <v>1167726.93</v>
      </c>
      <c r="E5411" s="25" t="s">
        <v>1821</v>
      </c>
      <c r="F5411" s="27" t="s">
        <v>2154</v>
      </c>
      <c r="G5411" s="26">
        <v>0</v>
      </c>
      <c r="H5411" s="26">
        <v>16957.5</v>
      </c>
      <c r="I5411" s="24">
        <f t="shared" si="84"/>
        <v>13408973.380000014</v>
      </c>
      <c r="J5411" s="27" t="s">
        <v>57</v>
      </c>
      <c r="K5411" s="2" t="s">
        <v>15</v>
      </c>
    </row>
    <row r="5412" spans="1:11" ht="12" customHeight="1" x14ac:dyDescent="0.2">
      <c r="A5412" s="2">
        <v>1700</v>
      </c>
      <c r="B5412" s="20" t="str">
        <f>VLOOKUP(C5412,'[2]05-2025'!$B$1:$C$65536,2,0)</f>
        <v>FORNECEDORES DE INSUMOS</v>
      </c>
      <c r="C5412" s="33" t="s">
        <v>57</v>
      </c>
      <c r="D5412" s="21">
        <f>VLOOKUP(C5412,'[2]05-2025'!$B$1:$D$65536,3,0)</f>
        <v>1167726.93</v>
      </c>
      <c r="E5412" s="25" t="s">
        <v>1821</v>
      </c>
      <c r="F5412" s="27" t="s">
        <v>2151</v>
      </c>
      <c r="G5412" s="26">
        <v>0</v>
      </c>
      <c r="H5412" s="26">
        <v>1052</v>
      </c>
      <c r="I5412" s="24">
        <f t="shared" si="84"/>
        <v>13410025.380000014</v>
      </c>
      <c r="J5412" s="27" t="s">
        <v>57</v>
      </c>
      <c r="K5412" s="2" t="s">
        <v>15</v>
      </c>
    </row>
    <row r="5413" spans="1:11" ht="12" customHeight="1" x14ac:dyDescent="0.2">
      <c r="A5413" s="2">
        <v>1700</v>
      </c>
      <c r="B5413" s="20" t="str">
        <f>VLOOKUP(C5413,'[2]05-2025'!$B$1:$C$65536,2,0)</f>
        <v>FORNECEDORES DE INSUMOS</v>
      </c>
      <c r="C5413" s="33" t="s">
        <v>57</v>
      </c>
      <c r="D5413" s="21">
        <f>VLOOKUP(C5413,'[2]05-2025'!$B$1:$D$65536,3,0)</f>
        <v>1167726.93</v>
      </c>
      <c r="E5413" s="25" t="s">
        <v>1821</v>
      </c>
      <c r="F5413" s="27" t="s">
        <v>2146</v>
      </c>
      <c r="G5413" s="26">
        <v>0</v>
      </c>
      <c r="H5413" s="26">
        <v>961.66</v>
      </c>
      <c r="I5413" s="24">
        <f t="shared" si="84"/>
        <v>13410987.040000014</v>
      </c>
      <c r="J5413" s="27" t="s">
        <v>57</v>
      </c>
      <c r="K5413" s="2" t="s">
        <v>15</v>
      </c>
    </row>
    <row r="5414" spans="1:11" ht="12" customHeight="1" x14ac:dyDescent="0.2">
      <c r="A5414" s="2">
        <v>1700</v>
      </c>
      <c r="B5414" s="20" t="str">
        <f>VLOOKUP(C5414,'[2]05-2025'!$B$1:$C$65536,2,0)</f>
        <v>FORNECEDORES DE INSUMOS</v>
      </c>
      <c r="C5414" s="33" t="s">
        <v>57</v>
      </c>
      <c r="D5414" s="21">
        <f>VLOOKUP(C5414,'[2]05-2025'!$B$1:$D$65536,3,0)</f>
        <v>1167726.93</v>
      </c>
      <c r="E5414" s="25" t="s">
        <v>1821</v>
      </c>
      <c r="F5414" s="27" t="s">
        <v>2156</v>
      </c>
      <c r="G5414" s="26">
        <v>0</v>
      </c>
      <c r="H5414" s="26">
        <v>1360.91</v>
      </c>
      <c r="I5414" s="24">
        <f t="shared" si="84"/>
        <v>13412347.950000014</v>
      </c>
      <c r="J5414" s="27" t="s">
        <v>57</v>
      </c>
      <c r="K5414" s="2" t="s">
        <v>15</v>
      </c>
    </row>
    <row r="5415" spans="1:11" ht="12" customHeight="1" x14ac:dyDescent="0.2">
      <c r="A5415" s="2">
        <v>1700</v>
      </c>
      <c r="B5415" s="20" t="str">
        <f>VLOOKUP(C5415,'[2]05-2025'!$B$1:$C$65536,2,0)</f>
        <v>FORNECEDORES DE INSUMOS</v>
      </c>
      <c r="C5415" s="33" t="s">
        <v>57</v>
      </c>
      <c r="D5415" s="21">
        <f>VLOOKUP(C5415,'[2]05-2025'!$B$1:$D$65536,3,0)</f>
        <v>1167726.93</v>
      </c>
      <c r="E5415" s="25" t="s">
        <v>1821</v>
      </c>
      <c r="F5415" s="27" t="s">
        <v>2157</v>
      </c>
      <c r="G5415" s="26">
        <v>0</v>
      </c>
      <c r="H5415" s="26">
        <v>232.5</v>
      </c>
      <c r="I5415" s="24">
        <f t="shared" si="84"/>
        <v>13412580.450000014</v>
      </c>
      <c r="J5415" s="27" t="s">
        <v>57</v>
      </c>
      <c r="K5415" s="2" t="s">
        <v>15</v>
      </c>
    </row>
    <row r="5416" spans="1:11" ht="12" customHeight="1" x14ac:dyDescent="0.2">
      <c r="A5416" s="2">
        <v>1700</v>
      </c>
      <c r="B5416" s="20" t="str">
        <f>VLOOKUP(C5416,'[2]05-2025'!$B$1:$C$65536,2,0)</f>
        <v>FORNECEDORES DE INSUMOS</v>
      </c>
      <c r="C5416" s="33" t="s">
        <v>57</v>
      </c>
      <c r="D5416" s="21">
        <f>VLOOKUP(C5416,'[2]05-2025'!$B$1:$D$65536,3,0)</f>
        <v>1167726.93</v>
      </c>
      <c r="E5416" s="25" t="s">
        <v>1821</v>
      </c>
      <c r="F5416" s="27" t="s">
        <v>2158</v>
      </c>
      <c r="G5416" s="26">
        <v>0</v>
      </c>
      <c r="H5416" s="26">
        <v>2900</v>
      </c>
      <c r="I5416" s="24">
        <f t="shared" si="84"/>
        <v>13415480.450000014</v>
      </c>
      <c r="J5416" s="27" t="s">
        <v>57</v>
      </c>
      <c r="K5416" s="2" t="s">
        <v>15</v>
      </c>
    </row>
    <row r="5417" spans="1:11" ht="12" customHeight="1" x14ac:dyDescent="0.2">
      <c r="A5417" s="2">
        <v>1700</v>
      </c>
      <c r="B5417" s="20" t="str">
        <f>VLOOKUP(C5417,'[2]05-2025'!$B$1:$C$65536,2,0)</f>
        <v>FORNECEDORES DE INSUMOS</v>
      </c>
      <c r="C5417" s="33" t="s">
        <v>57</v>
      </c>
      <c r="D5417" s="21">
        <f>VLOOKUP(C5417,'[2]05-2025'!$B$1:$D$65536,3,0)</f>
        <v>1167726.93</v>
      </c>
      <c r="E5417" s="25" t="s">
        <v>1821</v>
      </c>
      <c r="F5417" s="27" t="s">
        <v>2146</v>
      </c>
      <c r="G5417" s="26">
        <v>0</v>
      </c>
      <c r="H5417" s="26">
        <v>961.37</v>
      </c>
      <c r="I5417" s="24">
        <f t="shared" si="84"/>
        <v>13416441.820000013</v>
      </c>
      <c r="J5417" s="27" t="s">
        <v>57</v>
      </c>
      <c r="K5417" s="2" t="s">
        <v>15</v>
      </c>
    </row>
    <row r="5418" spans="1:11" ht="12" customHeight="1" x14ac:dyDescent="0.2">
      <c r="A5418" s="2">
        <v>1700</v>
      </c>
      <c r="B5418" s="20" t="str">
        <f>VLOOKUP(C5418,'[2]05-2025'!$B$1:$C$65536,2,0)</f>
        <v>FORNECEDORES DE INSUMOS</v>
      </c>
      <c r="C5418" s="33" t="s">
        <v>57</v>
      </c>
      <c r="D5418" s="21">
        <f>VLOOKUP(C5418,'[2]05-2025'!$B$1:$D$65536,3,0)</f>
        <v>1167726.93</v>
      </c>
      <c r="E5418" s="25" t="s">
        <v>1821</v>
      </c>
      <c r="F5418" s="27" t="s">
        <v>2159</v>
      </c>
      <c r="G5418" s="26">
        <v>0</v>
      </c>
      <c r="H5418" s="26">
        <v>379.5</v>
      </c>
      <c r="I5418" s="24">
        <f t="shared" si="84"/>
        <v>13416821.320000013</v>
      </c>
      <c r="J5418" s="27" t="s">
        <v>57</v>
      </c>
      <c r="K5418" s="2" t="s">
        <v>15</v>
      </c>
    </row>
    <row r="5419" spans="1:11" ht="12" customHeight="1" x14ac:dyDescent="0.2">
      <c r="A5419" s="2">
        <v>1700</v>
      </c>
      <c r="B5419" s="20" t="str">
        <f>VLOOKUP(C5419,'[2]05-2025'!$B$1:$C$65536,2,0)</f>
        <v>FORNECEDORES DE INSUMOS</v>
      </c>
      <c r="C5419" s="33" t="s">
        <v>57</v>
      </c>
      <c r="D5419" s="21">
        <f>VLOOKUP(C5419,'[2]05-2025'!$B$1:$D$65536,3,0)</f>
        <v>1167726.93</v>
      </c>
      <c r="E5419" s="25" t="s">
        <v>1821</v>
      </c>
      <c r="F5419" s="27" t="s">
        <v>2160</v>
      </c>
      <c r="G5419" s="26">
        <v>0</v>
      </c>
      <c r="H5419" s="26">
        <v>45600</v>
      </c>
      <c r="I5419" s="24">
        <f t="shared" si="84"/>
        <v>13462421.320000013</v>
      </c>
      <c r="J5419" s="27" t="s">
        <v>57</v>
      </c>
      <c r="K5419" s="2" t="s">
        <v>15</v>
      </c>
    </row>
    <row r="5420" spans="1:11" ht="12" customHeight="1" x14ac:dyDescent="0.2">
      <c r="A5420" s="2">
        <v>1700</v>
      </c>
      <c r="B5420" s="20" t="str">
        <f>VLOOKUP(C5420,'[2]05-2025'!$B$1:$C$65536,2,0)</f>
        <v>FORNECEDORES DE INSUMOS</v>
      </c>
      <c r="C5420" s="33" t="s">
        <v>57</v>
      </c>
      <c r="D5420" s="21">
        <f>VLOOKUP(C5420,'[2]05-2025'!$B$1:$D$65536,3,0)</f>
        <v>1167726.93</v>
      </c>
      <c r="E5420" s="25" t="s">
        <v>1821</v>
      </c>
      <c r="F5420" s="27" t="s">
        <v>2161</v>
      </c>
      <c r="G5420" s="26">
        <v>0</v>
      </c>
      <c r="H5420" s="26">
        <v>22806</v>
      </c>
      <c r="I5420" s="24">
        <f t="shared" si="84"/>
        <v>13485227.320000013</v>
      </c>
      <c r="J5420" s="27" t="s">
        <v>57</v>
      </c>
      <c r="K5420" s="2" t="s">
        <v>15</v>
      </c>
    </row>
    <row r="5421" spans="1:11" ht="12" customHeight="1" x14ac:dyDescent="0.2">
      <c r="A5421" s="2">
        <v>1700</v>
      </c>
      <c r="B5421" s="20" t="str">
        <f>VLOOKUP(C5421,'[2]05-2025'!$B$1:$C$65536,2,0)</f>
        <v>FORNECEDORES DE INSUMOS</v>
      </c>
      <c r="C5421" s="33" t="s">
        <v>57</v>
      </c>
      <c r="D5421" s="21">
        <f>VLOOKUP(C5421,'[2]05-2025'!$B$1:$D$65536,3,0)</f>
        <v>1167726.93</v>
      </c>
      <c r="E5421" s="25" t="s">
        <v>1821</v>
      </c>
      <c r="F5421" s="27" t="s">
        <v>2162</v>
      </c>
      <c r="G5421" s="26">
        <v>0</v>
      </c>
      <c r="H5421" s="26">
        <v>2798.29</v>
      </c>
      <c r="I5421" s="24">
        <f t="shared" si="84"/>
        <v>13488025.610000012</v>
      </c>
      <c r="J5421" s="27" t="s">
        <v>59</v>
      </c>
      <c r="K5421" s="2" t="s">
        <v>15</v>
      </c>
    </row>
    <row r="5422" spans="1:11" ht="12" customHeight="1" x14ac:dyDescent="0.2">
      <c r="A5422" s="2">
        <v>1700</v>
      </c>
      <c r="B5422" s="20" t="str">
        <f>VLOOKUP(C5422,'[2]05-2025'!$B$1:$C$65536,2,0)</f>
        <v>FORNECEDORES DE INSUMOS</v>
      </c>
      <c r="C5422" s="33" t="s">
        <v>57</v>
      </c>
      <c r="D5422" s="21">
        <f>VLOOKUP(C5422,'[2]05-2025'!$B$1:$D$65536,3,0)</f>
        <v>1167726.93</v>
      </c>
      <c r="E5422" s="25" t="s">
        <v>1821</v>
      </c>
      <c r="F5422" s="27" t="s">
        <v>2163</v>
      </c>
      <c r="G5422" s="26">
        <v>0</v>
      </c>
      <c r="H5422" s="26">
        <v>2128.5</v>
      </c>
      <c r="I5422" s="24">
        <f t="shared" si="84"/>
        <v>13490154.110000012</v>
      </c>
      <c r="J5422" s="27" t="s">
        <v>57</v>
      </c>
      <c r="K5422" s="2" t="s">
        <v>15</v>
      </c>
    </row>
    <row r="5423" spans="1:11" ht="12" customHeight="1" x14ac:dyDescent="0.2">
      <c r="A5423" s="2">
        <v>1700</v>
      </c>
      <c r="B5423" s="20" t="str">
        <f>VLOOKUP(C5423,'[2]05-2025'!$B$1:$C$65536,2,0)</f>
        <v>FORNECEDORES DE INSUMOS</v>
      </c>
      <c r="C5423" s="33" t="s">
        <v>57</v>
      </c>
      <c r="D5423" s="21">
        <f>VLOOKUP(C5423,'[2]05-2025'!$B$1:$D$65536,3,0)</f>
        <v>1167726.93</v>
      </c>
      <c r="E5423" s="25" t="s">
        <v>1821</v>
      </c>
      <c r="F5423" s="27" t="s">
        <v>2158</v>
      </c>
      <c r="G5423" s="26">
        <v>0</v>
      </c>
      <c r="H5423" s="26">
        <v>2900</v>
      </c>
      <c r="I5423" s="24">
        <f t="shared" si="84"/>
        <v>13493054.110000012</v>
      </c>
      <c r="J5423" s="27" t="s">
        <v>57</v>
      </c>
      <c r="K5423" s="2" t="s">
        <v>15</v>
      </c>
    </row>
    <row r="5424" spans="1:11" ht="12" customHeight="1" x14ac:dyDescent="0.2">
      <c r="A5424" s="2">
        <v>1700</v>
      </c>
      <c r="B5424" s="20" t="str">
        <f>VLOOKUP(C5424,'[2]05-2025'!$B$1:$C$65536,2,0)</f>
        <v>FORNECEDORES DE INSUMOS</v>
      </c>
      <c r="C5424" s="33" t="s">
        <v>57</v>
      </c>
      <c r="D5424" s="21">
        <f>VLOOKUP(C5424,'[2]05-2025'!$B$1:$D$65536,3,0)</f>
        <v>1167726.93</v>
      </c>
      <c r="E5424" s="25" t="s">
        <v>1821</v>
      </c>
      <c r="F5424" s="27" t="s">
        <v>2145</v>
      </c>
      <c r="G5424" s="26">
        <v>0</v>
      </c>
      <c r="H5424" s="26">
        <v>1442.4</v>
      </c>
      <c r="I5424" s="24">
        <f t="shared" si="84"/>
        <v>13494496.510000013</v>
      </c>
      <c r="J5424" s="27" t="s">
        <v>59</v>
      </c>
      <c r="K5424" s="2" t="s">
        <v>15</v>
      </c>
    </row>
    <row r="5425" spans="1:11" ht="12" customHeight="1" x14ac:dyDescent="0.2">
      <c r="A5425" s="2">
        <v>1700</v>
      </c>
      <c r="B5425" s="20" t="str">
        <f>VLOOKUP(C5425,'[2]05-2025'!$B$1:$C$65536,2,0)</f>
        <v>FORNECEDORES DE INSUMOS</v>
      </c>
      <c r="C5425" s="33" t="s">
        <v>57</v>
      </c>
      <c r="D5425" s="21">
        <f>VLOOKUP(C5425,'[2]05-2025'!$B$1:$D$65536,3,0)</f>
        <v>1167726.93</v>
      </c>
      <c r="E5425" s="25" t="s">
        <v>1821</v>
      </c>
      <c r="F5425" s="27" t="s">
        <v>2164</v>
      </c>
      <c r="G5425" s="26">
        <v>0</v>
      </c>
      <c r="H5425" s="26">
        <v>4355.1499999999996</v>
      </c>
      <c r="I5425" s="24">
        <f t="shared" ref="I5425:I5488" si="85">IF(C5425&lt;&gt;C5424,D5425-G5425+H5425,IF(C5425=C5424,I5424-G5425+H5425,"falso"))</f>
        <v>13498851.660000013</v>
      </c>
      <c r="J5425" s="27" t="s">
        <v>57</v>
      </c>
      <c r="K5425" s="2" t="s">
        <v>15</v>
      </c>
    </row>
    <row r="5426" spans="1:11" ht="12" customHeight="1" x14ac:dyDescent="0.2">
      <c r="A5426" s="2">
        <v>1700</v>
      </c>
      <c r="B5426" s="20" t="str">
        <f>VLOOKUP(C5426,'[2]05-2025'!$B$1:$C$65536,2,0)</f>
        <v>FORNECEDORES DE INSUMOS</v>
      </c>
      <c r="C5426" s="33" t="s">
        <v>57</v>
      </c>
      <c r="D5426" s="21">
        <f>VLOOKUP(C5426,'[2]05-2025'!$B$1:$D$65536,3,0)</f>
        <v>1167726.93</v>
      </c>
      <c r="E5426" s="25" t="s">
        <v>1821</v>
      </c>
      <c r="F5426" s="27" t="s">
        <v>2165</v>
      </c>
      <c r="G5426" s="26">
        <v>0</v>
      </c>
      <c r="H5426" s="26">
        <v>18740.7</v>
      </c>
      <c r="I5426" s="24">
        <f t="shared" si="85"/>
        <v>13517592.360000012</v>
      </c>
      <c r="J5426" s="27" t="s">
        <v>57</v>
      </c>
      <c r="K5426" s="2" t="s">
        <v>15</v>
      </c>
    </row>
    <row r="5427" spans="1:11" ht="12" customHeight="1" x14ac:dyDescent="0.2">
      <c r="A5427" s="2">
        <v>1700</v>
      </c>
      <c r="B5427" s="20" t="str">
        <f>VLOOKUP(C5427,'[2]05-2025'!$B$1:$C$65536,2,0)</f>
        <v>FORNECEDORES DE INSUMOS</v>
      </c>
      <c r="C5427" s="33" t="s">
        <v>57</v>
      </c>
      <c r="D5427" s="21">
        <f>VLOOKUP(C5427,'[2]05-2025'!$B$1:$D$65536,3,0)</f>
        <v>1167726.93</v>
      </c>
      <c r="E5427" s="25" t="s">
        <v>1821</v>
      </c>
      <c r="F5427" s="27" t="s">
        <v>2158</v>
      </c>
      <c r="G5427" s="26">
        <v>0</v>
      </c>
      <c r="H5427" s="26">
        <v>2900</v>
      </c>
      <c r="I5427" s="24">
        <f t="shared" si="85"/>
        <v>13520492.360000012</v>
      </c>
      <c r="J5427" s="27" t="s">
        <v>57</v>
      </c>
      <c r="K5427" s="2" t="s">
        <v>15</v>
      </c>
    </row>
    <row r="5428" spans="1:11" ht="12" customHeight="1" x14ac:dyDescent="0.2">
      <c r="A5428" s="2">
        <v>1700</v>
      </c>
      <c r="B5428" s="20" t="str">
        <f>VLOOKUP(C5428,'[2]05-2025'!$B$1:$C$65536,2,0)</f>
        <v>FORNECEDORES DE INSUMOS</v>
      </c>
      <c r="C5428" s="33" t="s">
        <v>57</v>
      </c>
      <c r="D5428" s="21">
        <f>VLOOKUP(C5428,'[2]05-2025'!$B$1:$D$65536,3,0)</f>
        <v>1167726.93</v>
      </c>
      <c r="E5428" s="25" t="s">
        <v>1821</v>
      </c>
      <c r="F5428" s="27" t="s">
        <v>2167</v>
      </c>
      <c r="G5428" s="26">
        <v>0</v>
      </c>
      <c r="H5428" s="26">
        <v>15128.45</v>
      </c>
      <c r="I5428" s="24">
        <f t="shared" si="85"/>
        <v>13535620.810000012</v>
      </c>
      <c r="J5428" s="27" t="s">
        <v>57</v>
      </c>
      <c r="K5428" s="2" t="s">
        <v>15</v>
      </c>
    </row>
    <row r="5429" spans="1:11" ht="12" customHeight="1" x14ac:dyDescent="0.2">
      <c r="A5429" s="2">
        <v>1700</v>
      </c>
      <c r="B5429" s="20" t="str">
        <f>VLOOKUP(C5429,'[2]05-2025'!$B$1:$C$65536,2,0)</f>
        <v>FORNECEDORES DE INSUMOS</v>
      </c>
      <c r="C5429" s="33" t="s">
        <v>57</v>
      </c>
      <c r="D5429" s="21">
        <f>VLOOKUP(C5429,'[2]05-2025'!$B$1:$D$65536,3,0)</f>
        <v>1167726.93</v>
      </c>
      <c r="E5429" s="25" t="s">
        <v>1821</v>
      </c>
      <c r="F5429" s="27" t="s">
        <v>2165</v>
      </c>
      <c r="G5429" s="26">
        <v>0</v>
      </c>
      <c r="H5429" s="26">
        <v>60541.599999999999</v>
      </c>
      <c r="I5429" s="24">
        <f t="shared" si="85"/>
        <v>13596162.410000011</v>
      </c>
      <c r="J5429" s="27" t="s">
        <v>57</v>
      </c>
      <c r="K5429" s="2" t="s">
        <v>15</v>
      </c>
    </row>
    <row r="5430" spans="1:11" ht="12" customHeight="1" x14ac:dyDescent="0.2">
      <c r="A5430" s="2">
        <v>1700</v>
      </c>
      <c r="B5430" s="20" t="str">
        <f>VLOOKUP(C5430,'[2]05-2025'!$B$1:$C$65536,2,0)</f>
        <v>FORNECEDORES DE INSUMOS</v>
      </c>
      <c r="C5430" s="33" t="s">
        <v>57</v>
      </c>
      <c r="D5430" s="21">
        <f>VLOOKUP(C5430,'[2]05-2025'!$B$1:$D$65536,3,0)</f>
        <v>1167726.93</v>
      </c>
      <c r="E5430" s="25" t="s">
        <v>1821</v>
      </c>
      <c r="F5430" s="27" t="s">
        <v>2168</v>
      </c>
      <c r="G5430" s="26">
        <v>0</v>
      </c>
      <c r="H5430" s="26">
        <v>503.28</v>
      </c>
      <c r="I5430" s="24">
        <f t="shared" si="85"/>
        <v>13596665.690000011</v>
      </c>
      <c r="J5430" s="27" t="s">
        <v>57</v>
      </c>
      <c r="K5430" s="2" t="s">
        <v>15</v>
      </c>
    </row>
    <row r="5431" spans="1:11" ht="12" customHeight="1" x14ac:dyDescent="0.2">
      <c r="A5431" s="2">
        <v>1700</v>
      </c>
      <c r="B5431" s="20" t="str">
        <f>VLOOKUP(C5431,'[2]05-2025'!$B$1:$C$65536,2,0)</f>
        <v>FORNECEDORES DE INSUMOS</v>
      </c>
      <c r="C5431" s="33" t="s">
        <v>57</v>
      </c>
      <c r="D5431" s="21">
        <f>VLOOKUP(C5431,'[2]05-2025'!$B$1:$D$65536,3,0)</f>
        <v>1167726.93</v>
      </c>
      <c r="E5431" s="25" t="s">
        <v>1821</v>
      </c>
      <c r="F5431" s="27" t="s">
        <v>2169</v>
      </c>
      <c r="G5431" s="26">
        <v>0</v>
      </c>
      <c r="H5431" s="26">
        <v>1549</v>
      </c>
      <c r="I5431" s="24">
        <f t="shared" si="85"/>
        <v>13598214.690000011</v>
      </c>
      <c r="J5431" s="27" t="s">
        <v>57</v>
      </c>
      <c r="K5431" s="2" t="s">
        <v>15</v>
      </c>
    </row>
    <row r="5432" spans="1:11" ht="12" customHeight="1" x14ac:dyDescent="0.2">
      <c r="A5432" s="2">
        <v>1700</v>
      </c>
      <c r="B5432" s="20" t="str">
        <f>VLOOKUP(C5432,'[2]05-2025'!$B$1:$C$65536,2,0)</f>
        <v>FORNECEDORES DE INSUMOS</v>
      </c>
      <c r="C5432" s="33" t="s">
        <v>57</v>
      </c>
      <c r="D5432" s="21">
        <f>VLOOKUP(C5432,'[2]05-2025'!$B$1:$D$65536,3,0)</f>
        <v>1167726.93</v>
      </c>
      <c r="E5432" s="25" t="s">
        <v>1821</v>
      </c>
      <c r="F5432" s="27" t="s">
        <v>2170</v>
      </c>
      <c r="G5432" s="26">
        <v>0</v>
      </c>
      <c r="H5432" s="26">
        <v>1157.96</v>
      </c>
      <c r="I5432" s="24">
        <f t="shared" si="85"/>
        <v>13599372.650000012</v>
      </c>
      <c r="J5432" s="27" t="s">
        <v>59</v>
      </c>
      <c r="K5432" s="2" t="s">
        <v>15</v>
      </c>
    </row>
    <row r="5433" spans="1:11" ht="12" customHeight="1" x14ac:dyDescent="0.2">
      <c r="A5433" s="2">
        <v>1700</v>
      </c>
      <c r="B5433" s="20" t="str">
        <f>VLOOKUP(C5433,'[2]05-2025'!$B$1:$C$65536,2,0)</f>
        <v>FORNECEDORES DE INSUMOS</v>
      </c>
      <c r="C5433" s="33" t="s">
        <v>57</v>
      </c>
      <c r="D5433" s="21">
        <f>VLOOKUP(C5433,'[2]05-2025'!$B$1:$D$65536,3,0)</f>
        <v>1167726.93</v>
      </c>
      <c r="E5433" s="25" t="s">
        <v>1821</v>
      </c>
      <c r="F5433" s="27" t="s">
        <v>2157</v>
      </c>
      <c r="G5433" s="26">
        <v>0</v>
      </c>
      <c r="H5433" s="26">
        <v>4503.1000000000004</v>
      </c>
      <c r="I5433" s="24">
        <f t="shared" si="85"/>
        <v>13603875.750000011</v>
      </c>
      <c r="J5433" s="27" t="s">
        <v>57</v>
      </c>
      <c r="K5433" s="2" t="s">
        <v>15</v>
      </c>
    </row>
    <row r="5434" spans="1:11" ht="12" customHeight="1" x14ac:dyDescent="0.2">
      <c r="A5434" s="2">
        <v>1700</v>
      </c>
      <c r="B5434" s="20" t="str">
        <f>VLOOKUP(C5434,'[2]05-2025'!$B$1:$C$65536,2,0)</f>
        <v>FORNECEDORES DE INSUMOS</v>
      </c>
      <c r="C5434" s="33" t="s">
        <v>57</v>
      </c>
      <c r="D5434" s="21">
        <f>VLOOKUP(C5434,'[2]05-2025'!$B$1:$D$65536,3,0)</f>
        <v>1167726.93</v>
      </c>
      <c r="E5434" s="25" t="s">
        <v>1821</v>
      </c>
      <c r="F5434" s="27" t="s">
        <v>2149</v>
      </c>
      <c r="G5434" s="26">
        <v>0</v>
      </c>
      <c r="H5434" s="26">
        <v>17035.400000000001</v>
      </c>
      <c r="I5434" s="24">
        <f t="shared" si="85"/>
        <v>13620911.150000012</v>
      </c>
      <c r="J5434" s="27" t="s">
        <v>57</v>
      </c>
      <c r="K5434" s="2" t="s">
        <v>15</v>
      </c>
    </row>
    <row r="5435" spans="1:11" ht="12" customHeight="1" x14ac:dyDescent="0.2">
      <c r="A5435" s="2">
        <v>1700</v>
      </c>
      <c r="B5435" s="20" t="str">
        <f>VLOOKUP(C5435,'[2]05-2025'!$B$1:$C$65536,2,0)</f>
        <v>FORNECEDORES DE INSUMOS</v>
      </c>
      <c r="C5435" s="33" t="s">
        <v>57</v>
      </c>
      <c r="D5435" s="21">
        <f>VLOOKUP(C5435,'[2]05-2025'!$B$1:$D$65536,3,0)</f>
        <v>1167726.93</v>
      </c>
      <c r="E5435" s="25" t="s">
        <v>1821</v>
      </c>
      <c r="F5435" s="27" t="s">
        <v>2171</v>
      </c>
      <c r="G5435" s="26">
        <v>0</v>
      </c>
      <c r="H5435" s="26">
        <v>6282.36</v>
      </c>
      <c r="I5435" s="24">
        <f t="shared" si="85"/>
        <v>13627193.510000011</v>
      </c>
      <c r="J5435" s="27" t="s">
        <v>57</v>
      </c>
      <c r="K5435" s="2" t="s">
        <v>15</v>
      </c>
    </row>
    <row r="5436" spans="1:11" ht="12" customHeight="1" x14ac:dyDescent="0.2">
      <c r="A5436" s="2">
        <v>1700</v>
      </c>
      <c r="B5436" s="20" t="str">
        <f>VLOOKUP(C5436,'[2]05-2025'!$B$1:$C$65536,2,0)</f>
        <v>FORNECEDORES DE INSUMOS</v>
      </c>
      <c r="C5436" s="33" t="s">
        <v>57</v>
      </c>
      <c r="D5436" s="21">
        <f>VLOOKUP(C5436,'[2]05-2025'!$B$1:$D$65536,3,0)</f>
        <v>1167726.93</v>
      </c>
      <c r="E5436" s="25" t="s">
        <v>1821</v>
      </c>
      <c r="F5436" s="27" t="s">
        <v>2172</v>
      </c>
      <c r="G5436" s="26">
        <v>0</v>
      </c>
      <c r="H5436" s="26">
        <v>320</v>
      </c>
      <c r="I5436" s="24">
        <f t="shared" si="85"/>
        <v>13627513.510000011</v>
      </c>
      <c r="J5436" s="27" t="s">
        <v>57</v>
      </c>
      <c r="K5436" s="2" t="s">
        <v>15</v>
      </c>
    </row>
    <row r="5437" spans="1:11" ht="12" customHeight="1" x14ac:dyDescent="0.2">
      <c r="A5437" s="2">
        <v>1700</v>
      </c>
      <c r="B5437" s="20" t="str">
        <f>VLOOKUP(C5437,'[2]05-2025'!$B$1:$C$65536,2,0)</f>
        <v>FORNECEDORES DE INSUMOS</v>
      </c>
      <c r="C5437" s="33" t="s">
        <v>57</v>
      </c>
      <c r="D5437" s="21">
        <f>VLOOKUP(C5437,'[2]05-2025'!$B$1:$D$65536,3,0)</f>
        <v>1167726.93</v>
      </c>
      <c r="E5437" s="25" t="s">
        <v>1821</v>
      </c>
      <c r="F5437" s="27" t="s">
        <v>2145</v>
      </c>
      <c r="G5437" s="26">
        <v>0</v>
      </c>
      <c r="H5437" s="26">
        <v>961.6</v>
      </c>
      <c r="I5437" s="24">
        <f t="shared" si="85"/>
        <v>13628475.110000011</v>
      </c>
      <c r="J5437" s="27" t="s">
        <v>59</v>
      </c>
      <c r="K5437" s="2" t="s">
        <v>15</v>
      </c>
    </row>
    <row r="5438" spans="1:11" ht="12" customHeight="1" x14ac:dyDescent="0.2">
      <c r="A5438" s="2">
        <v>1700</v>
      </c>
      <c r="B5438" s="20" t="str">
        <f>VLOOKUP(C5438,'[2]05-2025'!$B$1:$C$65536,2,0)</f>
        <v>FORNECEDORES DE INSUMOS</v>
      </c>
      <c r="C5438" s="33" t="s">
        <v>57</v>
      </c>
      <c r="D5438" s="21">
        <f>VLOOKUP(C5438,'[2]05-2025'!$B$1:$D$65536,3,0)</f>
        <v>1167726.93</v>
      </c>
      <c r="E5438" s="25" t="s">
        <v>1821</v>
      </c>
      <c r="F5438" s="27" t="s">
        <v>2173</v>
      </c>
      <c r="G5438" s="26">
        <v>0</v>
      </c>
      <c r="H5438" s="26">
        <v>16088.8</v>
      </c>
      <c r="I5438" s="24">
        <f t="shared" si="85"/>
        <v>13644563.910000011</v>
      </c>
      <c r="J5438" s="27" t="s">
        <v>55</v>
      </c>
      <c r="K5438" s="2" t="s">
        <v>15</v>
      </c>
    </row>
    <row r="5439" spans="1:11" ht="12" customHeight="1" x14ac:dyDescent="0.2">
      <c r="A5439" s="2">
        <v>1700</v>
      </c>
      <c r="B5439" s="20" t="str">
        <f>VLOOKUP(C5439,'[2]05-2025'!$B$1:$C$65536,2,0)</f>
        <v>FORNECEDORES DE INSUMOS</v>
      </c>
      <c r="C5439" s="33" t="s">
        <v>57</v>
      </c>
      <c r="D5439" s="21">
        <f>VLOOKUP(C5439,'[2]05-2025'!$B$1:$D$65536,3,0)</f>
        <v>1167726.93</v>
      </c>
      <c r="E5439" s="25" t="s">
        <v>1821</v>
      </c>
      <c r="F5439" s="27" t="s">
        <v>2174</v>
      </c>
      <c r="G5439" s="26">
        <v>0</v>
      </c>
      <c r="H5439" s="26">
        <v>7000</v>
      </c>
      <c r="I5439" s="24">
        <f t="shared" si="85"/>
        <v>13651563.910000011</v>
      </c>
      <c r="J5439" s="27" t="s">
        <v>57</v>
      </c>
      <c r="K5439" s="2" t="s">
        <v>15</v>
      </c>
    </row>
    <row r="5440" spans="1:11" ht="12" customHeight="1" x14ac:dyDescent="0.2">
      <c r="A5440" s="2">
        <v>1700</v>
      </c>
      <c r="B5440" s="20" t="str">
        <f>VLOOKUP(C5440,'[2]05-2025'!$B$1:$C$65536,2,0)</f>
        <v>FORNECEDORES DE INSUMOS</v>
      </c>
      <c r="C5440" s="33" t="s">
        <v>57</v>
      </c>
      <c r="D5440" s="21">
        <f>VLOOKUP(C5440,'[2]05-2025'!$B$1:$D$65536,3,0)</f>
        <v>1167726.93</v>
      </c>
      <c r="E5440" s="25" t="s">
        <v>1821</v>
      </c>
      <c r="F5440" s="27" t="s">
        <v>2175</v>
      </c>
      <c r="G5440" s="26">
        <v>0</v>
      </c>
      <c r="H5440" s="26">
        <v>9478.23</v>
      </c>
      <c r="I5440" s="24">
        <f t="shared" si="85"/>
        <v>13661042.140000012</v>
      </c>
      <c r="J5440" s="27" t="s">
        <v>57</v>
      </c>
      <c r="K5440" s="2" t="s">
        <v>15</v>
      </c>
    </row>
    <row r="5441" spans="1:11" ht="12" customHeight="1" x14ac:dyDescent="0.2">
      <c r="A5441" s="2">
        <v>1700</v>
      </c>
      <c r="B5441" s="20" t="str">
        <f>VLOOKUP(C5441,'[2]05-2025'!$B$1:$C$65536,2,0)</f>
        <v>FORNECEDORES DE INSUMOS</v>
      </c>
      <c r="C5441" s="33" t="s">
        <v>57</v>
      </c>
      <c r="D5441" s="21">
        <f>VLOOKUP(C5441,'[2]05-2025'!$B$1:$D$65536,3,0)</f>
        <v>1167726.93</v>
      </c>
      <c r="E5441" s="25" t="s">
        <v>1821</v>
      </c>
      <c r="F5441" s="27" t="s">
        <v>2156</v>
      </c>
      <c r="G5441" s="26">
        <v>0</v>
      </c>
      <c r="H5441" s="26">
        <v>1482</v>
      </c>
      <c r="I5441" s="24">
        <f t="shared" si="85"/>
        <v>13662524.140000012</v>
      </c>
      <c r="J5441" s="27" t="s">
        <v>57</v>
      </c>
      <c r="K5441" s="2" t="s">
        <v>15</v>
      </c>
    </row>
    <row r="5442" spans="1:11" ht="12" customHeight="1" x14ac:dyDescent="0.2">
      <c r="A5442" s="2">
        <v>1700</v>
      </c>
      <c r="B5442" s="20" t="str">
        <f>VLOOKUP(C5442,'[2]05-2025'!$B$1:$C$65536,2,0)</f>
        <v>FORNECEDORES DE INSUMOS</v>
      </c>
      <c r="C5442" s="33" t="s">
        <v>57</v>
      </c>
      <c r="D5442" s="21">
        <f>VLOOKUP(C5442,'[2]05-2025'!$B$1:$D$65536,3,0)</f>
        <v>1167726.93</v>
      </c>
      <c r="E5442" s="25" t="s">
        <v>1821</v>
      </c>
      <c r="F5442" s="27" t="s">
        <v>2176</v>
      </c>
      <c r="G5442" s="26">
        <v>0</v>
      </c>
      <c r="H5442" s="26">
        <v>1083.9000000000001</v>
      </c>
      <c r="I5442" s="24">
        <f t="shared" si="85"/>
        <v>13663608.040000012</v>
      </c>
      <c r="J5442" s="27" t="s">
        <v>57</v>
      </c>
      <c r="K5442" s="2" t="s">
        <v>15</v>
      </c>
    </row>
    <row r="5443" spans="1:11" ht="12" customHeight="1" x14ac:dyDescent="0.2">
      <c r="A5443" s="2">
        <v>1700</v>
      </c>
      <c r="B5443" s="20" t="str">
        <f>VLOOKUP(C5443,'[2]05-2025'!$B$1:$C$65536,2,0)</f>
        <v>FORNECEDORES DE INSUMOS</v>
      </c>
      <c r="C5443" s="33" t="s">
        <v>57</v>
      </c>
      <c r="D5443" s="21">
        <f>VLOOKUP(C5443,'[2]05-2025'!$B$1:$D$65536,3,0)</f>
        <v>1167726.93</v>
      </c>
      <c r="E5443" s="25" t="s">
        <v>1821</v>
      </c>
      <c r="F5443" s="27" t="s">
        <v>2176</v>
      </c>
      <c r="G5443" s="26">
        <v>0</v>
      </c>
      <c r="H5443" s="26">
        <v>1322.5</v>
      </c>
      <c r="I5443" s="24">
        <f t="shared" si="85"/>
        <v>13664930.540000012</v>
      </c>
      <c r="J5443" s="27" t="s">
        <v>57</v>
      </c>
      <c r="K5443" s="2" t="s">
        <v>15</v>
      </c>
    </row>
    <row r="5444" spans="1:11" ht="12" customHeight="1" x14ac:dyDescent="0.2">
      <c r="A5444" s="2">
        <v>1700</v>
      </c>
      <c r="B5444" s="20" t="str">
        <f>VLOOKUP(C5444,'[2]05-2025'!$B$1:$C$65536,2,0)</f>
        <v>FORNECEDORES DE INSUMOS</v>
      </c>
      <c r="C5444" s="33" t="s">
        <v>57</v>
      </c>
      <c r="D5444" s="21">
        <f>VLOOKUP(C5444,'[2]05-2025'!$B$1:$D$65536,3,0)</f>
        <v>1167726.93</v>
      </c>
      <c r="E5444" s="25" t="s">
        <v>1821</v>
      </c>
      <c r="F5444" s="27" t="s">
        <v>2145</v>
      </c>
      <c r="G5444" s="26">
        <v>0</v>
      </c>
      <c r="H5444" s="26">
        <v>1442.4</v>
      </c>
      <c r="I5444" s="24">
        <f t="shared" si="85"/>
        <v>13666372.940000013</v>
      </c>
      <c r="J5444" s="27" t="s">
        <v>59</v>
      </c>
      <c r="K5444" s="2" t="s">
        <v>15</v>
      </c>
    </row>
    <row r="5445" spans="1:11" ht="12" customHeight="1" x14ac:dyDescent="0.2">
      <c r="A5445" s="2">
        <v>1700</v>
      </c>
      <c r="B5445" s="20" t="str">
        <f>VLOOKUP(C5445,'[2]05-2025'!$B$1:$C$65536,2,0)</f>
        <v>FORNECEDORES DE INSUMOS</v>
      </c>
      <c r="C5445" s="33" t="s">
        <v>57</v>
      </c>
      <c r="D5445" s="21">
        <f>VLOOKUP(C5445,'[2]05-2025'!$B$1:$D$65536,3,0)</f>
        <v>1167726.93</v>
      </c>
      <c r="E5445" s="25" t="s">
        <v>1821</v>
      </c>
      <c r="F5445" s="27" t="s">
        <v>2146</v>
      </c>
      <c r="G5445" s="26">
        <v>0</v>
      </c>
      <c r="H5445" s="26">
        <v>961.37</v>
      </c>
      <c r="I5445" s="24">
        <f t="shared" si="85"/>
        <v>13667334.310000012</v>
      </c>
      <c r="J5445" s="27" t="s">
        <v>57</v>
      </c>
      <c r="K5445" s="2" t="s">
        <v>15</v>
      </c>
    </row>
    <row r="5446" spans="1:11" ht="12" customHeight="1" x14ac:dyDescent="0.2">
      <c r="A5446" s="2">
        <v>1700</v>
      </c>
      <c r="B5446" s="20" t="str">
        <f>VLOOKUP(C5446,'[2]05-2025'!$B$1:$C$65536,2,0)</f>
        <v>FORNECEDORES DE INSUMOS</v>
      </c>
      <c r="C5446" s="33" t="s">
        <v>57</v>
      </c>
      <c r="D5446" s="21">
        <f>VLOOKUP(C5446,'[2]05-2025'!$B$1:$D$65536,3,0)</f>
        <v>1167726.93</v>
      </c>
      <c r="E5446" s="25" t="s">
        <v>1821</v>
      </c>
      <c r="F5446" s="27" t="s">
        <v>2147</v>
      </c>
      <c r="G5446" s="26">
        <v>0</v>
      </c>
      <c r="H5446" s="26">
        <v>33463.1</v>
      </c>
      <c r="I5446" s="24">
        <f t="shared" si="85"/>
        <v>13700797.410000011</v>
      </c>
      <c r="J5446" s="27" t="s">
        <v>57</v>
      </c>
      <c r="K5446" s="2" t="s">
        <v>15</v>
      </c>
    </row>
    <row r="5447" spans="1:11" ht="12" customHeight="1" x14ac:dyDescent="0.2">
      <c r="A5447" s="2">
        <v>1700</v>
      </c>
      <c r="B5447" s="20" t="str">
        <f>VLOOKUP(C5447,'[2]05-2025'!$B$1:$C$65536,2,0)</f>
        <v>FORNECEDORES DE INSUMOS</v>
      </c>
      <c r="C5447" s="33" t="s">
        <v>57</v>
      </c>
      <c r="D5447" s="21">
        <f>VLOOKUP(C5447,'[2]05-2025'!$B$1:$D$65536,3,0)</f>
        <v>1167726.93</v>
      </c>
      <c r="E5447" s="25" t="s">
        <v>1821</v>
      </c>
      <c r="F5447" s="27" t="s">
        <v>2148</v>
      </c>
      <c r="G5447" s="26">
        <v>0</v>
      </c>
      <c r="H5447" s="26">
        <v>9330.9699999999993</v>
      </c>
      <c r="I5447" s="24">
        <f t="shared" si="85"/>
        <v>13710128.380000012</v>
      </c>
      <c r="J5447" s="27" t="s">
        <v>57</v>
      </c>
      <c r="K5447" s="2" t="s">
        <v>15</v>
      </c>
    </row>
    <row r="5448" spans="1:11" ht="12" customHeight="1" x14ac:dyDescent="0.2">
      <c r="A5448" s="2">
        <v>1700</v>
      </c>
      <c r="B5448" s="20" t="str">
        <f>VLOOKUP(C5448,'[2]05-2025'!$B$1:$C$65536,2,0)</f>
        <v>FORNECEDORES DE INSUMOS</v>
      </c>
      <c r="C5448" s="33" t="s">
        <v>57</v>
      </c>
      <c r="D5448" s="21">
        <f>VLOOKUP(C5448,'[2]05-2025'!$B$1:$D$65536,3,0)</f>
        <v>1167726.93</v>
      </c>
      <c r="E5448" s="25" t="s">
        <v>1821</v>
      </c>
      <c r="F5448" s="27" t="s">
        <v>2149</v>
      </c>
      <c r="G5448" s="26">
        <v>0</v>
      </c>
      <c r="H5448" s="26">
        <v>1639.84</v>
      </c>
      <c r="I5448" s="24">
        <f t="shared" si="85"/>
        <v>13711768.220000012</v>
      </c>
      <c r="J5448" s="27" t="s">
        <v>57</v>
      </c>
      <c r="K5448" s="2" t="s">
        <v>15</v>
      </c>
    </row>
    <row r="5449" spans="1:11" ht="12" customHeight="1" x14ac:dyDescent="0.2">
      <c r="A5449" s="2">
        <v>1700</v>
      </c>
      <c r="B5449" s="20" t="str">
        <f>VLOOKUP(C5449,'[2]05-2025'!$B$1:$C$65536,2,0)</f>
        <v>FORNECEDORES DE INSUMOS</v>
      </c>
      <c r="C5449" s="33" t="s">
        <v>57</v>
      </c>
      <c r="D5449" s="21">
        <f>VLOOKUP(C5449,'[2]05-2025'!$B$1:$D$65536,3,0)</f>
        <v>1167726.93</v>
      </c>
      <c r="E5449" s="25" t="s">
        <v>1821</v>
      </c>
      <c r="F5449" s="27" t="s">
        <v>2150</v>
      </c>
      <c r="G5449" s="26">
        <v>0</v>
      </c>
      <c r="H5449" s="26">
        <v>1198.3800000000001</v>
      </c>
      <c r="I5449" s="24">
        <f t="shared" si="85"/>
        <v>13712966.600000013</v>
      </c>
      <c r="J5449" s="27" t="s">
        <v>57</v>
      </c>
      <c r="K5449" s="2" t="s">
        <v>15</v>
      </c>
    </row>
    <row r="5450" spans="1:11" ht="12" customHeight="1" x14ac:dyDescent="0.2">
      <c r="A5450" s="2">
        <v>1700</v>
      </c>
      <c r="B5450" s="20" t="str">
        <f>VLOOKUP(C5450,'[2]05-2025'!$B$1:$C$65536,2,0)</f>
        <v>FORNECEDORES DE INSUMOS</v>
      </c>
      <c r="C5450" s="33" t="s">
        <v>57</v>
      </c>
      <c r="D5450" s="21">
        <f>VLOOKUP(C5450,'[2]05-2025'!$B$1:$D$65536,3,0)</f>
        <v>1167726.93</v>
      </c>
      <c r="E5450" s="25" t="s">
        <v>1821</v>
      </c>
      <c r="F5450" s="27" t="s">
        <v>2151</v>
      </c>
      <c r="G5450" s="26">
        <v>0</v>
      </c>
      <c r="H5450" s="26">
        <v>2631.72</v>
      </c>
      <c r="I5450" s="24">
        <f t="shared" si="85"/>
        <v>13715598.320000013</v>
      </c>
      <c r="J5450" s="27" t="s">
        <v>57</v>
      </c>
      <c r="K5450" s="2" t="s">
        <v>15</v>
      </c>
    </row>
    <row r="5451" spans="1:11" ht="12" customHeight="1" x14ac:dyDescent="0.2">
      <c r="A5451" s="2">
        <v>1700</v>
      </c>
      <c r="B5451" s="20" t="str">
        <f>VLOOKUP(C5451,'[2]05-2025'!$B$1:$C$65536,2,0)</f>
        <v>FORNECEDORES DE INSUMOS</v>
      </c>
      <c r="C5451" s="33" t="s">
        <v>57</v>
      </c>
      <c r="D5451" s="21">
        <f>VLOOKUP(C5451,'[2]05-2025'!$B$1:$D$65536,3,0)</f>
        <v>1167726.93</v>
      </c>
      <c r="E5451" s="25" t="s">
        <v>1821</v>
      </c>
      <c r="F5451" s="27" t="s">
        <v>2147</v>
      </c>
      <c r="G5451" s="26">
        <v>0</v>
      </c>
      <c r="H5451" s="26">
        <v>2128.5</v>
      </c>
      <c r="I5451" s="24">
        <f t="shared" si="85"/>
        <v>13717726.820000013</v>
      </c>
      <c r="J5451" s="27" t="s">
        <v>57</v>
      </c>
      <c r="K5451" s="2" t="s">
        <v>15</v>
      </c>
    </row>
    <row r="5452" spans="1:11" ht="12" customHeight="1" x14ac:dyDescent="0.2">
      <c r="A5452" s="2">
        <v>1700</v>
      </c>
      <c r="B5452" s="20" t="str">
        <f>VLOOKUP(C5452,'[2]05-2025'!$B$1:$C$65536,2,0)</f>
        <v>FORNECEDORES DE INSUMOS</v>
      </c>
      <c r="C5452" s="33" t="s">
        <v>57</v>
      </c>
      <c r="D5452" s="21">
        <f>VLOOKUP(C5452,'[2]05-2025'!$B$1:$D$65536,3,0)</f>
        <v>1167726.93</v>
      </c>
      <c r="E5452" s="25" t="s">
        <v>1821</v>
      </c>
      <c r="F5452" s="27" t="s">
        <v>2152</v>
      </c>
      <c r="G5452" s="26">
        <v>0</v>
      </c>
      <c r="H5452" s="26">
        <v>2280</v>
      </c>
      <c r="I5452" s="24">
        <f t="shared" si="85"/>
        <v>13720006.820000013</v>
      </c>
      <c r="J5452" s="27" t="s">
        <v>57</v>
      </c>
      <c r="K5452" s="2" t="s">
        <v>15</v>
      </c>
    </row>
    <row r="5453" spans="1:11" ht="12" customHeight="1" x14ac:dyDescent="0.2">
      <c r="A5453" s="2">
        <v>1700</v>
      </c>
      <c r="B5453" s="20" t="str">
        <f>VLOOKUP(C5453,'[2]05-2025'!$B$1:$C$65536,2,0)</f>
        <v>FORNECEDORES DE INSUMOS</v>
      </c>
      <c r="C5453" s="33" t="s">
        <v>57</v>
      </c>
      <c r="D5453" s="21">
        <f>VLOOKUP(C5453,'[2]05-2025'!$B$1:$D$65536,3,0)</f>
        <v>1167726.93</v>
      </c>
      <c r="E5453" s="25" t="s">
        <v>1821</v>
      </c>
      <c r="F5453" s="27" t="s">
        <v>2153</v>
      </c>
      <c r="G5453" s="26">
        <v>0</v>
      </c>
      <c r="H5453" s="26">
        <v>707.3</v>
      </c>
      <c r="I5453" s="24">
        <f t="shared" si="85"/>
        <v>13720714.120000014</v>
      </c>
      <c r="J5453" s="27" t="s">
        <v>57</v>
      </c>
      <c r="K5453" s="2" t="s">
        <v>15</v>
      </c>
    </row>
    <row r="5454" spans="1:11" ht="12" customHeight="1" x14ac:dyDescent="0.2">
      <c r="A5454" s="2">
        <v>1700</v>
      </c>
      <c r="B5454" s="20" t="str">
        <f>VLOOKUP(C5454,'[2]05-2025'!$B$1:$C$65536,2,0)</f>
        <v>FORNECEDORES DE INSUMOS</v>
      </c>
      <c r="C5454" s="33" t="s">
        <v>57</v>
      </c>
      <c r="D5454" s="21">
        <f>VLOOKUP(C5454,'[2]05-2025'!$B$1:$D$65536,3,0)</f>
        <v>1167726.93</v>
      </c>
      <c r="E5454" s="25" t="s">
        <v>1821</v>
      </c>
      <c r="F5454" s="27" t="s">
        <v>2154</v>
      </c>
      <c r="G5454" s="26">
        <v>0</v>
      </c>
      <c r="H5454" s="26">
        <v>16957.5</v>
      </c>
      <c r="I5454" s="24">
        <f t="shared" si="85"/>
        <v>13737671.620000014</v>
      </c>
      <c r="J5454" s="27" t="s">
        <v>57</v>
      </c>
      <c r="K5454" s="2" t="s">
        <v>15</v>
      </c>
    </row>
    <row r="5455" spans="1:11" ht="12" customHeight="1" x14ac:dyDescent="0.2">
      <c r="A5455" s="2">
        <v>1700</v>
      </c>
      <c r="B5455" s="20" t="str">
        <f>VLOOKUP(C5455,'[2]05-2025'!$B$1:$C$65536,2,0)</f>
        <v>FORNECEDORES DE INSUMOS</v>
      </c>
      <c r="C5455" s="33" t="s">
        <v>57</v>
      </c>
      <c r="D5455" s="21">
        <f>VLOOKUP(C5455,'[2]05-2025'!$B$1:$D$65536,3,0)</f>
        <v>1167726.93</v>
      </c>
      <c r="E5455" s="25" t="s">
        <v>1821</v>
      </c>
      <c r="F5455" s="27" t="s">
        <v>2151</v>
      </c>
      <c r="G5455" s="26">
        <v>0</v>
      </c>
      <c r="H5455" s="26">
        <v>1052</v>
      </c>
      <c r="I5455" s="24">
        <f t="shared" si="85"/>
        <v>13738723.620000014</v>
      </c>
      <c r="J5455" s="27" t="s">
        <v>57</v>
      </c>
      <c r="K5455" s="2" t="s">
        <v>15</v>
      </c>
    </row>
    <row r="5456" spans="1:11" ht="12" customHeight="1" x14ac:dyDescent="0.2">
      <c r="A5456" s="2">
        <v>1700</v>
      </c>
      <c r="B5456" s="20" t="str">
        <f>VLOOKUP(C5456,'[2]05-2025'!$B$1:$C$65536,2,0)</f>
        <v>FORNECEDORES DE INSUMOS</v>
      </c>
      <c r="C5456" s="33" t="s">
        <v>57</v>
      </c>
      <c r="D5456" s="21">
        <f>VLOOKUP(C5456,'[2]05-2025'!$B$1:$D$65536,3,0)</f>
        <v>1167726.93</v>
      </c>
      <c r="E5456" s="25" t="s">
        <v>1821</v>
      </c>
      <c r="F5456" s="27" t="s">
        <v>2146</v>
      </c>
      <c r="G5456" s="26">
        <v>0</v>
      </c>
      <c r="H5456" s="26">
        <v>961.66</v>
      </c>
      <c r="I5456" s="24">
        <f t="shared" si="85"/>
        <v>13739685.280000014</v>
      </c>
      <c r="J5456" s="27" t="s">
        <v>57</v>
      </c>
      <c r="K5456" s="2" t="s">
        <v>15</v>
      </c>
    </row>
    <row r="5457" spans="1:11" ht="12" customHeight="1" x14ac:dyDescent="0.2">
      <c r="A5457" s="2">
        <v>1700</v>
      </c>
      <c r="B5457" s="20" t="str">
        <f>VLOOKUP(C5457,'[2]05-2025'!$B$1:$C$65536,2,0)</f>
        <v>FORNECEDORES DE INSUMOS</v>
      </c>
      <c r="C5457" s="33" t="s">
        <v>57</v>
      </c>
      <c r="D5457" s="21">
        <f>VLOOKUP(C5457,'[2]05-2025'!$B$1:$D$65536,3,0)</f>
        <v>1167726.93</v>
      </c>
      <c r="E5457" s="25" t="s">
        <v>1821</v>
      </c>
      <c r="F5457" s="27" t="s">
        <v>2156</v>
      </c>
      <c r="G5457" s="26">
        <v>0</v>
      </c>
      <c r="H5457" s="26">
        <v>1360.91</v>
      </c>
      <c r="I5457" s="24">
        <f t="shared" si="85"/>
        <v>13741046.190000014</v>
      </c>
      <c r="J5457" s="27" t="s">
        <v>57</v>
      </c>
      <c r="K5457" s="2" t="s">
        <v>15</v>
      </c>
    </row>
    <row r="5458" spans="1:11" ht="12" customHeight="1" x14ac:dyDescent="0.2">
      <c r="A5458" s="2">
        <v>1700</v>
      </c>
      <c r="B5458" s="20" t="str">
        <f>VLOOKUP(C5458,'[2]05-2025'!$B$1:$C$65536,2,0)</f>
        <v>FORNECEDORES DE INSUMOS</v>
      </c>
      <c r="C5458" s="33" t="s">
        <v>57</v>
      </c>
      <c r="D5458" s="21">
        <f>VLOOKUP(C5458,'[2]05-2025'!$B$1:$D$65536,3,0)</f>
        <v>1167726.93</v>
      </c>
      <c r="E5458" s="25" t="s">
        <v>1821</v>
      </c>
      <c r="F5458" s="27" t="s">
        <v>2157</v>
      </c>
      <c r="G5458" s="26">
        <v>0</v>
      </c>
      <c r="H5458" s="26">
        <v>232.5</v>
      </c>
      <c r="I5458" s="24">
        <f t="shared" si="85"/>
        <v>13741278.690000014</v>
      </c>
      <c r="J5458" s="27" t="s">
        <v>57</v>
      </c>
      <c r="K5458" s="2" t="s">
        <v>15</v>
      </c>
    </row>
    <row r="5459" spans="1:11" ht="12" customHeight="1" x14ac:dyDescent="0.2">
      <c r="A5459" s="2">
        <v>1700</v>
      </c>
      <c r="B5459" s="20" t="str">
        <f>VLOOKUP(C5459,'[2]05-2025'!$B$1:$C$65536,2,0)</f>
        <v>FORNECEDORES DE INSUMOS</v>
      </c>
      <c r="C5459" s="33" t="s">
        <v>57</v>
      </c>
      <c r="D5459" s="21">
        <f>VLOOKUP(C5459,'[2]05-2025'!$B$1:$D$65536,3,0)</f>
        <v>1167726.93</v>
      </c>
      <c r="E5459" s="25" t="s">
        <v>1821</v>
      </c>
      <c r="F5459" s="27" t="s">
        <v>2166</v>
      </c>
      <c r="G5459" s="26">
        <v>0</v>
      </c>
      <c r="H5459" s="26">
        <v>2900</v>
      </c>
      <c r="I5459" s="24">
        <f t="shared" si="85"/>
        <v>13744178.690000014</v>
      </c>
      <c r="J5459" s="27" t="s">
        <v>57</v>
      </c>
      <c r="K5459" s="2" t="s">
        <v>15</v>
      </c>
    </row>
    <row r="5460" spans="1:11" ht="12" customHeight="1" x14ac:dyDescent="0.2">
      <c r="A5460" s="2">
        <v>1700</v>
      </c>
      <c r="B5460" s="20" t="str">
        <f>VLOOKUP(C5460,'[2]05-2025'!$B$1:$C$65536,2,0)</f>
        <v>FORNECEDORES DE INSUMOS</v>
      </c>
      <c r="C5460" s="33" t="s">
        <v>57</v>
      </c>
      <c r="D5460" s="21">
        <f>VLOOKUP(C5460,'[2]05-2025'!$B$1:$D$65536,3,0)</f>
        <v>1167726.93</v>
      </c>
      <c r="E5460" s="25" t="s">
        <v>1821</v>
      </c>
      <c r="F5460" s="27" t="s">
        <v>2159</v>
      </c>
      <c r="G5460" s="26">
        <v>0</v>
      </c>
      <c r="H5460" s="26">
        <v>379.5</v>
      </c>
      <c r="I5460" s="24">
        <f t="shared" si="85"/>
        <v>13744558.190000014</v>
      </c>
      <c r="J5460" s="27" t="s">
        <v>57</v>
      </c>
      <c r="K5460" s="2" t="s">
        <v>15</v>
      </c>
    </row>
    <row r="5461" spans="1:11" ht="12" customHeight="1" x14ac:dyDescent="0.2">
      <c r="A5461" s="2">
        <v>1700</v>
      </c>
      <c r="B5461" s="20" t="str">
        <f>VLOOKUP(C5461,'[2]05-2025'!$B$1:$C$65536,2,0)</f>
        <v>FORNECEDORES DE INSUMOS</v>
      </c>
      <c r="C5461" s="33" t="s">
        <v>57</v>
      </c>
      <c r="D5461" s="21">
        <f>VLOOKUP(C5461,'[2]05-2025'!$B$1:$D$65536,3,0)</f>
        <v>1167726.93</v>
      </c>
      <c r="E5461" s="25" t="s">
        <v>1821</v>
      </c>
      <c r="F5461" s="27" t="s">
        <v>2160</v>
      </c>
      <c r="G5461" s="26">
        <v>0</v>
      </c>
      <c r="H5461" s="26">
        <v>45600</v>
      </c>
      <c r="I5461" s="24">
        <f t="shared" si="85"/>
        <v>13790158.190000014</v>
      </c>
      <c r="J5461" s="27" t="s">
        <v>57</v>
      </c>
      <c r="K5461" s="2" t="s">
        <v>15</v>
      </c>
    </row>
    <row r="5462" spans="1:11" ht="12" customHeight="1" x14ac:dyDescent="0.2">
      <c r="A5462" s="2">
        <v>1700</v>
      </c>
      <c r="B5462" s="20" t="str">
        <f>VLOOKUP(C5462,'[2]05-2025'!$B$1:$C$65536,2,0)</f>
        <v>FORNECEDORES DE INSUMOS</v>
      </c>
      <c r="C5462" s="33" t="s">
        <v>57</v>
      </c>
      <c r="D5462" s="21">
        <f>VLOOKUP(C5462,'[2]05-2025'!$B$1:$D$65536,3,0)</f>
        <v>1167726.93</v>
      </c>
      <c r="E5462" s="25" t="s">
        <v>1821</v>
      </c>
      <c r="F5462" s="27" t="s">
        <v>2161</v>
      </c>
      <c r="G5462" s="26">
        <v>0</v>
      </c>
      <c r="H5462" s="26">
        <v>22806</v>
      </c>
      <c r="I5462" s="24">
        <f t="shared" si="85"/>
        <v>13812964.190000014</v>
      </c>
      <c r="J5462" s="27" t="s">
        <v>57</v>
      </c>
      <c r="K5462" s="2" t="s">
        <v>15</v>
      </c>
    </row>
    <row r="5463" spans="1:11" ht="12" customHeight="1" x14ac:dyDescent="0.2">
      <c r="A5463" s="2">
        <v>1700</v>
      </c>
      <c r="B5463" s="20" t="str">
        <f>VLOOKUP(C5463,'[2]05-2025'!$B$1:$C$65536,2,0)</f>
        <v>FORNECEDORES DE INSUMOS</v>
      </c>
      <c r="C5463" s="33" t="s">
        <v>57</v>
      </c>
      <c r="D5463" s="21">
        <f>VLOOKUP(C5463,'[2]05-2025'!$B$1:$D$65536,3,0)</f>
        <v>1167726.93</v>
      </c>
      <c r="E5463" s="25" t="s">
        <v>1821</v>
      </c>
      <c r="F5463" s="27" t="s">
        <v>2162</v>
      </c>
      <c r="G5463" s="26">
        <v>0</v>
      </c>
      <c r="H5463" s="26">
        <v>2798.29</v>
      </c>
      <c r="I5463" s="24">
        <f t="shared" si="85"/>
        <v>13815762.480000013</v>
      </c>
      <c r="J5463" s="27" t="s">
        <v>59</v>
      </c>
      <c r="K5463" s="2" t="s">
        <v>15</v>
      </c>
    </row>
    <row r="5464" spans="1:11" ht="12" customHeight="1" x14ac:dyDescent="0.2">
      <c r="A5464" s="2">
        <v>1700</v>
      </c>
      <c r="B5464" s="20" t="str">
        <f>VLOOKUP(C5464,'[2]05-2025'!$B$1:$C$65536,2,0)</f>
        <v>FORNECEDORES DE INSUMOS</v>
      </c>
      <c r="C5464" s="33" t="s">
        <v>57</v>
      </c>
      <c r="D5464" s="21">
        <f>VLOOKUP(C5464,'[2]05-2025'!$B$1:$D$65536,3,0)</f>
        <v>1167726.93</v>
      </c>
      <c r="E5464" s="25" t="s">
        <v>1821</v>
      </c>
      <c r="F5464" s="27" t="s">
        <v>2163</v>
      </c>
      <c r="G5464" s="26">
        <v>0</v>
      </c>
      <c r="H5464" s="26">
        <v>2128.5</v>
      </c>
      <c r="I5464" s="24">
        <f t="shared" si="85"/>
        <v>13817890.980000013</v>
      </c>
      <c r="J5464" s="27" t="s">
        <v>57</v>
      </c>
      <c r="K5464" s="2" t="s">
        <v>15</v>
      </c>
    </row>
    <row r="5465" spans="1:11" ht="12" customHeight="1" x14ac:dyDescent="0.2">
      <c r="A5465" s="2">
        <v>1700</v>
      </c>
      <c r="B5465" s="20" t="str">
        <f>VLOOKUP(C5465,'[2]05-2025'!$B$1:$C$65536,2,0)</f>
        <v>FORNECEDORES DE INSUMOS</v>
      </c>
      <c r="C5465" s="33" t="s">
        <v>57</v>
      </c>
      <c r="D5465" s="21">
        <f>VLOOKUP(C5465,'[2]05-2025'!$B$1:$D$65536,3,0)</f>
        <v>1167726.93</v>
      </c>
      <c r="E5465" s="25" t="s">
        <v>1821</v>
      </c>
      <c r="F5465" s="27" t="s">
        <v>2158</v>
      </c>
      <c r="G5465" s="26">
        <v>0</v>
      </c>
      <c r="H5465" s="26">
        <v>2900</v>
      </c>
      <c r="I5465" s="24">
        <f t="shared" si="85"/>
        <v>13820790.980000013</v>
      </c>
      <c r="J5465" s="27" t="s">
        <v>57</v>
      </c>
      <c r="K5465" s="2" t="s">
        <v>15</v>
      </c>
    </row>
    <row r="5466" spans="1:11" ht="12" customHeight="1" x14ac:dyDescent="0.2">
      <c r="A5466" s="2">
        <v>1700</v>
      </c>
      <c r="B5466" s="20" t="str">
        <f>VLOOKUP(C5466,'[2]05-2025'!$B$1:$C$65536,2,0)</f>
        <v>FORNECEDORES DE INSUMOS</v>
      </c>
      <c r="C5466" s="33" t="s">
        <v>57</v>
      </c>
      <c r="D5466" s="21">
        <f>VLOOKUP(C5466,'[2]05-2025'!$B$1:$D$65536,3,0)</f>
        <v>1167726.93</v>
      </c>
      <c r="E5466" s="25" t="s">
        <v>1821</v>
      </c>
      <c r="F5466" s="27" t="s">
        <v>2145</v>
      </c>
      <c r="G5466" s="26">
        <v>0</v>
      </c>
      <c r="H5466" s="26">
        <v>1442.4</v>
      </c>
      <c r="I5466" s="24">
        <f t="shared" si="85"/>
        <v>13822233.380000014</v>
      </c>
      <c r="J5466" s="27" t="s">
        <v>59</v>
      </c>
      <c r="K5466" s="2" t="s">
        <v>15</v>
      </c>
    </row>
    <row r="5467" spans="1:11" ht="12" customHeight="1" x14ac:dyDescent="0.2">
      <c r="A5467" s="2">
        <v>1700</v>
      </c>
      <c r="B5467" s="20" t="str">
        <f>VLOOKUP(C5467,'[2]05-2025'!$B$1:$C$65536,2,0)</f>
        <v>FORNECEDORES DE INSUMOS</v>
      </c>
      <c r="C5467" s="33" t="s">
        <v>57</v>
      </c>
      <c r="D5467" s="21">
        <f>VLOOKUP(C5467,'[2]05-2025'!$B$1:$D$65536,3,0)</f>
        <v>1167726.93</v>
      </c>
      <c r="E5467" s="25" t="s">
        <v>1821</v>
      </c>
      <c r="F5467" s="27" t="s">
        <v>2164</v>
      </c>
      <c r="G5467" s="26">
        <v>0</v>
      </c>
      <c r="H5467" s="26">
        <v>4355.1499999999996</v>
      </c>
      <c r="I5467" s="24">
        <f t="shared" si="85"/>
        <v>13826588.530000014</v>
      </c>
      <c r="J5467" s="27" t="s">
        <v>57</v>
      </c>
      <c r="K5467" s="2" t="s">
        <v>15</v>
      </c>
    </row>
    <row r="5468" spans="1:11" ht="12" customHeight="1" x14ac:dyDescent="0.2">
      <c r="A5468" s="2">
        <v>1700</v>
      </c>
      <c r="B5468" s="20" t="str">
        <f>VLOOKUP(C5468,'[2]05-2025'!$B$1:$C$65536,2,0)</f>
        <v>FORNECEDORES DE INSUMOS</v>
      </c>
      <c r="C5468" s="33" t="s">
        <v>57</v>
      </c>
      <c r="D5468" s="21">
        <f>VLOOKUP(C5468,'[2]05-2025'!$B$1:$D$65536,3,0)</f>
        <v>1167726.93</v>
      </c>
      <c r="E5468" s="25" t="s">
        <v>1821</v>
      </c>
      <c r="F5468" s="27" t="s">
        <v>2165</v>
      </c>
      <c r="G5468" s="26">
        <v>0</v>
      </c>
      <c r="H5468" s="26">
        <v>18740.7</v>
      </c>
      <c r="I5468" s="24">
        <f t="shared" si="85"/>
        <v>13845329.230000013</v>
      </c>
      <c r="J5468" s="27" t="s">
        <v>57</v>
      </c>
      <c r="K5468" s="2" t="s">
        <v>15</v>
      </c>
    </row>
    <row r="5469" spans="1:11" ht="12" customHeight="1" x14ac:dyDescent="0.2">
      <c r="A5469" s="2">
        <v>1700</v>
      </c>
      <c r="B5469" s="20" t="str">
        <f>VLOOKUP(C5469,'[2]05-2025'!$B$1:$C$65536,2,0)</f>
        <v>FORNECEDORES DE INSUMOS</v>
      </c>
      <c r="C5469" s="33" t="s">
        <v>57</v>
      </c>
      <c r="D5469" s="21">
        <f>VLOOKUP(C5469,'[2]05-2025'!$B$1:$D$65536,3,0)</f>
        <v>1167726.93</v>
      </c>
      <c r="E5469" s="25" t="s">
        <v>1821</v>
      </c>
      <c r="F5469" s="27" t="s">
        <v>2158</v>
      </c>
      <c r="G5469" s="26">
        <v>0</v>
      </c>
      <c r="H5469" s="26">
        <v>2900</v>
      </c>
      <c r="I5469" s="24">
        <f t="shared" si="85"/>
        <v>13848229.230000013</v>
      </c>
      <c r="J5469" s="27" t="s">
        <v>57</v>
      </c>
      <c r="K5469" s="2" t="s">
        <v>15</v>
      </c>
    </row>
    <row r="5470" spans="1:11" ht="12" customHeight="1" x14ac:dyDescent="0.2">
      <c r="A5470" s="2">
        <v>1700</v>
      </c>
      <c r="B5470" s="20" t="str">
        <f>VLOOKUP(C5470,'[2]05-2025'!$B$1:$C$65536,2,0)</f>
        <v>FORNECEDORES DE INSUMOS</v>
      </c>
      <c r="C5470" s="33" t="s">
        <v>57</v>
      </c>
      <c r="D5470" s="21">
        <f>VLOOKUP(C5470,'[2]05-2025'!$B$1:$D$65536,3,0)</f>
        <v>1167726.93</v>
      </c>
      <c r="E5470" s="25" t="s">
        <v>1821</v>
      </c>
      <c r="F5470" s="27" t="s">
        <v>2167</v>
      </c>
      <c r="G5470" s="26">
        <v>0</v>
      </c>
      <c r="H5470" s="26">
        <v>15128.45</v>
      </c>
      <c r="I5470" s="24">
        <f t="shared" si="85"/>
        <v>13863357.680000013</v>
      </c>
      <c r="J5470" s="27" t="s">
        <v>57</v>
      </c>
      <c r="K5470" s="2" t="s">
        <v>15</v>
      </c>
    </row>
    <row r="5471" spans="1:11" ht="12" customHeight="1" x14ac:dyDescent="0.2">
      <c r="A5471" s="2">
        <v>1700</v>
      </c>
      <c r="B5471" s="20" t="str">
        <f>VLOOKUP(C5471,'[2]05-2025'!$B$1:$C$65536,2,0)</f>
        <v>FORNECEDORES DE INSUMOS</v>
      </c>
      <c r="C5471" s="33" t="s">
        <v>57</v>
      </c>
      <c r="D5471" s="21">
        <f>VLOOKUP(C5471,'[2]05-2025'!$B$1:$D$65536,3,0)</f>
        <v>1167726.93</v>
      </c>
      <c r="E5471" s="25" t="s">
        <v>1821</v>
      </c>
      <c r="F5471" s="27" t="s">
        <v>2165</v>
      </c>
      <c r="G5471" s="26">
        <v>0</v>
      </c>
      <c r="H5471" s="26">
        <v>60541.599999999999</v>
      </c>
      <c r="I5471" s="24">
        <f t="shared" si="85"/>
        <v>13923899.280000012</v>
      </c>
      <c r="J5471" s="27" t="s">
        <v>57</v>
      </c>
      <c r="K5471" s="2" t="s">
        <v>15</v>
      </c>
    </row>
    <row r="5472" spans="1:11" ht="12" customHeight="1" x14ac:dyDescent="0.2">
      <c r="A5472" s="2">
        <v>1700</v>
      </c>
      <c r="B5472" s="20" t="str">
        <f>VLOOKUP(C5472,'[2]05-2025'!$B$1:$C$65536,2,0)</f>
        <v>FORNECEDORES DE INSUMOS</v>
      </c>
      <c r="C5472" s="33" t="s">
        <v>57</v>
      </c>
      <c r="D5472" s="21">
        <f>VLOOKUP(C5472,'[2]05-2025'!$B$1:$D$65536,3,0)</f>
        <v>1167726.93</v>
      </c>
      <c r="E5472" s="25" t="s">
        <v>1821</v>
      </c>
      <c r="F5472" s="27" t="s">
        <v>2168</v>
      </c>
      <c r="G5472" s="26">
        <v>0</v>
      </c>
      <c r="H5472" s="26">
        <v>503.28</v>
      </c>
      <c r="I5472" s="24">
        <f t="shared" si="85"/>
        <v>13924402.560000012</v>
      </c>
      <c r="J5472" s="27" t="s">
        <v>57</v>
      </c>
      <c r="K5472" s="2" t="s">
        <v>15</v>
      </c>
    </row>
    <row r="5473" spans="1:11" ht="12" customHeight="1" x14ac:dyDescent="0.2">
      <c r="A5473" s="2">
        <v>1700</v>
      </c>
      <c r="B5473" s="20" t="str">
        <f>VLOOKUP(C5473,'[2]05-2025'!$B$1:$C$65536,2,0)</f>
        <v>FORNECEDORES DE INSUMOS</v>
      </c>
      <c r="C5473" s="33" t="s">
        <v>57</v>
      </c>
      <c r="D5473" s="21">
        <f>VLOOKUP(C5473,'[2]05-2025'!$B$1:$D$65536,3,0)</f>
        <v>1167726.93</v>
      </c>
      <c r="E5473" s="25" t="s">
        <v>1821</v>
      </c>
      <c r="F5473" s="27" t="s">
        <v>2169</v>
      </c>
      <c r="G5473" s="26">
        <v>0</v>
      </c>
      <c r="H5473" s="26">
        <v>1549</v>
      </c>
      <c r="I5473" s="24">
        <f t="shared" si="85"/>
        <v>13925951.560000012</v>
      </c>
      <c r="J5473" s="27" t="s">
        <v>57</v>
      </c>
      <c r="K5473" s="2" t="s">
        <v>15</v>
      </c>
    </row>
    <row r="5474" spans="1:11" ht="12" customHeight="1" x14ac:dyDescent="0.2">
      <c r="A5474" s="2">
        <v>1700</v>
      </c>
      <c r="B5474" s="20" t="str">
        <f>VLOOKUP(C5474,'[2]05-2025'!$B$1:$C$65536,2,0)</f>
        <v>FORNECEDORES DE INSUMOS</v>
      </c>
      <c r="C5474" s="33" t="s">
        <v>57</v>
      </c>
      <c r="D5474" s="21">
        <f>VLOOKUP(C5474,'[2]05-2025'!$B$1:$D$65536,3,0)</f>
        <v>1167726.93</v>
      </c>
      <c r="E5474" s="25" t="s">
        <v>1821</v>
      </c>
      <c r="F5474" s="27" t="s">
        <v>2729</v>
      </c>
      <c r="G5474" s="26">
        <v>0</v>
      </c>
      <c r="H5474" s="26">
        <v>1157.96</v>
      </c>
      <c r="I5474" s="24">
        <f t="shared" si="85"/>
        <v>13927109.520000013</v>
      </c>
      <c r="J5474" s="27" t="s">
        <v>59</v>
      </c>
      <c r="K5474" s="2" t="s">
        <v>15</v>
      </c>
    </row>
    <row r="5475" spans="1:11" ht="12" customHeight="1" x14ac:dyDescent="0.2">
      <c r="A5475" s="2">
        <v>1700</v>
      </c>
      <c r="B5475" s="20" t="str">
        <f>VLOOKUP(C5475,'[2]05-2025'!$B$1:$C$65536,2,0)</f>
        <v>FORNECEDORES DE INSUMOS</v>
      </c>
      <c r="C5475" s="33" t="s">
        <v>57</v>
      </c>
      <c r="D5475" s="21">
        <f>VLOOKUP(C5475,'[2]05-2025'!$B$1:$D$65536,3,0)</f>
        <v>1167726.93</v>
      </c>
      <c r="E5475" s="25" t="s">
        <v>1821</v>
      </c>
      <c r="F5475" s="27" t="s">
        <v>2157</v>
      </c>
      <c r="G5475" s="26">
        <v>0</v>
      </c>
      <c r="H5475" s="26">
        <v>4503.1000000000004</v>
      </c>
      <c r="I5475" s="24">
        <f t="shared" si="85"/>
        <v>13931612.620000012</v>
      </c>
      <c r="J5475" s="27" t="s">
        <v>57</v>
      </c>
      <c r="K5475" s="2" t="s">
        <v>15</v>
      </c>
    </row>
    <row r="5476" spans="1:11" ht="12" customHeight="1" x14ac:dyDescent="0.2">
      <c r="A5476" s="2">
        <v>1700</v>
      </c>
      <c r="B5476" s="20" t="str">
        <f>VLOOKUP(C5476,'[2]05-2025'!$B$1:$C$65536,2,0)</f>
        <v>FORNECEDORES DE INSUMOS</v>
      </c>
      <c r="C5476" s="33" t="s">
        <v>57</v>
      </c>
      <c r="D5476" s="21">
        <f>VLOOKUP(C5476,'[2]05-2025'!$B$1:$D$65536,3,0)</f>
        <v>1167726.93</v>
      </c>
      <c r="E5476" s="25" t="s">
        <v>1821</v>
      </c>
      <c r="F5476" s="27" t="s">
        <v>2149</v>
      </c>
      <c r="G5476" s="26">
        <v>0</v>
      </c>
      <c r="H5476" s="26">
        <v>17035.400000000001</v>
      </c>
      <c r="I5476" s="24">
        <f t="shared" si="85"/>
        <v>13948648.020000013</v>
      </c>
      <c r="J5476" s="27" t="s">
        <v>57</v>
      </c>
      <c r="K5476" s="2" t="s">
        <v>15</v>
      </c>
    </row>
    <row r="5477" spans="1:11" ht="12" customHeight="1" x14ac:dyDescent="0.2">
      <c r="A5477" s="2">
        <v>1700</v>
      </c>
      <c r="B5477" s="20" t="str">
        <f>VLOOKUP(C5477,'[2]05-2025'!$B$1:$C$65536,2,0)</f>
        <v>FORNECEDORES DE INSUMOS</v>
      </c>
      <c r="C5477" s="33" t="s">
        <v>57</v>
      </c>
      <c r="D5477" s="21">
        <f>VLOOKUP(C5477,'[2]05-2025'!$B$1:$D$65536,3,0)</f>
        <v>1167726.93</v>
      </c>
      <c r="E5477" s="25" t="s">
        <v>1821</v>
      </c>
      <c r="F5477" s="27" t="s">
        <v>2171</v>
      </c>
      <c r="G5477" s="26">
        <v>0</v>
      </c>
      <c r="H5477" s="26">
        <v>6282.36</v>
      </c>
      <c r="I5477" s="24">
        <f t="shared" si="85"/>
        <v>13954930.380000012</v>
      </c>
      <c r="J5477" s="27" t="s">
        <v>57</v>
      </c>
      <c r="K5477" s="2" t="s">
        <v>15</v>
      </c>
    </row>
    <row r="5478" spans="1:11" ht="12" customHeight="1" x14ac:dyDescent="0.2">
      <c r="A5478" s="2">
        <v>1700</v>
      </c>
      <c r="B5478" s="20" t="str">
        <f>VLOOKUP(C5478,'[2]05-2025'!$B$1:$C$65536,2,0)</f>
        <v>FORNECEDORES DE INSUMOS</v>
      </c>
      <c r="C5478" s="33" t="s">
        <v>57</v>
      </c>
      <c r="D5478" s="21">
        <f>VLOOKUP(C5478,'[2]05-2025'!$B$1:$D$65536,3,0)</f>
        <v>1167726.93</v>
      </c>
      <c r="E5478" s="25" t="s">
        <v>1821</v>
      </c>
      <c r="F5478" s="27" t="s">
        <v>2172</v>
      </c>
      <c r="G5478" s="26">
        <v>0</v>
      </c>
      <c r="H5478" s="26">
        <v>320</v>
      </c>
      <c r="I5478" s="24">
        <f t="shared" si="85"/>
        <v>13955250.380000012</v>
      </c>
      <c r="J5478" s="27" t="s">
        <v>57</v>
      </c>
      <c r="K5478" s="2" t="s">
        <v>15</v>
      </c>
    </row>
    <row r="5479" spans="1:11" ht="12" customHeight="1" x14ac:dyDescent="0.2">
      <c r="A5479" s="2">
        <v>1700</v>
      </c>
      <c r="B5479" s="20" t="str">
        <f>VLOOKUP(C5479,'[2]05-2025'!$B$1:$C$65536,2,0)</f>
        <v>FORNECEDORES DE INSUMOS</v>
      </c>
      <c r="C5479" s="33" t="s">
        <v>57</v>
      </c>
      <c r="D5479" s="21">
        <f>VLOOKUP(C5479,'[2]05-2025'!$B$1:$D$65536,3,0)</f>
        <v>1167726.93</v>
      </c>
      <c r="E5479" s="25" t="s">
        <v>1821</v>
      </c>
      <c r="F5479" s="27" t="s">
        <v>2145</v>
      </c>
      <c r="G5479" s="26">
        <v>0</v>
      </c>
      <c r="H5479" s="26">
        <v>961.6</v>
      </c>
      <c r="I5479" s="24">
        <f t="shared" si="85"/>
        <v>13956211.980000012</v>
      </c>
      <c r="J5479" s="27" t="s">
        <v>59</v>
      </c>
      <c r="K5479" s="2" t="s">
        <v>15</v>
      </c>
    </row>
    <row r="5480" spans="1:11" ht="12" customHeight="1" x14ac:dyDescent="0.2">
      <c r="A5480" s="2">
        <v>1700</v>
      </c>
      <c r="B5480" s="20" t="str">
        <f>VLOOKUP(C5480,'[2]05-2025'!$B$1:$C$65536,2,0)</f>
        <v>FORNECEDORES DE INSUMOS</v>
      </c>
      <c r="C5480" s="33" t="s">
        <v>57</v>
      </c>
      <c r="D5480" s="21">
        <f>VLOOKUP(C5480,'[2]05-2025'!$B$1:$D$65536,3,0)</f>
        <v>1167726.93</v>
      </c>
      <c r="E5480" s="25" t="s">
        <v>1821</v>
      </c>
      <c r="F5480" s="27" t="s">
        <v>2173</v>
      </c>
      <c r="G5480" s="26">
        <v>0</v>
      </c>
      <c r="H5480" s="26">
        <v>16088.8</v>
      </c>
      <c r="I5480" s="24">
        <f t="shared" si="85"/>
        <v>13972300.780000012</v>
      </c>
      <c r="J5480" s="27" t="s">
        <v>55</v>
      </c>
      <c r="K5480" s="2" t="s">
        <v>15</v>
      </c>
    </row>
    <row r="5481" spans="1:11" ht="12" customHeight="1" x14ac:dyDescent="0.2">
      <c r="A5481" s="2">
        <v>1700</v>
      </c>
      <c r="B5481" s="20" t="str">
        <f>VLOOKUP(C5481,'[2]05-2025'!$B$1:$C$65536,2,0)</f>
        <v>FORNECEDORES DE INSUMOS</v>
      </c>
      <c r="C5481" s="33" t="s">
        <v>57</v>
      </c>
      <c r="D5481" s="21">
        <f>VLOOKUP(C5481,'[2]05-2025'!$B$1:$D$65536,3,0)</f>
        <v>1167726.93</v>
      </c>
      <c r="E5481" s="25" t="s">
        <v>1821</v>
      </c>
      <c r="F5481" s="27" t="s">
        <v>2174</v>
      </c>
      <c r="G5481" s="26">
        <v>0</v>
      </c>
      <c r="H5481" s="26">
        <v>7000</v>
      </c>
      <c r="I5481" s="24">
        <f t="shared" si="85"/>
        <v>13979300.780000012</v>
      </c>
      <c r="J5481" s="27" t="s">
        <v>57</v>
      </c>
      <c r="K5481" s="2" t="s">
        <v>15</v>
      </c>
    </row>
    <row r="5482" spans="1:11" ht="12" customHeight="1" x14ac:dyDescent="0.2">
      <c r="A5482" s="2">
        <v>1700</v>
      </c>
      <c r="B5482" s="20" t="str">
        <f>VLOOKUP(C5482,'[2]05-2025'!$B$1:$C$65536,2,0)</f>
        <v>FORNECEDORES DE INSUMOS</v>
      </c>
      <c r="C5482" s="33" t="s">
        <v>57</v>
      </c>
      <c r="D5482" s="21">
        <f>VLOOKUP(C5482,'[2]05-2025'!$B$1:$D$65536,3,0)</f>
        <v>1167726.93</v>
      </c>
      <c r="E5482" s="25" t="s">
        <v>1821</v>
      </c>
      <c r="F5482" s="27" t="s">
        <v>2175</v>
      </c>
      <c r="G5482" s="26">
        <v>0</v>
      </c>
      <c r="H5482" s="26">
        <v>9478.23</v>
      </c>
      <c r="I5482" s="24">
        <f t="shared" si="85"/>
        <v>13988779.010000013</v>
      </c>
      <c r="J5482" s="27" t="s">
        <v>57</v>
      </c>
      <c r="K5482" s="2" t="s">
        <v>15</v>
      </c>
    </row>
    <row r="5483" spans="1:11" ht="12" customHeight="1" x14ac:dyDescent="0.2">
      <c r="A5483" s="2">
        <v>1700</v>
      </c>
      <c r="B5483" s="20" t="str">
        <f>VLOOKUP(C5483,'[2]05-2025'!$B$1:$C$65536,2,0)</f>
        <v>FORNECEDORES DE INSUMOS</v>
      </c>
      <c r="C5483" s="33" t="s">
        <v>57</v>
      </c>
      <c r="D5483" s="21">
        <f>VLOOKUP(C5483,'[2]05-2025'!$B$1:$D$65536,3,0)</f>
        <v>1167726.93</v>
      </c>
      <c r="E5483" s="25" t="s">
        <v>1821</v>
      </c>
      <c r="F5483" s="27" t="s">
        <v>2156</v>
      </c>
      <c r="G5483" s="26">
        <v>0</v>
      </c>
      <c r="H5483" s="26">
        <v>1482</v>
      </c>
      <c r="I5483" s="24">
        <f t="shared" si="85"/>
        <v>13990261.010000013</v>
      </c>
      <c r="J5483" s="27" t="s">
        <v>57</v>
      </c>
      <c r="K5483" s="2" t="s">
        <v>15</v>
      </c>
    </row>
    <row r="5484" spans="1:11" ht="12" customHeight="1" x14ac:dyDescent="0.2">
      <c r="A5484" s="2">
        <v>1700</v>
      </c>
      <c r="B5484" s="20" t="str">
        <f>VLOOKUP(C5484,'[2]05-2025'!$B$1:$C$65536,2,0)</f>
        <v>FORNECEDORES DE INSUMOS</v>
      </c>
      <c r="C5484" s="33" t="s">
        <v>57</v>
      </c>
      <c r="D5484" s="21">
        <f>VLOOKUP(C5484,'[2]05-2025'!$B$1:$D$65536,3,0)</f>
        <v>1167726.93</v>
      </c>
      <c r="E5484" s="25" t="s">
        <v>1821</v>
      </c>
      <c r="F5484" s="27" t="s">
        <v>2176</v>
      </c>
      <c r="G5484" s="26">
        <v>0</v>
      </c>
      <c r="H5484" s="26">
        <v>1083.9000000000001</v>
      </c>
      <c r="I5484" s="24">
        <f t="shared" si="85"/>
        <v>13991344.910000013</v>
      </c>
      <c r="J5484" s="27" t="s">
        <v>57</v>
      </c>
      <c r="K5484" s="2" t="s">
        <v>15</v>
      </c>
    </row>
    <row r="5485" spans="1:11" ht="12" customHeight="1" x14ac:dyDescent="0.2">
      <c r="A5485" s="2">
        <v>1700</v>
      </c>
      <c r="B5485" s="20" t="str">
        <f>VLOOKUP(C5485,'[2]05-2025'!$B$1:$C$65536,2,0)</f>
        <v>FORNECEDORES DE INSUMOS</v>
      </c>
      <c r="C5485" s="33" t="s">
        <v>57</v>
      </c>
      <c r="D5485" s="21">
        <f>VLOOKUP(C5485,'[2]05-2025'!$B$1:$D$65536,3,0)</f>
        <v>1167726.93</v>
      </c>
      <c r="E5485" s="25" t="s">
        <v>1821</v>
      </c>
      <c r="F5485" s="27" t="s">
        <v>2176</v>
      </c>
      <c r="G5485" s="26">
        <v>0</v>
      </c>
      <c r="H5485" s="26">
        <v>1322.5</v>
      </c>
      <c r="I5485" s="24">
        <f t="shared" si="85"/>
        <v>13992667.410000013</v>
      </c>
      <c r="J5485" s="27" t="s">
        <v>57</v>
      </c>
      <c r="K5485" s="2" t="s">
        <v>15</v>
      </c>
    </row>
    <row r="5486" spans="1:11" ht="12" customHeight="1" x14ac:dyDescent="0.2">
      <c r="A5486" s="2">
        <v>1700</v>
      </c>
      <c r="B5486" s="20" t="str">
        <f>VLOOKUP(C5486,'[2]05-2025'!$B$1:$C$65536,2,0)</f>
        <v>FORNECEDORES DE INSUMOS</v>
      </c>
      <c r="C5486" s="33" t="s">
        <v>57</v>
      </c>
      <c r="D5486" s="21">
        <f>VLOOKUP(C5486,'[2]05-2025'!$B$1:$D$65536,3,0)</f>
        <v>1167726.93</v>
      </c>
      <c r="E5486" s="25" t="s">
        <v>1821</v>
      </c>
      <c r="F5486" s="27" t="s">
        <v>2145</v>
      </c>
      <c r="G5486" s="26">
        <v>0</v>
      </c>
      <c r="H5486" s="26">
        <v>1442.4</v>
      </c>
      <c r="I5486" s="24">
        <f t="shared" si="85"/>
        <v>13994109.810000014</v>
      </c>
      <c r="J5486" s="27" t="s">
        <v>59</v>
      </c>
      <c r="K5486" s="2" t="s">
        <v>15</v>
      </c>
    </row>
    <row r="5487" spans="1:11" ht="12" customHeight="1" x14ac:dyDescent="0.2">
      <c r="A5487" s="2">
        <v>1700</v>
      </c>
      <c r="B5487" s="20" t="str">
        <f>VLOOKUP(C5487,'[2]05-2025'!$B$1:$C$65536,2,0)</f>
        <v>FORNECEDORES DE INSUMOS</v>
      </c>
      <c r="C5487" s="33" t="s">
        <v>57</v>
      </c>
      <c r="D5487" s="21">
        <f>VLOOKUP(C5487,'[2]05-2025'!$B$1:$D$65536,3,0)</f>
        <v>1167726.93</v>
      </c>
      <c r="E5487" s="25" t="s">
        <v>1821</v>
      </c>
      <c r="F5487" s="27" t="s">
        <v>2146</v>
      </c>
      <c r="G5487" s="26">
        <v>0</v>
      </c>
      <c r="H5487" s="26">
        <v>961.37</v>
      </c>
      <c r="I5487" s="24">
        <f t="shared" si="85"/>
        <v>13995071.180000013</v>
      </c>
      <c r="J5487" s="27" t="s">
        <v>57</v>
      </c>
      <c r="K5487" s="2" t="s">
        <v>15</v>
      </c>
    </row>
    <row r="5488" spans="1:11" ht="12" customHeight="1" x14ac:dyDescent="0.2">
      <c r="A5488" s="2">
        <v>1700</v>
      </c>
      <c r="B5488" s="20" t="str">
        <f>VLOOKUP(C5488,'[2]05-2025'!$B$1:$C$65536,2,0)</f>
        <v>FORNECEDORES DE INSUMOS</v>
      </c>
      <c r="C5488" s="33" t="s">
        <v>57</v>
      </c>
      <c r="D5488" s="21">
        <f>VLOOKUP(C5488,'[2]05-2025'!$B$1:$D$65536,3,0)</f>
        <v>1167726.93</v>
      </c>
      <c r="E5488" s="25" t="s">
        <v>1821</v>
      </c>
      <c r="F5488" s="27" t="s">
        <v>2147</v>
      </c>
      <c r="G5488" s="26">
        <v>0</v>
      </c>
      <c r="H5488" s="26">
        <v>33463.1</v>
      </c>
      <c r="I5488" s="24">
        <f t="shared" si="85"/>
        <v>14028534.280000012</v>
      </c>
      <c r="J5488" s="27" t="s">
        <v>57</v>
      </c>
      <c r="K5488" s="2" t="s">
        <v>15</v>
      </c>
    </row>
    <row r="5489" spans="1:11" ht="12" customHeight="1" x14ac:dyDescent="0.2">
      <c r="A5489" s="2">
        <v>1700</v>
      </c>
      <c r="B5489" s="20" t="str">
        <f>VLOOKUP(C5489,'[2]05-2025'!$B$1:$C$65536,2,0)</f>
        <v>FORNECEDORES DE INSUMOS</v>
      </c>
      <c r="C5489" s="33" t="s">
        <v>57</v>
      </c>
      <c r="D5489" s="21">
        <f>VLOOKUP(C5489,'[2]05-2025'!$B$1:$D$65536,3,0)</f>
        <v>1167726.93</v>
      </c>
      <c r="E5489" s="25" t="s">
        <v>1821</v>
      </c>
      <c r="F5489" s="27" t="s">
        <v>2148</v>
      </c>
      <c r="G5489" s="26">
        <v>0</v>
      </c>
      <c r="H5489" s="26">
        <v>9330.9699999999993</v>
      </c>
      <c r="I5489" s="24">
        <f t="shared" ref="I5489:I5552" si="86">IF(C5489&lt;&gt;C5488,D5489-G5489+H5489,IF(C5489=C5488,I5488-G5489+H5489,"falso"))</f>
        <v>14037865.250000013</v>
      </c>
      <c r="J5489" s="27" t="s">
        <v>57</v>
      </c>
      <c r="K5489" s="2" t="s">
        <v>15</v>
      </c>
    </row>
    <row r="5490" spans="1:11" ht="12" customHeight="1" x14ac:dyDescent="0.2">
      <c r="A5490" s="2">
        <v>1700</v>
      </c>
      <c r="B5490" s="20" t="str">
        <f>VLOOKUP(C5490,'[2]05-2025'!$B$1:$C$65536,2,0)</f>
        <v>FORNECEDORES DE INSUMOS</v>
      </c>
      <c r="C5490" s="33" t="s">
        <v>57</v>
      </c>
      <c r="D5490" s="21">
        <f>VLOOKUP(C5490,'[2]05-2025'!$B$1:$D$65536,3,0)</f>
        <v>1167726.93</v>
      </c>
      <c r="E5490" s="25" t="s">
        <v>1821</v>
      </c>
      <c r="F5490" s="27" t="s">
        <v>2149</v>
      </c>
      <c r="G5490" s="26">
        <v>0</v>
      </c>
      <c r="H5490" s="26">
        <v>1639.84</v>
      </c>
      <c r="I5490" s="24">
        <f t="shared" si="86"/>
        <v>14039505.090000013</v>
      </c>
      <c r="J5490" s="27" t="s">
        <v>57</v>
      </c>
      <c r="K5490" s="2" t="s">
        <v>15</v>
      </c>
    </row>
    <row r="5491" spans="1:11" ht="12" customHeight="1" x14ac:dyDescent="0.2">
      <c r="A5491" s="2">
        <v>1700</v>
      </c>
      <c r="B5491" s="20" t="str">
        <f>VLOOKUP(C5491,'[2]05-2025'!$B$1:$C$65536,2,0)</f>
        <v>FORNECEDORES DE INSUMOS</v>
      </c>
      <c r="C5491" s="33" t="s">
        <v>57</v>
      </c>
      <c r="D5491" s="21">
        <f>VLOOKUP(C5491,'[2]05-2025'!$B$1:$D$65536,3,0)</f>
        <v>1167726.93</v>
      </c>
      <c r="E5491" s="25" t="s">
        <v>1821</v>
      </c>
      <c r="F5491" s="27" t="s">
        <v>2150</v>
      </c>
      <c r="G5491" s="26">
        <v>0</v>
      </c>
      <c r="H5491" s="26">
        <v>1198.3800000000001</v>
      </c>
      <c r="I5491" s="24">
        <f t="shared" si="86"/>
        <v>14040703.470000014</v>
      </c>
      <c r="J5491" s="27" t="s">
        <v>57</v>
      </c>
      <c r="K5491" s="2" t="s">
        <v>15</v>
      </c>
    </row>
    <row r="5492" spans="1:11" ht="12" customHeight="1" x14ac:dyDescent="0.2">
      <c r="A5492" s="2">
        <v>1700</v>
      </c>
      <c r="B5492" s="20" t="str">
        <f>VLOOKUP(C5492,'[2]05-2025'!$B$1:$C$65536,2,0)</f>
        <v>FORNECEDORES DE INSUMOS</v>
      </c>
      <c r="C5492" s="33" t="s">
        <v>57</v>
      </c>
      <c r="D5492" s="21">
        <f>VLOOKUP(C5492,'[2]05-2025'!$B$1:$D$65536,3,0)</f>
        <v>1167726.93</v>
      </c>
      <c r="E5492" s="25" t="s">
        <v>1821</v>
      </c>
      <c r="F5492" s="27" t="s">
        <v>2151</v>
      </c>
      <c r="G5492" s="26">
        <v>0</v>
      </c>
      <c r="H5492" s="26">
        <v>2631.72</v>
      </c>
      <c r="I5492" s="24">
        <f t="shared" si="86"/>
        <v>14043335.190000014</v>
      </c>
      <c r="J5492" s="27" t="s">
        <v>57</v>
      </c>
      <c r="K5492" s="2" t="s">
        <v>15</v>
      </c>
    </row>
    <row r="5493" spans="1:11" ht="12" customHeight="1" x14ac:dyDescent="0.2">
      <c r="A5493" s="2">
        <v>1700</v>
      </c>
      <c r="B5493" s="20" t="str">
        <f>VLOOKUP(C5493,'[2]05-2025'!$B$1:$C$65536,2,0)</f>
        <v>FORNECEDORES DE INSUMOS</v>
      </c>
      <c r="C5493" s="33" t="s">
        <v>57</v>
      </c>
      <c r="D5493" s="21">
        <f>VLOOKUP(C5493,'[2]05-2025'!$B$1:$D$65536,3,0)</f>
        <v>1167726.93</v>
      </c>
      <c r="E5493" s="25" t="s">
        <v>1821</v>
      </c>
      <c r="F5493" s="27" t="s">
        <v>2147</v>
      </c>
      <c r="G5493" s="26">
        <v>0</v>
      </c>
      <c r="H5493" s="26">
        <v>2128.5</v>
      </c>
      <c r="I5493" s="24">
        <f t="shared" si="86"/>
        <v>14045463.690000014</v>
      </c>
      <c r="J5493" s="27" t="s">
        <v>57</v>
      </c>
      <c r="K5493" s="2" t="s">
        <v>15</v>
      </c>
    </row>
    <row r="5494" spans="1:11" ht="12" customHeight="1" x14ac:dyDescent="0.2">
      <c r="A5494" s="2">
        <v>1700</v>
      </c>
      <c r="B5494" s="20" t="str">
        <f>VLOOKUP(C5494,'[2]05-2025'!$B$1:$C$65536,2,0)</f>
        <v>FORNECEDORES DE INSUMOS</v>
      </c>
      <c r="C5494" s="33" t="s">
        <v>57</v>
      </c>
      <c r="D5494" s="21">
        <f>VLOOKUP(C5494,'[2]05-2025'!$B$1:$D$65536,3,0)</f>
        <v>1167726.93</v>
      </c>
      <c r="E5494" s="25" t="s">
        <v>1821</v>
      </c>
      <c r="F5494" s="27" t="s">
        <v>2152</v>
      </c>
      <c r="G5494" s="26">
        <v>0</v>
      </c>
      <c r="H5494" s="26">
        <v>2280</v>
      </c>
      <c r="I5494" s="24">
        <f t="shared" si="86"/>
        <v>14047743.690000014</v>
      </c>
      <c r="J5494" s="27" t="s">
        <v>57</v>
      </c>
      <c r="K5494" s="2" t="s">
        <v>15</v>
      </c>
    </row>
    <row r="5495" spans="1:11" ht="12" customHeight="1" x14ac:dyDescent="0.2">
      <c r="A5495" s="2">
        <v>1700</v>
      </c>
      <c r="B5495" s="20" t="str">
        <f>VLOOKUP(C5495,'[2]05-2025'!$B$1:$C$65536,2,0)</f>
        <v>FORNECEDORES DE INSUMOS</v>
      </c>
      <c r="C5495" s="33" t="s">
        <v>57</v>
      </c>
      <c r="D5495" s="21">
        <f>VLOOKUP(C5495,'[2]05-2025'!$B$1:$D$65536,3,0)</f>
        <v>1167726.93</v>
      </c>
      <c r="E5495" s="25" t="s">
        <v>1821</v>
      </c>
      <c r="F5495" s="27" t="s">
        <v>2153</v>
      </c>
      <c r="G5495" s="26">
        <v>0</v>
      </c>
      <c r="H5495" s="26">
        <v>707.3</v>
      </c>
      <c r="I5495" s="24">
        <f t="shared" si="86"/>
        <v>14048450.990000015</v>
      </c>
      <c r="J5495" s="27" t="s">
        <v>57</v>
      </c>
      <c r="K5495" s="2" t="s">
        <v>15</v>
      </c>
    </row>
    <row r="5496" spans="1:11" ht="12" customHeight="1" x14ac:dyDescent="0.2">
      <c r="A5496" s="2">
        <v>1700</v>
      </c>
      <c r="B5496" s="20" t="str">
        <f>VLOOKUP(C5496,'[2]05-2025'!$B$1:$C$65536,2,0)</f>
        <v>FORNECEDORES DE INSUMOS</v>
      </c>
      <c r="C5496" s="33" t="s">
        <v>57</v>
      </c>
      <c r="D5496" s="21">
        <f>VLOOKUP(C5496,'[2]05-2025'!$B$1:$D$65536,3,0)</f>
        <v>1167726.93</v>
      </c>
      <c r="E5496" s="25" t="s">
        <v>1821</v>
      </c>
      <c r="F5496" s="27" t="s">
        <v>2154</v>
      </c>
      <c r="G5496" s="26">
        <v>0</v>
      </c>
      <c r="H5496" s="26">
        <v>16957.5</v>
      </c>
      <c r="I5496" s="24">
        <f t="shared" si="86"/>
        <v>14065408.490000015</v>
      </c>
      <c r="J5496" s="27" t="s">
        <v>57</v>
      </c>
      <c r="K5496" s="2" t="s">
        <v>15</v>
      </c>
    </row>
    <row r="5497" spans="1:11" ht="12" customHeight="1" x14ac:dyDescent="0.2">
      <c r="A5497" s="2">
        <v>1700</v>
      </c>
      <c r="B5497" s="20" t="str">
        <f>VLOOKUP(C5497,'[2]05-2025'!$B$1:$C$65536,2,0)</f>
        <v>FORNECEDORES DE INSUMOS</v>
      </c>
      <c r="C5497" s="33" t="s">
        <v>57</v>
      </c>
      <c r="D5497" s="21">
        <f>VLOOKUP(C5497,'[2]05-2025'!$B$1:$D$65536,3,0)</f>
        <v>1167726.93</v>
      </c>
      <c r="E5497" s="25" t="s">
        <v>1821</v>
      </c>
      <c r="F5497" s="27" t="s">
        <v>2151</v>
      </c>
      <c r="G5497" s="26">
        <v>0</v>
      </c>
      <c r="H5497" s="26">
        <v>1052</v>
      </c>
      <c r="I5497" s="24">
        <f t="shared" si="86"/>
        <v>14066460.490000015</v>
      </c>
      <c r="J5497" s="27" t="s">
        <v>57</v>
      </c>
      <c r="K5497" s="2" t="s">
        <v>15</v>
      </c>
    </row>
    <row r="5498" spans="1:11" ht="12" customHeight="1" x14ac:dyDescent="0.2">
      <c r="A5498" s="2">
        <v>1700</v>
      </c>
      <c r="B5498" s="20" t="str">
        <f>VLOOKUP(C5498,'[2]05-2025'!$B$1:$C$65536,2,0)</f>
        <v>FORNECEDORES DE INSUMOS</v>
      </c>
      <c r="C5498" s="33" t="s">
        <v>57</v>
      </c>
      <c r="D5498" s="21">
        <f>VLOOKUP(C5498,'[2]05-2025'!$B$1:$D$65536,3,0)</f>
        <v>1167726.93</v>
      </c>
      <c r="E5498" s="25" t="s">
        <v>1821</v>
      </c>
      <c r="F5498" s="27" t="s">
        <v>2146</v>
      </c>
      <c r="G5498" s="26">
        <v>0</v>
      </c>
      <c r="H5498" s="26">
        <v>961.66</v>
      </c>
      <c r="I5498" s="24">
        <f t="shared" si="86"/>
        <v>14067422.150000015</v>
      </c>
      <c r="J5498" s="27" t="s">
        <v>57</v>
      </c>
      <c r="K5498" s="2" t="s">
        <v>15</v>
      </c>
    </row>
    <row r="5499" spans="1:11" ht="12" customHeight="1" x14ac:dyDescent="0.2">
      <c r="A5499" s="2">
        <v>1700</v>
      </c>
      <c r="B5499" s="20" t="str">
        <f>VLOOKUP(C5499,'[2]05-2025'!$B$1:$C$65536,2,0)</f>
        <v>FORNECEDORES DE INSUMOS</v>
      </c>
      <c r="C5499" s="33" t="s">
        <v>57</v>
      </c>
      <c r="D5499" s="21">
        <f>VLOOKUP(C5499,'[2]05-2025'!$B$1:$D$65536,3,0)</f>
        <v>1167726.93</v>
      </c>
      <c r="E5499" s="25" t="s">
        <v>1821</v>
      </c>
      <c r="F5499" s="27" t="s">
        <v>2156</v>
      </c>
      <c r="G5499" s="26">
        <v>0</v>
      </c>
      <c r="H5499" s="26">
        <v>1360.91</v>
      </c>
      <c r="I5499" s="24">
        <f t="shared" si="86"/>
        <v>14068783.060000015</v>
      </c>
      <c r="J5499" s="27" t="s">
        <v>57</v>
      </c>
      <c r="K5499" s="2" t="s">
        <v>15</v>
      </c>
    </row>
    <row r="5500" spans="1:11" ht="12" customHeight="1" x14ac:dyDescent="0.2">
      <c r="A5500" s="2">
        <v>1700</v>
      </c>
      <c r="B5500" s="20" t="str">
        <f>VLOOKUP(C5500,'[2]05-2025'!$B$1:$C$65536,2,0)</f>
        <v>FORNECEDORES DE INSUMOS</v>
      </c>
      <c r="C5500" s="33" t="s">
        <v>57</v>
      </c>
      <c r="D5500" s="21">
        <f>VLOOKUP(C5500,'[2]05-2025'!$B$1:$D$65536,3,0)</f>
        <v>1167726.93</v>
      </c>
      <c r="E5500" s="25" t="s">
        <v>1821</v>
      </c>
      <c r="F5500" s="27" t="s">
        <v>2158</v>
      </c>
      <c r="G5500" s="26">
        <v>0</v>
      </c>
      <c r="H5500" s="26">
        <v>2900</v>
      </c>
      <c r="I5500" s="24">
        <f t="shared" si="86"/>
        <v>14071683.060000015</v>
      </c>
      <c r="J5500" s="27" t="s">
        <v>57</v>
      </c>
      <c r="K5500" s="2" t="s">
        <v>15</v>
      </c>
    </row>
    <row r="5501" spans="1:11" ht="12" customHeight="1" x14ac:dyDescent="0.2">
      <c r="A5501" s="2">
        <v>1700</v>
      </c>
      <c r="B5501" s="20" t="str">
        <f>VLOOKUP(C5501,'[2]05-2025'!$B$1:$C$65536,2,0)</f>
        <v>FORNECEDORES DE INSUMOS</v>
      </c>
      <c r="C5501" s="33" t="s">
        <v>57</v>
      </c>
      <c r="D5501" s="21">
        <f>VLOOKUP(C5501,'[2]05-2025'!$B$1:$D$65536,3,0)</f>
        <v>1167726.93</v>
      </c>
      <c r="E5501" s="25" t="s">
        <v>1821</v>
      </c>
      <c r="F5501" s="27" t="s">
        <v>2146</v>
      </c>
      <c r="G5501" s="26">
        <v>0</v>
      </c>
      <c r="H5501" s="26">
        <v>961.37</v>
      </c>
      <c r="I5501" s="24">
        <f t="shared" si="86"/>
        <v>14072644.430000015</v>
      </c>
      <c r="J5501" s="27" t="s">
        <v>57</v>
      </c>
      <c r="K5501" s="2" t="s">
        <v>15</v>
      </c>
    </row>
    <row r="5502" spans="1:11" ht="12" customHeight="1" x14ac:dyDescent="0.2">
      <c r="A5502" s="2">
        <v>1700</v>
      </c>
      <c r="B5502" s="20" t="str">
        <f>VLOOKUP(C5502,'[2]05-2025'!$B$1:$C$65536,2,0)</f>
        <v>FORNECEDORES DE INSUMOS</v>
      </c>
      <c r="C5502" s="33" t="s">
        <v>57</v>
      </c>
      <c r="D5502" s="21">
        <f>VLOOKUP(C5502,'[2]05-2025'!$B$1:$D$65536,3,0)</f>
        <v>1167726.93</v>
      </c>
      <c r="E5502" s="25" t="s">
        <v>1821</v>
      </c>
      <c r="F5502" s="27" t="s">
        <v>2159</v>
      </c>
      <c r="G5502" s="26">
        <v>0</v>
      </c>
      <c r="H5502" s="26">
        <v>379.5</v>
      </c>
      <c r="I5502" s="24">
        <f t="shared" si="86"/>
        <v>14073023.930000015</v>
      </c>
      <c r="J5502" s="27" t="s">
        <v>57</v>
      </c>
      <c r="K5502" s="2" t="s">
        <v>15</v>
      </c>
    </row>
    <row r="5503" spans="1:11" ht="12" customHeight="1" x14ac:dyDescent="0.2">
      <c r="A5503" s="2">
        <v>1700</v>
      </c>
      <c r="B5503" s="20" t="str">
        <f>VLOOKUP(C5503,'[2]05-2025'!$B$1:$C$65536,2,0)</f>
        <v>FORNECEDORES DE INSUMOS</v>
      </c>
      <c r="C5503" s="33" t="s">
        <v>57</v>
      </c>
      <c r="D5503" s="21">
        <f>VLOOKUP(C5503,'[2]05-2025'!$B$1:$D$65536,3,0)</f>
        <v>1167726.93</v>
      </c>
      <c r="E5503" s="25" t="s">
        <v>1821</v>
      </c>
      <c r="F5503" s="27" t="s">
        <v>2160</v>
      </c>
      <c r="G5503" s="26">
        <v>0</v>
      </c>
      <c r="H5503" s="26">
        <v>45600</v>
      </c>
      <c r="I5503" s="24">
        <f t="shared" si="86"/>
        <v>14118623.930000015</v>
      </c>
      <c r="J5503" s="27" t="s">
        <v>57</v>
      </c>
      <c r="K5503" s="2" t="s">
        <v>15</v>
      </c>
    </row>
    <row r="5504" spans="1:11" ht="12" customHeight="1" x14ac:dyDescent="0.2">
      <c r="A5504" s="2">
        <v>1700</v>
      </c>
      <c r="B5504" s="20" t="str">
        <f>VLOOKUP(C5504,'[2]05-2025'!$B$1:$C$65536,2,0)</f>
        <v>FORNECEDORES DE INSUMOS</v>
      </c>
      <c r="C5504" s="33" t="s">
        <v>57</v>
      </c>
      <c r="D5504" s="21">
        <f>VLOOKUP(C5504,'[2]05-2025'!$B$1:$D$65536,3,0)</f>
        <v>1167726.93</v>
      </c>
      <c r="E5504" s="25" t="s">
        <v>1821</v>
      </c>
      <c r="F5504" s="27" t="s">
        <v>2161</v>
      </c>
      <c r="G5504" s="26">
        <v>0</v>
      </c>
      <c r="H5504" s="26">
        <v>22806</v>
      </c>
      <c r="I5504" s="24">
        <f t="shared" si="86"/>
        <v>14141429.930000015</v>
      </c>
      <c r="J5504" s="27" t="s">
        <v>57</v>
      </c>
      <c r="K5504" s="2" t="s">
        <v>15</v>
      </c>
    </row>
    <row r="5505" spans="1:11" ht="12" customHeight="1" x14ac:dyDescent="0.2">
      <c r="A5505" s="2">
        <v>1700</v>
      </c>
      <c r="B5505" s="20" t="str">
        <f>VLOOKUP(C5505,'[2]05-2025'!$B$1:$C$65536,2,0)</f>
        <v>FORNECEDORES DE INSUMOS</v>
      </c>
      <c r="C5505" s="33" t="s">
        <v>57</v>
      </c>
      <c r="D5505" s="21">
        <f>VLOOKUP(C5505,'[2]05-2025'!$B$1:$D$65536,3,0)</f>
        <v>1167726.93</v>
      </c>
      <c r="E5505" s="25" t="s">
        <v>1821</v>
      </c>
      <c r="F5505" s="27" t="s">
        <v>2162</v>
      </c>
      <c r="G5505" s="26">
        <v>0</v>
      </c>
      <c r="H5505" s="26">
        <v>2798.29</v>
      </c>
      <c r="I5505" s="24">
        <f t="shared" si="86"/>
        <v>14144228.220000014</v>
      </c>
      <c r="J5505" s="27" t="s">
        <v>59</v>
      </c>
      <c r="K5505" s="2" t="s">
        <v>15</v>
      </c>
    </row>
    <row r="5506" spans="1:11" ht="12" customHeight="1" x14ac:dyDescent="0.2">
      <c r="A5506" s="2">
        <v>1700</v>
      </c>
      <c r="B5506" s="20" t="str">
        <f>VLOOKUP(C5506,'[2]05-2025'!$B$1:$C$65536,2,0)</f>
        <v>FORNECEDORES DE INSUMOS</v>
      </c>
      <c r="C5506" s="33" t="s">
        <v>57</v>
      </c>
      <c r="D5506" s="21">
        <f>VLOOKUP(C5506,'[2]05-2025'!$B$1:$D$65536,3,0)</f>
        <v>1167726.93</v>
      </c>
      <c r="E5506" s="25" t="s">
        <v>1821</v>
      </c>
      <c r="F5506" s="27" t="s">
        <v>2163</v>
      </c>
      <c r="G5506" s="26">
        <v>0</v>
      </c>
      <c r="H5506" s="26">
        <v>2128.5</v>
      </c>
      <c r="I5506" s="24">
        <f t="shared" si="86"/>
        <v>14146356.720000014</v>
      </c>
      <c r="J5506" s="27" t="s">
        <v>57</v>
      </c>
      <c r="K5506" s="2" t="s">
        <v>15</v>
      </c>
    </row>
    <row r="5507" spans="1:11" ht="12" customHeight="1" x14ac:dyDescent="0.2">
      <c r="A5507" s="2">
        <v>1700</v>
      </c>
      <c r="B5507" s="20" t="str">
        <f>VLOOKUP(C5507,'[2]05-2025'!$B$1:$C$65536,2,0)</f>
        <v>FORNECEDORES DE INSUMOS</v>
      </c>
      <c r="C5507" s="33" t="s">
        <v>57</v>
      </c>
      <c r="D5507" s="21">
        <f>VLOOKUP(C5507,'[2]05-2025'!$B$1:$D$65536,3,0)</f>
        <v>1167726.93</v>
      </c>
      <c r="E5507" s="25" t="s">
        <v>1821</v>
      </c>
      <c r="F5507" s="27" t="s">
        <v>2158</v>
      </c>
      <c r="G5507" s="26">
        <v>0</v>
      </c>
      <c r="H5507" s="26">
        <v>2900</v>
      </c>
      <c r="I5507" s="24">
        <f t="shared" si="86"/>
        <v>14149256.720000014</v>
      </c>
      <c r="J5507" s="27" t="s">
        <v>57</v>
      </c>
      <c r="K5507" s="2" t="s">
        <v>15</v>
      </c>
    </row>
    <row r="5508" spans="1:11" ht="12" customHeight="1" x14ac:dyDescent="0.2">
      <c r="A5508" s="2">
        <v>1700</v>
      </c>
      <c r="B5508" s="20" t="str">
        <f>VLOOKUP(C5508,'[2]05-2025'!$B$1:$C$65536,2,0)</f>
        <v>FORNECEDORES DE INSUMOS</v>
      </c>
      <c r="C5508" s="33" t="s">
        <v>57</v>
      </c>
      <c r="D5508" s="21">
        <f>VLOOKUP(C5508,'[2]05-2025'!$B$1:$D$65536,3,0)</f>
        <v>1167726.93</v>
      </c>
      <c r="E5508" s="25" t="s">
        <v>1821</v>
      </c>
      <c r="F5508" s="27" t="s">
        <v>2145</v>
      </c>
      <c r="G5508" s="26">
        <v>0</v>
      </c>
      <c r="H5508" s="26">
        <v>1442.4</v>
      </c>
      <c r="I5508" s="24">
        <f t="shared" si="86"/>
        <v>14150699.120000014</v>
      </c>
      <c r="J5508" s="27" t="s">
        <v>59</v>
      </c>
      <c r="K5508" s="2" t="s">
        <v>15</v>
      </c>
    </row>
    <row r="5509" spans="1:11" ht="12" customHeight="1" x14ac:dyDescent="0.2">
      <c r="A5509" s="2">
        <v>1700</v>
      </c>
      <c r="B5509" s="20" t="str">
        <f>VLOOKUP(C5509,'[2]05-2025'!$B$1:$C$65536,2,0)</f>
        <v>FORNECEDORES DE INSUMOS</v>
      </c>
      <c r="C5509" s="33" t="s">
        <v>57</v>
      </c>
      <c r="D5509" s="21">
        <f>VLOOKUP(C5509,'[2]05-2025'!$B$1:$D$65536,3,0)</f>
        <v>1167726.93</v>
      </c>
      <c r="E5509" s="25" t="s">
        <v>1821</v>
      </c>
      <c r="F5509" s="27" t="s">
        <v>2164</v>
      </c>
      <c r="G5509" s="26">
        <v>0</v>
      </c>
      <c r="H5509" s="26">
        <v>4355.1499999999996</v>
      </c>
      <c r="I5509" s="24">
        <f t="shared" si="86"/>
        <v>14155054.270000014</v>
      </c>
      <c r="J5509" s="27" t="s">
        <v>57</v>
      </c>
      <c r="K5509" s="2" t="s">
        <v>15</v>
      </c>
    </row>
    <row r="5510" spans="1:11" ht="12" customHeight="1" x14ac:dyDescent="0.2">
      <c r="A5510" s="2">
        <v>1700</v>
      </c>
      <c r="B5510" s="20" t="str">
        <f>VLOOKUP(C5510,'[2]05-2025'!$B$1:$C$65536,2,0)</f>
        <v>FORNECEDORES DE INSUMOS</v>
      </c>
      <c r="C5510" s="33" t="s">
        <v>57</v>
      </c>
      <c r="D5510" s="21">
        <f>VLOOKUP(C5510,'[2]05-2025'!$B$1:$D$65536,3,0)</f>
        <v>1167726.93</v>
      </c>
      <c r="E5510" s="25" t="s">
        <v>1821</v>
      </c>
      <c r="F5510" s="27" t="s">
        <v>2165</v>
      </c>
      <c r="G5510" s="26">
        <v>0</v>
      </c>
      <c r="H5510" s="26">
        <v>18740.7</v>
      </c>
      <c r="I5510" s="24">
        <f t="shared" si="86"/>
        <v>14173794.970000014</v>
      </c>
      <c r="J5510" s="27" t="s">
        <v>57</v>
      </c>
      <c r="K5510" s="2" t="s">
        <v>15</v>
      </c>
    </row>
    <row r="5511" spans="1:11" ht="12" customHeight="1" x14ac:dyDescent="0.2">
      <c r="A5511" s="2">
        <v>1700</v>
      </c>
      <c r="B5511" s="20" t="str">
        <f>VLOOKUP(C5511,'[2]05-2025'!$B$1:$C$65536,2,0)</f>
        <v>FORNECEDORES DE INSUMOS</v>
      </c>
      <c r="C5511" s="33" t="s">
        <v>57</v>
      </c>
      <c r="D5511" s="21">
        <f>VLOOKUP(C5511,'[2]05-2025'!$B$1:$D$65536,3,0)</f>
        <v>1167726.93</v>
      </c>
      <c r="E5511" s="25" t="s">
        <v>1821</v>
      </c>
      <c r="F5511" s="27" t="s">
        <v>2158</v>
      </c>
      <c r="G5511" s="26">
        <v>0</v>
      </c>
      <c r="H5511" s="26">
        <v>2900</v>
      </c>
      <c r="I5511" s="24">
        <f t="shared" si="86"/>
        <v>14176694.970000014</v>
      </c>
      <c r="J5511" s="27" t="s">
        <v>57</v>
      </c>
      <c r="K5511" s="2" t="s">
        <v>15</v>
      </c>
    </row>
    <row r="5512" spans="1:11" ht="12" customHeight="1" x14ac:dyDescent="0.2">
      <c r="A5512" s="2">
        <v>1700</v>
      </c>
      <c r="B5512" s="20" t="str">
        <f>VLOOKUP(C5512,'[2]05-2025'!$B$1:$C$65536,2,0)</f>
        <v>FORNECEDORES DE INSUMOS</v>
      </c>
      <c r="C5512" s="33" t="s">
        <v>57</v>
      </c>
      <c r="D5512" s="21">
        <f>VLOOKUP(C5512,'[2]05-2025'!$B$1:$D$65536,3,0)</f>
        <v>1167726.93</v>
      </c>
      <c r="E5512" s="25" t="s">
        <v>1821</v>
      </c>
      <c r="F5512" s="27" t="s">
        <v>2167</v>
      </c>
      <c r="G5512" s="26">
        <v>0</v>
      </c>
      <c r="H5512" s="26">
        <v>15128.45</v>
      </c>
      <c r="I5512" s="24">
        <f t="shared" si="86"/>
        <v>14191823.420000013</v>
      </c>
      <c r="J5512" s="27" t="s">
        <v>57</v>
      </c>
      <c r="K5512" s="2" t="s">
        <v>15</v>
      </c>
    </row>
    <row r="5513" spans="1:11" ht="12" customHeight="1" x14ac:dyDescent="0.2">
      <c r="A5513" s="2">
        <v>1700</v>
      </c>
      <c r="B5513" s="20" t="str">
        <f>VLOOKUP(C5513,'[2]05-2025'!$B$1:$C$65536,2,0)</f>
        <v>FORNECEDORES DE INSUMOS</v>
      </c>
      <c r="C5513" s="33" t="s">
        <v>57</v>
      </c>
      <c r="D5513" s="21">
        <f>VLOOKUP(C5513,'[2]05-2025'!$B$1:$D$65536,3,0)</f>
        <v>1167726.93</v>
      </c>
      <c r="E5513" s="25" t="s">
        <v>1821</v>
      </c>
      <c r="F5513" s="27" t="s">
        <v>2165</v>
      </c>
      <c r="G5513" s="26">
        <v>0</v>
      </c>
      <c r="H5513" s="26">
        <v>60541.599999999999</v>
      </c>
      <c r="I5513" s="24">
        <f t="shared" si="86"/>
        <v>14252365.020000013</v>
      </c>
      <c r="J5513" s="27" t="s">
        <v>57</v>
      </c>
      <c r="K5513" s="2" t="s">
        <v>15</v>
      </c>
    </row>
    <row r="5514" spans="1:11" ht="12" customHeight="1" x14ac:dyDescent="0.2">
      <c r="A5514" s="2">
        <v>1700</v>
      </c>
      <c r="B5514" s="20" t="str">
        <f>VLOOKUP(C5514,'[2]05-2025'!$B$1:$C$65536,2,0)</f>
        <v>FORNECEDORES DE INSUMOS</v>
      </c>
      <c r="C5514" s="33" t="s">
        <v>57</v>
      </c>
      <c r="D5514" s="21">
        <f>VLOOKUP(C5514,'[2]05-2025'!$B$1:$D$65536,3,0)</f>
        <v>1167726.93</v>
      </c>
      <c r="E5514" s="25" t="s">
        <v>1821</v>
      </c>
      <c r="F5514" s="27" t="s">
        <v>2168</v>
      </c>
      <c r="G5514" s="26">
        <v>0</v>
      </c>
      <c r="H5514" s="26">
        <v>503.28</v>
      </c>
      <c r="I5514" s="24">
        <f t="shared" si="86"/>
        <v>14252868.300000012</v>
      </c>
      <c r="J5514" s="27" t="s">
        <v>57</v>
      </c>
      <c r="K5514" s="2" t="s">
        <v>15</v>
      </c>
    </row>
    <row r="5515" spans="1:11" ht="12" customHeight="1" x14ac:dyDescent="0.2">
      <c r="A5515" s="2">
        <v>1700</v>
      </c>
      <c r="B5515" s="20" t="str">
        <f>VLOOKUP(C5515,'[2]05-2025'!$B$1:$C$65536,2,0)</f>
        <v>FORNECEDORES DE INSUMOS</v>
      </c>
      <c r="C5515" s="33" t="s">
        <v>57</v>
      </c>
      <c r="D5515" s="21">
        <f>VLOOKUP(C5515,'[2]05-2025'!$B$1:$D$65536,3,0)</f>
        <v>1167726.93</v>
      </c>
      <c r="E5515" s="25" t="s">
        <v>1821</v>
      </c>
      <c r="F5515" s="27" t="s">
        <v>2169</v>
      </c>
      <c r="G5515" s="26">
        <v>0</v>
      </c>
      <c r="H5515" s="26">
        <v>1549</v>
      </c>
      <c r="I5515" s="24">
        <f t="shared" si="86"/>
        <v>14254417.300000012</v>
      </c>
      <c r="J5515" s="27" t="s">
        <v>57</v>
      </c>
      <c r="K5515" s="2" t="s">
        <v>15</v>
      </c>
    </row>
    <row r="5516" spans="1:11" ht="12" customHeight="1" x14ac:dyDescent="0.2">
      <c r="A5516" s="2">
        <v>1700</v>
      </c>
      <c r="B5516" s="20" t="str">
        <f>VLOOKUP(C5516,'[2]05-2025'!$B$1:$C$65536,2,0)</f>
        <v>FORNECEDORES DE INSUMOS</v>
      </c>
      <c r="C5516" s="33" t="s">
        <v>57</v>
      </c>
      <c r="D5516" s="21">
        <f>VLOOKUP(C5516,'[2]05-2025'!$B$1:$D$65536,3,0)</f>
        <v>1167726.93</v>
      </c>
      <c r="E5516" s="25" t="s">
        <v>1821</v>
      </c>
      <c r="F5516" s="27" t="s">
        <v>2170</v>
      </c>
      <c r="G5516" s="26">
        <v>0</v>
      </c>
      <c r="H5516" s="26">
        <v>1157.96</v>
      </c>
      <c r="I5516" s="24">
        <f t="shared" si="86"/>
        <v>14255575.260000013</v>
      </c>
      <c r="J5516" s="27" t="s">
        <v>59</v>
      </c>
      <c r="K5516" s="2" t="s">
        <v>15</v>
      </c>
    </row>
    <row r="5517" spans="1:11" ht="12" customHeight="1" x14ac:dyDescent="0.2">
      <c r="A5517" s="2">
        <v>1700</v>
      </c>
      <c r="B5517" s="20" t="str">
        <f>VLOOKUP(C5517,'[2]05-2025'!$B$1:$C$65536,2,0)</f>
        <v>FORNECEDORES DE INSUMOS</v>
      </c>
      <c r="C5517" s="33" t="s">
        <v>57</v>
      </c>
      <c r="D5517" s="21">
        <f>VLOOKUP(C5517,'[2]05-2025'!$B$1:$D$65536,3,0)</f>
        <v>1167726.93</v>
      </c>
      <c r="E5517" s="25" t="s">
        <v>1821</v>
      </c>
      <c r="F5517" s="27" t="s">
        <v>2157</v>
      </c>
      <c r="G5517" s="26">
        <v>0</v>
      </c>
      <c r="H5517" s="26">
        <v>4503.1000000000004</v>
      </c>
      <c r="I5517" s="24">
        <f t="shared" si="86"/>
        <v>14260078.360000012</v>
      </c>
      <c r="J5517" s="27" t="s">
        <v>57</v>
      </c>
      <c r="K5517" s="2" t="s">
        <v>15</v>
      </c>
    </row>
    <row r="5518" spans="1:11" ht="12" customHeight="1" x14ac:dyDescent="0.2">
      <c r="A5518" s="2">
        <v>1700</v>
      </c>
      <c r="B5518" s="20" t="str">
        <f>VLOOKUP(C5518,'[2]05-2025'!$B$1:$C$65536,2,0)</f>
        <v>FORNECEDORES DE INSUMOS</v>
      </c>
      <c r="C5518" s="33" t="s">
        <v>57</v>
      </c>
      <c r="D5518" s="21">
        <f>VLOOKUP(C5518,'[2]05-2025'!$B$1:$D$65536,3,0)</f>
        <v>1167726.93</v>
      </c>
      <c r="E5518" s="25" t="s">
        <v>1821</v>
      </c>
      <c r="F5518" s="27" t="s">
        <v>2733</v>
      </c>
      <c r="G5518" s="26">
        <v>0</v>
      </c>
      <c r="H5518" s="26">
        <v>17035.400000000001</v>
      </c>
      <c r="I5518" s="24">
        <f t="shared" si="86"/>
        <v>14277113.760000013</v>
      </c>
      <c r="J5518" s="27" t="s">
        <v>57</v>
      </c>
      <c r="K5518" s="2" t="s">
        <v>15</v>
      </c>
    </row>
    <row r="5519" spans="1:11" ht="12" customHeight="1" x14ac:dyDescent="0.2">
      <c r="A5519" s="2">
        <v>1700</v>
      </c>
      <c r="B5519" s="20" t="str">
        <f>VLOOKUP(C5519,'[2]05-2025'!$B$1:$C$65536,2,0)</f>
        <v>FORNECEDORES DE INSUMOS</v>
      </c>
      <c r="C5519" s="33" t="s">
        <v>57</v>
      </c>
      <c r="D5519" s="21">
        <f>VLOOKUP(C5519,'[2]05-2025'!$B$1:$D$65536,3,0)</f>
        <v>1167726.93</v>
      </c>
      <c r="E5519" s="25" t="s">
        <v>1821</v>
      </c>
      <c r="F5519" s="27" t="s">
        <v>2171</v>
      </c>
      <c r="G5519" s="26">
        <v>0</v>
      </c>
      <c r="H5519" s="26">
        <v>6282.36</v>
      </c>
      <c r="I5519" s="24">
        <f t="shared" si="86"/>
        <v>14283396.120000012</v>
      </c>
      <c r="J5519" s="27" t="s">
        <v>57</v>
      </c>
      <c r="K5519" s="2" t="s">
        <v>15</v>
      </c>
    </row>
    <row r="5520" spans="1:11" ht="12" customHeight="1" x14ac:dyDescent="0.2">
      <c r="A5520" s="2">
        <v>1700</v>
      </c>
      <c r="B5520" s="20" t="str">
        <f>VLOOKUP(C5520,'[2]05-2025'!$B$1:$C$65536,2,0)</f>
        <v>FORNECEDORES DE INSUMOS</v>
      </c>
      <c r="C5520" s="33" t="s">
        <v>57</v>
      </c>
      <c r="D5520" s="21">
        <f>VLOOKUP(C5520,'[2]05-2025'!$B$1:$D$65536,3,0)</f>
        <v>1167726.93</v>
      </c>
      <c r="E5520" s="25" t="s">
        <v>1821</v>
      </c>
      <c r="F5520" s="27" t="s">
        <v>2172</v>
      </c>
      <c r="G5520" s="26">
        <v>0</v>
      </c>
      <c r="H5520" s="26">
        <v>320</v>
      </c>
      <c r="I5520" s="24">
        <f t="shared" si="86"/>
        <v>14283716.120000012</v>
      </c>
      <c r="J5520" s="27" t="s">
        <v>57</v>
      </c>
      <c r="K5520" s="2" t="s">
        <v>15</v>
      </c>
    </row>
    <row r="5521" spans="1:11" ht="12" customHeight="1" x14ac:dyDescent="0.2">
      <c r="A5521" s="2">
        <v>1700</v>
      </c>
      <c r="B5521" s="20" t="str">
        <f>VLOOKUP(C5521,'[2]05-2025'!$B$1:$C$65536,2,0)</f>
        <v>FORNECEDORES DE INSUMOS</v>
      </c>
      <c r="C5521" s="33" t="s">
        <v>57</v>
      </c>
      <c r="D5521" s="21">
        <f>VLOOKUP(C5521,'[2]05-2025'!$B$1:$D$65536,3,0)</f>
        <v>1167726.93</v>
      </c>
      <c r="E5521" s="25" t="s">
        <v>1821</v>
      </c>
      <c r="F5521" s="27" t="s">
        <v>2145</v>
      </c>
      <c r="G5521" s="26">
        <v>0</v>
      </c>
      <c r="H5521" s="26">
        <v>961.6</v>
      </c>
      <c r="I5521" s="24">
        <f t="shared" si="86"/>
        <v>14284677.720000012</v>
      </c>
      <c r="J5521" s="27" t="s">
        <v>59</v>
      </c>
      <c r="K5521" s="2" t="s">
        <v>15</v>
      </c>
    </row>
    <row r="5522" spans="1:11" ht="12" customHeight="1" x14ac:dyDescent="0.2">
      <c r="A5522" s="2">
        <v>1700</v>
      </c>
      <c r="B5522" s="20" t="str">
        <f>VLOOKUP(C5522,'[2]05-2025'!$B$1:$C$65536,2,0)</f>
        <v>FORNECEDORES DE INSUMOS</v>
      </c>
      <c r="C5522" s="33" t="s">
        <v>57</v>
      </c>
      <c r="D5522" s="21">
        <f>VLOOKUP(C5522,'[2]05-2025'!$B$1:$D$65536,3,0)</f>
        <v>1167726.93</v>
      </c>
      <c r="E5522" s="25" t="s">
        <v>1821</v>
      </c>
      <c r="F5522" s="27" t="s">
        <v>2173</v>
      </c>
      <c r="G5522" s="26">
        <v>0</v>
      </c>
      <c r="H5522" s="26">
        <v>16088.8</v>
      </c>
      <c r="I5522" s="24">
        <f t="shared" si="86"/>
        <v>14300766.520000013</v>
      </c>
      <c r="J5522" s="27" t="s">
        <v>55</v>
      </c>
      <c r="K5522" s="2" t="s">
        <v>15</v>
      </c>
    </row>
    <row r="5523" spans="1:11" ht="12" customHeight="1" x14ac:dyDescent="0.2">
      <c r="A5523" s="2">
        <v>1700</v>
      </c>
      <c r="B5523" s="20" t="str">
        <f>VLOOKUP(C5523,'[2]05-2025'!$B$1:$C$65536,2,0)</f>
        <v>FORNECEDORES DE INSUMOS</v>
      </c>
      <c r="C5523" s="33" t="s">
        <v>57</v>
      </c>
      <c r="D5523" s="21">
        <f>VLOOKUP(C5523,'[2]05-2025'!$B$1:$D$65536,3,0)</f>
        <v>1167726.93</v>
      </c>
      <c r="E5523" s="25" t="s">
        <v>1821</v>
      </c>
      <c r="F5523" s="27" t="s">
        <v>2174</v>
      </c>
      <c r="G5523" s="26">
        <v>0</v>
      </c>
      <c r="H5523" s="26">
        <v>7000</v>
      </c>
      <c r="I5523" s="24">
        <f t="shared" si="86"/>
        <v>14307766.520000013</v>
      </c>
      <c r="J5523" s="27" t="s">
        <v>57</v>
      </c>
      <c r="K5523" s="2" t="s">
        <v>15</v>
      </c>
    </row>
    <row r="5524" spans="1:11" ht="12" customHeight="1" x14ac:dyDescent="0.2">
      <c r="A5524" s="2">
        <v>1700</v>
      </c>
      <c r="B5524" s="20" t="str">
        <f>VLOOKUP(C5524,'[2]05-2025'!$B$1:$C$65536,2,0)</f>
        <v>FORNECEDORES DE INSUMOS</v>
      </c>
      <c r="C5524" s="33" t="s">
        <v>57</v>
      </c>
      <c r="D5524" s="21">
        <f>VLOOKUP(C5524,'[2]05-2025'!$B$1:$D$65536,3,0)</f>
        <v>1167726.93</v>
      </c>
      <c r="E5524" s="25" t="s">
        <v>1821</v>
      </c>
      <c r="F5524" s="27" t="s">
        <v>2175</v>
      </c>
      <c r="G5524" s="26">
        <v>0</v>
      </c>
      <c r="H5524" s="26">
        <v>9478.23</v>
      </c>
      <c r="I5524" s="24">
        <f t="shared" si="86"/>
        <v>14317244.750000013</v>
      </c>
      <c r="J5524" s="27" t="s">
        <v>57</v>
      </c>
      <c r="K5524" s="2" t="s">
        <v>15</v>
      </c>
    </row>
    <row r="5525" spans="1:11" ht="12" customHeight="1" x14ac:dyDescent="0.2">
      <c r="A5525" s="2">
        <v>1700</v>
      </c>
      <c r="B5525" s="20" t="str">
        <f>VLOOKUP(C5525,'[2]05-2025'!$B$1:$C$65536,2,0)</f>
        <v>FORNECEDORES DE INSUMOS</v>
      </c>
      <c r="C5525" s="33" t="s">
        <v>57</v>
      </c>
      <c r="D5525" s="21">
        <f>VLOOKUP(C5525,'[2]05-2025'!$B$1:$D$65536,3,0)</f>
        <v>1167726.93</v>
      </c>
      <c r="E5525" s="25" t="s">
        <v>1821</v>
      </c>
      <c r="F5525" s="27" t="s">
        <v>2156</v>
      </c>
      <c r="G5525" s="26">
        <v>0</v>
      </c>
      <c r="H5525" s="26">
        <v>1482</v>
      </c>
      <c r="I5525" s="24">
        <f t="shared" si="86"/>
        <v>14318726.750000013</v>
      </c>
      <c r="J5525" s="27" t="s">
        <v>57</v>
      </c>
      <c r="K5525" s="2" t="s">
        <v>15</v>
      </c>
    </row>
    <row r="5526" spans="1:11" ht="12" customHeight="1" x14ac:dyDescent="0.2">
      <c r="A5526" s="2">
        <v>1700</v>
      </c>
      <c r="B5526" s="20" t="str">
        <f>VLOOKUP(C5526,'[2]05-2025'!$B$1:$C$65536,2,0)</f>
        <v>FORNECEDORES DE INSUMOS</v>
      </c>
      <c r="C5526" s="33" t="s">
        <v>57</v>
      </c>
      <c r="D5526" s="21">
        <f>VLOOKUP(C5526,'[2]05-2025'!$B$1:$D$65536,3,0)</f>
        <v>1167726.93</v>
      </c>
      <c r="E5526" s="25" t="s">
        <v>1821</v>
      </c>
      <c r="F5526" s="27" t="s">
        <v>2176</v>
      </c>
      <c r="G5526" s="26">
        <v>0</v>
      </c>
      <c r="H5526" s="26">
        <v>1083.9000000000001</v>
      </c>
      <c r="I5526" s="24">
        <f t="shared" si="86"/>
        <v>14319810.650000013</v>
      </c>
      <c r="J5526" s="27" t="s">
        <v>57</v>
      </c>
      <c r="K5526" s="2" t="s">
        <v>15</v>
      </c>
    </row>
    <row r="5527" spans="1:11" ht="12" customHeight="1" x14ac:dyDescent="0.2">
      <c r="A5527" s="2">
        <v>1700</v>
      </c>
      <c r="B5527" s="20" t="str">
        <f>VLOOKUP(C5527,'[2]05-2025'!$B$1:$C$65536,2,0)</f>
        <v>FORNECEDORES DE INSUMOS</v>
      </c>
      <c r="C5527" s="33" t="s">
        <v>57</v>
      </c>
      <c r="D5527" s="21">
        <f>VLOOKUP(C5527,'[2]05-2025'!$B$1:$D$65536,3,0)</f>
        <v>1167726.93</v>
      </c>
      <c r="E5527" s="25" t="s">
        <v>1821</v>
      </c>
      <c r="F5527" s="27" t="s">
        <v>2176</v>
      </c>
      <c r="G5527" s="26">
        <v>0</v>
      </c>
      <c r="H5527" s="26">
        <v>1322.5</v>
      </c>
      <c r="I5527" s="24">
        <f t="shared" si="86"/>
        <v>14321133.150000013</v>
      </c>
      <c r="J5527" s="27" t="s">
        <v>57</v>
      </c>
      <c r="K5527" s="2" t="s">
        <v>15</v>
      </c>
    </row>
    <row r="5528" spans="1:11" ht="12" customHeight="1" x14ac:dyDescent="0.2">
      <c r="A5528" s="2">
        <v>1700</v>
      </c>
      <c r="B5528" s="20" t="str">
        <f>VLOOKUP(C5528,'[2]05-2025'!$B$1:$C$65536,2,0)</f>
        <v>FORNECEDORES DE INSUMOS</v>
      </c>
      <c r="C5528" s="33" t="s">
        <v>57</v>
      </c>
      <c r="D5528" s="21">
        <f>VLOOKUP(C5528,'[2]05-2025'!$B$1:$D$65536,3,0)</f>
        <v>1167726.93</v>
      </c>
      <c r="E5528" s="25" t="s">
        <v>1821</v>
      </c>
      <c r="F5528" s="27" t="s">
        <v>2145</v>
      </c>
      <c r="G5528" s="26">
        <v>0</v>
      </c>
      <c r="H5528" s="26">
        <v>1442.4</v>
      </c>
      <c r="I5528" s="24">
        <f t="shared" si="86"/>
        <v>14322575.550000014</v>
      </c>
      <c r="J5528" s="27" t="s">
        <v>59</v>
      </c>
      <c r="K5528" s="2" t="s">
        <v>15</v>
      </c>
    </row>
    <row r="5529" spans="1:11" ht="12" customHeight="1" x14ac:dyDescent="0.2">
      <c r="A5529" s="2">
        <v>1700</v>
      </c>
      <c r="B5529" s="20" t="str">
        <f>VLOOKUP(C5529,'[2]05-2025'!$B$1:$C$65536,2,0)</f>
        <v>FORNECEDORES DE INSUMOS</v>
      </c>
      <c r="C5529" s="33" t="s">
        <v>57</v>
      </c>
      <c r="D5529" s="21">
        <f>VLOOKUP(C5529,'[2]05-2025'!$B$1:$D$65536,3,0)</f>
        <v>1167726.93</v>
      </c>
      <c r="E5529" s="25" t="s">
        <v>1821</v>
      </c>
      <c r="F5529" s="27" t="s">
        <v>2146</v>
      </c>
      <c r="G5529" s="26">
        <v>0</v>
      </c>
      <c r="H5529" s="26">
        <v>961.37</v>
      </c>
      <c r="I5529" s="24">
        <f t="shared" si="86"/>
        <v>14323536.920000013</v>
      </c>
      <c r="J5529" s="27" t="s">
        <v>57</v>
      </c>
      <c r="K5529" s="2" t="s">
        <v>15</v>
      </c>
    </row>
    <row r="5530" spans="1:11" ht="12" customHeight="1" x14ac:dyDescent="0.2">
      <c r="A5530" s="2">
        <v>1700</v>
      </c>
      <c r="B5530" s="20" t="str">
        <f>VLOOKUP(C5530,'[2]05-2025'!$B$1:$C$65536,2,0)</f>
        <v>FORNECEDORES DE INSUMOS</v>
      </c>
      <c r="C5530" s="33" t="s">
        <v>57</v>
      </c>
      <c r="D5530" s="21">
        <f>VLOOKUP(C5530,'[2]05-2025'!$B$1:$D$65536,3,0)</f>
        <v>1167726.93</v>
      </c>
      <c r="E5530" s="25" t="s">
        <v>1821</v>
      </c>
      <c r="F5530" s="27" t="s">
        <v>2147</v>
      </c>
      <c r="G5530" s="26">
        <v>0</v>
      </c>
      <c r="H5530" s="26">
        <v>33463.1</v>
      </c>
      <c r="I5530" s="24">
        <f t="shared" si="86"/>
        <v>14357000.020000013</v>
      </c>
      <c r="J5530" s="27" t="s">
        <v>57</v>
      </c>
      <c r="K5530" s="2" t="s">
        <v>15</v>
      </c>
    </row>
    <row r="5531" spans="1:11" ht="12" customHeight="1" x14ac:dyDescent="0.2">
      <c r="A5531" s="2">
        <v>1700</v>
      </c>
      <c r="B5531" s="20" t="str">
        <f>VLOOKUP(C5531,'[2]05-2025'!$B$1:$C$65536,2,0)</f>
        <v>FORNECEDORES DE INSUMOS</v>
      </c>
      <c r="C5531" s="33" t="s">
        <v>57</v>
      </c>
      <c r="D5531" s="21">
        <f>VLOOKUP(C5531,'[2]05-2025'!$B$1:$D$65536,3,0)</f>
        <v>1167726.93</v>
      </c>
      <c r="E5531" s="25" t="s">
        <v>1821</v>
      </c>
      <c r="F5531" s="27" t="s">
        <v>2148</v>
      </c>
      <c r="G5531" s="26">
        <v>0</v>
      </c>
      <c r="H5531" s="26">
        <v>9330.9699999999993</v>
      </c>
      <c r="I5531" s="24">
        <f t="shared" si="86"/>
        <v>14366330.990000013</v>
      </c>
      <c r="J5531" s="27" t="s">
        <v>57</v>
      </c>
      <c r="K5531" s="2" t="s">
        <v>15</v>
      </c>
    </row>
    <row r="5532" spans="1:11" ht="12" customHeight="1" x14ac:dyDescent="0.2">
      <c r="A5532" s="2">
        <v>1700</v>
      </c>
      <c r="B5532" s="20" t="str">
        <f>VLOOKUP(C5532,'[2]05-2025'!$B$1:$C$65536,2,0)</f>
        <v>FORNECEDORES DE INSUMOS</v>
      </c>
      <c r="C5532" s="33" t="s">
        <v>57</v>
      </c>
      <c r="D5532" s="21">
        <f>VLOOKUP(C5532,'[2]05-2025'!$B$1:$D$65536,3,0)</f>
        <v>1167726.93</v>
      </c>
      <c r="E5532" s="25" t="s">
        <v>1821</v>
      </c>
      <c r="F5532" s="27" t="s">
        <v>2149</v>
      </c>
      <c r="G5532" s="26">
        <v>0</v>
      </c>
      <c r="H5532" s="26">
        <v>1639.84</v>
      </c>
      <c r="I5532" s="24">
        <f t="shared" si="86"/>
        <v>14367970.830000013</v>
      </c>
      <c r="J5532" s="27" t="s">
        <v>57</v>
      </c>
      <c r="K5532" s="2" t="s">
        <v>15</v>
      </c>
    </row>
    <row r="5533" spans="1:11" ht="12" customHeight="1" x14ac:dyDescent="0.2">
      <c r="A5533" s="2">
        <v>1700</v>
      </c>
      <c r="B5533" s="20" t="str">
        <f>VLOOKUP(C5533,'[2]05-2025'!$B$1:$C$65536,2,0)</f>
        <v>FORNECEDORES DE INSUMOS</v>
      </c>
      <c r="C5533" s="33" t="s">
        <v>57</v>
      </c>
      <c r="D5533" s="21">
        <f>VLOOKUP(C5533,'[2]05-2025'!$B$1:$D$65536,3,0)</f>
        <v>1167726.93</v>
      </c>
      <c r="E5533" s="25" t="s">
        <v>1821</v>
      </c>
      <c r="F5533" s="27" t="s">
        <v>2150</v>
      </c>
      <c r="G5533" s="26">
        <v>0</v>
      </c>
      <c r="H5533" s="26">
        <v>1198.3800000000001</v>
      </c>
      <c r="I5533" s="24">
        <f t="shared" si="86"/>
        <v>14369169.210000014</v>
      </c>
      <c r="J5533" s="27" t="s">
        <v>57</v>
      </c>
      <c r="K5533" s="2" t="s">
        <v>15</v>
      </c>
    </row>
    <row r="5534" spans="1:11" ht="12" customHeight="1" x14ac:dyDescent="0.2">
      <c r="A5534" s="2">
        <v>1700</v>
      </c>
      <c r="B5534" s="20" t="str">
        <f>VLOOKUP(C5534,'[2]05-2025'!$B$1:$C$65536,2,0)</f>
        <v>FORNECEDORES DE INSUMOS</v>
      </c>
      <c r="C5534" s="33" t="s">
        <v>57</v>
      </c>
      <c r="D5534" s="21">
        <f>VLOOKUP(C5534,'[2]05-2025'!$B$1:$D$65536,3,0)</f>
        <v>1167726.93</v>
      </c>
      <c r="E5534" s="25" t="s">
        <v>1821</v>
      </c>
      <c r="F5534" s="27" t="s">
        <v>2151</v>
      </c>
      <c r="G5534" s="26">
        <v>0</v>
      </c>
      <c r="H5534" s="26">
        <v>2631.72</v>
      </c>
      <c r="I5534" s="24">
        <f t="shared" si="86"/>
        <v>14371800.930000015</v>
      </c>
      <c r="J5534" s="27" t="s">
        <v>57</v>
      </c>
      <c r="K5534" s="2" t="s">
        <v>15</v>
      </c>
    </row>
    <row r="5535" spans="1:11" ht="12" customHeight="1" x14ac:dyDescent="0.2">
      <c r="A5535" s="2">
        <v>1700</v>
      </c>
      <c r="B5535" s="20" t="str">
        <f>VLOOKUP(C5535,'[2]05-2025'!$B$1:$C$65536,2,0)</f>
        <v>FORNECEDORES DE INSUMOS</v>
      </c>
      <c r="C5535" s="33" t="s">
        <v>57</v>
      </c>
      <c r="D5535" s="21">
        <f>VLOOKUP(C5535,'[2]05-2025'!$B$1:$D$65536,3,0)</f>
        <v>1167726.93</v>
      </c>
      <c r="E5535" s="25" t="s">
        <v>1821</v>
      </c>
      <c r="F5535" s="27" t="s">
        <v>2147</v>
      </c>
      <c r="G5535" s="26">
        <v>0</v>
      </c>
      <c r="H5535" s="26">
        <v>2128.5</v>
      </c>
      <c r="I5535" s="24">
        <f t="shared" si="86"/>
        <v>14373929.430000015</v>
      </c>
      <c r="J5535" s="27" t="s">
        <v>57</v>
      </c>
      <c r="K5535" s="2" t="s">
        <v>15</v>
      </c>
    </row>
    <row r="5536" spans="1:11" ht="12" customHeight="1" x14ac:dyDescent="0.2">
      <c r="A5536" s="2">
        <v>1700</v>
      </c>
      <c r="B5536" s="20" t="str">
        <f>VLOOKUP(C5536,'[2]05-2025'!$B$1:$C$65536,2,0)</f>
        <v>FORNECEDORES DE INSUMOS</v>
      </c>
      <c r="C5536" s="33" t="s">
        <v>57</v>
      </c>
      <c r="D5536" s="21">
        <f>VLOOKUP(C5536,'[2]05-2025'!$B$1:$D$65536,3,0)</f>
        <v>1167726.93</v>
      </c>
      <c r="E5536" s="25" t="s">
        <v>1821</v>
      </c>
      <c r="F5536" s="27" t="s">
        <v>2152</v>
      </c>
      <c r="G5536" s="26">
        <v>0</v>
      </c>
      <c r="H5536" s="26">
        <v>2280</v>
      </c>
      <c r="I5536" s="24">
        <f t="shared" si="86"/>
        <v>14376209.430000015</v>
      </c>
      <c r="J5536" s="27" t="s">
        <v>57</v>
      </c>
      <c r="K5536" s="2" t="s">
        <v>15</v>
      </c>
    </row>
    <row r="5537" spans="1:11" ht="12" customHeight="1" x14ac:dyDescent="0.2">
      <c r="A5537" s="2">
        <v>1700</v>
      </c>
      <c r="B5537" s="20" t="str">
        <f>VLOOKUP(C5537,'[2]05-2025'!$B$1:$C$65536,2,0)</f>
        <v>FORNECEDORES DE INSUMOS</v>
      </c>
      <c r="C5537" s="33" t="s">
        <v>57</v>
      </c>
      <c r="D5537" s="21">
        <f>VLOOKUP(C5537,'[2]05-2025'!$B$1:$D$65536,3,0)</f>
        <v>1167726.93</v>
      </c>
      <c r="E5537" s="25" t="s">
        <v>1821</v>
      </c>
      <c r="F5537" s="27" t="s">
        <v>2154</v>
      </c>
      <c r="G5537" s="26">
        <v>0</v>
      </c>
      <c r="H5537" s="26">
        <v>16957.5</v>
      </c>
      <c r="I5537" s="24">
        <f t="shared" si="86"/>
        <v>14393166.930000015</v>
      </c>
      <c r="J5537" s="27" t="s">
        <v>57</v>
      </c>
      <c r="K5537" s="2" t="s">
        <v>15</v>
      </c>
    </row>
    <row r="5538" spans="1:11" ht="12" customHeight="1" x14ac:dyDescent="0.2">
      <c r="A5538" s="2">
        <v>1700</v>
      </c>
      <c r="B5538" s="20" t="str">
        <f>VLOOKUP(C5538,'[2]05-2025'!$B$1:$C$65536,2,0)</f>
        <v>FORNECEDORES DE INSUMOS</v>
      </c>
      <c r="C5538" s="33" t="s">
        <v>57</v>
      </c>
      <c r="D5538" s="21">
        <f>VLOOKUP(C5538,'[2]05-2025'!$B$1:$D$65536,3,0)</f>
        <v>1167726.93</v>
      </c>
      <c r="E5538" s="25" t="s">
        <v>1821</v>
      </c>
      <c r="F5538" s="27" t="s">
        <v>2151</v>
      </c>
      <c r="G5538" s="26">
        <v>0</v>
      </c>
      <c r="H5538" s="26">
        <v>1052</v>
      </c>
      <c r="I5538" s="24">
        <f t="shared" si="86"/>
        <v>14394218.930000015</v>
      </c>
      <c r="J5538" s="27" t="s">
        <v>57</v>
      </c>
      <c r="K5538" s="2" t="s">
        <v>15</v>
      </c>
    </row>
    <row r="5539" spans="1:11" ht="12" customHeight="1" x14ac:dyDescent="0.2">
      <c r="A5539" s="2">
        <v>1700</v>
      </c>
      <c r="B5539" s="20" t="str">
        <f>VLOOKUP(C5539,'[2]05-2025'!$B$1:$C$65536,2,0)</f>
        <v>FORNECEDORES DE INSUMOS</v>
      </c>
      <c r="C5539" s="33" t="s">
        <v>57</v>
      </c>
      <c r="D5539" s="21">
        <f>VLOOKUP(C5539,'[2]05-2025'!$B$1:$D$65536,3,0)</f>
        <v>1167726.93</v>
      </c>
      <c r="E5539" s="25" t="s">
        <v>1821</v>
      </c>
      <c r="F5539" s="27" t="s">
        <v>2146</v>
      </c>
      <c r="G5539" s="26">
        <v>0</v>
      </c>
      <c r="H5539" s="26">
        <v>961.66</v>
      </c>
      <c r="I5539" s="24">
        <f t="shared" si="86"/>
        <v>14395180.590000015</v>
      </c>
      <c r="J5539" s="27" t="s">
        <v>57</v>
      </c>
      <c r="K5539" s="2" t="s">
        <v>15</v>
      </c>
    </row>
    <row r="5540" spans="1:11" ht="12" customHeight="1" x14ac:dyDescent="0.2">
      <c r="A5540" s="2">
        <v>1700</v>
      </c>
      <c r="B5540" s="20" t="str">
        <f>VLOOKUP(C5540,'[2]05-2025'!$B$1:$C$65536,2,0)</f>
        <v>FORNECEDORES DE INSUMOS</v>
      </c>
      <c r="C5540" s="33" t="s">
        <v>57</v>
      </c>
      <c r="D5540" s="21">
        <f>VLOOKUP(C5540,'[2]05-2025'!$B$1:$D$65536,3,0)</f>
        <v>1167726.93</v>
      </c>
      <c r="E5540" s="25" t="s">
        <v>1821</v>
      </c>
      <c r="F5540" s="27" t="s">
        <v>2156</v>
      </c>
      <c r="G5540" s="26">
        <v>0</v>
      </c>
      <c r="H5540" s="26">
        <v>1360.91</v>
      </c>
      <c r="I5540" s="24">
        <f t="shared" si="86"/>
        <v>14396541.500000015</v>
      </c>
      <c r="J5540" s="27" t="s">
        <v>57</v>
      </c>
      <c r="K5540" s="2" t="s">
        <v>15</v>
      </c>
    </row>
    <row r="5541" spans="1:11" ht="12" customHeight="1" x14ac:dyDescent="0.2">
      <c r="A5541" s="2">
        <v>1700</v>
      </c>
      <c r="B5541" s="20" t="str">
        <f>VLOOKUP(C5541,'[2]05-2025'!$B$1:$C$65536,2,0)</f>
        <v>FORNECEDORES DE INSUMOS</v>
      </c>
      <c r="C5541" s="33" t="s">
        <v>57</v>
      </c>
      <c r="D5541" s="21">
        <f>VLOOKUP(C5541,'[2]05-2025'!$B$1:$D$65536,3,0)</f>
        <v>1167726.93</v>
      </c>
      <c r="E5541" s="25" t="s">
        <v>1821</v>
      </c>
      <c r="F5541" s="27" t="s">
        <v>2157</v>
      </c>
      <c r="G5541" s="26">
        <v>0</v>
      </c>
      <c r="H5541" s="26">
        <v>232.5</v>
      </c>
      <c r="I5541" s="24">
        <f t="shared" si="86"/>
        <v>14396774.000000015</v>
      </c>
      <c r="J5541" s="27" t="s">
        <v>57</v>
      </c>
      <c r="K5541" s="2" t="s">
        <v>15</v>
      </c>
    </row>
    <row r="5542" spans="1:11" ht="12" customHeight="1" x14ac:dyDescent="0.2">
      <c r="A5542" s="2">
        <v>1700</v>
      </c>
      <c r="B5542" s="20" t="str">
        <f>VLOOKUP(C5542,'[2]05-2025'!$B$1:$C$65536,2,0)</f>
        <v>FORNECEDORES DE INSUMOS</v>
      </c>
      <c r="C5542" s="33" t="s">
        <v>57</v>
      </c>
      <c r="D5542" s="21">
        <f>VLOOKUP(C5542,'[2]05-2025'!$B$1:$D$65536,3,0)</f>
        <v>1167726.93</v>
      </c>
      <c r="E5542" s="25" t="s">
        <v>1821</v>
      </c>
      <c r="F5542" s="27" t="s">
        <v>2158</v>
      </c>
      <c r="G5542" s="26">
        <v>0</v>
      </c>
      <c r="H5542" s="26">
        <v>2900</v>
      </c>
      <c r="I5542" s="24">
        <f t="shared" si="86"/>
        <v>14399674.000000015</v>
      </c>
      <c r="J5542" s="27" t="s">
        <v>57</v>
      </c>
      <c r="K5542" s="2" t="s">
        <v>15</v>
      </c>
    </row>
    <row r="5543" spans="1:11" ht="12" customHeight="1" x14ac:dyDescent="0.2">
      <c r="A5543" s="2">
        <v>1700</v>
      </c>
      <c r="B5543" s="20" t="str">
        <f>VLOOKUP(C5543,'[2]05-2025'!$B$1:$C$65536,2,0)</f>
        <v>FORNECEDORES DE INSUMOS</v>
      </c>
      <c r="C5543" s="33" t="s">
        <v>57</v>
      </c>
      <c r="D5543" s="21">
        <f>VLOOKUP(C5543,'[2]05-2025'!$B$1:$D$65536,3,0)</f>
        <v>1167726.93</v>
      </c>
      <c r="E5543" s="25" t="s">
        <v>1821</v>
      </c>
      <c r="F5543" s="27" t="s">
        <v>2146</v>
      </c>
      <c r="G5543" s="26">
        <v>0</v>
      </c>
      <c r="H5543" s="26">
        <v>961.37</v>
      </c>
      <c r="I5543" s="24">
        <f t="shared" si="86"/>
        <v>14400635.370000014</v>
      </c>
      <c r="J5543" s="27" t="s">
        <v>57</v>
      </c>
      <c r="K5543" s="2" t="s">
        <v>15</v>
      </c>
    </row>
    <row r="5544" spans="1:11" ht="12" customHeight="1" x14ac:dyDescent="0.2">
      <c r="A5544" s="2">
        <v>1700</v>
      </c>
      <c r="B5544" s="20" t="str">
        <f>VLOOKUP(C5544,'[2]05-2025'!$B$1:$C$65536,2,0)</f>
        <v>FORNECEDORES DE INSUMOS</v>
      </c>
      <c r="C5544" s="33" t="s">
        <v>57</v>
      </c>
      <c r="D5544" s="21">
        <f>VLOOKUP(C5544,'[2]05-2025'!$B$1:$D$65536,3,0)</f>
        <v>1167726.93</v>
      </c>
      <c r="E5544" s="25" t="s">
        <v>1821</v>
      </c>
      <c r="F5544" s="27" t="s">
        <v>2159</v>
      </c>
      <c r="G5544" s="26">
        <v>0</v>
      </c>
      <c r="H5544" s="26">
        <v>379.5</v>
      </c>
      <c r="I5544" s="24">
        <f t="shared" si="86"/>
        <v>14401014.870000014</v>
      </c>
      <c r="J5544" s="27" t="s">
        <v>57</v>
      </c>
      <c r="K5544" s="2" t="s">
        <v>15</v>
      </c>
    </row>
    <row r="5545" spans="1:11" ht="12" customHeight="1" x14ac:dyDescent="0.2">
      <c r="A5545" s="2">
        <v>1700</v>
      </c>
      <c r="B5545" s="20" t="str">
        <f>VLOOKUP(C5545,'[2]05-2025'!$B$1:$C$65536,2,0)</f>
        <v>FORNECEDORES DE INSUMOS</v>
      </c>
      <c r="C5545" s="33" t="s">
        <v>57</v>
      </c>
      <c r="D5545" s="21">
        <f>VLOOKUP(C5545,'[2]05-2025'!$B$1:$D$65536,3,0)</f>
        <v>1167726.93</v>
      </c>
      <c r="E5545" s="25" t="s">
        <v>1821</v>
      </c>
      <c r="F5545" s="27" t="s">
        <v>2160</v>
      </c>
      <c r="G5545" s="26">
        <v>0</v>
      </c>
      <c r="H5545" s="26">
        <v>45600</v>
      </c>
      <c r="I5545" s="24">
        <f t="shared" si="86"/>
        <v>14446614.870000014</v>
      </c>
      <c r="J5545" s="27" t="s">
        <v>57</v>
      </c>
      <c r="K5545" s="2" t="s">
        <v>15</v>
      </c>
    </row>
    <row r="5546" spans="1:11" ht="12" customHeight="1" x14ac:dyDescent="0.2">
      <c r="A5546" s="2">
        <v>1700</v>
      </c>
      <c r="B5546" s="20" t="str">
        <f>VLOOKUP(C5546,'[2]05-2025'!$B$1:$C$65536,2,0)</f>
        <v>FORNECEDORES DE INSUMOS</v>
      </c>
      <c r="C5546" s="33" t="s">
        <v>57</v>
      </c>
      <c r="D5546" s="21">
        <f>VLOOKUP(C5546,'[2]05-2025'!$B$1:$D$65536,3,0)</f>
        <v>1167726.93</v>
      </c>
      <c r="E5546" s="25" t="s">
        <v>1821</v>
      </c>
      <c r="F5546" s="27" t="s">
        <v>2161</v>
      </c>
      <c r="G5546" s="26">
        <v>0</v>
      </c>
      <c r="H5546" s="26">
        <v>22806</v>
      </c>
      <c r="I5546" s="24">
        <f t="shared" si="86"/>
        <v>14469420.870000014</v>
      </c>
      <c r="J5546" s="27" t="s">
        <v>57</v>
      </c>
      <c r="K5546" s="2" t="s">
        <v>15</v>
      </c>
    </row>
    <row r="5547" spans="1:11" ht="12" customHeight="1" x14ac:dyDescent="0.2">
      <c r="A5547" s="2">
        <v>1700</v>
      </c>
      <c r="B5547" s="20" t="str">
        <f>VLOOKUP(C5547,'[2]05-2025'!$B$1:$C$65536,2,0)</f>
        <v>FORNECEDORES DE INSUMOS</v>
      </c>
      <c r="C5547" s="33" t="s">
        <v>57</v>
      </c>
      <c r="D5547" s="21">
        <f>VLOOKUP(C5547,'[2]05-2025'!$B$1:$D$65536,3,0)</f>
        <v>1167726.93</v>
      </c>
      <c r="E5547" s="25" t="s">
        <v>1821</v>
      </c>
      <c r="F5547" s="27" t="s">
        <v>2731</v>
      </c>
      <c r="G5547" s="26">
        <v>0</v>
      </c>
      <c r="H5547" s="26">
        <v>2798.29</v>
      </c>
      <c r="I5547" s="24">
        <f t="shared" si="86"/>
        <v>14472219.160000013</v>
      </c>
      <c r="J5547" s="27" t="s">
        <v>59</v>
      </c>
      <c r="K5547" s="2" t="s">
        <v>15</v>
      </c>
    </row>
    <row r="5548" spans="1:11" ht="12" customHeight="1" x14ac:dyDescent="0.2">
      <c r="A5548" s="2">
        <v>1700</v>
      </c>
      <c r="B5548" s="20" t="str">
        <f>VLOOKUP(C5548,'[2]05-2025'!$B$1:$C$65536,2,0)</f>
        <v>FORNECEDORES DE INSUMOS</v>
      </c>
      <c r="C5548" s="33" t="s">
        <v>57</v>
      </c>
      <c r="D5548" s="21">
        <f>VLOOKUP(C5548,'[2]05-2025'!$B$1:$D$65536,3,0)</f>
        <v>1167726.93</v>
      </c>
      <c r="E5548" s="25" t="s">
        <v>1821</v>
      </c>
      <c r="F5548" s="27" t="s">
        <v>2163</v>
      </c>
      <c r="G5548" s="26">
        <v>0</v>
      </c>
      <c r="H5548" s="26">
        <v>2128.5</v>
      </c>
      <c r="I5548" s="24">
        <f t="shared" si="86"/>
        <v>14474347.660000013</v>
      </c>
      <c r="J5548" s="27" t="s">
        <v>57</v>
      </c>
      <c r="K5548" s="2" t="s">
        <v>15</v>
      </c>
    </row>
    <row r="5549" spans="1:11" ht="12" customHeight="1" x14ac:dyDescent="0.2">
      <c r="A5549" s="2">
        <v>1700</v>
      </c>
      <c r="B5549" s="20" t="str">
        <f>VLOOKUP(C5549,'[2]05-2025'!$B$1:$C$65536,2,0)</f>
        <v>FORNECEDORES DE INSUMOS</v>
      </c>
      <c r="C5549" s="33" t="s">
        <v>57</v>
      </c>
      <c r="D5549" s="21">
        <f>VLOOKUP(C5549,'[2]05-2025'!$B$1:$D$65536,3,0)</f>
        <v>1167726.93</v>
      </c>
      <c r="E5549" s="25" t="s">
        <v>1821</v>
      </c>
      <c r="F5549" s="27" t="s">
        <v>2158</v>
      </c>
      <c r="G5549" s="26">
        <v>0</v>
      </c>
      <c r="H5549" s="26">
        <v>2900</v>
      </c>
      <c r="I5549" s="24">
        <f t="shared" si="86"/>
        <v>14477247.660000013</v>
      </c>
      <c r="J5549" s="27" t="s">
        <v>57</v>
      </c>
      <c r="K5549" s="2" t="s">
        <v>15</v>
      </c>
    </row>
    <row r="5550" spans="1:11" ht="12" customHeight="1" x14ac:dyDescent="0.2">
      <c r="A5550" s="2">
        <v>1700</v>
      </c>
      <c r="B5550" s="20" t="str">
        <f>VLOOKUP(C5550,'[2]05-2025'!$B$1:$C$65536,2,0)</f>
        <v>FORNECEDORES DE INSUMOS</v>
      </c>
      <c r="C5550" s="33" t="s">
        <v>57</v>
      </c>
      <c r="D5550" s="21">
        <f>VLOOKUP(C5550,'[2]05-2025'!$B$1:$D$65536,3,0)</f>
        <v>1167726.93</v>
      </c>
      <c r="E5550" s="25" t="s">
        <v>1821</v>
      </c>
      <c r="F5550" s="27" t="s">
        <v>2145</v>
      </c>
      <c r="G5550" s="26">
        <v>0</v>
      </c>
      <c r="H5550" s="26">
        <v>1442.4</v>
      </c>
      <c r="I5550" s="24">
        <f t="shared" si="86"/>
        <v>14478690.060000014</v>
      </c>
      <c r="J5550" s="27" t="s">
        <v>59</v>
      </c>
      <c r="K5550" s="2" t="s">
        <v>15</v>
      </c>
    </row>
    <row r="5551" spans="1:11" ht="12" customHeight="1" x14ac:dyDescent="0.2">
      <c r="A5551" s="2">
        <v>1700</v>
      </c>
      <c r="B5551" s="20" t="str">
        <f>VLOOKUP(C5551,'[2]05-2025'!$B$1:$C$65536,2,0)</f>
        <v>FORNECEDORES DE INSUMOS</v>
      </c>
      <c r="C5551" s="33" t="s">
        <v>57</v>
      </c>
      <c r="D5551" s="21">
        <f>VLOOKUP(C5551,'[2]05-2025'!$B$1:$D$65536,3,0)</f>
        <v>1167726.93</v>
      </c>
      <c r="E5551" s="25" t="s">
        <v>1821</v>
      </c>
      <c r="F5551" s="27" t="s">
        <v>2164</v>
      </c>
      <c r="G5551" s="26">
        <v>0</v>
      </c>
      <c r="H5551" s="26">
        <v>4355.1499999999996</v>
      </c>
      <c r="I5551" s="24">
        <f t="shared" si="86"/>
        <v>14483045.210000014</v>
      </c>
      <c r="J5551" s="27" t="s">
        <v>57</v>
      </c>
      <c r="K5551" s="2" t="s">
        <v>15</v>
      </c>
    </row>
    <row r="5552" spans="1:11" ht="12" customHeight="1" x14ac:dyDescent="0.2">
      <c r="A5552" s="2">
        <v>1700</v>
      </c>
      <c r="B5552" s="20" t="str">
        <f>VLOOKUP(C5552,'[2]05-2025'!$B$1:$C$65536,2,0)</f>
        <v>FORNECEDORES DE INSUMOS</v>
      </c>
      <c r="C5552" s="33" t="s">
        <v>57</v>
      </c>
      <c r="D5552" s="21">
        <f>VLOOKUP(C5552,'[2]05-2025'!$B$1:$D$65536,3,0)</f>
        <v>1167726.93</v>
      </c>
      <c r="E5552" s="25" t="s">
        <v>1821</v>
      </c>
      <c r="F5552" s="27" t="s">
        <v>2165</v>
      </c>
      <c r="G5552" s="26">
        <v>0</v>
      </c>
      <c r="H5552" s="26">
        <v>18740.7</v>
      </c>
      <c r="I5552" s="24">
        <f t="shared" si="86"/>
        <v>14501785.910000013</v>
      </c>
      <c r="J5552" s="27" t="s">
        <v>57</v>
      </c>
      <c r="K5552" s="2" t="s">
        <v>15</v>
      </c>
    </row>
    <row r="5553" spans="1:11" ht="12" customHeight="1" x14ac:dyDescent="0.2">
      <c r="A5553" s="2">
        <v>1700</v>
      </c>
      <c r="B5553" s="20" t="str">
        <f>VLOOKUP(C5553,'[2]05-2025'!$B$1:$C$65536,2,0)</f>
        <v>FORNECEDORES DE INSUMOS</v>
      </c>
      <c r="C5553" s="33" t="s">
        <v>57</v>
      </c>
      <c r="D5553" s="21">
        <f>VLOOKUP(C5553,'[2]05-2025'!$B$1:$D$65536,3,0)</f>
        <v>1167726.93</v>
      </c>
      <c r="E5553" s="25" t="s">
        <v>1821</v>
      </c>
      <c r="F5553" s="27" t="s">
        <v>2158</v>
      </c>
      <c r="G5553" s="26">
        <v>0</v>
      </c>
      <c r="H5553" s="26">
        <v>2900</v>
      </c>
      <c r="I5553" s="24">
        <f t="shared" ref="I5553:I5616" si="87">IF(C5553&lt;&gt;C5552,D5553-G5553+H5553,IF(C5553=C5552,I5552-G5553+H5553,"falso"))</f>
        <v>14504685.910000013</v>
      </c>
      <c r="J5553" s="27" t="s">
        <v>57</v>
      </c>
      <c r="K5553" s="2" t="s">
        <v>15</v>
      </c>
    </row>
    <row r="5554" spans="1:11" ht="12" customHeight="1" x14ac:dyDescent="0.2">
      <c r="A5554" s="2">
        <v>1700</v>
      </c>
      <c r="B5554" s="20" t="str">
        <f>VLOOKUP(C5554,'[2]05-2025'!$B$1:$C$65536,2,0)</f>
        <v>FORNECEDORES DE INSUMOS</v>
      </c>
      <c r="C5554" s="33" t="s">
        <v>57</v>
      </c>
      <c r="D5554" s="21">
        <f>VLOOKUP(C5554,'[2]05-2025'!$B$1:$D$65536,3,0)</f>
        <v>1167726.93</v>
      </c>
      <c r="E5554" s="25" t="s">
        <v>1821</v>
      </c>
      <c r="F5554" s="27" t="s">
        <v>2167</v>
      </c>
      <c r="G5554" s="26">
        <v>0</v>
      </c>
      <c r="H5554" s="26">
        <v>15128.45</v>
      </c>
      <c r="I5554" s="24">
        <f t="shared" si="87"/>
        <v>14519814.360000012</v>
      </c>
      <c r="J5554" s="27" t="s">
        <v>57</v>
      </c>
      <c r="K5554" s="2" t="s">
        <v>15</v>
      </c>
    </row>
    <row r="5555" spans="1:11" ht="12" customHeight="1" x14ac:dyDescent="0.2">
      <c r="A5555" s="2">
        <v>1700</v>
      </c>
      <c r="B5555" s="20" t="str">
        <f>VLOOKUP(C5555,'[2]05-2025'!$B$1:$C$65536,2,0)</f>
        <v>FORNECEDORES DE INSUMOS</v>
      </c>
      <c r="C5555" s="33" t="s">
        <v>57</v>
      </c>
      <c r="D5555" s="21">
        <f>VLOOKUP(C5555,'[2]05-2025'!$B$1:$D$65536,3,0)</f>
        <v>1167726.93</v>
      </c>
      <c r="E5555" s="25" t="s">
        <v>1821</v>
      </c>
      <c r="F5555" s="27" t="s">
        <v>2165</v>
      </c>
      <c r="G5555" s="26">
        <v>0</v>
      </c>
      <c r="H5555" s="26">
        <v>60541.599999999999</v>
      </c>
      <c r="I5555" s="24">
        <f t="shared" si="87"/>
        <v>14580355.960000012</v>
      </c>
      <c r="J5555" s="27" t="s">
        <v>57</v>
      </c>
      <c r="K5555" s="2" t="s">
        <v>15</v>
      </c>
    </row>
    <row r="5556" spans="1:11" ht="12" customHeight="1" x14ac:dyDescent="0.2">
      <c r="A5556" s="2">
        <v>1700</v>
      </c>
      <c r="B5556" s="20" t="str">
        <f>VLOOKUP(C5556,'[2]05-2025'!$B$1:$C$65536,2,0)</f>
        <v>FORNECEDORES DE INSUMOS</v>
      </c>
      <c r="C5556" s="33" t="s">
        <v>57</v>
      </c>
      <c r="D5556" s="21">
        <f>VLOOKUP(C5556,'[2]05-2025'!$B$1:$D$65536,3,0)</f>
        <v>1167726.93</v>
      </c>
      <c r="E5556" s="25" t="s">
        <v>1821</v>
      </c>
      <c r="F5556" s="27" t="s">
        <v>2168</v>
      </c>
      <c r="G5556" s="26">
        <v>0</v>
      </c>
      <c r="H5556" s="26">
        <v>503.28</v>
      </c>
      <c r="I5556" s="24">
        <f t="shared" si="87"/>
        <v>14580859.240000011</v>
      </c>
      <c r="J5556" s="27" t="s">
        <v>57</v>
      </c>
      <c r="K5556" s="2" t="s">
        <v>15</v>
      </c>
    </row>
    <row r="5557" spans="1:11" ht="12" customHeight="1" x14ac:dyDescent="0.2">
      <c r="A5557" s="2">
        <v>1700</v>
      </c>
      <c r="B5557" s="20" t="str">
        <f>VLOOKUP(C5557,'[2]05-2025'!$B$1:$C$65536,2,0)</f>
        <v>FORNECEDORES DE INSUMOS</v>
      </c>
      <c r="C5557" s="33" t="s">
        <v>57</v>
      </c>
      <c r="D5557" s="21">
        <f>VLOOKUP(C5557,'[2]05-2025'!$B$1:$D$65536,3,0)</f>
        <v>1167726.93</v>
      </c>
      <c r="E5557" s="25" t="s">
        <v>1821</v>
      </c>
      <c r="F5557" s="27" t="s">
        <v>2169</v>
      </c>
      <c r="G5557" s="26">
        <v>0</v>
      </c>
      <c r="H5557" s="26">
        <v>1549</v>
      </c>
      <c r="I5557" s="24">
        <f t="shared" si="87"/>
        <v>14582408.240000011</v>
      </c>
      <c r="J5557" s="27" t="s">
        <v>57</v>
      </c>
      <c r="K5557" s="2" t="s">
        <v>15</v>
      </c>
    </row>
    <row r="5558" spans="1:11" ht="12" customHeight="1" x14ac:dyDescent="0.2">
      <c r="A5558" s="2">
        <v>1700</v>
      </c>
      <c r="B5558" s="20" t="str">
        <f>VLOOKUP(C5558,'[2]05-2025'!$B$1:$C$65536,2,0)</f>
        <v>FORNECEDORES DE INSUMOS</v>
      </c>
      <c r="C5558" s="33" t="s">
        <v>57</v>
      </c>
      <c r="D5558" s="21">
        <f>VLOOKUP(C5558,'[2]05-2025'!$B$1:$D$65536,3,0)</f>
        <v>1167726.93</v>
      </c>
      <c r="E5558" s="25" t="s">
        <v>1821</v>
      </c>
      <c r="F5558" s="27" t="s">
        <v>2170</v>
      </c>
      <c r="G5558" s="26">
        <v>0</v>
      </c>
      <c r="H5558" s="26">
        <v>1157.96</v>
      </c>
      <c r="I5558" s="24">
        <f t="shared" si="87"/>
        <v>14583566.200000012</v>
      </c>
      <c r="J5558" s="27" t="s">
        <v>59</v>
      </c>
      <c r="K5558" s="2" t="s">
        <v>15</v>
      </c>
    </row>
    <row r="5559" spans="1:11" ht="12" customHeight="1" x14ac:dyDescent="0.2">
      <c r="A5559" s="2">
        <v>1700</v>
      </c>
      <c r="B5559" s="20" t="str">
        <f>VLOOKUP(C5559,'[2]05-2025'!$B$1:$C$65536,2,0)</f>
        <v>FORNECEDORES DE INSUMOS</v>
      </c>
      <c r="C5559" s="33" t="s">
        <v>57</v>
      </c>
      <c r="D5559" s="21">
        <f>VLOOKUP(C5559,'[2]05-2025'!$B$1:$D$65536,3,0)</f>
        <v>1167726.93</v>
      </c>
      <c r="E5559" s="25" t="s">
        <v>1821</v>
      </c>
      <c r="F5559" s="27" t="s">
        <v>2157</v>
      </c>
      <c r="G5559" s="26">
        <v>0</v>
      </c>
      <c r="H5559" s="26">
        <v>4503.1000000000004</v>
      </c>
      <c r="I5559" s="24">
        <f t="shared" si="87"/>
        <v>14588069.300000012</v>
      </c>
      <c r="J5559" s="27" t="s">
        <v>57</v>
      </c>
      <c r="K5559" s="2" t="s">
        <v>15</v>
      </c>
    </row>
    <row r="5560" spans="1:11" ht="12" customHeight="1" x14ac:dyDescent="0.2">
      <c r="A5560" s="2">
        <v>1700</v>
      </c>
      <c r="B5560" s="20" t="str">
        <f>VLOOKUP(C5560,'[2]05-2025'!$B$1:$C$65536,2,0)</f>
        <v>FORNECEDORES DE INSUMOS</v>
      </c>
      <c r="C5560" s="33" t="s">
        <v>57</v>
      </c>
      <c r="D5560" s="21">
        <f>VLOOKUP(C5560,'[2]05-2025'!$B$1:$D$65536,3,0)</f>
        <v>1167726.93</v>
      </c>
      <c r="E5560" s="25" t="s">
        <v>1821</v>
      </c>
      <c r="F5560" s="27" t="s">
        <v>2149</v>
      </c>
      <c r="G5560" s="26">
        <v>0</v>
      </c>
      <c r="H5560" s="26">
        <v>17035.400000000001</v>
      </c>
      <c r="I5560" s="24">
        <f t="shared" si="87"/>
        <v>14605104.700000012</v>
      </c>
      <c r="J5560" s="27" t="s">
        <v>57</v>
      </c>
      <c r="K5560" s="2" t="s">
        <v>15</v>
      </c>
    </row>
    <row r="5561" spans="1:11" ht="12" customHeight="1" x14ac:dyDescent="0.2">
      <c r="A5561" s="2">
        <v>1700</v>
      </c>
      <c r="B5561" s="20" t="str">
        <f>VLOOKUP(C5561,'[2]05-2025'!$B$1:$C$65536,2,0)</f>
        <v>FORNECEDORES DE INSUMOS</v>
      </c>
      <c r="C5561" s="33" t="s">
        <v>57</v>
      </c>
      <c r="D5561" s="21">
        <f>VLOOKUP(C5561,'[2]05-2025'!$B$1:$D$65536,3,0)</f>
        <v>1167726.93</v>
      </c>
      <c r="E5561" s="25" t="s">
        <v>1821</v>
      </c>
      <c r="F5561" s="27" t="s">
        <v>2171</v>
      </c>
      <c r="G5561" s="26">
        <v>0</v>
      </c>
      <c r="H5561" s="26">
        <v>6282.36</v>
      </c>
      <c r="I5561" s="24">
        <f t="shared" si="87"/>
        <v>14611387.060000012</v>
      </c>
      <c r="J5561" s="27" t="s">
        <v>57</v>
      </c>
      <c r="K5561" s="2" t="s">
        <v>15</v>
      </c>
    </row>
    <row r="5562" spans="1:11" ht="12" customHeight="1" x14ac:dyDescent="0.2">
      <c r="A5562" s="2">
        <v>1700</v>
      </c>
      <c r="B5562" s="20" t="str">
        <f>VLOOKUP(C5562,'[2]05-2025'!$B$1:$C$65536,2,0)</f>
        <v>FORNECEDORES DE INSUMOS</v>
      </c>
      <c r="C5562" s="33" t="s">
        <v>57</v>
      </c>
      <c r="D5562" s="21">
        <f>VLOOKUP(C5562,'[2]05-2025'!$B$1:$D$65536,3,0)</f>
        <v>1167726.93</v>
      </c>
      <c r="E5562" s="25" t="s">
        <v>1821</v>
      </c>
      <c r="F5562" s="27" t="s">
        <v>2172</v>
      </c>
      <c r="G5562" s="26">
        <v>0</v>
      </c>
      <c r="H5562" s="26">
        <v>320</v>
      </c>
      <c r="I5562" s="24">
        <f t="shared" si="87"/>
        <v>14611707.060000012</v>
      </c>
      <c r="J5562" s="27" t="s">
        <v>57</v>
      </c>
      <c r="K5562" s="2" t="s">
        <v>15</v>
      </c>
    </row>
    <row r="5563" spans="1:11" ht="12" customHeight="1" x14ac:dyDescent="0.2">
      <c r="A5563" s="2">
        <v>1700</v>
      </c>
      <c r="B5563" s="20" t="str">
        <f>VLOOKUP(C5563,'[2]05-2025'!$B$1:$C$65536,2,0)</f>
        <v>FORNECEDORES DE INSUMOS</v>
      </c>
      <c r="C5563" s="33" t="s">
        <v>57</v>
      </c>
      <c r="D5563" s="21">
        <f>VLOOKUP(C5563,'[2]05-2025'!$B$1:$D$65536,3,0)</f>
        <v>1167726.93</v>
      </c>
      <c r="E5563" s="25" t="s">
        <v>1821</v>
      </c>
      <c r="F5563" s="27" t="s">
        <v>2145</v>
      </c>
      <c r="G5563" s="26">
        <v>0</v>
      </c>
      <c r="H5563" s="26">
        <v>961.6</v>
      </c>
      <c r="I5563" s="24">
        <f t="shared" si="87"/>
        <v>14612668.660000011</v>
      </c>
      <c r="J5563" s="27" t="s">
        <v>59</v>
      </c>
      <c r="K5563" s="2" t="s">
        <v>15</v>
      </c>
    </row>
    <row r="5564" spans="1:11" ht="12" customHeight="1" x14ac:dyDescent="0.2">
      <c r="A5564" s="2">
        <v>1700</v>
      </c>
      <c r="B5564" s="20" t="str">
        <f>VLOOKUP(C5564,'[2]05-2025'!$B$1:$C$65536,2,0)</f>
        <v>FORNECEDORES DE INSUMOS</v>
      </c>
      <c r="C5564" s="33" t="s">
        <v>57</v>
      </c>
      <c r="D5564" s="21">
        <f>VLOOKUP(C5564,'[2]05-2025'!$B$1:$D$65536,3,0)</f>
        <v>1167726.93</v>
      </c>
      <c r="E5564" s="25" t="s">
        <v>1821</v>
      </c>
      <c r="F5564" s="27" t="s">
        <v>2173</v>
      </c>
      <c r="G5564" s="26">
        <v>0</v>
      </c>
      <c r="H5564" s="26">
        <v>16088.8</v>
      </c>
      <c r="I5564" s="24">
        <f t="shared" si="87"/>
        <v>14628757.460000012</v>
      </c>
      <c r="J5564" s="27" t="s">
        <v>55</v>
      </c>
      <c r="K5564" s="2" t="s">
        <v>15</v>
      </c>
    </row>
    <row r="5565" spans="1:11" ht="12" customHeight="1" x14ac:dyDescent="0.2">
      <c r="A5565" s="2">
        <v>1700</v>
      </c>
      <c r="B5565" s="20" t="str">
        <f>VLOOKUP(C5565,'[2]05-2025'!$B$1:$C$65536,2,0)</f>
        <v>FORNECEDORES DE INSUMOS</v>
      </c>
      <c r="C5565" s="33" t="s">
        <v>57</v>
      </c>
      <c r="D5565" s="21">
        <f>VLOOKUP(C5565,'[2]05-2025'!$B$1:$D$65536,3,0)</f>
        <v>1167726.93</v>
      </c>
      <c r="E5565" s="25" t="s">
        <v>1821</v>
      </c>
      <c r="F5565" s="27" t="s">
        <v>2174</v>
      </c>
      <c r="G5565" s="26">
        <v>0</v>
      </c>
      <c r="H5565" s="26">
        <v>7000</v>
      </c>
      <c r="I5565" s="24">
        <f t="shared" si="87"/>
        <v>14635757.460000012</v>
      </c>
      <c r="J5565" s="27" t="s">
        <v>57</v>
      </c>
      <c r="K5565" s="2" t="s">
        <v>15</v>
      </c>
    </row>
    <row r="5566" spans="1:11" ht="12" customHeight="1" x14ac:dyDescent="0.2">
      <c r="A5566" s="2">
        <v>1700</v>
      </c>
      <c r="B5566" s="20" t="str">
        <f>VLOOKUP(C5566,'[2]05-2025'!$B$1:$C$65536,2,0)</f>
        <v>FORNECEDORES DE INSUMOS</v>
      </c>
      <c r="C5566" s="33" t="s">
        <v>57</v>
      </c>
      <c r="D5566" s="21">
        <f>VLOOKUP(C5566,'[2]05-2025'!$B$1:$D$65536,3,0)</f>
        <v>1167726.93</v>
      </c>
      <c r="E5566" s="25" t="s">
        <v>1821</v>
      </c>
      <c r="F5566" s="27" t="s">
        <v>2175</v>
      </c>
      <c r="G5566" s="26">
        <v>0</v>
      </c>
      <c r="H5566" s="26">
        <v>9478.23</v>
      </c>
      <c r="I5566" s="24">
        <f t="shared" si="87"/>
        <v>14645235.690000013</v>
      </c>
      <c r="J5566" s="27" t="s">
        <v>57</v>
      </c>
      <c r="K5566" s="2" t="s">
        <v>15</v>
      </c>
    </row>
    <row r="5567" spans="1:11" ht="12" customHeight="1" x14ac:dyDescent="0.2">
      <c r="A5567" s="2">
        <v>1700</v>
      </c>
      <c r="B5567" s="20" t="str">
        <f>VLOOKUP(C5567,'[2]05-2025'!$B$1:$C$65536,2,0)</f>
        <v>FORNECEDORES DE INSUMOS</v>
      </c>
      <c r="C5567" s="33" t="s">
        <v>57</v>
      </c>
      <c r="D5567" s="21">
        <f>VLOOKUP(C5567,'[2]05-2025'!$B$1:$D$65536,3,0)</f>
        <v>1167726.93</v>
      </c>
      <c r="E5567" s="25" t="s">
        <v>1821</v>
      </c>
      <c r="F5567" s="27" t="s">
        <v>2156</v>
      </c>
      <c r="G5567" s="26">
        <v>0</v>
      </c>
      <c r="H5567" s="26">
        <v>1482</v>
      </c>
      <c r="I5567" s="24">
        <f t="shared" si="87"/>
        <v>14646717.690000013</v>
      </c>
      <c r="J5567" s="27" t="s">
        <v>57</v>
      </c>
      <c r="K5567" s="2" t="s">
        <v>15</v>
      </c>
    </row>
    <row r="5568" spans="1:11" ht="12" customHeight="1" x14ac:dyDescent="0.2">
      <c r="A5568" s="2">
        <v>1700</v>
      </c>
      <c r="B5568" s="20" t="str">
        <f>VLOOKUP(C5568,'[2]05-2025'!$B$1:$C$65536,2,0)</f>
        <v>FORNECEDORES DE INSUMOS</v>
      </c>
      <c r="C5568" s="33" t="s">
        <v>57</v>
      </c>
      <c r="D5568" s="21">
        <f>VLOOKUP(C5568,'[2]05-2025'!$B$1:$D$65536,3,0)</f>
        <v>1167726.93</v>
      </c>
      <c r="E5568" s="25" t="s">
        <v>1821</v>
      </c>
      <c r="F5568" s="27" t="s">
        <v>2176</v>
      </c>
      <c r="G5568" s="26">
        <v>0</v>
      </c>
      <c r="H5568" s="26">
        <v>1083.9000000000001</v>
      </c>
      <c r="I5568" s="24">
        <f t="shared" si="87"/>
        <v>14647801.590000013</v>
      </c>
      <c r="J5568" s="27" t="s">
        <v>57</v>
      </c>
      <c r="K5568" s="2" t="s">
        <v>15</v>
      </c>
    </row>
    <row r="5569" spans="1:11" ht="12" customHeight="1" x14ac:dyDescent="0.2">
      <c r="A5569" s="2">
        <v>1700</v>
      </c>
      <c r="B5569" s="20" t="str">
        <f>VLOOKUP(C5569,'[2]05-2025'!$B$1:$C$65536,2,0)</f>
        <v>FORNECEDORES DE INSUMOS</v>
      </c>
      <c r="C5569" s="33" t="s">
        <v>57</v>
      </c>
      <c r="D5569" s="21">
        <f>VLOOKUP(C5569,'[2]05-2025'!$B$1:$D$65536,3,0)</f>
        <v>1167726.93</v>
      </c>
      <c r="E5569" s="25" t="s">
        <v>1821</v>
      </c>
      <c r="F5569" s="27" t="s">
        <v>2176</v>
      </c>
      <c r="G5569" s="26">
        <v>0</v>
      </c>
      <c r="H5569" s="26">
        <v>1322.5</v>
      </c>
      <c r="I5569" s="24">
        <f t="shared" si="87"/>
        <v>14649124.090000013</v>
      </c>
      <c r="J5569" s="27" t="s">
        <v>57</v>
      </c>
      <c r="K5569" s="2" t="s">
        <v>15</v>
      </c>
    </row>
    <row r="5570" spans="1:11" ht="12" customHeight="1" x14ac:dyDescent="0.2">
      <c r="A5570" s="2">
        <v>1700</v>
      </c>
      <c r="B5570" s="20" t="str">
        <f>VLOOKUP(C5570,'[2]05-2025'!$B$1:$C$65536,2,0)</f>
        <v>FORNECEDORES DE INSUMOS</v>
      </c>
      <c r="C5570" s="33" t="s">
        <v>57</v>
      </c>
      <c r="D5570" s="21">
        <f>VLOOKUP(C5570,'[2]05-2025'!$B$1:$D$65536,3,0)</f>
        <v>1167726.93</v>
      </c>
      <c r="E5570" s="25" t="s">
        <v>1821</v>
      </c>
      <c r="F5570" s="27" t="s">
        <v>2145</v>
      </c>
      <c r="G5570" s="26">
        <v>0</v>
      </c>
      <c r="H5570" s="26">
        <v>1442.4</v>
      </c>
      <c r="I5570" s="24">
        <f t="shared" si="87"/>
        <v>14650566.490000013</v>
      </c>
      <c r="J5570" s="27" t="s">
        <v>59</v>
      </c>
      <c r="K5570" s="2" t="s">
        <v>15</v>
      </c>
    </row>
    <row r="5571" spans="1:11" ht="12" customHeight="1" x14ac:dyDescent="0.2">
      <c r="A5571" s="2">
        <v>1700</v>
      </c>
      <c r="B5571" s="20" t="str">
        <f>VLOOKUP(C5571,'[2]05-2025'!$B$1:$C$65536,2,0)</f>
        <v>FORNECEDORES DE INSUMOS</v>
      </c>
      <c r="C5571" s="33" t="s">
        <v>57</v>
      </c>
      <c r="D5571" s="21">
        <f>VLOOKUP(C5571,'[2]05-2025'!$B$1:$D$65536,3,0)</f>
        <v>1167726.93</v>
      </c>
      <c r="E5571" s="25" t="s">
        <v>1821</v>
      </c>
      <c r="F5571" s="27" t="s">
        <v>2146</v>
      </c>
      <c r="G5571" s="26">
        <v>0</v>
      </c>
      <c r="H5571" s="26">
        <v>961.37</v>
      </c>
      <c r="I5571" s="24">
        <f t="shared" si="87"/>
        <v>14651527.860000012</v>
      </c>
      <c r="J5571" s="27" t="s">
        <v>57</v>
      </c>
      <c r="K5571" s="2" t="s">
        <v>15</v>
      </c>
    </row>
    <row r="5572" spans="1:11" ht="12" customHeight="1" x14ac:dyDescent="0.2">
      <c r="A5572" s="2">
        <v>1700</v>
      </c>
      <c r="B5572" s="20" t="str">
        <f>VLOOKUP(C5572,'[2]05-2025'!$B$1:$C$65536,2,0)</f>
        <v>FORNECEDORES DE INSUMOS</v>
      </c>
      <c r="C5572" s="33" t="s">
        <v>57</v>
      </c>
      <c r="D5572" s="21">
        <f>VLOOKUP(C5572,'[2]05-2025'!$B$1:$D$65536,3,0)</f>
        <v>1167726.93</v>
      </c>
      <c r="E5572" s="25" t="s">
        <v>1821</v>
      </c>
      <c r="F5572" s="27" t="s">
        <v>2147</v>
      </c>
      <c r="G5572" s="26">
        <v>0</v>
      </c>
      <c r="H5572" s="26">
        <v>33463.1</v>
      </c>
      <c r="I5572" s="24">
        <f t="shared" si="87"/>
        <v>14684990.960000012</v>
      </c>
      <c r="J5572" s="27" t="s">
        <v>57</v>
      </c>
      <c r="K5572" s="2" t="s">
        <v>15</v>
      </c>
    </row>
    <row r="5573" spans="1:11" ht="12" customHeight="1" x14ac:dyDescent="0.2">
      <c r="A5573" s="2">
        <v>1700</v>
      </c>
      <c r="B5573" s="20" t="str">
        <f>VLOOKUP(C5573,'[2]05-2025'!$B$1:$C$65536,2,0)</f>
        <v>FORNECEDORES DE INSUMOS</v>
      </c>
      <c r="C5573" s="33" t="s">
        <v>57</v>
      </c>
      <c r="D5573" s="21">
        <f>VLOOKUP(C5573,'[2]05-2025'!$B$1:$D$65536,3,0)</f>
        <v>1167726.93</v>
      </c>
      <c r="E5573" s="25" t="s">
        <v>1821</v>
      </c>
      <c r="F5573" s="27" t="s">
        <v>2148</v>
      </c>
      <c r="G5573" s="26">
        <v>0</v>
      </c>
      <c r="H5573" s="26">
        <v>9330.9699999999993</v>
      </c>
      <c r="I5573" s="24">
        <f t="shared" si="87"/>
        <v>14694321.930000013</v>
      </c>
      <c r="J5573" s="27" t="s">
        <v>57</v>
      </c>
      <c r="K5573" s="2" t="s">
        <v>15</v>
      </c>
    </row>
    <row r="5574" spans="1:11" ht="12" customHeight="1" x14ac:dyDescent="0.2">
      <c r="A5574" s="2">
        <v>1700</v>
      </c>
      <c r="B5574" s="20" t="str">
        <f>VLOOKUP(C5574,'[2]05-2025'!$B$1:$C$65536,2,0)</f>
        <v>FORNECEDORES DE INSUMOS</v>
      </c>
      <c r="C5574" s="33" t="s">
        <v>57</v>
      </c>
      <c r="D5574" s="21">
        <f>VLOOKUP(C5574,'[2]05-2025'!$B$1:$D$65536,3,0)</f>
        <v>1167726.93</v>
      </c>
      <c r="E5574" s="25" t="s">
        <v>1821</v>
      </c>
      <c r="F5574" s="27" t="s">
        <v>2149</v>
      </c>
      <c r="G5574" s="26">
        <v>0</v>
      </c>
      <c r="H5574" s="26">
        <v>1639.84</v>
      </c>
      <c r="I5574" s="24">
        <f t="shared" si="87"/>
        <v>14695961.770000013</v>
      </c>
      <c r="J5574" s="27" t="s">
        <v>57</v>
      </c>
      <c r="K5574" s="2" t="s">
        <v>15</v>
      </c>
    </row>
    <row r="5575" spans="1:11" ht="12" customHeight="1" x14ac:dyDescent="0.2">
      <c r="A5575" s="2">
        <v>1700</v>
      </c>
      <c r="B5575" s="20" t="str">
        <f>VLOOKUP(C5575,'[2]05-2025'!$B$1:$C$65536,2,0)</f>
        <v>FORNECEDORES DE INSUMOS</v>
      </c>
      <c r="C5575" s="33" t="s">
        <v>57</v>
      </c>
      <c r="D5575" s="21">
        <f>VLOOKUP(C5575,'[2]05-2025'!$B$1:$D$65536,3,0)</f>
        <v>1167726.93</v>
      </c>
      <c r="E5575" s="25" t="s">
        <v>1821</v>
      </c>
      <c r="F5575" s="27" t="s">
        <v>2150</v>
      </c>
      <c r="G5575" s="26">
        <v>0</v>
      </c>
      <c r="H5575" s="26">
        <v>1198.3800000000001</v>
      </c>
      <c r="I5575" s="24">
        <f t="shared" si="87"/>
        <v>14697160.150000013</v>
      </c>
      <c r="J5575" s="27" t="s">
        <v>57</v>
      </c>
      <c r="K5575" s="2" t="s">
        <v>15</v>
      </c>
    </row>
    <row r="5576" spans="1:11" ht="12" customHeight="1" x14ac:dyDescent="0.2">
      <c r="A5576" s="2">
        <v>1700</v>
      </c>
      <c r="B5576" s="20" t="str">
        <f>VLOOKUP(C5576,'[2]05-2025'!$B$1:$C$65536,2,0)</f>
        <v>FORNECEDORES DE INSUMOS</v>
      </c>
      <c r="C5576" s="33" t="s">
        <v>57</v>
      </c>
      <c r="D5576" s="21">
        <f>VLOOKUP(C5576,'[2]05-2025'!$B$1:$D$65536,3,0)</f>
        <v>1167726.93</v>
      </c>
      <c r="E5576" s="25" t="s">
        <v>1821</v>
      </c>
      <c r="F5576" s="27" t="s">
        <v>2155</v>
      </c>
      <c r="G5576" s="26">
        <v>0</v>
      </c>
      <c r="H5576" s="26">
        <v>2631.72</v>
      </c>
      <c r="I5576" s="24">
        <f t="shared" si="87"/>
        <v>14699791.870000014</v>
      </c>
      <c r="J5576" s="27" t="s">
        <v>57</v>
      </c>
      <c r="K5576" s="2" t="s">
        <v>15</v>
      </c>
    </row>
    <row r="5577" spans="1:11" ht="12" customHeight="1" x14ac:dyDescent="0.2">
      <c r="A5577" s="2">
        <v>1700</v>
      </c>
      <c r="B5577" s="20" t="str">
        <f>VLOOKUP(C5577,'[2]05-2025'!$B$1:$C$65536,2,0)</f>
        <v>FORNECEDORES DE INSUMOS</v>
      </c>
      <c r="C5577" s="33" t="s">
        <v>57</v>
      </c>
      <c r="D5577" s="21">
        <f>VLOOKUP(C5577,'[2]05-2025'!$B$1:$D$65536,3,0)</f>
        <v>1167726.93</v>
      </c>
      <c r="E5577" s="25" t="s">
        <v>1821</v>
      </c>
      <c r="F5577" s="27" t="s">
        <v>2147</v>
      </c>
      <c r="G5577" s="26">
        <v>0</v>
      </c>
      <c r="H5577" s="26">
        <v>2128.5</v>
      </c>
      <c r="I5577" s="24">
        <f t="shared" si="87"/>
        <v>14701920.370000014</v>
      </c>
      <c r="J5577" s="27" t="s">
        <v>57</v>
      </c>
      <c r="K5577" s="2" t="s">
        <v>15</v>
      </c>
    </row>
    <row r="5578" spans="1:11" ht="12" customHeight="1" x14ac:dyDescent="0.2">
      <c r="A5578" s="2">
        <v>1700</v>
      </c>
      <c r="B5578" s="20" t="str">
        <f>VLOOKUP(C5578,'[2]05-2025'!$B$1:$C$65536,2,0)</f>
        <v>FORNECEDORES DE INSUMOS</v>
      </c>
      <c r="C5578" s="33" t="s">
        <v>57</v>
      </c>
      <c r="D5578" s="21">
        <f>VLOOKUP(C5578,'[2]05-2025'!$B$1:$D$65536,3,0)</f>
        <v>1167726.93</v>
      </c>
      <c r="E5578" s="25" t="s">
        <v>1821</v>
      </c>
      <c r="F5578" s="27" t="s">
        <v>2152</v>
      </c>
      <c r="G5578" s="26">
        <v>0</v>
      </c>
      <c r="H5578" s="26">
        <v>2280</v>
      </c>
      <c r="I5578" s="24">
        <f t="shared" si="87"/>
        <v>14704200.370000014</v>
      </c>
      <c r="J5578" s="27" t="s">
        <v>57</v>
      </c>
      <c r="K5578" s="2" t="s">
        <v>15</v>
      </c>
    </row>
    <row r="5579" spans="1:11" ht="12" customHeight="1" x14ac:dyDescent="0.2">
      <c r="A5579" s="2">
        <v>1700</v>
      </c>
      <c r="B5579" s="20" t="str">
        <f>VLOOKUP(C5579,'[2]05-2025'!$B$1:$C$65536,2,0)</f>
        <v>FORNECEDORES DE INSUMOS</v>
      </c>
      <c r="C5579" s="33" t="s">
        <v>57</v>
      </c>
      <c r="D5579" s="21">
        <f>VLOOKUP(C5579,'[2]05-2025'!$B$1:$D$65536,3,0)</f>
        <v>1167726.93</v>
      </c>
      <c r="E5579" s="25" t="s">
        <v>1821</v>
      </c>
      <c r="F5579" s="27" t="s">
        <v>2153</v>
      </c>
      <c r="G5579" s="26">
        <v>0</v>
      </c>
      <c r="H5579" s="26">
        <v>707.3</v>
      </c>
      <c r="I5579" s="24">
        <f t="shared" si="87"/>
        <v>14704907.670000015</v>
      </c>
      <c r="J5579" s="27" t="s">
        <v>57</v>
      </c>
      <c r="K5579" s="2" t="s">
        <v>15</v>
      </c>
    </row>
    <row r="5580" spans="1:11" ht="12" customHeight="1" x14ac:dyDescent="0.2">
      <c r="A5580" s="2">
        <v>1700</v>
      </c>
      <c r="B5580" s="20" t="str">
        <f>VLOOKUP(C5580,'[2]05-2025'!$B$1:$C$65536,2,0)</f>
        <v>FORNECEDORES DE INSUMOS</v>
      </c>
      <c r="C5580" s="33" t="s">
        <v>57</v>
      </c>
      <c r="D5580" s="21">
        <f>VLOOKUP(C5580,'[2]05-2025'!$B$1:$D$65536,3,0)</f>
        <v>1167726.93</v>
      </c>
      <c r="E5580" s="25" t="s">
        <v>1821</v>
      </c>
      <c r="F5580" s="27" t="s">
        <v>2151</v>
      </c>
      <c r="G5580" s="26">
        <v>0</v>
      </c>
      <c r="H5580" s="26">
        <v>1052</v>
      </c>
      <c r="I5580" s="24">
        <f t="shared" si="87"/>
        <v>14705959.670000015</v>
      </c>
      <c r="J5580" s="27" t="s">
        <v>57</v>
      </c>
      <c r="K5580" s="2" t="s">
        <v>15</v>
      </c>
    </row>
    <row r="5581" spans="1:11" ht="12" customHeight="1" x14ac:dyDescent="0.2">
      <c r="A5581" s="2">
        <v>1700</v>
      </c>
      <c r="B5581" s="20" t="str">
        <f>VLOOKUP(C5581,'[2]05-2025'!$B$1:$C$65536,2,0)</f>
        <v>FORNECEDORES DE INSUMOS</v>
      </c>
      <c r="C5581" s="33" t="s">
        <v>57</v>
      </c>
      <c r="D5581" s="21">
        <f>VLOOKUP(C5581,'[2]05-2025'!$B$1:$D$65536,3,0)</f>
        <v>1167726.93</v>
      </c>
      <c r="E5581" s="25" t="s">
        <v>1821</v>
      </c>
      <c r="F5581" s="27" t="s">
        <v>2146</v>
      </c>
      <c r="G5581" s="26">
        <v>0</v>
      </c>
      <c r="H5581" s="26">
        <v>961.66</v>
      </c>
      <c r="I5581" s="24">
        <f t="shared" si="87"/>
        <v>14706921.330000015</v>
      </c>
      <c r="J5581" s="27" t="s">
        <v>57</v>
      </c>
      <c r="K5581" s="2" t="s">
        <v>15</v>
      </c>
    </row>
    <row r="5582" spans="1:11" ht="12" customHeight="1" x14ac:dyDescent="0.2">
      <c r="A5582" s="2">
        <v>1700</v>
      </c>
      <c r="B5582" s="20" t="str">
        <f>VLOOKUP(C5582,'[2]05-2025'!$B$1:$C$65536,2,0)</f>
        <v>FORNECEDORES DE INSUMOS</v>
      </c>
      <c r="C5582" s="33" t="s">
        <v>57</v>
      </c>
      <c r="D5582" s="21">
        <f>VLOOKUP(C5582,'[2]05-2025'!$B$1:$D$65536,3,0)</f>
        <v>1167726.93</v>
      </c>
      <c r="E5582" s="25" t="s">
        <v>1821</v>
      </c>
      <c r="F5582" s="27" t="s">
        <v>2156</v>
      </c>
      <c r="G5582" s="26">
        <v>0</v>
      </c>
      <c r="H5582" s="26">
        <v>1360.91</v>
      </c>
      <c r="I5582" s="24">
        <f t="shared" si="87"/>
        <v>14708282.240000015</v>
      </c>
      <c r="J5582" s="27" t="s">
        <v>57</v>
      </c>
      <c r="K5582" s="2" t="s">
        <v>15</v>
      </c>
    </row>
    <row r="5583" spans="1:11" ht="12" customHeight="1" x14ac:dyDescent="0.2">
      <c r="A5583" s="2">
        <v>1700</v>
      </c>
      <c r="B5583" s="20" t="str">
        <f>VLOOKUP(C5583,'[2]05-2025'!$B$1:$C$65536,2,0)</f>
        <v>FORNECEDORES DE INSUMOS</v>
      </c>
      <c r="C5583" s="33" t="s">
        <v>57</v>
      </c>
      <c r="D5583" s="21">
        <f>VLOOKUP(C5583,'[2]05-2025'!$B$1:$D$65536,3,0)</f>
        <v>1167726.93</v>
      </c>
      <c r="E5583" s="25" t="s">
        <v>1821</v>
      </c>
      <c r="F5583" s="27" t="s">
        <v>2157</v>
      </c>
      <c r="G5583" s="26">
        <v>0</v>
      </c>
      <c r="H5583" s="26">
        <v>232.5</v>
      </c>
      <c r="I5583" s="24">
        <f t="shared" si="87"/>
        <v>14708514.740000015</v>
      </c>
      <c r="J5583" s="27" t="s">
        <v>57</v>
      </c>
      <c r="K5583" s="2" t="s">
        <v>15</v>
      </c>
    </row>
    <row r="5584" spans="1:11" ht="12" customHeight="1" x14ac:dyDescent="0.2">
      <c r="A5584" s="2">
        <v>1700</v>
      </c>
      <c r="B5584" s="20" t="str">
        <f>VLOOKUP(C5584,'[2]05-2025'!$B$1:$C$65536,2,0)</f>
        <v>FORNECEDORES DE INSUMOS</v>
      </c>
      <c r="C5584" s="33" t="s">
        <v>57</v>
      </c>
      <c r="D5584" s="21">
        <f>VLOOKUP(C5584,'[2]05-2025'!$B$1:$D$65536,3,0)</f>
        <v>1167726.93</v>
      </c>
      <c r="E5584" s="25" t="s">
        <v>1821</v>
      </c>
      <c r="F5584" s="27" t="s">
        <v>2158</v>
      </c>
      <c r="G5584" s="26">
        <v>0</v>
      </c>
      <c r="H5584" s="26">
        <v>2900</v>
      </c>
      <c r="I5584" s="24">
        <f t="shared" si="87"/>
        <v>14711414.740000015</v>
      </c>
      <c r="J5584" s="27" t="s">
        <v>57</v>
      </c>
      <c r="K5584" s="2" t="s">
        <v>15</v>
      </c>
    </row>
    <row r="5585" spans="1:11" ht="12" customHeight="1" x14ac:dyDescent="0.2">
      <c r="A5585" s="2">
        <v>1700</v>
      </c>
      <c r="B5585" s="20" t="str">
        <f>VLOOKUP(C5585,'[2]05-2025'!$B$1:$C$65536,2,0)</f>
        <v>FORNECEDORES DE INSUMOS</v>
      </c>
      <c r="C5585" s="33" t="s">
        <v>57</v>
      </c>
      <c r="D5585" s="21">
        <f>VLOOKUP(C5585,'[2]05-2025'!$B$1:$D$65536,3,0)</f>
        <v>1167726.93</v>
      </c>
      <c r="E5585" s="25" t="s">
        <v>1821</v>
      </c>
      <c r="F5585" s="27" t="s">
        <v>2146</v>
      </c>
      <c r="G5585" s="26">
        <v>0</v>
      </c>
      <c r="H5585" s="26">
        <v>961.37</v>
      </c>
      <c r="I5585" s="24">
        <f t="shared" si="87"/>
        <v>14712376.110000014</v>
      </c>
      <c r="J5585" s="27" t="s">
        <v>57</v>
      </c>
      <c r="K5585" s="2" t="s">
        <v>15</v>
      </c>
    </row>
    <row r="5586" spans="1:11" ht="12" customHeight="1" x14ac:dyDescent="0.2">
      <c r="A5586" s="2">
        <v>1700</v>
      </c>
      <c r="B5586" s="20" t="str">
        <f>VLOOKUP(C5586,'[2]05-2025'!$B$1:$C$65536,2,0)</f>
        <v>FORNECEDORES DE INSUMOS</v>
      </c>
      <c r="C5586" s="33" t="s">
        <v>57</v>
      </c>
      <c r="D5586" s="21">
        <f>VLOOKUP(C5586,'[2]05-2025'!$B$1:$D$65536,3,0)</f>
        <v>1167726.93</v>
      </c>
      <c r="E5586" s="25" t="s">
        <v>1821</v>
      </c>
      <c r="F5586" s="27" t="s">
        <v>2159</v>
      </c>
      <c r="G5586" s="26">
        <v>0</v>
      </c>
      <c r="H5586" s="26">
        <v>379.5</v>
      </c>
      <c r="I5586" s="24">
        <f t="shared" si="87"/>
        <v>14712755.610000014</v>
      </c>
      <c r="J5586" s="27" t="s">
        <v>57</v>
      </c>
      <c r="K5586" s="2" t="s">
        <v>15</v>
      </c>
    </row>
    <row r="5587" spans="1:11" ht="12" customHeight="1" x14ac:dyDescent="0.2">
      <c r="A5587" s="2">
        <v>1700</v>
      </c>
      <c r="B5587" s="20" t="str">
        <f>VLOOKUP(C5587,'[2]05-2025'!$B$1:$C$65536,2,0)</f>
        <v>FORNECEDORES DE INSUMOS</v>
      </c>
      <c r="C5587" s="33" t="s">
        <v>57</v>
      </c>
      <c r="D5587" s="21">
        <f>VLOOKUP(C5587,'[2]05-2025'!$B$1:$D$65536,3,0)</f>
        <v>1167726.93</v>
      </c>
      <c r="E5587" s="25" t="s">
        <v>1821</v>
      </c>
      <c r="F5587" s="27" t="s">
        <v>2160</v>
      </c>
      <c r="G5587" s="26">
        <v>0</v>
      </c>
      <c r="H5587" s="26">
        <v>45600</v>
      </c>
      <c r="I5587" s="24">
        <f t="shared" si="87"/>
        <v>14758355.610000014</v>
      </c>
      <c r="J5587" s="27" t="s">
        <v>57</v>
      </c>
      <c r="K5587" s="2" t="s">
        <v>15</v>
      </c>
    </row>
    <row r="5588" spans="1:11" ht="12" customHeight="1" x14ac:dyDescent="0.2">
      <c r="A5588" s="2">
        <v>1700</v>
      </c>
      <c r="B5588" s="20" t="str">
        <f>VLOOKUP(C5588,'[2]05-2025'!$B$1:$C$65536,2,0)</f>
        <v>FORNECEDORES DE INSUMOS</v>
      </c>
      <c r="C5588" s="33" t="s">
        <v>57</v>
      </c>
      <c r="D5588" s="21">
        <f>VLOOKUP(C5588,'[2]05-2025'!$B$1:$D$65536,3,0)</f>
        <v>1167726.93</v>
      </c>
      <c r="E5588" s="25" t="s">
        <v>1821</v>
      </c>
      <c r="F5588" s="27" t="s">
        <v>2161</v>
      </c>
      <c r="G5588" s="26">
        <v>0</v>
      </c>
      <c r="H5588" s="26">
        <v>22806</v>
      </c>
      <c r="I5588" s="24">
        <f t="shared" si="87"/>
        <v>14781161.610000014</v>
      </c>
      <c r="J5588" s="27" t="s">
        <v>57</v>
      </c>
      <c r="K5588" s="2" t="s">
        <v>15</v>
      </c>
    </row>
    <row r="5589" spans="1:11" ht="12" customHeight="1" x14ac:dyDescent="0.2">
      <c r="A5589" s="2">
        <v>1700</v>
      </c>
      <c r="B5589" s="20" t="str">
        <f>VLOOKUP(C5589,'[2]05-2025'!$B$1:$C$65536,2,0)</f>
        <v>FORNECEDORES DE INSUMOS</v>
      </c>
      <c r="C5589" s="33" t="s">
        <v>57</v>
      </c>
      <c r="D5589" s="21">
        <f>VLOOKUP(C5589,'[2]05-2025'!$B$1:$D$65536,3,0)</f>
        <v>1167726.93</v>
      </c>
      <c r="E5589" s="25" t="s">
        <v>1821</v>
      </c>
      <c r="F5589" s="27" t="s">
        <v>2162</v>
      </c>
      <c r="G5589" s="26">
        <v>0</v>
      </c>
      <c r="H5589" s="26">
        <v>2798.29</v>
      </c>
      <c r="I5589" s="24">
        <f t="shared" si="87"/>
        <v>14783959.900000013</v>
      </c>
      <c r="J5589" s="27" t="s">
        <v>59</v>
      </c>
      <c r="K5589" s="2" t="s">
        <v>15</v>
      </c>
    </row>
    <row r="5590" spans="1:11" ht="12" customHeight="1" x14ac:dyDescent="0.2">
      <c r="A5590" s="2">
        <v>1700</v>
      </c>
      <c r="B5590" s="20" t="str">
        <f>VLOOKUP(C5590,'[2]05-2025'!$B$1:$C$65536,2,0)</f>
        <v>FORNECEDORES DE INSUMOS</v>
      </c>
      <c r="C5590" s="33" t="s">
        <v>57</v>
      </c>
      <c r="D5590" s="21">
        <f>VLOOKUP(C5590,'[2]05-2025'!$B$1:$D$65536,3,0)</f>
        <v>1167726.93</v>
      </c>
      <c r="E5590" s="25" t="s">
        <v>1821</v>
      </c>
      <c r="F5590" s="27" t="s">
        <v>2163</v>
      </c>
      <c r="G5590" s="26">
        <v>0</v>
      </c>
      <c r="H5590" s="26">
        <v>2128.5</v>
      </c>
      <c r="I5590" s="24">
        <f t="shared" si="87"/>
        <v>14786088.400000013</v>
      </c>
      <c r="J5590" s="27" t="s">
        <v>57</v>
      </c>
      <c r="K5590" s="2" t="s">
        <v>15</v>
      </c>
    </row>
    <row r="5591" spans="1:11" ht="12" customHeight="1" x14ac:dyDescent="0.2">
      <c r="A5591" s="2">
        <v>1700</v>
      </c>
      <c r="B5591" s="20" t="str">
        <f>VLOOKUP(C5591,'[2]05-2025'!$B$1:$C$65536,2,0)</f>
        <v>FORNECEDORES DE INSUMOS</v>
      </c>
      <c r="C5591" s="33" t="s">
        <v>57</v>
      </c>
      <c r="D5591" s="21">
        <f>VLOOKUP(C5591,'[2]05-2025'!$B$1:$D$65536,3,0)</f>
        <v>1167726.93</v>
      </c>
      <c r="E5591" s="25" t="s">
        <v>1821</v>
      </c>
      <c r="F5591" s="27" t="s">
        <v>2738</v>
      </c>
      <c r="G5591" s="26">
        <v>0</v>
      </c>
      <c r="H5591" s="26">
        <v>2900</v>
      </c>
      <c r="I5591" s="24">
        <f t="shared" si="87"/>
        <v>14788988.400000013</v>
      </c>
      <c r="J5591" s="27" t="s">
        <v>57</v>
      </c>
      <c r="K5591" s="2" t="s">
        <v>15</v>
      </c>
    </row>
    <row r="5592" spans="1:11" ht="12" customHeight="1" x14ac:dyDescent="0.2">
      <c r="A5592" s="2">
        <v>1700</v>
      </c>
      <c r="B5592" s="20" t="str">
        <f>VLOOKUP(C5592,'[2]05-2025'!$B$1:$C$65536,2,0)</f>
        <v>FORNECEDORES DE INSUMOS</v>
      </c>
      <c r="C5592" s="33" t="s">
        <v>57</v>
      </c>
      <c r="D5592" s="21">
        <f>VLOOKUP(C5592,'[2]05-2025'!$B$1:$D$65536,3,0)</f>
        <v>1167726.93</v>
      </c>
      <c r="E5592" s="25" t="s">
        <v>1821</v>
      </c>
      <c r="F5592" s="27" t="s">
        <v>2145</v>
      </c>
      <c r="G5592" s="26">
        <v>0</v>
      </c>
      <c r="H5592" s="26">
        <v>1442.4</v>
      </c>
      <c r="I5592" s="24">
        <f t="shared" si="87"/>
        <v>14790430.800000014</v>
      </c>
      <c r="J5592" s="27" t="s">
        <v>59</v>
      </c>
      <c r="K5592" s="2" t="s">
        <v>15</v>
      </c>
    </row>
    <row r="5593" spans="1:11" ht="12" customHeight="1" x14ac:dyDescent="0.2">
      <c r="A5593" s="2">
        <v>1700</v>
      </c>
      <c r="B5593" s="20" t="str">
        <f>VLOOKUP(C5593,'[2]05-2025'!$B$1:$C$65536,2,0)</f>
        <v>FORNECEDORES DE INSUMOS</v>
      </c>
      <c r="C5593" s="33" t="s">
        <v>57</v>
      </c>
      <c r="D5593" s="21">
        <f>VLOOKUP(C5593,'[2]05-2025'!$B$1:$D$65536,3,0)</f>
        <v>1167726.93</v>
      </c>
      <c r="E5593" s="25" t="s">
        <v>1821</v>
      </c>
      <c r="F5593" s="27" t="s">
        <v>2164</v>
      </c>
      <c r="G5593" s="26">
        <v>0</v>
      </c>
      <c r="H5593" s="26">
        <v>4355.1499999999996</v>
      </c>
      <c r="I5593" s="24">
        <f t="shared" si="87"/>
        <v>14794785.950000014</v>
      </c>
      <c r="J5593" s="27" t="s">
        <v>57</v>
      </c>
      <c r="K5593" s="2" t="s">
        <v>15</v>
      </c>
    </row>
    <row r="5594" spans="1:11" ht="12" customHeight="1" x14ac:dyDescent="0.2">
      <c r="A5594" s="2">
        <v>1700</v>
      </c>
      <c r="B5594" s="20" t="str">
        <f>VLOOKUP(C5594,'[2]05-2025'!$B$1:$C$65536,2,0)</f>
        <v>FORNECEDORES DE INSUMOS</v>
      </c>
      <c r="C5594" s="33" t="s">
        <v>57</v>
      </c>
      <c r="D5594" s="21">
        <f>VLOOKUP(C5594,'[2]05-2025'!$B$1:$D$65536,3,0)</f>
        <v>1167726.93</v>
      </c>
      <c r="E5594" s="25" t="s">
        <v>1821</v>
      </c>
      <c r="F5594" s="27" t="s">
        <v>2165</v>
      </c>
      <c r="G5594" s="26">
        <v>0</v>
      </c>
      <c r="H5594" s="26">
        <v>18740.7</v>
      </c>
      <c r="I5594" s="24">
        <f t="shared" si="87"/>
        <v>14813526.650000013</v>
      </c>
      <c r="J5594" s="27" t="s">
        <v>57</v>
      </c>
      <c r="K5594" s="2" t="s">
        <v>15</v>
      </c>
    </row>
    <row r="5595" spans="1:11" ht="12" customHeight="1" x14ac:dyDescent="0.2">
      <c r="A5595" s="2">
        <v>1700</v>
      </c>
      <c r="B5595" s="20" t="str">
        <f>VLOOKUP(C5595,'[2]05-2025'!$B$1:$C$65536,2,0)</f>
        <v>FORNECEDORES DE INSUMOS</v>
      </c>
      <c r="C5595" s="33" t="s">
        <v>57</v>
      </c>
      <c r="D5595" s="21">
        <f>VLOOKUP(C5595,'[2]05-2025'!$B$1:$D$65536,3,0)</f>
        <v>1167726.93</v>
      </c>
      <c r="E5595" s="25" t="s">
        <v>1821</v>
      </c>
      <c r="F5595" s="27" t="s">
        <v>2158</v>
      </c>
      <c r="G5595" s="26">
        <v>0</v>
      </c>
      <c r="H5595" s="26">
        <v>2900</v>
      </c>
      <c r="I5595" s="24">
        <f t="shared" si="87"/>
        <v>14816426.650000013</v>
      </c>
      <c r="J5595" s="27" t="s">
        <v>57</v>
      </c>
      <c r="K5595" s="2" t="s">
        <v>15</v>
      </c>
    </row>
    <row r="5596" spans="1:11" ht="12" customHeight="1" x14ac:dyDescent="0.2">
      <c r="A5596" s="2">
        <v>1700</v>
      </c>
      <c r="B5596" s="20" t="str">
        <f>VLOOKUP(C5596,'[2]05-2025'!$B$1:$C$65536,2,0)</f>
        <v>FORNECEDORES DE INSUMOS</v>
      </c>
      <c r="C5596" s="33" t="s">
        <v>57</v>
      </c>
      <c r="D5596" s="21">
        <f>VLOOKUP(C5596,'[2]05-2025'!$B$1:$D$65536,3,0)</f>
        <v>1167726.93</v>
      </c>
      <c r="E5596" s="25" t="s">
        <v>1821</v>
      </c>
      <c r="F5596" s="27" t="s">
        <v>2167</v>
      </c>
      <c r="G5596" s="26">
        <v>0</v>
      </c>
      <c r="H5596" s="26">
        <v>15128.45</v>
      </c>
      <c r="I5596" s="24">
        <f t="shared" si="87"/>
        <v>14831555.100000013</v>
      </c>
      <c r="J5596" s="27" t="s">
        <v>57</v>
      </c>
      <c r="K5596" s="2" t="s">
        <v>15</v>
      </c>
    </row>
    <row r="5597" spans="1:11" ht="12" customHeight="1" x14ac:dyDescent="0.2">
      <c r="A5597" s="2">
        <v>1700</v>
      </c>
      <c r="B5597" s="20" t="str">
        <f>VLOOKUP(C5597,'[2]05-2025'!$B$1:$C$65536,2,0)</f>
        <v>FORNECEDORES DE INSUMOS</v>
      </c>
      <c r="C5597" s="33" t="s">
        <v>57</v>
      </c>
      <c r="D5597" s="21">
        <f>VLOOKUP(C5597,'[2]05-2025'!$B$1:$D$65536,3,0)</f>
        <v>1167726.93</v>
      </c>
      <c r="E5597" s="25" t="s">
        <v>1821</v>
      </c>
      <c r="F5597" s="27" t="s">
        <v>2165</v>
      </c>
      <c r="G5597" s="26">
        <v>0</v>
      </c>
      <c r="H5597" s="26">
        <v>60541.599999999999</v>
      </c>
      <c r="I5597" s="24">
        <f t="shared" si="87"/>
        <v>14892096.700000012</v>
      </c>
      <c r="J5597" s="27" t="s">
        <v>57</v>
      </c>
      <c r="K5597" s="2" t="s">
        <v>15</v>
      </c>
    </row>
    <row r="5598" spans="1:11" ht="12" customHeight="1" x14ac:dyDescent="0.2">
      <c r="A5598" s="2">
        <v>1700</v>
      </c>
      <c r="B5598" s="20" t="str">
        <f>VLOOKUP(C5598,'[2]05-2025'!$B$1:$C$65536,2,0)</f>
        <v>FORNECEDORES DE INSUMOS</v>
      </c>
      <c r="C5598" s="33" t="s">
        <v>57</v>
      </c>
      <c r="D5598" s="21">
        <f>VLOOKUP(C5598,'[2]05-2025'!$B$1:$D$65536,3,0)</f>
        <v>1167726.93</v>
      </c>
      <c r="E5598" s="25" t="s">
        <v>1821</v>
      </c>
      <c r="F5598" s="27" t="s">
        <v>2168</v>
      </c>
      <c r="G5598" s="26">
        <v>0</v>
      </c>
      <c r="H5598" s="26">
        <v>503.28</v>
      </c>
      <c r="I5598" s="24">
        <f t="shared" si="87"/>
        <v>14892599.980000012</v>
      </c>
      <c r="J5598" s="27" t="s">
        <v>57</v>
      </c>
      <c r="K5598" s="2" t="s">
        <v>15</v>
      </c>
    </row>
    <row r="5599" spans="1:11" ht="12" customHeight="1" x14ac:dyDescent="0.2">
      <c r="A5599" s="2">
        <v>1700</v>
      </c>
      <c r="B5599" s="20" t="str">
        <f>VLOOKUP(C5599,'[2]05-2025'!$B$1:$C$65536,2,0)</f>
        <v>FORNECEDORES DE INSUMOS</v>
      </c>
      <c r="C5599" s="33" t="s">
        <v>57</v>
      </c>
      <c r="D5599" s="21">
        <f>VLOOKUP(C5599,'[2]05-2025'!$B$1:$D$65536,3,0)</f>
        <v>1167726.93</v>
      </c>
      <c r="E5599" s="25" t="s">
        <v>1821</v>
      </c>
      <c r="F5599" s="27" t="s">
        <v>2169</v>
      </c>
      <c r="G5599" s="26">
        <v>0</v>
      </c>
      <c r="H5599" s="26">
        <v>1549</v>
      </c>
      <c r="I5599" s="24">
        <f t="shared" si="87"/>
        <v>14894148.980000012</v>
      </c>
      <c r="J5599" s="27" t="s">
        <v>57</v>
      </c>
      <c r="K5599" s="2" t="s">
        <v>15</v>
      </c>
    </row>
    <row r="5600" spans="1:11" ht="12" customHeight="1" x14ac:dyDescent="0.2">
      <c r="A5600" s="2">
        <v>1700</v>
      </c>
      <c r="B5600" s="20" t="str">
        <f>VLOOKUP(C5600,'[2]05-2025'!$B$1:$C$65536,2,0)</f>
        <v>FORNECEDORES DE INSUMOS</v>
      </c>
      <c r="C5600" s="33" t="s">
        <v>57</v>
      </c>
      <c r="D5600" s="21">
        <f>VLOOKUP(C5600,'[2]05-2025'!$B$1:$D$65536,3,0)</f>
        <v>1167726.93</v>
      </c>
      <c r="E5600" s="25" t="s">
        <v>1821</v>
      </c>
      <c r="F5600" s="27" t="s">
        <v>2170</v>
      </c>
      <c r="G5600" s="26">
        <v>0</v>
      </c>
      <c r="H5600" s="26">
        <v>1157.96</v>
      </c>
      <c r="I5600" s="24">
        <f t="shared" si="87"/>
        <v>14895306.940000013</v>
      </c>
      <c r="J5600" s="27" t="s">
        <v>59</v>
      </c>
      <c r="K5600" s="2" t="s">
        <v>15</v>
      </c>
    </row>
    <row r="5601" spans="1:11" ht="12" customHeight="1" x14ac:dyDescent="0.2">
      <c r="A5601" s="2">
        <v>1700</v>
      </c>
      <c r="B5601" s="20" t="str">
        <f>VLOOKUP(C5601,'[2]05-2025'!$B$1:$C$65536,2,0)</f>
        <v>FORNECEDORES DE INSUMOS</v>
      </c>
      <c r="C5601" s="33" t="s">
        <v>57</v>
      </c>
      <c r="D5601" s="21">
        <f>VLOOKUP(C5601,'[2]05-2025'!$B$1:$D$65536,3,0)</f>
        <v>1167726.93</v>
      </c>
      <c r="E5601" s="25" t="s">
        <v>1821</v>
      </c>
      <c r="F5601" s="27" t="s">
        <v>2157</v>
      </c>
      <c r="G5601" s="26">
        <v>0</v>
      </c>
      <c r="H5601" s="26">
        <v>4503.1000000000004</v>
      </c>
      <c r="I5601" s="24">
        <f t="shared" si="87"/>
        <v>14899810.040000012</v>
      </c>
      <c r="J5601" s="27" t="s">
        <v>57</v>
      </c>
      <c r="K5601" s="2" t="s">
        <v>15</v>
      </c>
    </row>
    <row r="5602" spans="1:11" ht="12" customHeight="1" x14ac:dyDescent="0.2">
      <c r="A5602" s="2">
        <v>1700</v>
      </c>
      <c r="B5602" s="20" t="str">
        <f>VLOOKUP(C5602,'[2]05-2025'!$B$1:$C$65536,2,0)</f>
        <v>FORNECEDORES DE INSUMOS</v>
      </c>
      <c r="C5602" s="33" t="s">
        <v>57</v>
      </c>
      <c r="D5602" s="21">
        <f>VLOOKUP(C5602,'[2]05-2025'!$B$1:$D$65536,3,0)</f>
        <v>1167726.93</v>
      </c>
      <c r="E5602" s="25" t="s">
        <v>1821</v>
      </c>
      <c r="F5602" s="27" t="s">
        <v>2149</v>
      </c>
      <c r="G5602" s="26">
        <v>0</v>
      </c>
      <c r="H5602" s="26">
        <v>17035.400000000001</v>
      </c>
      <c r="I5602" s="24">
        <f t="shared" si="87"/>
        <v>14916845.440000013</v>
      </c>
      <c r="J5602" s="27" t="s">
        <v>57</v>
      </c>
      <c r="K5602" s="2" t="s">
        <v>15</v>
      </c>
    </row>
    <row r="5603" spans="1:11" ht="12" customHeight="1" x14ac:dyDescent="0.2">
      <c r="A5603" s="2">
        <v>1700</v>
      </c>
      <c r="B5603" s="20" t="str">
        <f>VLOOKUP(C5603,'[2]05-2025'!$B$1:$C$65536,2,0)</f>
        <v>FORNECEDORES DE INSUMOS</v>
      </c>
      <c r="C5603" s="33" t="s">
        <v>57</v>
      </c>
      <c r="D5603" s="21">
        <f>VLOOKUP(C5603,'[2]05-2025'!$B$1:$D$65536,3,0)</f>
        <v>1167726.93</v>
      </c>
      <c r="E5603" s="25" t="s">
        <v>1821</v>
      </c>
      <c r="F5603" s="27" t="s">
        <v>2171</v>
      </c>
      <c r="G5603" s="26">
        <v>0</v>
      </c>
      <c r="H5603" s="26">
        <v>6282.36</v>
      </c>
      <c r="I5603" s="24">
        <f t="shared" si="87"/>
        <v>14923127.800000012</v>
      </c>
      <c r="J5603" s="27" t="s">
        <v>57</v>
      </c>
      <c r="K5603" s="2" t="s">
        <v>15</v>
      </c>
    </row>
    <row r="5604" spans="1:11" ht="12" customHeight="1" x14ac:dyDescent="0.2">
      <c r="A5604" s="2">
        <v>1700</v>
      </c>
      <c r="B5604" s="20" t="str">
        <f>VLOOKUP(C5604,'[2]05-2025'!$B$1:$C$65536,2,0)</f>
        <v>FORNECEDORES DE INSUMOS</v>
      </c>
      <c r="C5604" s="33" t="s">
        <v>57</v>
      </c>
      <c r="D5604" s="21">
        <f>VLOOKUP(C5604,'[2]05-2025'!$B$1:$D$65536,3,0)</f>
        <v>1167726.93</v>
      </c>
      <c r="E5604" s="25" t="s">
        <v>1821</v>
      </c>
      <c r="F5604" s="27" t="s">
        <v>2172</v>
      </c>
      <c r="G5604" s="26">
        <v>0</v>
      </c>
      <c r="H5604" s="26">
        <v>320</v>
      </c>
      <c r="I5604" s="24">
        <f t="shared" si="87"/>
        <v>14923447.800000012</v>
      </c>
      <c r="J5604" s="27" t="s">
        <v>57</v>
      </c>
      <c r="K5604" s="2" t="s">
        <v>15</v>
      </c>
    </row>
    <row r="5605" spans="1:11" ht="12" customHeight="1" x14ac:dyDescent="0.2">
      <c r="A5605" s="2">
        <v>1700</v>
      </c>
      <c r="B5605" s="20" t="str">
        <f>VLOOKUP(C5605,'[2]05-2025'!$B$1:$C$65536,2,0)</f>
        <v>FORNECEDORES DE INSUMOS</v>
      </c>
      <c r="C5605" s="33" t="s">
        <v>57</v>
      </c>
      <c r="D5605" s="21">
        <f>VLOOKUP(C5605,'[2]05-2025'!$B$1:$D$65536,3,0)</f>
        <v>1167726.93</v>
      </c>
      <c r="E5605" s="25" t="s">
        <v>1821</v>
      </c>
      <c r="F5605" s="27" t="s">
        <v>2145</v>
      </c>
      <c r="G5605" s="26">
        <v>0</v>
      </c>
      <c r="H5605" s="26">
        <v>961.6</v>
      </c>
      <c r="I5605" s="24">
        <f t="shared" si="87"/>
        <v>14924409.400000012</v>
      </c>
      <c r="J5605" s="27" t="s">
        <v>59</v>
      </c>
      <c r="K5605" s="2" t="s">
        <v>15</v>
      </c>
    </row>
    <row r="5606" spans="1:11" ht="12" customHeight="1" x14ac:dyDescent="0.2">
      <c r="A5606" s="2">
        <v>1700</v>
      </c>
      <c r="B5606" s="20" t="str">
        <f>VLOOKUP(C5606,'[2]05-2025'!$B$1:$C$65536,2,0)</f>
        <v>FORNECEDORES DE INSUMOS</v>
      </c>
      <c r="C5606" s="33" t="s">
        <v>57</v>
      </c>
      <c r="D5606" s="21">
        <f>VLOOKUP(C5606,'[2]05-2025'!$B$1:$D$65536,3,0)</f>
        <v>1167726.93</v>
      </c>
      <c r="E5606" s="25" t="s">
        <v>1821</v>
      </c>
      <c r="F5606" s="27" t="s">
        <v>2725</v>
      </c>
      <c r="G5606" s="26">
        <v>0</v>
      </c>
      <c r="H5606" s="26">
        <v>16088.8</v>
      </c>
      <c r="I5606" s="24">
        <f t="shared" si="87"/>
        <v>14940498.200000012</v>
      </c>
      <c r="J5606" s="27" t="s">
        <v>55</v>
      </c>
      <c r="K5606" s="2" t="s">
        <v>15</v>
      </c>
    </row>
    <row r="5607" spans="1:11" ht="12" customHeight="1" x14ac:dyDescent="0.2">
      <c r="A5607" s="2">
        <v>1700</v>
      </c>
      <c r="B5607" s="20" t="str">
        <f>VLOOKUP(C5607,'[2]05-2025'!$B$1:$C$65536,2,0)</f>
        <v>FORNECEDORES DE INSUMOS</v>
      </c>
      <c r="C5607" s="33" t="s">
        <v>57</v>
      </c>
      <c r="D5607" s="21">
        <f>VLOOKUP(C5607,'[2]05-2025'!$B$1:$D$65536,3,0)</f>
        <v>1167726.93</v>
      </c>
      <c r="E5607" s="25" t="s">
        <v>1821</v>
      </c>
      <c r="F5607" s="27" t="s">
        <v>2174</v>
      </c>
      <c r="G5607" s="26">
        <v>0</v>
      </c>
      <c r="H5607" s="26">
        <v>7000</v>
      </c>
      <c r="I5607" s="24">
        <f t="shared" si="87"/>
        <v>14947498.200000012</v>
      </c>
      <c r="J5607" s="27" t="s">
        <v>57</v>
      </c>
      <c r="K5607" s="2" t="s">
        <v>15</v>
      </c>
    </row>
    <row r="5608" spans="1:11" ht="12" customHeight="1" x14ac:dyDescent="0.2">
      <c r="A5608" s="2">
        <v>1700</v>
      </c>
      <c r="B5608" s="20" t="str">
        <f>VLOOKUP(C5608,'[2]05-2025'!$B$1:$C$65536,2,0)</f>
        <v>FORNECEDORES DE INSUMOS</v>
      </c>
      <c r="C5608" s="33" t="s">
        <v>57</v>
      </c>
      <c r="D5608" s="21">
        <f>VLOOKUP(C5608,'[2]05-2025'!$B$1:$D$65536,3,0)</f>
        <v>1167726.93</v>
      </c>
      <c r="E5608" s="25" t="s">
        <v>1821</v>
      </c>
      <c r="F5608" s="27" t="s">
        <v>2175</v>
      </c>
      <c r="G5608" s="26">
        <v>0</v>
      </c>
      <c r="H5608" s="26">
        <v>9478.23</v>
      </c>
      <c r="I5608" s="24">
        <f t="shared" si="87"/>
        <v>14956976.430000013</v>
      </c>
      <c r="J5608" s="27" t="s">
        <v>57</v>
      </c>
      <c r="K5608" s="2" t="s">
        <v>15</v>
      </c>
    </row>
    <row r="5609" spans="1:11" ht="12" customHeight="1" x14ac:dyDescent="0.2">
      <c r="A5609" s="2">
        <v>1700</v>
      </c>
      <c r="B5609" s="20" t="str">
        <f>VLOOKUP(C5609,'[2]05-2025'!$B$1:$C$65536,2,0)</f>
        <v>FORNECEDORES DE INSUMOS</v>
      </c>
      <c r="C5609" s="33" t="s">
        <v>57</v>
      </c>
      <c r="D5609" s="21">
        <f>VLOOKUP(C5609,'[2]05-2025'!$B$1:$D$65536,3,0)</f>
        <v>1167726.93</v>
      </c>
      <c r="E5609" s="25" t="s">
        <v>1821</v>
      </c>
      <c r="F5609" s="27" t="s">
        <v>2156</v>
      </c>
      <c r="G5609" s="26">
        <v>0</v>
      </c>
      <c r="H5609" s="26">
        <v>1482</v>
      </c>
      <c r="I5609" s="24">
        <f t="shared" si="87"/>
        <v>14958458.430000013</v>
      </c>
      <c r="J5609" s="27" t="s">
        <v>57</v>
      </c>
      <c r="K5609" s="2" t="s">
        <v>15</v>
      </c>
    </row>
    <row r="5610" spans="1:11" ht="12" customHeight="1" x14ac:dyDescent="0.2">
      <c r="A5610" s="2">
        <v>1700</v>
      </c>
      <c r="B5610" s="20" t="str">
        <f>VLOOKUP(C5610,'[2]05-2025'!$B$1:$C$65536,2,0)</f>
        <v>FORNECEDORES DE INSUMOS</v>
      </c>
      <c r="C5610" s="33" t="s">
        <v>57</v>
      </c>
      <c r="D5610" s="21">
        <f>VLOOKUP(C5610,'[2]05-2025'!$B$1:$D$65536,3,0)</f>
        <v>1167726.93</v>
      </c>
      <c r="E5610" s="25" t="s">
        <v>1821</v>
      </c>
      <c r="F5610" s="27" t="s">
        <v>2176</v>
      </c>
      <c r="G5610" s="26">
        <v>0</v>
      </c>
      <c r="H5610" s="26">
        <v>1083.9000000000001</v>
      </c>
      <c r="I5610" s="24">
        <f t="shared" si="87"/>
        <v>14959542.330000013</v>
      </c>
      <c r="J5610" s="27" t="s">
        <v>57</v>
      </c>
      <c r="K5610" s="2" t="s">
        <v>15</v>
      </c>
    </row>
    <row r="5611" spans="1:11" ht="12" customHeight="1" x14ac:dyDescent="0.2">
      <c r="A5611" s="2">
        <v>1700</v>
      </c>
      <c r="B5611" s="20" t="str">
        <f>VLOOKUP(C5611,'[2]05-2025'!$B$1:$C$65536,2,0)</f>
        <v>FORNECEDORES DE INSUMOS</v>
      </c>
      <c r="C5611" s="33" t="s">
        <v>57</v>
      </c>
      <c r="D5611" s="21">
        <f>VLOOKUP(C5611,'[2]05-2025'!$B$1:$D$65536,3,0)</f>
        <v>1167726.93</v>
      </c>
      <c r="E5611" s="25" t="s">
        <v>1821</v>
      </c>
      <c r="F5611" s="27" t="s">
        <v>2176</v>
      </c>
      <c r="G5611" s="26">
        <v>0</v>
      </c>
      <c r="H5611" s="26">
        <v>1322.5</v>
      </c>
      <c r="I5611" s="24">
        <f t="shared" si="87"/>
        <v>14960864.830000013</v>
      </c>
      <c r="J5611" s="27" t="s">
        <v>57</v>
      </c>
      <c r="K5611" s="2" t="s">
        <v>15</v>
      </c>
    </row>
    <row r="5612" spans="1:11" ht="12" customHeight="1" x14ac:dyDescent="0.2">
      <c r="A5612" s="2">
        <v>1700</v>
      </c>
      <c r="B5612" s="20" t="str">
        <f>VLOOKUP(C5612,'[2]05-2025'!$B$1:$C$65536,2,0)</f>
        <v>FORNECEDORES DE INSUMOS</v>
      </c>
      <c r="C5612" s="33" t="s">
        <v>57</v>
      </c>
      <c r="D5612" s="21">
        <f>VLOOKUP(C5612,'[2]05-2025'!$B$1:$D$65536,3,0)</f>
        <v>1167726.93</v>
      </c>
      <c r="E5612" s="25" t="s">
        <v>1821</v>
      </c>
      <c r="F5612" s="27" t="s">
        <v>2145</v>
      </c>
      <c r="G5612" s="26">
        <v>0</v>
      </c>
      <c r="H5612" s="26">
        <v>1442.4</v>
      </c>
      <c r="I5612" s="24">
        <f t="shared" si="87"/>
        <v>14962307.230000013</v>
      </c>
      <c r="J5612" s="27" t="s">
        <v>59</v>
      </c>
      <c r="K5612" s="2" t="s">
        <v>15</v>
      </c>
    </row>
    <row r="5613" spans="1:11" ht="12" customHeight="1" x14ac:dyDescent="0.2">
      <c r="A5613" s="2">
        <v>1700</v>
      </c>
      <c r="B5613" s="20" t="str">
        <f>VLOOKUP(C5613,'[2]05-2025'!$B$1:$C$65536,2,0)</f>
        <v>FORNECEDORES DE INSUMOS</v>
      </c>
      <c r="C5613" s="33" t="s">
        <v>57</v>
      </c>
      <c r="D5613" s="21">
        <f>VLOOKUP(C5613,'[2]05-2025'!$B$1:$D$65536,3,0)</f>
        <v>1167726.93</v>
      </c>
      <c r="E5613" s="25" t="s">
        <v>1821</v>
      </c>
      <c r="F5613" s="27" t="s">
        <v>2146</v>
      </c>
      <c r="G5613" s="26">
        <v>0</v>
      </c>
      <c r="H5613" s="26">
        <v>961.37</v>
      </c>
      <c r="I5613" s="24">
        <f t="shared" si="87"/>
        <v>14963268.600000013</v>
      </c>
      <c r="J5613" s="27" t="s">
        <v>57</v>
      </c>
      <c r="K5613" s="2" t="s">
        <v>15</v>
      </c>
    </row>
    <row r="5614" spans="1:11" ht="12" customHeight="1" x14ac:dyDescent="0.2">
      <c r="A5614" s="2">
        <v>1700</v>
      </c>
      <c r="B5614" s="20" t="str">
        <f>VLOOKUP(C5614,'[2]05-2025'!$B$1:$C$65536,2,0)</f>
        <v>FORNECEDORES DE INSUMOS</v>
      </c>
      <c r="C5614" s="33" t="s">
        <v>57</v>
      </c>
      <c r="D5614" s="21">
        <f>VLOOKUP(C5614,'[2]05-2025'!$B$1:$D$65536,3,0)</f>
        <v>1167726.93</v>
      </c>
      <c r="E5614" s="25" t="s">
        <v>1821</v>
      </c>
      <c r="F5614" s="27" t="s">
        <v>2147</v>
      </c>
      <c r="G5614" s="26">
        <v>0</v>
      </c>
      <c r="H5614" s="26">
        <v>33463.1</v>
      </c>
      <c r="I5614" s="24">
        <f t="shared" si="87"/>
        <v>14996731.700000012</v>
      </c>
      <c r="J5614" s="27" t="s">
        <v>57</v>
      </c>
      <c r="K5614" s="2" t="s">
        <v>15</v>
      </c>
    </row>
    <row r="5615" spans="1:11" ht="12" customHeight="1" x14ac:dyDescent="0.2">
      <c r="A5615" s="2">
        <v>1700</v>
      </c>
      <c r="B5615" s="20" t="str">
        <f>VLOOKUP(C5615,'[2]05-2025'!$B$1:$C$65536,2,0)</f>
        <v>FORNECEDORES DE INSUMOS</v>
      </c>
      <c r="C5615" s="33" t="s">
        <v>57</v>
      </c>
      <c r="D5615" s="21">
        <f>VLOOKUP(C5615,'[2]05-2025'!$B$1:$D$65536,3,0)</f>
        <v>1167726.93</v>
      </c>
      <c r="E5615" s="25" t="s">
        <v>1821</v>
      </c>
      <c r="F5615" s="27" t="s">
        <v>2148</v>
      </c>
      <c r="G5615" s="26">
        <v>0</v>
      </c>
      <c r="H5615" s="26">
        <v>9330.9699999999993</v>
      </c>
      <c r="I5615" s="24">
        <f t="shared" si="87"/>
        <v>15006062.670000013</v>
      </c>
      <c r="J5615" s="27" t="s">
        <v>57</v>
      </c>
      <c r="K5615" s="2" t="s">
        <v>15</v>
      </c>
    </row>
    <row r="5616" spans="1:11" ht="12" customHeight="1" x14ac:dyDescent="0.2">
      <c r="A5616" s="2">
        <v>1700</v>
      </c>
      <c r="B5616" s="20" t="str">
        <f>VLOOKUP(C5616,'[2]05-2025'!$B$1:$C$65536,2,0)</f>
        <v>FORNECEDORES DE INSUMOS</v>
      </c>
      <c r="C5616" s="33" t="s">
        <v>57</v>
      </c>
      <c r="D5616" s="21">
        <f>VLOOKUP(C5616,'[2]05-2025'!$B$1:$D$65536,3,0)</f>
        <v>1167726.93</v>
      </c>
      <c r="E5616" s="25" t="s">
        <v>1821</v>
      </c>
      <c r="F5616" s="27" t="s">
        <v>2149</v>
      </c>
      <c r="G5616" s="26">
        <v>0</v>
      </c>
      <c r="H5616" s="26">
        <v>1639.84</v>
      </c>
      <c r="I5616" s="24">
        <f t="shared" si="87"/>
        <v>15007702.510000013</v>
      </c>
      <c r="J5616" s="27" t="s">
        <v>57</v>
      </c>
      <c r="K5616" s="2" t="s">
        <v>15</v>
      </c>
    </row>
    <row r="5617" spans="1:11" ht="12" customHeight="1" x14ac:dyDescent="0.2">
      <c r="A5617" s="2">
        <v>1700</v>
      </c>
      <c r="B5617" s="20" t="str">
        <f>VLOOKUP(C5617,'[2]05-2025'!$B$1:$C$65536,2,0)</f>
        <v>FORNECEDORES DE INSUMOS</v>
      </c>
      <c r="C5617" s="33" t="s">
        <v>57</v>
      </c>
      <c r="D5617" s="21">
        <f>VLOOKUP(C5617,'[2]05-2025'!$B$1:$D$65536,3,0)</f>
        <v>1167726.93</v>
      </c>
      <c r="E5617" s="25" t="s">
        <v>1821</v>
      </c>
      <c r="F5617" s="27" t="s">
        <v>2150</v>
      </c>
      <c r="G5617" s="26">
        <v>0</v>
      </c>
      <c r="H5617" s="26">
        <v>1198.3800000000001</v>
      </c>
      <c r="I5617" s="24">
        <f t="shared" ref="I5617:I5680" si="88">IF(C5617&lt;&gt;C5616,D5617-G5617+H5617,IF(C5617=C5616,I5616-G5617+H5617,"falso"))</f>
        <v>15008900.890000014</v>
      </c>
      <c r="J5617" s="27" t="s">
        <v>57</v>
      </c>
      <c r="K5617" s="2" t="s">
        <v>15</v>
      </c>
    </row>
    <row r="5618" spans="1:11" ht="12" customHeight="1" x14ac:dyDescent="0.2">
      <c r="A5618" s="2">
        <v>1700</v>
      </c>
      <c r="B5618" s="20" t="str">
        <f>VLOOKUP(C5618,'[2]05-2025'!$B$1:$C$65536,2,0)</f>
        <v>FORNECEDORES DE INSUMOS</v>
      </c>
      <c r="C5618" s="33" t="s">
        <v>57</v>
      </c>
      <c r="D5618" s="21">
        <f>VLOOKUP(C5618,'[2]05-2025'!$B$1:$D$65536,3,0)</f>
        <v>1167726.93</v>
      </c>
      <c r="E5618" s="25" t="s">
        <v>1821</v>
      </c>
      <c r="F5618" s="27" t="s">
        <v>2151</v>
      </c>
      <c r="G5618" s="26">
        <v>0</v>
      </c>
      <c r="H5618" s="26">
        <v>2631.72</v>
      </c>
      <c r="I5618" s="24">
        <f t="shared" si="88"/>
        <v>15011532.610000014</v>
      </c>
      <c r="J5618" s="27" t="s">
        <v>57</v>
      </c>
      <c r="K5618" s="2" t="s">
        <v>15</v>
      </c>
    </row>
    <row r="5619" spans="1:11" ht="12" customHeight="1" x14ac:dyDescent="0.2">
      <c r="A5619" s="2">
        <v>1700</v>
      </c>
      <c r="B5619" s="20" t="str">
        <f>VLOOKUP(C5619,'[2]05-2025'!$B$1:$C$65536,2,0)</f>
        <v>FORNECEDORES DE INSUMOS</v>
      </c>
      <c r="C5619" s="33" t="s">
        <v>57</v>
      </c>
      <c r="D5619" s="21">
        <f>VLOOKUP(C5619,'[2]05-2025'!$B$1:$D$65536,3,0)</f>
        <v>1167726.93</v>
      </c>
      <c r="E5619" s="25" t="s">
        <v>1821</v>
      </c>
      <c r="F5619" s="27" t="s">
        <v>2147</v>
      </c>
      <c r="G5619" s="26">
        <v>0</v>
      </c>
      <c r="H5619" s="26">
        <v>2128.5</v>
      </c>
      <c r="I5619" s="24">
        <f t="shared" si="88"/>
        <v>15013661.110000014</v>
      </c>
      <c r="J5619" s="27" t="s">
        <v>57</v>
      </c>
      <c r="K5619" s="2" t="s">
        <v>15</v>
      </c>
    </row>
    <row r="5620" spans="1:11" ht="12" customHeight="1" x14ac:dyDescent="0.2">
      <c r="A5620" s="2">
        <v>1700</v>
      </c>
      <c r="B5620" s="20" t="str">
        <f>VLOOKUP(C5620,'[2]05-2025'!$B$1:$C$65536,2,0)</f>
        <v>FORNECEDORES DE INSUMOS</v>
      </c>
      <c r="C5620" s="33" t="s">
        <v>57</v>
      </c>
      <c r="D5620" s="21">
        <f>VLOOKUP(C5620,'[2]05-2025'!$B$1:$D$65536,3,0)</f>
        <v>1167726.93</v>
      </c>
      <c r="E5620" s="25" t="s">
        <v>1821</v>
      </c>
      <c r="F5620" s="27" t="s">
        <v>2152</v>
      </c>
      <c r="G5620" s="26">
        <v>0</v>
      </c>
      <c r="H5620" s="26">
        <v>2280</v>
      </c>
      <c r="I5620" s="24">
        <f t="shared" si="88"/>
        <v>15015941.110000014</v>
      </c>
      <c r="J5620" s="27" t="s">
        <v>57</v>
      </c>
      <c r="K5620" s="2" t="s">
        <v>15</v>
      </c>
    </row>
    <row r="5621" spans="1:11" ht="12" customHeight="1" x14ac:dyDescent="0.2">
      <c r="A5621" s="2">
        <v>1700</v>
      </c>
      <c r="B5621" s="20" t="str">
        <f>VLOOKUP(C5621,'[2]05-2025'!$B$1:$C$65536,2,0)</f>
        <v>FORNECEDORES DE INSUMOS</v>
      </c>
      <c r="C5621" s="33" t="s">
        <v>57</v>
      </c>
      <c r="D5621" s="21">
        <f>VLOOKUP(C5621,'[2]05-2025'!$B$1:$D$65536,3,0)</f>
        <v>1167726.93</v>
      </c>
      <c r="E5621" s="25" t="s">
        <v>1821</v>
      </c>
      <c r="F5621" s="27" t="s">
        <v>2153</v>
      </c>
      <c r="G5621" s="26">
        <v>0</v>
      </c>
      <c r="H5621" s="26">
        <v>707.3</v>
      </c>
      <c r="I5621" s="24">
        <f t="shared" si="88"/>
        <v>15016648.410000015</v>
      </c>
      <c r="J5621" s="27" t="s">
        <v>57</v>
      </c>
      <c r="K5621" s="2" t="s">
        <v>15</v>
      </c>
    </row>
    <row r="5622" spans="1:11" ht="12" customHeight="1" x14ac:dyDescent="0.2">
      <c r="A5622" s="2">
        <v>1700</v>
      </c>
      <c r="B5622" s="20" t="str">
        <f>VLOOKUP(C5622,'[2]05-2025'!$B$1:$C$65536,2,0)</f>
        <v>FORNECEDORES DE INSUMOS</v>
      </c>
      <c r="C5622" s="33" t="s">
        <v>57</v>
      </c>
      <c r="D5622" s="21">
        <f>VLOOKUP(C5622,'[2]05-2025'!$B$1:$D$65536,3,0)</f>
        <v>1167726.93</v>
      </c>
      <c r="E5622" s="25" t="s">
        <v>1821</v>
      </c>
      <c r="F5622" s="27" t="s">
        <v>2154</v>
      </c>
      <c r="G5622" s="26">
        <v>0</v>
      </c>
      <c r="H5622" s="26">
        <v>16957.5</v>
      </c>
      <c r="I5622" s="24">
        <f t="shared" si="88"/>
        <v>15033605.910000015</v>
      </c>
      <c r="J5622" s="27" t="s">
        <v>57</v>
      </c>
      <c r="K5622" s="2" t="s">
        <v>15</v>
      </c>
    </row>
    <row r="5623" spans="1:11" ht="12" customHeight="1" x14ac:dyDescent="0.2">
      <c r="A5623" s="2">
        <v>1700</v>
      </c>
      <c r="B5623" s="20" t="str">
        <f>VLOOKUP(C5623,'[2]05-2025'!$B$1:$C$65536,2,0)</f>
        <v>FORNECEDORES DE INSUMOS</v>
      </c>
      <c r="C5623" s="33" t="s">
        <v>57</v>
      </c>
      <c r="D5623" s="21">
        <f>VLOOKUP(C5623,'[2]05-2025'!$B$1:$D$65536,3,0)</f>
        <v>1167726.93</v>
      </c>
      <c r="E5623" s="25" t="s">
        <v>1821</v>
      </c>
      <c r="F5623" s="27" t="s">
        <v>2151</v>
      </c>
      <c r="G5623" s="26">
        <v>0</v>
      </c>
      <c r="H5623" s="26">
        <v>1052</v>
      </c>
      <c r="I5623" s="24">
        <f t="shared" si="88"/>
        <v>15034657.910000015</v>
      </c>
      <c r="J5623" s="27" t="s">
        <v>57</v>
      </c>
      <c r="K5623" s="2" t="s">
        <v>15</v>
      </c>
    </row>
    <row r="5624" spans="1:11" ht="12" customHeight="1" x14ac:dyDescent="0.2">
      <c r="A5624" s="2">
        <v>1700</v>
      </c>
      <c r="B5624" s="20" t="str">
        <f>VLOOKUP(C5624,'[2]05-2025'!$B$1:$C$65536,2,0)</f>
        <v>FORNECEDORES DE INSUMOS</v>
      </c>
      <c r="C5624" s="33" t="s">
        <v>57</v>
      </c>
      <c r="D5624" s="21">
        <f>VLOOKUP(C5624,'[2]05-2025'!$B$1:$D$65536,3,0)</f>
        <v>1167726.93</v>
      </c>
      <c r="E5624" s="25" t="s">
        <v>1821</v>
      </c>
      <c r="F5624" s="27" t="s">
        <v>2146</v>
      </c>
      <c r="G5624" s="26">
        <v>0</v>
      </c>
      <c r="H5624" s="26">
        <v>961.66</v>
      </c>
      <c r="I5624" s="24">
        <f t="shared" si="88"/>
        <v>15035619.570000015</v>
      </c>
      <c r="J5624" s="27" t="s">
        <v>57</v>
      </c>
      <c r="K5624" s="2" t="s">
        <v>15</v>
      </c>
    </row>
    <row r="5625" spans="1:11" ht="12" customHeight="1" x14ac:dyDescent="0.2">
      <c r="A5625" s="2">
        <v>1700</v>
      </c>
      <c r="B5625" s="20" t="str">
        <f>VLOOKUP(C5625,'[2]05-2025'!$B$1:$C$65536,2,0)</f>
        <v>FORNECEDORES DE INSUMOS</v>
      </c>
      <c r="C5625" s="33" t="s">
        <v>57</v>
      </c>
      <c r="D5625" s="21">
        <f>VLOOKUP(C5625,'[2]05-2025'!$B$1:$D$65536,3,0)</f>
        <v>1167726.93</v>
      </c>
      <c r="E5625" s="25" t="s">
        <v>1821</v>
      </c>
      <c r="F5625" s="27" t="s">
        <v>2156</v>
      </c>
      <c r="G5625" s="26">
        <v>0</v>
      </c>
      <c r="H5625" s="26">
        <v>1360.91</v>
      </c>
      <c r="I5625" s="24">
        <f t="shared" si="88"/>
        <v>15036980.480000015</v>
      </c>
      <c r="J5625" s="27" t="s">
        <v>57</v>
      </c>
      <c r="K5625" s="2" t="s">
        <v>15</v>
      </c>
    </row>
    <row r="5626" spans="1:11" ht="12" customHeight="1" x14ac:dyDescent="0.2">
      <c r="A5626" s="2">
        <v>1700</v>
      </c>
      <c r="B5626" s="20" t="str">
        <f>VLOOKUP(C5626,'[2]05-2025'!$B$1:$C$65536,2,0)</f>
        <v>FORNECEDORES DE INSUMOS</v>
      </c>
      <c r="C5626" s="33" t="s">
        <v>57</v>
      </c>
      <c r="D5626" s="21">
        <f>VLOOKUP(C5626,'[2]05-2025'!$B$1:$D$65536,3,0)</f>
        <v>1167726.93</v>
      </c>
      <c r="E5626" s="25" t="s">
        <v>1821</v>
      </c>
      <c r="F5626" s="27" t="s">
        <v>2157</v>
      </c>
      <c r="G5626" s="26">
        <v>0</v>
      </c>
      <c r="H5626" s="26">
        <v>232.5</v>
      </c>
      <c r="I5626" s="24">
        <f t="shared" si="88"/>
        <v>15037212.980000015</v>
      </c>
      <c r="J5626" s="27" t="s">
        <v>57</v>
      </c>
      <c r="K5626" s="2" t="s">
        <v>15</v>
      </c>
    </row>
    <row r="5627" spans="1:11" ht="12" customHeight="1" x14ac:dyDescent="0.2">
      <c r="A5627" s="2">
        <v>1700</v>
      </c>
      <c r="B5627" s="20" t="str">
        <f>VLOOKUP(C5627,'[2]05-2025'!$B$1:$C$65536,2,0)</f>
        <v>FORNECEDORES DE INSUMOS</v>
      </c>
      <c r="C5627" s="33" t="s">
        <v>57</v>
      </c>
      <c r="D5627" s="21">
        <f>VLOOKUP(C5627,'[2]05-2025'!$B$1:$D$65536,3,0)</f>
        <v>1167726.93</v>
      </c>
      <c r="E5627" s="25" t="s">
        <v>1821</v>
      </c>
      <c r="F5627" s="27" t="s">
        <v>2158</v>
      </c>
      <c r="G5627" s="26">
        <v>0</v>
      </c>
      <c r="H5627" s="26">
        <v>2900</v>
      </c>
      <c r="I5627" s="24">
        <f t="shared" si="88"/>
        <v>15040112.980000015</v>
      </c>
      <c r="J5627" s="27" t="s">
        <v>57</v>
      </c>
      <c r="K5627" s="2" t="s">
        <v>15</v>
      </c>
    </row>
    <row r="5628" spans="1:11" ht="12" customHeight="1" x14ac:dyDescent="0.2">
      <c r="A5628" s="2">
        <v>1700</v>
      </c>
      <c r="B5628" s="20" t="str">
        <f>VLOOKUP(C5628,'[2]05-2025'!$B$1:$C$65536,2,0)</f>
        <v>FORNECEDORES DE INSUMOS</v>
      </c>
      <c r="C5628" s="33" t="s">
        <v>57</v>
      </c>
      <c r="D5628" s="21">
        <f>VLOOKUP(C5628,'[2]05-2025'!$B$1:$D$65536,3,0)</f>
        <v>1167726.93</v>
      </c>
      <c r="E5628" s="25" t="s">
        <v>1821</v>
      </c>
      <c r="F5628" s="27" t="s">
        <v>2146</v>
      </c>
      <c r="G5628" s="26">
        <v>0</v>
      </c>
      <c r="H5628" s="26">
        <v>961.37</v>
      </c>
      <c r="I5628" s="24">
        <f t="shared" si="88"/>
        <v>15041074.350000015</v>
      </c>
      <c r="J5628" s="27" t="s">
        <v>57</v>
      </c>
      <c r="K5628" s="2" t="s">
        <v>15</v>
      </c>
    </row>
    <row r="5629" spans="1:11" ht="12" customHeight="1" x14ac:dyDescent="0.2">
      <c r="A5629" s="2">
        <v>1700</v>
      </c>
      <c r="B5629" s="20" t="str">
        <f>VLOOKUP(C5629,'[2]05-2025'!$B$1:$C$65536,2,0)</f>
        <v>FORNECEDORES DE INSUMOS</v>
      </c>
      <c r="C5629" s="33" t="s">
        <v>57</v>
      </c>
      <c r="D5629" s="21">
        <f>VLOOKUP(C5629,'[2]05-2025'!$B$1:$D$65536,3,0)</f>
        <v>1167726.93</v>
      </c>
      <c r="E5629" s="25" t="s">
        <v>1821</v>
      </c>
      <c r="F5629" s="27" t="s">
        <v>2159</v>
      </c>
      <c r="G5629" s="26">
        <v>0</v>
      </c>
      <c r="H5629" s="26">
        <v>379.5</v>
      </c>
      <c r="I5629" s="24">
        <f t="shared" si="88"/>
        <v>15041453.850000015</v>
      </c>
      <c r="J5629" s="27" t="s">
        <v>57</v>
      </c>
      <c r="K5629" s="2" t="s">
        <v>15</v>
      </c>
    </row>
    <row r="5630" spans="1:11" ht="12" customHeight="1" x14ac:dyDescent="0.2">
      <c r="A5630" s="2">
        <v>1700</v>
      </c>
      <c r="B5630" s="20" t="str">
        <f>VLOOKUP(C5630,'[2]05-2025'!$B$1:$C$65536,2,0)</f>
        <v>FORNECEDORES DE INSUMOS</v>
      </c>
      <c r="C5630" s="33" t="s">
        <v>57</v>
      </c>
      <c r="D5630" s="21">
        <f>VLOOKUP(C5630,'[2]05-2025'!$B$1:$D$65536,3,0)</f>
        <v>1167726.93</v>
      </c>
      <c r="E5630" s="25" t="s">
        <v>1821</v>
      </c>
      <c r="F5630" s="27" t="s">
        <v>2160</v>
      </c>
      <c r="G5630" s="26">
        <v>0</v>
      </c>
      <c r="H5630" s="26">
        <v>45600</v>
      </c>
      <c r="I5630" s="24">
        <f t="shared" si="88"/>
        <v>15087053.850000015</v>
      </c>
      <c r="J5630" s="27" t="s">
        <v>57</v>
      </c>
      <c r="K5630" s="2" t="s">
        <v>15</v>
      </c>
    </row>
    <row r="5631" spans="1:11" ht="12" customHeight="1" x14ac:dyDescent="0.2">
      <c r="A5631" s="2">
        <v>1700</v>
      </c>
      <c r="B5631" s="20" t="str">
        <f>VLOOKUP(C5631,'[2]05-2025'!$B$1:$C$65536,2,0)</f>
        <v>FORNECEDORES DE INSUMOS</v>
      </c>
      <c r="C5631" s="33" t="s">
        <v>57</v>
      </c>
      <c r="D5631" s="21">
        <f>VLOOKUP(C5631,'[2]05-2025'!$B$1:$D$65536,3,0)</f>
        <v>1167726.93</v>
      </c>
      <c r="E5631" s="25" t="s">
        <v>1821</v>
      </c>
      <c r="F5631" s="27" t="s">
        <v>2161</v>
      </c>
      <c r="G5631" s="26">
        <v>0</v>
      </c>
      <c r="H5631" s="26">
        <v>22806</v>
      </c>
      <c r="I5631" s="24">
        <f t="shared" si="88"/>
        <v>15109859.850000015</v>
      </c>
      <c r="J5631" s="27" t="s">
        <v>57</v>
      </c>
      <c r="K5631" s="2" t="s">
        <v>15</v>
      </c>
    </row>
    <row r="5632" spans="1:11" ht="12" customHeight="1" x14ac:dyDescent="0.2">
      <c r="A5632" s="2">
        <v>1700</v>
      </c>
      <c r="B5632" s="20" t="str">
        <f>VLOOKUP(C5632,'[2]05-2025'!$B$1:$C$65536,2,0)</f>
        <v>FORNECEDORES DE INSUMOS</v>
      </c>
      <c r="C5632" s="33" t="s">
        <v>57</v>
      </c>
      <c r="D5632" s="21">
        <f>VLOOKUP(C5632,'[2]05-2025'!$B$1:$D$65536,3,0)</f>
        <v>1167726.93</v>
      </c>
      <c r="E5632" s="25" t="s">
        <v>1821</v>
      </c>
      <c r="F5632" s="27" t="s">
        <v>2162</v>
      </c>
      <c r="G5632" s="26">
        <v>0</v>
      </c>
      <c r="H5632" s="26">
        <v>2798.29</v>
      </c>
      <c r="I5632" s="24">
        <f t="shared" si="88"/>
        <v>15112658.140000014</v>
      </c>
      <c r="J5632" s="27" t="s">
        <v>59</v>
      </c>
      <c r="K5632" s="2" t="s">
        <v>15</v>
      </c>
    </row>
    <row r="5633" spans="1:11" ht="12" customHeight="1" x14ac:dyDescent="0.2">
      <c r="A5633" s="2">
        <v>1700</v>
      </c>
      <c r="B5633" s="20" t="str">
        <f>VLOOKUP(C5633,'[2]05-2025'!$B$1:$C$65536,2,0)</f>
        <v>FORNECEDORES DE INSUMOS</v>
      </c>
      <c r="C5633" s="33" t="s">
        <v>57</v>
      </c>
      <c r="D5633" s="21">
        <f>VLOOKUP(C5633,'[2]05-2025'!$B$1:$D$65536,3,0)</f>
        <v>1167726.93</v>
      </c>
      <c r="E5633" s="25" t="s">
        <v>1821</v>
      </c>
      <c r="F5633" s="27" t="s">
        <v>2163</v>
      </c>
      <c r="G5633" s="26">
        <v>0</v>
      </c>
      <c r="H5633" s="26">
        <v>2128.5</v>
      </c>
      <c r="I5633" s="24">
        <f t="shared" si="88"/>
        <v>15114786.640000014</v>
      </c>
      <c r="J5633" s="27" t="s">
        <v>57</v>
      </c>
      <c r="K5633" s="2" t="s">
        <v>15</v>
      </c>
    </row>
    <row r="5634" spans="1:11" ht="12" customHeight="1" x14ac:dyDescent="0.2">
      <c r="A5634" s="2">
        <v>1700</v>
      </c>
      <c r="B5634" s="20" t="str">
        <f>VLOOKUP(C5634,'[2]05-2025'!$B$1:$C$65536,2,0)</f>
        <v>FORNECEDORES DE INSUMOS</v>
      </c>
      <c r="C5634" s="33" t="s">
        <v>57</v>
      </c>
      <c r="D5634" s="21">
        <f>VLOOKUP(C5634,'[2]05-2025'!$B$1:$D$65536,3,0)</f>
        <v>1167726.93</v>
      </c>
      <c r="E5634" s="25" t="s">
        <v>1821</v>
      </c>
      <c r="F5634" s="27" t="s">
        <v>2158</v>
      </c>
      <c r="G5634" s="26">
        <v>0</v>
      </c>
      <c r="H5634" s="26">
        <v>2900</v>
      </c>
      <c r="I5634" s="24">
        <f t="shared" si="88"/>
        <v>15117686.640000014</v>
      </c>
      <c r="J5634" s="27" t="s">
        <v>57</v>
      </c>
      <c r="K5634" s="2" t="s">
        <v>15</v>
      </c>
    </row>
    <row r="5635" spans="1:11" ht="12" customHeight="1" x14ac:dyDescent="0.2">
      <c r="A5635" s="2">
        <v>1700</v>
      </c>
      <c r="B5635" s="20" t="str">
        <f>VLOOKUP(C5635,'[2]05-2025'!$B$1:$C$65536,2,0)</f>
        <v>FORNECEDORES DE INSUMOS</v>
      </c>
      <c r="C5635" s="33" t="s">
        <v>57</v>
      </c>
      <c r="D5635" s="21">
        <f>VLOOKUP(C5635,'[2]05-2025'!$B$1:$D$65536,3,0)</f>
        <v>1167726.93</v>
      </c>
      <c r="E5635" s="25" t="s">
        <v>1821</v>
      </c>
      <c r="F5635" s="27" t="s">
        <v>2145</v>
      </c>
      <c r="G5635" s="26">
        <v>0</v>
      </c>
      <c r="H5635" s="26">
        <v>1442.4</v>
      </c>
      <c r="I5635" s="24">
        <f t="shared" si="88"/>
        <v>15119129.040000014</v>
      </c>
      <c r="J5635" s="27" t="s">
        <v>59</v>
      </c>
      <c r="K5635" s="2" t="s">
        <v>15</v>
      </c>
    </row>
    <row r="5636" spans="1:11" ht="12" customHeight="1" x14ac:dyDescent="0.2">
      <c r="A5636" s="2">
        <v>1700</v>
      </c>
      <c r="B5636" s="20" t="str">
        <f>VLOOKUP(C5636,'[2]05-2025'!$B$1:$C$65536,2,0)</f>
        <v>FORNECEDORES DE INSUMOS</v>
      </c>
      <c r="C5636" s="33" t="s">
        <v>57</v>
      </c>
      <c r="D5636" s="21">
        <f>VLOOKUP(C5636,'[2]05-2025'!$B$1:$D$65536,3,0)</f>
        <v>1167726.93</v>
      </c>
      <c r="E5636" s="25" t="s">
        <v>1821</v>
      </c>
      <c r="F5636" s="27" t="s">
        <v>2164</v>
      </c>
      <c r="G5636" s="26">
        <v>0</v>
      </c>
      <c r="H5636" s="26">
        <v>4355.1499999999996</v>
      </c>
      <c r="I5636" s="24">
        <f t="shared" si="88"/>
        <v>15123484.190000014</v>
      </c>
      <c r="J5636" s="27" t="s">
        <v>57</v>
      </c>
      <c r="K5636" s="2" t="s">
        <v>15</v>
      </c>
    </row>
    <row r="5637" spans="1:11" ht="12" customHeight="1" x14ac:dyDescent="0.2">
      <c r="A5637" s="2">
        <v>1700</v>
      </c>
      <c r="B5637" s="20" t="str">
        <f>VLOOKUP(C5637,'[2]05-2025'!$B$1:$C$65536,2,0)</f>
        <v>FORNECEDORES DE INSUMOS</v>
      </c>
      <c r="C5637" s="33" t="s">
        <v>57</v>
      </c>
      <c r="D5637" s="21">
        <f>VLOOKUP(C5637,'[2]05-2025'!$B$1:$D$65536,3,0)</f>
        <v>1167726.93</v>
      </c>
      <c r="E5637" s="25" t="s">
        <v>1821</v>
      </c>
      <c r="F5637" s="27" t="s">
        <v>2165</v>
      </c>
      <c r="G5637" s="26">
        <v>0</v>
      </c>
      <c r="H5637" s="26">
        <v>18740.7</v>
      </c>
      <c r="I5637" s="24">
        <f t="shared" si="88"/>
        <v>15142224.890000014</v>
      </c>
      <c r="J5637" s="27" t="s">
        <v>57</v>
      </c>
      <c r="K5637" s="2" t="s">
        <v>15</v>
      </c>
    </row>
    <row r="5638" spans="1:11" ht="12" customHeight="1" x14ac:dyDescent="0.2">
      <c r="A5638" s="2">
        <v>1700</v>
      </c>
      <c r="B5638" s="20" t="str">
        <f>VLOOKUP(C5638,'[2]05-2025'!$B$1:$C$65536,2,0)</f>
        <v>FORNECEDORES DE INSUMOS</v>
      </c>
      <c r="C5638" s="33" t="s">
        <v>57</v>
      </c>
      <c r="D5638" s="21">
        <f>VLOOKUP(C5638,'[2]05-2025'!$B$1:$D$65536,3,0)</f>
        <v>1167726.93</v>
      </c>
      <c r="E5638" s="25" t="s">
        <v>1821</v>
      </c>
      <c r="F5638" s="27" t="s">
        <v>2158</v>
      </c>
      <c r="G5638" s="26">
        <v>0</v>
      </c>
      <c r="H5638" s="26">
        <v>2900</v>
      </c>
      <c r="I5638" s="24">
        <f t="shared" si="88"/>
        <v>15145124.890000014</v>
      </c>
      <c r="J5638" s="27" t="s">
        <v>57</v>
      </c>
      <c r="K5638" s="2" t="s">
        <v>15</v>
      </c>
    </row>
    <row r="5639" spans="1:11" ht="12" customHeight="1" x14ac:dyDescent="0.2">
      <c r="A5639" s="2">
        <v>1700</v>
      </c>
      <c r="B5639" s="20" t="str">
        <f>VLOOKUP(C5639,'[2]05-2025'!$B$1:$C$65536,2,0)</f>
        <v>FORNECEDORES DE INSUMOS</v>
      </c>
      <c r="C5639" s="33" t="s">
        <v>57</v>
      </c>
      <c r="D5639" s="21">
        <f>VLOOKUP(C5639,'[2]05-2025'!$B$1:$D$65536,3,0)</f>
        <v>1167726.93</v>
      </c>
      <c r="E5639" s="25" t="s">
        <v>1821</v>
      </c>
      <c r="F5639" s="27" t="s">
        <v>2167</v>
      </c>
      <c r="G5639" s="26">
        <v>0</v>
      </c>
      <c r="H5639" s="26">
        <v>15128.45</v>
      </c>
      <c r="I5639" s="24">
        <f t="shared" si="88"/>
        <v>15160253.340000013</v>
      </c>
      <c r="J5639" s="27" t="s">
        <v>57</v>
      </c>
      <c r="K5639" s="2" t="s">
        <v>15</v>
      </c>
    </row>
    <row r="5640" spans="1:11" ht="12" customHeight="1" x14ac:dyDescent="0.2">
      <c r="A5640" s="2">
        <v>1700</v>
      </c>
      <c r="B5640" s="20" t="str">
        <f>VLOOKUP(C5640,'[2]05-2025'!$B$1:$C$65536,2,0)</f>
        <v>FORNECEDORES DE INSUMOS</v>
      </c>
      <c r="C5640" s="33" t="s">
        <v>57</v>
      </c>
      <c r="D5640" s="21">
        <f>VLOOKUP(C5640,'[2]05-2025'!$B$1:$D$65536,3,0)</f>
        <v>1167726.93</v>
      </c>
      <c r="E5640" s="25" t="s">
        <v>1821</v>
      </c>
      <c r="F5640" s="27" t="s">
        <v>2165</v>
      </c>
      <c r="G5640" s="26">
        <v>0</v>
      </c>
      <c r="H5640" s="26">
        <v>60541.599999999999</v>
      </c>
      <c r="I5640" s="24">
        <f t="shared" si="88"/>
        <v>15220794.940000013</v>
      </c>
      <c r="J5640" s="27" t="s">
        <v>57</v>
      </c>
      <c r="K5640" s="2" t="s">
        <v>15</v>
      </c>
    </row>
    <row r="5641" spans="1:11" ht="12" customHeight="1" x14ac:dyDescent="0.2">
      <c r="A5641" s="2">
        <v>1700</v>
      </c>
      <c r="B5641" s="20" t="str">
        <f>VLOOKUP(C5641,'[2]05-2025'!$B$1:$C$65536,2,0)</f>
        <v>FORNECEDORES DE INSUMOS</v>
      </c>
      <c r="C5641" s="33" t="s">
        <v>57</v>
      </c>
      <c r="D5641" s="21">
        <f>VLOOKUP(C5641,'[2]05-2025'!$B$1:$D$65536,3,0)</f>
        <v>1167726.93</v>
      </c>
      <c r="E5641" s="25" t="s">
        <v>1821</v>
      </c>
      <c r="F5641" s="27" t="s">
        <v>2168</v>
      </c>
      <c r="G5641" s="26">
        <v>0</v>
      </c>
      <c r="H5641" s="26">
        <v>503.28</v>
      </c>
      <c r="I5641" s="24">
        <f t="shared" si="88"/>
        <v>15221298.220000012</v>
      </c>
      <c r="J5641" s="27" t="s">
        <v>57</v>
      </c>
      <c r="K5641" s="2" t="s">
        <v>15</v>
      </c>
    </row>
    <row r="5642" spans="1:11" ht="12" customHeight="1" x14ac:dyDescent="0.2">
      <c r="A5642" s="2">
        <v>1700</v>
      </c>
      <c r="B5642" s="20" t="str">
        <f>VLOOKUP(C5642,'[2]05-2025'!$B$1:$C$65536,2,0)</f>
        <v>FORNECEDORES DE INSUMOS</v>
      </c>
      <c r="C5642" s="33" t="s">
        <v>57</v>
      </c>
      <c r="D5642" s="21">
        <f>VLOOKUP(C5642,'[2]05-2025'!$B$1:$D$65536,3,0)</f>
        <v>1167726.93</v>
      </c>
      <c r="E5642" s="25" t="s">
        <v>1821</v>
      </c>
      <c r="F5642" s="27" t="s">
        <v>2169</v>
      </c>
      <c r="G5642" s="26">
        <v>0</v>
      </c>
      <c r="H5642" s="26">
        <v>1549</v>
      </c>
      <c r="I5642" s="24">
        <f t="shared" si="88"/>
        <v>15222847.220000012</v>
      </c>
      <c r="J5642" s="27" t="s">
        <v>57</v>
      </c>
      <c r="K5642" s="2" t="s">
        <v>15</v>
      </c>
    </row>
    <row r="5643" spans="1:11" ht="12" customHeight="1" x14ac:dyDescent="0.2">
      <c r="A5643" s="2">
        <v>1700</v>
      </c>
      <c r="B5643" s="20" t="str">
        <f>VLOOKUP(C5643,'[2]05-2025'!$B$1:$C$65536,2,0)</f>
        <v>FORNECEDORES DE INSUMOS</v>
      </c>
      <c r="C5643" s="33" t="s">
        <v>57</v>
      </c>
      <c r="D5643" s="21">
        <f>VLOOKUP(C5643,'[2]05-2025'!$B$1:$D$65536,3,0)</f>
        <v>1167726.93</v>
      </c>
      <c r="E5643" s="25" t="s">
        <v>1821</v>
      </c>
      <c r="F5643" s="27" t="s">
        <v>2170</v>
      </c>
      <c r="G5643" s="26">
        <v>0</v>
      </c>
      <c r="H5643" s="26">
        <v>1157.96</v>
      </c>
      <c r="I5643" s="24">
        <f t="shared" si="88"/>
        <v>15224005.180000013</v>
      </c>
      <c r="J5643" s="27" t="s">
        <v>59</v>
      </c>
      <c r="K5643" s="2" t="s">
        <v>15</v>
      </c>
    </row>
    <row r="5644" spans="1:11" ht="12" customHeight="1" x14ac:dyDescent="0.2">
      <c r="A5644" s="2">
        <v>1700</v>
      </c>
      <c r="B5644" s="20" t="str">
        <f>VLOOKUP(C5644,'[2]05-2025'!$B$1:$C$65536,2,0)</f>
        <v>FORNECEDORES DE INSUMOS</v>
      </c>
      <c r="C5644" s="33" t="s">
        <v>57</v>
      </c>
      <c r="D5644" s="21">
        <f>VLOOKUP(C5644,'[2]05-2025'!$B$1:$D$65536,3,0)</f>
        <v>1167726.93</v>
      </c>
      <c r="E5644" s="25" t="s">
        <v>1821</v>
      </c>
      <c r="F5644" s="27" t="s">
        <v>2157</v>
      </c>
      <c r="G5644" s="26">
        <v>0</v>
      </c>
      <c r="H5644" s="26">
        <v>4503.1000000000004</v>
      </c>
      <c r="I5644" s="24">
        <f t="shared" si="88"/>
        <v>15228508.280000012</v>
      </c>
      <c r="J5644" s="27" t="s">
        <v>57</v>
      </c>
      <c r="K5644" s="2" t="s">
        <v>15</v>
      </c>
    </row>
    <row r="5645" spans="1:11" ht="12" customHeight="1" x14ac:dyDescent="0.2">
      <c r="A5645" s="2">
        <v>1700</v>
      </c>
      <c r="B5645" s="20" t="str">
        <f>VLOOKUP(C5645,'[2]05-2025'!$B$1:$C$65536,2,0)</f>
        <v>FORNECEDORES DE INSUMOS</v>
      </c>
      <c r="C5645" s="33" t="s">
        <v>57</v>
      </c>
      <c r="D5645" s="21">
        <f>VLOOKUP(C5645,'[2]05-2025'!$B$1:$D$65536,3,0)</f>
        <v>1167726.93</v>
      </c>
      <c r="E5645" s="25" t="s">
        <v>1821</v>
      </c>
      <c r="F5645" s="27" t="s">
        <v>2149</v>
      </c>
      <c r="G5645" s="26">
        <v>0</v>
      </c>
      <c r="H5645" s="26">
        <v>17035.400000000001</v>
      </c>
      <c r="I5645" s="24">
        <f t="shared" si="88"/>
        <v>15245543.680000013</v>
      </c>
      <c r="J5645" s="27" t="s">
        <v>57</v>
      </c>
      <c r="K5645" s="2" t="s">
        <v>15</v>
      </c>
    </row>
    <row r="5646" spans="1:11" ht="12" customHeight="1" x14ac:dyDescent="0.2">
      <c r="A5646" s="2">
        <v>1700</v>
      </c>
      <c r="B5646" s="20" t="str">
        <f>VLOOKUP(C5646,'[2]05-2025'!$B$1:$C$65536,2,0)</f>
        <v>FORNECEDORES DE INSUMOS</v>
      </c>
      <c r="C5646" s="33" t="s">
        <v>57</v>
      </c>
      <c r="D5646" s="21">
        <f>VLOOKUP(C5646,'[2]05-2025'!$B$1:$D$65536,3,0)</f>
        <v>1167726.93</v>
      </c>
      <c r="E5646" s="25" t="s">
        <v>1821</v>
      </c>
      <c r="F5646" s="27" t="s">
        <v>2171</v>
      </c>
      <c r="G5646" s="26">
        <v>0</v>
      </c>
      <c r="H5646" s="26">
        <v>6282.36</v>
      </c>
      <c r="I5646" s="24">
        <f t="shared" si="88"/>
        <v>15251826.040000012</v>
      </c>
      <c r="J5646" s="27" t="s">
        <v>57</v>
      </c>
      <c r="K5646" s="2" t="s">
        <v>15</v>
      </c>
    </row>
    <row r="5647" spans="1:11" ht="12" customHeight="1" x14ac:dyDescent="0.2">
      <c r="A5647" s="2">
        <v>1700</v>
      </c>
      <c r="B5647" s="20" t="str">
        <f>VLOOKUP(C5647,'[2]05-2025'!$B$1:$C$65536,2,0)</f>
        <v>FORNECEDORES DE INSUMOS</v>
      </c>
      <c r="C5647" s="33" t="s">
        <v>57</v>
      </c>
      <c r="D5647" s="21">
        <f>VLOOKUP(C5647,'[2]05-2025'!$B$1:$D$65536,3,0)</f>
        <v>1167726.93</v>
      </c>
      <c r="E5647" s="25" t="s">
        <v>1821</v>
      </c>
      <c r="F5647" s="27" t="s">
        <v>2145</v>
      </c>
      <c r="G5647" s="26">
        <v>0</v>
      </c>
      <c r="H5647" s="26">
        <v>961.6</v>
      </c>
      <c r="I5647" s="24">
        <f t="shared" si="88"/>
        <v>15252787.640000012</v>
      </c>
      <c r="J5647" s="27" t="s">
        <v>59</v>
      </c>
      <c r="K5647" s="2" t="s">
        <v>15</v>
      </c>
    </row>
    <row r="5648" spans="1:11" ht="12" customHeight="1" x14ac:dyDescent="0.2">
      <c r="A5648" s="2">
        <v>1700</v>
      </c>
      <c r="B5648" s="20" t="str">
        <f>VLOOKUP(C5648,'[2]05-2025'!$B$1:$C$65536,2,0)</f>
        <v>FORNECEDORES DE INSUMOS</v>
      </c>
      <c r="C5648" s="33" t="s">
        <v>57</v>
      </c>
      <c r="D5648" s="21">
        <f>VLOOKUP(C5648,'[2]05-2025'!$B$1:$D$65536,3,0)</f>
        <v>1167726.93</v>
      </c>
      <c r="E5648" s="25" t="s">
        <v>1821</v>
      </c>
      <c r="F5648" s="27" t="s">
        <v>2173</v>
      </c>
      <c r="G5648" s="26">
        <v>0</v>
      </c>
      <c r="H5648" s="26">
        <v>16088.8</v>
      </c>
      <c r="I5648" s="24">
        <f t="shared" si="88"/>
        <v>15268876.440000013</v>
      </c>
      <c r="J5648" s="27" t="s">
        <v>55</v>
      </c>
      <c r="K5648" s="2" t="s">
        <v>15</v>
      </c>
    </row>
    <row r="5649" spans="1:11" ht="12" customHeight="1" x14ac:dyDescent="0.2">
      <c r="A5649" s="2">
        <v>1700</v>
      </c>
      <c r="B5649" s="20" t="str">
        <f>VLOOKUP(C5649,'[2]05-2025'!$B$1:$C$65536,2,0)</f>
        <v>FORNECEDORES DE INSUMOS</v>
      </c>
      <c r="C5649" s="33" t="s">
        <v>57</v>
      </c>
      <c r="D5649" s="21">
        <f>VLOOKUP(C5649,'[2]05-2025'!$B$1:$D$65536,3,0)</f>
        <v>1167726.93</v>
      </c>
      <c r="E5649" s="25" t="s">
        <v>1821</v>
      </c>
      <c r="F5649" s="27" t="s">
        <v>2174</v>
      </c>
      <c r="G5649" s="26">
        <v>0</v>
      </c>
      <c r="H5649" s="26">
        <v>7000</v>
      </c>
      <c r="I5649" s="24">
        <f t="shared" si="88"/>
        <v>15275876.440000013</v>
      </c>
      <c r="J5649" s="27" t="s">
        <v>57</v>
      </c>
      <c r="K5649" s="2" t="s">
        <v>15</v>
      </c>
    </row>
    <row r="5650" spans="1:11" ht="12" customHeight="1" x14ac:dyDescent="0.2">
      <c r="A5650" s="2">
        <v>1700</v>
      </c>
      <c r="B5650" s="20" t="str">
        <f>VLOOKUP(C5650,'[2]05-2025'!$B$1:$C$65536,2,0)</f>
        <v>FORNECEDORES DE INSUMOS</v>
      </c>
      <c r="C5650" s="33" t="s">
        <v>57</v>
      </c>
      <c r="D5650" s="21">
        <f>VLOOKUP(C5650,'[2]05-2025'!$B$1:$D$65536,3,0)</f>
        <v>1167726.93</v>
      </c>
      <c r="E5650" s="25" t="s">
        <v>1821</v>
      </c>
      <c r="F5650" s="27" t="s">
        <v>2175</v>
      </c>
      <c r="G5650" s="26">
        <v>0</v>
      </c>
      <c r="H5650" s="26">
        <v>9478.23</v>
      </c>
      <c r="I5650" s="24">
        <f t="shared" si="88"/>
        <v>15285354.670000013</v>
      </c>
      <c r="J5650" s="27" t="s">
        <v>57</v>
      </c>
      <c r="K5650" s="2" t="s">
        <v>15</v>
      </c>
    </row>
    <row r="5651" spans="1:11" ht="12" customHeight="1" x14ac:dyDescent="0.2">
      <c r="A5651" s="2">
        <v>1700</v>
      </c>
      <c r="B5651" s="20" t="str">
        <f>VLOOKUP(C5651,'[2]05-2025'!$B$1:$C$65536,2,0)</f>
        <v>FORNECEDORES DE INSUMOS</v>
      </c>
      <c r="C5651" s="33" t="s">
        <v>57</v>
      </c>
      <c r="D5651" s="21">
        <f>VLOOKUP(C5651,'[2]05-2025'!$B$1:$D$65536,3,0)</f>
        <v>1167726.93</v>
      </c>
      <c r="E5651" s="25" t="s">
        <v>1821</v>
      </c>
      <c r="F5651" s="27" t="s">
        <v>2156</v>
      </c>
      <c r="G5651" s="26">
        <v>0</v>
      </c>
      <c r="H5651" s="26">
        <v>1482</v>
      </c>
      <c r="I5651" s="24">
        <f t="shared" si="88"/>
        <v>15286836.670000013</v>
      </c>
      <c r="J5651" s="27" t="s">
        <v>57</v>
      </c>
      <c r="K5651" s="2" t="s">
        <v>15</v>
      </c>
    </row>
    <row r="5652" spans="1:11" ht="12" customHeight="1" x14ac:dyDescent="0.2">
      <c r="A5652" s="2">
        <v>1700</v>
      </c>
      <c r="B5652" s="20" t="str">
        <f>VLOOKUP(C5652,'[2]05-2025'!$B$1:$C$65536,2,0)</f>
        <v>FORNECEDORES DE INSUMOS</v>
      </c>
      <c r="C5652" s="33" t="s">
        <v>57</v>
      </c>
      <c r="D5652" s="21">
        <f>VLOOKUP(C5652,'[2]05-2025'!$B$1:$D$65536,3,0)</f>
        <v>1167726.93</v>
      </c>
      <c r="E5652" s="25" t="s">
        <v>1821</v>
      </c>
      <c r="F5652" s="27" t="s">
        <v>2176</v>
      </c>
      <c r="G5652" s="26">
        <v>0</v>
      </c>
      <c r="H5652" s="26">
        <v>1083.9000000000001</v>
      </c>
      <c r="I5652" s="24">
        <f t="shared" si="88"/>
        <v>15287920.570000013</v>
      </c>
      <c r="J5652" s="27" t="s">
        <v>57</v>
      </c>
      <c r="K5652" s="2" t="s">
        <v>15</v>
      </c>
    </row>
    <row r="5653" spans="1:11" ht="12" customHeight="1" x14ac:dyDescent="0.2">
      <c r="A5653" s="2">
        <v>1700</v>
      </c>
      <c r="B5653" s="20" t="str">
        <f>VLOOKUP(C5653,'[2]05-2025'!$B$1:$C$65536,2,0)</f>
        <v>FORNECEDORES DE INSUMOS</v>
      </c>
      <c r="C5653" s="33" t="s">
        <v>57</v>
      </c>
      <c r="D5653" s="21">
        <f>VLOOKUP(C5653,'[2]05-2025'!$B$1:$D$65536,3,0)</f>
        <v>1167726.93</v>
      </c>
      <c r="E5653" s="25" t="s">
        <v>1821</v>
      </c>
      <c r="F5653" s="27" t="s">
        <v>2176</v>
      </c>
      <c r="G5653" s="26">
        <v>0</v>
      </c>
      <c r="H5653" s="26">
        <v>1322.5</v>
      </c>
      <c r="I5653" s="24">
        <f t="shared" si="88"/>
        <v>15289243.070000013</v>
      </c>
      <c r="J5653" s="27" t="s">
        <v>57</v>
      </c>
      <c r="K5653" s="2" t="s">
        <v>15</v>
      </c>
    </row>
    <row r="5654" spans="1:11" ht="12" customHeight="1" x14ac:dyDescent="0.2">
      <c r="A5654" s="2">
        <v>1700</v>
      </c>
      <c r="B5654" s="20" t="str">
        <f>VLOOKUP(C5654,'[2]05-2025'!$B$1:$C$65536,2,0)</f>
        <v>FORNECEDORES DE INSUMOS</v>
      </c>
      <c r="C5654" s="33" t="s">
        <v>57</v>
      </c>
      <c r="D5654" s="21">
        <f>VLOOKUP(C5654,'[2]05-2025'!$B$1:$D$65536,3,0)</f>
        <v>1167726.93</v>
      </c>
      <c r="E5654" s="25" t="s">
        <v>1821</v>
      </c>
      <c r="F5654" s="27" t="s">
        <v>2145</v>
      </c>
      <c r="G5654" s="26">
        <v>0</v>
      </c>
      <c r="H5654" s="26">
        <v>1442.4</v>
      </c>
      <c r="I5654" s="24">
        <f t="shared" si="88"/>
        <v>15290685.470000014</v>
      </c>
      <c r="J5654" s="27" t="s">
        <v>59</v>
      </c>
      <c r="K5654" s="2" t="s">
        <v>15</v>
      </c>
    </row>
    <row r="5655" spans="1:11" ht="12" customHeight="1" x14ac:dyDescent="0.2">
      <c r="A5655" s="2">
        <v>1700</v>
      </c>
      <c r="B5655" s="20" t="str">
        <f>VLOOKUP(C5655,'[2]05-2025'!$B$1:$C$65536,2,0)</f>
        <v>FORNECEDORES DE INSUMOS</v>
      </c>
      <c r="C5655" s="33" t="s">
        <v>57</v>
      </c>
      <c r="D5655" s="21">
        <f>VLOOKUP(C5655,'[2]05-2025'!$B$1:$D$65536,3,0)</f>
        <v>1167726.93</v>
      </c>
      <c r="E5655" s="25" t="s">
        <v>1821</v>
      </c>
      <c r="F5655" s="27" t="s">
        <v>2146</v>
      </c>
      <c r="G5655" s="26">
        <v>0</v>
      </c>
      <c r="H5655" s="26">
        <v>961.37</v>
      </c>
      <c r="I5655" s="24">
        <f t="shared" si="88"/>
        <v>15291646.840000013</v>
      </c>
      <c r="J5655" s="27" t="s">
        <v>57</v>
      </c>
      <c r="K5655" s="2" t="s">
        <v>15</v>
      </c>
    </row>
    <row r="5656" spans="1:11" ht="12" customHeight="1" x14ac:dyDescent="0.2">
      <c r="A5656" s="2">
        <v>1700</v>
      </c>
      <c r="B5656" s="20" t="str">
        <f>VLOOKUP(C5656,'[2]05-2025'!$B$1:$C$65536,2,0)</f>
        <v>FORNECEDORES DE INSUMOS</v>
      </c>
      <c r="C5656" s="33" t="s">
        <v>57</v>
      </c>
      <c r="D5656" s="21">
        <f>VLOOKUP(C5656,'[2]05-2025'!$B$1:$D$65536,3,0)</f>
        <v>1167726.93</v>
      </c>
      <c r="E5656" s="25" t="s">
        <v>1821</v>
      </c>
      <c r="F5656" s="27" t="s">
        <v>2147</v>
      </c>
      <c r="G5656" s="26">
        <v>0</v>
      </c>
      <c r="H5656" s="26">
        <v>33463.1</v>
      </c>
      <c r="I5656" s="24">
        <f t="shared" si="88"/>
        <v>15325109.940000013</v>
      </c>
      <c r="J5656" s="27" t="s">
        <v>57</v>
      </c>
      <c r="K5656" s="2" t="s">
        <v>15</v>
      </c>
    </row>
    <row r="5657" spans="1:11" ht="12" customHeight="1" x14ac:dyDescent="0.2">
      <c r="A5657" s="2">
        <v>1700</v>
      </c>
      <c r="B5657" s="20" t="str">
        <f>VLOOKUP(C5657,'[2]05-2025'!$B$1:$C$65536,2,0)</f>
        <v>FORNECEDORES DE INSUMOS</v>
      </c>
      <c r="C5657" s="33" t="s">
        <v>57</v>
      </c>
      <c r="D5657" s="21">
        <f>VLOOKUP(C5657,'[2]05-2025'!$B$1:$D$65536,3,0)</f>
        <v>1167726.93</v>
      </c>
      <c r="E5657" s="25" t="s">
        <v>1821</v>
      </c>
      <c r="F5657" s="27" t="s">
        <v>2148</v>
      </c>
      <c r="G5657" s="26">
        <v>0</v>
      </c>
      <c r="H5657" s="26">
        <v>9330.9699999999993</v>
      </c>
      <c r="I5657" s="24">
        <f t="shared" si="88"/>
        <v>15334440.910000013</v>
      </c>
      <c r="J5657" s="27" t="s">
        <v>57</v>
      </c>
      <c r="K5657" s="2" t="s">
        <v>15</v>
      </c>
    </row>
    <row r="5658" spans="1:11" ht="12" customHeight="1" x14ac:dyDescent="0.2">
      <c r="A5658" s="2">
        <v>1700</v>
      </c>
      <c r="B5658" s="20" t="str">
        <f>VLOOKUP(C5658,'[2]05-2025'!$B$1:$C$65536,2,0)</f>
        <v>FORNECEDORES DE INSUMOS</v>
      </c>
      <c r="C5658" s="33" t="s">
        <v>57</v>
      </c>
      <c r="D5658" s="21">
        <f>VLOOKUP(C5658,'[2]05-2025'!$B$1:$D$65536,3,0)</f>
        <v>1167726.93</v>
      </c>
      <c r="E5658" s="25" t="s">
        <v>1821</v>
      </c>
      <c r="F5658" s="27" t="s">
        <v>2149</v>
      </c>
      <c r="G5658" s="26">
        <v>0</v>
      </c>
      <c r="H5658" s="26">
        <v>1639.84</v>
      </c>
      <c r="I5658" s="24">
        <f t="shared" si="88"/>
        <v>15336080.750000013</v>
      </c>
      <c r="J5658" s="27" t="s">
        <v>57</v>
      </c>
      <c r="K5658" s="2" t="s">
        <v>15</v>
      </c>
    </row>
    <row r="5659" spans="1:11" ht="12" customHeight="1" x14ac:dyDescent="0.2">
      <c r="A5659" s="2">
        <v>1700</v>
      </c>
      <c r="B5659" s="20" t="str">
        <f>VLOOKUP(C5659,'[2]05-2025'!$B$1:$C$65536,2,0)</f>
        <v>FORNECEDORES DE INSUMOS</v>
      </c>
      <c r="C5659" s="33" t="s">
        <v>57</v>
      </c>
      <c r="D5659" s="21">
        <f>VLOOKUP(C5659,'[2]05-2025'!$B$1:$D$65536,3,0)</f>
        <v>1167726.93</v>
      </c>
      <c r="E5659" s="25" t="s">
        <v>1821</v>
      </c>
      <c r="F5659" s="27" t="s">
        <v>2150</v>
      </c>
      <c r="G5659" s="26">
        <v>0</v>
      </c>
      <c r="H5659" s="26">
        <v>1198.3800000000001</v>
      </c>
      <c r="I5659" s="24">
        <f t="shared" si="88"/>
        <v>15337279.130000014</v>
      </c>
      <c r="J5659" s="27" t="s">
        <v>57</v>
      </c>
      <c r="K5659" s="2" t="s">
        <v>15</v>
      </c>
    </row>
    <row r="5660" spans="1:11" ht="12" customHeight="1" x14ac:dyDescent="0.2">
      <c r="A5660" s="2">
        <v>1700</v>
      </c>
      <c r="B5660" s="20" t="str">
        <f>VLOOKUP(C5660,'[2]05-2025'!$B$1:$C$65536,2,0)</f>
        <v>FORNECEDORES DE INSUMOS</v>
      </c>
      <c r="C5660" s="33" t="s">
        <v>57</v>
      </c>
      <c r="D5660" s="21">
        <f>VLOOKUP(C5660,'[2]05-2025'!$B$1:$D$65536,3,0)</f>
        <v>1167726.93</v>
      </c>
      <c r="E5660" s="25" t="s">
        <v>1821</v>
      </c>
      <c r="F5660" s="27" t="s">
        <v>2151</v>
      </c>
      <c r="G5660" s="26">
        <v>0</v>
      </c>
      <c r="H5660" s="26">
        <v>2631.72</v>
      </c>
      <c r="I5660" s="24">
        <f t="shared" si="88"/>
        <v>15339910.850000015</v>
      </c>
      <c r="J5660" s="27" t="s">
        <v>57</v>
      </c>
      <c r="K5660" s="2" t="s">
        <v>15</v>
      </c>
    </row>
    <row r="5661" spans="1:11" ht="12" customHeight="1" x14ac:dyDescent="0.2">
      <c r="A5661" s="2">
        <v>1700</v>
      </c>
      <c r="B5661" s="20" t="str">
        <f>VLOOKUP(C5661,'[2]05-2025'!$B$1:$C$65536,2,0)</f>
        <v>FORNECEDORES DE INSUMOS</v>
      </c>
      <c r="C5661" s="33" t="s">
        <v>57</v>
      </c>
      <c r="D5661" s="21">
        <f>VLOOKUP(C5661,'[2]05-2025'!$B$1:$D$65536,3,0)</f>
        <v>1167726.93</v>
      </c>
      <c r="E5661" s="25" t="s">
        <v>1821</v>
      </c>
      <c r="F5661" s="27" t="s">
        <v>2152</v>
      </c>
      <c r="G5661" s="26">
        <v>0</v>
      </c>
      <c r="H5661" s="26">
        <v>2280</v>
      </c>
      <c r="I5661" s="24">
        <f t="shared" si="88"/>
        <v>15342190.850000015</v>
      </c>
      <c r="J5661" s="27" t="s">
        <v>57</v>
      </c>
      <c r="K5661" s="2" t="s">
        <v>15</v>
      </c>
    </row>
    <row r="5662" spans="1:11" ht="12" customHeight="1" x14ac:dyDescent="0.2">
      <c r="A5662" s="2">
        <v>1700</v>
      </c>
      <c r="B5662" s="20" t="str">
        <f>VLOOKUP(C5662,'[2]05-2025'!$B$1:$C$65536,2,0)</f>
        <v>FORNECEDORES DE INSUMOS</v>
      </c>
      <c r="C5662" s="33" t="s">
        <v>57</v>
      </c>
      <c r="D5662" s="21">
        <f>VLOOKUP(C5662,'[2]05-2025'!$B$1:$D$65536,3,0)</f>
        <v>1167726.93</v>
      </c>
      <c r="E5662" s="25" t="s">
        <v>1821</v>
      </c>
      <c r="F5662" s="27" t="s">
        <v>2153</v>
      </c>
      <c r="G5662" s="26">
        <v>0</v>
      </c>
      <c r="H5662" s="26">
        <v>707.3</v>
      </c>
      <c r="I5662" s="24">
        <f t="shared" si="88"/>
        <v>15342898.150000015</v>
      </c>
      <c r="J5662" s="27" t="s">
        <v>57</v>
      </c>
      <c r="K5662" s="2" t="s">
        <v>15</v>
      </c>
    </row>
    <row r="5663" spans="1:11" ht="12" customHeight="1" x14ac:dyDescent="0.2">
      <c r="A5663" s="2">
        <v>1700</v>
      </c>
      <c r="B5663" s="20" t="str">
        <f>VLOOKUP(C5663,'[2]05-2025'!$B$1:$C$65536,2,0)</f>
        <v>FORNECEDORES DE INSUMOS</v>
      </c>
      <c r="C5663" s="33" t="s">
        <v>57</v>
      </c>
      <c r="D5663" s="21">
        <f>VLOOKUP(C5663,'[2]05-2025'!$B$1:$D$65536,3,0)</f>
        <v>1167726.93</v>
      </c>
      <c r="E5663" s="25" t="s">
        <v>1821</v>
      </c>
      <c r="F5663" s="27" t="s">
        <v>2154</v>
      </c>
      <c r="G5663" s="26">
        <v>0</v>
      </c>
      <c r="H5663" s="26">
        <v>16957.5</v>
      </c>
      <c r="I5663" s="24">
        <f t="shared" si="88"/>
        <v>15359855.650000015</v>
      </c>
      <c r="J5663" s="27" t="s">
        <v>57</v>
      </c>
      <c r="K5663" s="2" t="s">
        <v>15</v>
      </c>
    </row>
    <row r="5664" spans="1:11" ht="12" customHeight="1" x14ac:dyDescent="0.2">
      <c r="A5664" s="2">
        <v>1700</v>
      </c>
      <c r="B5664" s="20" t="str">
        <f>VLOOKUP(C5664,'[2]05-2025'!$B$1:$C$65536,2,0)</f>
        <v>FORNECEDORES DE INSUMOS</v>
      </c>
      <c r="C5664" s="33" t="s">
        <v>57</v>
      </c>
      <c r="D5664" s="21">
        <f>VLOOKUP(C5664,'[2]05-2025'!$B$1:$D$65536,3,0)</f>
        <v>1167726.93</v>
      </c>
      <c r="E5664" s="25" t="s">
        <v>1821</v>
      </c>
      <c r="F5664" s="27" t="s">
        <v>2155</v>
      </c>
      <c r="G5664" s="26">
        <v>0</v>
      </c>
      <c r="H5664" s="26">
        <v>1052</v>
      </c>
      <c r="I5664" s="24">
        <f t="shared" si="88"/>
        <v>15360907.650000015</v>
      </c>
      <c r="J5664" s="27" t="s">
        <v>57</v>
      </c>
      <c r="K5664" s="2" t="s">
        <v>15</v>
      </c>
    </row>
    <row r="5665" spans="1:11" ht="12" customHeight="1" x14ac:dyDescent="0.2">
      <c r="A5665" s="2">
        <v>1700</v>
      </c>
      <c r="B5665" s="20" t="str">
        <f>VLOOKUP(C5665,'[2]05-2025'!$B$1:$C$65536,2,0)</f>
        <v>FORNECEDORES DE INSUMOS</v>
      </c>
      <c r="C5665" s="33" t="s">
        <v>57</v>
      </c>
      <c r="D5665" s="21">
        <f>VLOOKUP(C5665,'[2]05-2025'!$B$1:$D$65536,3,0)</f>
        <v>1167726.93</v>
      </c>
      <c r="E5665" s="25" t="s">
        <v>1821</v>
      </c>
      <c r="F5665" s="27" t="s">
        <v>2146</v>
      </c>
      <c r="G5665" s="26">
        <v>0</v>
      </c>
      <c r="H5665" s="26">
        <v>961.66</v>
      </c>
      <c r="I5665" s="24">
        <f t="shared" si="88"/>
        <v>15361869.310000015</v>
      </c>
      <c r="J5665" s="27" t="s">
        <v>57</v>
      </c>
      <c r="K5665" s="2" t="s">
        <v>15</v>
      </c>
    </row>
    <row r="5666" spans="1:11" ht="12" customHeight="1" x14ac:dyDescent="0.2">
      <c r="A5666" s="2">
        <v>1700</v>
      </c>
      <c r="B5666" s="20" t="str">
        <f>VLOOKUP(C5666,'[2]05-2025'!$B$1:$C$65536,2,0)</f>
        <v>FORNECEDORES DE INSUMOS</v>
      </c>
      <c r="C5666" s="33" t="s">
        <v>57</v>
      </c>
      <c r="D5666" s="21">
        <f>VLOOKUP(C5666,'[2]05-2025'!$B$1:$D$65536,3,0)</f>
        <v>1167726.93</v>
      </c>
      <c r="E5666" s="25" t="s">
        <v>1821</v>
      </c>
      <c r="F5666" s="27" t="s">
        <v>2156</v>
      </c>
      <c r="G5666" s="26">
        <v>0</v>
      </c>
      <c r="H5666" s="26">
        <v>1360.91</v>
      </c>
      <c r="I5666" s="24">
        <f t="shared" si="88"/>
        <v>15363230.220000016</v>
      </c>
      <c r="J5666" s="27" t="s">
        <v>57</v>
      </c>
      <c r="K5666" s="2" t="s">
        <v>15</v>
      </c>
    </row>
    <row r="5667" spans="1:11" ht="12" customHeight="1" x14ac:dyDescent="0.2">
      <c r="A5667" s="2">
        <v>1700</v>
      </c>
      <c r="B5667" s="20" t="str">
        <f>VLOOKUP(C5667,'[2]05-2025'!$B$1:$C$65536,2,0)</f>
        <v>FORNECEDORES DE INSUMOS</v>
      </c>
      <c r="C5667" s="33" t="s">
        <v>57</v>
      </c>
      <c r="D5667" s="21">
        <f>VLOOKUP(C5667,'[2]05-2025'!$B$1:$D$65536,3,0)</f>
        <v>1167726.93</v>
      </c>
      <c r="E5667" s="25" t="s">
        <v>1821</v>
      </c>
      <c r="F5667" s="27" t="s">
        <v>2157</v>
      </c>
      <c r="G5667" s="26">
        <v>0</v>
      </c>
      <c r="H5667" s="26">
        <v>232.5</v>
      </c>
      <c r="I5667" s="24">
        <f t="shared" si="88"/>
        <v>15363462.720000016</v>
      </c>
      <c r="J5667" s="27" t="s">
        <v>57</v>
      </c>
      <c r="K5667" s="2" t="s">
        <v>15</v>
      </c>
    </row>
    <row r="5668" spans="1:11" ht="12" customHeight="1" x14ac:dyDescent="0.2">
      <c r="A5668" s="2">
        <v>1700</v>
      </c>
      <c r="B5668" s="20" t="str">
        <f>VLOOKUP(C5668,'[2]05-2025'!$B$1:$C$65536,2,0)</f>
        <v>FORNECEDORES DE INSUMOS</v>
      </c>
      <c r="C5668" s="33" t="s">
        <v>57</v>
      </c>
      <c r="D5668" s="21">
        <f>VLOOKUP(C5668,'[2]05-2025'!$B$1:$D$65536,3,0)</f>
        <v>1167726.93</v>
      </c>
      <c r="E5668" s="25" t="s">
        <v>1821</v>
      </c>
      <c r="F5668" s="27" t="s">
        <v>2158</v>
      </c>
      <c r="G5668" s="26">
        <v>0</v>
      </c>
      <c r="H5668" s="26">
        <v>2900</v>
      </c>
      <c r="I5668" s="24">
        <f t="shared" si="88"/>
        <v>15366362.720000016</v>
      </c>
      <c r="J5668" s="27" t="s">
        <v>57</v>
      </c>
      <c r="K5668" s="2" t="s">
        <v>15</v>
      </c>
    </row>
    <row r="5669" spans="1:11" ht="12" customHeight="1" x14ac:dyDescent="0.2">
      <c r="A5669" s="2">
        <v>1700</v>
      </c>
      <c r="B5669" s="20" t="str">
        <f>VLOOKUP(C5669,'[2]05-2025'!$B$1:$C$65536,2,0)</f>
        <v>FORNECEDORES DE INSUMOS</v>
      </c>
      <c r="C5669" s="33" t="s">
        <v>57</v>
      </c>
      <c r="D5669" s="21">
        <f>VLOOKUP(C5669,'[2]05-2025'!$B$1:$D$65536,3,0)</f>
        <v>1167726.93</v>
      </c>
      <c r="E5669" s="25" t="s">
        <v>1821</v>
      </c>
      <c r="F5669" s="27" t="s">
        <v>2146</v>
      </c>
      <c r="G5669" s="26">
        <v>0</v>
      </c>
      <c r="H5669" s="26">
        <v>961.37</v>
      </c>
      <c r="I5669" s="24">
        <f t="shared" si="88"/>
        <v>15367324.090000015</v>
      </c>
      <c r="J5669" s="27" t="s">
        <v>57</v>
      </c>
      <c r="K5669" s="2" t="s">
        <v>15</v>
      </c>
    </row>
    <row r="5670" spans="1:11" ht="12" customHeight="1" x14ac:dyDescent="0.2">
      <c r="A5670" s="2">
        <v>1700</v>
      </c>
      <c r="B5670" s="20" t="str">
        <f>VLOOKUP(C5670,'[2]05-2025'!$B$1:$C$65536,2,0)</f>
        <v>FORNECEDORES DE INSUMOS</v>
      </c>
      <c r="C5670" s="33" t="s">
        <v>57</v>
      </c>
      <c r="D5670" s="21">
        <f>VLOOKUP(C5670,'[2]05-2025'!$B$1:$D$65536,3,0)</f>
        <v>1167726.93</v>
      </c>
      <c r="E5670" s="25" t="s">
        <v>1821</v>
      </c>
      <c r="F5670" s="27" t="s">
        <v>2159</v>
      </c>
      <c r="G5670" s="26">
        <v>0</v>
      </c>
      <c r="H5670" s="26">
        <v>379.5</v>
      </c>
      <c r="I5670" s="24">
        <f t="shared" si="88"/>
        <v>15367703.590000015</v>
      </c>
      <c r="J5670" s="27" t="s">
        <v>57</v>
      </c>
      <c r="K5670" s="2" t="s">
        <v>15</v>
      </c>
    </row>
    <row r="5671" spans="1:11" ht="12" customHeight="1" x14ac:dyDescent="0.2">
      <c r="A5671" s="2">
        <v>1700</v>
      </c>
      <c r="B5671" s="20" t="str">
        <f>VLOOKUP(C5671,'[2]05-2025'!$B$1:$C$65536,2,0)</f>
        <v>FORNECEDORES DE INSUMOS</v>
      </c>
      <c r="C5671" s="33" t="s">
        <v>57</v>
      </c>
      <c r="D5671" s="21">
        <f>VLOOKUP(C5671,'[2]05-2025'!$B$1:$D$65536,3,0)</f>
        <v>1167726.93</v>
      </c>
      <c r="E5671" s="25" t="s">
        <v>1821</v>
      </c>
      <c r="F5671" s="27" t="s">
        <v>2160</v>
      </c>
      <c r="G5671" s="26">
        <v>0</v>
      </c>
      <c r="H5671" s="26">
        <v>45600</v>
      </c>
      <c r="I5671" s="24">
        <f t="shared" si="88"/>
        <v>15413303.590000015</v>
      </c>
      <c r="J5671" s="27" t="s">
        <v>57</v>
      </c>
      <c r="K5671" s="2" t="s">
        <v>15</v>
      </c>
    </row>
    <row r="5672" spans="1:11" ht="12" customHeight="1" x14ac:dyDescent="0.2">
      <c r="A5672" s="2">
        <v>1700</v>
      </c>
      <c r="B5672" s="20" t="str">
        <f>VLOOKUP(C5672,'[2]05-2025'!$B$1:$C$65536,2,0)</f>
        <v>FORNECEDORES DE INSUMOS</v>
      </c>
      <c r="C5672" s="33" t="s">
        <v>57</v>
      </c>
      <c r="D5672" s="21">
        <f>VLOOKUP(C5672,'[2]05-2025'!$B$1:$D$65536,3,0)</f>
        <v>1167726.93</v>
      </c>
      <c r="E5672" s="25" t="s">
        <v>1821</v>
      </c>
      <c r="F5672" s="27" t="s">
        <v>2161</v>
      </c>
      <c r="G5672" s="26">
        <v>0</v>
      </c>
      <c r="H5672" s="26">
        <v>22806</v>
      </c>
      <c r="I5672" s="24">
        <f t="shared" si="88"/>
        <v>15436109.590000015</v>
      </c>
      <c r="J5672" s="27" t="s">
        <v>57</v>
      </c>
      <c r="K5672" s="2" t="s">
        <v>15</v>
      </c>
    </row>
    <row r="5673" spans="1:11" ht="12" customHeight="1" x14ac:dyDescent="0.2">
      <c r="A5673" s="2">
        <v>1700</v>
      </c>
      <c r="B5673" s="20" t="str">
        <f>VLOOKUP(C5673,'[2]05-2025'!$B$1:$C$65536,2,0)</f>
        <v>FORNECEDORES DE INSUMOS</v>
      </c>
      <c r="C5673" s="33" t="s">
        <v>57</v>
      </c>
      <c r="D5673" s="21">
        <f>VLOOKUP(C5673,'[2]05-2025'!$B$1:$D$65536,3,0)</f>
        <v>1167726.93</v>
      </c>
      <c r="E5673" s="25" t="s">
        <v>1821</v>
      </c>
      <c r="F5673" s="27" t="s">
        <v>2162</v>
      </c>
      <c r="G5673" s="26">
        <v>0</v>
      </c>
      <c r="H5673" s="26">
        <v>2798.29</v>
      </c>
      <c r="I5673" s="24">
        <f t="shared" si="88"/>
        <v>15438907.880000014</v>
      </c>
      <c r="J5673" s="27" t="s">
        <v>59</v>
      </c>
      <c r="K5673" s="2" t="s">
        <v>15</v>
      </c>
    </row>
    <row r="5674" spans="1:11" ht="12" customHeight="1" x14ac:dyDescent="0.2">
      <c r="A5674" s="2">
        <v>1700</v>
      </c>
      <c r="B5674" s="20" t="str">
        <f>VLOOKUP(C5674,'[2]05-2025'!$B$1:$C$65536,2,0)</f>
        <v>FORNECEDORES DE INSUMOS</v>
      </c>
      <c r="C5674" s="33" t="s">
        <v>57</v>
      </c>
      <c r="D5674" s="21">
        <f>VLOOKUP(C5674,'[2]05-2025'!$B$1:$D$65536,3,0)</f>
        <v>1167726.93</v>
      </c>
      <c r="E5674" s="25" t="s">
        <v>1821</v>
      </c>
      <c r="F5674" s="27" t="s">
        <v>2163</v>
      </c>
      <c r="G5674" s="26">
        <v>0</v>
      </c>
      <c r="H5674" s="26">
        <v>2128.5</v>
      </c>
      <c r="I5674" s="24">
        <f t="shared" si="88"/>
        <v>15441036.380000014</v>
      </c>
      <c r="J5674" s="27" t="s">
        <v>57</v>
      </c>
      <c r="K5674" s="2" t="s">
        <v>15</v>
      </c>
    </row>
    <row r="5675" spans="1:11" ht="12" customHeight="1" x14ac:dyDescent="0.2">
      <c r="A5675" s="2">
        <v>1700</v>
      </c>
      <c r="B5675" s="20" t="str">
        <f>VLOOKUP(C5675,'[2]05-2025'!$B$1:$C$65536,2,0)</f>
        <v>FORNECEDORES DE INSUMOS</v>
      </c>
      <c r="C5675" s="33" t="s">
        <v>57</v>
      </c>
      <c r="D5675" s="21">
        <f>VLOOKUP(C5675,'[2]05-2025'!$B$1:$D$65536,3,0)</f>
        <v>1167726.93</v>
      </c>
      <c r="E5675" s="25" t="s">
        <v>1821</v>
      </c>
      <c r="F5675" s="27" t="s">
        <v>2158</v>
      </c>
      <c r="G5675" s="26">
        <v>0</v>
      </c>
      <c r="H5675" s="26">
        <v>2900</v>
      </c>
      <c r="I5675" s="24">
        <f t="shared" si="88"/>
        <v>15443936.380000014</v>
      </c>
      <c r="J5675" s="27" t="s">
        <v>57</v>
      </c>
      <c r="K5675" s="2" t="s">
        <v>15</v>
      </c>
    </row>
    <row r="5676" spans="1:11" ht="12" customHeight="1" x14ac:dyDescent="0.2">
      <c r="A5676" s="2">
        <v>1700</v>
      </c>
      <c r="B5676" s="20" t="str">
        <f>VLOOKUP(C5676,'[2]05-2025'!$B$1:$C$65536,2,0)</f>
        <v>FORNECEDORES DE INSUMOS</v>
      </c>
      <c r="C5676" s="33" t="s">
        <v>57</v>
      </c>
      <c r="D5676" s="21">
        <f>VLOOKUP(C5676,'[2]05-2025'!$B$1:$D$65536,3,0)</f>
        <v>1167726.93</v>
      </c>
      <c r="E5676" s="25" t="s">
        <v>1821</v>
      </c>
      <c r="F5676" s="27" t="s">
        <v>2145</v>
      </c>
      <c r="G5676" s="26">
        <v>0</v>
      </c>
      <c r="H5676" s="26">
        <v>1442.4</v>
      </c>
      <c r="I5676" s="24">
        <f t="shared" si="88"/>
        <v>15445378.780000014</v>
      </c>
      <c r="J5676" s="27" t="s">
        <v>59</v>
      </c>
      <c r="K5676" s="2" t="s">
        <v>15</v>
      </c>
    </row>
    <row r="5677" spans="1:11" ht="12" customHeight="1" x14ac:dyDescent="0.2">
      <c r="A5677" s="2">
        <v>1700</v>
      </c>
      <c r="B5677" s="20" t="str">
        <f>VLOOKUP(C5677,'[2]05-2025'!$B$1:$C$65536,2,0)</f>
        <v>FORNECEDORES DE INSUMOS</v>
      </c>
      <c r="C5677" s="33" t="s">
        <v>57</v>
      </c>
      <c r="D5677" s="21">
        <f>VLOOKUP(C5677,'[2]05-2025'!$B$1:$D$65536,3,0)</f>
        <v>1167726.93</v>
      </c>
      <c r="E5677" s="25" t="s">
        <v>1821</v>
      </c>
      <c r="F5677" s="27" t="s">
        <v>2164</v>
      </c>
      <c r="G5677" s="26">
        <v>0</v>
      </c>
      <c r="H5677" s="26">
        <v>4355.1499999999996</v>
      </c>
      <c r="I5677" s="24">
        <f t="shared" si="88"/>
        <v>15449733.930000015</v>
      </c>
      <c r="J5677" s="27" t="s">
        <v>57</v>
      </c>
      <c r="K5677" s="2" t="s">
        <v>15</v>
      </c>
    </row>
    <row r="5678" spans="1:11" ht="12" customHeight="1" x14ac:dyDescent="0.2">
      <c r="A5678" s="2">
        <v>1700</v>
      </c>
      <c r="B5678" s="20" t="str">
        <f>VLOOKUP(C5678,'[2]05-2025'!$B$1:$C$65536,2,0)</f>
        <v>FORNECEDORES DE INSUMOS</v>
      </c>
      <c r="C5678" s="33" t="s">
        <v>57</v>
      </c>
      <c r="D5678" s="21">
        <f>VLOOKUP(C5678,'[2]05-2025'!$B$1:$D$65536,3,0)</f>
        <v>1167726.93</v>
      </c>
      <c r="E5678" s="25" t="s">
        <v>1821</v>
      </c>
      <c r="F5678" s="27" t="s">
        <v>2165</v>
      </c>
      <c r="G5678" s="26">
        <v>0</v>
      </c>
      <c r="H5678" s="26">
        <v>18740.7</v>
      </c>
      <c r="I5678" s="24">
        <f t="shared" si="88"/>
        <v>15468474.630000014</v>
      </c>
      <c r="J5678" s="27" t="s">
        <v>57</v>
      </c>
      <c r="K5678" s="2" t="s">
        <v>15</v>
      </c>
    </row>
    <row r="5679" spans="1:11" ht="12" customHeight="1" x14ac:dyDescent="0.2">
      <c r="A5679" s="2">
        <v>1700</v>
      </c>
      <c r="B5679" s="20" t="str">
        <f>VLOOKUP(C5679,'[2]05-2025'!$B$1:$C$65536,2,0)</f>
        <v>FORNECEDORES DE INSUMOS</v>
      </c>
      <c r="C5679" s="33" t="s">
        <v>57</v>
      </c>
      <c r="D5679" s="21">
        <f>VLOOKUP(C5679,'[2]05-2025'!$B$1:$D$65536,3,0)</f>
        <v>1167726.93</v>
      </c>
      <c r="E5679" s="25" t="s">
        <v>1821</v>
      </c>
      <c r="F5679" s="27" t="s">
        <v>2166</v>
      </c>
      <c r="G5679" s="26">
        <v>0</v>
      </c>
      <c r="H5679" s="26">
        <v>2900</v>
      </c>
      <c r="I5679" s="24">
        <f t="shared" si="88"/>
        <v>15471374.630000014</v>
      </c>
      <c r="J5679" s="27" t="s">
        <v>57</v>
      </c>
      <c r="K5679" s="2" t="s">
        <v>15</v>
      </c>
    </row>
    <row r="5680" spans="1:11" ht="12" customHeight="1" x14ac:dyDescent="0.2">
      <c r="A5680" s="2">
        <v>1700</v>
      </c>
      <c r="B5680" s="20" t="str">
        <f>VLOOKUP(C5680,'[2]05-2025'!$B$1:$C$65536,2,0)</f>
        <v>FORNECEDORES DE INSUMOS</v>
      </c>
      <c r="C5680" s="33" t="s">
        <v>57</v>
      </c>
      <c r="D5680" s="21">
        <f>VLOOKUP(C5680,'[2]05-2025'!$B$1:$D$65536,3,0)</f>
        <v>1167726.93</v>
      </c>
      <c r="E5680" s="25" t="s">
        <v>1821</v>
      </c>
      <c r="F5680" s="27" t="s">
        <v>2167</v>
      </c>
      <c r="G5680" s="26">
        <v>0</v>
      </c>
      <c r="H5680" s="26">
        <v>15128.45</v>
      </c>
      <c r="I5680" s="24">
        <f t="shared" si="88"/>
        <v>15486503.080000013</v>
      </c>
      <c r="J5680" s="27" t="s">
        <v>57</v>
      </c>
      <c r="K5680" s="2" t="s">
        <v>15</v>
      </c>
    </row>
    <row r="5681" spans="1:11" ht="12" customHeight="1" x14ac:dyDescent="0.2">
      <c r="A5681" s="2">
        <v>1700</v>
      </c>
      <c r="B5681" s="20" t="str">
        <f>VLOOKUP(C5681,'[2]05-2025'!$B$1:$C$65536,2,0)</f>
        <v>FORNECEDORES DE INSUMOS</v>
      </c>
      <c r="C5681" s="33" t="s">
        <v>57</v>
      </c>
      <c r="D5681" s="21">
        <f>VLOOKUP(C5681,'[2]05-2025'!$B$1:$D$65536,3,0)</f>
        <v>1167726.93</v>
      </c>
      <c r="E5681" s="25" t="s">
        <v>1821</v>
      </c>
      <c r="F5681" s="27" t="s">
        <v>2165</v>
      </c>
      <c r="G5681" s="26">
        <v>0</v>
      </c>
      <c r="H5681" s="26">
        <v>60541.599999999999</v>
      </c>
      <c r="I5681" s="24">
        <f t="shared" ref="I5681:I5744" si="89">IF(C5681&lt;&gt;C5680,D5681-G5681+H5681,IF(C5681=C5680,I5680-G5681+H5681,"falso"))</f>
        <v>15547044.680000013</v>
      </c>
      <c r="J5681" s="27" t="s">
        <v>57</v>
      </c>
      <c r="K5681" s="2" t="s">
        <v>15</v>
      </c>
    </row>
    <row r="5682" spans="1:11" ht="12" customHeight="1" x14ac:dyDescent="0.2">
      <c r="A5682" s="2">
        <v>1700</v>
      </c>
      <c r="B5682" s="20" t="str">
        <f>VLOOKUP(C5682,'[2]05-2025'!$B$1:$C$65536,2,0)</f>
        <v>FORNECEDORES DE INSUMOS</v>
      </c>
      <c r="C5682" s="33" t="s">
        <v>57</v>
      </c>
      <c r="D5682" s="21">
        <f>VLOOKUP(C5682,'[2]05-2025'!$B$1:$D$65536,3,0)</f>
        <v>1167726.93</v>
      </c>
      <c r="E5682" s="25" t="s">
        <v>1821</v>
      </c>
      <c r="F5682" s="27" t="s">
        <v>2168</v>
      </c>
      <c r="G5682" s="26">
        <v>0</v>
      </c>
      <c r="H5682" s="26">
        <v>503.28</v>
      </c>
      <c r="I5682" s="24">
        <f t="shared" si="89"/>
        <v>15547547.960000012</v>
      </c>
      <c r="J5682" s="27" t="s">
        <v>57</v>
      </c>
      <c r="K5682" s="2" t="s">
        <v>15</v>
      </c>
    </row>
    <row r="5683" spans="1:11" ht="12" customHeight="1" x14ac:dyDescent="0.2">
      <c r="A5683" s="2">
        <v>1700</v>
      </c>
      <c r="B5683" s="20" t="str">
        <f>VLOOKUP(C5683,'[2]05-2025'!$B$1:$C$65536,2,0)</f>
        <v>FORNECEDORES DE INSUMOS</v>
      </c>
      <c r="C5683" s="33" t="s">
        <v>57</v>
      </c>
      <c r="D5683" s="21">
        <f>VLOOKUP(C5683,'[2]05-2025'!$B$1:$D$65536,3,0)</f>
        <v>1167726.93</v>
      </c>
      <c r="E5683" s="25" t="s">
        <v>1821</v>
      </c>
      <c r="F5683" s="27" t="s">
        <v>2169</v>
      </c>
      <c r="G5683" s="26">
        <v>0</v>
      </c>
      <c r="H5683" s="26">
        <v>1549</v>
      </c>
      <c r="I5683" s="24">
        <f t="shared" si="89"/>
        <v>15549096.960000012</v>
      </c>
      <c r="J5683" s="27" t="s">
        <v>57</v>
      </c>
      <c r="K5683" s="2" t="s">
        <v>15</v>
      </c>
    </row>
    <row r="5684" spans="1:11" ht="12" customHeight="1" x14ac:dyDescent="0.2">
      <c r="A5684" s="2">
        <v>1700</v>
      </c>
      <c r="B5684" s="20" t="str">
        <f>VLOOKUP(C5684,'[2]05-2025'!$B$1:$C$65536,2,0)</f>
        <v>FORNECEDORES DE INSUMOS</v>
      </c>
      <c r="C5684" s="33" t="s">
        <v>57</v>
      </c>
      <c r="D5684" s="21">
        <f>VLOOKUP(C5684,'[2]05-2025'!$B$1:$D$65536,3,0)</f>
        <v>1167726.93</v>
      </c>
      <c r="E5684" s="25" t="s">
        <v>1821</v>
      </c>
      <c r="F5684" s="27" t="s">
        <v>2170</v>
      </c>
      <c r="G5684" s="26">
        <v>0</v>
      </c>
      <c r="H5684" s="26">
        <v>1157.96</v>
      </c>
      <c r="I5684" s="24">
        <f t="shared" si="89"/>
        <v>15550254.920000013</v>
      </c>
      <c r="J5684" s="27" t="s">
        <v>59</v>
      </c>
      <c r="K5684" s="2" t="s">
        <v>15</v>
      </c>
    </row>
    <row r="5685" spans="1:11" ht="12" customHeight="1" x14ac:dyDescent="0.2">
      <c r="A5685" s="2">
        <v>1700</v>
      </c>
      <c r="B5685" s="20" t="str">
        <f>VLOOKUP(C5685,'[2]05-2025'!$B$1:$C$65536,2,0)</f>
        <v>FORNECEDORES DE INSUMOS</v>
      </c>
      <c r="C5685" s="33" t="s">
        <v>57</v>
      </c>
      <c r="D5685" s="21">
        <f>VLOOKUP(C5685,'[2]05-2025'!$B$1:$D$65536,3,0)</f>
        <v>1167726.93</v>
      </c>
      <c r="E5685" s="25" t="s">
        <v>1821</v>
      </c>
      <c r="F5685" s="27" t="s">
        <v>2157</v>
      </c>
      <c r="G5685" s="26">
        <v>0</v>
      </c>
      <c r="H5685" s="26">
        <v>4503.1000000000004</v>
      </c>
      <c r="I5685" s="24">
        <f t="shared" si="89"/>
        <v>15554758.020000013</v>
      </c>
      <c r="J5685" s="27" t="s">
        <v>57</v>
      </c>
      <c r="K5685" s="2" t="s">
        <v>15</v>
      </c>
    </row>
    <row r="5686" spans="1:11" ht="12" customHeight="1" x14ac:dyDescent="0.2">
      <c r="A5686" s="2">
        <v>1700</v>
      </c>
      <c r="B5686" s="20" t="str">
        <f>VLOOKUP(C5686,'[2]05-2025'!$B$1:$C$65536,2,0)</f>
        <v>FORNECEDORES DE INSUMOS</v>
      </c>
      <c r="C5686" s="33" t="s">
        <v>57</v>
      </c>
      <c r="D5686" s="21">
        <f>VLOOKUP(C5686,'[2]05-2025'!$B$1:$D$65536,3,0)</f>
        <v>1167726.93</v>
      </c>
      <c r="E5686" s="25" t="s">
        <v>1821</v>
      </c>
      <c r="F5686" s="27" t="s">
        <v>2149</v>
      </c>
      <c r="G5686" s="26">
        <v>0</v>
      </c>
      <c r="H5686" s="26">
        <v>17035.400000000001</v>
      </c>
      <c r="I5686" s="24">
        <f t="shared" si="89"/>
        <v>15571793.420000013</v>
      </c>
      <c r="J5686" s="27" t="s">
        <v>57</v>
      </c>
      <c r="K5686" s="2" t="s">
        <v>15</v>
      </c>
    </row>
    <row r="5687" spans="1:11" ht="12" customHeight="1" x14ac:dyDescent="0.2">
      <c r="A5687" s="2">
        <v>1700</v>
      </c>
      <c r="B5687" s="20" t="str">
        <f>VLOOKUP(C5687,'[2]05-2025'!$B$1:$C$65536,2,0)</f>
        <v>FORNECEDORES DE INSUMOS</v>
      </c>
      <c r="C5687" s="33" t="s">
        <v>57</v>
      </c>
      <c r="D5687" s="21">
        <f>VLOOKUP(C5687,'[2]05-2025'!$B$1:$D$65536,3,0)</f>
        <v>1167726.93</v>
      </c>
      <c r="E5687" s="25" t="s">
        <v>1821</v>
      </c>
      <c r="F5687" s="27" t="s">
        <v>2171</v>
      </c>
      <c r="G5687" s="26">
        <v>0</v>
      </c>
      <c r="H5687" s="26">
        <v>6282.36</v>
      </c>
      <c r="I5687" s="24">
        <f t="shared" si="89"/>
        <v>15578075.780000012</v>
      </c>
      <c r="J5687" s="27" t="s">
        <v>57</v>
      </c>
      <c r="K5687" s="2" t="s">
        <v>15</v>
      </c>
    </row>
    <row r="5688" spans="1:11" ht="12" customHeight="1" x14ac:dyDescent="0.2">
      <c r="A5688" s="2">
        <v>1700</v>
      </c>
      <c r="B5688" s="20" t="str">
        <f>VLOOKUP(C5688,'[2]05-2025'!$B$1:$C$65536,2,0)</f>
        <v>FORNECEDORES DE INSUMOS</v>
      </c>
      <c r="C5688" s="33" t="s">
        <v>57</v>
      </c>
      <c r="D5688" s="21">
        <f>VLOOKUP(C5688,'[2]05-2025'!$B$1:$D$65536,3,0)</f>
        <v>1167726.93</v>
      </c>
      <c r="E5688" s="25" t="s">
        <v>1821</v>
      </c>
      <c r="F5688" s="27" t="s">
        <v>2172</v>
      </c>
      <c r="G5688" s="26">
        <v>0</v>
      </c>
      <c r="H5688" s="26">
        <v>320</v>
      </c>
      <c r="I5688" s="24">
        <f t="shared" si="89"/>
        <v>15578395.780000012</v>
      </c>
      <c r="J5688" s="27" t="s">
        <v>57</v>
      </c>
      <c r="K5688" s="2" t="s">
        <v>15</v>
      </c>
    </row>
    <row r="5689" spans="1:11" ht="12" customHeight="1" x14ac:dyDescent="0.2">
      <c r="A5689" s="2">
        <v>1700</v>
      </c>
      <c r="B5689" s="20" t="str">
        <f>VLOOKUP(C5689,'[2]05-2025'!$B$1:$C$65536,2,0)</f>
        <v>FORNECEDORES DE INSUMOS</v>
      </c>
      <c r="C5689" s="33" t="s">
        <v>57</v>
      </c>
      <c r="D5689" s="21">
        <f>VLOOKUP(C5689,'[2]05-2025'!$B$1:$D$65536,3,0)</f>
        <v>1167726.93</v>
      </c>
      <c r="E5689" s="25" t="s">
        <v>1821</v>
      </c>
      <c r="F5689" s="27" t="s">
        <v>2145</v>
      </c>
      <c r="G5689" s="26">
        <v>0</v>
      </c>
      <c r="H5689" s="26">
        <v>961.6</v>
      </c>
      <c r="I5689" s="24">
        <f t="shared" si="89"/>
        <v>15579357.380000012</v>
      </c>
      <c r="J5689" s="27" t="s">
        <v>59</v>
      </c>
      <c r="K5689" s="2" t="s">
        <v>15</v>
      </c>
    </row>
    <row r="5690" spans="1:11" ht="12" customHeight="1" x14ac:dyDescent="0.2">
      <c r="A5690" s="2">
        <v>1700</v>
      </c>
      <c r="B5690" s="20" t="str">
        <f>VLOOKUP(C5690,'[2]05-2025'!$B$1:$C$65536,2,0)</f>
        <v>FORNECEDORES DE INSUMOS</v>
      </c>
      <c r="C5690" s="33" t="s">
        <v>57</v>
      </c>
      <c r="D5690" s="21">
        <f>VLOOKUP(C5690,'[2]05-2025'!$B$1:$D$65536,3,0)</f>
        <v>1167726.93</v>
      </c>
      <c r="E5690" s="25" t="s">
        <v>1821</v>
      </c>
      <c r="F5690" s="27" t="s">
        <v>2173</v>
      </c>
      <c r="G5690" s="26">
        <v>0</v>
      </c>
      <c r="H5690" s="26">
        <v>16088.8</v>
      </c>
      <c r="I5690" s="24">
        <f t="shared" si="89"/>
        <v>15595446.180000013</v>
      </c>
      <c r="J5690" s="27" t="s">
        <v>55</v>
      </c>
      <c r="K5690" s="2" t="s">
        <v>15</v>
      </c>
    </row>
    <row r="5691" spans="1:11" ht="12" customHeight="1" x14ac:dyDescent="0.2">
      <c r="A5691" s="2">
        <v>1700</v>
      </c>
      <c r="B5691" s="20" t="str">
        <f>VLOOKUP(C5691,'[2]05-2025'!$B$1:$C$65536,2,0)</f>
        <v>FORNECEDORES DE INSUMOS</v>
      </c>
      <c r="C5691" s="33" t="s">
        <v>57</v>
      </c>
      <c r="D5691" s="21">
        <f>VLOOKUP(C5691,'[2]05-2025'!$B$1:$D$65536,3,0)</f>
        <v>1167726.93</v>
      </c>
      <c r="E5691" s="25" t="s">
        <v>1821</v>
      </c>
      <c r="F5691" s="27" t="s">
        <v>2174</v>
      </c>
      <c r="G5691" s="26">
        <v>0</v>
      </c>
      <c r="H5691" s="26">
        <v>7000</v>
      </c>
      <c r="I5691" s="24">
        <f t="shared" si="89"/>
        <v>15602446.180000013</v>
      </c>
      <c r="J5691" s="27" t="s">
        <v>57</v>
      </c>
      <c r="K5691" s="2" t="s">
        <v>15</v>
      </c>
    </row>
    <row r="5692" spans="1:11" ht="12" customHeight="1" x14ac:dyDescent="0.2">
      <c r="A5692" s="2">
        <v>1700</v>
      </c>
      <c r="B5692" s="20" t="str">
        <f>VLOOKUP(C5692,'[2]05-2025'!$B$1:$C$65536,2,0)</f>
        <v>FORNECEDORES DE INSUMOS</v>
      </c>
      <c r="C5692" s="33" t="s">
        <v>57</v>
      </c>
      <c r="D5692" s="21">
        <f>VLOOKUP(C5692,'[2]05-2025'!$B$1:$D$65536,3,0)</f>
        <v>1167726.93</v>
      </c>
      <c r="E5692" s="25" t="s">
        <v>1821</v>
      </c>
      <c r="F5692" s="27" t="s">
        <v>2175</v>
      </c>
      <c r="G5692" s="26">
        <v>0</v>
      </c>
      <c r="H5692" s="26">
        <v>9478.23</v>
      </c>
      <c r="I5692" s="24">
        <f t="shared" si="89"/>
        <v>15611924.410000013</v>
      </c>
      <c r="J5692" s="27" t="s">
        <v>57</v>
      </c>
      <c r="K5692" s="2" t="s">
        <v>15</v>
      </c>
    </row>
    <row r="5693" spans="1:11" ht="12" customHeight="1" x14ac:dyDescent="0.2">
      <c r="A5693" s="2">
        <v>1700</v>
      </c>
      <c r="B5693" s="20" t="str">
        <f>VLOOKUP(C5693,'[2]05-2025'!$B$1:$C$65536,2,0)</f>
        <v>FORNECEDORES DE INSUMOS</v>
      </c>
      <c r="C5693" s="33" t="s">
        <v>57</v>
      </c>
      <c r="D5693" s="21">
        <f>VLOOKUP(C5693,'[2]05-2025'!$B$1:$D$65536,3,0)</f>
        <v>1167726.93</v>
      </c>
      <c r="E5693" s="25" t="s">
        <v>1821</v>
      </c>
      <c r="F5693" s="27" t="s">
        <v>2156</v>
      </c>
      <c r="G5693" s="26">
        <v>0</v>
      </c>
      <c r="H5693" s="26">
        <v>1482</v>
      </c>
      <c r="I5693" s="24">
        <f t="shared" si="89"/>
        <v>15613406.410000013</v>
      </c>
      <c r="J5693" s="27" t="s">
        <v>57</v>
      </c>
      <c r="K5693" s="2" t="s">
        <v>15</v>
      </c>
    </row>
    <row r="5694" spans="1:11" ht="12" customHeight="1" x14ac:dyDescent="0.2">
      <c r="A5694" s="2">
        <v>1700</v>
      </c>
      <c r="B5694" s="20" t="str">
        <f>VLOOKUP(C5694,'[2]05-2025'!$B$1:$C$65536,2,0)</f>
        <v>FORNECEDORES DE INSUMOS</v>
      </c>
      <c r="C5694" s="33" t="s">
        <v>57</v>
      </c>
      <c r="D5694" s="21">
        <f>VLOOKUP(C5694,'[2]05-2025'!$B$1:$D$65536,3,0)</f>
        <v>1167726.93</v>
      </c>
      <c r="E5694" s="25" t="s">
        <v>1821</v>
      </c>
      <c r="F5694" s="27" t="s">
        <v>2176</v>
      </c>
      <c r="G5694" s="26">
        <v>0</v>
      </c>
      <c r="H5694" s="26">
        <v>1083.9000000000001</v>
      </c>
      <c r="I5694" s="24">
        <f t="shared" si="89"/>
        <v>15614490.310000014</v>
      </c>
      <c r="J5694" s="27" t="s">
        <v>57</v>
      </c>
      <c r="K5694" s="2" t="s">
        <v>15</v>
      </c>
    </row>
    <row r="5695" spans="1:11" ht="12" customHeight="1" x14ac:dyDescent="0.2">
      <c r="A5695" s="2">
        <v>1700</v>
      </c>
      <c r="B5695" s="20" t="str">
        <f>VLOOKUP(C5695,'[2]05-2025'!$B$1:$C$65536,2,0)</f>
        <v>FORNECEDORES DE INSUMOS</v>
      </c>
      <c r="C5695" s="33" t="s">
        <v>57</v>
      </c>
      <c r="D5695" s="21">
        <f>VLOOKUP(C5695,'[2]05-2025'!$B$1:$D$65536,3,0)</f>
        <v>1167726.93</v>
      </c>
      <c r="E5695" s="25" t="s">
        <v>1821</v>
      </c>
      <c r="F5695" s="27" t="s">
        <v>2176</v>
      </c>
      <c r="G5695" s="26">
        <v>0</v>
      </c>
      <c r="H5695" s="26">
        <v>1322.5</v>
      </c>
      <c r="I5695" s="24">
        <f t="shared" si="89"/>
        <v>15615812.810000014</v>
      </c>
      <c r="J5695" s="27" t="s">
        <v>57</v>
      </c>
      <c r="K5695" s="2" t="s">
        <v>15</v>
      </c>
    </row>
    <row r="5696" spans="1:11" ht="12" customHeight="1" x14ac:dyDescent="0.2">
      <c r="A5696" s="2">
        <v>1700</v>
      </c>
      <c r="B5696" s="20" t="str">
        <f>VLOOKUP(C5696,'[2]05-2025'!$B$1:$C$65536,2,0)</f>
        <v>FORNECEDORES DE INSUMOS</v>
      </c>
      <c r="C5696" s="33" t="s">
        <v>57</v>
      </c>
      <c r="D5696" s="21">
        <f>VLOOKUP(C5696,'[2]05-2025'!$B$1:$D$65536,3,0)</f>
        <v>1167726.93</v>
      </c>
      <c r="E5696" s="25" t="s">
        <v>1821</v>
      </c>
      <c r="F5696" s="27" t="s">
        <v>2145</v>
      </c>
      <c r="G5696" s="26">
        <v>0</v>
      </c>
      <c r="H5696" s="26">
        <v>1442.4</v>
      </c>
      <c r="I5696" s="24">
        <f t="shared" si="89"/>
        <v>15617255.210000014</v>
      </c>
      <c r="J5696" s="27" t="s">
        <v>59</v>
      </c>
      <c r="K5696" s="2" t="s">
        <v>15</v>
      </c>
    </row>
    <row r="5697" spans="1:11" ht="12" customHeight="1" x14ac:dyDescent="0.2">
      <c r="A5697" s="2">
        <v>1700</v>
      </c>
      <c r="B5697" s="20" t="str">
        <f>VLOOKUP(C5697,'[2]05-2025'!$B$1:$C$65536,2,0)</f>
        <v>FORNECEDORES DE INSUMOS</v>
      </c>
      <c r="C5697" s="33" t="s">
        <v>57</v>
      </c>
      <c r="D5697" s="21">
        <f>VLOOKUP(C5697,'[2]05-2025'!$B$1:$D$65536,3,0)</f>
        <v>1167726.93</v>
      </c>
      <c r="E5697" s="25" t="s">
        <v>1821</v>
      </c>
      <c r="F5697" s="27" t="s">
        <v>2146</v>
      </c>
      <c r="G5697" s="26">
        <v>0</v>
      </c>
      <c r="H5697" s="26">
        <v>961.37</v>
      </c>
      <c r="I5697" s="24">
        <f t="shared" si="89"/>
        <v>15618216.580000013</v>
      </c>
      <c r="J5697" s="27" t="s">
        <v>57</v>
      </c>
      <c r="K5697" s="2" t="s">
        <v>15</v>
      </c>
    </row>
    <row r="5698" spans="1:11" ht="12" customHeight="1" x14ac:dyDescent="0.2">
      <c r="A5698" s="2">
        <v>1700</v>
      </c>
      <c r="B5698" s="20" t="str">
        <f>VLOOKUP(C5698,'[2]05-2025'!$B$1:$C$65536,2,0)</f>
        <v>FORNECEDORES DE INSUMOS</v>
      </c>
      <c r="C5698" s="33" t="s">
        <v>57</v>
      </c>
      <c r="D5698" s="21">
        <f>VLOOKUP(C5698,'[2]05-2025'!$B$1:$D$65536,3,0)</f>
        <v>1167726.93</v>
      </c>
      <c r="E5698" s="25" t="s">
        <v>1821</v>
      </c>
      <c r="F5698" s="27" t="s">
        <v>2147</v>
      </c>
      <c r="G5698" s="26">
        <v>0</v>
      </c>
      <c r="H5698" s="26">
        <v>33463.1</v>
      </c>
      <c r="I5698" s="24">
        <f t="shared" si="89"/>
        <v>15651679.680000013</v>
      </c>
      <c r="J5698" s="27" t="s">
        <v>57</v>
      </c>
      <c r="K5698" s="2" t="s">
        <v>15</v>
      </c>
    </row>
    <row r="5699" spans="1:11" ht="12" customHeight="1" x14ac:dyDescent="0.2">
      <c r="A5699" s="2">
        <v>1700</v>
      </c>
      <c r="B5699" s="20" t="str">
        <f>VLOOKUP(C5699,'[2]05-2025'!$B$1:$C$65536,2,0)</f>
        <v>FORNECEDORES DE INSUMOS</v>
      </c>
      <c r="C5699" s="33" t="s">
        <v>57</v>
      </c>
      <c r="D5699" s="21">
        <f>VLOOKUP(C5699,'[2]05-2025'!$B$1:$D$65536,3,0)</f>
        <v>1167726.93</v>
      </c>
      <c r="E5699" s="25" t="s">
        <v>1821</v>
      </c>
      <c r="F5699" s="27" t="s">
        <v>2148</v>
      </c>
      <c r="G5699" s="26">
        <v>0</v>
      </c>
      <c r="H5699" s="26">
        <v>9330.9699999999993</v>
      </c>
      <c r="I5699" s="24">
        <f t="shared" si="89"/>
        <v>15661010.650000013</v>
      </c>
      <c r="J5699" s="27" t="s">
        <v>57</v>
      </c>
      <c r="K5699" s="2" t="s">
        <v>15</v>
      </c>
    </row>
    <row r="5700" spans="1:11" ht="12" customHeight="1" x14ac:dyDescent="0.2">
      <c r="A5700" s="2">
        <v>1700</v>
      </c>
      <c r="B5700" s="20" t="str">
        <f>VLOOKUP(C5700,'[2]05-2025'!$B$1:$C$65536,2,0)</f>
        <v>FORNECEDORES DE INSUMOS</v>
      </c>
      <c r="C5700" s="33" t="s">
        <v>57</v>
      </c>
      <c r="D5700" s="21">
        <f>VLOOKUP(C5700,'[2]05-2025'!$B$1:$D$65536,3,0)</f>
        <v>1167726.93</v>
      </c>
      <c r="E5700" s="25" t="s">
        <v>1821</v>
      </c>
      <c r="F5700" s="27" t="s">
        <v>2149</v>
      </c>
      <c r="G5700" s="26">
        <v>0</v>
      </c>
      <c r="H5700" s="26">
        <v>1639.84</v>
      </c>
      <c r="I5700" s="24">
        <f t="shared" si="89"/>
        <v>15662650.490000013</v>
      </c>
      <c r="J5700" s="27" t="s">
        <v>57</v>
      </c>
      <c r="K5700" s="2" t="s">
        <v>15</v>
      </c>
    </row>
    <row r="5701" spans="1:11" ht="12" customHeight="1" x14ac:dyDescent="0.2">
      <c r="A5701" s="2">
        <v>1700</v>
      </c>
      <c r="B5701" s="20" t="str">
        <f>VLOOKUP(C5701,'[2]05-2025'!$B$1:$C$65536,2,0)</f>
        <v>FORNECEDORES DE INSUMOS</v>
      </c>
      <c r="C5701" s="33" t="s">
        <v>57</v>
      </c>
      <c r="D5701" s="21">
        <f>VLOOKUP(C5701,'[2]05-2025'!$B$1:$D$65536,3,0)</f>
        <v>1167726.93</v>
      </c>
      <c r="E5701" s="25" t="s">
        <v>1821</v>
      </c>
      <c r="F5701" s="27" t="s">
        <v>2150</v>
      </c>
      <c r="G5701" s="26">
        <v>0</v>
      </c>
      <c r="H5701" s="26">
        <v>1198.3800000000001</v>
      </c>
      <c r="I5701" s="24">
        <f t="shared" si="89"/>
        <v>15663848.870000014</v>
      </c>
      <c r="J5701" s="27" t="s">
        <v>57</v>
      </c>
      <c r="K5701" s="2" t="s">
        <v>15</v>
      </c>
    </row>
    <row r="5702" spans="1:11" ht="12" customHeight="1" x14ac:dyDescent="0.2">
      <c r="A5702" s="2">
        <v>1700</v>
      </c>
      <c r="B5702" s="20" t="str">
        <f>VLOOKUP(C5702,'[2]05-2025'!$B$1:$C$65536,2,0)</f>
        <v>FORNECEDORES DE INSUMOS</v>
      </c>
      <c r="C5702" s="33" t="s">
        <v>57</v>
      </c>
      <c r="D5702" s="21">
        <f>VLOOKUP(C5702,'[2]05-2025'!$B$1:$D$65536,3,0)</f>
        <v>1167726.93</v>
      </c>
      <c r="E5702" s="25" t="s">
        <v>1821</v>
      </c>
      <c r="F5702" s="27" t="s">
        <v>2151</v>
      </c>
      <c r="G5702" s="26">
        <v>0</v>
      </c>
      <c r="H5702" s="26">
        <v>2631.72</v>
      </c>
      <c r="I5702" s="24">
        <f t="shared" si="89"/>
        <v>15666480.590000015</v>
      </c>
      <c r="J5702" s="27" t="s">
        <v>57</v>
      </c>
      <c r="K5702" s="2" t="s">
        <v>15</v>
      </c>
    </row>
    <row r="5703" spans="1:11" ht="12" customHeight="1" x14ac:dyDescent="0.2">
      <c r="A5703" s="2">
        <v>1700</v>
      </c>
      <c r="B5703" s="20" t="str">
        <f>VLOOKUP(C5703,'[2]05-2025'!$B$1:$C$65536,2,0)</f>
        <v>FORNECEDORES DE INSUMOS</v>
      </c>
      <c r="C5703" s="33" t="s">
        <v>57</v>
      </c>
      <c r="D5703" s="21">
        <f>VLOOKUP(C5703,'[2]05-2025'!$B$1:$D$65536,3,0)</f>
        <v>1167726.93</v>
      </c>
      <c r="E5703" s="25" t="s">
        <v>1821</v>
      </c>
      <c r="F5703" s="27" t="s">
        <v>2147</v>
      </c>
      <c r="G5703" s="26">
        <v>0</v>
      </c>
      <c r="H5703" s="26">
        <v>2128.5</v>
      </c>
      <c r="I5703" s="24">
        <f t="shared" si="89"/>
        <v>15668609.090000015</v>
      </c>
      <c r="J5703" s="27" t="s">
        <v>57</v>
      </c>
      <c r="K5703" s="2" t="s">
        <v>15</v>
      </c>
    </row>
    <row r="5704" spans="1:11" ht="12" customHeight="1" x14ac:dyDescent="0.2">
      <c r="A5704" s="2">
        <v>1700</v>
      </c>
      <c r="B5704" s="20" t="str">
        <f>VLOOKUP(C5704,'[2]05-2025'!$B$1:$C$65536,2,0)</f>
        <v>FORNECEDORES DE INSUMOS</v>
      </c>
      <c r="C5704" s="33" t="s">
        <v>57</v>
      </c>
      <c r="D5704" s="21">
        <f>VLOOKUP(C5704,'[2]05-2025'!$B$1:$D$65536,3,0)</f>
        <v>1167726.93</v>
      </c>
      <c r="E5704" s="25" t="s">
        <v>1821</v>
      </c>
      <c r="F5704" s="27" t="s">
        <v>2152</v>
      </c>
      <c r="G5704" s="26">
        <v>0</v>
      </c>
      <c r="H5704" s="26">
        <v>2280</v>
      </c>
      <c r="I5704" s="24">
        <f t="shared" si="89"/>
        <v>15670889.090000015</v>
      </c>
      <c r="J5704" s="27" t="s">
        <v>57</v>
      </c>
      <c r="K5704" s="2" t="s">
        <v>15</v>
      </c>
    </row>
    <row r="5705" spans="1:11" ht="12" customHeight="1" x14ac:dyDescent="0.2">
      <c r="A5705" s="2">
        <v>1700</v>
      </c>
      <c r="B5705" s="20" t="str">
        <f>VLOOKUP(C5705,'[2]05-2025'!$B$1:$C$65536,2,0)</f>
        <v>FORNECEDORES DE INSUMOS</v>
      </c>
      <c r="C5705" s="33" t="s">
        <v>57</v>
      </c>
      <c r="D5705" s="21">
        <f>VLOOKUP(C5705,'[2]05-2025'!$B$1:$D$65536,3,0)</f>
        <v>1167726.93</v>
      </c>
      <c r="E5705" s="25" t="s">
        <v>1821</v>
      </c>
      <c r="F5705" s="27" t="s">
        <v>2153</v>
      </c>
      <c r="G5705" s="26">
        <v>0</v>
      </c>
      <c r="H5705" s="26">
        <v>707.3</v>
      </c>
      <c r="I5705" s="24">
        <f t="shared" si="89"/>
        <v>15671596.390000015</v>
      </c>
      <c r="J5705" s="27" t="s">
        <v>57</v>
      </c>
      <c r="K5705" s="2" t="s">
        <v>15</v>
      </c>
    </row>
    <row r="5706" spans="1:11" ht="12" customHeight="1" x14ac:dyDescent="0.2">
      <c r="A5706" s="2">
        <v>1700</v>
      </c>
      <c r="B5706" s="20" t="str">
        <f>VLOOKUP(C5706,'[2]05-2025'!$B$1:$C$65536,2,0)</f>
        <v>FORNECEDORES DE INSUMOS</v>
      </c>
      <c r="C5706" s="33" t="s">
        <v>57</v>
      </c>
      <c r="D5706" s="21">
        <f>VLOOKUP(C5706,'[2]05-2025'!$B$1:$D$65536,3,0)</f>
        <v>1167726.93</v>
      </c>
      <c r="E5706" s="25" t="s">
        <v>1821</v>
      </c>
      <c r="F5706" s="27" t="s">
        <v>2154</v>
      </c>
      <c r="G5706" s="26">
        <v>0</v>
      </c>
      <c r="H5706" s="26">
        <v>16957.5</v>
      </c>
      <c r="I5706" s="24">
        <f t="shared" si="89"/>
        <v>15688553.890000015</v>
      </c>
      <c r="J5706" s="27" t="s">
        <v>57</v>
      </c>
      <c r="K5706" s="2" t="s">
        <v>15</v>
      </c>
    </row>
    <row r="5707" spans="1:11" ht="12" customHeight="1" x14ac:dyDescent="0.2">
      <c r="A5707" s="2">
        <v>1700</v>
      </c>
      <c r="B5707" s="20" t="str">
        <f>VLOOKUP(C5707,'[2]05-2025'!$B$1:$C$65536,2,0)</f>
        <v>FORNECEDORES DE INSUMOS</v>
      </c>
      <c r="C5707" s="33" t="s">
        <v>57</v>
      </c>
      <c r="D5707" s="21">
        <f>VLOOKUP(C5707,'[2]05-2025'!$B$1:$D$65536,3,0)</f>
        <v>1167726.93</v>
      </c>
      <c r="E5707" s="25" t="s">
        <v>1821</v>
      </c>
      <c r="F5707" s="27" t="s">
        <v>2151</v>
      </c>
      <c r="G5707" s="26">
        <v>0</v>
      </c>
      <c r="H5707" s="26">
        <v>1052</v>
      </c>
      <c r="I5707" s="24">
        <f t="shared" si="89"/>
        <v>15689605.890000015</v>
      </c>
      <c r="J5707" s="27" t="s">
        <v>57</v>
      </c>
      <c r="K5707" s="2" t="s">
        <v>15</v>
      </c>
    </row>
    <row r="5708" spans="1:11" ht="12" customHeight="1" x14ac:dyDescent="0.2">
      <c r="A5708" s="2">
        <v>1700</v>
      </c>
      <c r="B5708" s="20" t="str">
        <f>VLOOKUP(C5708,'[2]05-2025'!$B$1:$C$65536,2,0)</f>
        <v>FORNECEDORES DE INSUMOS</v>
      </c>
      <c r="C5708" s="33" t="s">
        <v>57</v>
      </c>
      <c r="D5708" s="21">
        <f>VLOOKUP(C5708,'[2]05-2025'!$B$1:$D$65536,3,0)</f>
        <v>1167726.93</v>
      </c>
      <c r="E5708" s="25" t="s">
        <v>1821</v>
      </c>
      <c r="F5708" s="27" t="s">
        <v>2728</v>
      </c>
      <c r="G5708" s="26">
        <v>0</v>
      </c>
      <c r="H5708" s="26">
        <v>961.66</v>
      </c>
      <c r="I5708" s="24">
        <f t="shared" si="89"/>
        <v>15690567.550000016</v>
      </c>
      <c r="J5708" s="27" t="s">
        <v>57</v>
      </c>
      <c r="K5708" s="2" t="s">
        <v>15</v>
      </c>
    </row>
    <row r="5709" spans="1:11" ht="12" customHeight="1" x14ac:dyDescent="0.2">
      <c r="A5709" s="2">
        <v>1700</v>
      </c>
      <c r="B5709" s="20" t="str">
        <f>VLOOKUP(C5709,'[2]05-2025'!$B$1:$C$65536,2,0)</f>
        <v>FORNECEDORES DE INSUMOS</v>
      </c>
      <c r="C5709" s="33" t="s">
        <v>57</v>
      </c>
      <c r="D5709" s="21">
        <f>VLOOKUP(C5709,'[2]05-2025'!$B$1:$D$65536,3,0)</f>
        <v>1167726.93</v>
      </c>
      <c r="E5709" s="25" t="s">
        <v>1821</v>
      </c>
      <c r="F5709" s="27" t="s">
        <v>2156</v>
      </c>
      <c r="G5709" s="26">
        <v>0</v>
      </c>
      <c r="H5709" s="26">
        <v>1360.91</v>
      </c>
      <c r="I5709" s="24">
        <f t="shared" si="89"/>
        <v>15691928.460000016</v>
      </c>
      <c r="J5709" s="27" t="s">
        <v>57</v>
      </c>
      <c r="K5709" s="2" t="s">
        <v>15</v>
      </c>
    </row>
    <row r="5710" spans="1:11" ht="12" customHeight="1" x14ac:dyDescent="0.2">
      <c r="A5710" s="2">
        <v>1700</v>
      </c>
      <c r="B5710" s="20" t="str">
        <f>VLOOKUP(C5710,'[2]05-2025'!$B$1:$C$65536,2,0)</f>
        <v>FORNECEDORES DE INSUMOS</v>
      </c>
      <c r="C5710" s="33" t="s">
        <v>57</v>
      </c>
      <c r="D5710" s="21">
        <f>VLOOKUP(C5710,'[2]05-2025'!$B$1:$D$65536,3,0)</f>
        <v>1167726.93</v>
      </c>
      <c r="E5710" s="25" t="s">
        <v>1821</v>
      </c>
      <c r="F5710" s="27" t="s">
        <v>2157</v>
      </c>
      <c r="G5710" s="26">
        <v>0</v>
      </c>
      <c r="H5710" s="26">
        <v>232.5</v>
      </c>
      <c r="I5710" s="24">
        <f t="shared" si="89"/>
        <v>15692160.960000016</v>
      </c>
      <c r="J5710" s="27" t="s">
        <v>57</v>
      </c>
      <c r="K5710" s="2" t="s">
        <v>15</v>
      </c>
    </row>
    <row r="5711" spans="1:11" ht="12" customHeight="1" x14ac:dyDescent="0.2">
      <c r="A5711" s="2">
        <v>1700</v>
      </c>
      <c r="B5711" s="20" t="str">
        <f>VLOOKUP(C5711,'[2]05-2025'!$B$1:$C$65536,2,0)</f>
        <v>FORNECEDORES DE INSUMOS</v>
      </c>
      <c r="C5711" s="33" t="s">
        <v>57</v>
      </c>
      <c r="D5711" s="21">
        <f>VLOOKUP(C5711,'[2]05-2025'!$B$1:$D$65536,3,0)</f>
        <v>1167726.93</v>
      </c>
      <c r="E5711" s="25" t="s">
        <v>1821</v>
      </c>
      <c r="F5711" s="27" t="s">
        <v>2158</v>
      </c>
      <c r="G5711" s="26">
        <v>0</v>
      </c>
      <c r="H5711" s="26">
        <v>2900</v>
      </c>
      <c r="I5711" s="24">
        <f t="shared" si="89"/>
        <v>15695060.960000016</v>
      </c>
      <c r="J5711" s="27" t="s">
        <v>57</v>
      </c>
      <c r="K5711" s="2" t="s">
        <v>15</v>
      </c>
    </row>
    <row r="5712" spans="1:11" ht="12" customHeight="1" x14ac:dyDescent="0.2">
      <c r="A5712" s="2">
        <v>1700</v>
      </c>
      <c r="B5712" s="20" t="str">
        <f>VLOOKUP(C5712,'[2]05-2025'!$B$1:$C$65536,2,0)</f>
        <v>FORNECEDORES DE INSUMOS</v>
      </c>
      <c r="C5712" s="33" t="s">
        <v>57</v>
      </c>
      <c r="D5712" s="21">
        <f>VLOOKUP(C5712,'[2]05-2025'!$B$1:$D$65536,3,0)</f>
        <v>1167726.93</v>
      </c>
      <c r="E5712" s="25" t="s">
        <v>1821</v>
      </c>
      <c r="F5712" s="27" t="s">
        <v>2146</v>
      </c>
      <c r="G5712" s="26">
        <v>0</v>
      </c>
      <c r="H5712" s="26">
        <v>961.37</v>
      </c>
      <c r="I5712" s="24">
        <f t="shared" si="89"/>
        <v>15696022.330000015</v>
      </c>
      <c r="J5712" s="27" t="s">
        <v>57</v>
      </c>
      <c r="K5712" s="2" t="s">
        <v>15</v>
      </c>
    </row>
    <row r="5713" spans="1:11" ht="12" customHeight="1" x14ac:dyDescent="0.2">
      <c r="A5713" s="2">
        <v>1700</v>
      </c>
      <c r="B5713" s="20" t="str">
        <f>VLOOKUP(C5713,'[2]05-2025'!$B$1:$C$65536,2,0)</f>
        <v>FORNECEDORES DE INSUMOS</v>
      </c>
      <c r="C5713" s="33" t="s">
        <v>57</v>
      </c>
      <c r="D5713" s="21">
        <f>VLOOKUP(C5713,'[2]05-2025'!$B$1:$D$65536,3,0)</f>
        <v>1167726.93</v>
      </c>
      <c r="E5713" s="25" t="s">
        <v>1821</v>
      </c>
      <c r="F5713" s="27" t="s">
        <v>2159</v>
      </c>
      <c r="G5713" s="26">
        <v>0</v>
      </c>
      <c r="H5713" s="26">
        <v>379.5</v>
      </c>
      <c r="I5713" s="24">
        <f t="shared" si="89"/>
        <v>15696401.830000015</v>
      </c>
      <c r="J5713" s="27" t="s">
        <v>57</v>
      </c>
      <c r="K5713" s="2" t="s">
        <v>15</v>
      </c>
    </row>
    <row r="5714" spans="1:11" ht="12" customHeight="1" x14ac:dyDescent="0.2">
      <c r="A5714" s="2">
        <v>1700</v>
      </c>
      <c r="B5714" s="20" t="str">
        <f>VLOOKUP(C5714,'[2]05-2025'!$B$1:$C$65536,2,0)</f>
        <v>FORNECEDORES DE INSUMOS</v>
      </c>
      <c r="C5714" s="33" t="s">
        <v>57</v>
      </c>
      <c r="D5714" s="21">
        <f>VLOOKUP(C5714,'[2]05-2025'!$B$1:$D$65536,3,0)</f>
        <v>1167726.93</v>
      </c>
      <c r="E5714" s="25" t="s">
        <v>1821</v>
      </c>
      <c r="F5714" s="27" t="s">
        <v>2160</v>
      </c>
      <c r="G5714" s="26">
        <v>0</v>
      </c>
      <c r="H5714" s="26">
        <v>45600</v>
      </c>
      <c r="I5714" s="24">
        <f t="shared" si="89"/>
        <v>15742001.830000015</v>
      </c>
      <c r="J5714" s="27" t="s">
        <v>57</v>
      </c>
      <c r="K5714" s="2" t="s">
        <v>15</v>
      </c>
    </row>
    <row r="5715" spans="1:11" ht="12" customHeight="1" x14ac:dyDescent="0.2">
      <c r="A5715" s="2">
        <v>1700</v>
      </c>
      <c r="B5715" s="20" t="str">
        <f>VLOOKUP(C5715,'[2]05-2025'!$B$1:$C$65536,2,0)</f>
        <v>FORNECEDORES DE INSUMOS</v>
      </c>
      <c r="C5715" s="33" t="s">
        <v>57</v>
      </c>
      <c r="D5715" s="21">
        <f>VLOOKUP(C5715,'[2]05-2025'!$B$1:$D$65536,3,0)</f>
        <v>1167726.93</v>
      </c>
      <c r="E5715" s="25" t="s">
        <v>1821</v>
      </c>
      <c r="F5715" s="27" t="s">
        <v>2161</v>
      </c>
      <c r="G5715" s="26">
        <v>0</v>
      </c>
      <c r="H5715" s="26">
        <v>22806</v>
      </c>
      <c r="I5715" s="24">
        <f t="shared" si="89"/>
        <v>15764807.830000015</v>
      </c>
      <c r="J5715" s="27" t="s">
        <v>57</v>
      </c>
      <c r="K5715" s="2" t="s">
        <v>15</v>
      </c>
    </row>
    <row r="5716" spans="1:11" ht="12" customHeight="1" x14ac:dyDescent="0.2">
      <c r="A5716" s="2">
        <v>1700</v>
      </c>
      <c r="B5716" s="20" t="str">
        <f>VLOOKUP(C5716,'[2]05-2025'!$B$1:$C$65536,2,0)</f>
        <v>FORNECEDORES DE INSUMOS</v>
      </c>
      <c r="C5716" s="33" t="s">
        <v>57</v>
      </c>
      <c r="D5716" s="21">
        <f>VLOOKUP(C5716,'[2]05-2025'!$B$1:$D$65536,3,0)</f>
        <v>1167726.93</v>
      </c>
      <c r="E5716" s="25" t="s">
        <v>1821</v>
      </c>
      <c r="F5716" s="27" t="s">
        <v>2162</v>
      </c>
      <c r="G5716" s="26">
        <v>0</v>
      </c>
      <c r="H5716" s="26">
        <v>2798.29</v>
      </c>
      <c r="I5716" s="24">
        <f t="shared" si="89"/>
        <v>15767606.120000014</v>
      </c>
      <c r="J5716" s="27" t="s">
        <v>59</v>
      </c>
      <c r="K5716" s="2" t="s">
        <v>15</v>
      </c>
    </row>
    <row r="5717" spans="1:11" ht="12" customHeight="1" x14ac:dyDescent="0.2">
      <c r="A5717" s="2">
        <v>1700</v>
      </c>
      <c r="B5717" s="20" t="str">
        <f>VLOOKUP(C5717,'[2]05-2025'!$B$1:$C$65536,2,0)</f>
        <v>FORNECEDORES DE INSUMOS</v>
      </c>
      <c r="C5717" s="33" t="s">
        <v>57</v>
      </c>
      <c r="D5717" s="21">
        <f>VLOOKUP(C5717,'[2]05-2025'!$B$1:$D$65536,3,0)</f>
        <v>1167726.93</v>
      </c>
      <c r="E5717" s="25" t="s">
        <v>1821</v>
      </c>
      <c r="F5717" s="27" t="s">
        <v>2163</v>
      </c>
      <c r="G5717" s="26">
        <v>0</v>
      </c>
      <c r="H5717" s="26">
        <v>2128.5</v>
      </c>
      <c r="I5717" s="24">
        <f t="shared" si="89"/>
        <v>15769734.620000014</v>
      </c>
      <c r="J5717" s="27" t="s">
        <v>57</v>
      </c>
      <c r="K5717" s="2" t="s">
        <v>15</v>
      </c>
    </row>
    <row r="5718" spans="1:11" ht="12" customHeight="1" x14ac:dyDescent="0.2">
      <c r="A5718" s="2">
        <v>1700</v>
      </c>
      <c r="B5718" s="20" t="str">
        <f>VLOOKUP(C5718,'[2]05-2025'!$B$1:$C$65536,2,0)</f>
        <v>FORNECEDORES DE INSUMOS</v>
      </c>
      <c r="C5718" s="33" t="s">
        <v>57</v>
      </c>
      <c r="D5718" s="21">
        <f>VLOOKUP(C5718,'[2]05-2025'!$B$1:$D$65536,3,0)</f>
        <v>1167726.93</v>
      </c>
      <c r="E5718" s="25" t="s">
        <v>1821</v>
      </c>
      <c r="F5718" s="27" t="s">
        <v>2158</v>
      </c>
      <c r="G5718" s="26">
        <v>0</v>
      </c>
      <c r="H5718" s="26">
        <v>2900</v>
      </c>
      <c r="I5718" s="24">
        <f t="shared" si="89"/>
        <v>15772634.620000014</v>
      </c>
      <c r="J5718" s="27" t="s">
        <v>57</v>
      </c>
      <c r="K5718" s="2" t="s">
        <v>15</v>
      </c>
    </row>
    <row r="5719" spans="1:11" ht="12" customHeight="1" x14ac:dyDescent="0.2">
      <c r="A5719" s="2">
        <v>1700</v>
      </c>
      <c r="B5719" s="20" t="str">
        <f>VLOOKUP(C5719,'[2]05-2025'!$B$1:$C$65536,2,0)</f>
        <v>FORNECEDORES DE INSUMOS</v>
      </c>
      <c r="C5719" s="33" t="s">
        <v>57</v>
      </c>
      <c r="D5719" s="21">
        <f>VLOOKUP(C5719,'[2]05-2025'!$B$1:$D$65536,3,0)</f>
        <v>1167726.93</v>
      </c>
      <c r="E5719" s="25" t="s">
        <v>1821</v>
      </c>
      <c r="F5719" s="27" t="s">
        <v>2145</v>
      </c>
      <c r="G5719" s="26">
        <v>0</v>
      </c>
      <c r="H5719" s="26">
        <v>1442.4</v>
      </c>
      <c r="I5719" s="24">
        <f t="shared" si="89"/>
        <v>15774077.020000014</v>
      </c>
      <c r="J5719" s="27" t="s">
        <v>59</v>
      </c>
      <c r="K5719" s="2" t="s">
        <v>15</v>
      </c>
    </row>
    <row r="5720" spans="1:11" ht="12" customHeight="1" x14ac:dyDescent="0.2">
      <c r="A5720" s="2">
        <v>1700</v>
      </c>
      <c r="B5720" s="20" t="str">
        <f>VLOOKUP(C5720,'[2]05-2025'!$B$1:$C$65536,2,0)</f>
        <v>FORNECEDORES DE INSUMOS</v>
      </c>
      <c r="C5720" s="33" t="s">
        <v>57</v>
      </c>
      <c r="D5720" s="21">
        <f>VLOOKUP(C5720,'[2]05-2025'!$B$1:$D$65536,3,0)</f>
        <v>1167726.93</v>
      </c>
      <c r="E5720" s="25" t="s">
        <v>1821</v>
      </c>
      <c r="F5720" s="27" t="s">
        <v>2165</v>
      </c>
      <c r="G5720" s="26">
        <v>0</v>
      </c>
      <c r="H5720" s="26">
        <v>18740.7</v>
      </c>
      <c r="I5720" s="24">
        <f t="shared" si="89"/>
        <v>15792817.720000014</v>
      </c>
      <c r="J5720" s="27" t="s">
        <v>57</v>
      </c>
      <c r="K5720" s="2" t="s">
        <v>15</v>
      </c>
    </row>
    <row r="5721" spans="1:11" ht="12" customHeight="1" x14ac:dyDescent="0.2">
      <c r="A5721" s="2">
        <v>1700</v>
      </c>
      <c r="B5721" s="20" t="str">
        <f>VLOOKUP(C5721,'[2]05-2025'!$B$1:$C$65536,2,0)</f>
        <v>FORNECEDORES DE INSUMOS</v>
      </c>
      <c r="C5721" s="33" t="s">
        <v>57</v>
      </c>
      <c r="D5721" s="21">
        <f>VLOOKUP(C5721,'[2]05-2025'!$B$1:$D$65536,3,0)</f>
        <v>1167726.93</v>
      </c>
      <c r="E5721" s="25" t="s">
        <v>1821</v>
      </c>
      <c r="F5721" s="27" t="s">
        <v>2158</v>
      </c>
      <c r="G5721" s="26">
        <v>0</v>
      </c>
      <c r="H5721" s="26">
        <v>2900</v>
      </c>
      <c r="I5721" s="24">
        <f t="shared" si="89"/>
        <v>15795717.720000014</v>
      </c>
      <c r="J5721" s="27" t="s">
        <v>57</v>
      </c>
      <c r="K5721" s="2" t="s">
        <v>15</v>
      </c>
    </row>
    <row r="5722" spans="1:11" ht="12" customHeight="1" x14ac:dyDescent="0.2">
      <c r="A5722" s="2">
        <v>1700</v>
      </c>
      <c r="B5722" s="20" t="str">
        <f>VLOOKUP(C5722,'[2]05-2025'!$B$1:$C$65536,2,0)</f>
        <v>FORNECEDORES DE INSUMOS</v>
      </c>
      <c r="C5722" s="33" t="s">
        <v>57</v>
      </c>
      <c r="D5722" s="21">
        <f>VLOOKUP(C5722,'[2]05-2025'!$B$1:$D$65536,3,0)</f>
        <v>1167726.93</v>
      </c>
      <c r="E5722" s="25" t="s">
        <v>1821</v>
      </c>
      <c r="F5722" s="27" t="s">
        <v>2167</v>
      </c>
      <c r="G5722" s="26">
        <v>0</v>
      </c>
      <c r="H5722" s="26">
        <v>15128.45</v>
      </c>
      <c r="I5722" s="24">
        <f t="shared" si="89"/>
        <v>15810846.170000013</v>
      </c>
      <c r="J5722" s="27" t="s">
        <v>57</v>
      </c>
      <c r="K5722" s="2" t="s">
        <v>15</v>
      </c>
    </row>
    <row r="5723" spans="1:11" ht="12" customHeight="1" x14ac:dyDescent="0.2">
      <c r="A5723" s="2">
        <v>1700</v>
      </c>
      <c r="B5723" s="20" t="str">
        <f>VLOOKUP(C5723,'[2]05-2025'!$B$1:$C$65536,2,0)</f>
        <v>FORNECEDORES DE INSUMOS</v>
      </c>
      <c r="C5723" s="33" t="s">
        <v>57</v>
      </c>
      <c r="D5723" s="21">
        <f>VLOOKUP(C5723,'[2]05-2025'!$B$1:$D$65536,3,0)</f>
        <v>1167726.93</v>
      </c>
      <c r="E5723" s="25" t="s">
        <v>1821</v>
      </c>
      <c r="F5723" s="27" t="s">
        <v>2165</v>
      </c>
      <c r="G5723" s="26">
        <v>0</v>
      </c>
      <c r="H5723" s="26">
        <v>60541.599999999999</v>
      </c>
      <c r="I5723" s="24">
        <f t="shared" si="89"/>
        <v>15871387.770000013</v>
      </c>
      <c r="J5723" s="27" t="s">
        <v>57</v>
      </c>
      <c r="K5723" s="2" t="s">
        <v>15</v>
      </c>
    </row>
    <row r="5724" spans="1:11" ht="12" customHeight="1" x14ac:dyDescent="0.2">
      <c r="A5724" s="2">
        <v>1700</v>
      </c>
      <c r="B5724" s="20" t="str">
        <f>VLOOKUP(C5724,'[2]05-2025'!$B$1:$C$65536,2,0)</f>
        <v>FORNECEDORES DE INSUMOS</v>
      </c>
      <c r="C5724" s="33" t="s">
        <v>57</v>
      </c>
      <c r="D5724" s="21">
        <f>VLOOKUP(C5724,'[2]05-2025'!$B$1:$D$65536,3,0)</f>
        <v>1167726.93</v>
      </c>
      <c r="E5724" s="25" t="s">
        <v>1821</v>
      </c>
      <c r="F5724" s="27" t="s">
        <v>2168</v>
      </c>
      <c r="G5724" s="26">
        <v>0</v>
      </c>
      <c r="H5724" s="26">
        <v>503.28</v>
      </c>
      <c r="I5724" s="24">
        <f t="shared" si="89"/>
        <v>15871891.050000012</v>
      </c>
      <c r="J5724" s="27" t="s">
        <v>57</v>
      </c>
      <c r="K5724" s="2" t="s">
        <v>15</v>
      </c>
    </row>
    <row r="5725" spans="1:11" ht="12" customHeight="1" x14ac:dyDescent="0.2">
      <c r="A5725" s="2">
        <v>1700</v>
      </c>
      <c r="B5725" s="20" t="str">
        <f>VLOOKUP(C5725,'[2]05-2025'!$B$1:$C$65536,2,0)</f>
        <v>FORNECEDORES DE INSUMOS</v>
      </c>
      <c r="C5725" s="33" t="s">
        <v>57</v>
      </c>
      <c r="D5725" s="21">
        <f>VLOOKUP(C5725,'[2]05-2025'!$B$1:$D$65536,3,0)</f>
        <v>1167726.93</v>
      </c>
      <c r="E5725" s="25" t="s">
        <v>1821</v>
      </c>
      <c r="F5725" s="27" t="s">
        <v>2169</v>
      </c>
      <c r="G5725" s="26">
        <v>0</v>
      </c>
      <c r="H5725" s="26">
        <v>1549</v>
      </c>
      <c r="I5725" s="24">
        <f t="shared" si="89"/>
        <v>15873440.050000012</v>
      </c>
      <c r="J5725" s="27" t="s">
        <v>57</v>
      </c>
      <c r="K5725" s="2" t="s">
        <v>15</v>
      </c>
    </row>
    <row r="5726" spans="1:11" ht="12" customHeight="1" x14ac:dyDescent="0.2">
      <c r="A5726" s="2">
        <v>1700</v>
      </c>
      <c r="B5726" s="20" t="str">
        <f>VLOOKUP(C5726,'[2]05-2025'!$B$1:$C$65536,2,0)</f>
        <v>FORNECEDORES DE INSUMOS</v>
      </c>
      <c r="C5726" s="33" t="s">
        <v>57</v>
      </c>
      <c r="D5726" s="21">
        <f>VLOOKUP(C5726,'[2]05-2025'!$B$1:$D$65536,3,0)</f>
        <v>1167726.93</v>
      </c>
      <c r="E5726" s="25" t="s">
        <v>1821</v>
      </c>
      <c r="F5726" s="27" t="s">
        <v>2170</v>
      </c>
      <c r="G5726" s="26">
        <v>0</v>
      </c>
      <c r="H5726" s="26">
        <v>1157.96</v>
      </c>
      <c r="I5726" s="24">
        <f t="shared" si="89"/>
        <v>15874598.010000013</v>
      </c>
      <c r="J5726" s="27" t="s">
        <v>59</v>
      </c>
      <c r="K5726" s="2" t="s">
        <v>15</v>
      </c>
    </row>
    <row r="5727" spans="1:11" ht="12" customHeight="1" x14ac:dyDescent="0.2">
      <c r="A5727" s="2">
        <v>1700</v>
      </c>
      <c r="B5727" s="20" t="str">
        <f>VLOOKUP(C5727,'[2]05-2025'!$B$1:$C$65536,2,0)</f>
        <v>FORNECEDORES DE INSUMOS</v>
      </c>
      <c r="C5727" s="33" t="s">
        <v>57</v>
      </c>
      <c r="D5727" s="21">
        <f>VLOOKUP(C5727,'[2]05-2025'!$B$1:$D$65536,3,0)</f>
        <v>1167726.93</v>
      </c>
      <c r="E5727" s="25" t="s">
        <v>1821</v>
      </c>
      <c r="F5727" s="27" t="s">
        <v>2157</v>
      </c>
      <c r="G5727" s="26">
        <v>0</v>
      </c>
      <c r="H5727" s="26">
        <v>4503.1000000000004</v>
      </c>
      <c r="I5727" s="24">
        <f t="shared" si="89"/>
        <v>15879101.110000012</v>
      </c>
      <c r="J5727" s="27" t="s">
        <v>57</v>
      </c>
      <c r="K5727" s="2" t="s">
        <v>15</v>
      </c>
    </row>
    <row r="5728" spans="1:11" ht="12" customHeight="1" x14ac:dyDescent="0.2">
      <c r="A5728" s="2">
        <v>1700</v>
      </c>
      <c r="B5728" s="20" t="str">
        <f>VLOOKUP(C5728,'[2]05-2025'!$B$1:$C$65536,2,0)</f>
        <v>FORNECEDORES DE INSUMOS</v>
      </c>
      <c r="C5728" s="33" t="s">
        <v>57</v>
      </c>
      <c r="D5728" s="21">
        <f>VLOOKUP(C5728,'[2]05-2025'!$B$1:$D$65536,3,0)</f>
        <v>1167726.93</v>
      </c>
      <c r="E5728" s="25" t="s">
        <v>1821</v>
      </c>
      <c r="F5728" s="27" t="s">
        <v>2149</v>
      </c>
      <c r="G5728" s="26">
        <v>0</v>
      </c>
      <c r="H5728" s="26">
        <v>17035.400000000001</v>
      </c>
      <c r="I5728" s="24">
        <f t="shared" si="89"/>
        <v>15896136.510000013</v>
      </c>
      <c r="J5728" s="27" t="s">
        <v>57</v>
      </c>
      <c r="K5728" s="2" t="s">
        <v>15</v>
      </c>
    </row>
    <row r="5729" spans="1:11" ht="12" customHeight="1" x14ac:dyDescent="0.2">
      <c r="A5729" s="2">
        <v>1700</v>
      </c>
      <c r="B5729" s="20" t="str">
        <f>VLOOKUP(C5729,'[2]05-2025'!$B$1:$C$65536,2,0)</f>
        <v>FORNECEDORES DE INSUMOS</v>
      </c>
      <c r="C5729" s="33" t="s">
        <v>57</v>
      </c>
      <c r="D5729" s="21">
        <f>VLOOKUP(C5729,'[2]05-2025'!$B$1:$D$65536,3,0)</f>
        <v>1167726.93</v>
      </c>
      <c r="E5729" s="25" t="s">
        <v>1821</v>
      </c>
      <c r="F5729" s="27" t="s">
        <v>2171</v>
      </c>
      <c r="G5729" s="26">
        <v>0</v>
      </c>
      <c r="H5729" s="26">
        <v>6282.36</v>
      </c>
      <c r="I5729" s="24">
        <f t="shared" si="89"/>
        <v>15902418.870000012</v>
      </c>
      <c r="J5729" s="27" t="s">
        <v>57</v>
      </c>
      <c r="K5729" s="2" t="s">
        <v>15</v>
      </c>
    </row>
    <row r="5730" spans="1:11" ht="12" customHeight="1" x14ac:dyDescent="0.2">
      <c r="A5730" s="2">
        <v>1700</v>
      </c>
      <c r="B5730" s="20" t="str">
        <f>VLOOKUP(C5730,'[2]05-2025'!$B$1:$C$65536,2,0)</f>
        <v>FORNECEDORES DE INSUMOS</v>
      </c>
      <c r="C5730" s="33" t="s">
        <v>57</v>
      </c>
      <c r="D5730" s="21">
        <f>VLOOKUP(C5730,'[2]05-2025'!$B$1:$D$65536,3,0)</f>
        <v>1167726.93</v>
      </c>
      <c r="E5730" s="25" t="s">
        <v>1821</v>
      </c>
      <c r="F5730" s="27" t="s">
        <v>2172</v>
      </c>
      <c r="G5730" s="26">
        <v>0</v>
      </c>
      <c r="H5730" s="26">
        <v>320</v>
      </c>
      <c r="I5730" s="24">
        <f t="shared" si="89"/>
        <v>15902738.870000012</v>
      </c>
      <c r="J5730" s="27" t="s">
        <v>57</v>
      </c>
      <c r="K5730" s="2" t="s">
        <v>15</v>
      </c>
    </row>
    <row r="5731" spans="1:11" ht="12" customHeight="1" x14ac:dyDescent="0.2">
      <c r="A5731" s="2">
        <v>1700</v>
      </c>
      <c r="B5731" s="20" t="str">
        <f>VLOOKUP(C5731,'[2]05-2025'!$B$1:$C$65536,2,0)</f>
        <v>FORNECEDORES DE INSUMOS</v>
      </c>
      <c r="C5731" s="33" t="s">
        <v>57</v>
      </c>
      <c r="D5731" s="21">
        <f>VLOOKUP(C5731,'[2]05-2025'!$B$1:$D$65536,3,0)</f>
        <v>1167726.93</v>
      </c>
      <c r="E5731" s="25" t="s">
        <v>1821</v>
      </c>
      <c r="F5731" s="27" t="s">
        <v>2145</v>
      </c>
      <c r="G5731" s="26">
        <v>0</v>
      </c>
      <c r="H5731" s="26">
        <v>961.6</v>
      </c>
      <c r="I5731" s="24">
        <f t="shared" si="89"/>
        <v>15903700.470000012</v>
      </c>
      <c r="J5731" s="27" t="s">
        <v>59</v>
      </c>
      <c r="K5731" s="2" t="s">
        <v>15</v>
      </c>
    </row>
    <row r="5732" spans="1:11" ht="12" customHeight="1" x14ac:dyDescent="0.2">
      <c r="A5732" s="2">
        <v>1700</v>
      </c>
      <c r="B5732" s="20" t="str">
        <f>VLOOKUP(C5732,'[2]05-2025'!$B$1:$C$65536,2,0)</f>
        <v>FORNECEDORES DE INSUMOS</v>
      </c>
      <c r="C5732" s="33" t="s">
        <v>57</v>
      </c>
      <c r="D5732" s="21">
        <f>VLOOKUP(C5732,'[2]05-2025'!$B$1:$D$65536,3,0)</f>
        <v>1167726.93</v>
      </c>
      <c r="E5732" s="25" t="s">
        <v>1821</v>
      </c>
      <c r="F5732" s="27" t="s">
        <v>2173</v>
      </c>
      <c r="G5732" s="26">
        <v>0</v>
      </c>
      <c r="H5732" s="26">
        <v>16088.8</v>
      </c>
      <c r="I5732" s="24">
        <f t="shared" si="89"/>
        <v>15919789.270000013</v>
      </c>
      <c r="J5732" s="27" t="s">
        <v>55</v>
      </c>
      <c r="K5732" s="2" t="s">
        <v>15</v>
      </c>
    </row>
    <row r="5733" spans="1:11" ht="12" customHeight="1" x14ac:dyDescent="0.2">
      <c r="A5733" s="2">
        <v>1700</v>
      </c>
      <c r="B5733" s="20" t="str">
        <f>VLOOKUP(C5733,'[2]05-2025'!$B$1:$C$65536,2,0)</f>
        <v>FORNECEDORES DE INSUMOS</v>
      </c>
      <c r="C5733" s="33" t="s">
        <v>57</v>
      </c>
      <c r="D5733" s="21">
        <f>VLOOKUP(C5733,'[2]05-2025'!$B$1:$D$65536,3,0)</f>
        <v>1167726.93</v>
      </c>
      <c r="E5733" s="25" t="s">
        <v>1821</v>
      </c>
      <c r="F5733" s="27" t="s">
        <v>2174</v>
      </c>
      <c r="G5733" s="26">
        <v>0</v>
      </c>
      <c r="H5733" s="26">
        <v>7000</v>
      </c>
      <c r="I5733" s="24">
        <f t="shared" si="89"/>
        <v>15926789.270000013</v>
      </c>
      <c r="J5733" s="27" t="s">
        <v>57</v>
      </c>
      <c r="K5733" s="2" t="s">
        <v>15</v>
      </c>
    </row>
    <row r="5734" spans="1:11" ht="12" customHeight="1" x14ac:dyDescent="0.2">
      <c r="A5734" s="2">
        <v>1700</v>
      </c>
      <c r="B5734" s="20" t="str">
        <f>VLOOKUP(C5734,'[2]05-2025'!$B$1:$C$65536,2,0)</f>
        <v>FORNECEDORES DE INSUMOS</v>
      </c>
      <c r="C5734" s="33" t="s">
        <v>57</v>
      </c>
      <c r="D5734" s="21">
        <f>VLOOKUP(C5734,'[2]05-2025'!$B$1:$D$65536,3,0)</f>
        <v>1167726.93</v>
      </c>
      <c r="E5734" s="25" t="s">
        <v>1821</v>
      </c>
      <c r="F5734" s="27" t="s">
        <v>2175</v>
      </c>
      <c r="G5734" s="26">
        <v>0</v>
      </c>
      <c r="H5734" s="26">
        <v>9478.23</v>
      </c>
      <c r="I5734" s="24">
        <f t="shared" si="89"/>
        <v>15936267.500000013</v>
      </c>
      <c r="J5734" s="27" t="s">
        <v>57</v>
      </c>
      <c r="K5734" s="2" t="s">
        <v>15</v>
      </c>
    </row>
    <row r="5735" spans="1:11" ht="12" customHeight="1" x14ac:dyDescent="0.2">
      <c r="A5735" s="2">
        <v>1700</v>
      </c>
      <c r="B5735" s="20" t="str">
        <f>VLOOKUP(C5735,'[2]05-2025'!$B$1:$C$65536,2,0)</f>
        <v>FORNECEDORES DE INSUMOS</v>
      </c>
      <c r="C5735" s="33" t="s">
        <v>57</v>
      </c>
      <c r="D5735" s="21">
        <f>VLOOKUP(C5735,'[2]05-2025'!$B$1:$D$65536,3,0)</f>
        <v>1167726.93</v>
      </c>
      <c r="E5735" s="25" t="s">
        <v>1821</v>
      </c>
      <c r="F5735" s="27" t="s">
        <v>2156</v>
      </c>
      <c r="G5735" s="26">
        <v>0</v>
      </c>
      <c r="H5735" s="26">
        <v>1482</v>
      </c>
      <c r="I5735" s="24">
        <f t="shared" si="89"/>
        <v>15937749.500000013</v>
      </c>
      <c r="J5735" s="27" t="s">
        <v>57</v>
      </c>
      <c r="K5735" s="2" t="s">
        <v>15</v>
      </c>
    </row>
    <row r="5736" spans="1:11" ht="12" customHeight="1" x14ac:dyDescent="0.2">
      <c r="A5736" s="2">
        <v>1700</v>
      </c>
      <c r="B5736" s="20" t="str">
        <f>VLOOKUP(C5736,'[2]05-2025'!$B$1:$C$65536,2,0)</f>
        <v>FORNECEDORES DE INSUMOS</v>
      </c>
      <c r="C5736" s="33" t="s">
        <v>57</v>
      </c>
      <c r="D5736" s="21">
        <f>VLOOKUP(C5736,'[2]05-2025'!$B$1:$D$65536,3,0)</f>
        <v>1167726.93</v>
      </c>
      <c r="E5736" s="25" t="s">
        <v>1821</v>
      </c>
      <c r="F5736" s="27" t="s">
        <v>2176</v>
      </c>
      <c r="G5736" s="26">
        <v>0</v>
      </c>
      <c r="H5736" s="26">
        <v>1083.9000000000001</v>
      </c>
      <c r="I5736" s="24">
        <f t="shared" si="89"/>
        <v>15938833.400000013</v>
      </c>
      <c r="J5736" s="27" t="s">
        <v>57</v>
      </c>
      <c r="K5736" s="2" t="s">
        <v>15</v>
      </c>
    </row>
    <row r="5737" spans="1:11" ht="12" customHeight="1" x14ac:dyDescent="0.2">
      <c r="A5737" s="2">
        <v>1700</v>
      </c>
      <c r="B5737" s="20" t="str">
        <f>VLOOKUP(C5737,'[2]05-2025'!$B$1:$C$65536,2,0)</f>
        <v>FORNECEDORES DE INSUMOS</v>
      </c>
      <c r="C5737" s="33" t="s">
        <v>57</v>
      </c>
      <c r="D5737" s="21">
        <f>VLOOKUP(C5737,'[2]05-2025'!$B$1:$D$65536,3,0)</f>
        <v>1167726.93</v>
      </c>
      <c r="E5737" s="25" t="s">
        <v>1821</v>
      </c>
      <c r="F5737" s="27" t="s">
        <v>2176</v>
      </c>
      <c r="G5737" s="26">
        <v>0</v>
      </c>
      <c r="H5737" s="26">
        <v>1322.5</v>
      </c>
      <c r="I5737" s="24">
        <f t="shared" si="89"/>
        <v>15940155.900000013</v>
      </c>
      <c r="J5737" s="27" t="s">
        <v>57</v>
      </c>
      <c r="K5737" s="2" t="s">
        <v>15</v>
      </c>
    </row>
    <row r="5738" spans="1:11" ht="12" customHeight="1" x14ac:dyDescent="0.2">
      <c r="A5738" s="2">
        <v>1700</v>
      </c>
      <c r="B5738" s="20" t="str">
        <f>VLOOKUP(C5738,'[2]05-2025'!$B$1:$C$65536,2,0)</f>
        <v>FORNECEDORES DE INSUMOS</v>
      </c>
      <c r="C5738" s="33" t="s">
        <v>57</v>
      </c>
      <c r="D5738" s="21">
        <f>VLOOKUP(C5738,'[2]05-2025'!$B$1:$D$65536,3,0)</f>
        <v>1167726.93</v>
      </c>
      <c r="E5738" s="25" t="s">
        <v>1821</v>
      </c>
      <c r="F5738" s="27" t="s">
        <v>2145</v>
      </c>
      <c r="G5738" s="26">
        <v>0</v>
      </c>
      <c r="H5738" s="26">
        <v>1442.4</v>
      </c>
      <c r="I5738" s="24">
        <f t="shared" si="89"/>
        <v>15941598.300000014</v>
      </c>
      <c r="J5738" s="27" t="s">
        <v>59</v>
      </c>
      <c r="K5738" s="2" t="s">
        <v>15</v>
      </c>
    </row>
    <row r="5739" spans="1:11" ht="12" customHeight="1" x14ac:dyDescent="0.2">
      <c r="A5739" s="2">
        <v>1700</v>
      </c>
      <c r="B5739" s="20" t="str">
        <f>VLOOKUP(C5739,'[2]05-2025'!$B$1:$C$65536,2,0)</f>
        <v>FORNECEDORES DE INSUMOS</v>
      </c>
      <c r="C5739" s="33" t="s">
        <v>57</v>
      </c>
      <c r="D5739" s="21">
        <f>VLOOKUP(C5739,'[2]05-2025'!$B$1:$D$65536,3,0)</f>
        <v>1167726.93</v>
      </c>
      <c r="E5739" s="25" t="s">
        <v>1821</v>
      </c>
      <c r="F5739" s="27" t="s">
        <v>2146</v>
      </c>
      <c r="G5739" s="26">
        <v>0</v>
      </c>
      <c r="H5739" s="26">
        <v>961.37</v>
      </c>
      <c r="I5739" s="24">
        <f t="shared" si="89"/>
        <v>15942559.670000013</v>
      </c>
      <c r="J5739" s="27" t="s">
        <v>57</v>
      </c>
      <c r="K5739" s="2" t="s">
        <v>15</v>
      </c>
    </row>
    <row r="5740" spans="1:11" ht="12" customHeight="1" x14ac:dyDescent="0.2">
      <c r="A5740" s="2">
        <v>1700</v>
      </c>
      <c r="B5740" s="20" t="str">
        <f>VLOOKUP(C5740,'[2]05-2025'!$B$1:$C$65536,2,0)</f>
        <v>FORNECEDORES DE INSUMOS</v>
      </c>
      <c r="C5740" s="33" t="s">
        <v>57</v>
      </c>
      <c r="D5740" s="21">
        <f>VLOOKUP(C5740,'[2]05-2025'!$B$1:$D$65536,3,0)</f>
        <v>1167726.93</v>
      </c>
      <c r="E5740" s="25" t="s">
        <v>1821</v>
      </c>
      <c r="F5740" s="27" t="s">
        <v>2147</v>
      </c>
      <c r="G5740" s="26">
        <v>0</v>
      </c>
      <c r="H5740" s="26">
        <v>33463.1</v>
      </c>
      <c r="I5740" s="24">
        <f t="shared" si="89"/>
        <v>15976022.770000013</v>
      </c>
      <c r="J5740" s="27" t="s">
        <v>57</v>
      </c>
      <c r="K5740" s="2" t="s">
        <v>15</v>
      </c>
    </row>
    <row r="5741" spans="1:11" ht="12" customHeight="1" x14ac:dyDescent="0.2">
      <c r="A5741" s="2">
        <v>1700</v>
      </c>
      <c r="B5741" s="20" t="str">
        <f>VLOOKUP(C5741,'[2]05-2025'!$B$1:$C$65536,2,0)</f>
        <v>FORNECEDORES DE INSUMOS</v>
      </c>
      <c r="C5741" s="33" t="s">
        <v>57</v>
      </c>
      <c r="D5741" s="21">
        <f>VLOOKUP(C5741,'[2]05-2025'!$B$1:$D$65536,3,0)</f>
        <v>1167726.93</v>
      </c>
      <c r="E5741" s="25" t="s">
        <v>1821</v>
      </c>
      <c r="F5741" s="27" t="s">
        <v>2148</v>
      </c>
      <c r="G5741" s="26">
        <v>0</v>
      </c>
      <c r="H5741" s="26">
        <v>9330.9699999999993</v>
      </c>
      <c r="I5741" s="24">
        <f t="shared" si="89"/>
        <v>15985353.740000013</v>
      </c>
      <c r="J5741" s="27" t="s">
        <v>57</v>
      </c>
      <c r="K5741" s="2" t="s">
        <v>15</v>
      </c>
    </row>
    <row r="5742" spans="1:11" ht="12" customHeight="1" x14ac:dyDescent="0.2">
      <c r="A5742" s="2">
        <v>1700</v>
      </c>
      <c r="B5742" s="20" t="str">
        <f>VLOOKUP(C5742,'[2]05-2025'!$B$1:$C$65536,2,0)</f>
        <v>FORNECEDORES DE INSUMOS</v>
      </c>
      <c r="C5742" s="33" t="s">
        <v>57</v>
      </c>
      <c r="D5742" s="21">
        <f>VLOOKUP(C5742,'[2]05-2025'!$B$1:$D$65536,3,0)</f>
        <v>1167726.93</v>
      </c>
      <c r="E5742" s="25" t="s">
        <v>1821</v>
      </c>
      <c r="F5742" s="27" t="s">
        <v>2149</v>
      </c>
      <c r="G5742" s="26">
        <v>0</v>
      </c>
      <c r="H5742" s="26">
        <v>1639.84</v>
      </c>
      <c r="I5742" s="24">
        <f t="shared" si="89"/>
        <v>15986993.580000013</v>
      </c>
      <c r="J5742" s="27" t="s">
        <v>57</v>
      </c>
      <c r="K5742" s="2" t="s">
        <v>15</v>
      </c>
    </row>
    <row r="5743" spans="1:11" ht="12" customHeight="1" x14ac:dyDescent="0.2">
      <c r="A5743" s="2">
        <v>1700</v>
      </c>
      <c r="B5743" s="20" t="str">
        <f>VLOOKUP(C5743,'[2]05-2025'!$B$1:$C$65536,2,0)</f>
        <v>FORNECEDORES DE INSUMOS</v>
      </c>
      <c r="C5743" s="33" t="s">
        <v>57</v>
      </c>
      <c r="D5743" s="21">
        <f>VLOOKUP(C5743,'[2]05-2025'!$B$1:$D$65536,3,0)</f>
        <v>1167726.93</v>
      </c>
      <c r="E5743" s="25" t="s">
        <v>1821</v>
      </c>
      <c r="F5743" s="27" t="s">
        <v>2150</v>
      </c>
      <c r="G5743" s="26">
        <v>0</v>
      </c>
      <c r="H5743" s="26">
        <v>1198.3800000000001</v>
      </c>
      <c r="I5743" s="24">
        <f t="shared" si="89"/>
        <v>15988191.960000014</v>
      </c>
      <c r="J5743" s="27" t="s">
        <v>57</v>
      </c>
      <c r="K5743" s="2" t="s">
        <v>15</v>
      </c>
    </row>
    <row r="5744" spans="1:11" ht="12" customHeight="1" x14ac:dyDescent="0.2">
      <c r="A5744" s="2">
        <v>1700</v>
      </c>
      <c r="B5744" s="20" t="str">
        <f>VLOOKUP(C5744,'[2]05-2025'!$B$1:$C$65536,2,0)</f>
        <v>FORNECEDORES DE INSUMOS</v>
      </c>
      <c r="C5744" s="33" t="s">
        <v>57</v>
      </c>
      <c r="D5744" s="21">
        <f>VLOOKUP(C5744,'[2]05-2025'!$B$1:$D$65536,3,0)</f>
        <v>1167726.93</v>
      </c>
      <c r="E5744" s="25" t="s">
        <v>1821</v>
      </c>
      <c r="F5744" s="27" t="s">
        <v>2151</v>
      </c>
      <c r="G5744" s="26">
        <v>0</v>
      </c>
      <c r="H5744" s="26">
        <v>2631.72</v>
      </c>
      <c r="I5744" s="24">
        <f t="shared" si="89"/>
        <v>15990823.680000015</v>
      </c>
      <c r="J5744" s="27" t="s">
        <v>57</v>
      </c>
      <c r="K5744" s="2" t="s">
        <v>15</v>
      </c>
    </row>
    <row r="5745" spans="1:11" ht="12" customHeight="1" x14ac:dyDescent="0.2">
      <c r="A5745" s="2">
        <v>1700</v>
      </c>
      <c r="B5745" s="20" t="str">
        <f>VLOOKUP(C5745,'[2]05-2025'!$B$1:$C$65536,2,0)</f>
        <v>FORNECEDORES DE INSUMOS</v>
      </c>
      <c r="C5745" s="33" t="s">
        <v>57</v>
      </c>
      <c r="D5745" s="21">
        <f>VLOOKUP(C5745,'[2]05-2025'!$B$1:$D$65536,3,0)</f>
        <v>1167726.93</v>
      </c>
      <c r="E5745" s="25" t="s">
        <v>1821</v>
      </c>
      <c r="F5745" s="27" t="s">
        <v>2147</v>
      </c>
      <c r="G5745" s="26">
        <v>0</v>
      </c>
      <c r="H5745" s="26">
        <v>2128.5</v>
      </c>
      <c r="I5745" s="24">
        <f t="shared" ref="I5745:I5808" si="90">IF(C5745&lt;&gt;C5744,D5745-G5745+H5745,IF(C5745=C5744,I5744-G5745+H5745,"falso"))</f>
        <v>15992952.180000015</v>
      </c>
      <c r="J5745" s="27" t="s">
        <v>57</v>
      </c>
      <c r="K5745" s="2" t="s">
        <v>15</v>
      </c>
    </row>
    <row r="5746" spans="1:11" ht="12" customHeight="1" x14ac:dyDescent="0.2">
      <c r="A5746" s="2">
        <v>1700</v>
      </c>
      <c r="B5746" s="20" t="str">
        <f>VLOOKUP(C5746,'[2]05-2025'!$B$1:$C$65536,2,0)</f>
        <v>FORNECEDORES DE INSUMOS</v>
      </c>
      <c r="C5746" s="33" t="s">
        <v>57</v>
      </c>
      <c r="D5746" s="21">
        <f>VLOOKUP(C5746,'[2]05-2025'!$B$1:$D$65536,3,0)</f>
        <v>1167726.93</v>
      </c>
      <c r="E5746" s="25" t="s">
        <v>1821</v>
      </c>
      <c r="F5746" s="27" t="s">
        <v>2152</v>
      </c>
      <c r="G5746" s="26">
        <v>0</v>
      </c>
      <c r="H5746" s="26">
        <v>2280</v>
      </c>
      <c r="I5746" s="24">
        <f t="shared" si="90"/>
        <v>15995232.180000015</v>
      </c>
      <c r="J5746" s="27" t="s">
        <v>57</v>
      </c>
      <c r="K5746" s="2" t="s">
        <v>15</v>
      </c>
    </row>
    <row r="5747" spans="1:11" ht="12" customHeight="1" x14ac:dyDescent="0.2">
      <c r="A5747" s="2">
        <v>1700</v>
      </c>
      <c r="B5747" s="20" t="str">
        <f>VLOOKUP(C5747,'[2]05-2025'!$B$1:$C$65536,2,0)</f>
        <v>FORNECEDORES DE INSUMOS</v>
      </c>
      <c r="C5747" s="33" t="s">
        <v>57</v>
      </c>
      <c r="D5747" s="21">
        <f>VLOOKUP(C5747,'[2]05-2025'!$B$1:$D$65536,3,0)</f>
        <v>1167726.93</v>
      </c>
      <c r="E5747" s="25" t="s">
        <v>1821</v>
      </c>
      <c r="F5747" s="27" t="s">
        <v>2153</v>
      </c>
      <c r="G5747" s="26">
        <v>0</v>
      </c>
      <c r="H5747" s="26">
        <v>707.3</v>
      </c>
      <c r="I5747" s="24">
        <f t="shared" si="90"/>
        <v>15995939.480000015</v>
      </c>
      <c r="J5747" s="27" t="s">
        <v>57</v>
      </c>
      <c r="K5747" s="2" t="s">
        <v>15</v>
      </c>
    </row>
    <row r="5748" spans="1:11" ht="12" customHeight="1" x14ac:dyDescent="0.2">
      <c r="A5748" s="2">
        <v>1700</v>
      </c>
      <c r="B5748" s="20" t="str">
        <f>VLOOKUP(C5748,'[2]05-2025'!$B$1:$C$65536,2,0)</f>
        <v>FORNECEDORES DE INSUMOS</v>
      </c>
      <c r="C5748" s="33" t="s">
        <v>57</v>
      </c>
      <c r="D5748" s="21">
        <f>VLOOKUP(C5748,'[2]05-2025'!$B$1:$D$65536,3,0)</f>
        <v>1167726.93</v>
      </c>
      <c r="E5748" s="25" t="s">
        <v>1821</v>
      </c>
      <c r="F5748" s="27" t="s">
        <v>2154</v>
      </c>
      <c r="G5748" s="26">
        <v>0</v>
      </c>
      <c r="H5748" s="26">
        <v>16957.5</v>
      </c>
      <c r="I5748" s="24">
        <f t="shared" si="90"/>
        <v>16012896.980000015</v>
      </c>
      <c r="J5748" s="27" t="s">
        <v>57</v>
      </c>
      <c r="K5748" s="2" t="s">
        <v>15</v>
      </c>
    </row>
    <row r="5749" spans="1:11" ht="12" customHeight="1" x14ac:dyDescent="0.2">
      <c r="A5749" s="2">
        <v>1700</v>
      </c>
      <c r="B5749" s="20" t="str">
        <f>VLOOKUP(C5749,'[2]05-2025'!$B$1:$C$65536,2,0)</f>
        <v>FORNECEDORES DE INSUMOS</v>
      </c>
      <c r="C5749" s="33" t="s">
        <v>57</v>
      </c>
      <c r="D5749" s="21">
        <f>VLOOKUP(C5749,'[2]05-2025'!$B$1:$D$65536,3,0)</f>
        <v>1167726.93</v>
      </c>
      <c r="E5749" s="25" t="s">
        <v>1821</v>
      </c>
      <c r="F5749" s="27" t="s">
        <v>2151</v>
      </c>
      <c r="G5749" s="26">
        <v>0</v>
      </c>
      <c r="H5749" s="26">
        <v>1052</v>
      </c>
      <c r="I5749" s="24">
        <f t="shared" si="90"/>
        <v>16013948.980000015</v>
      </c>
      <c r="J5749" s="27" t="s">
        <v>57</v>
      </c>
      <c r="K5749" s="2" t="s">
        <v>15</v>
      </c>
    </row>
    <row r="5750" spans="1:11" ht="12" customHeight="1" x14ac:dyDescent="0.2">
      <c r="A5750" s="2">
        <v>1700</v>
      </c>
      <c r="B5750" s="20" t="str">
        <f>VLOOKUP(C5750,'[2]05-2025'!$B$1:$C$65536,2,0)</f>
        <v>FORNECEDORES DE INSUMOS</v>
      </c>
      <c r="C5750" s="33" t="s">
        <v>57</v>
      </c>
      <c r="D5750" s="21">
        <f>VLOOKUP(C5750,'[2]05-2025'!$B$1:$D$65536,3,0)</f>
        <v>1167726.93</v>
      </c>
      <c r="E5750" s="25" t="s">
        <v>1821</v>
      </c>
      <c r="F5750" s="27" t="s">
        <v>2146</v>
      </c>
      <c r="G5750" s="26">
        <v>0</v>
      </c>
      <c r="H5750" s="26">
        <v>961.66</v>
      </c>
      <c r="I5750" s="24">
        <f t="shared" si="90"/>
        <v>16014910.640000015</v>
      </c>
      <c r="J5750" s="27" t="s">
        <v>57</v>
      </c>
      <c r="K5750" s="2" t="s">
        <v>15</v>
      </c>
    </row>
    <row r="5751" spans="1:11" ht="12" customHeight="1" x14ac:dyDescent="0.2">
      <c r="A5751" s="2">
        <v>1700</v>
      </c>
      <c r="B5751" s="20" t="str">
        <f>VLOOKUP(C5751,'[2]05-2025'!$B$1:$C$65536,2,0)</f>
        <v>FORNECEDORES DE INSUMOS</v>
      </c>
      <c r="C5751" s="33" t="s">
        <v>57</v>
      </c>
      <c r="D5751" s="21">
        <f>VLOOKUP(C5751,'[2]05-2025'!$B$1:$D$65536,3,0)</f>
        <v>1167726.93</v>
      </c>
      <c r="E5751" s="25" t="s">
        <v>1821</v>
      </c>
      <c r="F5751" s="27" t="s">
        <v>2156</v>
      </c>
      <c r="G5751" s="26">
        <v>0</v>
      </c>
      <c r="H5751" s="26">
        <v>1360.91</v>
      </c>
      <c r="I5751" s="24">
        <f t="shared" si="90"/>
        <v>16016271.550000016</v>
      </c>
      <c r="J5751" s="27" t="s">
        <v>57</v>
      </c>
      <c r="K5751" s="2" t="s">
        <v>15</v>
      </c>
    </row>
    <row r="5752" spans="1:11" ht="12" customHeight="1" x14ac:dyDescent="0.2">
      <c r="A5752" s="2">
        <v>1700</v>
      </c>
      <c r="B5752" s="20" t="str">
        <f>VLOOKUP(C5752,'[2]05-2025'!$B$1:$C$65536,2,0)</f>
        <v>FORNECEDORES DE INSUMOS</v>
      </c>
      <c r="C5752" s="33" t="s">
        <v>57</v>
      </c>
      <c r="D5752" s="21">
        <f>VLOOKUP(C5752,'[2]05-2025'!$B$1:$D$65536,3,0)</f>
        <v>1167726.93</v>
      </c>
      <c r="E5752" s="25" t="s">
        <v>1821</v>
      </c>
      <c r="F5752" s="27" t="s">
        <v>2157</v>
      </c>
      <c r="G5752" s="26">
        <v>0</v>
      </c>
      <c r="H5752" s="26">
        <v>232.5</v>
      </c>
      <c r="I5752" s="24">
        <f t="shared" si="90"/>
        <v>16016504.050000016</v>
      </c>
      <c r="J5752" s="27" t="s">
        <v>57</v>
      </c>
      <c r="K5752" s="2" t="s">
        <v>15</v>
      </c>
    </row>
    <row r="5753" spans="1:11" ht="12" customHeight="1" x14ac:dyDescent="0.2">
      <c r="A5753" s="2">
        <v>1700</v>
      </c>
      <c r="B5753" s="20" t="str">
        <f>VLOOKUP(C5753,'[2]05-2025'!$B$1:$C$65536,2,0)</f>
        <v>FORNECEDORES DE INSUMOS</v>
      </c>
      <c r="C5753" s="33" t="s">
        <v>57</v>
      </c>
      <c r="D5753" s="21">
        <f>VLOOKUP(C5753,'[2]05-2025'!$B$1:$D$65536,3,0)</f>
        <v>1167726.93</v>
      </c>
      <c r="E5753" s="25" t="s">
        <v>1821</v>
      </c>
      <c r="F5753" s="27" t="s">
        <v>2158</v>
      </c>
      <c r="G5753" s="26">
        <v>0</v>
      </c>
      <c r="H5753" s="26">
        <v>2900</v>
      </c>
      <c r="I5753" s="24">
        <f t="shared" si="90"/>
        <v>16019404.050000016</v>
      </c>
      <c r="J5753" s="27" t="s">
        <v>57</v>
      </c>
      <c r="K5753" s="2" t="s">
        <v>15</v>
      </c>
    </row>
    <row r="5754" spans="1:11" ht="12" customHeight="1" x14ac:dyDescent="0.2">
      <c r="A5754" s="2">
        <v>1700</v>
      </c>
      <c r="B5754" s="20" t="str">
        <f>VLOOKUP(C5754,'[2]05-2025'!$B$1:$C$65536,2,0)</f>
        <v>FORNECEDORES DE INSUMOS</v>
      </c>
      <c r="C5754" s="33" t="s">
        <v>57</v>
      </c>
      <c r="D5754" s="21">
        <f>VLOOKUP(C5754,'[2]05-2025'!$B$1:$D$65536,3,0)</f>
        <v>1167726.93</v>
      </c>
      <c r="E5754" s="25" t="s">
        <v>1821</v>
      </c>
      <c r="F5754" s="27" t="s">
        <v>2146</v>
      </c>
      <c r="G5754" s="26">
        <v>0</v>
      </c>
      <c r="H5754" s="26">
        <v>961.37</v>
      </c>
      <c r="I5754" s="24">
        <f t="shared" si="90"/>
        <v>16020365.420000015</v>
      </c>
      <c r="J5754" s="27" t="s">
        <v>57</v>
      </c>
      <c r="K5754" s="2" t="s">
        <v>15</v>
      </c>
    </row>
    <row r="5755" spans="1:11" ht="12" customHeight="1" x14ac:dyDescent="0.2">
      <c r="A5755" s="2">
        <v>1700</v>
      </c>
      <c r="B5755" s="20" t="str">
        <f>VLOOKUP(C5755,'[2]05-2025'!$B$1:$C$65536,2,0)</f>
        <v>FORNECEDORES DE INSUMOS</v>
      </c>
      <c r="C5755" s="33" t="s">
        <v>57</v>
      </c>
      <c r="D5755" s="21">
        <f>VLOOKUP(C5755,'[2]05-2025'!$B$1:$D$65536,3,0)</f>
        <v>1167726.93</v>
      </c>
      <c r="E5755" s="25" t="s">
        <v>1821</v>
      </c>
      <c r="F5755" s="27" t="s">
        <v>2159</v>
      </c>
      <c r="G5755" s="26">
        <v>0</v>
      </c>
      <c r="H5755" s="26">
        <v>379.5</v>
      </c>
      <c r="I5755" s="24">
        <f t="shared" si="90"/>
        <v>16020744.920000015</v>
      </c>
      <c r="J5755" s="27" t="s">
        <v>57</v>
      </c>
      <c r="K5755" s="2" t="s">
        <v>15</v>
      </c>
    </row>
    <row r="5756" spans="1:11" ht="12" customHeight="1" x14ac:dyDescent="0.2">
      <c r="A5756" s="2">
        <v>1700</v>
      </c>
      <c r="B5756" s="20" t="str">
        <f>VLOOKUP(C5756,'[2]05-2025'!$B$1:$C$65536,2,0)</f>
        <v>FORNECEDORES DE INSUMOS</v>
      </c>
      <c r="C5756" s="33" t="s">
        <v>57</v>
      </c>
      <c r="D5756" s="21">
        <f>VLOOKUP(C5756,'[2]05-2025'!$B$1:$D$65536,3,0)</f>
        <v>1167726.93</v>
      </c>
      <c r="E5756" s="25" t="s">
        <v>1821</v>
      </c>
      <c r="F5756" s="27" t="s">
        <v>2160</v>
      </c>
      <c r="G5756" s="26">
        <v>0</v>
      </c>
      <c r="H5756" s="26">
        <v>45600</v>
      </c>
      <c r="I5756" s="24">
        <f t="shared" si="90"/>
        <v>16066344.920000015</v>
      </c>
      <c r="J5756" s="27" t="s">
        <v>57</v>
      </c>
      <c r="K5756" s="2" t="s">
        <v>15</v>
      </c>
    </row>
    <row r="5757" spans="1:11" ht="12" customHeight="1" x14ac:dyDescent="0.2">
      <c r="A5757" s="2">
        <v>1700</v>
      </c>
      <c r="B5757" s="20" t="str">
        <f>VLOOKUP(C5757,'[2]05-2025'!$B$1:$C$65536,2,0)</f>
        <v>FORNECEDORES DE INSUMOS</v>
      </c>
      <c r="C5757" s="33" t="s">
        <v>57</v>
      </c>
      <c r="D5757" s="21">
        <f>VLOOKUP(C5757,'[2]05-2025'!$B$1:$D$65536,3,0)</f>
        <v>1167726.93</v>
      </c>
      <c r="E5757" s="25" t="s">
        <v>1821</v>
      </c>
      <c r="F5757" s="27" t="s">
        <v>2161</v>
      </c>
      <c r="G5757" s="26">
        <v>0</v>
      </c>
      <c r="H5757" s="26">
        <v>22806</v>
      </c>
      <c r="I5757" s="24">
        <f t="shared" si="90"/>
        <v>16089150.920000015</v>
      </c>
      <c r="J5757" s="27" t="s">
        <v>57</v>
      </c>
      <c r="K5757" s="2" t="s">
        <v>15</v>
      </c>
    </row>
    <row r="5758" spans="1:11" ht="12" customHeight="1" x14ac:dyDescent="0.2">
      <c r="A5758" s="2">
        <v>1700</v>
      </c>
      <c r="B5758" s="20" t="str">
        <f>VLOOKUP(C5758,'[2]05-2025'!$B$1:$C$65536,2,0)</f>
        <v>FORNECEDORES DE INSUMOS</v>
      </c>
      <c r="C5758" s="33" t="s">
        <v>57</v>
      </c>
      <c r="D5758" s="21">
        <f>VLOOKUP(C5758,'[2]05-2025'!$B$1:$D$65536,3,0)</f>
        <v>1167726.93</v>
      </c>
      <c r="E5758" s="25" t="s">
        <v>1821</v>
      </c>
      <c r="F5758" s="27" t="s">
        <v>2162</v>
      </c>
      <c r="G5758" s="26">
        <v>0</v>
      </c>
      <c r="H5758" s="26">
        <v>2798.29</v>
      </c>
      <c r="I5758" s="24">
        <f t="shared" si="90"/>
        <v>16091949.210000014</v>
      </c>
      <c r="J5758" s="27" t="s">
        <v>59</v>
      </c>
      <c r="K5758" s="2" t="s">
        <v>15</v>
      </c>
    </row>
    <row r="5759" spans="1:11" ht="12" customHeight="1" x14ac:dyDescent="0.2">
      <c r="A5759" s="2">
        <v>1700</v>
      </c>
      <c r="B5759" s="20" t="str">
        <f>VLOOKUP(C5759,'[2]05-2025'!$B$1:$C$65536,2,0)</f>
        <v>FORNECEDORES DE INSUMOS</v>
      </c>
      <c r="C5759" s="33" t="s">
        <v>57</v>
      </c>
      <c r="D5759" s="21">
        <f>VLOOKUP(C5759,'[2]05-2025'!$B$1:$D$65536,3,0)</f>
        <v>1167726.93</v>
      </c>
      <c r="E5759" s="25" t="s">
        <v>1821</v>
      </c>
      <c r="F5759" s="27" t="s">
        <v>2163</v>
      </c>
      <c r="G5759" s="26">
        <v>0</v>
      </c>
      <c r="H5759" s="26">
        <v>2128.5</v>
      </c>
      <c r="I5759" s="24">
        <f t="shared" si="90"/>
        <v>16094077.710000014</v>
      </c>
      <c r="J5759" s="27" t="s">
        <v>57</v>
      </c>
      <c r="K5759" s="2" t="s">
        <v>15</v>
      </c>
    </row>
    <row r="5760" spans="1:11" ht="12" customHeight="1" x14ac:dyDescent="0.2">
      <c r="A5760" s="2">
        <v>1700</v>
      </c>
      <c r="B5760" s="20" t="str">
        <f>VLOOKUP(C5760,'[2]05-2025'!$B$1:$C$65536,2,0)</f>
        <v>FORNECEDORES DE INSUMOS</v>
      </c>
      <c r="C5760" s="33" t="s">
        <v>57</v>
      </c>
      <c r="D5760" s="21">
        <f>VLOOKUP(C5760,'[2]05-2025'!$B$1:$D$65536,3,0)</f>
        <v>1167726.93</v>
      </c>
      <c r="E5760" s="25" t="s">
        <v>1821</v>
      </c>
      <c r="F5760" s="27" t="s">
        <v>2158</v>
      </c>
      <c r="G5760" s="26">
        <v>0</v>
      </c>
      <c r="H5760" s="26">
        <v>2900</v>
      </c>
      <c r="I5760" s="24">
        <f t="shared" si="90"/>
        <v>16096977.710000014</v>
      </c>
      <c r="J5760" s="27" t="s">
        <v>57</v>
      </c>
      <c r="K5760" s="2" t="s">
        <v>15</v>
      </c>
    </row>
    <row r="5761" spans="1:11" ht="12" customHeight="1" x14ac:dyDescent="0.2">
      <c r="A5761" s="2">
        <v>1700</v>
      </c>
      <c r="B5761" s="20" t="str">
        <f>VLOOKUP(C5761,'[2]05-2025'!$B$1:$C$65536,2,0)</f>
        <v>FORNECEDORES DE INSUMOS</v>
      </c>
      <c r="C5761" s="33" t="s">
        <v>57</v>
      </c>
      <c r="D5761" s="21">
        <f>VLOOKUP(C5761,'[2]05-2025'!$B$1:$D$65536,3,0)</f>
        <v>1167726.93</v>
      </c>
      <c r="E5761" s="25" t="s">
        <v>1821</v>
      </c>
      <c r="F5761" s="27" t="s">
        <v>2145</v>
      </c>
      <c r="G5761" s="26">
        <v>0</v>
      </c>
      <c r="H5761" s="26">
        <v>1442.4</v>
      </c>
      <c r="I5761" s="24">
        <f t="shared" si="90"/>
        <v>16098420.110000014</v>
      </c>
      <c r="J5761" s="27" t="s">
        <v>59</v>
      </c>
      <c r="K5761" s="2" t="s">
        <v>15</v>
      </c>
    </row>
    <row r="5762" spans="1:11" ht="12" customHeight="1" x14ac:dyDescent="0.2">
      <c r="A5762" s="2">
        <v>1700</v>
      </c>
      <c r="B5762" s="20" t="str">
        <f>VLOOKUP(C5762,'[2]05-2025'!$B$1:$C$65536,2,0)</f>
        <v>FORNECEDORES DE INSUMOS</v>
      </c>
      <c r="C5762" s="33" t="s">
        <v>57</v>
      </c>
      <c r="D5762" s="21">
        <f>VLOOKUP(C5762,'[2]05-2025'!$B$1:$D$65536,3,0)</f>
        <v>1167726.93</v>
      </c>
      <c r="E5762" s="25" t="s">
        <v>1821</v>
      </c>
      <c r="F5762" s="27" t="s">
        <v>2164</v>
      </c>
      <c r="G5762" s="26">
        <v>0</v>
      </c>
      <c r="H5762" s="26">
        <v>4355.1499999999996</v>
      </c>
      <c r="I5762" s="24">
        <f t="shared" si="90"/>
        <v>16102775.260000015</v>
      </c>
      <c r="J5762" s="27" t="s">
        <v>57</v>
      </c>
      <c r="K5762" s="2" t="s">
        <v>15</v>
      </c>
    </row>
    <row r="5763" spans="1:11" ht="12" customHeight="1" x14ac:dyDescent="0.2">
      <c r="A5763" s="2">
        <v>1700</v>
      </c>
      <c r="B5763" s="20" t="str">
        <f>VLOOKUP(C5763,'[2]05-2025'!$B$1:$C$65536,2,0)</f>
        <v>FORNECEDORES DE INSUMOS</v>
      </c>
      <c r="C5763" s="33" t="s">
        <v>57</v>
      </c>
      <c r="D5763" s="21">
        <f>VLOOKUP(C5763,'[2]05-2025'!$B$1:$D$65536,3,0)</f>
        <v>1167726.93</v>
      </c>
      <c r="E5763" s="25" t="s">
        <v>1821</v>
      </c>
      <c r="F5763" s="27" t="s">
        <v>2165</v>
      </c>
      <c r="G5763" s="26">
        <v>0</v>
      </c>
      <c r="H5763" s="26">
        <v>18740.7</v>
      </c>
      <c r="I5763" s="24">
        <f t="shared" si="90"/>
        <v>16121515.960000014</v>
      </c>
      <c r="J5763" s="27" t="s">
        <v>57</v>
      </c>
      <c r="K5763" s="2" t="s">
        <v>15</v>
      </c>
    </row>
    <row r="5764" spans="1:11" ht="12" customHeight="1" x14ac:dyDescent="0.2">
      <c r="A5764" s="2">
        <v>1700</v>
      </c>
      <c r="B5764" s="20" t="str">
        <f>VLOOKUP(C5764,'[2]05-2025'!$B$1:$C$65536,2,0)</f>
        <v>FORNECEDORES DE INSUMOS</v>
      </c>
      <c r="C5764" s="33" t="s">
        <v>57</v>
      </c>
      <c r="D5764" s="21">
        <f>VLOOKUP(C5764,'[2]05-2025'!$B$1:$D$65536,3,0)</f>
        <v>1167726.93</v>
      </c>
      <c r="E5764" s="25" t="s">
        <v>1821</v>
      </c>
      <c r="F5764" s="27" t="s">
        <v>2158</v>
      </c>
      <c r="G5764" s="26">
        <v>0</v>
      </c>
      <c r="H5764" s="26">
        <v>2900</v>
      </c>
      <c r="I5764" s="24">
        <f t="shared" si="90"/>
        <v>16124415.960000014</v>
      </c>
      <c r="J5764" s="27" t="s">
        <v>57</v>
      </c>
      <c r="K5764" s="2" t="s">
        <v>15</v>
      </c>
    </row>
    <row r="5765" spans="1:11" ht="12" customHeight="1" x14ac:dyDescent="0.2">
      <c r="A5765" s="2">
        <v>1700</v>
      </c>
      <c r="B5765" s="20" t="str">
        <f>VLOOKUP(C5765,'[2]05-2025'!$B$1:$C$65536,2,0)</f>
        <v>FORNECEDORES DE INSUMOS</v>
      </c>
      <c r="C5765" s="33" t="s">
        <v>57</v>
      </c>
      <c r="D5765" s="21">
        <f>VLOOKUP(C5765,'[2]05-2025'!$B$1:$D$65536,3,0)</f>
        <v>1167726.93</v>
      </c>
      <c r="E5765" s="25" t="s">
        <v>1821</v>
      </c>
      <c r="F5765" s="27" t="s">
        <v>2165</v>
      </c>
      <c r="G5765" s="26">
        <v>0</v>
      </c>
      <c r="H5765" s="26">
        <v>60541.599999999999</v>
      </c>
      <c r="I5765" s="24">
        <f t="shared" si="90"/>
        <v>16184957.560000014</v>
      </c>
      <c r="J5765" s="27" t="s">
        <v>57</v>
      </c>
      <c r="K5765" s="2" t="s">
        <v>15</v>
      </c>
    </row>
    <row r="5766" spans="1:11" ht="12" customHeight="1" x14ac:dyDescent="0.2">
      <c r="A5766" s="2">
        <v>1700</v>
      </c>
      <c r="B5766" s="20" t="str">
        <f>VLOOKUP(C5766,'[2]05-2025'!$B$1:$C$65536,2,0)</f>
        <v>FORNECEDORES DE INSUMOS</v>
      </c>
      <c r="C5766" s="33" t="s">
        <v>57</v>
      </c>
      <c r="D5766" s="21">
        <f>VLOOKUP(C5766,'[2]05-2025'!$B$1:$D$65536,3,0)</f>
        <v>1167726.93</v>
      </c>
      <c r="E5766" s="25" t="s">
        <v>1821</v>
      </c>
      <c r="F5766" s="27" t="s">
        <v>2168</v>
      </c>
      <c r="G5766" s="26">
        <v>0</v>
      </c>
      <c r="H5766" s="26">
        <v>503.28</v>
      </c>
      <c r="I5766" s="24">
        <f t="shared" si="90"/>
        <v>16185460.840000013</v>
      </c>
      <c r="J5766" s="27" t="s">
        <v>57</v>
      </c>
      <c r="K5766" s="2" t="s">
        <v>15</v>
      </c>
    </row>
    <row r="5767" spans="1:11" ht="12" customHeight="1" x14ac:dyDescent="0.2">
      <c r="A5767" s="2">
        <v>1700</v>
      </c>
      <c r="B5767" s="20" t="str">
        <f>VLOOKUP(C5767,'[2]05-2025'!$B$1:$C$65536,2,0)</f>
        <v>FORNECEDORES DE INSUMOS</v>
      </c>
      <c r="C5767" s="33" t="s">
        <v>57</v>
      </c>
      <c r="D5767" s="21">
        <f>VLOOKUP(C5767,'[2]05-2025'!$B$1:$D$65536,3,0)</f>
        <v>1167726.93</v>
      </c>
      <c r="E5767" s="25" t="s">
        <v>1821</v>
      </c>
      <c r="F5767" s="27" t="s">
        <v>2169</v>
      </c>
      <c r="G5767" s="26">
        <v>0</v>
      </c>
      <c r="H5767" s="26">
        <v>1549</v>
      </c>
      <c r="I5767" s="24">
        <f t="shared" si="90"/>
        <v>16187009.840000013</v>
      </c>
      <c r="J5767" s="27" t="s">
        <v>57</v>
      </c>
      <c r="K5767" s="2" t="s">
        <v>15</v>
      </c>
    </row>
    <row r="5768" spans="1:11" ht="12" customHeight="1" x14ac:dyDescent="0.2">
      <c r="A5768" s="2">
        <v>1700</v>
      </c>
      <c r="B5768" s="20" t="str">
        <f>VLOOKUP(C5768,'[2]05-2025'!$B$1:$C$65536,2,0)</f>
        <v>FORNECEDORES DE INSUMOS</v>
      </c>
      <c r="C5768" s="33" t="s">
        <v>57</v>
      </c>
      <c r="D5768" s="21">
        <f>VLOOKUP(C5768,'[2]05-2025'!$B$1:$D$65536,3,0)</f>
        <v>1167726.93</v>
      </c>
      <c r="E5768" s="25" t="s">
        <v>1821</v>
      </c>
      <c r="F5768" s="27" t="s">
        <v>2743</v>
      </c>
      <c r="G5768" s="26">
        <v>0</v>
      </c>
      <c r="H5768" s="26">
        <v>1157.96</v>
      </c>
      <c r="I5768" s="24">
        <f t="shared" si="90"/>
        <v>16188167.800000014</v>
      </c>
      <c r="J5768" s="27" t="s">
        <v>59</v>
      </c>
      <c r="K5768" s="2" t="s">
        <v>15</v>
      </c>
    </row>
    <row r="5769" spans="1:11" ht="12" customHeight="1" x14ac:dyDescent="0.2">
      <c r="A5769" s="2">
        <v>1700</v>
      </c>
      <c r="B5769" s="20" t="str">
        <f>VLOOKUP(C5769,'[2]05-2025'!$B$1:$C$65536,2,0)</f>
        <v>FORNECEDORES DE INSUMOS</v>
      </c>
      <c r="C5769" s="33" t="s">
        <v>57</v>
      </c>
      <c r="D5769" s="21">
        <f>VLOOKUP(C5769,'[2]05-2025'!$B$1:$D$65536,3,0)</f>
        <v>1167726.93</v>
      </c>
      <c r="E5769" s="25" t="s">
        <v>1821</v>
      </c>
      <c r="F5769" s="27" t="s">
        <v>2157</v>
      </c>
      <c r="G5769" s="26">
        <v>0</v>
      </c>
      <c r="H5769" s="26">
        <v>4503.1000000000004</v>
      </c>
      <c r="I5769" s="24">
        <f t="shared" si="90"/>
        <v>16192670.900000013</v>
      </c>
      <c r="J5769" s="27" t="s">
        <v>57</v>
      </c>
      <c r="K5769" s="2" t="s">
        <v>15</v>
      </c>
    </row>
    <row r="5770" spans="1:11" ht="12" customHeight="1" x14ac:dyDescent="0.2">
      <c r="A5770" s="2">
        <v>1700</v>
      </c>
      <c r="B5770" s="20" t="str">
        <f>VLOOKUP(C5770,'[2]05-2025'!$B$1:$C$65536,2,0)</f>
        <v>FORNECEDORES DE INSUMOS</v>
      </c>
      <c r="C5770" s="33" t="s">
        <v>57</v>
      </c>
      <c r="D5770" s="21">
        <f>VLOOKUP(C5770,'[2]05-2025'!$B$1:$D$65536,3,0)</f>
        <v>1167726.93</v>
      </c>
      <c r="E5770" s="25" t="s">
        <v>1821</v>
      </c>
      <c r="F5770" s="27" t="s">
        <v>2149</v>
      </c>
      <c r="G5770" s="26">
        <v>0</v>
      </c>
      <c r="H5770" s="26">
        <v>17035.400000000001</v>
      </c>
      <c r="I5770" s="24">
        <f t="shared" si="90"/>
        <v>16209706.300000014</v>
      </c>
      <c r="J5770" s="27" t="s">
        <v>57</v>
      </c>
      <c r="K5770" s="2" t="s">
        <v>15</v>
      </c>
    </row>
    <row r="5771" spans="1:11" ht="12" customHeight="1" x14ac:dyDescent="0.2">
      <c r="A5771" s="2">
        <v>1700</v>
      </c>
      <c r="B5771" s="20" t="str">
        <f>VLOOKUP(C5771,'[2]05-2025'!$B$1:$C$65536,2,0)</f>
        <v>FORNECEDORES DE INSUMOS</v>
      </c>
      <c r="C5771" s="33" t="s">
        <v>57</v>
      </c>
      <c r="D5771" s="21">
        <f>VLOOKUP(C5771,'[2]05-2025'!$B$1:$D$65536,3,0)</f>
        <v>1167726.93</v>
      </c>
      <c r="E5771" s="25" t="s">
        <v>1821</v>
      </c>
      <c r="F5771" s="27" t="s">
        <v>2171</v>
      </c>
      <c r="G5771" s="26">
        <v>0</v>
      </c>
      <c r="H5771" s="26">
        <v>6282.36</v>
      </c>
      <c r="I5771" s="24">
        <f t="shared" si="90"/>
        <v>16215988.660000013</v>
      </c>
      <c r="J5771" s="27" t="s">
        <v>57</v>
      </c>
      <c r="K5771" s="2" t="s">
        <v>15</v>
      </c>
    </row>
    <row r="5772" spans="1:11" ht="12" customHeight="1" x14ac:dyDescent="0.2">
      <c r="A5772" s="2">
        <v>1700</v>
      </c>
      <c r="B5772" s="20" t="str">
        <f>VLOOKUP(C5772,'[2]05-2025'!$B$1:$C$65536,2,0)</f>
        <v>FORNECEDORES DE INSUMOS</v>
      </c>
      <c r="C5772" s="33" t="s">
        <v>57</v>
      </c>
      <c r="D5772" s="21">
        <f>VLOOKUP(C5772,'[2]05-2025'!$B$1:$D$65536,3,0)</f>
        <v>1167726.93</v>
      </c>
      <c r="E5772" s="25" t="s">
        <v>1821</v>
      </c>
      <c r="F5772" s="27" t="s">
        <v>2172</v>
      </c>
      <c r="G5772" s="26">
        <v>0</v>
      </c>
      <c r="H5772" s="26">
        <v>320</v>
      </c>
      <c r="I5772" s="24">
        <f t="shared" si="90"/>
        <v>16216308.660000013</v>
      </c>
      <c r="J5772" s="27" t="s">
        <v>57</v>
      </c>
      <c r="K5772" s="2" t="s">
        <v>15</v>
      </c>
    </row>
    <row r="5773" spans="1:11" ht="12" customHeight="1" x14ac:dyDescent="0.2">
      <c r="A5773" s="2">
        <v>1700</v>
      </c>
      <c r="B5773" s="20" t="str">
        <f>VLOOKUP(C5773,'[2]05-2025'!$B$1:$C$65536,2,0)</f>
        <v>FORNECEDORES DE INSUMOS</v>
      </c>
      <c r="C5773" s="33" t="s">
        <v>57</v>
      </c>
      <c r="D5773" s="21">
        <f>VLOOKUP(C5773,'[2]05-2025'!$B$1:$D$65536,3,0)</f>
        <v>1167726.93</v>
      </c>
      <c r="E5773" s="25" t="s">
        <v>1821</v>
      </c>
      <c r="F5773" s="27" t="s">
        <v>2145</v>
      </c>
      <c r="G5773" s="26">
        <v>0</v>
      </c>
      <c r="H5773" s="26">
        <v>961.6</v>
      </c>
      <c r="I5773" s="24">
        <f t="shared" si="90"/>
        <v>16217270.260000013</v>
      </c>
      <c r="J5773" s="27" t="s">
        <v>59</v>
      </c>
      <c r="K5773" s="2" t="s">
        <v>15</v>
      </c>
    </row>
    <row r="5774" spans="1:11" ht="12" customHeight="1" x14ac:dyDescent="0.2">
      <c r="A5774" s="2">
        <v>1700</v>
      </c>
      <c r="B5774" s="20" t="str">
        <f>VLOOKUP(C5774,'[2]05-2025'!$B$1:$C$65536,2,0)</f>
        <v>FORNECEDORES DE INSUMOS</v>
      </c>
      <c r="C5774" s="33" t="s">
        <v>57</v>
      </c>
      <c r="D5774" s="21">
        <f>VLOOKUP(C5774,'[2]05-2025'!$B$1:$D$65536,3,0)</f>
        <v>1167726.93</v>
      </c>
      <c r="E5774" s="25" t="s">
        <v>1821</v>
      </c>
      <c r="F5774" s="27" t="s">
        <v>2173</v>
      </c>
      <c r="G5774" s="26">
        <v>0</v>
      </c>
      <c r="H5774" s="26">
        <v>16088.8</v>
      </c>
      <c r="I5774" s="24">
        <f t="shared" si="90"/>
        <v>16233359.060000014</v>
      </c>
      <c r="J5774" s="27" t="s">
        <v>55</v>
      </c>
      <c r="K5774" s="2" t="s">
        <v>15</v>
      </c>
    </row>
    <row r="5775" spans="1:11" ht="12" customHeight="1" x14ac:dyDescent="0.2">
      <c r="A5775" s="2">
        <v>1700</v>
      </c>
      <c r="B5775" s="20" t="str">
        <f>VLOOKUP(C5775,'[2]05-2025'!$B$1:$C$65536,2,0)</f>
        <v>FORNECEDORES DE INSUMOS</v>
      </c>
      <c r="C5775" s="33" t="s">
        <v>57</v>
      </c>
      <c r="D5775" s="21">
        <f>VLOOKUP(C5775,'[2]05-2025'!$B$1:$D$65536,3,0)</f>
        <v>1167726.93</v>
      </c>
      <c r="E5775" s="25" t="s">
        <v>1821</v>
      </c>
      <c r="F5775" s="27" t="s">
        <v>2174</v>
      </c>
      <c r="G5775" s="26">
        <v>0</v>
      </c>
      <c r="H5775" s="26">
        <v>7000</v>
      </c>
      <c r="I5775" s="24">
        <f t="shared" si="90"/>
        <v>16240359.060000014</v>
      </c>
      <c r="J5775" s="27" t="s">
        <v>57</v>
      </c>
      <c r="K5775" s="2" t="s">
        <v>15</v>
      </c>
    </row>
    <row r="5776" spans="1:11" ht="12" customHeight="1" x14ac:dyDescent="0.2">
      <c r="A5776" s="2">
        <v>1700</v>
      </c>
      <c r="B5776" s="20" t="str">
        <f>VLOOKUP(C5776,'[2]05-2025'!$B$1:$C$65536,2,0)</f>
        <v>FORNECEDORES DE INSUMOS</v>
      </c>
      <c r="C5776" s="33" t="s">
        <v>57</v>
      </c>
      <c r="D5776" s="21">
        <f>VLOOKUP(C5776,'[2]05-2025'!$B$1:$D$65536,3,0)</f>
        <v>1167726.93</v>
      </c>
      <c r="E5776" s="25" t="s">
        <v>1821</v>
      </c>
      <c r="F5776" s="27" t="s">
        <v>2175</v>
      </c>
      <c r="G5776" s="26">
        <v>0</v>
      </c>
      <c r="H5776" s="26">
        <v>9478.23</v>
      </c>
      <c r="I5776" s="24">
        <f t="shared" si="90"/>
        <v>16249837.290000014</v>
      </c>
      <c r="J5776" s="27" t="s">
        <v>57</v>
      </c>
      <c r="K5776" s="2" t="s">
        <v>15</v>
      </c>
    </row>
    <row r="5777" spans="1:11" ht="12" customHeight="1" x14ac:dyDescent="0.2">
      <c r="A5777" s="2">
        <v>1700</v>
      </c>
      <c r="B5777" s="20" t="str">
        <f>VLOOKUP(C5777,'[2]05-2025'!$B$1:$C$65536,2,0)</f>
        <v>FORNECEDORES DE INSUMOS</v>
      </c>
      <c r="C5777" s="33" t="s">
        <v>57</v>
      </c>
      <c r="D5777" s="21">
        <f>VLOOKUP(C5777,'[2]05-2025'!$B$1:$D$65536,3,0)</f>
        <v>1167726.93</v>
      </c>
      <c r="E5777" s="25" t="s">
        <v>1821</v>
      </c>
      <c r="F5777" s="27" t="s">
        <v>2156</v>
      </c>
      <c r="G5777" s="26">
        <v>0</v>
      </c>
      <c r="H5777" s="26">
        <v>1482</v>
      </c>
      <c r="I5777" s="24">
        <f t="shared" si="90"/>
        <v>16251319.290000014</v>
      </c>
      <c r="J5777" s="27" t="s">
        <v>57</v>
      </c>
      <c r="K5777" s="2" t="s">
        <v>15</v>
      </c>
    </row>
    <row r="5778" spans="1:11" ht="12" customHeight="1" x14ac:dyDescent="0.2">
      <c r="A5778" s="2">
        <v>1700</v>
      </c>
      <c r="B5778" s="20" t="str">
        <f>VLOOKUP(C5778,'[2]05-2025'!$B$1:$C$65536,2,0)</f>
        <v>FORNECEDORES DE INSUMOS</v>
      </c>
      <c r="C5778" s="33" t="s">
        <v>57</v>
      </c>
      <c r="D5778" s="21">
        <f>VLOOKUP(C5778,'[2]05-2025'!$B$1:$D$65536,3,0)</f>
        <v>1167726.93</v>
      </c>
      <c r="E5778" s="25" t="s">
        <v>1821</v>
      </c>
      <c r="F5778" s="27" t="s">
        <v>2176</v>
      </c>
      <c r="G5778" s="26">
        <v>0</v>
      </c>
      <c r="H5778" s="26">
        <v>1083.9000000000001</v>
      </c>
      <c r="I5778" s="24">
        <f t="shared" si="90"/>
        <v>16252403.190000014</v>
      </c>
      <c r="J5778" s="27" t="s">
        <v>57</v>
      </c>
      <c r="K5778" s="2" t="s">
        <v>15</v>
      </c>
    </row>
    <row r="5779" spans="1:11" ht="12" customHeight="1" x14ac:dyDescent="0.2">
      <c r="A5779" s="2">
        <v>1700</v>
      </c>
      <c r="B5779" s="20" t="str">
        <f>VLOOKUP(C5779,'[2]05-2025'!$B$1:$C$65536,2,0)</f>
        <v>FORNECEDORES DE INSUMOS</v>
      </c>
      <c r="C5779" s="33" t="s">
        <v>57</v>
      </c>
      <c r="D5779" s="21">
        <f>VLOOKUP(C5779,'[2]05-2025'!$B$1:$D$65536,3,0)</f>
        <v>1167726.93</v>
      </c>
      <c r="E5779" s="25" t="s">
        <v>1821</v>
      </c>
      <c r="F5779" s="27" t="s">
        <v>2176</v>
      </c>
      <c r="G5779" s="26">
        <v>0</v>
      </c>
      <c r="H5779" s="26">
        <v>1322.5</v>
      </c>
      <c r="I5779" s="24">
        <f t="shared" si="90"/>
        <v>16253725.690000014</v>
      </c>
      <c r="J5779" s="27" t="s">
        <v>57</v>
      </c>
      <c r="K5779" s="2" t="s">
        <v>15</v>
      </c>
    </row>
    <row r="5780" spans="1:11" ht="12" customHeight="1" x14ac:dyDescent="0.2">
      <c r="A5780" s="2">
        <v>1700</v>
      </c>
      <c r="B5780" s="20" t="str">
        <f>VLOOKUP(C5780,'[2]05-2025'!$B$1:$C$65536,2,0)</f>
        <v>FORNECEDORES DE INSUMOS</v>
      </c>
      <c r="C5780" s="33" t="s">
        <v>57</v>
      </c>
      <c r="D5780" s="21">
        <f>VLOOKUP(C5780,'[2]05-2025'!$B$1:$D$65536,3,0)</f>
        <v>1167726.93</v>
      </c>
      <c r="E5780" s="25" t="s">
        <v>1821</v>
      </c>
      <c r="F5780" s="27" t="s">
        <v>2145</v>
      </c>
      <c r="G5780" s="26">
        <v>0</v>
      </c>
      <c r="H5780" s="26">
        <v>1442.4</v>
      </c>
      <c r="I5780" s="24">
        <f t="shared" si="90"/>
        <v>16255168.090000015</v>
      </c>
      <c r="J5780" s="27" t="s">
        <v>59</v>
      </c>
      <c r="K5780" s="2" t="s">
        <v>15</v>
      </c>
    </row>
    <row r="5781" spans="1:11" ht="12" customHeight="1" x14ac:dyDescent="0.2">
      <c r="A5781" s="2">
        <v>1700</v>
      </c>
      <c r="B5781" s="20" t="str">
        <f>VLOOKUP(C5781,'[2]05-2025'!$B$1:$C$65536,2,0)</f>
        <v>FORNECEDORES DE INSUMOS</v>
      </c>
      <c r="C5781" s="33" t="s">
        <v>57</v>
      </c>
      <c r="D5781" s="21">
        <f>VLOOKUP(C5781,'[2]05-2025'!$B$1:$D$65536,3,0)</f>
        <v>1167726.93</v>
      </c>
      <c r="E5781" s="25" t="s">
        <v>1821</v>
      </c>
      <c r="F5781" s="27" t="s">
        <v>2146</v>
      </c>
      <c r="G5781" s="26">
        <v>0</v>
      </c>
      <c r="H5781" s="26">
        <v>961.37</v>
      </c>
      <c r="I5781" s="24">
        <f t="shared" si="90"/>
        <v>16256129.460000014</v>
      </c>
      <c r="J5781" s="27" t="s">
        <v>57</v>
      </c>
      <c r="K5781" s="2" t="s">
        <v>15</v>
      </c>
    </row>
    <row r="5782" spans="1:11" ht="12" customHeight="1" x14ac:dyDescent="0.2">
      <c r="A5782" s="2">
        <v>1700</v>
      </c>
      <c r="B5782" s="20" t="str">
        <f>VLOOKUP(C5782,'[2]05-2025'!$B$1:$C$65536,2,0)</f>
        <v>FORNECEDORES DE INSUMOS</v>
      </c>
      <c r="C5782" s="33" t="s">
        <v>57</v>
      </c>
      <c r="D5782" s="21">
        <f>VLOOKUP(C5782,'[2]05-2025'!$B$1:$D$65536,3,0)</f>
        <v>1167726.93</v>
      </c>
      <c r="E5782" s="25" t="s">
        <v>1821</v>
      </c>
      <c r="F5782" s="27" t="s">
        <v>2147</v>
      </c>
      <c r="G5782" s="26">
        <v>0</v>
      </c>
      <c r="H5782" s="26">
        <v>33463.1</v>
      </c>
      <c r="I5782" s="24">
        <f t="shared" si="90"/>
        <v>16289592.560000014</v>
      </c>
      <c r="J5782" s="27" t="s">
        <v>57</v>
      </c>
      <c r="K5782" s="2" t="s">
        <v>15</v>
      </c>
    </row>
    <row r="5783" spans="1:11" ht="12" customHeight="1" x14ac:dyDescent="0.2">
      <c r="A5783" s="2">
        <v>1700</v>
      </c>
      <c r="B5783" s="20" t="str">
        <f>VLOOKUP(C5783,'[2]05-2025'!$B$1:$C$65536,2,0)</f>
        <v>FORNECEDORES DE INSUMOS</v>
      </c>
      <c r="C5783" s="33" t="s">
        <v>57</v>
      </c>
      <c r="D5783" s="21">
        <f>VLOOKUP(C5783,'[2]05-2025'!$B$1:$D$65536,3,0)</f>
        <v>1167726.93</v>
      </c>
      <c r="E5783" s="25" t="s">
        <v>1821</v>
      </c>
      <c r="F5783" s="27" t="s">
        <v>2148</v>
      </c>
      <c r="G5783" s="26">
        <v>0</v>
      </c>
      <c r="H5783" s="26">
        <v>9330.9699999999993</v>
      </c>
      <c r="I5783" s="24">
        <f t="shared" si="90"/>
        <v>16298923.530000014</v>
      </c>
      <c r="J5783" s="27" t="s">
        <v>57</v>
      </c>
      <c r="K5783" s="2" t="s">
        <v>15</v>
      </c>
    </row>
    <row r="5784" spans="1:11" ht="12" customHeight="1" x14ac:dyDescent="0.2">
      <c r="A5784" s="2">
        <v>1700</v>
      </c>
      <c r="B5784" s="20" t="str">
        <f>VLOOKUP(C5784,'[2]05-2025'!$B$1:$C$65536,2,0)</f>
        <v>FORNECEDORES DE INSUMOS</v>
      </c>
      <c r="C5784" s="33" t="s">
        <v>57</v>
      </c>
      <c r="D5784" s="21">
        <f>VLOOKUP(C5784,'[2]05-2025'!$B$1:$D$65536,3,0)</f>
        <v>1167726.93</v>
      </c>
      <c r="E5784" s="25" t="s">
        <v>1821</v>
      </c>
      <c r="F5784" s="27" t="s">
        <v>2149</v>
      </c>
      <c r="G5784" s="26">
        <v>0</v>
      </c>
      <c r="H5784" s="26">
        <v>1639.84</v>
      </c>
      <c r="I5784" s="24">
        <f t="shared" si="90"/>
        <v>16300563.370000014</v>
      </c>
      <c r="J5784" s="27" t="s">
        <v>57</v>
      </c>
      <c r="K5784" s="2" t="s">
        <v>15</v>
      </c>
    </row>
    <row r="5785" spans="1:11" ht="12" customHeight="1" x14ac:dyDescent="0.2">
      <c r="A5785" s="2">
        <v>1700</v>
      </c>
      <c r="B5785" s="20" t="str">
        <f>VLOOKUP(C5785,'[2]05-2025'!$B$1:$C$65536,2,0)</f>
        <v>FORNECEDORES DE INSUMOS</v>
      </c>
      <c r="C5785" s="33" t="s">
        <v>57</v>
      </c>
      <c r="D5785" s="21">
        <f>VLOOKUP(C5785,'[2]05-2025'!$B$1:$D$65536,3,0)</f>
        <v>1167726.93</v>
      </c>
      <c r="E5785" s="25" t="s">
        <v>1821</v>
      </c>
      <c r="F5785" s="27" t="s">
        <v>2150</v>
      </c>
      <c r="G5785" s="26">
        <v>0</v>
      </c>
      <c r="H5785" s="26">
        <v>1198.3800000000001</v>
      </c>
      <c r="I5785" s="24">
        <f t="shared" si="90"/>
        <v>16301761.750000015</v>
      </c>
      <c r="J5785" s="27" t="s">
        <v>57</v>
      </c>
      <c r="K5785" s="2" t="s">
        <v>15</v>
      </c>
    </row>
    <row r="5786" spans="1:11" ht="12" customHeight="1" x14ac:dyDescent="0.2">
      <c r="A5786" s="2">
        <v>1700</v>
      </c>
      <c r="B5786" s="20" t="str">
        <f>VLOOKUP(C5786,'[2]05-2025'!$B$1:$C$65536,2,0)</f>
        <v>FORNECEDORES DE INSUMOS</v>
      </c>
      <c r="C5786" s="33" t="s">
        <v>57</v>
      </c>
      <c r="D5786" s="21">
        <f>VLOOKUP(C5786,'[2]05-2025'!$B$1:$D$65536,3,0)</f>
        <v>1167726.93</v>
      </c>
      <c r="E5786" s="25" t="s">
        <v>1821</v>
      </c>
      <c r="F5786" s="27" t="s">
        <v>2151</v>
      </c>
      <c r="G5786" s="26">
        <v>0</v>
      </c>
      <c r="H5786" s="26">
        <v>2631.72</v>
      </c>
      <c r="I5786" s="24">
        <f t="shared" si="90"/>
        <v>16304393.470000016</v>
      </c>
      <c r="J5786" s="27" t="s">
        <v>57</v>
      </c>
      <c r="K5786" s="2" t="s">
        <v>15</v>
      </c>
    </row>
    <row r="5787" spans="1:11" ht="12" customHeight="1" x14ac:dyDescent="0.2">
      <c r="A5787" s="2">
        <v>1700</v>
      </c>
      <c r="B5787" s="20" t="str">
        <f>VLOOKUP(C5787,'[2]05-2025'!$B$1:$C$65536,2,0)</f>
        <v>FORNECEDORES DE INSUMOS</v>
      </c>
      <c r="C5787" s="33" t="s">
        <v>57</v>
      </c>
      <c r="D5787" s="21">
        <f>VLOOKUP(C5787,'[2]05-2025'!$B$1:$D$65536,3,0)</f>
        <v>1167726.93</v>
      </c>
      <c r="E5787" s="25" t="s">
        <v>1821</v>
      </c>
      <c r="F5787" s="27" t="s">
        <v>2147</v>
      </c>
      <c r="G5787" s="26">
        <v>0</v>
      </c>
      <c r="H5787" s="26">
        <v>2128.5</v>
      </c>
      <c r="I5787" s="24">
        <f t="shared" si="90"/>
        <v>16306521.970000016</v>
      </c>
      <c r="J5787" s="27" t="s">
        <v>57</v>
      </c>
      <c r="K5787" s="2" t="s">
        <v>15</v>
      </c>
    </row>
    <row r="5788" spans="1:11" ht="12" customHeight="1" x14ac:dyDescent="0.2">
      <c r="A5788" s="2">
        <v>1700</v>
      </c>
      <c r="B5788" s="20" t="str">
        <f>VLOOKUP(C5788,'[2]05-2025'!$B$1:$C$65536,2,0)</f>
        <v>FORNECEDORES DE INSUMOS</v>
      </c>
      <c r="C5788" s="33" t="s">
        <v>57</v>
      </c>
      <c r="D5788" s="21">
        <f>VLOOKUP(C5788,'[2]05-2025'!$B$1:$D$65536,3,0)</f>
        <v>1167726.93</v>
      </c>
      <c r="E5788" s="25" t="s">
        <v>1821</v>
      </c>
      <c r="F5788" s="27" t="s">
        <v>2153</v>
      </c>
      <c r="G5788" s="26">
        <v>0</v>
      </c>
      <c r="H5788" s="26">
        <v>707.3</v>
      </c>
      <c r="I5788" s="24">
        <f t="shared" si="90"/>
        <v>16307229.270000016</v>
      </c>
      <c r="J5788" s="27" t="s">
        <v>57</v>
      </c>
      <c r="K5788" s="2" t="s">
        <v>15</v>
      </c>
    </row>
    <row r="5789" spans="1:11" ht="12" customHeight="1" x14ac:dyDescent="0.2">
      <c r="A5789" s="2">
        <v>1700</v>
      </c>
      <c r="B5789" s="20" t="str">
        <f>VLOOKUP(C5789,'[2]05-2025'!$B$1:$C$65536,2,0)</f>
        <v>FORNECEDORES DE INSUMOS</v>
      </c>
      <c r="C5789" s="33" t="s">
        <v>57</v>
      </c>
      <c r="D5789" s="21">
        <f>VLOOKUP(C5789,'[2]05-2025'!$B$1:$D$65536,3,0)</f>
        <v>1167726.93</v>
      </c>
      <c r="E5789" s="25" t="s">
        <v>1821</v>
      </c>
      <c r="F5789" s="27" t="s">
        <v>2154</v>
      </c>
      <c r="G5789" s="26">
        <v>0</v>
      </c>
      <c r="H5789" s="26">
        <v>16957.5</v>
      </c>
      <c r="I5789" s="24">
        <f t="shared" si="90"/>
        <v>16324186.770000016</v>
      </c>
      <c r="J5789" s="27" t="s">
        <v>57</v>
      </c>
      <c r="K5789" s="2" t="s">
        <v>15</v>
      </c>
    </row>
    <row r="5790" spans="1:11" ht="12" customHeight="1" x14ac:dyDescent="0.2">
      <c r="A5790" s="2">
        <v>1700</v>
      </c>
      <c r="B5790" s="20" t="str">
        <f>VLOOKUP(C5790,'[2]05-2025'!$B$1:$C$65536,2,0)</f>
        <v>FORNECEDORES DE INSUMOS</v>
      </c>
      <c r="C5790" s="33" t="s">
        <v>57</v>
      </c>
      <c r="D5790" s="21">
        <f>VLOOKUP(C5790,'[2]05-2025'!$B$1:$D$65536,3,0)</f>
        <v>1167726.93</v>
      </c>
      <c r="E5790" s="25" t="s">
        <v>1821</v>
      </c>
      <c r="F5790" s="27" t="s">
        <v>2151</v>
      </c>
      <c r="G5790" s="26">
        <v>0</v>
      </c>
      <c r="H5790" s="26">
        <v>1052</v>
      </c>
      <c r="I5790" s="24">
        <f t="shared" si="90"/>
        <v>16325238.770000016</v>
      </c>
      <c r="J5790" s="27" t="s">
        <v>57</v>
      </c>
      <c r="K5790" s="2" t="s">
        <v>15</v>
      </c>
    </row>
    <row r="5791" spans="1:11" ht="12" customHeight="1" x14ac:dyDescent="0.2">
      <c r="A5791" s="2">
        <v>1700</v>
      </c>
      <c r="B5791" s="20" t="str">
        <f>VLOOKUP(C5791,'[2]05-2025'!$B$1:$C$65536,2,0)</f>
        <v>FORNECEDORES DE INSUMOS</v>
      </c>
      <c r="C5791" s="33" t="s">
        <v>57</v>
      </c>
      <c r="D5791" s="21">
        <f>VLOOKUP(C5791,'[2]05-2025'!$B$1:$D$65536,3,0)</f>
        <v>1167726.93</v>
      </c>
      <c r="E5791" s="25" t="s">
        <v>1821</v>
      </c>
      <c r="F5791" s="27" t="s">
        <v>2146</v>
      </c>
      <c r="G5791" s="26">
        <v>0</v>
      </c>
      <c r="H5791" s="26">
        <v>961.66</v>
      </c>
      <c r="I5791" s="24">
        <f t="shared" si="90"/>
        <v>16326200.430000016</v>
      </c>
      <c r="J5791" s="27" t="s">
        <v>57</v>
      </c>
      <c r="K5791" s="2" t="s">
        <v>15</v>
      </c>
    </row>
    <row r="5792" spans="1:11" ht="12" customHeight="1" x14ac:dyDescent="0.2">
      <c r="A5792" s="2">
        <v>1700</v>
      </c>
      <c r="B5792" s="20" t="str">
        <f>VLOOKUP(C5792,'[2]05-2025'!$B$1:$C$65536,2,0)</f>
        <v>FORNECEDORES DE INSUMOS</v>
      </c>
      <c r="C5792" s="33" t="s">
        <v>57</v>
      </c>
      <c r="D5792" s="21">
        <f>VLOOKUP(C5792,'[2]05-2025'!$B$1:$D$65536,3,0)</f>
        <v>1167726.93</v>
      </c>
      <c r="E5792" s="25" t="s">
        <v>1821</v>
      </c>
      <c r="F5792" s="27" t="s">
        <v>2156</v>
      </c>
      <c r="G5792" s="26">
        <v>0</v>
      </c>
      <c r="H5792" s="26">
        <v>1360.91</v>
      </c>
      <c r="I5792" s="24">
        <f t="shared" si="90"/>
        <v>16327561.340000017</v>
      </c>
      <c r="J5792" s="27" t="s">
        <v>57</v>
      </c>
      <c r="K5792" s="2" t="s">
        <v>15</v>
      </c>
    </row>
    <row r="5793" spans="1:11" ht="12" customHeight="1" x14ac:dyDescent="0.2">
      <c r="A5793" s="2">
        <v>1700</v>
      </c>
      <c r="B5793" s="20" t="str">
        <f>VLOOKUP(C5793,'[2]05-2025'!$B$1:$C$65536,2,0)</f>
        <v>FORNECEDORES DE INSUMOS</v>
      </c>
      <c r="C5793" s="33" t="s">
        <v>57</v>
      </c>
      <c r="D5793" s="21">
        <f>VLOOKUP(C5793,'[2]05-2025'!$B$1:$D$65536,3,0)</f>
        <v>1167726.93</v>
      </c>
      <c r="E5793" s="25" t="s">
        <v>1821</v>
      </c>
      <c r="F5793" s="27" t="s">
        <v>2157</v>
      </c>
      <c r="G5793" s="26">
        <v>0</v>
      </c>
      <c r="H5793" s="26">
        <v>232.5</v>
      </c>
      <c r="I5793" s="24">
        <f t="shared" si="90"/>
        <v>16327793.840000017</v>
      </c>
      <c r="J5793" s="27" t="s">
        <v>57</v>
      </c>
      <c r="K5793" s="2" t="s">
        <v>15</v>
      </c>
    </row>
    <row r="5794" spans="1:11" ht="12" customHeight="1" x14ac:dyDescent="0.2">
      <c r="A5794" s="2">
        <v>1700</v>
      </c>
      <c r="B5794" s="20" t="str">
        <f>VLOOKUP(C5794,'[2]05-2025'!$B$1:$C$65536,2,0)</f>
        <v>FORNECEDORES DE INSUMOS</v>
      </c>
      <c r="C5794" s="33" t="s">
        <v>57</v>
      </c>
      <c r="D5794" s="21">
        <f>VLOOKUP(C5794,'[2]05-2025'!$B$1:$D$65536,3,0)</f>
        <v>1167726.93</v>
      </c>
      <c r="E5794" s="25" t="s">
        <v>1821</v>
      </c>
      <c r="F5794" s="27" t="s">
        <v>2158</v>
      </c>
      <c r="G5794" s="26">
        <v>0</v>
      </c>
      <c r="H5794" s="26">
        <v>2900</v>
      </c>
      <c r="I5794" s="24">
        <f t="shared" si="90"/>
        <v>16330693.840000017</v>
      </c>
      <c r="J5794" s="27" t="s">
        <v>57</v>
      </c>
      <c r="K5794" s="2" t="s">
        <v>15</v>
      </c>
    </row>
    <row r="5795" spans="1:11" ht="12" customHeight="1" x14ac:dyDescent="0.2">
      <c r="A5795" s="2">
        <v>1700</v>
      </c>
      <c r="B5795" s="20" t="str">
        <f>VLOOKUP(C5795,'[2]05-2025'!$B$1:$C$65536,2,0)</f>
        <v>FORNECEDORES DE INSUMOS</v>
      </c>
      <c r="C5795" s="33" t="s">
        <v>57</v>
      </c>
      <c r="D5795" s="21">
        <f>VLOOKUP(C5795,'[2]05-2025'!$B$1:$D$65536,3,0)</f>
        <v>1167726.93</v>
      </c>
      <c r="E5795" s="25" t="s">
        <v>1821</v>
      </c>
      <c r="F5795" s="27" t="s">
        <v>2146</v>
      </c>
      <c r="G5795" s="26">
        <v>0</v>
      </c>
      <c r="H5795" s="26">
        <v>961.37</v>
      </c>
      <c r="I5795" s="24">
        <f t="shared" si="90"/>
        <v>16331655.210000016</v>
      </c>
      <c r="J5795" s="27" t="s">
        <v>57</v>
      </c>
      <c r="K5795" s="2" t="s">
        <v>15</v>
      </c>
    </row>
    <row r="5796" spans="1:11" ht="12" customHeight="1" x14ac:dyDescent="0.2">
      <c r="A5796" s="2">
        <v>1700</v>
      </c>
      <c r="B5796" s="20" t="str">
        <f>VLOOKUP(C5796,'[2]05-2025'!$B$1:$C$65536,2,0)</f>
        <v>FORNECEDORES DE INSUMOS</v>
      </c>
      <c r="C5796" s="33" t="s">
        <v>57</v>
      </c>
      <c r="D5796" s="21">
        <f>VLOOKUP(C5796,'[2]05-2025'!$B$1:$D$65536,3,0)</f>
        <v>1167726.93</v>
      </c>
      <c r="E5796" s="25" t="s">
        <v>1821</v>
      </c>
      <c r="F5796" s="27" t="s">
        <v>2159</v>
      </c>
      <c r="G5796" s="26">
        <v>0</v>
      </c>
      <c r="H5796" s="26">
        <v>379.5</v>
      </c>
      <c r="I5796" s="24">
        <f t="shared" si="90"/>
        <v>16332034.710000016</v>
      </c>
      <c r="J5796" s="27" t="s">
        <v>57</v>
      </c>
      <c r="K5796" s="2" t="s">
        <v>15</v>
      </c>
    </row>
    <row r="5797" spans="1:11" ht="12" customHeight="1" x14ac:dyDescent="0.2">
      <c r="A5797" s="2">
        <v>1700</v>
      </c>
      <c r="B5797" s="20" t="str">
        <f>VLOOKUP(C5797,'[2]05-2025'!$B$1:$C$65536,2,0)</f>
        <v>FORNECEDORES DE INSUMOS</v>
      </c>
      <c r="C5797" s="33" t="s">
        <v>57</v>
      </c>
      <c r="D5797" s="21">
        <f>VLOOKUP(C5797,'[2]05-2025'!$B$1:$D$65536,3,0)</f>
        <v>1167726.93</v>
      </c>
      <c r="E5797" s="25" t="s">
        <v>1821</v>
      </c>
      <c r="F5797" s="27" t="s">
        <v>2160</v>
      </c>
      <c r="G5797" s="26">
        <v>0</v>
      </c>
      <c r="H5797" s="26">
        <v>45600</v>
      </c>
      <c r="I5797" s="24">
        <f t="shared" si="90"/>
        <v>16377634.710000016</v>
      </c>
      <c r="J5797" s="27" t="s">
        <v>57</v>
      </c>
      <c r="K5797" s="2" t="s">
        <v>15</v>
      </c>
    </row>
    <row r="5798" spans="1:11" ht="12" customHeight="1" x14ac:dyDescent="0.2">
      <c r="A5798" s="2">
        <v>1700</v>
      </c>
      <c r="B5798" s="20" t="str">
        <f>VLOOKUP(C5798,'[2]05-2025'!$B$1:$C$65536,2,0)</f>
        <v>FORNECEDORES DE INSUMOS</v>
      </c>
      <c r="C5798" s="33" t="s">
        <v>57</v>
      </c>
      <c r="D5798" s="21">
        <f>VLOOKUP(C5798,'[2]05-2025'!$B$1:$D$65536,3,0)</f>
        <v>1167726.93</v>
      </c>
      <c r="E5798" s="25" t="s">
        <v>1821</v>
      </c>
      <c r="F5798" s="27" t="s">
        <v>2161</v>
      </c>
      <c r="G5798" s="26">
        <v>0</v>
      </c>
      <c r="H5798" s="26">
        <v>22806</v>
      </c>
      <c r="I5798" s="24">
        <f t="shared" si="90"/>
        <v>16400440.710000016</v>
      </c>
      <c r="J5798" s="27" t="s">
        <v>57</v>
      </c>
      <c r="K5798" s="2" t="s">
        <v>15</v>
      </c>
    </row>
    <row r="5799" spans="1:11" ht="12" customHeight="1" x14ac:dyDescent="0.2">
      <c r="A5799" s="2">
        <v>1700</v>
      </c>
      <c r="B5799" s="20" t="str">
        <f>VLOOKUP(C5799,'[2]05-2025'!$B$1:$C$65536,2,0)</f>
        <v>FORNECEDORES DE INSUMOS</v>
      </c>
      <c r="C5799" s="33" t="s">
        <v>57</v>
      </c>
      <c r="D5799" s="21">
        <f>VLOOKUP(C5799,'[2]05-2025'!$B$1:$D$65536,3,0)</f>
        <v>1167726.93</v>
      </c>
      <c r="E5799" s="25" t="s">
        <v>1821</v>
      </c>
      <c r="F5799" s="27" t="s">
        <v>2162</v>
      </c>
      <c r="G5799" s="26">
        <v>0</v>
      </c>
      <c r="H5799" s="26">
        <v>2798.29</v>
      </c>
      <c r="I5799" s="24">
        <f t="shared" si="90"/>
        <v>16403239.000000015</v>
      </c>
      <c r="J5799" s="27" t="s">
        <v>59</v>
      </c>
      <c r="K5799" s="2" t="s">
        <v>15</v>
      </c>
    </row>
    <row r="5800" spans="1:11" ht="12" customHeight="1" x14ac:dyDescent="0.2">
      <c r="A5800" s="2">
        <v>1700</v>
      </c>
      <c r="B5800" s="20" t="str">
        <f>VLOOKUP(C5800,'[2]05-2025'!$B$1:$C$65536,2,0)</f>
        <v>FORNECEDORES DE INSUMOS</v>
      </c>
      <c r="C5800" s="33" t="s">
        <v>57</v>
      </c>
      <c r="D5800" s="21">
        <f>VLOOKUP(C5800,'[2]05-2025'!$B$1:$D$65536,3,0)</f>
        <v>1167726.93</v>
      </c>
      <c r="E5800" s="25" t="s">
        <v>1821</v>
      </c>
      <c r="F5800" s="27" t="s">
        <v>2163</v>
      </c>
      <c r="G5800" s="26">
        <v>0</v>
      </c>
      <c r="H5800" s="26">
        <v>2128.5</v>
      </c>
      <c r="I5800" s="24">
        <f t="shared" si="90"/>
        <v>16405367.500000015</v>
      </c>
      <c r="J5800" s="27" t="s">
        <v>57</v>
      </c>
      <c r="K5800" s="2" t="s">
        <v>15</v>
      </c>
    </row>
    <row r="5801" spans="1:11" ht="12" customHeight="1" x14ac:dyDescent="0.2">
      <c r="A5801" s="2">
        <v>1700</v>
      </c>
      <c r="B5801" s="20" t="str">
        <f>VLOOKUP(C5801,'[2]05-2025'!$B$1:$C$65536,2,0)</f>
        <v>FORNECEDORES DE INSUMOS</v>
      </c>
      <c r="C5801" s="33" t="s">
        <v>57</v>
      </c>
      <c r="D5801" s="21">
        <f>VLOOKUP(C5801,'[2]05-2025'!$B$1:$D$65536,3,0)</f>
        <v>1167726.93</v>
      </c>
      <c r="E5801" s="25" t="s">
        <v>1821</v>
      </c>
      <c r="F5801" s="27" t="s">
        <v>2158</v>
      </c>
      <c r="G5801" s="26">
        <v>0</v>
      </c>
      <c r="H5801" s="26">
        <v>2900</v>
      </c>
      <c r="I5801" s="24">
        <f t="shared" si="90"/>
        <v>16408267.500000015</v>
      </c>
      <c r="J5801" s="27" t="s">
        <v>57</v>
      </c>
      <c r="K5801" s="2" t="s">
        <v>15</v>
      </c>
    </row>
    <row r="5802" spans="1:11" ht="12" customHeight="1" x14ac:dyDescent="0.2">
      <c r="A5802" s="2">
        <v>1700</v>
      </c>
      <c r="B5802" s="20" t="str">
        <f>VLOOKUP(C5802,'[2]05-2025'!$B$1:$C$65536,2,0)</f>
        <v>FORNECEDORES DE INSUMOS</v>
      </c>
      <c r="C5802" s="33" t="s">
        <v>57</v>
      </c>
      <c r="D5802" s="21">
        <f>VLOOKUP(C5802,'[2]05-2025'!$B$1:$D$65536,3,0)</f>
        <v>1167726.93</v>
      </c>
      <c r="E5802" s="25" t="s">
        <v>1821</v>
      </c>
      <c r="F5802" s="27" t="s">
        <v>2145</v>
      </c>
      <c r="G5802" s="26">
        <v>0</v>
      </c>
      <c r="H5802" s="26">
        <v>1442.4</v>
      </c>
      <c r="I5802" s="24">
        <f t="shared" si="90"/>
        <v>16409709.900000015</v>
      </c>
      <c r="J5802" s="27" t="s">
        <v>59</v>
      </c>
      <c r="K5802" s="2" t="s">
        <v>15</v>
      </c>
    </row>
    <row r="5803" spans="1:11" ht="12" customHeight="1" x14ac:dyDescent="0.2">
      <c r="A5803" s="2">
        <v>1700</v>
      </c>
      <c r="B5803" s="20" t="str">
        <f>VLOOKUP(C5803,'[2]05-2025'!$B$1:$C$65536,2,0)</f>
        <v>FORNECEDORES DE INSUMOS</v>
      </c>
      <c r="C5803" s="33" t="s">
        <v>57</v>
      </c>
      <c r="D5803" s="21">
        <f>VLOOKUP(C5803,'[2]05-2025'!$B$1:$D$65536,3,0)</f>
        <v>1167726.93</v>
      </c>
      <c r="E5803" s="25" t="s">
        <v>1821</v>
      </c>
      <c r="F5803" s="27" t="s">
        <v>2164</v>
      </c>
      <c r="G5803" s="26">
        <v>0</v>
      </c>
      <c r="H5803" s="26">
        <v>4355.1499999999996</v>
      </c>
      <c r="I5803" s="24">
        <f t="shared" si="90"/>
        <v>16414065.050000016</v>
      </c>
      <c r="J5803" s="27" t="s">
        <v>57</v>
      </c>
      <c r="K5803" s="2" t="s">
        <v>15</v>
      </c>
    </row>
    <row r="5804" spans="1:11" ht="12" customHeight="1" x14ac:dyDescent="0.2">
      <c r="A5804" s="2">
        <v>1700</v>
      </c>
      <c r="B5804" s="20" t="str">
        <f>VLOOKUP(C5804,'[2]05-2025'!$B$1:$C$65536,2,0)</f>
        <v>FORNECEDORES DE INSUMOS</v>
      </c>
      <c r="C5804" s="33" t="s">
        <v>57</v>
      </c>
      <c r="D5804" s="21">
        <f>VLOOKUP(C5804,'[2]05-2025'!$B$1:$D$65536,3,0)</f>
        <v>1167726.93</v>
      </c>
      <c r="E5804" s="25" t="s">
        <v>1821</v>
      </c>
      <c r="F5804" s="27" t="s">
        <v>2165</v>
      </c>
      <c r="G5804" s="26">
        <v>0</v>
      </c>
      <c r="H5804" s="26">
        <v>18740.7</v>
      </c>
      <c r="I5804" s="24">
        <f t="shared" si="90"/>
        <v>16432805.750000015</v>
      </c>
      <c r="J5804" s="27" t="s">
        <v>57</v>
      </c>
      <c r="K5804" s="2" t="s">
        <v>15</v>
      </c>
    </row>
    <row r="5805" spans="1:11" ht="12" customHeight="1" x14ac:dyDescent="0.2">
      <c r="A5805" s="2">
        <v>1700</v>
      </c>
      <c r="B5805" s="20" t="str">
        <f>VLOOKUP(C5805,'[2]05-2025'!$B$1:$C$65536,2,0)</f>
        <v>FORNECEDORES DE INSUMOS</v>
      </c>
      <c r="C5805" s="33" t="s">
        <v>57</v>
      </c>
      <c r="D5805" s="21">
        <f>VLOOKUP(C5805,'[2]05-2025'!$B$1:$D$65536,3,0)</f>
        <v>1167726.93</v>
      </c>
      <c r="E5805" s="25" t="s">
        <v>1821</v>
      </c>
      <c r="F5805" s="27" t="s">
        <v>2158</v>
      </c>
      <c r="G5805" s="26">
        <v>0</v>
      </c>
      <c r="H5805" s="26">
        <v>2900</v>
      </c>
      <c r="I5805" s="24">
        <f t="shared" si="90"/>
        <v>16435705.750000015</v>
      </c>
      <c r="J5805" s="27" t="s">
        <v>57</v>
      </c>
      <c r="K5805" s="2" t="s">
        <v>15</v>
      </c>
    </row>
    <row r="5806" spans="1:11" ht="12" customHeight="1" x14ac:dyDescent="0.2">
      <c r="A5806" s="2">
        <v>1700</v>
      </c>
      <c r="B5806" s="20" t="str">
        <f>VLOOKUP(C5806,'[2]05-2025'!$B$1:$C$65536,2,0)</f>
        <v>FORNECEDORES DE INSUMOS</v>
      </c>
      <c r="C5806" s="33" t="s">
        <v>57</v>
      </c>
      <c r="D5806" s="21">
        <f>VLOOKUP(C5806,'[2]05-2025'!$B$1:$D$65536,3,0)</f>
        <v>1167726.93</v>
      </c>
      <c r="E5806" s="25" t="s">
        <v>1821</v>
      </c>
      <c r="F5806" s="27" t="s">
        <v>2167</v>
      </c>
      <c r="G5806" s="26">
        <v>0</v>
      </c>
      <c r="H5806" s="26">
        <v>15128.45</v>
      </c>
      <c r="I5806" s="24">
        <f t="shared" si="90"/>
        <v>16450834.200000014</v>
      </c>
      <c r="J5806" s="27" t="s">
        <v>57</v>
      </c>
      <c r="K5806" s="2" t="s">
        <v>15</v>
      </c>
    </row>
    <row r="5807" spans="1:11" ht="12" customHeight="1" x14ac:dyDescent="0.2">
      <c r="A5807" s="2">
        <v>1700</v>
      </c>
      <c r="B5807" s="20" t="str">
        <f>VLOOKUP(C5807,'[2]05-2025'!$B$1:$C$65536,2,0)</f>
        <v>FORNECEDORES DE INSUMOS</v>
      </c>
      <c r="C5807" s="33" t="s">
        <v>57</v>
      </c>
      <c r="D5807" s="21">
        <f>VLOOKUP(C5807,'[2]05-2025'!$B$1:$D$65536,3,0)</f>
        <v>1167726.93</v>
      </c>
      <c r="E5807" s="25" t="s">
        <v>1821</v>
      </c>
      <c r="F5807" s="27" t="s">
        <v>2165</v>
      </c>
      <c r="G5807" s="26">
        <v>0</v>
      </c>
      <c r="H5807" s="26">
        <v>60541.599999999999</v>
      </c>
      <c r="I5807" s="24">
        <f t="shared" si="90"/>
        <v>16511375.800000014</v>
      </c>
      <c r="J5807" s="27" t="s">
        <v>57</v>
      </c>
      <c r="K5807" s="2" t="s">
        <v>15</v>
      </c>
    </row>
    <row r="5808" spans="1:11" ht="12" customHeight="1" x14ac:dyDescent="0.2">
      <c r="A5808" s="2">
        <v>1700</v>
      </c>
      <c r="B5808" s="20" t="str">
        <f>VLOOKUP(C5808,'[2]05-2025'!$B$1:$C$65536,2,0)</f>
        <v>FORNECEDORES DE INSUMOS</v>
      </c>
      <c r="C5808" s="33" t="s">
        <v>57</v>
      </c>
      <c r="D5808" s="21">
        <f>VLOOKUP(C5808,'[2]05-2025'!$B$1:$D$65536,3,0)</f>
        <v>1167726.93</v>
      </c>
      <c r="E5808" s="25" t="s">
        <v>1821</v>
      </c>
      <c r="F5808" s="27" t="s">
        <v>2168</v>
      </c>
      <c r="G5808" s="26">
        <v>0</v>
      </c>
      <c r="H5808" s="26">
        <v>503.28</v>
      </c>
      <c r="I5808" s="24">
        <f t="shared" si="90"/>
        <v>16511879.080000013</v>
      </c>
      <c r="J5808" s="27" t="s">
        <v>57</v>
      </c>
      <c r="K5808" s="2" t="s">
        <v>15</v>
      </c>
    </row>
    <row r="5809" spans="1:11" ht="12" customHeight="1" x14ac:dyDescent="0.2">
      <c r="A5809" s="2">
        <v>1700</v>
      </c>
      <c r="B5809" s="20" t="str">
        <f>VLOOKUP(C5809,'[2]05-2025'!$B$1:$C$65536,2,0)</f>
        <v>FORNECEDORES DE INSUMOS</v>
      </c>
      <c r="C5809" s="33" t="s">
        <v>57</v>
      </c>
      <c r="D5809" s="21">
        <f>VLOOKUP(C5809,'[2]05-2025'!$B$1:$D$65536,3,0)</f>
        <v>1167726.93</v>
      </c>
      <c r="E5809" s="25" t="s">
        <v>1821</v>
      </c>
      <c r="F5809" s="27" t="s">
        <v>2169</v>
      </c>
      <c r="G5809" s="26">
        <v>0</v>
      </c>
      <c r="H5809" s="26">
        <v>1549</v>
      </c>
      <c r="I5809" s="24">
        <f t="shared" ref="I5809:I5872" si="91">IF(C5809&lt;&gt;C5808,D5809-G5809+H5809,IF(C5809=C5808,I5808-G5809+H5809,"falso"))</f>
        <v>16513428.080000013</v>
      </c>
      <c r="J5809" s="27" t="s">
        <v>57</v>
      </c>
      <c r="K5809" s="2" t="s">
        <v>15</v>
      </c>
    </row>
    <row r="5810" spans="1:11" ht="12" customHeight="1" x14ac:dyDescent="0.2">
      <c r="A5810" s="2">
        <v>1700</v>
      </c>
      <c r="B5810" s="20" t="str">
        <f>VLOOKUP(C5810,'[2]05-2025'!$B$1:$C$65536,2,0)</f>
        <v>FORNECEDORES DE INSUMOS</v>
      </c>
      <c r="C5810" s="33" t="s">
        <v>57</v>
      </c>
      <c r="D5810" s="21">
        <f>VLOOKUP(C5810,'[2]05-2025'!$B$1:$D$65536,3,0)</f>
        <v>1167726.93</v>
      </c>
      <c r="E5810" s="25" t="s">
        <v>1821</v>
      </c>
      <c r="F5810" s="27" t="s">
        <v>2170</v>
      </c>
      <c r="G5810" s="26">
        <v>0</v>
      </c>
      <c r="H5810" s="26">
        <v>1157.96</v>
      </c>
      <c r="I5810" s="24">
        <f t="shared" si="91"/>
        <v>16514586.040000014</v>
      </c>
      <c r="J5810" s="27" t="s">
        <v>59</v>
      </c>
      <c r="K5810" s="2" t="s">
        <v>15</v>
      </c>
    </row>
    <row r="5811" spans="1:11" ht="12" customHeight="1" x14ac:dyDescent="0.2">
      <c r="A5811" s="2">
        <v>1700</v>
      </c>
      <c r="B5811" s="20" t="str">
        <f>VLOOKUP(C5811,'[2]05-2025'!$B$1:$C$65536,2,0)</f>
        <v>FORNECEDORES DE INSUMOS</v>
      </c>
      <c r="C5811" s="33" t="s">
        <v>57</v>
      </c>
      <c r="D5811" s="21">
        <f>VLOOKUP(C5811,'[2]05-2025'!$B$1:$D$65536,3,0)</f>
        <v>1167726.93</v>
      </c>
      <c r="E5811" s="25" t="s">
        <v>1821</v>
      </c>
      <c r="F5811" s="27" t="s">
        <v>2157</v>
      </c>
      <c r="G5811" s="26">
        <v>0</v>
      </c>
      <c r="H5811" s="26">
        <v>4503.1000000000004</v>
      </c>
      <c r="I5811" s="24">
        <f t="shared" si="91"/>
        <v>16519089.140000014</v>
      </c>
      <c r="J5811" s="27" t="s">
        <v>57</v>
      </c>
      <c r="K5811" s="2" t="s">
        <v>15</v>
      </c>
    </row>
    <row r="5812" spans="1:11" ht="12" customHeight="1" x14ac:dyDescent="0.2">
      <c r="A5812" s="2">
        <v>1700</v>
      </c>
      <c r="B5812" s="20" t="str">
        <f>VLOOKUP(C5812,'[2]05-2025'!$B$1:$C$65536,2,0)</f>
        <v>FORNECEDORES DE INSUMOS</v>
      </c>
      <c r="C5812" s="33" t="s">
        <v>57</v>
      </c>
      <c r="D5812" s="21">
        <f>VLOOKUP(C5812,'[2]05-2025'!$B$1:$D$65536,3,0)</f>
        <v>1167726.93</v>
      </c>
      <c r="E5812" s="25" t="s">
        <v>1821</v>
      </c>
      <c r="F5812" s="27" t="s">
        <v>2733</v>
      </c>
      <c r="G5812" s="26">
        <v>0</v>
      </c>
      <c r="H5812" s="26">
        <v>17035.400000000001</v>
      </c>
      <c r="I5812" s="24">
        <f t="shared" si="91"/>
        <v>16536124.540000014</v>
      </c>
      <c r="J5812" s="27" t="s">
        <v>57</v>
      </c>
      <c r="K5812" s="2" t="s">
        <v>15</v>
      </c>
    </row>
    <row r="5813" spans="1:11" ht="12" customHeight="1" x14ac:dyDescent="0.2">
      <c r="A5813" s="2">
        <v>1700</v>
      </c>
      <c r="B5813" s="20" t="str">
        <f>VLOOKUP(C5813,'[2]05-2025'!$B$1:$C$65536,2,0)</f>
        <v>FORNECEDORES DE INSUMOS</v>
      </c>
      <c r="C5813" s="33" t="s">
        <v>57</v>
      </c>
      <c r="D5813" s="21">
        <f>VLOOKUP(C5813,'[2]05-2025'!$B$1:$D$65536,3,0)</f>
        <v>1167726.93</v>
      </c>
      <c r="E5813" s="25" t="s">
        <v>1821</v>
      </c>
      <c r="F5813" s="27" t="s">
        <v>2171</v>
      </c>
      <c r="G5813" s="26">
        <v>0</v>
      </c>
      <c r="H5813" s="26">
        <v>6282.36</v>
      </c>
      <c r="I5813" s="24">
        <f t="shared" si="91"/>
        <v>16542406.900000013</v>
      </c>
      <c r="J5813" s="27" t="s">
        <v>57</v>
      </c>
      <c r="K5813" s="2" t="s">
        <v>15</v>
      </c>
    </row>
    <row r="5814" spans="1:11" ht="12" customHeight="1" x14ac:dyDescent="0.2">
      <c r="A5814" s="2">
        <v>1700</v>
      </c>
      <c r="B5814" s="20" t="str">
        <f>VLOOKUP(C5814,'[2]05-2025'!$B$1:$C$65536,2,0)</f>
        <v>FORNECEDORES DE INSUMOS</v>
      </c>
      <c r="C5814" s="33" t="s">
        <v>57</v>
      </c>
      <c r="D5814" s="21">
        <f>VLOOKUP(C5814,'[2]05-2025'!$B$1:$D$65536,3,0)</f>
        <v>1167726.93</v>
      </c>
      <c r="E5814" s="25" t="s">
        <v>1821</v>
      </c>
      <c r="F5814" s="27" t="s">
        <v>2172</v>
      </c>
      <c r="G5814" s="26">
        <v>0</v>
      </c>
      <c r="H5814" s="26">
        <v>320</v>
      </c>
      <c r="I5814" s="24">
        <f t="shared" si="91"/>
        <v>16542726.900000013</v>
      </c>
      <c r="J5814" s="27" t="s">
        <v>57</v>
      </c>
      <c r="K5814" s="2" t="s">
        <v>15</v>
      </c>
    </row>
    <row r="5815" spans="1:11" ht="12" customHeight="1" x14ac:dyDescent="0.2">
      <c r="A5815" s="2">
        <v>1700</v>
      </c>
      <c r="B5815" s="20" t="str">
        <f>VLOOKUP(C5815,'[2]05-2025'!$B$1:$C$65536,2,0)</f>
        <v>FORNECEDORES DE INSUMOS</v>
      </c>
      <c r="C5815" s="33" t="s">
        <v>57</v>
      </c>
      <c r="D5815" s="21">
        <f>VLOOKUP(C5815,'[2]05-2025'!$B$1:$D$65536,3,0)</f>
        <v>1167726.93</v>
      </c>
      <c r="E5815" s="25" t="s">
        <v>1821</v>
      </c>
      <c r="F5815" s="27" t="s">
        <v>2145</v>
      </c>
      <c r="G5815" s="26">
        <v>0</v>
      </c>
      <c r="H5815" s="26">
        <v>961.6</v>
      </c>
      <c r="I5815" s="24">
        <f t="shared" si="91"/>
        <v>16543688.500000013</v>
      </c>
      <c r="J5815" s="27" t="s">
        <v>59</v>
      </c>
      <c r="K5815" s="2" t="s">
        <v>15</v>
      </c>
    </row>
    <row r="5816" spans="1:11" ht="12" customHeight="1" x14ac:dyDescent="0.2">
      <c r="A5816" s="2">
        <v>1700</v>
      </c>
      <c r="B5816" s="20" t="str">
        <f>VLOOKUP(C5816,'[2]05-2025'!$B$1:$C$65536,2,0)</f>
        <v>FORNECEDORES DE INSUMOS</v>
      </c>
      <c r="C5816" s="33" t="s">
        <v>57</v>
      </c>
      <c r="D5816" s="21">
        <f>VLOOKUP(C5816,'[2]05-2025'!$B$1:$D$65536,3,0)</f>
        <v>1167726.93</v>
      </c>
      <c r="E5816" s="25" t="s">
        <v>1821</v>
      </c>
      <c r="F5816" s="27" t="s">
        <v>2173</v>
      </c>
      <c r="G5816" s="26">
        <v>0</v>
      </c>
      <c r="H5816" s="26">
        <v>16088.8</v>
      </c>
      <c r="I5816" s="24">
        <f t="shared" si="91"/>
        <v>16559777.300000014</v>
      </c>
      <c r="J5816" s="27" t="s">
        <v>55</v>
      </c>
      <c r="K5816" s="2" t="s">
        <v>15</v>
      </c>
    </row>
    <row r="5817" spans="1:11" ht="12" customHeight="1" x14ac:dyDescent="0.2">
      <c r="A5817" s="2">
        <v>1700</v>
      </c>
      <c r="B5817" s="20" t="str">
        <f>VLOOKUP(C5817,'[2]05-2025'!$B$1:$C$65536,2,0)</f>
        <v>FORNECEDORES DE INSUMOS</v>
      </c>
      <c r="C5817" s="33" t="s">
        <v>57</v>
      </c>
      <c r="D5817" s="21">
        <f>VLOOKUP(C5817,'[2]05-2025'!$B$1:$D$65536,3,0)</f>
        <v>1167726.93</v>
      </c>
      <c r="E5817" s="25" t="s">
        <v>1821</v>
      </c>
      <c r="F5817" s="27" t="s">
        <v>2174</v>
      </c>
      <c r="G5817" s="26">
        <v>0</v>
      </c>
      <c r="H5817" s="26">
        <v>7000</v>
      </c>
      <c r="I5817" s="24">
        <f t="shared" si="91"/>
        <v>16566777.300000014</v>
      </c>
      <c r="J5817" s="27" t="s">
        <v>57</v>
      </c>
      <c r="K5817" s="2" t="s">
        <v>15</v>
      </c>
    </row>
    <row r="5818" spans="1:11" ht="12" customHeight="1" x14ac:dyDescent="0.2">
      <c r="A5818" s="2">
        <v>1700</v>
      </c>
      <c r="B5818" s="20" t="str">
        <f>VLOOKUP(C5818,'[2]05-2025'!$B$1:$C$65536,2,0)</f>
        <v>FORNECEDORES DE INSUMOS</v>
      </c>
      <c r="C5818" s="33" t="s">
        <v>57</v>
      </c>
      <c r="D5818" s="21">
        <f>VLOOKUP(C5818,'[2]05-2025'!$B$1:$D$65536,3,0)</f>
        <v>1167726.93</v>
      </c>
      <c r="E5818" s="25" t="s">
        <v>1821</v>
      </c>
      <c r="F5818" s="27" t="s">
        <v>2175</v>
      </c>
      <c r="G5818" s="26">
        <v>0</v>
      </c>
      <c r="H5818" s="26">
        <v>9478.23</v>
      </c>
      <c r="I5818" s="24">
        <f t="shared" si="91"/>
        <v>16576255.530000014</v>
      </c>
      <c r="J5818" s="27" t="s">
        <v>57</v>
      </c>
      <c r="K5818" s="2" t="s">
        <v>15</v>
      </c>
    </row>
    <row r="5819" spans="1:11" ht="12" customHeight="1" x14ac:dyDescent="0.2">
      <c r="A5819" s="2">
        <v>1700</v>
      </c>
      <c r="B5819" s="20" t="str">
        <f>VLOOKUP(C5819,'[2]05-2025'!$B$1:$C$65536,2,0)</f>
        <v>FORNECEDORES DE INSUMOS</v>
      </c>
      <c r="C5819" s="33" t="s">
        <v>57</v>
      </c>
      <c r="D5819" s="21">
        <f>VLOOKUP(C5819,'[2]05-2025'!$B$1:$D$65536,3,0)</f>
        <v>1167726.93</v>
      </c>
      <c r="E5819" s="25" t="s">
        <v>1821</v>
      </c>
      <c r="F5819" s="27" t="s">
        <v>2156</v>
      </c>
      <c r="G5819" s="26">
        <v>0</v>
      </c>
      <c r="H5819" s="26">
        <v>1482</v>
      </c>
      <c r="I5819" s="24">
        <f t="shared" si="91"/>
        <v>16577737.530000014</v>
      </c>
      <c r="J5819" s="27" t="s">
        <v>57</v>
      </c>
      <c r="K5819" s="2" t="s">
        <v>15</v>
      </c>
    </row>
    <row r="5820" spans="1:11" ht="12" customHeight="1" x14ac:dyDescent="0.2">
      <c r="A5820" s="2">
        <v>1700</v>
      </c>
      <c r="B5820" s="20" t="str">
        <f>VLOOKUP(C5820,'[2]05-2025'!$B$1:$C$65536,2,0)</f>
        <v>FORNECEDORES DE INSUMOS</v>
      </c>
      <c r="C5820" s="33" t="s">
        <v>57</v>
      </c>
      <c r="D5820" s="21">
        <f>VLOOKUP(C5820,'[2]05-2025'!$B$1:$D$65536,3,0)</f>
        <v>1167726.93</v>
      </c>
      <c r="E5820" s="25" t="s">
        <v>1821</v>
      </c>
      <c r="F5820" s="27" t="s">
        <v>2176</v>
      </c>
      <c r="G5820" s="26">
        <v>0</v>
      </c>
      <c r="H5820" s="26">
        <v>1083.9000000000001</v>
      </c>
      <c r="I5820" s="24">
        <f t="shared" si="91"/>
        <v>16578821.430000015</v>
      </c>
      <c r="J5820" s="27" t="s">
        <v>57</v>
      </c>
      <c r="K5820" s="2" t="s">
        <v>15</v>
      </c>
    </row>
    <row r="5821" spans="1:11" ht="12" customHeight="1" x14ac:dyDescent="0.2">
      <c r="A5821" s="2">
        <v>1700</v>
      </c>
      <c r="B5821" s="20" t="str">
        <f>VLOOKUP(C5821,'[2]05-2025'!$B$1:$C$65536,2,0)</f>
        <v>FORNECEDORES DE INSUMOS</v>
      </c>
      <c r="C5821" s="33" t="s">
        <v>57</v>
      </c>
      <c r="D5821" s="21">
        <f>VLOOKUP(C5821,'[2]05-2025'!$B$1:$D$65536,3,0)</f>
        <v>1167726.93</v>
      </c>
      <c r="E5821" s="25" t="s">
        <v>1821</v>
      </c>
      <c r="F5821" s="27" t="s">
        <v>2176</v>
      </c>
      <c r="G5821" s="26">
        <v>0</v>
      </c>
      <c r="H5821" s="26">
        <v>1322.5</v>
      </c>
      <c r="I5821" s="24">
        <f t="shared" si="91"/>
        <v>16580143.930000015</v>
      </c>
      <c r="J5821" s="27" t="s">
        <v>57</v>
      </c>
      <c r="K5821" s="2" t="s">
        <v>15</v>
      </c>
    </row>
    <row r="5822" spans="1:11" ht="12" customHeight="1" x14ac:dyDescent="0.2">
      <c r="A5822" s="2">
        <v>1700</v>
      </c>
      <c r="B5822" s="20" t="str">
        <f>VLOOKUP(C5822,'[2]05-2025'!$B$1:$C$65536,2,0)</f>
        <v>FORNECEDORES DE INSUMOS</v>
      </c>
      <c r="C5822" s="33" t="s">
        <v>57</v>
      </c>
      <c r="D5822" s="21">
        <f>VLOOKUP(C5822,'[2]05-2025'!$B$1:$D$65536,3,0)</f>
        <v>1167726.93</v>
      </c>
      <c r="E5822" s="25" t="s">
        <v>1821</v>
      </c>
      <c r="F5822" s="27" t="s">
        <v>2744</v>
      </c>
      <c r="G5822" s="26">
        <v>0</v>
      </c>
      <c r="H5822" s="26">
        <v>3690</v>
      </c>
      <c r="I5822" s="24">
        <f t="shared" si="91"/>
        <v>16583833.930000015</v>
      </c>
      <c r="J5822" s="27" t="s">
        <v>1671</v>
      </c>
      <c r="K5822" s="2" t="s">
        <v>15</v>
      </c>
    </row>
    <row r="5823" spans="1:11" ht="12" customHeight="1" x14ac:dyDescent="0.2">
      <c r="A5823" s="2">
        <v>1700</v>
      </c>
      <c r="B5823" s="20" t="str">
        <f>VLOOKUP(C5823,'[2]05-2025'!$B$1:$C$65536,2,0)</f>
        <v>FORNECEDORES DE INSUMOS</v>
      </c>
      <c r="C5823" s="33" t="s">
        <v>57</v>
      </c>
      <c r="D5823" s="21">
        <f>VLOOKUP(C5823,'[2]05-2025'!$B$1:$D$65536,3,0)</f>
        <v>1167726.93</v>
      </c>
      <c r="E5823" s="25" t="s">
        <v>1822</v>
      </c>
      <c r="F5823" s="27" t="s">
        <v>2745</v>
      </c>
      <c r="G5823" s="26">
        <v>0</v>
      </c>
      <c r="H5823" s="26">
        <v>1490</v>
      </c>
      <c r="I5823" s="24">
        <f t="shared" si="91"/>
        <v>16585323.930000015</v>
      </c>
      <c r="J5823" s="27" t="s">
        <v>40</v>
      </c>
      <c r="K5823" s="2" t="s">
        <v>15</v>
      </c>
    </row>
    <row r="5824" spans="1:11" ht="12" customHeight="1" x14ac:dyDescent="0.2">
      <c r="A5824" s="2">
        <v>1700</v>
      </c>
      <c r="B5824" s="20" t="str">
        <f>VLOOKUP(C5824,'[2]05-2025'!$B$1:$C$65536,2,0)</f>
        <v>FORNECEDORES DE INSUMOS</v>
      </c>
      <c r="C5824" s="33" t="s">
        <v>57</v>
      </c>
      <c r="D5824" s="21">
        <f>VLOOKUP(C5824,'[2]05-2025'!$B$1:$D$65536,3,0)</f>
        <v>1167726.93</v>
      </c>
      <c r="E5824" s="25" t="s">
        <v>1822</v>
      </c>
      <c r="F5824" s="27" t="s">
        <v>2746</v>
      </c>
      <c r="G5824" s="26">
        <v>0</v>
      </c>
      <c r="H5824" s="26">
        <v>5800</v>
      </c>
      <c r="I5824" s="24">
        <f t="shared" si="91"/>
        <v>16591123.930000015</v>
      </c>
      <c r="J5824" s="27" t="s">
        <v>40</v>
      </c>
      <c r="K5824" s="2" t="s">
        <v>15</v>
      </c>
    </row>
    <row r="5825" spans="1:11" ht="12" customHeight="1" x14ac:dyDescent="0.2">
      <c r="A5825" s="2">
        <v>1700</v>
      </c>
      <c r="B5825" s="20" t="str">
        <f>VLOOKUP(C5825,'[2]05-2025'!$B$1:$C$65536,2,0)</f>
        <v>FORNECEDORES DE INSUMOS</v>
      </c>
      <c r="C5825" s="33" t="s">
        <v>57</v>
      </c>
      <c r="D5825" s="21">
        <f>VLOOKUP(C5825,'[2]05-2025'!$B$1:$D$65536,3,0)</f>
        <v>1167726.93</v>
      </c>
      <c r="E5825" s="25" t="s">
        <v>1822</v>
      </c>
      <c r="F5825" s="27" t="s">
        <v>2747</v>
      </c>
      <c r="G5825" s="26">
        <v>0</v>
      </c>
      <c r="H5825" s="26">
        <v>32700</v>
      </c>
      <c r="I5825" s="24">
        <f t="shared" si="91"/>
        <v>16623823.930000015</v>
      </c>
      <c r="J5825" s="27" t="s">
        <v>40</v>
      </c>
      <c r="K5825" s="2" t="s">
        <v>15</v>
      </c>
    </row>
    <row r="5826" spans="1:11" ht="12" customHeight="1" x14ac:dyDescent="0.2">
      <c r="A5826" s="2">
        <v>1700</v>
      </c>
      <c r="B5826" s="20" t="str">
        <f>VLOOKUP(C5826,'[2]05-2025'!$B$1:$C$65536,2,0)</f>
        <v>FORNECEDORES DE INSUMOS</v>
      </c>
      <c r="C5826" s="33" t="s">
        <v>57</v>
      </c>
      <c r="D5826" s="21">
        <f>VLOOKUP(C5826,'[2]05-2025'!$B$1:$D$65536,3,0)</f>
        <v>1167726.93</v>
      </c>
      <c r="E5826" s="25" t="s">
        <v>1822</v>
      </c>
      <c r="F5826" s="27" t="s">
        <v>2748</v>
      </c>
      <c r="G5826" s="26">
        <v>0</v>
      </c>
      <c r="H5826" s="26">
        <v>14250</v>
      </c>
      <c r="I5826" s="24">
        <f t="shared" si="91"/>
        <v>16638073.930000015</v>
      </c>
      <c r="J5826" s="27" t="s">
        <v>40</v>
      </c>
      <c r="K5826" s="2" t="s">
        <v>15</v>
      </c>
    </row>
    <row r="5827" spans="1:11" ht="12" customHeight="1" x14ac:dyDescent="0.2">
      <c r="A5827" s="2">
        <v>1700</v>
      </c>
      <c r="B5827" s="20" t="str">
        <f>VLOOKUP(C5827,'[2]05-2025'!$B$1:$C$65536,2,0)</f>
        <v>FORNECEDORES DE INSUMOS</v>
      </c>
      <c r="C5827" s="33" t="s">
        <v>57</v>
      </c>
      <c r="D5827" s="21">
        <f>VLOOKUP(C5827,'[2]05-2025'!$B$1:$D$65536,3,0)</f>
        <v>1167726.93</v>
      </c>
      <c r="E5827" s="25" t="s">
        <v>1822</v>
      </c>
      <c r="F5827" s="27" t="s">
        <v>2749</v>
      </c>
      <c r="G5827" s="26">
        <v>0</v>
      </c>
      <c r="H5827" s="26">
        <v>1750</v>
      </c>
      <c r="I5827" s="24">
        <f t="shared" si="91"/>
        <v>16639823.930000015</v>
      </c>
      <c r="J5827" s="27" t="s">
        <v>40</v>
      </c>
      <c r="K5827" s="2" t="s">
        <v>15</v>
      </c>
    </row>
    <row r="5828" spans="1:11" ht="12" customHeight="1" x14ac:dyDescent="0.2">
      <c r="A5828" s="2">
        <v>1700</v>
      </c>
      <c r="B5828" s="20" t="str">
        <f>VLOOKUP(C5828,'[2]05-2025'!$B$1:$C$65536,2,0)</f>
        <v>FORNECEDORES DE INSUMOS</v>
      </c>
      <c r="C5828" s="33" t="s">
        <v>57</v>
      </c>
      <c r="D5828" s="21">
        <f>VLOOKUP(C5828,'[2]05-2025'!$B$1:$D$65536,3,0)</f>
        <v>1167726.93</v>
      </c>
      <c r="E5828" s="25" t="s">
        <v>1822</v>
      </c>
      <c r="F5828" s="27" t="s">
        <v>2750</v>
      </c>
      <c r="G5828" s="26">
        <v>0</v>
      </c>
      <c r="H5828" s="26">
        <v>13140</v>
      </c>
      <c r="I5828" s="24">
        <f t="shared" si="91"/>
        <v>16652963.930000015</v>
      </c>
      <c r="J5828" s="27" t="s">
        <v>39</v>
      </c>
      <c r="K5828" s="2" t="s">
        <v>15</v>
      </c>
    </row>
    <row r="5829" spans="1:11" ht="12" customHeight="1" x14ac:dyDescent="0.2">
      <c r="A5829" s="2">
        <v>1700</v>
      </c>
      <c r="B5829" s="20" t="str">
        <f>VLOOKUP(C5829,'[2]05-2025'!$B$1:$C$65536,2,0)</f>
        <v>FORNECEDORES DE INSUMOS</v>
      </c>
      <c r="C5829" s="33" t="s">
        <v>57</v>
      </c>
      <c r="D5829" s="21">
        <f>VLOOKUP(C5829,'[2]05-2025'!$B$1:$D$65536,3,0)</f>
        <v>1167726.93</v>
      </c>
      <c r="E5829" s="25" t="s">
        <v>1822</v>
      </c>
      <c r="F5829" s="27" t="s">
        <v>2751</v>
      </c>
      <c r="G5829" s="26">
        <v>0</v>
      </c>
      <c r="H5829" s="26">
        <v>3185</v>
      </c>
      <c r="I5829" s="24">
        <f t="shared" si="91"/>
        <v>16656148.930000015</v>
      </c>
      <c r="J5829" s="27" t="s">
        <v>44</v>
      </c>
      <c r="K5829" s="2" t="s">
        <v>15</v>
      </c>
    </row>
    <row r="5830" spans="1:11" ht="12" customHeight="1" x14ac:dyDescent="0.2">
      <c r="A5830" s="2">
        <v>1700</v>
      </c>
      <c r="B5830" s="20" t="str">
        <f>VLOOKUP(C5830,'[2]05-2025'!$B$1:$C$65536,2,0)</f>
        <v>FORNECEDORES DE INSUMOS</v>
      </c>
      <c r="C5830" s="33" t="s">
        <v>57</v>
      </c>
      <c r="D5830" s="21">
        <f>VLOOKUP(C5830,'[2]05-2025'!$B$1:$D$65536,3,0)</f>
        <v>1167726.93</v>
      </c>
      <c r="E5830" s="25" t="s">
        <v>1822</v>
      </c>
      <c r="F5830" s="27" t="s">
        <v>2752</v>
      </c>
      <c r="G5830" s="26">
        <v>0</v>
      </c>
      <c r="H5830" s="26">
        <v>4608</v>
      </c>
      <c r="I5830" s="24">
        <f t="shared" si="91"/>
        <v>16660756.930000015</v>
      </c>
      <c r="J5830" s="27" t="s">
        <v>43</v>
      </c>
      <c r="K5830" s="2" t="s">
        <v>15</v>
      </c>
    </row>
    <row r="5831" spans="1:11" ht="12" customHeight="1" x14ac:dyDescent="0.2">
      <c r="A5831" s="2">
        <v>1700</v>
      </c>
      <c r="B5831" s="20" t="str">
        <f>VLOOKUP(C5831,'[2]05-2025'!$B$1:$C$65536,2,0)</f>
        <v>FORNECEDORES DE INSUMOS</v>
      </c>
      <c r="C5831" s="33" t="s">
        <v>57</v>
      </c>
      <c r="D5831" s="21">
        <f>VLOOKUP(C5831,'[2]05-2025'!$B$1:$D$65536,3,0)</f>
        <v>1167726.93</v>
      </c>
      <c r="E5831" s="25" t="s">
        <v>1822</v>
      </c>
      <c r="F5831" s="27" t="s">
        <v>2753</v>
      </c>
      <c r="G5831" s="26">
        <v>0</v>
      </c>
      <c r="H5831" s="26">
        <v>520</v>
      </c>
      <c r="I5831" s="24">
        <f t="shared" si="91"/>
        <v>16661276.930000015</v>
      </c>
      <c r="J5831" s="27" t="s">
        <v>45</v>
      </c>
      <c r="K5831" s="2" t="s">
        <v>15</v>
      </c>
    </row>
    <row r="5832" spans="1:11" ht="12" customHeight="1" x14ac:dyDescent="0.2">
      <c r="A5832" s="2">
        <v>1700</v>
      </c>
      <c r="B5832" s="20" t="str">
        <f>VLOOKUP(C5832,'[2]05-2025'!$B$1:$C$65536,2,0)</f>
        <v>FORNECEDORES DE INSUMOS</v>
      </c>
      <c r="C5832" s="33" t="s">
        <v>57</v>
      </c>
      <c r="D5832" s="21">
        <f>VLOOKUP(C5832,'[2]05-2025'!$B$1:$D$65536,3,0)</f>
        <v>1167726.93</v>
      </c>
      <c r="E5832" s="25" t="s">
        <v>1822</v>
      </c>
      <c r="F5832" s="27" t="s">
        <v>2754</v>
      </c>
      <c r="G5832" s="26">
        <v>0</v>
      </c>
      <c r="H5832" s="26">
        <v>8784</v>
      </c>
      <c r="I5832" s="24">
        <f t="shared" si="91"/>
        <v>16670060.930000015</v>
      </c>
      <c r="J5832" s="27" t="s">
        <v>40</v>
      </c>
      <c r="K5832" s="2" t="s">
        <v>15</v>
      </c>
    </row>
    <row r="5833" spans="1:11" ht="12" customHeight="1" x14ac:dyDescent="0.2">
      <c r="A5833" s="2">
        <v>1700</v>
      </c>
      <c r="B5833" s="20" t="str">
        <f>VLOOKUP(C5833,'[2]05-2025'!$B$1:$C$65536,2,0)</f>
        <v>FORNECEDORES DE INSUMOS</v>
      </c>
      <c r="C5833" s="33" t="s">
        <v>57</v>
      </c>
      <c r="D5833" s="21">
        <f>VLOOKUP(C5833,'[2]05-2025'!$B$1:$D$65536,3,0)</f>
        <v>1167726.93</v>
      </c>
      <c r="E5833" s="25" t="s">
        <v>1822</v>
      </c>
      <c r="F5833" s="27" t="s">
        <v>2755</v>
      </c>
      <c r="G5833" s="26">
        <v>0</v>
      </c>
      <c r="H5833" s="26">
        <v>347.49</v>
      </c>
      <c r="I5833" s="24">
        <f t="shared" si="91"/>
        <v>16670408.420000015</v>
      </c>
      <c r="J5833" s="27" t="s">
        <v>41</v>
      </c>
      <c r="K5833" s="2" t="s">
        <v>15</v>
      </c>
    </row>
    <row r="5834" spans="1:11" ht="12" customHeight="1" x14ac:dyDescent="0.2">
      <c r="A5834" s="2">
        <v>1700</v>
      </c>
      <c r="B5834" s="20" t="str">
        <f>VLOOKUP(C5834,'[2]05-2025'!$B$1:$C$65536,2,0)</f>
        <v>FORNECEDORES DE INSUMOS</v>
      </c>
      <c r="C5834" s="33" t="s">
        <v>57</v>
      </c>
      <c r="D5834" s="21">
        <f>VLOOKUP(C5834,'[2]05-2025'!$B$1:$D$65536,3,0)</f>
        <v>1167726.93</v>
      </c>
      <c r="E5834" s="25" t="s">
        <v>1822</v>
      </c>
      <c r="F5834" s="27" t="s">
        <v>2756</v>
      </c>
      <c r="G5834" s="26">
        <v>0</v>
      </c>
      <c r="H5834" s="26">
        <v>9532</v>
      </c>
      <c r="I5834" s="24">
        <f t="shared" si="91"/>
        <v>16679940.420000015</v>
      </c>
      <c r="J5834" s="27" t="s">
        <v>48</v>
      </c>
      <c r="K5834" s="2" t="s">
        <v>15</v>
      </c>
    </row>
    <row r="5835" spans="1:11" ht="12" customHeight="1" x14ac:dyDescent="0.2">
      <c r="A5835" s="2">
        <v>1700</v>
      </c>
      <c r="B5835" s="20" t="str">
        <f>VLOOKUP(C5835,'[2]05-2025'!$B$1:$C$65536,2,0)</f>
        <v>FORNECEDORES DE INSUMOS</v>
      </c>
      <c r="C5835" s="33" t="s">
        <v>57</v>
      </c>
      <c r="D5835" s="21">
        <f>VLOOKUP(C5835,'[2]05-2025'!$B$1:$D$65536,3,0)</f>
        <v>1167726.93</v>
      </c>
      <c r="E5835" s="25" t="s">
        <v>1822</v>
      </c>
      <c r="F5835" s="27" t="s">
        <v>2757</v>
      </c>
      <c r="G5835" s="26">
        <v>0</v>
      </c>
      <c r="H5835" s="26">
        <v>5120</v>
      </c>
      <c r="I5835" s="24">
        <f t="shared" si="91"/>
        <v>16685060.420000015</v>
      </c>
      <c r="J5835" s="27" t="s">
        <v>39</v>
      </c>
      <c r="K5835" s="2" t="s">
        <v>15</v>
      </c>
    </row>
    <row r="5836" spans="1:11" ht="12" customHeight="1" x14ac:dyDescent="0.2">
      <c r="A5836" s="2">
        <v>1700</v>
      </c>
      <c r="B5836" s="20" t="str">
        <f>VLOOKUP(C5836,'[2]05-2025'!$B$1:$C$65536,2,0)</f>
        <v>FORNECEDORES DE INSUMOS</v>
      </c>
      <c r="C5836" s="33" t="s">
        <v>57</v>
      </c>
      <c r="D5836" s="21">
        <f>VLOOKUP(C5836,'[2]05-2025'!$B$1:$D$65536,3,0)</f>
        <v>1167726.93</v>
      </c>
      <c r="E5836" s="25" t="s">
        <v>1822</v>
      </c>
      <c r="F5836" s="27" t="s">
        <v>2758</v>
      </c>
      <c r="G5836" s="26">
        <v>0</v>
      </c>
      <c r="H5836" s="26">
        <v>6800</v>
      </c>
      <c r="I5836" s="24">
        <f t="shared" si="91"/>
        <v>16691860.420000015</v>
      </c>
      <c r="J5836" s="27" t="s">
        <v>40</v>
      </c>
      <c r="K5836" s="2" t="s">
        <v>15</v>
      </c>
    </row>
    <row r="5837" spans="1:11" ht="12" customHeight="1" x14ac:dyDescent="0.2">
      <c r="A5837" s="2">
        <v>1700</v>
      </c>
      <c r="B5837" s="20" t="str">
        <f>VLOOKUP(C5837,'[2]05-2025'!$B$1:$C$65536,2,0)</f>
        <v>FORNECEDORES DE INSUMOS</v>
      </c>
      <c r="C5837" s="33" t="s">
        <v>57</v>
      </c>
      <c r="D5837" s="21">
        <f>VLOOKUP(C5837,'[2]05-2025'!$B$1:$D$65536,3,0)</f>
        <v>1167726.93</v>
      </c>
      <c r="E5837" s="25" t="s">
        <v>1822</v>
      </c>
      <c r="F5837" s="27" t="s">
        <v>2759</v>
      </c>
      <c r="G5837" s="26">
        <v>0</v>
      </c>
      <c r="H5837" s="26">
        <v>64175</v>
      </c>
      <c r="I5837" s="24">
        <f t="shared" si="91"/>
        <v>16756035.420000015</v>
      </c>
      <c r="J5837" s="27" t="s">
        <v>40</v>
      </c>
      <c r="K5837" s="2" t="s">
        <v>15</v>
      </c>
    </row>
    <row r="5838" spans="1:11" ht="12" customHeight="1" x14ac:dyDescent="0.2">
      <c r="A5838" s="2">
        <v>1700</v>
      </c>
      <c r="B5838" s="20" t="str">
        <f>VLOOKUP(C5838,'[2]05-2025'!$B$1:$C$65536,2,0)</f>
        <v>FORNECEDORES DE INSUMOS</v>
      </c>
      <c r="C5838" s="33" t="s">
        <v>57</v>
      </c>
      <c r="D5838" s="21">
        <f>VLOOKUP(C5838,'[2]05-2025'!$B$1:$D$65536,3,0)</f>
        <v>1167726.93</v>
      </c>
      <c r="E5838" s="25" t="s">
        <v>1822</v>
      </c>
      <c r="F5838" s="27" t="s">
        <v>2760</v>
      </c>
      <c r="G5838" s="26">
        <v>0</v>
      </c>
      <c r="H5838" s="26">
        <v>5589</v>
      </c>
      <c r="I5838" s="24">
        <f t="shared" si="91"/>
        <v>16761624.420000015</v>
      </c>
      <c r="J5838" s="27" t="s">
        <v>40</v>
      </c>
      <c r="K5838" s="2" t="s">
        <v>15</v>
      </c>
    </row>
    <row r="5839" spans="1:11" ht="12" customHeight="1" x14ac:dyDescent="0.2">
      <c r="A5839" s="2">
        <v>1700</v>
      </c>
      <c r="B5839" s="20" t="str">
        <f>VLOOKUP(C5839,'[2]05-2025'!$B$1:$C$65536,2,0)</f>
        <v>FORNECEDORES DE INSUMOS</v>
      </c>
      <c r="C5839" s="33" t="s">
        <v>57</v>
      </c>
      <c r="D5839" s="21">
        <f>VLOOKUP(C5839,'[2]05-2025'!$B$1:$D$65536,3,0)</f>
        <v>1167726.93</v>
      </c>
      <c r="E5839" s="25" t="s">
        <v>1823</v>
      </c>
      <c r="F5839" s="27" t="s">
        <v>2761</v>
      </c>
      <c r="G5839" s="26">
        <v>0</v>
      </c>
      <c r="H5839" s="26">
        <v>2900</v>
      </c>
      <c r="I5839" s="24">
        <f t="shared" si="91"/>
        <v>16764524.420000015</v>
      </c>
      <c r="J5839" s="27" t="s">
        <v>40</v>
      </c>
      <c r="K5839" s="2" t="s">
        <v>15</v>
      </c>
    </row>
    <row r="5840" spans="1:11" ht="12" customHeight="1" x14ac:dyDescent="0.2">
      <c r="A5840" s="2">
        <v>1700</v>
      </c>
      <c r="B5840" s="20" t="str">
        <f>VLOOKUP(C5840,'[2]05-2025'!$B$1:$C$65536,2,0)</f>
        <v>FORNECEDORES DE INSUMOS</v>
      </c>
      <c r="C5840" s="33" t="s">
        <v>57</v>
      </c>
      <c r="D5840" s="21">
        <f>VLOOKUP(C5840,'[2]05-2025'!$B$1:$D$65536,3,0)</f>
        <v>1167726.93</v>
      </c>
      <c r="E5840" s="25" t="s">
        <v>1823</v>
      </c>
      <c r="F5840" s="27" t="s">
        <v>2762</v>
      </c>
      <c r="G5840" s="26">
        <v>0</v>
      </c>
      <c r="H5840" s="26">
        <v>2900</v>
      </c>
      <c r="I5840" s="24">
        <f t="shared" si="91"/>
        <v>16767424.420000015</v>
      </c>
      <c r="J5840" s="27" t="s">
        <v>40</v>
      </c>
      <c r="K5840" s="2" t="s">
        <v>15</v>
      </c>
    </row>
    <row r="5841" spans="1:11" ht="12" customHeight="1" x14ac:dyDescent="0.2">
      <c r="A5841" s="2">
        <v>1700</v>
      </c>
      <c r="B5841" s="20" t="str">
        <f>VLOOKUP(C5841,'[2]05-2025'!$B$1:$C$65536,2,0)</f>
        <v>FORNECEDORES DE INSUMOS</v>
      </c>
      <c r="C5841" s="33" t="s">
        <v>57</v>
      </c>
      <c r="D5841" s="21">
        <f>VLOOKUP(C5841,'[2]05-2025'!$B$1:$D$65536,3,0)</f>
        <v>1167726.93</v>
      </c>
      <c r="E5841" s="25" t="s">
        <v>1823</v>
      </c>
      <c r="F5841" s="27" t="s">
        <v>2763</v>
      </c>
      <c r="G5841" s="26">
        <v>0</v>
      </c>
      <c r="H5841" s="26">
        <v>1425.52</v>
      </c>
      <c r="I5841" s="24">
        <f t="shared" si="91"/>
        <v>16768849.940000014</v>
      </c>
      <c r="J5841" s="27" t="s">
        <v>41</v>
      </c>
      <c r="K5841" s="2" t="s">
        <v>15</v>
      </c>
    </row>
    <row r="5842" spans="1:11" ht="12" customHeight="1" x14ac:dyDescent="0.2">
      <c r="A5842" s="2">
        <v>1700</v>
      </c>
      <c r="B5842" s="20" t="str">
        <f>VLOOKUP(C5842,'[2]05-2025'!$B$1:$C$65536,2,0)</f>
        <v>FORNECEDORES DE INSUMOS</v>
      </c>
      <c r="C5842" s="33" t="s">
        <v>57</v>
      </c>
      <c r="D5842" s="21">
        <f>VLOOKUP(C5842,'[2]05-2025'!$B$1:$D$65536,3,0)</f>
        <v>1167726.93</v>
      </c>
      <c r="E5842" s="25" t="s">
        <v>1823</v>
      </c>
      <c r="F5842" s="27" t="s">
        <v>2764</v>
      </c>
      <c r="G5842" s="26">
        <v>0</v>
      </c>
      <c r="H5842" s="26">
        <v>2900</v>
      </c>
      <c r="I5842" s="24">
        <f t="shared" si="91"/>
        <v>16771749.940000014</v>
      </c>
      <c r="J5842" s="27" t="s">
        <v>40</v>
      </c>
      <c r="K5842" s="2" t="s">
        <v>15</v>
      </c>
    </row>
    <row r="5843" spans="1:11" ht="12" customHeight="1" x14ac:dyDescent="0.2">
      <c r="A5843" s="2">
        <v>1700</v>
      </c>
      <c r="B5843" s="20" t="str">
        <f>VLOOKUP(C5843,'[2]05-2025'!$B$1:$C$65536,2,0)</f>
        <v>FORNECEDORES DE INSUMOS</v>
      </c>
      <c r="C5843" s="33" t="s">
        <v>57</v>
      </c>
      <c r="D5843" s="21">
        <f>VLOOKUP(C5843,'[2]05-2025'!$B$1:$D$65536,3,0)</f>
        <v>1167726.93</v>
      </c>
      <c r="E5843" s="25" t="s">
        <v>1823</v>
      </c>
      <c r="F5843" s="27" t="s">
        <v>2765</v>
      </c>
      <c r="G5843" s="26">
        <v>0</v>
      </c>
      <c r="H5843" s="26">
        <v>613.89</v>
      </c>
      <c r="I5843" s="24">
        <f t="shared" si="91"/>
        <v>16772363.830000015</v>
      </c>
      <c r="J5843" s="27" t="s">
        <v>40</v>
      </c>
      <c r="K5843" s="2" t="s">
        <v>15</v>
      </c>
    </row>
    <row r="5844" spans="1:11" ht="12" customHeight="1" x14ac:dyDescent="0.2">
      <c r="A5844" s="2">
        <v>1700</v>
      </c>
      <c r="B5844" s="20" t="str">
        <f>VLOOKUP(C5844,'[2]05-2025'!$B$1:$C$65536,2,0)</f>
        <v>FORNECEDORES DE INSUMOS</v>
      </c>
      <c r="C5844" s="33" t="s">
        <v>57</v>
      </c>
      <c r="D5844" s="21">
        <f>VLOOKUP(C5844,'[2]05-2025'!$B$1:$D$65536,3,0)</f>
        <v>1167726.93</v>
      </c>
      <c r="E5844" s="25" t="s">
        <v>1823</v>
      </c>
      <c r="F5844" s="27" t="s">
        <v>2766</v>
      </c>
      <c r="G5844" s="26">
        <v>0</v>
      </c>
      <c r="H5844" s="26">
        <v>15000</v>
      </c>
      <c r="I5844" s="24">
        <f t="shared" si="91"/>
        <v>16787363.830000013</v>
      </c>
      <c r="J5844" s="27" t="s">
        <v>50</v>
      </c>
      <c r="K5844" s="2" t="s">
        <v>15</v>
      </c>
    </row>
    <row r="5845" spans="1:11" ht="12" customHeight="1" x14ac:dyDescent="0.2">
      <c r="A5845" s="2">
        <v>1700</v>
      </c>
      <c r="B5845" s="20" t="str">
        <f>VLOOKUP(C5845,'[2]05-2025'!$B$1:$C$65536,2,0)</f>
        <v>FORNECEDORES DE INSUMOS</v>
      </c>
      <c r="C5845" s="33" t="s">
        <v>57</v>
      </c>
      <c r="D5845" s="21">
        <f>VLOOKUP(C5845,'[2]05-2025'!$B$1:$D$65536,3,0)</f>
        <v>1167726.93</v>
      </c>
      <c r="E5845" s="25" t="s">
        <v>1823</v>
      </c>
      <c r="F5845" s="27" t="s">
        <v>2767</v>
      </c>
      <c r="G5845" s="26">
        <v>0</v>
      </c>
      <c r="H5845" s="26">
        <v>1227.78</v>
      </c>
      <c r="I5845" s="24">
        <f t="shared" si="91"/>
        <v>16788591.610000014</v>
      </c>
      <c r="J5845" s="27" t="s">
        <v>40</v>
      </c>
      <c r="K5845" s="2" t="s">
        <v>15</v>
      </c>
    </row>
    <row r="5846" spans="1:11" ht="12" customHeight="1" x14ac:dyDescent="0.2">
      <c r="A5846" s="2">
        <v>1700</v>
      </c>
      <c r="B5846" s="20" t="str">
        <f>VLOOKUP(C5846,'[2]05-2025'!$B$1:$C$65536,2,0)</f>
        <v>FORNECEDORES DE INSUMOS</v>
      </c>
      <c r="C5846" s="33" t="s">
        <v>57</v>
      </c>
      <c r="D5846" s="21">
        <f>VLOOKUP(C5846,'[2]05-2025'!$B$1:$D$65536,3,0)</f>
        <v>1167726.93</v>
      </c>
      <c r="E5846" s="25" t="s">
        <v>1823</v>
      </c>
      <c r="F5846" s="27" t="s">
        <v>2768</v>
      </c>
      <c r="G5846" s="26">
        <v>0</v>
      </c>
      <c r="H5846" s="26">
        <v>2900</v>
      </c>
      <c r="I5846" s="24">
        <f t="shared" si="91"/>
        <v>16791491.610000014</v>
      </c>
      <c r="J5846" s="27" t="s">
        <v>40</v>
      </c>
      <c r="K5846" s="2" t="s">
        <v>15</v>
      </c>
    </row>
    <row r="5847" spans="1:11" ht="12" customHeight="1" x14ac:dyDescent="0.2">
      <c r="A5847" s="2">
        <v>1700</v>
      </c>
      <c r="B5847" s="20" t="str">
        <f>VLOOKUP(C5847,'[2]05-2025'!$B$1:$C$65536,2,0)</f>
        <v>FORNECEDORES DE INSUMOS</v>
      </c>
      <c r="C5847" s="33" t="s">
        <v>57</v>
      </c>
      <c r="D5847" s="21">
        <f>VLOOKUP(C5847,'[2]05-2025'!$B$1:$D$65536,3,0)</f>
        <v>1167726.93</v>
      </c>
      <c r="E5847" s="25" t="s">
        <v>1823</v>
      </c>
      <c r="F5847" s="27" t="s">
        <v>2769</v>
      </c>
      <c r="G5847" s="26">
        <v>0</v>
      </c>
      <c r="H5847" s="26">
        <v>6486</v>
      </c>
      <c r="I5847" s="24">
        <f t="shared" si="91"/>
        <v>16797977.610000014</v>
      </c>
      <c r="J5847" s="27" t="s">
        <v>50</v>
      </c>
      <c r="K5847" s="2" t="s">
        <v>15</v>
      </c>
    </row>
    <row r="5848" spans="1:11" ht="12" customHeight="1" x14ac:dyDescent="0.2">
      <c r="A5848" s="2">
        <v>1700</v>
      </c>
      <c r="B5848" s="20" t="str">
        <f>VLOOKUP(C5848,'[2]05-2025'!$B$1:$C$65536,2,0)</f>
        <v>FORNECEDORES DE INSUMOS</v>
      </c>
      <c r="C5848" s="33" t="s">
        <v>57</v>
      </c>
      <c r="D5848" s="21">
        <f>VLOOKUP(C5848,'[2]05-2025'!$B$1:$D$65536,3,0)</f>
        <v>1167726.93</v>
      </c>
      <c r="E5848" s="25" t="s">
        <v>1823</v>
      </c>
      <c r="F5848" s="27" t="s">
        <v>2770</v>
      </c>
      <c r="G5848" s="26">
        <v>0</v>
      </c>
      <c r="H5848" s="26">
        <v>9120</v>
      </c>
      <c r="I5848" s="24">
        <f t="shared" si="91"/>
        <v>16807097.610000014</v>
      </c>
      <c r="J5848" s="27" t="s">
        <v>40</v>
      </c>
      <c r="K5848" s="2" t="s">
        <v>15</v>
      </c>
    </row>
    <row r="5849" spans="1:11" ht="12" customHeight="1" x14ac:dyDescent="0.2">
      <c r="A5849" s="2">
        <v>1700</v>
      </c>
      <c r="B5849" s="20" t="str">
        <f>VLOOKUP(C5849,'[2]05-2025'!$B$1:$C$65536,2,0)</f>
        <v>FORNECEDORES DE INSUMOS</v>
      </c>
      <c r="C5849" s="33" t="s">
        <v>57</v>
      </c>
      <c r="D5849" s="21">
        <f>VLOOKUP(C5849,'[2]05-2025'!$B$1:$D$65536,3,0)</f>
        <v>1167726.93</v>
      </c>
      <c r="E5849" s="25" t="s">
        <v>1805</v>
      </c>
      <c r="F5849" s="27" t="s">
        <v>2771</v>
      </c>
      <c r="G5849" s="26">
        <v>0</v>
      </c>
      <c r="H5849" s="26">
        <v>35703.699999999997</v>
      </c>
      <c r="I5849" s="24">
        <f t="shared" si="91"/>
        <v>16842801.310000014</v>
      </c>
      <c r="J5849" s="27" t="s">
        <v>39</v>
      </c>
      <c r="K5849" s="2" t="s">
        <v>15</v>
      </c>
    </row>
    <row r="5850" spans="1:11" ht="12" customHeight="1" x14ac:dyDescent="0.2">
      <c r="A5850" s="2">
        <v>1700</v>
      </c>
      <c r="B5850" s="20" t="str">
        <f>VLOOKUP(C5850,'[2]05-2025'!$B$1:$C$65536,2,0)</f>
        <v>FORNECEDORES DE INSUMOS</v>
      </c>
      <c r="C5850" s="33" t="s">
        <v>57</v>
      </c>
      <c r="D5850" s="21">
        <f>VLOOKUP(C5850,'[2]05-2025'!$B$1:$D$65536,3,0)</f>
        <v>1167726.93</v>
      </c>
      <c r="E5850" s="25" t="s">
        <v>1805</v>
      </c>
      <c r="F5850" s="27" t="s">
        <v>2772</v>
      </c>
      <c r="G5850" s="26">
        <v>0</v>
      </c>
      <c r="H5850" s="26">
        <v>627.99</v>
      </c>
      <c r="I5850" s="24">
        <f t="shared" si="91"/>
        <v>16843429.300000012</v>
      </c>
      <c r="J5850" s="27" t="s">
        <v>45</v>
      </c>
      <c r="K5850" s="2" t="s">
        <v>15</v>
      </c>
    </row>
    <row r="5851" spans="1:11" ht="12" customHeight="1" x14ac:dyDescent="0.2">
      <c r="A5851" s="2">
        <v>1700</v>
      </c>
      <c r="B5851" s="20" t="str">
        <f>VLOOKUP(C5851,'[2]05-2025'!$B$1:$C$65536,2,0)</f>
        <v>FORNECEDORES DE INSUMOS</v>
      </c>
      <c r="C5851" s="33" t="s">
        <v>57</v>
      </c>
      <c r="D5851" s="21">
        <f>VLOOKUP(C5851,'[2]05-2025'!$B$1:$D$65536,3,0)</f>
        <v>1167726.93</v>
      </c>
      <c r="E5851" s="25" t="s">
        <v>1805</v>
      </c>
      <c r="F5851" s="27" t="s">
        <v>2773</v>
      </c>
      <c r="G5851" s="26">
        <v>0</v>
      </c>
      <c r="H5851" s="26">
        <v>1484.34</v>
      </c>
      <c r="I5851" s="24">
        <f t="shared" si="91"/>
        <v>16844913.640000012</v>
      </c>
      <c r="J5851" s="27" t="s">
        <v>45</v>
      </c>
      <c r="K5851" s="2" t="s">
        <v>15</v>
      </c>
    </row>
    <row r="5852" spans="1:11" ht="12" customHeight="1" x14ac:dyDescent="0.2">
      <c r="A5852" s="2">
        <v>1700</v>
      </c>
      <c r="B5852" s="20" t="str">
        <f>VLOOKUP(C5852,'[2]05-2025'!$B$1:$C$65536,2,0)</f>
        <v>FORNECEDORES DE INSUMOS</v>
      </c>
      <c r="C5852" s="33" t="s">
        <v>57</v>
      </c>
      <c r="D5852" s="21">
        <f>VLOOKUP(C5852,'[2]05-2025'!$B$1:$D$65536,3,0)</f>
        <v>1167726.93</v>
      </c>
      <c r="E5852" s="25" t="s">
        <v>1805</v>
      </c>
      <c r="F5852" s="27" t="s">
        <v>2774</v>
      </c>
      <c r="G5852" s="26">
        <v>0</v>
      </c>
      <c r="H5852" s="26">
        <v>5270.4</v>
      </c>
      <c r="I5852" s="24">
        <f t="shared" si="91"/>
        <v>16850184.04000001</v>
      </c>
      <c r="J5852" s="27" t="s">
        <v>40</v>
      </c>
      <c r="K5852" s="2" t="s">
        <v>15</v>
      </c>
    </row>
    <row r="5853" spans="1:11" ht="12" customHeight="1" x14ac:dyDescent="0.2">
      <c r="A5853" s="2">
        <v>1700</v>
      </c>
      <c r="B5853" s="20" t="str">
        <f>VLOOKUP(C5853,'[2]05-2025'!$B$1:$C$65536,2,0)</f>
        <v>FORNECEDORES DE INSUMOS</v>
      </c>
      <c r="C5853" s="33" t="s">
        <v>57</v>
      </c>
      <c r="D5853" s="21">
        <f>VLOOKUP(C5853,'[2]05-2025'!$B$1:$D$65536,3,0)</f>
        <v>1167726.93</v>
      </c>
      <c r="E5853" s="25" t="s">
        <v>1805</v>
      </c>
      <c r="F5853" s="27" t="s">
        <v>1762</v>
      </c>
      <c r="G5853" s="26">
        <v>0</v>
      </c>
      <c r="H5853" s="26">
        <v>2179.1999999999998</v>
      </c>
      <c r="I5853" s="24">
        <f t="shared" si="91"/>
        <v>16852363.24000001</v>
      </c>
      <c r="J5853" s="27" t="s">
        <v>39</v>
      </c>
      <c r="K5853" s="2" t="s">
        <v>15</v>
      </c>
    </row>
    <row r="5854" spans="1:11" ht="12" customHeight="1" x14ac:dyDescent="0.2">
      <c r="A5854" s="2">
        <v>1700</v>
      </c>
      <c r="B5854" s="20" t="str">
        <f>VLOOKUP(C5854,'[2]05-2025'!$B$1:$C$65536,2,0)</f>
        <v>FORNECEDORES DE INSUMOS</v>
      </c>
      <c r="C5854" s="33" t="s">
        <v>57</v>
      </c>
      <c r="D5854" s="21">
        <f>VLOOKUP(C5854,'[2]05-2025'!$B$1:$D$65536,3,0)</f>
        <v>1167726.93</v>
      </c>
      <c r="E5854" s="25" t="s">
        <v>1805</v>
      </c>
      <c r="F5854" s="27" t="s">
        <v>2775</v>
      </c>
      <c r="G5854" s="26">
        <v>0</v>
      </c>
      <c r="H5854" s="26">
        <v>8245</v>
      </c>
      <c r="I5854" s="24">
        <f t="shared" si="91"/>
        <v>16860608.24000001</v>
      </c>
      <c r="J5854" s="27" t="s">
        <v>40</v>
      </c>
      <c r="K5854" s="2" t="s">
        <v>15</v>
      </c>
    </row>
    <row r="5855" spans="1:11" ht="12" customHeight="1" x14ac:dyDescent="0.2">
      <c r="A5855" s="2">
        <v>1700</v>
      </c>
      <c r="B5855" s="20" t="str">
        <f>VLOOKUP(C5855,'[2]05-2025'!$B$1:$C$65536,2,0)</f>
        <v>FORNECEDORES DE INSUMOS</v>
      </c>
      <c r="C5855" s="33" t="s">
        <v>57</v>
      </c>
      <c r="D5855" s="21">
        <f>VLOOKUP(C5855,'[2]05-2025'!$B$1:$D$65536,3,0)</f>
        <v>1167726.93</v>
      </c>
      <c r="E5855" s="25" t="s">
        <v>1805</v>
      </c>
      <c r="F5855" s="27" t="s">
        <v>2776</v>
      </c>
      <c r="G5855" s="26">
        <v>0</v>
      </c>
      <c r="H5855" s="26">
        <v>5040</v>
      </c>
      <c r="I5855" s="24">
        <f t="shared" si="91"/>
        <v>16865648.24000001</v>
      </c>
      <c r="J5855" s="27" t="s">
        <v>41</v>
      </c>
      <c r="K5855" s="2" t="s">
        <v>15</v>
      </c>
    </row>
    <row r="5856" spans="1:11" ht="12" customHeight="1" x14ac:dyDescent="0.2">
      <c r="A5856" s="2">
        <v>1700</v>
      </c>
      <c r="B5856" s="20" t="str">
        <f>VLOOKUP(C5856,'[2]05-2025'!$B$1:$C$65536,2,0)</f>
        <v>FORNECEDORES DE INSUMOS</v>
      </c>
      <c r="C5856" s="33" t="s">
        <v>57</v>
      </c>
      <c r="D5856" s="21">
        <f>VLOOKUP(C5856,'[2]05-2025'!$B$1:$D$65536,3,0)</f>
        <v>1167726.93</v>
      </c>
      <c r="E5856" s="25" t="s">
        <v>1805</v>
      </c>
      <c r="F5856" s="27" t="s">
        <v>2777</v>
      </c>
      <c r="G5856" s="26">
        <v>0</v>
      </c>
      <c r="H5856" s="26">
        <v>3200</v>
      </c>
      <c r="I5856" s="24">
        <f t="shared" si="91"/>
        <v>16868848.24000001</v>
      </c>
      <c r="J5856" s="27" t="s">
        <v>40</v>
      </c>
      <c r="K5856" s="2" t="s">
        <v>15</v>
      </c>
    </row>
    <row r="5857" spans="1:11" ht="12" customHeight="1" x14ac:dyDescent="0.2">
      <c r="A5857" s="2">
        <v>1700</v>
      </c>
      <c r="B5857" s="20" t="str">
        <f>VLOOKUP(C5857,'[2]05-2025'!$B$1:$C$65536,2,0)</f>
        <v>FORNECEDORES DE INSUMOS</v>
      </c>
      <c r="C5857" s="33" t="s">
        <v>57</v>
      </c>
      <c r="D5857" s="21">
        <f>VLOOKUP(C5857,'[2]05-2025'!$B$1:$D$65536,3,0)</f>
        <v>1167726.93</v>
      </c>
      <c r="E5857" s="25" t="s">
        <v>1805</v>
      </c>
      <c r="F5857" s="27" t="s">
        <v>2778</v>
      </c>
      <c r="G5857" s="26">
        <v>0</v>
      </c>
      <c r="H5857" s="26">
        <v>7780</v>
      </c>
      <c r="I5857" s="24">
        <f t="shared" si="91"/>
        <v>16876628.24000001</v>
      </c>
      <c r="J5857" s="27" t="s">
        <v>40</v>
      </c>
      <c r="K5857" s="2" t="s">
        <v>15</v>
      </c>
    </row>
    <row r="5858" spans="1:11" ht="12" customHeight="1" x14ac:dyDescent="0.2">
      <c r="A5858" s="2">
        <v>1700</v>
      </c>
      <c r="B5858" s="20" t="str">
        <f>VLOOKUP(C5858,'[2]05-2025'!$B$1:$C$65536,2,0)</f>
        <v>FORNECEDORES DE INSUMOS</v>
      </c>
      <c r="C5858" s="33" t="s">
        <v>57</v>
      </c>
      <c r="D5858" s="21">
        <f>VLOOKUP(C5858,'[2]05-2025'!$B$1:$D$65536,3,0)</f>
        <v>1167726.93</v>
      </c>
      <c r="E5858" s="25" t="s">
        <v>1805</v>
      </c>
      <c r="F5858" s="27" t="s">
        <v>2779</v>
      </c>
      <c r="G5858" s="26">
        <v>0</v>
      </c>
      <c r="H5858" s="26">
        <v>1450</v>
      </c>
      <c r="I5858" s="24">
        <f t="shared" si="91"/>
        <v>16878078.24000001</v>
      </c>
      <c r="J5858" s="27" t="s">
        <v>40</v>
      </c>
      <c r="K5858" s="2" t="s">
        <v>15</v>
      </c>
    </row>
    <row r="5859" spans="1:11" ht="12" customHeight="1" x14ac:dyDescent="0.2">
      <c r="A5859" s="2">
        <v>1700</v>
      </c>
      <c r="B5859" s="20" t="str">
        <f>VLOOKUP(C5859,'[2]05-2025'!$B$1:$C$65536,2,0)</f>
        <v>FORNECEDORES DE INSUMOS</v>
      </c>
      <c r="C5859" s="33" t="s">
        <v>57</v>
      </c>
      <c r="D5859" s="21">
        <f>VLOOKUP(C5859,'[2]05-2025'!$B$1:$D$65536,3,0)</f>
        <v>1167726.93</v>
      </c>
      <c r="E5859" s="25" t="s">
        <v>1805</v>
      </c>
      <c r="F5859" s="27" t="s">
        <v>2780</v>
      </c>
      <c r="G5859" s="26">
        <v>0</v>
      </c>
      <c r="H5859" s="26">
        <v>1730.38</v>
      </c>
      <c r="I5859" s="24">
        <f t="shared" si="91"/>
        <v>16879808.620000008</v>
      </c>
      <c r="J5859" s="27" t="s">
        <v>40</v>
      </c>
      <c r="K5859" s="2" t="s">
        <v>15</v>
      </c>
    </row>
    <row r="5860" spans="1:11" ht="12" customHeight="1" x14ac:dyDescent="0.2">
      <c r="A5860" s="2">
        <v>1700</v>
      </c>
      <c r="B5860" s="20" t="str">
        <f>VLOOKUP(C5860,'[2]05-2025'!$B$1:$C$65536,2,0)</f>
        <v>FORNECEDORES DE INSUMOS</v>
      </c>
      <c r="C5860" s="33" t="s">
        <v>57</v>
      </c>
      <c r="D5860" s="21">
        <f>VLOOKUP(C5860,'[2]05-2025'!$B$1:$D$65536,3,0)</f>
        <v>1167726.93</v>
      </c>
      <c r="E5860" s="25" t="s">
        <v>1805</v>
      </c>
      <c r="F5860" s="27" t="s">
        <v>2781</v>
      </c>
      <c r="G5860" s="26">
        <v>0</v>
      </c>
      <c r="H5860" s="26">
        <v>7135</v>
      </c>
      <c r="I5860" s="24">
        <f t="shared" si="91"/>
        <v>16886943.620000008</v>
      </c>
      <c r="J5860" s="27" t="s">
        <v>40</v>
      </c>
      <c r="K5860" s="2" t="s">
        <v>15</v>
      </c>
    </row>
    <row r="5861" spans="1:11" ht="12" customHeight="1" x14ac:dyDescent="0.2">
      <c r="A5861" s="2">
        <v>1700</v>
      </c>
      <c r="B5861" s="20" t="str">
        <f>VLOOKUP(C5861,'[2]05-2025'!$B$1:$C$65536,2,0)</f>
        <v>FORNECEDORES DE INSUMOS</v>
      </c>
      <c r="C5861" s="33" t="s">
        <v>57</v>
      </c>
      <c r="D5861" s="21">
        <f>VLOOKUP(C5861,'[2]05-2025'!$B$1:$D$65536,3,0)</f>
        <v>1167726.93</v>
      </c>
      <c r="E5861" s="25" t="s">
        <v>1805</v>
      </c>
      <c r="F5861" s="27" t="s">
        <v>2782</v>
      </c>
      <c r="G5861" s="26">
        <v>0</v>
      </c>
      <c r="H5861" s="26">
        <v>613.89</v>
      </c>
      <c r="I5861" s="24">
        <f t="shared" si="91"/>
        <v>16887557.510000009</v>
      </c>
      <c r="J5861" s="27" t="s">
        <v>40</v>
      </c>
      <c r="K5861" s="2" t="s">
        <v>15</v>
      </c>
    </row>
    <row r="5862" spans="1:11" ht="12" customHeight="1" x14ac:dyDescent="0.2">
      <c r="A5862" s="2">
        <v>1700</v>
      </c>
      <c r="B5862" s="20" t="str">
        <f>VLOOKUP(C5862,'[2]05-2025'!$B$1:$C$65536,2,0)</f>
        <v>FORNECEDORES DE INSUMOS</v>
      </c>
      <c r="C5862" s="33" t="s">
        <v>57</v>
      </c>
      <c r="D5862" s="21">
        <f>VLOOKUP(C5862,'[2]05-2025'!$B$1:$D$65536,3,0)</f>
        <v>1167726.93</v>
      </c>
      <c r="E5862" s="25" t="s">
        <v>1805</v>
      </c>
      <c r="F5862" s="27" t="s">
        <v>2783</v>
      </c>
      <c r="G5862" s="26">
        <v>0</v>
      </c>
      <c r="H5862" s="26">
        <v>5270.4</v>
      </c>
      <c r="I5862" s="24">
        <f t="shared" si="91"/>
        <v>16892827.910000008</v>
      </c>
      <c r="J5862" s="27" t="s">
        <v>40</v>
      </c>
      <c r="K5862" s="2" t="s">
        <v>15</v>
      </c>
    </row>
    <row r="5863" spans="1:11" ht="12" customHeight="1" x14ac:dyDescent="0.2">
      <c r="A5863" s="2">
        <v>1700</v>
      </c>
      <c r="B5863" s="20" t="str">
        <f>VLOOKUP(C5863,'[2]05-2025'!$B$1:$C$65536,2,0)</f>
        <v>FORNECEDORES DE INSUMOS</v>
      </c>
      <c r="C5863" s="33" t="s">
        <v>57</v>
      </c>
      <c r="D5863" s="21">
        <f>VLOOKUP(C5863,'[2]05-2025'!$B$1:$D$65536,3,0)</f>
        <v>1167726.93</v>
      </c>
      <c r="E5863" s="25" t="s">
        <v>1805</v>
      </c>
      <c r="F5863" s="27" t="s">
        <v>2784</v>
      </c>
      <c r="G5863" s="26">
        <v>0</v>
      </c>
      <c r="H5863" s="26">
        <v>890</v>
      </c>
      <c r="I5863" s="24">
        <f t="shared" si="91"/>
        <v>16893717.910000008</v>
      </c>
      <c r="J5863" s="27" t="s">
        <v>40</v>
      </c>
      <c r="K5863" s="2" t="s">
        <v>15</v>
      </c>
    </row>
    <row r="5864" spans="1:11" ht="12" customHeight="1" x14ac:dyDescent="0.2">
      <c r="A5864" s="2">
        <v>1700</v>
      </c>
      <c r="B5864" s="20" t="str">
        <f>VLOOKUP(C5864,'[2]05-2025'!$B$1:$C$65536,2,0)</f>
        <v>FORNECEDORES DE INSUMOS</v>
      </c>
      <c r="C5864" s="33" t="s">
        <v>57</v>
      </c>
      <c r="D5864" s="21">
        <f>VLOOKUP(C5864,'[2]05-2025'!$B$1:$D$65536,3,0)</f>
        <v>1167726.93</v>
      </c>
      <c r="E5864" s="25" t="s">
        <v>1805</v>
      </c>
      <c r="F5864" s="27" t="s">
        <v>2785</v>
      </c>
      <c r="G5864" s="26">
        <v>0</v>
      </c>
      <c r="H5864" s="26">
        <v>1550.04</v>
      </c>
      <c r="I5864" s="24">
        <f t="shared" si="91"/>
        <v>16895267.950000007</v>
      </c>
      <c r="J5864" s="27" t="s">
        <v>41</v>
      </c>
      <c r="K5864" s="2" t="s">
        <v>15</v>
      </c>
    </row>
    <row r="5865" spans="1:11" ht="12" customHeight="1" x14ac:dyDescent="0.2">
      <c r="A5865" s="2">
        <v>1700</v>
      </c>
      <c r="B5865" s="20" t="str">
        <f>VLOOKUP(C5865,'[2]05-2025'!$B$1:$C$65536,2,0)</f>
        <v>FORNECEDORES DE INSUMOS</v>
      </c>
      <c r="C5865" s="33" t="s">
        <v>57</v>
      </c>
      <c r="D5865" s="21">
        <f>VLOOKUP(C5865,'[2]05-2025'!$B$1:$D$65536,3,0)</f>
        <v>1167726.93</v>
      </c>
      <c r="E5865" s="25" t="s">
        <v>1805</v>
      </c>
      <c r="F5865" s="27" t="s">
        <v>2786</v>
      </c>
      <c r="G5865" s="26">
        <v>0</v>
      </c>
      <c r="H5865" s="26">
        <v>5270.4</v>
      </c>
      <c r="I5865" s="24">
        <f t="shared" si="91"/>
        <v>16900538.350000005</v>
      </c>
      <c r="J5865" s="27" t="s">
        <v>40</v>
      </c>
      <c r="K5865" s="2" t="s">
        <v>15</v>
      </c>
    </row>
    <row r="5866" spans="1:11" ht="12" customHeight="1" x14ac:dyDescent="0.2">
      <c r="A5866" s="2">
        <v>1700</v>
      </c>
      <c r="B5866" s="20" t="str">
        <f>VLOOKUP(C5866,'[2]05-2025'!$B$1:$C$65536,2,0)</f>
        <v>FORNECEDORES DE INSUMOS</v>
      </c>
      <c r="C5866" s="33" t="s">
        <v>57</v>
      </c>
      <c r="D5866" s="21">
        <f>VLOOKUP(C5866,'[2]05-2025'!$B$1:$D$65536,3,0)</f>
        <v>1167726.93</v>
      </c>
      <c r="E5866" s="25" t="s">
        <v>1805</v>
      </c>
      <c r="F5866" s="27" t="s">
        <v>2787</v>
      </c>
      <c r="G5866" s="26">
        <v>0</v>
      </c>
      <c r="H5866" s="26">
        <v>1680</v>
      </c>
      <c r="I5866" s="24">
        <f t="shared" si="91"/>
        <v>16902218.350000005</v>
      </c>
      <c r="J5866" s="27" t="s">
        <v>40</v>
      </c>
      <c r="K5866" s="2" t="s">
        <v>15</v>
      </c>
    </row>
    <row r="5867" spans="1:11" ht="12" customHeight="1" x14ac:dyDescent="0.2">
      <c r="A5867" s="2">
        <v>1700</v>
      </c>
      <c r="B5867" s="20" t="str">
        <f>VLOOKUP(C5867,'[2]05-2025'!$B$1:$C$65536,2,0)</f>
        <v>FORNECEDORES DE INSUMOS</v>
      </c>
      <c r="C5867" s="33" t="s">
        <v>57</v>
      </c>
      <c r="D5867" s="21">
        <f>VLOOKUP(C5867,'[2]05-2025'!$B$1:$D$65536,3,0)</f>
        <v>1167726.93</v>
      </c>
      <c r="E5867" s="25" t="s">
        <v>1805</v>
      </c>
      <c r="F5867" s="27" t="s">
        <v>2788</v>
      </c>
      <c r="G5867" s="26">
        <v>0</v>
      </c>
      <c r="H5867" s="26">
        <v>744</v>
      </c>
      <c r="I5867" s="24">
        <f t="shared" si="91"/>
        <v>16902962.350000005</v>
      </c>
      <c r="J5867" s="27" t="s">
        <v>40</v>
      </c>
      <c r="K5867" s="2" t="s">
        <v>15</v>
      </c>
    </row>
    <row r="5868" spans="1:11" ht="12" customHeight="1" x14ac:dyDescent="0.2">
      <c r="A5868" s="2">
        <v>1700</v>
      </c>
      <c r="B5868" s="20" t="str">
        <f>VLOOKUP(C5868,'[2]05-2025'!$B$1:$C$65536,2,0)</f>
        <v>FORNECEDORES DE INSUMOS</v>
      </c>
      <c r="C5868" s="33" t="s">
        <v>57</v>
      </c>
      <c r="D5868" s="21">
        <f>VLOOKUP(C5868,'[2]05-2025'!$B$1:$D$65536,3,0)</f>
        <v>1167726.93</v>
      </c>
      <c r="E5868" s="25" t="s">
        <v>1805</v>
      </c>
      <c r="F5868" s="27" t="s">
        <v>2789</v>
      </c>
      <c r="G5868" s="26">
        <v>0</v>
      </c>
      <c r="H5868" s="26">
        <v>9715</v>
      </c>
      <c r="I5868" s="24">
        <f t="shared" si="91"/>
        <v>16912677.350000005</v>
      </c>
      <c r="J5868" s="27" t="s">
        <v>40</v>
      </c>
      <c r="K5868" s="2" t="s">
        <v>15</v>
      </c>
    </row>
    <row r="5869" spans="1:11" ht="12" customHeight="1" x14ac:dyDescent="0.2">
      <c r="A5869" s="2">
        <v>1700</v>
      </c>
      <c r="B5869" s="20" t="str">
        <f>VLOOKUP(C5869,'[2]05-2025'!$B$1:$C$65536,2,0)</f>
        <v>FORNECEDORES DE INSUMOS</v>
      </c>
      <c r="C5869" s="33" t="s">
        <v>57</v>
      </c>
      <c r="D5869" s="21">
        <f>VLOOKUP(C5869,'[2]05-2025'!$B$1:$D$65536,3,0)</f>
        <v>1167726.93</v>
      </c>
      <c r="E5869" s="25" t="s">
        <v>1805</v>
      </c>
      <c r="F5869" s="27" t="s">
        <v>2790</v>
      </c>
      <c r="G5869" s="26">
        <v>0</v>
      </c>
      <c r="H5869" s="26">
        <v>899</v>
      </c>
      <c r="I5869" s="24">
        <f t="shared" si="91"/>
        <v>16913576.350000005</v>
      </c>
      <c r="J5869" s="27" t="s">
        <v>40</v>
      </c>
      <c r="K5869" s="2" t="s">
        <v>15</v>
      </c>
    </row>
    <row r="5870" spans="1:11" ht="12" customHeight="1" x14ac:dyDescent="0.2">
      <c r="A5870" s="2">
        <v>1700</v>
      </c>
      <c r="B5870" s="20" t="str">
        <f>VLOOKUP(C5870,'[2]05-2025'!$B$1:$C$65536,2,0)</f>
        <v>FORNECEDORES DE INSUMOS</v>
      </c>
      <c r="C5870" s="33" t="s">
        <v>57</v>
      </c>
      <c r="D5870" s="21">
        <f>VLOOKUP(C5870,'[2]05-2025'!$B$1:$D$65536,3,0)</f>
        <v>1167726.93</v>
      </c>
      <c r="E5870" s="25" t="s">
        <v>1805</v>
      </c>
      <c r="F5870" s="27" t="s">
        <v>2791</v>
      </c>
      <c r="G5870" s="26">
        <v>0</v>
      </c>
      <c r="H5870" s="26">
        <v>8890</v>
      </c>
      <c r="I5870" s="24">
        <f t="shared" si="91"/>
        <v>16922466.350000005</v>
      </c>
      <c r="J5870" s="27" t="s">
        <v>40</v>
      </c>
      <c r="K5870" s="2" t="s">
        <v>15</v>
      </c>
    </row>
    <row r="5871" spans="1:11" ht="12" customHeight="1" x14ac:dyDescent="0.2">
      <c r="A5871" s="2">
        <v>1700</v>
      </c>
      <c r="B5871" s="20" t="str">
        <f>VLOOKUP(C5871,'[2]05-2025'!$B$1:$C$65536,2,0)</f>
        <v>FORNECEDORES DE INSUMOS</v>
      </c>
      <c r="C5871" s="33" t="s">
        <v>57</v>
      </c>
      <c r="D5871" s="21">
        <f>VLOOKUP(C5871,'[2]05-2025'!$B$1:$D$65536,3,0)</f>
        <v>1167726.93</v>
      </c>
      <c r="E5871" s="25" t="s">
        <v>1805</v>
      </c>
      <c r="F5871" s="27" t="s">
        <v>2792</v>
      </c>
      <c r="G5871" s="26">
        <v>0</v>
      </c>
      <c r="H5871" s="26">
        <v>7135</v>
      </c>
      <c r="I5871" s="24">
        <f t="shared" si="91"/>
        <v>16929601.350000005</v>
      </c>
      <c r="J5871" s="27" t="s">
        <v>40</v>
      </c>
      <c r="K5871" s="2" t="s">
        <v>15</v>
      </c>
    </row>
    <row r="5872" spans="1:11" ht="12" customHeight="1" x14ac:dyDescent="0.2">
      <c r="A5872" s="2">
        <v>1700</v>
      </c>
      <c r="B5872" s="20" t="str">
        <f>VLOOKUP(C5872,'[2]05-2025'!$B$1:$C$65536,2,0)</f>
        <v>FORNECEDORES DE INSUMOS</v>
      </c>
      <c r="C5872" s="33" t="s">
        <v>57</v>
      </c>
      <c r="D5872" s="21">
        <f>VLOOKUP(C5872,'[2]05-2025'!$B$1:$D$65536,3,0)</f>
        <v>1167726.93</v>
      </c>
      <c r="E5872" s="25" t="s">
        <v>1805</v>
      </c>
      <c r="F5872" s="27" t="s">
        <v>2793</v>
      </c>
      <c r="G5872" s="26">
        <v>0</v>
      </c>
      <c r="H5872" s="26">
        <v>2887.24</v>
      </c>
      <c r="I5872" s="24">
        <f t="shared" si="91"/>
        <v>16932488.590000004</v>
      </c>
      <c r="J5872" s="27" t="s">
        <v>40</v>
      </c>
      <c r="K5872" s="2" t="s">
        <v>15</v>
      </c>
    </row>
    <row r="5873" spans="1:11" ht="12" customHeight="1" x14ac:dyDescent="0.2">
      <c r="A5873" s="2">
        <v>1700</v>
      </c>
      <c r="B5873" s="20" t="str">
        <f>VLOOKUP(C5873,'[2]05-2025'!$B$1:$C$65536,2,0)</f>
        <v>FORNECEDORES DE INSUMOS</v>
      </c>
      <c r="C5873" s="33" t="s">
        <v>57</v>
      </c>
      <c r="D5873" s="21">
        <f>VLOOKUP(C5873,'[2]05-2025'!$B$1:$D$65536,3,0)</f>
        <v>1167726.93</v>
      </c>
      <c r="E5873" s="25" t="s">
        <v>1805</v>
      </c>
      <c r="F5873" s="27" t="s">
        <v>2794</v>
      </c>
      <c r="G5873" s="26">
        <v>0</v>
      </c>
      <c r="H5873" s="26">
        <v>3790</v>
      </c>
      <c r="I5873" s="24">
        <f t="shared" ref="I5873:I5936" si="92">IF(C5873&lt;&gt;C5872,D5873-G5873+H5873,IF(C5873=C5872,I5872-G5873+H5873,"falso"))</f>
        <v>16936278.590000004</v>
      </c>
      <c r="J5873" s="27" t="s">
        <v>40</v>
      </c>
      <c r="K5873" s="2" t="s">
        <v>15</v>
      </c>
    </row>
    <row r="5874" spans="1:11" ht="12" customHeight="1" x14ac:dyDescent="0.2">
      <c r="A5874" s="2">
        <v>1700</v>
      </c>
      <c r="B5874" s="20" t="str">
        <f>VLOOKUP(C5874,'[2]05-2025'!$B$1:$C$65536,2,0)</f>
        <v>FORNECEDORES DE INSUMOS</v>
      </c>
      <c r="C5874" s="33" t="s">
        <v>57</v>
      </c>
      <c r="D5874" s="21">
        <f>VLOOKUP(C5874,'[2]05-2025'!$B$1:$D$65536,3,0)</f>
        <v>1167726.93</v>
      </c>
      <c r="E5874" s="25" t="s">
        <v>1805</v>
      </c>
      <c r="F5874" s="27" t="s">
        <v>2795</v>
      </c>
      <c r="G5874" s="26">
        <v>0</v>
      </c>
      <c r="H5874" s="26">
        <v>2338.2199999999998</v>
      </c>
      <c r="I5874" s="24">
        <f t="shared" si="92"/>
        <v>16938616.810000002</v>
      </c>
      <c r="J5874" s="27" t="s">
        <v>41</v>
      </c>
      <c r="K5874" s="2" t="s">
        <v>15</v>
      </c>
    </row>
    <row r="5875" spans="1:11" ht="12" customHeight="1" x14ac:dyDescent="0.2">
      <c r="A5875" s="2">
        <v>1700</v>
      </c>
      <c r="B5875" s="20" t="str">
        <f>VLOOKUP(C5875,'[2]05-2025'!$B$1:$C$65536,2,0)</f>
        <v>FORNECEDORES DE INSUMOS</v>
      </c>
      <c r="C5875" s="33" t="s">
        <v>57</v>
      </c>
      <c r="D5875" s="21">
        <f>VLOOKUP(C5875,'[2]05-2025'!$B$1:$D$65536,3,0)</f>
        <v>1167726.93</v>
      </c>
      <c r="E5875" s="25" t="s">
        <v>1805</v>
      </c>
      <c r="F5875" s="27" t="s">
        <v>2796</v>
      </c>
      <c r="G5875" s="26">
        <v>0</v>
      </c>
      <c r="H5875" s="26">
        <v>13100</v>
      </c>
      <c r="I5875" s="24">
        <f t="shared" si="92"/>
        <v>16951716.810000002</v>
      </c>
      <c r="J5875" s="27" t="s">
        <v>40</v>
      </c>
      <c r="K5875" s="2" t="s">
        <v>15</v>
      </c>
    </row>
    <row r="5876" spans="1:11" ht="12" customHeight="1" x14ac:dyDescent="0.2">
      <c r="A5876" s="2">
        <v>1700</v>
      </c>
      <c r="B5876" s="20" t="str">
        <f>VLOOKUP(C5876,'[2]05-2025'!$B$1:$C$65536,2,0)</f>
        <v>FORNECEDORES DE INSUMOS</v>
      </c>
      <c r="C5876" s="33" t="s">
        <v>57</v>
      </c>
      <c r="D5876" s="21">
        <f>VLOOKUP(C5876,'[2]05-2025'!$B$1:$D$65536,3,0)</f>
        <v>1167726.93</v>
      </c>
      <c r="E5876" s="25" t="s">
        <v>1805</v>
      </c>
      <c r="F5876" s="27" t="s">
        <v>2797</v>
      </c>
      <c r="G5876" s="26">
        <v>0</v>
      </c>
      <c r="H5876" s="26">
        <v>19145</v>
      </c>
      <c r="I5876" s="24">
        <f t="shared" si="92"/>
        <v>16970861.810000002</v>
      </c>
      <c r="J5876" s="27" t="s">
        <v>40</v>
      </c>
      <c r="K5876" s="2" t="s">
        <v>15</v>
      </c>
    </row>
    <row r="5877" spans="1:11" ht="12" customHeight="1" x14ac:dyDescent="0.2">
      <c r="A5877" s="2">
        <v>1700</v>
      </c>
      <c r="B5877" s="20" t="str">
        <f>VLOOKUP(C5877,'[2]05-2025'!$B$1:$C$65536,2,0)</f>
        <v>FORNECEDORES DE INSUMOS</v>
      </c>
      <c r="C5877" s="33" t="s">
        <v>57</v>
      </c>
      <c r="D5877" s="21">
        <f>VLOOKUP(C5877,'[2]05-2025'!$B$1:$D$65536,3,0)</f>
        <v>1167726.93</v>
      </c>
      <c r="E5877" s="25" t="s">
        <v>1805</v>
      </c>
      <c r="F5877" s="27" t="s">
        <v>2798</v>
      </c>
      <c r="G5877" s="26">
        <v>0</v>
      </c>
      <c r="H5877" s="26">
        <v>10360</v>
      </c>
      <c r="I5877" s="24">
        <f t="shared" si="92"/>
        <v>16981221.810000002</v>
      </c>
      <c r="J5877" s="27" t="s">
        <v>40</v>
      </c>
      <c r="K5877" s="2" t="s">
        <v>15</v>
      </c>
    </row>
    <row r="5878" spans="1:11" ht="12" customHeight="1" x14ac:dyDescent="0.2">
      <c r="A5878" s="2">
        <v>1700</v>
      </c>
      <c r="B5878" s="20" t="str">
        <f>VLOOKUP(C5878,'[2]05-2025'!$B$1:$C$65536,2,0)</f>
        <v>FORNECEDORES DE INSUMOS</v>
      </c>
      <c r="C5878" s="33" t="s">
        <v>57</v>
      </c>
      <c r="D5878" s="21">
        <f>VLOOKUP(C5878,'[2]05-2025'!$B$1:$D$65536,3,0)</f>
        <v>1167726.93</v>
      </c>
      <c r="E5878" s="25" t="s">
        <v>1805</v>
      </c>
      <c r="F5878" s="27" t="s">
        <v>2799</v>
      </c>
      <c r="G5878" s="26">
        <v>0</v>
      </c>
      <c r="H5878" s="26">
        <v>6955</v>
      </c>
      <c r="I5878" s="24">
        <f t="shared" si="92"/>
        <v>16988176.810000002</v>
      </c>
      <c r="J5878" s="27" t="s">
        <v>40</v>
      </c>
      <c r="K5878" s="2" t="s">
        <v>15</v>
      </c>
    </row>
    <row r="5879" spans="1:11" ht="12" customHeight="1" x14ac:dyDescent="0.2">
      <c r="A5879" s="2">
        <v>1700</v>
      </c>
      <c r="B5879" s="20" t="str">
        <f>VLOOKUP(C5879,'[2]05-2025'!$B$1:$C$65536,2,0)</f>
        <v>FORNECEDORES DE INSUMOS</v>
      </c>
      <c r="C5879" s="33" t="s">
        <v>57</v>
      </c>
      <c r="D5879" s="21">
        <f>VLOOKUP(C5879,'[2]05-2025'!$B$1:$D$65536,3,0)</f>
        <v>1167726.93</v>
      </c>
      <c r="E5879" s="25" t="s">
        <v>1806</v>
      </c>
      <c r="F5879" s="27" t="s">
        <v>2800</v>
      </c>
      <c r="G5879" s="26">
        <v>0</v>
      </c>
      <c r="H5879" s="26">
        <v>2900</v>
      </c>
      <c r="I5879" s="24">
        <f t="shared" si="92"/>
        <v>16991076.810000002</v>
      </c>
      <c r="J5879" s="27" t="s">
        <v>40</v>
      </c>
      <c r="K5879" s="2" t="s">
        <v>15</v>
      </c>
    </row>
    <row r="5880" spans="1:11" ht="12" customHeight="1" x14ac:dyDescent="0.2">
      <c r="A5880" s="2">
        <v>1700</v>
      </c>
      <c r="B5880" s="20" t="str">
        <f>VLOOKUP(C5880,'[2]05-2025'!$B$1:$C$65536,2,0)</f>
        <v>FORNECEDORES DE INSUMOS</v>
      </c>
      <c r="C5880" s="33" t="s">
        <v>57</v>
      </c>
      <c r="D5880" s="21">
        <f>VLOOKUP(C5880,'[2]05-2025'!$B$1:$D$65536,3,0)</f>
        <v>1167726.93</v>
      </c>
      <c r="E5880" s="25" t="s">
        <v>1806</v>
      </c>
      <c r="F5880" s="27" t="s">
        <v>2801</v>
      </c>
      <c r="G5880" s="26">
        <v>0</v>
      </c>
      <c r="H5880" s="26">
        <v>5808.4</v>
      </c>
      <c r="I5880" s="24">
        <f t="shared" si="92"/>
        <v>16996885.210000001</v>
      </c>
      <c r="J5880" s="27" t="s">
        <v>43</v>
      </c>
      <c r="K5880" s="2" t="s">
        <v>15</v>
      </c>
    </row>
    <row r="5881" spans="1:11" ht="12" customHeight="1" x14ac:dyDescent="0.2">
      <c r="A5881" s="2">
        <v>1700</v>
      </c>
      <c r="B5881" s="20" t="str">
        <f>VLOOKUP(C5881,'[2]05-2025'!$B$1:$C$65536,2,0)</f>
        <v>FORNECEDORES DE INSUMOS</v>
      </c>
      <c r="C5881" s="33" t="s">
        <v>57</v>
      </c>
      <c r="D5881" s="21">
        <f>VLOOKUP(C5881,'[2]05-2025'!$B$1:$D$65536,3,0)</f>
        <v>1167726.93</v>
      </c>
      <c r="E5881" s="25" t="s">
        <v>1806</v>
      </c>
      <c r="F5881" s="27" t="s">
        <v>2802</v>
      </c>
      <c r="G5881" s="26">
        <v>0</v>
      </c>
      <c r="H5881" s="26">
        <v>1380</v>
      </c>
      <c r="I5881" s="24">
        <f t="shared" si="92"/>
        <v>16998265.210000001</v>
      </c>
      <c r="J5881" s="27" t="s">
        <v>40</v>
      </c>
      <c r="K5881" s="2" t="s">
        <v>15</v>
      </c>
    </row>
    <row r="5882" spans="1:11" ht="12" customHeight="1" x14ac:dyDescent="0.2">
      <c r="A5882" s="2">
        <v>1700</v>
      </c>
      <c r="B5882" s="20" t="str">
        <f>VLOOKUP(C5882,'[2]05-2025'!$B$1:$C$65536,2,0)</f>
        <v>FORNECEDORES DE INSUMOS</v>
      </c>
      <c r="C5882" s="33" t="s">
        <v>57</v>
      </c>
      <c r="D5882" s="21">
        <f>VLOOKUP(C5882,'[2]05-2025'!$B$1:$D$65536,3,0)</f>
        <v>1167726.93</v>
      </c>
      <c r="E5882" s="25" t="s">
        <v>1806</v>
      </c>
      <c r="F5882" s="27" t="s">
        <v>2803</v>
      </c>
      <c r="G5882" s="26">
        <v>0</v>
      </c>
      <c r="H5882" s="26">
        <v>2835</v>
      </c>
      <c r="I5882" s="24">
        <f t="shared" si="92"/>
        <v>17001100.210000001</v>
      </c>
      <c r="J5882" s="27" t="s">
        <v>43</v>
      </c>
      <c r="K5882" s="2" t="s">
        <v>15</v>
      </c>
    </row>
    <row r="5883" spans="1:11" ht="12" customHeight="1" x14ac:dyDescent="0.2">
      <c r="A5883" s="2">
        <v>1700</v>
      </c>
      <c r="B5883" s="20" t="str">
        <f>VLOOKUP(C5883,'[2]05-2025'!$B$1:$C$65536,2,0)</f>
        <v>FORNECEDORES DE INSUMOS</v>
      </c>
      <c r="C5883" s="33" t="s">
        <v>57</v>
      </c>
      <c r="D5883" s="21">
        <f>VLOOKUP(C5883,'[2]05-2025'!$B$1:$D$65536,3,0)</f>
        <v>1167726.93</v>
      </c>
      <c r="E5883" s="25" t="s">
        <v>1806</v>
      </c>
      <c r="F5883" s="27" t="s">
        <v>2804</v>
      </c>
      <c r="G5883" s="26">
        <v>0</v>
      </c>
      <c r="H5883" s="26">
        <v>102</v>
      </c>
      <c r="I5883" s="24">
        <f t="shared" si="92"/>
        <v>17001202.210000001</v>
      </c>
      <c r="J5883" s="27" t="s">
        <v>40</v>
      </c>
      <c r="K5883" s="2" t="s">
        <v>15</v>
      </c>
    </row>
    <row r="5884" spans="1:11" ht="12" customHeight="1" x14ac:dyDescent="0.2">
      <c r="A5884" s="2">
        <v>1700</v>
      </c>
      <c r="B5884" s="20" t="str">
        <f>VLOOKUP(C5884,'[2]05-2025'!$B$1:$C$65536,2,0)</f>
        <v>FORNECEDORES DE INSUMOS</v>
      </c>
      <c r="C5884" s="33" t="s">
        <v>57</v>
      </c>
      <c r="D5884" s="21">
        <f>VLOOKUP(C5884,'[2]05-2025'!$B$1:$D$65536,3,0)</f>
        <v>1167726.93</v>
      </c>
      <c r="E5884" s="25" t="s">
        <v>1806</v>
      </c>
      <c r="F5884" s="27" t="s">
        <v>2805</v>
      </c>
      <c r="G5884" s="26">
        <v>0</v>
      </c>
      <c r="H5884" s="26">
        <v>613.89</v>
      </c>
      <c r="I5884" s="24">
        <f t="shared" si="92"/>
        <v>17001816.100000001</v>
      </c>
      <c r="J5884" s="27" t="s">
        <v>40</v>
      </c>
      <c r="K5884" s="2" t="s">
        <v>15</v>
      </c>
    </row>
    <row r="5885" spans="1:11" ht="12" customHeight="1" x14ac:dyDescent="0.2">
      <c r="A5885" s="2">
        <v>1700</v>
      </c>
      <c r="B5885" s="20" t="str">
        <f>VLOOKUP(C5885,'[2]05-2025'!$B$1:$C$65536,2,0)</f>
        <v>FORNECEDORES DE INSUMOS</v>
      </c>
      <c r="C5885" s="33" t="s">
        <v>57</v>
      </c>
      <c r="D5885" s="21">
        <f>VLOOKUP(C5885,'[2]05-2025'!$B$1:$D$65536,3,0)</f>
        <v>1167726.93</v>
      </c>
      <c r="E5885" s="25" t="s">
        <v>1806</v>
      </c>
      <c r="F5885" s="27" t="s">
        <v>2806</v>
      </c>
      <c r="G5885" s="26">
        <v>0</v>
      </c>
      <c r="H5885" s="26">
        <v>5270.4</v>
      </c>
      <c r="I5885" s="24">
        <f t="shared" si="92"/>
        <v>17007086.5</v>
      </c>
      <c r="J5885" s="27" t="s">
        <v>40</v>
      </c>
      <c r="K5885" s="2" t="s">
        <v>15</v>
      </c>
    </row>
    <row r="5886" spans="1:11" ht="12" customHeight="1" x14ac:dyDescent="0.2">
      <c r="A5886" s="2">
        <v>1700</v>
      </c>
      <c r="B5886" s="20" t="str">
        <f>VLOOKUP(C5886,'[2]05-2025'!$B$1:$C$65536,2,0)</f>
        <v>FORNECEDORES DE INSUMOS</v>
      </c>
      <c r="C5886" s="33" t="s">
        <v>57</v>
      </c>
      <c r="D5886" s="21">
        <f>VLOOKUP(C5886,'[2]05-2025'!$B$1:$D$65536,3,0)</f>
        <v>1167726.93</v>
      </c>
      <c r="E5886" s="25" t="s">
        <v>1806</v>
      </c>
      <c r="F5886" s="27" t="s">
        <v>2807</v>
      </c>
      <c r="G5886" s="26">
        <v>0</v>
      </c>
      <c r="H5886" s="26">
        <v>5270.4</v>
      </c>
      <c r="I5886" s="24">
        <f t="shared" si="92"/>
        <v>17012356.899999999</v>
      </c>
      <c r="J5886" s="27" t="s">
        <v>40</v>
      </c>
      <c r="K5886" s="2" t="s">
        <v>15</v>
      </c>
    </row>
    <row r="5887" spans="1:11" ht="12" customHeight="1" x14ac:dyDescent="0.2">
      <c r="A5887" s="2">
        <v>1700</v>
      </c>
      <c r="B5887" s="20" t="str">
        <f>VLOOKUP(C5887,'[2]05-2025'!$B$1:$C$65536,2,0)</f>
        <v>FORNECEDORES DE INSUMOS</v>
      </c>
      <c r="C5887" s="33" t="s">
        <v>57</v>
      </c>
      <c r="D5887" s="21">
        <f>VLOOKUP(C5887,'[2]05-2025'!$B$1:$D$65536,3,0)</f>
        <v>1167726.93</v>
      </c>
      <c r="E5887" s="25" t="s">
        <v>1806</v>
      </c>
      <c r="F5887" s="27" t="s">
        <v>2808</v>
      </c>
      <c r="G5887" s="26">
        <v>0</v>
      </c>
      <c r="H5887" s="26">
        <v>5270.4</v>
      </c>
      <c r="I5887" s="24">
        <f t="shared" si="92"/>
        <v>17017627.299999997</v>
      </c>
      <c r="J5887" s="27" t="s">
        <v>40</v>
      </c>
      <c r="K5887" s="2" t="s">
        <v>15</v>
      </c>
    </row>
    <row r="5888" spans="1:11" ht="12" customHeight="1" x14ac:dyDescent="0.2">
      <c r="A5888" s="2">
        <v>1700</v>
      </c>
      <c r="B5888" s="20" t="str">
        <f>VLOOKUP(C5888,'[2]05-2025'!$B$1:$C$65536,2,0)</f>
        <v>FORNECEDORES DE INSUMOS</v>
      </c>
      <c r="C5888" s="33" t="s">
        <v>57</v>
      </c>
      <c r="D5888" s="21">
        <f>VLOOKUP(C5888,'[2]05-2025'!$B$1:$D$65536,3,0)</f>
        <v>1167726.93</v>
      </c>
      <c r="E5888" s="25" t="s">
        <v>1806</v>
      </c>
      <c r="F5888" s="27" t="s">
        <v>2809</v>
      </c>
      <c r="G5888" s="26">
        <v>0</v>
      </c>
      <c r="H5888" s="26">
        <v>2648.39</v>
      </c>
      <c r="I5888" s="24">
        <f t="shared" si="92"/>
        <v>17020275.689999998</v>
      </c>
      <c r="J5888" s="27" t="s">
        <v>40</v>
      </c>
      <c r="K5888" s="2" t="s">
        <v>15</v>
      </c>
    </row>
    <row r="5889" spans="1:11" ht="12" customHeight="1" x14ac:dyDescent="0.2">
      <c r="A5889" s="2">
        <v>1700</v>
      </c>
      <c r="B5889" s="20" t="str">
        <f>VLOOKUP(C5889,'[2]05-2025'!$B$1:$C$65536,2,0)</f>
        <v>FORNECEDORES DE INSUMOS</v>
      </c>
      <c r="C5889" s="33" t="s">
        <v>57</v>
      </c>
      <c r="D5889" s="21">
        <f>VLOOKUP(C5889,'[2]05-2025'!$B$1:$D$65536,3,0)</f>
        <v>1167726.93</v>
      </c>
      <c r="E5889" s="25" t="s">
        <v>1806</v>
      </c>
      <c r="F5889" s="27" t="s">
        <v>2810</v>
      </c>
      <c r="G5889" s="26">
        <v>0</v>
      </c>
      <c r="H5889" s="26">
        <v>2900</v>
      </c>
      <c r="I5889" s="24">
        <f t="shared" si="92"/>
        <v>17023175.689999998</v>
      </c>
      <c r="J5889" s="27" t="s">
        <v>40</v>
      </c>
      <c r="K5889" s="2" t="s">
        <v>15</v>
      </c>
    </row>
    <row r="5890" spans="1:11" ht="12" customHeight="1" x14ac:dyDescent="0.2">
      <c r="A5890" s="2">
        <v>1700</v>
      </c>
      <c r="B5890" s="20" t="str">
        <f>VLOOKUP(C5890,'[2]05-2025'!$B$1:$C$65536,2,0)</f>
        <v>FORNECEDORES DE INSUMOS</v>
      </c>
      <c r="C5890" s="33" t="s">
        <v>57</v>
      </c>
      <c r="D5890" s="21">
        <f>VLOOKUP(C5890,'[2]05-2025'!$B$1:$D$65536,3,0)</f>
        <v>1167726.93</v>
      </c>
      <c r="E5890" s="25" t="s">
        <v>1806</v>
      </c>
      <c r="F5890" s="27" t="s">
        <v>2811</v>
      </c>
      <c r="G5890" s="26">
        <v>0</v>
      </c>
      <c r="H5890" s="26">
        <v>5435.04</v>
      </c>
      <c r="I5890" s="24">
        <f t="shared" si="92"/>
        <v>17028610.729999997</v>
      </c>
      <c r="J5890" s="27" t="s">
        <v>41</v>
      </c>
      <c r="K5890" s="2" t="s">
        <v>15</v>
      </c>
    </row>
    <row r="5891" spans="1:11" ht="12" customHeight="1" x14ac:dyDescent="0.2">
      <c r="A5891" s="2">
        <v>1700</v>
      </c>
      <c r="B5891" s="20" t="str">
        <f>VLOOKUP(C5891,'[2]05-2025'!$B$1:$C$65536,2,0)</f>
        <v>FORNECEDORES DE INSUMOS</v>
      </c>
      <c r="C5891" s="33" t="s">
        <v>57</v>
      </c>
      <c r="D5891" s="21">
        <f>VLOOKUP(C5891,'[2]05-2025'!$B$1:$D$65536,3,0)</f>
        <v>1167726.93</v>
      </c>
      <c r="E5891" s="25" t="s">
        <v>1806</v>
      </c>
      <c r="F5891" s="27" t="s">
        <v>2812</v>
      </c>
      <c r="G5891" s="26">
        <v>0</v>
      </c>
      <c r="H5891" s="26">
        <v>3415</v>
      </c>
      <c r="I5891" s="24">
        <f t="shared" si="92"/>
        <v>17032025.729999997</v>
      </c>
      <c r="J5891" s="27" t="s">
        <v>40</v>
      </c>
      <c r="K5891" s="2" t="s">
        <v>15</v>
      </c>
    </row>
    <row r="5892" spans="1:11" ht="12" customHeight="1" x14ac:dyDescent="0.2">
      <c r="A5892" s="2">
        <v>1700</v>
      </c>
      <c r="B5892" s="20" t="str">
        <f>VLOOKUP(C5892,'[2]05-2025'!$B$1:$C$65536,2,0)</f>
        <v>FORNECEDORES DE INSUMOS</v>
      </c>
      <c r="C5892" s="33" t="s">
        <v>57</v>
      </c>
      <c r="D5892" s="21">
        <f>VLOOKUP(C5892,'[2]05-2025'!$B$1:$D$65536,3,0)</f>
        <v>1167726.93</v>
      </c>
      <c r="E5892" s="25" t="s">
        <v>1806</v>
      </c>
      <c r="F5892" s="27" t="s">
        <v>2813</v>
      </c>
      <c r="G5892" s="26">
        <v>0</v>
      </c>
      <c r="H5892" s="26">
        <v>2900</v>
      </c>
      <c r="I5892" s="24">
        <f t="shared" si="92"/>
        <v>17034925.729999997</v>
      </c>
      <c r="J5892" s="27" t="s">
        <v>40</v>
      </c>
      <c r="K5892" s="2" t="s">
        <v>15</v>
      </c>
    </row>
    <row r="5893" spans="1:11" ht="12" customHeight="1" x14ac:dyDescent="0.2">
      <c r="A5893" s="2">
        <v>1700</v>
      </c>
      <c r="B5893" s="20" t="str">
        <f>VLOOKUP(C5893,'[2]05-2025'!$B$1:$C$65536,2,0)</f>
        <v>FORNECEDORES DE INSUMOS</v>
      </c>
      <c r="C5893" s="33" t="s">
        <v>57</v>
      </c>
      <c r="D5893" s="21">
        <f>VLOOKUP(C5893,'[2]05-2025'!$B$1:$D$65536,3,0)</f>
        <v>1167726.93</v>
      </c>
      <c r="E5893" s="25" t="s">
        <v>1806</v>
      </c>
      <c r="F5893" s="27" t="s">
        <v>2814</v>
      </c>
      <c r="G5893" s="26">
        <v>0</v>
      </c>
      <c r="H5893" s="26">
        <v>2900</v>
      </c>
      <c r="I5893" s="24">
        <f t="shared" si="92"/>
        <v>17037825.729999997</v>
      </c>
      <c r="J5893" s="27" t="s">
        <v>40</v>
      </c>
      <c r="K5893" s="2" t="s">
        <v>15</v>
      </c>
    </row>
    <row r="5894" spans="1:11" ht="12" customHeight="1" x14ac:dyDescent="0.2">
      <c r="A5894" s="2">
        <v>1700</v>
      </c>
      <c r="B5894" s="20" t="str">
        <f>VLOOKUP(C5894,'[2]05-2025'!$B$1:$C$65536,2,0)</f>
        <v>FORNECEDORES DE INSUMOS</v>
      </c>
      <c r="C5894" s="33" t="s">
        <v>57</v>
      </c>
      <c r="D5894" s="21">
        <f>VLOOKUP(C5894,'[2]05-2025'!$B$1:$D$65536,3,0)</f>
        <v>1167726.93</v>
      </c>
      <c r="E5894" s="25" t="s">
        <v>1806</v>
      </c>
      <c r="F5894" s="27" t="s">
        <v>2815</v>
      </c>
      <c r="G5894" s="34">
        <v>0</v>
      </c>
      <c r="H5894" s="26">
        <v>3415</v>
      </c>
      <c r="I5894" s="24">
        <f t="shared" si="92"/>
        <v>17041240.729999997</v>
      </c>
      <c r="J5894" s="27" t="s">
        <v>40</v>
      </c>
      <c r="K5894" s="2" t="s">
        <v>15</v>
      </c>
    </row>
    <row r="5895" spans="1:11" ht="12" customHeight="1" x14ac:dyDescent="0.2">
      <c r="A5895" s="2">
        <v>1700</v>
      </c>
      <c r="B5895" s="20" t="str">
        <f>VLOOKUP(C5895,'[2]05-2025'!$B$1:$C$65536,2,0)</f>
        <v>FORNECEDORES DE INSUMOS</v>
      </c>
      <c r="C5895" s="33" t="s">
        <v>57</v>
      </c>
      <c r="D5895" s="21">
        <f>VLOOKUP(C5895,'[2]05-2025'!$B$1:$D$65536,3,0)</f>
        <v>1167726.93</v>
      </c>
      <c r="E5895" s="25" t="s">
        <v>1806</v>
      </c>
      <c r="F5895" s="27" t="s">
        <v>2816</v>
      </c>
      <c r="G5895" s="34">
        <v>0</v>
      </c>
      <c r="H5895" s="26">
        <v>1750</v>
      </c>
      <c r="I5895" s="24">
        <f t="shared" si="92"/>
        <v>17042990.729999997</v>
      </c>
      <c r="J5895" s="27" t="s">
        <v>40</v>
      </c>
      <c r="K5895" s="2" t="s">
        <v>15</v>
      </c>
    </row>
    <row r="5896" spans="1:11" ht="12" customHeight="1" x14ac:dyDescent="0.2">
      <c r="A5896" s="2">
        <v>1700</v>
      </c>
      <c r="B5896" s="20" t="str">
        <f>VLOOKUP(C5896,'[2]05-2025'!$B$1:$C$65536,2,0)</f>
        <v>FORNECEDORES DE INSUMOS</v>
      </c>
      <c r="C5896" s="33" t="s">
        <v>57</v>
      </c>
      <c r="D5896" s="21">
        <f>VLOOKUP(C5896,'[2]05-2025'!$B$1:$D$65536,3,0)</f>
        <v>1167726.93</v>
      </c>
      <c r="E5896" s="25" t="s">
        <v>1806</v>
      </c>
      <c r="F5896" s="27" t="s">
        <v>2817</v>
      </c>
      <c r="G5896" s="34">
        <v>0</v>
      </c>
      <c r="H5896" s="26">
        <v>204</v>
      </c>
      <c r="I5896" s="24">
        <f t="shared" si="92"/>
        <v>17043194.729999997</v>
      </c>
      <c r="J5896" s="27" t="s">
        <v>40</v>
      </c>
      <c r="K5896" s="2" t="s">
        <v>15</v>
      </c>
    </row>
    <row r="5897" spans="1:11" ht="12" customHeight="1" x14ac:dyDescent="0.2">
      <c r="A5897" s="2">
        <v>1700</v>
      </c>
      <c r="B5897" s="20" t="str">
        <f>VLOOKUP(C5897,'[2]05-2025'!$B$1:$C$65536,2,0)</f>
        <v>FORNECEDORES DE INSUMOS</v>
      </c>
      <c r="C5897" s="33" t="s">
        <v>57</v>
      </c>
      <c r="D5897" s="21">
        <f>VLOOKUP(C5897,'[2]05-2025'!$B$1:$D$65536,3,0)</f>
        <v>1167726.93</v>
      </c>
      <c r="E5897" s="25" t="s">
        <v>1806</v>
      </c>
      <c r="F5897" s="27" t="s">
        <v>2818</v>
      </c>
      <c r="G5897" s="34">
        <v>0</v>
      </c>
      <c r="H5897" s="26">
        <v>890</v>
      </c>
      <c r="I5897" s="24">
        <f t="shared" si="92"/>
        <v>17044084.729999997</v>
      </c>
      <c r="J5897" s="27" t="s">
        <v>40</v>
      </c>
      <c r="K5897" s="2" t="s">
        <v>15</v>
      </c>
    </row>
    <row r="5898" spans="1:11" ht="12" customHeight="1" x14ac:dyDescent="0.2">
      <c r="A5898" s="2">
        <v>1700</v>
      </c>
      <c r="B5898" s="20" t="str">
        <f>VLOOKUP(C5898,'[2]05-2025'!$B$1:$C$65536,2,0)</f>
        <v>FORNECEDORES DE INSUMOS</v>
      </c>
      <c r="C5898" s="33" t="s">
        <v>57</v>
      </c>
      <c r="D5898" s="21">
        <f>VLOOKUP(C5898,'[2]05-2025'!$B$1:$D$65536,3,0)</f>
        <v>1167726.93</v>
      </c>
      <c r="E5898" s="25" t="s">
        <v>1806</v>
      </c>
      <c r="F5898" s="27" t="s">
        <v>2819</v>
      </c>
      <c r="G5898" s="34">
        <v>0</v>
      </c>
      <c r="H5898" s="26">
        <v>4250</v>
      </c>
      <c r="I5898" s="24">
        <f t="shared" si="92"/>
        <v>17048334.729999997</v>
      </c>
      <c r="J5898" s="27" t="s">
        <v>40</v>
      </c>
      <c r="K5898" s="2" t="s">
        <v>15</v>
      </c>
    </row>
    <row r="5899" spans="1:11" ht="12" customHeight="1" x14ac:dyDescent="0.2">
      <c r="A5899" s="2">
        <v>1700</v>
      </c>
      <c r="B5899" s="20" t="str">
        <f>VLOOKUP(C5899,'[2]05-2025'!$B$1:$C$65536,2,0)</f>
        <v>FORNECEDORES DE INSUMOS</v>
      </c>
      <c r="C5899" s="33" t="s">
        <v>57</v>
      </c>
      <c r="D5899" s="21">
        <f>VLOOKUP(C5899,'[2]05-2025'!$B$1:$D$65536,3,0)</f>
        <v>1167726.93</v>
      </c>
      <c r="E5899" s="25" t="s">
        <v>1806</v>
      </c>
      <c r="F5899" s="27" t="s">
        <v>2820</v>
      </c>
      <c r="G5899" s="34">
        <v>0</v>
      </c>
      <c r="H5899" s="26">
        <v>24178</v>
      </c>
      <c r="I5899" s="24">
        <f t="shared" si="92"/>
        <v>17072512.729999997</v>
      </c>
      <c r="J5899" s="27" t="s">
        <v>40</v>
      </c>
      <c r="K5899" s="2" t="s">
        <v>15</v>
      </c>
    </row>
    <row r="5900" spans="1:11" ht="12" customHeight="1" x14ac:dyDescent="0.2">
      <c r="A5900" s="2">
        <v>1700</v>
      </c>
      <c r="B5900" s="20" t="str">
        <f>VLOOKUP(C5900,'[2]05-2025'!$B$1:$C$65536,2,0)</f>
        <v>FORNECEDORES DE INSUMOS</v>
      </c>
      <c r="C5900" s="33" t="s">
        <v>57</v>
      </c>
      <c r="D5900" s="21">
        <f>VLOOKUP(C5900,'[2]05-2025'!$B$1:$D$65536,3,0)</f>
        <v>1167726.93</v>
      </c>
      <c r="E5900" s="25" t="s">
        <v>1806</v>
      </c>
      <c r="F5900" s="27" t="s">
        <v>2821</v>
      </c>
      <c r="G5900" s="34">
        <v>0</v>
      </c>
      <c r="H5900" s="26">
        <v>6430.4</v>
      </c>
      <c r="I5900" s="24">
        <f t="shared" si="92"/>
        <v>17078943.129999995</v>
      </c>
      <c r="J5900" s="27" t="s">
        <v>40</v>
      </c>
      <c r="K5900" s="2" t="s">
        <v>15</v>
      </c>
    </row>
    <row r="5901" spans="1:11" ht="12" customHeight="1" x14ac:dyDescent="0.2">
      <c r="A5901" s="2">
        <v>1700</v>
      </c>
      <c r="B5901" s="20" t="str">
        <f>VLOOKUP(C5901,'[2]05-2025'!$B$1:$C$65536,2,0)</f>
        <v>FORNECEDORES DE INSUMOS</v>
      </c>
      <c r="C5901" s="33" t="s">
        <v>57</v>
      </c>
      <c r="D5901" s="21">
        <f>VLOOKUP(C5901,'[2]05-2025'!$B$1:$D$65536,3,0)</f>
        <v>1167726.93</v>
      </c>
      <c r="E5901" s="25" t="s">
        <v>1806</v>
      </c>
      <c r="F5901" s="27" t="s">
        <v>2822</v>
      </c>
      <c r="G5901" s="34">
        <v>0</v>
      </c>
      <c r="H5901" s="26">
        <v>5270.4</v>
      </c>
      <c r="I5901" s="24">
        <f t="shared" si="92"/>
        <v>17084213.529999994</v>
      </c>
      <c r="J5901" s="27" t="s">
        <v>40</v>
      </c>
      <c r="K5901" s="2" t="s">
        <v>15</v>
      </c>
    </row>
    <row r="5902" spans="1:11" ht="12" customHeight="1" x14ac:dyDescent="0.2">
      <c r="A5902" s="2">
        <v>1700</v>
      </c>
      <c r="B5902" s="20" t="str">
        <f>VLOOKUP(C5902,'[2]05-2025'!$B$1:$C$65536,2,0)</f>
        <v>FORNECEDORES DE INSUMOS</v>
      </c>
      <c r="C5902" s="33" t="s">
        <v>57</v>
      </c>
      <c r="D5902" s="21">
        <f>VLOOKUP(C5902,'[2]05-2025'!$B$1:$D$65536,3,0)</f>
        <v>1167726.93</v>
      </c>
      <c r="E5902" s="25" t="s">
        <v>1824</v>
      </c>
      <c r="F5902" s="27" t="s">
        <v>2316</v>
      </c>
      <c r="G5902" s="34">
        <v>0</v>
      </c>
      <c r="H5902" s="26">
        <v>35872.32</v>
      </c>
      <c r="I5902" s="24">
        <f t="shared" si="92"/>
        <v>17120085.849999994</v>
      </c>
      <c r="J5902" s="27" t="s">
        <v>103</v>
      </c>
      <c r="K5902" s="2" t="s">
        <v>15</v>
      </c>
    </row>
    <row r="5903" spans="1:11" ht="12" customHeight="1" x14ac:dyDescent="0.2">
      <c r="A5903" s="2">
        <v>1700</v>
      </c>
      <c r="B5903" s="20" t="str">
        <f>VLOOKUP(C5903,'[2]05-2025'!$B$1:$C$65536,2,0)</f>
        <v>FORNECEDORES DE INSUMOS</v>
      </c>
      <c r="C5903" s="33" t="s">
        <v>57</v>
      </c>
      <c r="D5903" s="21">
        <f>VLOOKUP(C5903,'[2]05-2025'!$B$1:$D$65536,3,0)</f>
        <v>1167726.93</v>
      </c>
      <c r="E5903" s="25" t="s">
        <v>1808</v>
      </c>
      <c r="F5903" s="27" t="s">
        <v>3260</v>
      </c>
      <c r="G5903" s="26">
        <v>37762.39</v>
      </c>
      <c r="H5903" s="26">
        <v>0</v>
      </c>
      <c r="I5903" s="24">
        <f t="shared" si="92"/>
        <v>17082323.459999993</v>
      </c>
      <c r="J5903" s="27" t="s">
        <v>1671</v>
      </c>
      <c r="K5903" s="2" t="s">
        <v>15</v>
      </c>
    </row>
    <row r="5904" spans="1:11" ht="12" customHeight="1" x14ac:dyDescent="0.2">
      <c r="A5904" s="2">
        <v>1700</v>
      </c>
      <c r="B5904" s="20" t="str">
        <f>VLOOKUP(C5904,'[2]05-2025'!$B$1:$C$65536,2,0)</f>
        <v>FORNECEDORES DE INSUMOS</v>
      </c>
      <c r="C5904" s="33" t="s">
        <v>57</v>
      </c>
      <c r="D5904" s="21">
        <f>VLOOKUP(C5904,'[2]05-2025'!$B$1:$D$65536,3,0)</f>
        <v>1167726.93</v>
      </c>
      <c r="E5904" s="25" t="s">
        <v>1808</v>
      </c>
      <c r="F5904" s="27" t="s">
        <v>3260</v>
      </c>
      <c r="G5904" s="26">
        <v>37762.39</v>
      </c>
      <c r="H5904" s="26">
        <v>0</v>
      </c>
      <c r="I5904" s="24">
        <f t="shared" si="92"/>
        <v>17044561.069999993</v>
      </c>
      <c r="J5904" s="27" t="s">
        <v>1671</v>
      </c>
      <c r="K5904" s="2" t="s">
        <v>15</v>
      </c>
    </row>
    <row r="5905" spans="1:11" ht="12" customHeight="1" x14ac:dyDescent="0.2">
      <c r="A5905" s="2">
        <v>1700</v>
      </c>
      <c r="B5905" s="20" t="str">
        <f>VLOOKUP(C5905,'[2]05-2025'!$B$1:$C$65536,2,0)</f>
        <v>FORNECEDORES DE INSUMOS</v>
      </c>
      <c r="C5905" s="33" t="s">
        <v>57</v>
      </c>
      <c r="D5905" s="21">
        <f>VLOOKUP(C5905,'[2]05-2025'!$B$1:$D$65536,3,0)</f>
        <v>1167726.93</v>
      </c>
      <c r="E5905" s="25" t="s">
        <v>1808</v>
      </c>
      <c r="F5905" s="27" t="s">
        <v>3260</v>
      </c>
      <c r="G5905" s="26">
        <v>37762.39</v>
      </c>
      <c r="H5905" s="26">
        <v>0</v>
      </c>
      <c r="I5905" s="24">
        <f t="shared" si="92"/>
        <v>17006798.679999992</v>
      </c>
      <c r="J5905" s="27" t="s">
        <v>1671</v>
      </c>
      <c r="K5905" s="2" t="s">
        <v>15</v>
      </c>
    </row>
    <row r="5906" spans="1:11" ht="12" customHeight="1" x14ac:dyDescent="0.2">
      <c r="A5906" s="2">
        <v>1700</v>
      </c>
      <c r="B5906" s="20" t="str">
        <f>VLOOKUP(C5906,'[2]05-2025'!$B$1:$C$65536,2,0)</f>
        <v>FORNECEDORES DE INSUMOS</v>
      </c>
      <c r="C5906" s="33" t="s">
        <v>57</v>
      </c>
      <c r="D5906" s="21">
        <f>VLOOKUP(C5906,'[2]05-2025'!$B$1:$D$65536,3,0)</f>
        <v>1167726.93</v>
      </c>
      <c r="E5906" s="25" t="s">
        <v>1808</v>
      </c>
      <c r="F5906" s="27" t="s">
        <v>3260</v>
      </c>
      <c r="G5906" s="26">
        <v>37762.39</v>
      </c>
      <c r="H5906" s="26">
        <v>0</v>
      </c>
      <c r="I5906" s="24">
        <f t="shared" si="92"/>
        <v>16969036.289999992</v>
      </c>
      <c r="J5906" s="27" t="s">
        <v>1671</v>
      </c>
      <c r="K5906" s="2" t="s">
        <v>15</v>
      </c>
    </row>
    <row r="5907" spans="1:11" ht="12" customHeight="1" x14ac:dyDescent="0.2">
      <c r="A5907" s="2">
        <v>1700</v>
      </c>
      <c r="B5907" s="20" t="str">
        <f>VLOOKUP(C5907,'[2]05-2025'!$B$1:$C$65536,2,0)</f>
        <v>FORNECEDORES DE INSUMOS</v>
      </c>
      <c r="C5907" s="33" t="s">
        <v>57</v>
      </c>
      <c r="D5907" s="21">
        <f>VLOOKUP(C5907,'[2]05-2025'!$B$1:$D$65536,3,0)</f>
        <v>1167726.93</v>
      </c>
      <c r="E5907" s="25" t="s">
        <v>1808</v>
      </c>
      <c r="F5907" s="27" t="s">
        <v>3260</v>
      </c>
      <c r="G5907" s="26">
        <v>37762.39</v>
      </c>
      <c r="H5907" s="26">
        <v>0</v>
      </c>
      <c r="I5907" s="24">
        <f t="shared" si="92"/>
        <v>16931273.899999991</v>
      </c>
      <c r="J5907" s="27" t="s">
        <v>1671</v>
      </c>
      <c r="K5907" s="2" t="s">
        <v>15</v>
      </c>
    </row>
    <row r="5908" spans="1:11" ht="12" customHeight="1" x14ac:dyDescent="0.2">
      <c r="A5908" s="2">
        <v>1700</v>
      </c>
      <c r="B5908" s="20" t="str">
        <f>VLOOKUP(C5908,'[2]05-2025'!$B$1:$C$65536,2,0)</f>
        <v>FORNECEDORES DE INSUMOS</v>
      </c>
      <c r="C5908" s="33" t="s">
        <v>57</v>
      </c>
      <c r="D5908" s="21">
        <f>VLOOKUP(C5908,'[2]05-2025'!$B$1:$D$65536,3,0)</f>
        <v>1167726.93</v>
      </c>
      <c r="E5908" s="25" t="s">
        <v>1808</v>
      </c>
      <c r="F5908" s="27" t="s">
        <v>3260</v>
      </c>
      <c r="G5908" s="26">
        <v>37762.39</v>
      </c>
      <c r="H5908" s="26">
        <v>0</v>
      </c>
      <c r="I5908" s="24">
        <f t="shared" si="92"/>
        <v>16893511.50999999</v>
      </c>
      <c r="J5908" s="27" t="s">
        <v>1671</v>
      </c>
      <c r="K5908" s="2" t="s">
        <v>15</v>
      </c>
    </row>
    <row r="5909" spans="1:11" ht="12" customHeight="1" x14ac:dyDescent="0.2">
      <c r="A5909" s="2">
        <v>1700</v>
      </c>
      <c r="B5909" s="20" t="str">
        <f>VLOOKUP(C5909,'[2]05-2025'!$B$1:$C$65536,2,0)</f>
        <v>FORNECEDORES DE INSUMOS</v>
      </c>
      <c r="C5909" s="33" t="s">
        <v>57</v>
      </c>
      <c r="D5909" s="21">
        <f>VLOOKUP(C5909,'[2]05-2025'!$B$1:$D$65536,3,0)</f>
        <v>1167726.93</v>
      </c>
      <c r="E5909" s="25" t="s">
        <v>1808</v>
      </c>
      <c r="F5909" s="27" t="s">
        <v>3260</v>
      </c>
      <c r="G5909" s="26">
        <v>37762.39</v>
      </c>
      <c r="H5909" s="26">
        <v>0</v>
      </c>
      <c r="I5909" s="24">
        <f t="shared" si="92"/>
        <v>16855749.11999999</v>
      </c>
      <c r="J5909" s="27" t="s">
        <v>1671</v>
      </c>
      <c r="K5909" s="2" t="s">
        <v>15</v>
      </c>
    </row>
    <row r="5910" spans="1:11" ht="12" customHeight="1" x14ac:dyDescent="0.2">
      <c r="A5910" s="2">
        <v>1700</v>
      </c>
      <c r="B5910" s="20" t="str">
        <f>VLOOKUP(C5910,'[2]05-2025'!$B$1:$C$65536,2,0)</f>
        <v>FORNECEDORES DE INSUMOS</v>
      </c>
      <c r="C5910" s="33" t="s">
        <v>57</v>
      </c>
      <c r="D5910" s="21">
        <f>VLOOKUP(C5910,'[2]05-2025'!$B$1:$D$65536,3,0)</f>
        <v>1167726.93</v>
      </c>
      <c r="E5910" s="25" t="s">
        <v>1808</v>
      </c>
      <c r="F5910" s="27" t="s">
        <v>3260</v>
      </c>
      <c r="G5910" s="26">
        <v>37762.39</v>
      </c>
      <c r="H5910" s="26">
        <v>0</v>
      </c>
      <c r="I5910" s="24">
        <f t="shared" si="92"/>
        <v>16817986.729999989</v>
      </c>
      <c r="J5910" s="27" t="s">
        <v>1671</v>
      </c>
      <c r="K5910" s="2" t="s">
        <v>15</v>
      </c>
    </row>
    <row r="5911" spans="1:11" ht="12" customHeight="1" x14ac:dyDescent="0.2">
      <c r="A5911" s="2">
        <v>1700</v>
      </c>
      <c r="B5911" s="20" t="str">
        <f>VLOOKUP(C5911,'[2]05-2025'!$B$1:$C$65536,2,0)</f>
        <v>FORNECEDORES DE INSUMOS</v>
      </c>
      <c r="C5911" s="33" t="s">
        <v>57</v>
      </c>
      <c r="D5911" s="21">
        <f>VLOOKUP(C5911,'[2]05-2025'!$B$1:$D$65536,3,0)</f>
        <v>1167726.93</v>
      </c>
      <c r="E5911" s="25" t="s">
        <v>1808</v>
      </c>
      <c r="F5911" s="27" t="s">
        <v>3260</v>
      </c>
      <c r="G5911" s="26">
        <v>37762.39</v>
      </c>
      <c r="H5911" s="26">
        <v>0</v>
      </c>
      <c r="I5911" s="24">
        <f t="shared" si="92"/>
        <v>16780224.339999989</v>
      </c>
      <c r="J5911" s="27" t="s">
        <v>1671</v>
      </c>
      <c r="K5911" s="2" t="s">
        <v>15</v>
      </c>
    </row>
    <row r="5912" spans="1:11" ht="12" customHeight="1" x14ac:dyDescent="0.2">
      <c r="A5912" s="2">
        <v>1700</v>
      </c>
      <c r="B5912" s="20" t="str">
        <f>VLOOKUP(C5912,'[2]05-2025'!$B$1:$C$65536,2,0)</f>
        <v>FORNECEDORES DE INSUMOS</v>
      </c>
      <c r="C5912" s="33" t="s">
        <v>57</v>
      </c>
      <c r="D5912" s="21">
        <f>VLOOKUP(C5912,'[2]05-2025'!$B$1:$D$65536,3,0)</f>
        <v>1167726.93</v>
      </c>
      <c r="E5912" s="25" t="s">
        <v>1808</v>
      </c>
      <c r="F5912" s="27" t="s">
        <v>3260</v>
      </c>
      <c r="G5912" s="26">
        <v>37762.39</v>
      </c>
      <c r="H5912" s="26">
        <v>0</v>
      </c>
      <c r="I5912" s="24">
        <f t="shared" si="92"/>
        <v>16742461.949999988</v>
      </c>
      <c r="J5912" s="27" t="s">
        <v>1671</v>
      </c>
      <c r="K5912" s="2" t="s">
        <v>15</v>
      </c>
    </row>
    <row r="5913" spans="1:11" ht="12" customHeight="1" x14ac:dyDescent="0.2">
      <c r="A5913" s="2">
        <v>1700</v>
      </c>
      <c r="B5913" s="20" t="str">
        <f>VLOOKUP(C5913,'[2]05-2025'!$B$1:$C$65536,2,0)</f>
        <v>FORNECEDORES DE INSUMOS</v>
      </c>
      <c r="C5913" s="33" t="s">
        <v>57</v>
      </c>
      <c r="D5913" s="21">
        <f>VLOOKUP(C5913,'[2]05-2025'!$B$1:$D$65536,3,0)</f>
        <v>1167726.93</v>
      </c>
      <c r="E5913" s="25" t="s">
        <v>1808</v>
      </c>
      <c r="F5913" s="27" t="s">
        <v>3260</v>
      </c>
      <c r="G5913" s="26">
        <v>37762.39</v>
      </c>
      <c r="H5913" s="26">
        <v>0</v>
      </c>
      <c r="I5913" s="24">
        <f t="shared" si="92"/>
        <v>16704699.559999987</v>
      </c>
      <c r="J5913" s="27" t="s">
        <v>1671</v>
      </c>
      <c r="K5913" s="2" t="s">
        <v>15</v>
      </c>
    </row>
    <row r="5914" spans="1:11" ht="12" customHeight="1" x14ac:dyDescent="0.2">
      <c r="A5914" s="2">
        <v>1700</v>
      </c>
      <c r="B5914" s="20" t="str">
        <f>VLOOKUP(C5914,'[2]05-2025'!$B$1:$C$65536,2,0)</f>
        <v>FORNECEDORES DE INSUMOS</v>
      </c>
      <c r="C5914" s="33" t="s">
        <v>57</v>
      </c>
      <c r="D5914" s="21">
        <f>VLOOKUP(C5914,'[2]05-2025'!$B$1:$D$65536,3,0)</f>
        <v>1167726.93</v>
      </c>
      <c r="E5914" s="25" t="s">
        <v>1808</v>
      </c>
      <c r="F5914" s="27" t="s">
        <v>1868</v>
      </c>
      <c r="G5914" s="26">
        <v>5055</v>
      </c>
      <c r="H5914" s="26">
        <v>0</v>
      </c>
      <c r="I5914" s="24">
        <f t="shared" si="92"/>
        <v>16699644.559999987</v>
      </c>
      <c r="J5914" s="27" t="s">
        <v>1671</v>
      </c>
      <c r="K5914" s="2" t="s">
        <v>15</v>
      </c>
    </row>
    <row r="5915" spans="1:11" ht="12" customHeight="1" x14ac:dyDescent="0.2">
      <c r="A5915" s="2">
        <v>1700</v>
      </c>
      <c r="B5915" s="20" t="str">
        <f>VLOOKUP(C5915,'[2]05-2025'!$B$1:$C$65536,2,0)</f>
        <v>FORNECEDORES DE INSUMOS</v>
      </c>
      <c r="C5915" s="33" t="s">
        <v>57</v>
      </c>
      <c r="D5915" s="21">
        <f>VLOOKUP(C5915,'[2]05-2025'!$B$1:$D$65536,3,0)</f>
        <v>1167726.93</v>
      </c>
      <c r="E5915" s="25" t="s">
        <v>1808</v>
      </c>
      <c r="F5915" s="27" t="s">
        <v>1869</v>
      </c>
      <c r="G5915" s="26">
        <v>9120</v>
      </c>
      <c r="H5915" s="26">
        <v>0</v>
      </c>
      <c r="I5915" s="24">
        <f t="shared" si="92"/>
        <v>16690524.559999987</v>
      </c>
      <c r="J5915" s="27" t="s">
        <v>1671</v>
      </c>
      <c r="K5915" s="2" t="s">
        <v>15</v>
      </c>
    </row>
    <row r="5916" spans="1:11" ht="12" customHeight="1" x14ac:dyDescent="0.2">
      <c r="A5916" s="2">
        <v>1700</v>
      </c>
      <c r="B5916" s="20" t="str">
        <f>VLOOKUP(C5916,'[2]05-2025'!$B$1:$C$65536,2,0)</f>
        <v>FORNECEDORES DE INSUMOS</v>
      </c>
      <c r="C5916" s="33" t="s">
        <v>57</v>
      </c>
      <c r="D5916" s="21">
        <f>VLOOKUP(C5916,'[2]05-2025'!$B$1:$D$65536,3,0)</f>
        <v>1167726.93</v>
      </c>
      <c r="E5916" s="25" t="s">
        <v>1808</v>
      </c>
      <c r="F5916" s="27" t="s">
        <v>1870</v>
      </c>
      <c r="G5916" s="26">
        <v>913.44</v>
      </c>
      <c r="H5916" s="26">
        <v>0</v>
      </c>
      <c r="I5916" s="24">
        <f t="shared" si="92"/>
        <v>16689611.119999988</v>
      </c>
      <c r="J5916" s="27" t="s">
        <v>1671</v>
      </c>
      <c r="K5916" s="2" t="s">
        <v>15</v>
      </c>
    </row>
    <row r="5917" spans="1:11" ht="12" customHeight="1" x14ac:dyDescent="0.2">
      <c r="A5917" s="2">
        <v>1700</v>
      </c>
      <c r="B5917" s="20" t="str">
        <f>VLOOKUP(C5917,'[2]05-2025'!$B$1:$C$65536,2,0)</f>
        <v>FORNECEDORES DE INSUMOS</v>
      </c>
      <c r="C5917" s="33" t="s">
        <v>57</v>
      </c>
      <c r="D5917" s="21">
        <f>VLOOKUP(C5917,'[2]05-2025'!$B$1:$D$65536,3,0)</f>
        <v>1167726.93</v>
      </c>
      <c r="E5917" s="25" t="s">
        <v>1808</v>
      </c>
      <c r="F5917" s="27" t="s">
        <v>1871</v>
      </c>
      <c r="G5917" s="26">
        <v>4380.3500000000004</v>
      </c>
      <c r="H5917" s="26">
        <v>0</v>
      </c>
      <c r="I5917" s="24">
        <f t="shared" si="92"/>
        <v>16685230.769999988</v>
      </c>
      <c r="J5917" s="27" t="s">
        <v>1671</v>
      </c>
      <c r="K5917" s="2" t="s">
        <v>15</v>
      </c>
    </row>
    <row r="5918" spans="1:11" ht="12" customHeight="1" x14ac:dyDescent="0.2">
      <c r="A5918" s="2">
        <v>1700</v>
      </c>
      <c r="B5918" s="20" t="str">
        <f>VLOOKUP(C5918,'[2]05-2025'!$B$1:$C$65536,2,0)</f>
        <v>FORNECEDORES DE INSUMOS</v>
      </c>
      <c r="C5918" s="33" t="s">
        <v>57</v>
      </c>
      <c r="D5918" s="21">
        <f>VLOOKUP(C5918,'[2]05-2025'!$B$1:$D$65536,3,0)</f>
        <v>1167726.93</v>
      </c>
      <c r="E5918" s="25" t="s">
        <v>1808</v>
      </c>
      <c r="F5918" s="27" t="s">
        <v>1871</v>
      </c>
      <c r="G5918" s="26">
        <v>340.55</v>
      </c>
      <c r="H5918" s="26">
        <v>0</v>
      </c>
      <c r="I5918" s="24">
        <f t="shared" si="92"/>
        <v>16684890.219999988</v>
      </c>
      <c r="J5918" s="27" t="s">
        <v>1671</v>
      </c>
      <c r="K5918" s="2" t="s">
        <v>15</v>
      </c>
    </row>
    <row r="5919" spans="1:11" ht="12" customHeight="1" x14ac:dyDescent="0.2">
      <c r="A5919" s="2">
        <v>1700</v>
      </c>
      <c r="B5919" s="20" t="str">
        <f>VLOOKUP(C5919,'[2]05-2025'!$B$1:$C$65536,2,0)</f>
        <v>FORNECEDORES DE INSUMOS</v>
      </c>
      <c r="C5919" s="33" t="s">
        <v>57</v>
      </c>
      <c r="D5919" s="21">
        <f>VLOOKUP(C5919,'[2]05-2025'!$B$1:$D$65536,3,0)</f>
        <v>1167726.93</v>
      </c>
      <c r="E5919" s="25" t="s">
        <v>1808</v>
      </c>
      <c r="F5919" s="27" t="s">
        <v>1870</v>
      </c>
      <c r="G5919" s="26">
        <v>11362.58</v>
      </c>
      <c r="H5919" s="26">
        <v>0</v>
      </c>
      <c r="I5919" s="24">
        <f t="shared" si="92"/>
        <v>16673527.639999988</v>
      </c>
      <c r="J5919" s="27" t="s">
        <v>1671</v>
      </c>
      <c r="K5919" s="2" t="s">
        <v>15</v>
      </c>
    </row>
    <row r="5920" spans="1:11" ht="12" customHeight="1" x14ac:dyDescent="0.2">
      <c r="A5920" s="2">
        <v>1700</v>
      </c>
      <c r="B5920" s="20" t="str">
        <f>VLOOKUP(C5920,'[2]05-2025'!$B$1:$C$65536,2,0)</f>
        <v>FORNECEDORES DE INSUMOS</v>
      </c>
      <c r="C5920" s="33" t="s">
        <v>57</v>
      </c>
      <c r="D5920" s="21">
        <f>VLOOKUP(C5920,'[2]05-2025'!$B$1:$D$65536,3,0)</f>
        <v>1167726.93</v>
      </c>
      <c r="E5920" s="25" t="s">
        <v>1808</v>
      </c>
      <c r="F5920" s="27" t="s">
        <v>1868</v>
      </c>
      <c r="G5920" s="26">
        <v>2560</v>
      </c>
      <c r="H5920" s="26">
        <v>0</v>
      </c>
      <c r="I5920" s="24">
        <f t="shared" si="92"/>
        <v>16670967.639999988</v>
      </c>
      <c r="J5920" s="27" t="s">
        <v>1671</v>
      </c>
      <c r="K5920" s="2" t="s">
        <v>15</v>
      </c>
    </row>
    <row r="5921" spans="1:11" ht="12" customHeight="1" x14ac:dyDescent="0.2">
      <c r="A5921" s="2">
        <v>1700</v>
      </c>
      <c r="B5921" s="20" t="str">
        <f>VLOOKUP(C5921,'[2]05-2025'!$B$1:$C$65536,2,0)</f>
        <v>FORNECEDORES DE INSUMOS</v>
      </c>
      <c r="C5921" s="33" t="s">
        <v>57</v>
      </c>
      <c r="D5921" s="21">
        <f>VLOOKUP(C5921,'[2]05-2025'!$B$1:$D$65536,3,0)</f>
        <v>1167726.93</v>
      </c>
      <c r="E5921" s="25" t="s">
        <v>1808</v>
      </c>
      <c r="F5921" s="27" t="s">
        <v>1872</v>
      </c>
      <c r="G5921" s="26">
        <v>1886</v>
      </c>
      <c r="H5921" s="26">
        <v>0</v>
      </c>
      <c r="I5921" s="24">
        <f t="shared" si="92"/>
        <v>16669081.639999988</v>
      </c>
      <c r="J5921" s="27" t="s">
        <v>1671</v>
      </c>
      <c r="K5921" s="2" t="s">
        <v>15</v>
      </c>
    </row>
    <row r="5922" spans="1:11" ht="12" customHeight="1" x14ac:dyDescent="0.2">
      <c r="A5922" s="2">
        <v>1700</v>
      </c>
      <c r="B5922" s="20" t="str">
        <f>VLOOKUP(C5922,'[2]05-2025'!$B$1:$C$65536,2,0)</f>
        <v>FORNECEDORES DE INSUMOS</v>
      </c>
      <c r="C5922" s="33" t="s">
        <v>57</v>
      </c>
      <c r="D5922" s="21">
        <f>VLOOKUP(C5922,'[2]05-2025'!$B$1:$D$65536,3,0)</f>
        <v>1167726.93</v>
      </c>
      <c r="E5922" s="25" t="s">
        <v>1808</v>
      </c>
      <c r="F5922" s="27" t="s">
        <v>1872</v>
      </c>
      <c r="G5922" s="26">
        <v>1750</v>
      </c>
      <c r="H5922" s="26">
        <v>0</v>
      </c>
      <c r="I5922" s="24">
        <f t="shared" si="92"/>
        <v>16667331.639999988</v>
      </c>
      <c r="J5922" s="27" t="s">
        <v>1671</v>
      </c>
      <c r="K5922" s="2" t="s">
        <v>15</v>
      </c>
    </row>
    <row r="5923" spans="1:11" ht="12" customHeight="1" x14ac:dyDescent="0.2">
      <c r="A5923" s="2">
        <v>1700</v>
      </c>
      <c r="B5923" s="20" t="str">
        <f>VLOOKUP(C5923,'[2]05-2025'!$B$1:$C$65536,2,0)</f>
        <v>FORNECEDORES DE INSUMOS</v>
      </c>
      <c r="C5923" s="33" t="s">
        <v>57</v>
      </c>
      <c r="D5923" s="21">
        <f>VLOOKUP(C5923,'[2]05-2025'!$B$1:$D$65536,3,0)</f>
        <v>1167726.93</v>
      </c>
      <c r="E5923" s="25" t="s">
        <v>1808</v>
      </c>
      <c r="F5923" s="27" t="s">
        <v>1872</v>
      </c>
      <c r="G5923" s="26">
        <v>1750</v>
      </c>
      <c r="H5923" s="26">
        <v>0</v>
      </c>
      <c r="I5923" s="24">
        <f t="shared" si="92"/>
        <v>16665581.639999988</v>
      </c>
      <c r="J5923" s="27" t="s">
        <v>1671</v>
      </c>
      <c r="K5923" s="2" t="s">
        <v>15</v>
      </c>
    </row>
    <row r="5924" spans="1:11" ht="12" customHeight="1" x14ac:dyDescent="0.2">
      <c r="A5924" s="2">
        <v>1700</v>
      </c>
      <c r="B5924" s="20" t="str">
        <f>VLOOKUP(C5924,'[2]05-2025'!$B$1:$C$65536,2,0)</f>
        <v>FORNECEDORES DE INSUMOS</v>
      </c>
      <c r="C5924" s="33" t="s">
        <v>57</v>
      </c>
      <c r="D5924" s="21">
        <f>VLOOKUP(C5924,'[2]05-2025'!$B$1:$D$65536,3,0)</f>
        <v>1167726.93</v>
      </c>
      <c r="E5924" s="25" t="s">
        <v>1808</v>
      </c>
      <c r="F5924" s="27" t="s">
        <v>1873</v>
      </c>
      <c r="G5924" s="26">
        <v>3500</v>
      </c>
      <c r="H5924" s="26">
        <v>0</v>
      </c>
      <c r="I5924" s="24">
        <f t="shared" si="92"/>
        <v>16662081.639999988</v>
      </c>
      <c r="J5924" s="27" t="s">
        <v>1671</v>
      </c>
      <c r="K5924" s="2" t="s">
        <v>15</v>
      </c>
    </row>
    <row r="5925" spans="1:11" ht="12" customHeight="1" x14ac:dyDescent="0.2">
      <c r="A5925" s="2">
        <v>1700</v>
      </c>
      <c r="B5925" s="20" t="str">
        <f>VLOOKUP(C5925,'[2]05-2025'!$B$1:$C$65536,2,0)</f>
        <v>FORNECEDORES DE INSUMOS</v>
      </c>
      <c r="C5925" s="33" t="s">
        <v>57</v>
      </c>
      <c r="D5925" s="21">
        <f>VLOOKUP(C5925,'[2]05-2025'!$B$1:$D$65536,3,0)</f>
        <v>1167726.93</v>
      </c>
      <c r="E5925" s="25" t="s">
        <v>1808</v>
      </c>
      <c r="F5925" s="27" t="s">
        <v>1877</v>
      </c>
      <c r="G5925" s="26">
        <v>1162.58</v>
      </c>
      <c r="H5925" s="26">
        <v>0</v>
      </c>
      <c r="I5925" s="24">
        <f t="shared" si="92"/>
        <v>16660919.059999987</v>
      </c>
      <c r="J5925" s="27" t="s">
        <v>1671</v>
      </c>
      <c r="K5925" s="2" t="s">
        <v>15</v>
      </c>
    </row>
    <row r="5926" spans="1:11" ht="12" customHeight="1" x14ac:dyDescent="0.2">
      <c r="A5926" s="2">
        <v>1700</v>
      </c>
      <c r="B5926" s="20" t="str">
        <f>VLOOKUP(C5926,'[2]05-2025'!$B$1:$C$65536,2,0)</f>
        <v>FORNECEDORES DE INSUMOS</v>
      </c>
      <c r="C5926" s="33" t="s">
        <v>57</v>
      </c>
      <c r="D5926" s="21">
        <f>VLOOKUP(C5926,'[2]05-2025'!$B$1:$D$65536,3,0)</f>
        <v>1167726.93</v>
      </c>
      <c r="E5926" s="25" t="s">
        <v>1808</v>
      </c>
      <c r="F5926" s="27" t="s">
        <v>1877</v>
      </c>
      <c r="G5926" s="26">
        <v>6962.7</v>
      </c>
      <c r="H5926" s="26">
        <v>0</v>
      </c>
      <c r="I5926" s="24">
        <f t="shared" si="92"/>
        <v>16653956.359999988</v>
      </c>
      <c r="J5926" s="27" t="s">
        <v>1671</v>
      </c>
      <c r="K5926" s="2" t="s">
        <v>15</v>
      </c>
    </row>
    <row r="5927" spans="1:11" ht="12" customHeight="1" x14ac:dyDescent="0.2">
      <c r="A5927" s="2">
        <v>1700</v>
      </c>
      <c r="B5927" s="20" t="str">
        <f>VLOOKUP(C5927,'[2]05-2025'!$B$1:$C$65536,2,0)</f>
        <v>FORNECEDORES DE INSUMOS</v>
      </c>
      <c r="C5927" s="33" t="s">
        <v>57</v>
      </c>
      <c r="D5927" s="21">
        <f>VLOOKUP(C5927,'[2]05-2025'!$B$1:$D$65536,3,0)</f>
        <v>1167726.93</v>
      </c>
      <c r="E5927" s="25" t="s">
        <v>1808</v>
      </c>
      <c r="F5927" s="27" t="s">
        <v>1868</v>
      </c>
      <c r="G5927" s="26">
        <v>4775</v>
      </c>
      <c r="H5927" s="26">
        <v>0</v>
      </c>
      <c r="I5927" s="24">
        <f t="shared" si="92"/>
        <v>16649181.359999988</v>
      </c>
      <c r="J5927" s="27" t="s">
        <v>1671</v>
      </c>
      <c r="K5927" s="2" t="s">
        <v>15</v>
      </c>
    </row>
    <row r="5928" spans="1:11" ht="12" customHeight="1" x14ac:dyDescent="0.2">
      <c r="A5928" s="2">
        <v>1700</v>
      </c>
      <c r="B5928" s="20" t="str">
        <f>VLOOKUP(C5928,'[2]05-2025'!$B$1:$C$65536,2,0)</f>
        <v>FORNECEDORES DE INSUMOS</v>
      </c>
      <c r="C5928" s="33" t="s">
        <v>57</v>
      </c>
      <c r="D5928" s="21">
        <f>VLOOKUP(C5928,'[2]05-2025'!$B$1:$D$65536,3,0)</f>
        <v>1167726.93</v>
      </c>
      <c r="E5928" s="25" t="s">
        <v>1808</v>
      </c>
      <c r="F5928" s="27" t="s">
        <v>3261</v>
      </c>
      <c r="G5928" s="26">
        <v>1227.28</v>
      </c>
      <c r="H5928" s="26">
        <v>0</v>
      </c>
      <c r="I5928" s="24">
        <f t="shared" si="92"/>
        <v>16647954.079999989</v>
      </c>
      <c r="J5928" s="27" t="s">
        <v>1671</v>
      </c>
      <c r="K5928" s="2" t="s">
        <v>15</v>
      </c>
    </row>
    <row r="5929" spans="1:11" ht="12" customHeight="1" x14ac:dyDescent="0.2">
      <c r="A5929" s="2">
        <v>1700</v>
      </c>
      <c r="B5929" s="20" t="str">
        <f>VLOOKUP(C5929,'[2]05-2025'!$B$1:$C$65536,2,0)</f>
        <v>FORNECEDORES DE INSUMOS</v>
      </c>
      <c r="C5929" s="33" t="s">
        <v>57</v>
      </c>
      <c r="D5929" s="21">
        <f>VLOOKUP(C5929,'[2]05-2025'!$B$1:$D$65536,3,0)</f>
        <v>1167726.93</v>
      </c>
      <c r="E5929" s="25" t="s">
        <v>1808</v>
      </c>
      <c r="F5929" s="27" t="s">
        <v>1881</v>
      </c>
      <c r="G5929" s="26">
        <v>14000</v>
      </c>
      <c r="H5929" s="26">
        <v>0</v>
      </c>
      <c r="I5929" s="24">
        <f t="shared" si="92"/>
        <v>16633954.079999989</v>
      </c>
      <c r="J5929" s="27" t="s">
        <v>1671</v>
      </c>
      <c r="K5929" s="2" t="s">
        <v>15</v>
      </c>
    </row>
    <row r="5930" spans="1:11" ht="12" customHeight="1" x14ac:dyDescent="0.2">
      <c r="A5930" s="2">
        <v>1700</v>
      </c>
      <c r="B5930" s="20" t="str">
        <f>VLOOKUP(C5930,'[2]05-2025'!$B$1:$C$65536,2,0)</f>
        <v>FORNECEDORES DE INSUMOS</v>
      </c>
      <c r="C5930" s="33" t="s">
        <v>57</v>
      </c>
      <c r="D5930" s="21">
        <f>VLOOKUP(C5930,'[2]05-2025'!$B$1:$D$65536,3,0)</f>
        <v>1167726.93</v>
      </c>
      <c r="E5930" s="25" t="s">
        <v>1808</v>
      </c>
      <c r="F5930" s="27" t="s">
        <v>1881</v>
      </c>
      <c r="G5930" s="26">
        <v>8425</v>
      </c>
      <c r="H5930" s="26">
        <v>0</v>
      </c>
      <c r="I5930" s="24">
        <f t="shared" si="92"/>
        <v>16625529.079999989</v>
      </c>
      <c r="J5930" s="27" t="s">
        <v>1671</v>
      </c>
      <c r="K5930" s="2" t="s">
        <v>15</v>
      </c>
    </row>
    <row r="5931" spans="1:11" ht="12" customHeight="1" x14ac:dyDescent="0.2">
      <c r="A5931" s="2">
        <v>1700</v>
      </c>
      <c r="B5931" s="20" t="str">
        <f>VLOOKUP(C5931,'[2]05-2025'!$B$1:$C$65536,2,0)</f>
        <v>FORNECEDORES DE INSUMOS</v>
      </c>
      <c r="C5931" s="33" t="s">
        <v>57</v>
      </c>
      <c r="D5931" s="21">
        <f>VLOOKUP(C5931,'[2]05-2025'!$B$1:$D$65536,3,0)</f>
        <v>1167726.93</v>
      </c>
      <c r="E5931" s="25" t="s">
        <v>1808</v>
      </c>
      <c r="F5931" s="27" t="s">
        <v>1881</v>
      </c>
      <c r="G5931" s="26">
        <v>8245</v>
      </c>
      <c r="H5931" s="26">
        <v>0</v>
      </c>
      <c r="I5931" s="24">
        <f t="shared" si="92"/>
        <v>16617284.079999989</v>
      </c>
      <c r="J5931" s="27" t="s">
        <v>1671</v>
      </c>
      <c r="K5931" s="2" t="s">
        <v>15</v>
      </c>
    </row>
    <row r="5932" spans="1:11" ht="12" customHeight="1" x14ac:dyDescent="0.2">
      <c r="A5932" s="2">
        <v>1700</v>
      </c>
      <c r="B5932" s="20" t="str">
        <f>VLOOKUP(C5932,'[2]05-2025'!$B$1:$C$65536,2,0)</f>
        <v>FORNECEDORES DE INSUMOS</v>
      </c>
      <c r="C5932" s="33" t="s">
        <v>57</v>
      </c>
      <c r="D5932" s="21">
        <f>VLOOKUP(C5932,'[2]05-2025'!$B$1:$D$65536,3,0)</f>
        <v>1167726.93</v>
      </c>
      <c r="E5932" s="25" t="s">
        <v>1808</v>
      </c>
      <c r="F5932" s="27" t="s">
        <v>1881</v>
      </c>
      <c r="G5932" s="26">
        <v>7780</v>
      </c>
      <c r="H5932" s="26">
        <v>0</v>
      </c>
      <c r="I5932" s="24">
        <f t="shared" si="92"/>
        <v>16609504.079999989</v>
      </c>
      <c r="J5932" s="27" t="s">
        <v>1671</v>
      </c>
      <c r="K5932" s="2" t="s">
        <v>15</v>
      </c>
    </row>
    <row r="5933" spans="1:11" ht="12" customHeight="1" x14ac:dyDescent="0.2">
      <c r="A5933" s="2">
        <v>1700</v>
      </c>
      <c r="B5933" s="20" t="str">
        <f>VLOOKUP(C5933,'[2]05-2025'!$B$1:$C$65536,2,0)</f>
        <v>FORNECEDORES DE INSUMOS</v>
      </c>
      <c r="C5933" s="33" t="s">
        <v>57</v>
      </c>
      <c r="D5933" s="21">
        <f>VLOOKUP(C5933,'[2]05-2025'!$B$1:$D$65536,3,0)</f>
        <v>1167726.93</v>
      </c>
      <c r="E5933" s="25" t="s">
        <v>1808</v>
      </c>
      <c r="F5933" s="27" t="s">
        <v>1881</v>
      </c>
      <c r="G5933" s="26">
        <v>7600</v>
      </c>
      <c r="H5933" s="26">
        <v>0</v>
      </c>
      <c r="I5933" s="24">
        <f t="shared" si="92"/>
        <v>16601904.079999989</v>
      </c>
      <c r="J5933" s="27" t="s">
        <v>1671</v>
      </c>
      <c r="K5933" s="2" t="s">
        <v>15</v>
      </c>
    </row>
    <row r="5934" spans="1:11" ht="12" customHeight="1" x14ac:dyDescent="0.2">
      <c r="A5934" s="2">
        <v>1700</v>
      </c>
      <c r="B5934" s="20" t="str">
        <f>VLOOKUP(C5934,'[2]05-2025'!$B$1:$C$65536,2,0)</f>
        <v>FORNECEDORES DE INSUMOS</v>
      </c>
      <c r="C5934" s="33" t="s">
        <v>57</v>
      </c>
      <c r="D5934" s="21">
        <f>VLOOKUP(C5934,'[2]05-2025'!$B$1:$D$65536,3,0)</f>
        <v>1167726.93</v>
      </c>
      <c r="E5934" s="25" t="s">
        <v>1808</v>
      </c>
      <c r="F5934" s="27" t="s">
        <v>1881</v>
      </c>
      <c r="G5934" s="26">
        <v>2760</v>
      </c>
      <c r="H5934" s="26">
        <v>0</v>
      </c>
      <c r="I5934" s="24">
        <f t="shared" si="92"/>
        <v>16599144.079999989</v>
      </c>
      <c r="J5934" s="27" t="s">
        <v>1671</v>
      </c>
      <c r="K5934" s="2" t="s">
        <v>15</v>
      </c>
    </row>
    <row r="5935" spans="1:11" ht="12" customHeight="1" x14ac:dyDescent="0.2">
      <c r="A5935" s="2">
        <v>1700</v>
      </c>
      <c r="B5935" s="20" t="str">
        <f>VLOOKUP(C5935,'[2]05-2025'!$B$1:$C$65536,2,0)</f>
        <v>FORNECEDORES DE INSUMOS</v>
      </c>
      <c r="C5935" s="33" t="s">
        <v>57</v>
      </c>
      <c r="D5935" s="21">
        <f>VLOOKUP(C5935,'[2]05-2025'!$B$1:$D$65536,3,0)</f>
        <v>1167726.93</v>
      </c>
      <c r="E5935" s="25" t="s">
        <v>1808</v>
      </c>
      <c r="F5935" s="27" t="s">
        <v>1881</v>
      </c>
      <c r="G5935" s="26">
        <v>2540</v>
      </c>
      <c r="H5935" s="26">
        <v>0</v>
      </c>
      <c r="I5935" s="24">
        <f t="shared" si="92"/>
        <v>16596604.079999989</v>
      </c>
      <c r="J5935" s="27" t="s">
        <v>1671</v>
      </c>
      <c r="K5935" s="2" t="s">
        <v>15</v>
      </c>
    </row>
    <row r="5936" spans="1:11" ht="12" customHeight="1" x14ac:dyDescent="0.2">
      <c r="A5936" s="2">
        <v>1700</v>
      </c>
      <c r="B5936" s="20" t="str">
        <f>VLOOKUP(C5936,'[2]05-2025'!$B$1:$C$65536,2,0)</f>
        <v>FORNECEDORES DE INSUMOS</v>
      </c>
      <c r="C5936" s="33" t="s">
        <v>57</v>
      </c>
      <c r="D5936" s="21">
        <f>VLOOKUP(C5936,'[2]05-2025'!$B$1:$D$65536,3,0)</f>
        <v>1167726.93</v>
      </c>
      <c r="E5936" s="25" t="s">
        <v>1808</v>
      </c>
      <c r="F5936" s="27" t="s">
        <v>1881</v>
      </c>
      <c r="G5936" s="26">
        <v>2320</v>
      </c>
      <c r="H5936" s="26">
        <v>0</v>
      </c>
      <c r="I5936" s="24">
        <f t="shared" si="92"/>
        <v>16594284.079999989</v>
      </c>
      <c r="J5936" s="27" t="s">
        <v>1671</v>
      </c>
      <c r="K5936" s="2" t="s">
        <v>15</v>
      </c>
    </row>
    <row r="5937" spans="1:11" ht="12" customHeight="1" x14ac:dyDescent="0.2">
      <c r="A5937" s="2">
        <v>1700</v>
      </c>
      <c r="B5937" s="20" t="str">
        <f>VLOOKUP(C5937,'[2]05-2025'!$B$1:$C$65536,2,0)</f>
        <v>FORNECEDORES DE INSUMOS</v>
      </c>
      <c r="C5937" s="33" t="s">
        <v>57</v>
      </c>
      <c r="D5937" s="21">
        <f>VLOOKUP(C5937,'[2]05-2025'!$B$1:$D$65536,3,0)</f>
        <v>1167726.93</v>
      </c>
      <c r="E5937" s="25" t="s">
        <v>1808</v>
      </c>
      <c r="F5937" s="27" t="s">
        <v>1881</v>
      </c>
      <c r="G5937" s="26">
        <v>2320</v>
      </c>
      <c r="H5937" s="26">
        <v>0</v>
      </c>
      <c r="I5937" s="24">
        <f t="shared" ref="I5937:I6000" si="93">IF(C5937&lt;&gt;C5936,D5937-G5937+H5937,IF(C5937=C5936,I5936-G5937+H5937,"falso"))</f>
        <v>16591964.079999989</v>
      </c>
      <c r="J5937" s="27" t="s">
        <v>1671</v>
      </c>
      <c r="K5937" s="2" t="s">
        <v>15</v>
      </c>
    </row>
    <row r="5938" spans="1:11" ht="12" customHeight="1" x14ac:dyDescent="0.2">
      <c r="A5938" s="2">
        <v>1700</v>
      </c>
      <c r="B5938" s="20" t="str">
        <f>VLOOKUP(C5938,'[2]05-2025'!$B$1:$C$65536,2,0)</f>
        <v>FORNECEDORES DE INSUMOS</v>
      </c>
      <c r="C5938" s="33" t="s">
        <v>57</v>
      </c>
      <c r="D5938" s="21">
        <f>VLOOKUP(C5938,'[2]05-2025'!$B$1:$D$65536,3,0)</f>
        <v>1167726.93</v>
      </c>
      <c r="E5938" s="25" t="s">
        <v>1808</v>
      </c>
      <c r="F5938" s="27" t="s">
        <v>1881</v>
      </c>
      <c r="G5938" s="26">
        <v>2320</v>
      </c>
      <c r="H5938" s="26">
        <v>0</v>
      </c>
      <c r="I5938" s="24">
        <f t="shared" si="93"/>
        <v>16589644.079999989</v>
      </c>
      <c r="J5938" s="27" t="s">
        <v>1671</v>
      </c>
      <c r="K5938" s="2" t="s">
        <v>15</v>
      </c>
    </row>
    <row r="5939" spans="1:11" ht="12" customHeight="1" x14ac:dyDescent="0.2">
      <c r="A5939" s="2">
        <v>1700</v>
      </c>
      <c r="B5939" s="20" t="str">
        <f>VLOOKUP(C5939,'[2]05-2025'!$B$1:$C$65536,2,0)</f>
        <v>FORNECEDORES DE INSUMOS</v>
      </c>
      <c r="C5939" s="33" t="s">
        <v>57</v>
      </c>
      <c r="D5939" s="21">
        <f>VLOOKUP(C5939,'[2]05-2025'!$B$1:$D$65536,3,0)</f>
        <v>1167726.93</v>
      </c>
      <c r="E5939" s="25" t="s">
        <v>1808</v>
      </c>
      <c r="F5939" s="27" t="s">
        <v>1881</v>
      </c>
      <c r="G5939" s="26">
        <v>2320</v>
      </c>
      <c r="H5939" s="26">
        <v>0</v>
      </c>
      <c r="I5939" s="24">
        <f t="shared" si="93"/>
        <v>16587324.079999989</v>
      </c>
      <c r="J5939" s="27" t="s">
        <v>1671</v>
      </c>
      <c r="K5939" s="2" t="s">
        <v>15</v>
      </c>
    </row>
    <row r="5940" spans="1:11" ht="12" customHeight="1" x14ac:dyDescent="0.2">
      <c r="A5940" s="2">
        <v>1700</v>
      </c>
      <c r="B5940" s="20" t="str">
        <f>VLOOKUP(C5940,'[2]05-2025'!$B$1:$C$65536,2,0)</f>
        <v>FORNECEDORES DE INSUMOS</v>
      </c>
      <c r="C5940" s="33" t="s">
        <v>57</v>
      </c>
      <c r="D5940" s="21">
        <f>VLOOKUP(C5940,'[2]05-2025'!$B$1:$D$65536,3,0)</f>
        <v>1167726.93</v>
      </c>
      <c r="E5940" s="25" t="s">
        <v>1808</v>
      </c>
      <c r="F5940" s="27" t="s">
        <v>1709</v>
      </c>
      <c r="G5940" s="26">
        <v>1849</v>
      </c>
      <c r="H5940" s="26">
        <v>0</v>
      </c>
      <c r="I5940" s="24">
        <f t="shared" si="93"/>
        <v>16585475.079999989</v>
      </c>
      <c r="J5940" s="27" t="s">
        <v>1671</v>
      </c>
      <c r="K5940" s="2" t="s">
        <v>15</v>
      </c>
    </row>
    <row r="5941" spans="1:11" ht="12" customHeight="1" x14ac:dyDescent="0.2">
      <c r="A5941" s="2">
        <v>1700</v>
      </c>
      <c r="B5941" s="20" t="str">
        <f>VLOOKUP(C5941,'[2]05-2025'!$B$1:$C$65536,2,0)</f>
        <v>FORNECEDORES DE INSUMOS</v>
      </c>
      <c r="C5941" s="33" t="s">
        <v>57</v>
      </c>
      <c r="D5941" s="21">
        <f>VLOOKUP(C5941,'[2]05-2025'!$B$1:$D$65536,3,0)</f>
        <v>1167726.93</v>
      </c>
      <c r="E5941" s="25" t="s">
        <v>1808</v>
      </c>
      <c r="F5941" s="27" t="s">
        <v>1881</v>
      </c>
      <c r="G5941" s="26">
        <v>420</v>
      </c>
      <c r="H5941" s="26">
        <v>0</v>
      </c>
      <c r="I5941" s="24">
        <f t="shared" si="93"/>
        <v>16585055.079999989</v>
      </c>
      <c r="J5941" s="27" t="s">
        <v>1671</v>
      </c>
      <c r="K5941" s="2" t="s">
        <v>15</v>
      </c>
    </row>
    <row r="5942" spans="1:11" ht="12" customHeight="1" x14ac:dyDescent="0.2">
      <c r="A5942" s="2">
        <v>1700</v>
      </c>
      <c r="B5942" s="20" t="str">
        <f>VLOOKUP(C5942,'[2]05-2025'!$B$1:$C$65536,2,0)</f>
        <v>FORNECEDORES DE INSUMOS</v>
      </c>
      <c r="C5942" s="33" t="s">
        <v>57</v>
      </c>
      <c r="D5942" s="21">
        <f>VLOOKUP(C5942,'[2]05-2025'!$B$1:$D$65536,3,0)</f>
        <v>1167726.93</v>
      </c>
      <c r="E5942" s="25" t="s">
        <v>1808</v>
      </c>
      <c r="F5942" s="27" t="s">
        <v>1882</v>
      </c>
      <c r="G5942" s="26">
        <v>4590.62</v>
      </c>
      <c r="H5942" s="26">
        <v>0</v>
      </c>
      <c r="I5942" s="24">
        <f t="shared" si="93"/>
        <v>16580464.45999999</v>
      </c>
      <c r="J5942" s="27" t="s">
        <v>1671</v>
      </c>
      <c r="K5942" s="2" t="s">
        <v>15</v>
      </c>
    </row>
    <row r="5943" spans="1:11" ht="12" customHeight="1" x14ac:dyDescent="0.2">
      <c r="A5943" s="2">
        <v>1700</v>
      </c>
      <c r="B5943" s="20" t="str">
        <f>VLOOKUP(C5943,'[2]05-2025'!$B$1:$C$65536,2,0)</f>
        <v>FORNECEDORES DE INSUMOS</v>
      </c>
      <c r="C5943" s="33" t="s">
        <v>57</v>
      </c>
      <c r="D5943" s="21">
        <f>VLOOKUP(C5943,'[2]05-2025'!$B$1:$D$65536,3,0)</f>
        <v>1167726.93</v>
      </c>
      <c r="E5943" s="25" t="s">
        <v>1808</v>
      </c>
      <c r="F5943" s="27" t="s">
        <v>1882</v>
      </c>
      <c r="G5943" s="26">
        <v>3683.97</v>
      </c>
      <c r="H5943" s="26">
        <v>0</v>
      </c>
      <c r="I5943" s="24">
        <f t="shared" si="93"/>
        <v>16576780.489999989</v>
      </c>
      <c r="J5943" s="27" t="s">
        <v>1671</v>
      </c>
      <c r="K5943" s="2" t="s">
        <v>15</v>
      </c>
    </row>
    <row r="5944" spans="1:11" ht="12" customHeight="1" x14ac:dyDescent="0.2">
      <c r="A5944" s="2">
        <v>1700</v>
      </c>
      <c r="B5944" s="20" t="str">
        <f>VLOOKUP(C5944,'[2]05-2025'!$B$1:$C$65536,2,0)</f>
        <v>FORNECEDORES DE INSUMOS</v>
      </c>
      <c r="C5944" s="33" t="s">
        <v>57</v>
      </c>
      <c r="D5944" s="21">
        <f>VLOOKUP(C5944,'[2]05-2025'!$B$1:$D$65536,3,0)</f>
        <v>1167726.93</v>
      </c>
      <c r="E5944" s="25" t="s">
        <v>1808</v>
      </c>
      <c r="F5944" s="27" t="s">
        <v>1883</v>
      </c>
      <c r="G5944" s="26">
        <v>36250</v>
      </c>
      <c r="H5944" s="26">
        <v>0</v>
      </c>
      <c r="I5944" s="24">
        <f t="shared" si="93"/>
        <v>16540530.489999989</v>
      </c>
      <c r="J5944" s="27" t="s">
        <v>1671</v>
      </c>
      <c r="K5944" s="2" t="s">
        <v>15</v>
      </c>
    </row>
    <row r="5945" spans="1:11" ht="12" customHeight="1" x14ac:dyDescent="0.2">
      <c r="A5945" s="2">
        <v>1700</v>
      </c>
      <c r="B5945" s="20" t="str">
        <f>VLOOKUP(C5945,'[2]05-2025'!$B$1:$C$65536,2,0)</f>
        <v>FORNECEDORES DE INSUMOS</v>
      </c>
      <c r="C5945" s="33" t="s">
        <v>57</v>
      </c>
      <c r="D5945" s="21">
        <f>VLOOKUP(C5945,'[2]05-2025'!$B$1:$D$65536,3,0)</f>
        <v>1167726.93</v>
      </c>
      <c r="E5945" s="25" t="s">
        <v>1808</v>
      </c>
      <c r="F5945" s="27" t="s">
        <v>1884</v>
      </c>
      <c r="G5945" s="26">
        <v>1850.55</v>
      </c>
      <c r="H5945" s="26">
        <v>0</v>
      </c>
      <c r="I5945" s="24">
        <f t="shared" si="93"/>
        <v>16538679.939999988</v>
      </c>
      <c r="J5945" s="27" t="s">
        <v>1671</v>
      </c>
      <c r="K5945" s="2" t="s">
        <v>15</v>
      </c>
    </row>
    <row r="5946" spans="1:11" ht="12" customHeight="1" x14ac:dyDescent="0.2">
      <c r="A5946" s="2">
        <v>1700</v>
      </c>
      <c r="B5946" s="20" t="str">
        <f>VLOOKUP(C5946,'[2]05-2025'!$B$1:$C$65536,2,0)</f>
        <v>FORNECEDORES DE INSUMOS</v>
      </c>
      <c r="C5946" s="33" t="s">
        <v>57</v>
      </c>
      <c r="D5946" s="21">
        <f>VLOOKUP(C5946,'[2]05-2025'!$B$1:$D$65536,3,0)</f>
        <v>1167726.93</v>
      </c>
      <c r="E5946" s="25" t="s">
        <v>1812</v>
      </c>
      <c r="F5946" s="27" t="s">
        <v>1958</v>
      </c>
      <c r="G5946" s="26">
        <v>3000</v>
      </c>
      <c r="H5946" s="26">
        <v>0</v>
      </c>
      <c r="I5946" s="24">
        <f t="shared" si="93"/>
        <v>16535679.939999988</v>
      </c>
      <c r="J5946" s="27" t="s">
        <v>1671</v>
      </c>
      <c r="K5946" s="2" t="s">
        <v>15</v>
      </c>
    </row>
    <row r="5947" spans="1:11" ht="12" customHeight="1" x14ac:dyDescent="0.2">
      <c r="A5947" s="2">
        <v>1700</v>
      </c>
      <c r="B5947" s="20" t="str">
        <f>VLOOKUP(C5947,'[2]05-2025'!$B$1:$C$65536,2,0)</f>
        <v>FORNECEDORES DE INSUMOS</v>
      </c>
      <c r="C5947" s="33" t="s">
        <v>57</v>
      </c>
      <c r="D5947" s="21">
        <f>VLOOKUP(C5947,'[2]05-2025'!$B$1:$D$65536,3,0)</f>
        <v>1167726.93</v>
      </c>
      <c r="E5947" s="25" t="s">
        <v>1813</v>
      </c>
      <c r="F5947" s="27" t="s">
        <v>3262</v>
      </c>
      <c r="G5947" s="26">
        <v>46036.45</v>
      </c>
      <c r="H5947" s="26">
        <v>0</v>
      </c>
      <c r="I5947" s="24">
        <f t="shared" si="93"/>
        <v>16489643.489999989</v>
      </c>
      <c r="J5947" s="27" t="s">
        <v>1671</v>
      </c>
      <c r="K5947" s="2" t="s">
        <v>15</v>
      </c>
    </row>
    <row r="5948" spans="1:11" ht="12" customHeight="1" x14ac:dyDescent="0.2">
      <c r="A5948" s="2">
        <v>1700</v>
      </c>
      <c r="B5948" s="20" t="str">
        <f>VLOOKUP(C5948,'[2]05-2025'!$B$1:$C$65536,2,0)</f>
        <v>FORNECEDORES DE INSUMOS</v>
      </c>
      <c r="C5948" s="33" t="s">
        <v>57</v>
      </c>
      <c r="D5948" s="21">
        <f>VLOOKUP(C5948,'[2]05-2025'!$B$1:$D$65536,3,0)</f>
        <v>1167726.93</v>
      </c>
      <c r="E5948" s="25" t="s">
        <v>1813</v>
      </c>
      <c r="F5948" s="27" t="s">
        <v>3262</v>
      </c>
      <c r="G5948" s="26">
        <v>46036.45</v>
      </c>
      <c r="H5948" s="26">
        <v>0</v>
      </c>
      <c r="I5948" s="24">
        <f t="shared" si="93"/>
        <v>16443607.03999999</v>
      </c>
      <c r="J5948" s="27" t="s">
        <v>1671</v>
      </c>
      <c r="K5948" s="2" t="s">
        <v>15</v>
      </c>
    </row>
    <row r="5949" spans="1:11" ht="12" customHeight="1" x14ac:dyDescent="0.2">
      <c r="A5949" s="2">
        <v>1700</v>
      </c>
      <c r="B5949" s="20" t="str">
        <f>VLOOKUP(C5949,'[2]05-2025'!$B$1:$C$65536,2,0)</f>
        <v>FORNECEDORES DE INSUMOS</v>
      </c>
      <c r="C5949" s="33" t="s">
        <v>57</v>
      </c>
      <c r="D5949" s="21">
        <f>VLOOKUP(C5949,'[2]05-2025'!$B$1:$D$65536,3,0)</f>
        <v>1167726.93</v>
      </c>
      <c r="E5949" s="25" t="s">
        <v>1813</v>
      </c>
      <c r="F5949" s="27" t="s">
        <v>3262</v>
      </c>
      <c r="G5949" s="26">
        <v>46036.45</v>
      </c>
      <c r="H5949" s="26">
        <v>0</v>
      </c>
      <c r="I5949" s="24">
        <f t="shared" si="93"/>
        <v>16397570.589999991</v>
      </c>
      <c r="J5949" s="27" t="s">
        <v>1671</v>
      </c>
      <c r="K5949" s="2" t="s">
        <v>15</v>
      </c>
    </row>
    <row r="5950" spans="1:11" ht="12" customHeight="1" x14ac:dyDescent="0.2">
      <c r="A5950" s="2">
        <v>1700</v>
      </c>
      <c r="B5950" s="20" t="str">
        <f>VLOOKUP(C5950,'[2]05-2025'!$B$1:$C$65536,2,0)</f>
        <v>FORNECEDORES DE INSUMOS</v>
      </c>
      <c r="C5950" s="33" t="s">
        <v>57</v>
      </c>
      <c r="D5950" s="21">
        <f>VLOOKUP(C5950,'[2]05-2025'!$B$1:$D$65536,3,0)</f>
        <v>1167726.93</v>
      </c>
      <c r="E5950" s="25" t="s">
        <v>1813</v>
      </c>
      <c r="F5950" s="27" t="s">
        <v>3262</v>
      </c>
      <c r="G5950" s="26">
        <v>46036.45</v>
      </c>
      <c r="H5950" s="22">
        <v>0</v>
      </c>
      <c r="I5950" s="24">
        <f t="shared" si="93"/>
        <v>16351534.139999991</v>
      </c>
      <c r="J5950" s="27" t="s">
        <v>1671</v>
      </c>
      <c r="K5950" s="2" t="s">
        <v>15</v>
      </c>
    </row>
    <row r="5951" spans="1:11" ht="12" customHeight="1" x14ac:dyDescent="0.2">
      <c r="A5951" s="2">
        <v>1700</v>
      </c>
      <c r="B5951" s="20" t="str">
        <f>VLOOKUP(C5951,'[2]05-2025'!$B$1:$C$65536,2,0)</f>
        <v>FORNECEDORES DE INSUMOS</v>
      </c>
      <c r="C5951" s="33" t="s">
        <v>57</v>
      </c>
      <c r="D5951" s="21">
        <f>VLOOKUP(C5951,'[2]05-2025'!$B$1:$D$65536,3,0)</f>
        <v>1167726.93</v>
      </c>
      <c r="E5951" s="25" t="s">
        <v>1813</v>
      </c>
      <c r="F5951" s="27" t="s">
        <v>3262</v>
      </c>
      <c r="G5951" s="26">
        <v>46036.45</v>
      </c>
      <c r="H5951" s="22">
        <v>0</v>
      </c>
      <c r="I5951" s="24">
        <f t="shared" si="93"/>
        <v>16305497.689999992</v>
      </c>
      <c r="J5951" s="27" t="s">
        <v>1671</v>
      </c>
      <c r="K5951" s="2" t="s">
        <v>15</v>
      </c>
    </row>
    <row r="5952" spans="1:11" ht="12" customHeight="1" x14ac:dyDescent="0.2">
      <c r="A5952" s="2">
        <v>1700</v>
      </c>
      <c r="B5952" s="20" t="str">
        <f>VLOOKUP(C5952,'[2]05-2025'!$B$1:$C$65536,2,0)</f>
        <v>FORNECEDORES DE INSUMOS</v>
      </c>
      <c r="C5952" s="33" t="s">
        <v>57</v>
      </c>
      <c r="D5952" s="21">
        <f>VLOOKUP(C5952,'[2]05-2025'!$B$1:$D$65536,3,0)</f>
        <v>1167726.93</v>
      </c>
      <c r="E5952" s="25" t="s">
        <v>1813</v>
      </c>
      <c r="F5952" s="27" t="s">
        <v>3262</v>
      </c>
      <c r="G5952" s="26">
        <v>46036.45</v>
      </c>
      <c r="H5952" s="22">
        <v>0</v>
      </c>
      <c r="I5952" s="24">
        <f t="shared" si="93"/>
        <v>16259461.239999993</v>
      </c>
      <c r="J5952" s="27" t="s">
        <v>1671</v>
      </c>
      <c r="K5952" s="2" t="s">
        <v>15</v>
      </c>
    </row>
    <row r="5953" spans="1:11" ht="12" customHeight="1" x14ac:dyDescent="0.2">
      <c r="A5953" s="2">
        <v>1700</v>
      </c>
      <c r="B5953" s="20" t="str">
        <f>VLOOKUP(C5953,'[2]05-2025'!$B$1:$C$65536,2,0)</f>
        <v>FORNECEDORES DE INSUMOS</v>
      </c>
      <c r="C5953" s="33" t="s">
        <v>57</v>
      </c>
      <c r="D5953" s="21">
        <f>VLOOKUP(C5953,'[2]05-2025'!$B$1:$D$65536,3,0)</f>
        <v>1167726.93</v>
      </c>
      <c r="E5953" s="25" t="s">
        <v>1813</v>
      </c>
      <c r="F5953" s="27" t="s">
        <v>3262</v>
      </c>
      <c r="G5953" s="26">
        <v>46036.45</v>
      </c>
      <c r="H5953" s="22">
        <v>0</v>
      </c>
      <c r="I5953" s="24">
        <f t="shared" si="93"/>
        <v>16213424.789999994</v>
      </c>
      <c r="J5953" s="27" t="s">
        <v>1671</v>
      </c>
      <c r="K5953" s="2" t="s">
        <v>15</v>
      </c>
    </row>
    <row r="5954" spans="1:11" ht="12" customHeight="1" x14ac:dyDescent="0.2">
      <c r="A5954" s="2">
        <v>1700</v>
      </c>
      <c r="B5954" s="20" t="str">
        <f>VLOOKUP(C5954,'[2]05-2025'!$B$1:$C$65536,2,0)</f>
        <v>FORNECEDORES DE INSUMOS</v>
      </c>
      <c r="C5954" s="33" t="s">
        <v>57</v>
      </c>
      <c r="D5954" s="21">
        <f>VLOOKUP(C5954,'[2]05-2025'!$B$1:$D$65536,3,0)</f>
        <v>1167726.93</v>
      </c>
      <c r="E5954" s="25" t="s">
        <v>1813</v>
      </c>
      <c r="F5954" s="27" t="s">
        <v>3262</v>
      </c>
      <c r="G5954" s="26">
        <v>46036.45</v>
      </c>
      <c r="H5954" s="22">
        <v>0</v>
      </c>
      <c r="I5954" s="24">
        <f t="shared" si="93"/>
        <v>16167388.339999994</v>
      </c>
      <c r="J5954" s="27" t="s">
        <v>1671</v>
      </c>
      <c r="K5954" s="2" t="s">
        <v>15</v>
      </c>
    </row>
    <row r="5955" spans="1:11" ht="12" customHeight="1" x14ac:dyDescent="0.2">
      <c r="A5955" s="2">
        <v>1700</v>
      </c>
      <c r="B5955" s="20" t="str">
        <f>VLOOKUP(C5955,'[2]05-2025'!$B$1:$C$65536,2,0)</f>
        <v>FORNECEDORES DE INSUMOS</v>
      </c>
      <c r="C5955" s="33" t="s">
        <v>57</v>
      </c>
      <c r="D5955" s="21">
        <f>VLOOKUP(C5955,'[2]05-2025'!$B$1:$D$65536,3,0)</f>
        <v>1167726.93</v>
      </c>
      <c r="E5955" s="25" t="s">
        <v>1813</v>
      </c>
      <c r="F5955" s="27" t="s">
        <v>3262</v>
      </c>
      <c r="G5955" s="26">
        <v>46036.45</v>
      </c>
      <c r="H5955" s="22">
        <v>0</v>
      </c>
      <c r="I5955" s="24">
        <f t="shared" si="93"/>
        <v>16121351.889999995</v>
      </c>
      <c r="J5955" s="27" t="s">
        <v>1671</v>
      </c>
      <c r="K5955" s="2" t="s">
        <v>15</v>
      </c>
    </row>
    <row r="5956" spans="1:11" ht="12" customHeight="1" x14ac:dyDescent="0.2">
      <c r="A5956" s="2">
        <v>1700</v>
      </c>
      <c r="B5956" s="20" t="str">
        <f>VLOOKUP(C5956,'[2]05-2025'!$B$1:$C$65536,2,0)</f>
        <v>FORNECEDORES DE INSUMOS</v>
      </c>
      <c r="C5956" s="33" t="s">
        <v>57</v>
      </c>
      <c r="D5956" s="21">
        <f>VLOOKUP(C5956,'[2]05-2025'!$B$1:$D$65536,3,0)</f>
        <v>1167726.93</v>
      </c>
      <c r="E5956" s="25" t="s">
        <v>1813</v>
      </c>
      <c r="F5956" s="27" t="s">
        <v>3262</v>
      </c>
      <c r="G5956" s="26">
        <v>46036.45</v>
      </c>
      <c r="H5956" s="22">
        <v>0</v>
      </c>
      <c r="I5956" s="24">
        <f t="shared" si="93"/>
        <v>16075315.439999996</v>
      </c>
      <c r="J5956" s="27" t="s">
        <v>1671</v>
      </c>
      <c r="K5956" s="2" t="s">
        <v>15</v>
      </c>
    </row>
    <row r="5957" spans="1:11" ht="12" customHeight="1" x14ac:dyDescent="0.2">
      <c r="A5957" s="2">
        <v>1700</v>
      </c>
      <c r="B5957" s="20" t="str">
        <f>VLOOKUP(C5957,'[2]05-2025'!$B$1:$C$65536,2,0)</f>
        <v>FORNECEDORES DE INSUMOS</v>
      </c>
      <c r="C5957" s="33" t="s">
        <v>57</v>
      </c>
      <c r="D5957" s="21">
        <f>VLOOKUP(C5957,'[2]05-2025'!$B$1:$D$65536,3,0)</f>
        <v>1167726.93</v>
      </c>
      <c r="E5957" s="25" t="s">
        <v>1813</v>
      </c>
      <c r="F5957" s="27" t="s">
        <v>3262</v>
      </c>
      <c r="G5957" s="26">
        <v>46036.45</v>
      </c>
      <c r="H5957" s="22">
        <v>0</v>
      </c>
      <c r="I5957" s="24">
        <f t="shared" si="93"/>
        <v>16029278.989999996</v>
      </c>
      <c r="J5957" s="27" t="s">
        <v>1671</v>
      </c>
      <c r="K5957" s="2" t="s">
        <v>15</v>
      </c>
    </row>
    <row r="5958" spans="1:11" ht="12" customHeight="1" x14ac:dyDescent="0.2">
      <c r="A5958" s="2">
        <v>1700</v>
      </c>
      <c r="B5958" s="20" t="str">
        <f>VLOOKUP(C5958,'[2]05-2025'!$B$1:$C$65536,2,0)</f>
        <v>FORNECEDORES DE INSUMOS</v>
      </c>
      <c r="C5958" s="33" t="s">
        <v>57</v>
      </c>
      <c r="D5958" s="21">
        <f>VLOOKUP(C5958,'[2]05-2025'!$B$1:$D$65536,3,0)</f>
        <v>1167726.93</v>
      </c>
      <c r="E5958" s="25" t="s">
        <v>1813</v>
      </c>
      <c r="F5958" s="27" t="s">
        <v>1973</v>
      </c>
      <c r="G5958" s="26">
        <v>6800</v>
      </c>
      <c r="H5958" s="22">
        <v>0</v>
      </c>
      <c r="I5958" s="24">
        <f t="shared" si="93"/>
        <v>16022478.989999996</v>
      </c>
      <c r="J5958" s="27" t="s">
        <v>1671</v>
      </c>
      <c r="K5958" s="2" t="s">
        <v>15</v>
      </c>
    </row>
    <row r="5959" spans="1:11" ht="12" customHeight="1" x14ac:dyDescent="0.2">
      <c r="A5959" s="2">
        <v>1700</v>
      </c>
      <c r="B5959" s="20" t="str">
        <f>VLOOKUP(C5959,'[2]05-2025'!$B$1:$C$65536,2,0)</f>
        <v>FORNECEDORES DE INSUMOS</v>
      </c>
      <c r="C5959" s="33" t="s">
        <v>57</v>
      </c>
      <c r="D5959" s="21">
        <f>VLOOKUP(C5959,'[2]05-2025'!$B$1:$D$65536,3,0)</f>
        <v>1167726.93</v>
      </c>
      <c r="E5959" s="25" t="s">
        <v>1813</v>
      </c>
      <c r="F5959" s="27" t="s">
        <v>1975</v>
      </c>
      <c r="G5959" s="26">
        <v>3470.8</v>
      </c>
      <c r="H5959" s="22">
        <v>0</v>
      </c>
      <c r="I5959" s="24">
        <f t="shared" si="93"/>
        <v>16019008.189999996</v>
      </c>
      <c r="J5959" s="27" t="s">
        <v>1671</v>
      </c>
      <c r="K5959" s="2" t="s">
        <v>15</v>
      </c>
    </row>
    <row r="5960" spans="1:11" ht="12" customHeight="1" x14ac:dyDescent="0.2">
      <c r="A5960" s="2">
        <v>1700</v>
      </c>
      <c r="B5960" s="20" t="str">
        <f>VLOOKUP(C5960,'[2]05-2025'!$B$1:$C$65536,2,0)</f>
        <v>FORNECEDORES DE INSUMOS</v>
      </c>
      <c r="C5960" s="33" t="s">
        <v>57</v>
      </c>
      <c r="D5960" s="21">
        <f>VLOOKUP(C5960,'[2]05-2025'!$B$1:$D$65536,3,0)</f>
        <v>1167726.93</v>
      </c>
      <c r="E5960" s="25" t="s">
        <v>1813</v>
      </c>
      <c r="F5960" s="27" t="s">
        <v>3263</v>
      </c>
      <c r="G5960" s="26">
        <v>1840.32</v>
      </c>
      <c r="H5960" s="22">
        <v>0</v>
      </c>
      <c r="I5960" s="24">
        <f t="shared" si="93"/>
        <v>16017167.869999995</v>
      </c>
      <c r="J5960" s="27" t="s">
        <v>1671</v>
      </c>
      <c r="K5960" s="2" t="s">
        <v>15</v>
      </c>
    </row>
    <row r="5961" spans="1:11" ht="12" customHeight="1" x14ac:dyDescent="0.2">
      <c r="A5961" s="2">
        <v>1700</v>
      </c>
      <c r="B5961" s="20" t="str">
        <f>VLOOKUP(C5961,'[2]05-2025'!$B$1:$C$65536,2,0)</f>
        <v>FORNECEDORES DE INSUMOS</v>
      </c>
      <c r="C5961" s="33" t="s">
        <v>57</v>
      </c>
      <c r="D5961" s="21">
        <f>VLOOKUP(C5961,'[2]05-2025'!$B$1:$D$65536,3,0)</f>
        <v>1167726.93</v>
      </c>
      <c r="E5961" s="25" t="s">
        <v>1813</v>
      </c>
      <c r="F5961" s="27" t="s">
        <v>1983</v>
      </c>
      <c r="G5961" s="26">
        <v>2292.5</v>
      </c>
      <c r="H5961" s="22">
        <v>0</v>
      </c>
      <c r="I5961" s="24">
        <f t="shared" si="93"/>
        <v>16014875.369999995</v>
      </c>
      <c r="J5961" s="27" t="s">
        <v>1671</v>
      </c>
      <c r="K5961" s="2" t="s">
        <v>15</v>
      </c>
    </row>
    <row r="5962" spans="1:11" ht="12" customHeight="1" x14ac:dyDescent="0.2">
      <c r="A5962" s="2">
        <v>1700</v>
      </c>
      <c r="B5962" s="20" t="str">
        <f>VLOOKUP(C5962,'[2]05-2025'!$B$1:$C$65536,2,0)</f>
        <v>FORNECEDORES DE INSUMOS</v>
      </c>
      <c r="C5962" s="33" t="s">
        <v>57</v>
      </c>
      <c r="D5962" s="21">
        <f>VLOOKUP(C5962,'[2]05-2025'!$B$1:$D$65536,3,0)</f>
        <v>1167726.93</v>
      </c>
      <c r="E5962" s="25" t="s">
        <v>1813</v>
      </c>
      <c r="F5962" s="27" t="s">
        <v>1990</v>
      </c>
      <c r="G5962" s="26">
        <v>18545</v>
      </c>
      <c r="H5962" s="22">
        <v>0</v>
      </c>
      <c r="I5962" s="24">
        <f t="shared" si="93"/>
        <v>15996330.369999995</v>
      </c>
      <c r="J5962" s="27" t="s">
        <v>1671</v>
      </c>
      <c r="K5962" s="2" t="s">
        <v>15</v>
      </c>
    </row>
    <row r="5963" spans="1:11" ht="12" customHeight="1" x14ac:dyDescent="0.2">
      <c r="A5963" s="2">
        <v>1700</v>
      </c>
      <c r="B5963" s="20" t="str">
        <f>VLOOKUP(C5963,'[2]05-2025'!$B$1:$C$65536,2,0)</f>
        <v>FORNECEDORES DE INSUMOS</v>
      </c>
      <c r="C5963" s="33" t="s">
        <v>57</v>
      </c>
      <c r="D5963" s="21">
        <f>VLOOKUP(C5963,'[2]05-2025'!$B$1:$D$65536,3,0)</f>
        <v>1167726.93</v>
      </c>
      <c r="E5963" s="25" t="s">
        <v>1813</v>
      </c>
      <c r="F5963" s="27" t="s">
        <v>1991</v>
      </c>
      <c r="G5963" s="26">
        <v>18475.060000000001</v>
      </c>
      <c r="H5963" s="22">
        <v>0</v>
      </c>
      <c r="I5963" s="24">
        <f t="shared" si="93"/>
        <v>15977855.309999995</v>
      </c>
      <c r="J5963" s="27" t="s">
        <v>1671</v>
      </c>
      <c r="K5963" s="2" t="s">
        <v>15</v>
      </c>
    </row>
    <row r="5964" spans="1:11" ht="12" customHeight="1" x14ac:dyDescent="0.2">
      <c r="A5964" s="2">
        <v>1700</v>
      </c>
      <c r="B5964" s="20" t="str">
        <f>VLOOKUP(C5964,'[2]05-2025'!$B$1:$C$65536,2,0)</f>
        <v>FORNECEDORES DE INSUMOS</v>
      </c>
      <c r="C5964" s="33" t="s">
        <v>57</v>
      </c>
      <c r="D5964" s="21">
        <f>VLOOKUP(C5964,'[2]05-2025'!$B$1:$D$65536,3,0)</f>
        <v>1167726.93</v>
      </c>
      <c r="E5964" s="25" t="s">
        <v>1813</v>
      </c>
      <c r="F5964" s="27" t="s">
        <v>1991</v>
      </c>
      <c r="G5964" s="26">
        <v>447</v>
      </c>
      <c r="H5964" s="22">
        <v>0</v>
      </c>
      <c r="I5964" s="24">
        <f t="shared" si="93"/>
        <v>15977408.309999995</v>
      </c>
      <c r="J5964" s="27" t="s">
        <v>1671</v>
      </c>
      <c r="K5964" s="2" t="s">
        <v>15</v>
      </c>
    </row>
    <row r="5965" spans="1:11" ht="12" customHeight="1" x14ac:dyDescent="0.2">
      <c r="A5965" s="2">
        <v>1700</v>
      </c>
      <c r="B5965" s="20" t="str">
        <f>VLOOKUP(C5965,'[2]05-2025'!$B$1:$C$65536,2,0)</f>
        <v>FORNECEDORES DE INSUMOS</v>
      </c>
      <c r="C5965" s="33" t="s">
        <v>57</v>
      </c>
      <c r="D5965" s="21">
        <f>VLOOKUP(C5965,'[2]05-2025'!$B$1:$D$65536,3,0)</f>
        <v>1167726.93</v>
      </c>
      <c r="E5965" s="25" t="s">
        <v>1813</v>
      </c>
      <c r="F5965" s="27" t="s">
        <v>1991</v>
      </c>
      <c r="G5965" s="26">
        <v>1485</v>
      </c>
      <c r="H5965" s="22">
        <v>0</v>
      </c>
      <c r="I5965" s="24">
        <f t="shared" si="93"/>
        <v>15975923.309999995</v>
      </c>
      <c r="J5965" s="27" t="s">
        <v>1671</v>
      </c>
      <c r="K5965" s="2" t="s">
        <v>15</v>
      </c>
    </row>
    <row r="5966" spans="1:11" ht="12" customHeight="1" x14ac:dyDescent="0.2">
      <c r="A5966" s="2">
        <v>1700</v>
      </c>
      <c r="B5966" s="20" t="str">
        <f>VLOOKUP(C5966,'[2]05-2025'!$B$1:$C$65536,2,0)</f>
        <v>FORNECEDORES DE INSUMOS</v>
      </c>
      <c r="C5966" s="33" t="s">
        <v>57</v>
      </c>
      <c r="D5966" s="21">
        <f>VLOOKUP(C5966,'[2]05-2025'!$B$1:$D$65536,3,0)</f>
        <v>1167726.93</v>
      </c>
      <c r="E5966" s="25" t="s">
        <v>1813</v>
      </c>
      <c r="F5966" s="27" t="s">
        <v>1992</v>
      </c>
      <c r="G5966" s="26">
        <v>3657.12</v>
      </c>
      <c r="H5966" s="22">
        <v>0</v>
      </c>
      <c r="I5966" s="24">
        <f t="shared" si="93"/>
        <v>15972266.189999996</v>
      </c>
      <c r="J5966" s="27" t="s">
        <v>1671</v>
      </c>
      <c r="K5966" s="2" t="s">
        <v>15</v>
      </c>
    </row>
    <row r="5967" spans="1:11" ht="12" customHeight="1" x14ac:dyDescent="0.2">
      <c r="A5967" s="2">
        <v>1700</v>
      </c>
      <c r="B5967" s="20" t="str">
        <f>VLOOKUP(C5967,'[2]05-2025'!$B$1:$C$65536,2,0)</f>
        <v>FORNECEDORES DE INSUMOS</v>
      </c>
      <c r="C5967" s="33" t="s">
        <v>57</v>
      </c>
      <c r="D5967" s="21">
        <f>VLOOKUP(C5967,'[2]05-2025'!$B$1:$D$65536,3,0)</f>
        <v>1167726.93</v>
      </c>
      <c r="E5967" s="25" t="s">
        <v>1813</v>
      </c>
      <c r="F5967" s="27" t="s">
        <v>1993</v>
      </c>
      <c r="G5967" s="26">
        <v>2879.6</v>
      </c>
      <c r="H5967" s="22">
        <v>0</v>
      </c>
      <c r="I5967" s="24">
        <f t="shared" si="93"/>
        <v>15969386.589999996</v>
      </c>
      <c r="J5967" s="27" t="s">
        <v>1671</v>
      </c>
      <c r="K5967" s="2" t="s">
        <v>15</v>
      </c>
    </row>
    <row r="5968" spans="1:11" ht="12" customHeight="1" x14ac:dyDescent="0.2">
      <c r="A5968" s="2">
        <v>1700</v>
      </c>
      <c r="B5968" s="20" t="str">
        <f>VLOOKUP(C5968,'[2]05-2025'!$B$1:$C$65536,2,0)</f>
        <v>FORNECEDORES DE INSUMOS</v>
      </c>
      <c r="C5968" s="33" t="s">
        <v>57</v>
      </c>
      <c r="D5968" s="21">
        <f>VLOOKUP(C5968,'[2]05-2025'!$B$1:$D$65536,3,0)</f>
        <v>1167726.93</v>
      </c>
      <c r="E5968" s="25" t="s">
        <v>1813</v>
      </c>
      <c r="F5968" s="27" t="s">
        <v>1994</v>
      </c>
      <c r="G5968" s="26">
        <v>2320</v>
      </c>
      <c r="H5968" s="22">
        <v>0</v>
      </c>
      <c r="I5968" s="24">
        <f t="shared" si="93"/>
        <v>15967066.589999996</v>
      </c>
      <c r="J5968" s="27" t="s">
        <v>1671</v>
      </c>
      <c r="K5968" s="2" t="s">
        <v>15</v>
      </c>
    </row>
    <row r="5969" spans="1:11" ht="12" customHeight="1" x14ac:dyDescent="0.2">
      <c r="A5969" s="2">
        <v>1700</v>
      </c>
      <c r="B5969" s="20" t="str">
        <f>VLOOKUP(C5969,'[2]05-2025'!$B$1:$C$65536,2,0)</f>
        <v>FORNECEDORES DE INSUMOS</v>
      </c>
      <c r="C5969" s="33" t="s">
        <v>57</v>
      </c>
      <c r="D5969" s="21">
        <f>VLOOKUP(C5969,'[2]05-2025'!$B$1:$D$65536,3,0)</f>
        <v>1167726.93</v>
      </c>
      <c r="E5969" s="25" t="s">
        <v>1813</v>
      </c>
      <c r="F5969" s="27" t="s">
        <v>1994</v>
      </c>
      <c r="G5969" s="26">
        <v>2320</v>
      </c>
      <c r="H5969" s="22">
        <v>0</v>
      </c>
      <c r="I5969" s="24">
        <f t="shared" si="93"/>
        <v>15964746.589999996</v>
      </c>
      <c r="J5969" s="27" t="s">
        <v>1671</v>
      </c>
      <c r="K5969" s="2" t="s">
        <v>15</v>
      </c>
    </row>
    <row r="5970" spans="1:11" ht="12" customHeight="1" x14ac:dyDescent="0.2">
      <c r="A5970" s="2">
        <v>1700</v>
      </c>
      <c r="B5970" s="20" t="str">
        <f>VLOOKUP(C5970,'[2]05-2025'!$B$1:$C$65536,2,0)</f>
        <v>FORNECEDORES DE INSUMOS</v>
      </c>
      <c r="C5970" s="33" t="s">
        <v>57</v>
      </c>
      <c r="D5970" s="21">
        <f>VLOOKUP(C5970,'[2]05-2025'!$B$1:$D$65536,3,0)</f>
        <v>1167726.93</v>
      </c>
      <c r="E5970" s="25" t="s">
        <v>1813</v>
      </c>
      <c r="F5970" s="27" t="s">
        <v>1994</v>
      </c>
      <c r="G5970" s="26">
        <v>2320</v>
      </c>
      <c r="H5970" s="22">
        <v>0</v>
      </c>
      <c r="I5970" s="24">
        <f t="shared" si="93"/>
        <v>15962426.589999996</v>
      </c>
      <c r="J5970" s="27" t="s">
        <v>1671</v>
      </c>
      <c r="K5970" s="2" t="s">
        <v>15</v>
      </c>
    </row>
    <row r="5971" spans="1:11" ht="12" customHeight="1" x14ac:dyDescent="0.2">
      <c r="A5971" s="2">
        <v>1700</v>
      </c>
      <c r="B5971" s="20" t="str">
        <f>VLOOKUP(C5971,'[2]05-2025'!$B$1:$C$65536,2,0)</f>
        <v>FORNECEDORES DE INSUMOS</v>
      </c>
      <c r="C5971" s="33" t="s">
        <v>57</v>
      </c>
      <c r="D5971" s="21">
        <f>VLOOKUP(C5971,'[2]05-2025'!$B$1:$D$65536,3,0)</f>
        <v>1167726.93</v>
      </c>
      <c r="E5971" s="25" t="s">
        <v>1813</v>
      </c>
      <c r="F5971" s="27" t="s">
        <v>1994</v>
      </c>
      <c r="G5971" s="26">
        <v>1300</v>
      </c>
      <c r="H5971" s="22">
        <v>0</v>
      </c>
      <c r="I5971" s="24">
        <f t="shared" si="93"/>
        <v>15961126.589999996</v>
      </c>
      <c r="J5971" s="27" t="s">
        <v>1671</v>
      </c>
      <c r="K5971" s="2" t="s">
        <v>15</v>
      </c>
    </row>
    <row r="5972" spans="1:11" ht="12" customHeight="1" x14ac:dyDescent="0.2">
      <c r="A5972" s="2">
        <v>1700</v>
      </c>
      <c r="B5972" s="20" t="str">
        <f>VLOOKUP(C5972,'[2]05-2025'!$B$1:$C$65536,2,0)</f>
        <v>FORNECEDORES DE INSUMOS</v>
      </c>
      <c r="C5972" s="33" t="s">
        <v>57</v>
      </c>
      <c r="D5972" s="21">
        <f>VLOOKUP(C5972,'[2]05-2025'!$B$1:$D$65536,3,0)</f>
        <v>1167726.93</v>
      </c>
      <c r="E5972" s="25" t="s">
        <v>1813</v>
      </c>
      <c r="F5972" s="27" t="s">
        <v>1994</v>
      </c>
      <c r="G5972" s="26">
        <v>1300</v>
      </c>
      <c r="H5972" s="22">
        <v>0</v>
      </c>
      <c r="I5972" s="24">
        <f t="shared" si="93"/>
        <v>15959826.589999996</v>
      </c>
      <c r="J5972" s="27" t="s">
        <v>1671</v>
      </c>
      <c r="K5972" s="2" t="s">
        <v>15</v>
      </c>
    </row>
    <row r="5973" spans="1:11" ht="12" customHeight="1" x14ac:dyDescent="0.2">
      <c r="A5973" s="2">
        <v>1700</v>
      </c>
      <c r="B5973" s="20" t="str">
        <f>VLOOKUP(C5973,'[2]05-2025'!$B$1:$C$65536,2,0)</f>
        <v>FORNECEDORES DE INSUMOS</v>
      </c>
      <c r="C5973" s="33" t="s">
        <v>57</v>
      </c>
      <c r="D5973" s="21">
        <f>VLOOKUP(C5973,'[2]05-2025'!$B$1:$D$65536,3,0)</f>
        <v>1167726.93</v>
      </c>
      <c r="E5973" s="25" t="s">
        <v>1813</v>
      </c>
      <c r="F5973" s="27" t="s">
        <v>1996</v>
      </c>
      <c r="G5973" s="26">
        <v>336</v>
      </c>
      <c r="H5973" s="22">
        <v>0</v>
      </c>
      <c r="I5973" s="24">
        <f t="shared" si="93"/>
        <v>15959490.589999996</v>
      </c>
      <c r="J5973" s="27" t="s">
        <v>1671</v>
      </c>
      <c r="K5973" s="2" t="s">
        <v>15</v>
      </c>
    </row>
    <row r="5974" spans="1:11" ht="12" customHeight="1" x14ac:dyDescent="0.2">
      <c r="A5974" s="2">
        <v>1700</v>
      </c>
      <c r="B5974" s="20" t="str">
        <f>VLOOKUP(C5974,'[2]05-2025'!$B$1:$C$65536,2,0)</f>
        <v>FORNECEDORES DE INSUMOS</v>
      </c>
      <c r="C5974" s="33" t="s">
        <v>57</v>
      </c>
      <c r="D5974" s="21">
        <f>VLOOKUP(C5974,'[2]05-2025'!$B$1:$D$65536,3,0)</f>
        <v>1167726.93</v>
      </c>
      <c r="E5974" s="25" t="s">
        <v>1813</v>
      </c>
      <c r="F5974" s="27" t="s">
        <v>1998</v>
      </c>
      <c r="G5974" s="26">
        <v>21410.400000000001</v>
      </c>
      <c r="H5974" s="22">
        <v>0</v>
      </c>
      <c r="I5974" s="24">
        <f t="shared" si="93"/>
        <v>15938080.189999996</v>
      </c>
      <c r="J5974" s="27" t="s">
        <v>1671</v>
      </c>
      <c r="K5974" s="2" t="s">
        <v>15</v>
      </c>
    </row>
    <row r="5975" spans="1:11" ht="12" customHeight="1" x14ac:dyDescent="0.2">
      <c r="A5975" s="2">
        <v>1700</v>
      </c>
      <c r="B5975" s="20" t="str">
        <f>VLOOKUP(C5975,'[2]05-2025'!$B$1:$C$65536,2,0)</f>
        <v>FORNECEDORES DE INSUMOS</v>
      </c>
      <c r="C5975" s="33" t="s">
        <v>57</v>
      </c>
      <c r="D5975" s="21">
        <f>VLOOKUP(C5975,'[2]05-2025'!$B$1:$D$65536,3,0)</f>
        <v>1167726.93</v>
      </c>
      <c r="E5975" s="25" t="s">
        <v>1813</v>
      </c>
      <c r="F5975" s="27" t="s">
        <v>2000</v>
      </c>
      <c r="G5975" s="26">
        <v>6000</v>
      </c>
      <c r="H5975" s="22">
        <v>0</v>
      </c>
      <c r="I5975" s="24">
        <f t="shared" si="93"/>
        <v>15932080.189999996</v>
      </c>
      <c r="J5975" s="27" t="s">
        <v>1671</v>
      </c>
      <c r="K5975" s="2" t="s">
        <v>15</v>
      </c>
    </row>
    <row r="5976" spans="1:11" ht="12" customHeight="1" x14ac:dyDescent="0.2">
      <c r="A5976" s="2">
        <v>1700</v>
      </c>
      <c r="B5976" s="20" t="str">
        <f>VLOOKUP(C5976,'[2]05-2025'!$B$1:$C$65536,2,0)</f>
        <v>FORNECEDORES DE INSUMOS</v>
      </c>
      <c r="C5976" s="33" t="s">
        <v>57</v>
      </c>
      <c r="D5976" s="21">
        <f>VLOOKUP(C5976,'[2]05-2025'!$B$1:$D$65536,3,0)</f>
        <v>1167726.93</v>
      </c>
      <c r="E5976" s="25" t="s">
        <v>1813</v>
      </c>
      <c r="F5976" s="27" t="s">
        <v>2001</v>
      </c>
      <c r="G5976" s="26">
        <v>4104.3999999999996</v>
      </c>
      <c r="H5976" s="22">
        <v>0</v>
      </c>
      <c r="I5976" s="24">
        <f t="shared" si="93"/>
        <v>15927975.789999995</v>
      </c>
      <c r="J5976" s="27" t="s">
        <v>1671</v>
      </c>
      <c r="K5976" s="2" t="s">
        <v>15</v>
      </c>
    </row>
    <row r="5977" spans="1:11" ht="12" customHeight="1" x14ac:dyDescent="0.2">
      <c r="A5977" s="2">
        <v>1700</v>
      </c>
      <c r="B5977" s="20" t="str">
        <f>VLOOKUP(C5977,'[2]05-2025'!$B$1:$C$65536,2,0)</f>
        <v>FORNECEDORES DE INSUMOS</v>
      </c>
      <c r="C5977" s="33" t="s">
        <v>57</v>
      </c>
      <c r="D5977" s="21">
        <f>VLOOKUP(C5977,'[2]05-2025'!$B$1:$D$65536,3,0)</f>
        <v>1167726.93</v>
      </c>
      <c r="E5977" s="25" t="s">
        <v>1813</v>
      </c>
      <c r="F5977" s="27" t="s">
        <v>2003</v>
      </c>
      <c r="G5977" s="26">
        <v>1080</v>
      </c>
      <c r="H5977" s="22">
        <v>0</v>
      </c>
      <c r="I5977" s="24">
        <f t="shared" si="93"/>
        <v>15926895.789999995</v>
      </c>
      <c r="J5977" s="27" t="s">
        <v>1671</v>
      </c>
      <c r="K5977" s="2" t="s">
        <v>15</v>
      </c>
    </row>
    <row r="5978" spans="1:11" ht="12" customHeight="1" x14ac:dyDescent="0.2">
      <c r="A5978" s="2">
        <v>1700</v>
      </c>
      <c r="B5978" s="20" t="str">
        <f>VLOOKUP(C5978,'[2]05-2025'!$B$1:$C$65536,2,0)</f>
        <v>FORNECEDORES DE INSUMOS</v>
      </c>
      <c r="C5978" s="33" t="s">
        <v>57</v>
      </c>
      <c r="D5978" s="21">
        <f>VLOOKUP(C5978,'[2]05-2025'!$B$1:$D$65536,3,0)</f>
        <v>1167726.93</v>
      </c>
      <c r="E5978" s="25" t="s">
        <v>1813</v>
      </c>
      <c r="F5978" s="27" t="s">
        <v>2004</v>
      </c>
      <c r="G5978" s="26">
        <v>1380</v>
      </c>
      <c r="H5978" s="22">
        <v>0</v>
      </c>
      <c r="I5978" s="24">
        <f t="shared" si="93"/>
        <v>15925515.789999995</v>
      </c>
      <c r="J5978" s="27" t="s">
        <v>1671</v>
      </c>
      <c r="K5978" s="2" t="s">
        <v>15</v>
      </c>
    </row>
    <row r="5979" spans="1:11" ht="12" customHeight="1" x14ac:dyDescent="0.2">
      <c r="A5979" s="2">
        <v>1700</v>
      </c>
      <c r="B5979" s="20" t="str">
        <f>VLOOKUP(C5979,'[2]05-2025'!$B$1:$C$65536,2,0)</f>
        <v>FORNECEDORES DE INSUMOS</v>
      </c>
      <c r="C5979" s="33" t="s">
        <v>57</v>
      </c>
      <c r="D5979" s="21">
        <f>VLOOKUP(C5979,'[2]05-2025'!$B$1:$D$65536,3,0)</f>
        <v>1167726.93</v>
      </c>
      <c r="E5979" s="25" t="s">
        <v>1813</v>
      </c>
      <c r="F5979" s="27" t="s">
        <v>2004</v>
      </c>
      <c r="G5979" s="26">
        <v>500</v>
      </c>
      <c r="H5979" s="22">
        <v>0</v>
      </c>
      <c r="I5979" s="24">
        <f t="shared" si="93"/>
        <v>15925015.789999995</v>
      </c>
      <c r="J5979" s="27" t="s">
        <v>1671</v>
      </c>
      <c r="K5979" s="2" t="s">
        <v>15</v>
      </c>
    </row>
    <row r="5980" spans="1:11" ht="12" customHeight="1" x14ac:dyDescent="0.2">
      <c r="A5980" s="2">
        <v>1700</v>
      </c>
      <c r="B5980" s="20" t="str">
        <f>VLOOKUP(C5980,'[2]05-2025'!$B$1:$C$65536,2,0)</f>
        <v>FORNECEDORES DE INSUMOS</v>
      </c>
      <c r="C5980" s="33" t="s">
        <v>57</v>
      </c>
      <c r="D5980" s="21">
        <f>VLOOKUP(C5980,'[2]05-2025'!$B$1:$D$65536,3,0)</f>
        <v>1167726.93</v>
      </c>
      <c r="E5980" s="25" t="s">
        <v>1813</v>
      </c>
      <c r="F5980" s="27" t="s">
        <v>2006</v>
      </c>
      <c r="G5980" s="26">
        <v>9132.5</v>
      </c>
      <c r="H5980" s="22">
        <v>0</v>
      </c>
      <c r="I5980" s="24">
        <f t="shared" si="93"/>
        <v>15915883.289999995</v>
      </c>
      <c r="J5980" s="27" t="s">
        <v>1671</v>
      </c>
      <c r="K5980" s="2" t="s">
        <v>15</v>
      </c>
    </row>
    <row r="5981" spans="1:11" ht="12" customHeight="1" x14ac:dyDescent="0.2">
      <c r="A5981" s="2">
        <v>1700</v>
      </c>
      <c r="B5981" s="20" t="str">
        <f>VLOOKUP(C5981,'[2]05-2025'!$B$1:$C$65536,2,0)</f>
        <v>FORNECEDORES DE INSUMOS</v>
      </c>
      <c r="C5981" s="33" t="s">
        <v>57</v>
      </c>
      <c r="D5981" s="21">
        <f>VLOOKUP(C5981,'[2]05-2025'!$B$1:$D$65536,3,0)</f>
        <v>1167726.93</v>
      </c>
      <c r="E5981" s="25" t="s">
        <v>1813</v>
      </c>
      <c r="F5981" s="27" t="s">
        <v>2007</v>
      </c>
      <c r="G5981" s="26">
        <v>1564.38</v>
      </c>
      <c r="H5981" s="22">
        <v>0</v>
      </c>
      <c r="I5981" s="24">
        <f t="shared" si="93"/>
        <v>15914318.909999995</v>
      </c>
      <c r="J5981" s="27" t="s">
        <v>1671</v>
      </c>
      <c r="K5981" s="2" t="s">
        <v>15</v>
      </c>
    </row>
    <row r="5982" spans="1:11" ht="12" customHeight="1" x14ac:dyDescent="0.2">
      <c r="A5982" s="2">
        <v>1700</v>
      </c>
      <c r="B5982" s="20" t="str">
        <f>VLOOKUP(C5982,'[2]05-2025'!$B$1:$C$65536,2,0)</f>
        <v>FORNECEDORES DE INSUMOS</v>
      </c>
      <c r="C5982" s="33" t="s">
        <v>57</v>
      </c>
      <c r="D5982" s="21">
        <f>VLOOKUP(C5982,'[2]05-2025'!$B$1:$D$65536,3,0)</f>
        <v>1167726.93</v>
      </c>
      <c r="E5982" s="25" t="s">
        <v>1813</v>
      </c>
      <c r="F5982" s="27" t="s">
        <v>2009</v>
      </c>
      <c r="G5982" s="26">
        <v>5300</v>
      </c>
      <c r="H5982" s="22">
        <v>0</v>
      </c>
      <c r="I5982" s="24">
        <f t="shared" si="93"/>
        <v>15909018.909999995</v>
      </c>
      <c r="J5982" s="27" t="s">
        <v>1671</v>
      </c>
      <c r="K5982" s="2" t="s">
        <v>15</v>
      </c>
    </row>
    <row r="5983" spans="1:11" ht="12" customHeight="1" x14ac:dyDescent="0.2">
      <c r="A5983" s="2">
        <v>1700</v>
      </c>
      <c r="B5983" s="20" t="str">
        <f>VLOOKUP(C5983,'[2]05-2025'!$B$1:$C$65536,2,0)</f>
        <v>FORNECEDORES DE INSUMOS</v>
      </c>
      <c r="C5983" s="33" t="s">
        <v>57</v>
      </c>
      <c r="D5983" s="21">
        <f>VLOOKUP(C5983,'[2]05-2025'!$B$1:$D$65536,3,0)</f>
        <v>1167726.93</v>
      </c>
      <c r="E5983" s="25" t="s">
        <v>1813</v>
      </c>
      <c r="F5983" s="27" t="s">
        <v>2010</v>
      </c>
      <c r="G5983" s="26">
        <v>5000</v>
      </c>
      <c r="H5983" s="22">
        <v>0</v>
      </c>
      <c r="I5983" s="24">
        <f t="shared" si="93"/>
        <v>15904018.909999995</v>
      </c>
      <c r="J5983" s="27" t="s">
        <v>1671</v>
      </c>
      <c r="K5983" s="2" t="s">
        <v>15</v>
      </c>
    </row>
    <row r="5984" spans="1:11" ht="12" customHeight="1" x14ac:dyDescent="0.2">
      <c r="A5984" s="2">
        <v>1700</v>
      </c>
      <c r="B5984" s="20" t="str">
        <f>VLOOKUP(C5984,'[2]05-2025'!$B$1:$C$65536,2,0)</f>
        <v>FORNECEDORES DE INSUMOS</v>
      </c>
      <c r="C5984" s="33" t="s">
        <v>57</v>
      </c>
      <c r="D5984" s="21">
        <f>VLOOKUP(C5984,'[2]05-2025'!$B$1:$D$65536,3,0)</f>
        <v>1167726.93</v>
      </c>
      <c r="E5984" s="25" t="s">
        <v>1813</v>
      </c>
      <c r="F5984" s="27" t="s">
        <v>2011</v>
      </c>
      <c r="G5984" s="26">
        <v>2435.9899999999998</v>
      </c>
      <c r="H5984" s="22">
        <v>0</v>
      </c>
      <c r="I5984" s="24">
        <f t="shared" si="93"/>
        <v>15901582.919999994</v>
      </c>
      <c r="J5984" s="27" t="s">
        <v>1671</v>
      </c>
      <c r="K5984" s="2" t="s">
        <v>15</v>
      </c>
    </row>
    <row r="5985" spans="1:11" ht="12" customHeight="1" x14ac:dyDescent="0.2">
      <c r="A5985" s="2">
        <v>1700</v>
      </c>
      <c r="B5985" s="20" t="str">
        <f>VLOOKUP(C5985,'[2]05-2025'!$B$1:$C$65536,2,0)</f>
        <v>FORNECEDORES DE INSUMOS</v>
      </c>
      <c r="C5985" s="33" t="s">
        <v>57</v>
      </c>
      <c r="D5985" s="21">
        <f>VLOOKUP(C5985,'[2]05-2025'!$B$1:$D$65536,3,0)</f>
        <v>1167726.93</v>
      </c>
      <c r="E5985" s="25" t="s">
        <v>1813</v>
      </c>
      <c r="F5985" s="27" t="s">
        <v>2012</v>
      </c>
      <c r="G5985" s="26">
        <v>9250</v>
      </c>
      <c r="H5985" s="22">
        <v>0</v>
      </c>
      <c r="I5985" s="24">
        <f t="shared" si="93"/>
        <v>15892332.919999994</v>
      </c>
      <c r="J5985" s="27" t="s">
        <v>1671</v>
      </c>
      <c r="K5985" s="2" t="s">
        <v>15</v>
      </c>
    </row>
    <row r="5986" spans="1:11" ht="12" customHeight="1" x14ac:dyDescent="0.2">
      <c r="A5986" s="2">
        <v>1700</v>
      </c>
      <c r="B5986" s="20" t="str">
        <f>VLOOKUP(C5986,'[2]05-2025'!$B$1:$C$65536,2,0)</f>
        <v>FORNECEDORES DE INSUMOS</v>
      </c>
      <c r="C5986" s="33" t="s">
        <v>57</v>
      </c>
      <c r="D5986" s="21">
        <f>VLOOKUP(C5986,'[2]05-2025'!$B$1:$D$65536,3,0)</f>
        <v>1167726.93</v>
      </c>
      <c r="E5986" s="25" t="s">
        <v>1813</v>
      </c>
      <c r="F5986" s="27" t="s">
        <v>2013</v>
      </c>
      <c r="G5986" s="26">
        <v>1750</v>
      </c>
      <c r="H5986" s="22">
        <v>0</v>
      </c>
      <c r="I5986" s="24">
        <f t="shared" si="93"/>
        <v>15890582.919999994</v>
      </c>
      <c r="J5986" s="27" t="s">
        <v>1671</v>
      </c>
      <c r="K5986" s="2" t="s">
        <v>15</v>
      </c>
    </row>
    <row r="5987" spans="1:11" ht="12" customHeight="1" x14ac:dyDescent="0.2">
      <c r="A5987" s="2">
        <v>1700</v>
      </c>
      <c r="B5987" s="20" t="str">
        <f>VLOOKUP(C5987,'[2]05-2025'!$B$1:$C$65536,2,0)</f>
        <v>FORNECEDORES DE INSUMOS</v>
      </c>
      <c r="C5987" s="33" t="s">
        <v>57</v>
      </c>
      <c r="D5987" s="21">
        <f>VLOOKUP(C5987,'[2]05-2025'!$B$1:$D$65536,3,0)</f>
        <v>1167726.93</v>
      </c>
      <c r="E5987" s="25" t="s">
        <v>1813</v>
      </c>
      <c r="F5987" s="27" t="s">
        <v>2013</v>
      </c>
      <c r="G5987" s="26">
        <v>1750</v>
      </c>
      <c r="H5987" s="22">
        <v>0</v>
      </c>
      <c r="I5987" s="24">
        <f t="shared" si="93"/>
        <v>15888832.919999994</v>
      </c>
      <c r="J5987" s="27" t="s">
        <v>1671</v>
      </c>
      <c r="K5987" s="2" t="s">
        <v>15</v>
      </c>
    </row>
    <row r="5988" spans="1:11" ht="12" customHeight="1" x14ac:dyDescent="0.2">
      <c r="A5988" s="2">
        <v>1700</v>
      </c>
      <c r="B5988" s="20" t="str">
        <f>VLOOKUP(C5988,'[2]05-2025'!$B$1:$C$65536,2,0)</f>
        <v>FORNECEDORES DE INSUMOS</v>
      </c>
      <c r="C5988" s="33" t="s">
        <v>57</v>
      </c>
      <c r="D5988" s="21">
        <f>VLOOKUP(C5988,'[2]05-2025'!$B$1:$D$65536,3,0)</f>
        <v>1167726.93</v>
      </c>
      <c r="E5988" s="25" t="s">
        <v>1813</v>
      </c>
      <c r="F5988" s="27" t="s">
        <v>2012</v>
      </c>
      <c r="G5988" s="26">
        <v>52160</v>
      </c>
      <c r="H5988" s="22">
        <v>0</v>
      </c>
      <c r="I5988" s="24">
        <f t="shared" si="93"/>
        <v>15836672.919999994</v>
      </c>
      <c r="J5988" s="27" t="s">
        <v>1671</v>
      </c>
      <c r="K5988" s="2" t="s">
        <v>15</v>
      </c>
    </row>
    <row r="5989" spans="1:11" ht="12" customHeight="1" x14ac:dyDescent="0.2">
      <c r="A5989" s="2">
        <v>1700</v>
      </c>
      <c r="B5989" s="20" t="str">
        <f>VLOOKUP(C5989,'[2]05-2025'!$B$1:$C$65536,2,0)</f>
        <v>FORNECEDORES DE INSUMOS</v>
      </c>
      <c r="C5989" s="33" t="s">
        <v>57</v>
      </c>
      <c r="D5989" s="21">
        <f>VLOOKUP(C5989,'[2]05-2025'!$B$1:$D$65536,3,0)</f>
        <v>1167726.93</v>
      </c>
      <c r="E5989" s="25" t="s">
        <v>1813</v>
      </c>
      <c r="F5989" s="27" t="s">
        <v>2015</v>
      </c>
      <c r="G5989" s="26">
        <v>1315.8</v>
      </c>
      <c r="H5989" s="22">
        <v>0</v>
      </c>
      <c r="I5989" s="24">
        <f t="shared" si="93"/>
        <v>15835357.119999994</v>
      </c>
      <c r="J5989" s="27" t="s">
        <v>1671</v>
      </c>
      <c r="K5989" s="2" t="s">
        <v>15</v>
      </c>
    </row>
    <row r="5990" spans="1:11" ht="12" customHeight="1" x14ac:dyDescent="0.2">
      <c r="A5990" s="2">
        <v>1700</v>
      </c>
      <c r="B5990" s="20" t="str">
        <f>VLOOKUP(C5990,'[2]05-2025'!$B$1:$C$65536,2,0)</f>
        <v>FORNECEDORES DE INSUMOS</v>
      </c>
      <c r="C5990" s="33" t="s">
        <v>57</v>
      </c>
      <c r="D5990" s="21">
        <f>VLOOKUP(C5990,'[2]05-2025'!$B$1:$D$65536,3,0)</f>
        <v>1167726.93</v>
      </c>
      <c r="E5990" s="25" t="s">
        <v>1813</v>
      </c>
      <c r="F5990" s="27" t="s">
        <v>2016</v>
      </c>
      <c r="G5990" s="26">
        <v>3665.6</v>
      </c>
      <c r="H5990" s="22">
        <v>0</v>
      </c>
      <c r="I5990" s="24">
        <f t="shared" si="93"/>
        <v>15831691.519999994</v>
      </c>
      <c r="J5990" s="27" t="s">
        <v>1671</v>
      </c>
      <c r="K5990" s="2" t="s">
        <v>15</v>
      </c>
    </row>
    <row r="5991" spans="1:11" ht="12" customHeight="1" x14ac:dyDescent="0.2">
      <c r="A5991" s="2">
        <v>1700</v>
      </c>
      <c r="B5991" s="20" t="str">
        <f>VLOOKUP(C5991,'[2]05-2025'!$B$1:$C$65536,2,0)</f>
        <v>FORNECEDORES DE INSUMOS</v>
      </c>
      <c r="C5991" s="33" t="s">
        <v>57</v>
      </c>
      <c r="D5991" s="21">
        <f>VLOOKUP(C5991,'[2]05-2025'!$B$1:$D$65536,3,0)</f>
        <v>1167726.93</v>
      </c>
      <c r="E5991" s="25" t="s">
        <v>1813</v>
      </c>
      <c r="F5991" s="27" t="s">
        <v>3264</v>
      </c>
      <c r="G5991" s="26">
        <v>1313</v>
      </c>
      <c r="H5991" s="22">
        <v>0</v>
      </c>
      <c r="I5991" s="24">
        <f t="shared" si="93"/>
        <v>15830378.519999994</v>
      </c>
      <c r="J5991" s="27" t="s">
        <v>1671</v>
      </c>
      <c r="K5991" s="2" t="s">
        <v>15</v>
      </c>
    </row>
    <row r="5992" spans="1:11" ht="12" customHeight="1" x14ac:dyDescent="0.2">
      <c r="A5992" s="2">
        <v>1700</v>
      </c>
      <c r="B5992" s="20" t="str">
        <f>VLOOKUP(C5992,'[2]05-2025'!$B$1:$C$65536,2,0)</f>
        <v>FORNECEDORES DE INSUMOS</v>
      </c>
      <c r="C5992" s="33" t="s">
        <v>57</v>
      </c>
      <c r="D5992" s="21">
        <f>VLOOKUP(C5992,'[2]05-2025'!$B$1:$D$65536,3,0)</f>
        <v>1167726.93</v>
      </c>
      <c r="E5992" s="25" t="s">
        <v>1813</v>
      </c>
      <c r="F5992" s="27" t="s">
        <v>2019</v>
      </c>
      <c r="G5992" s="26">
        <v>3964.6</v>
      </c>
      <c r="H5992" s="22">
        <v>0</v>
      </c>
      <c r="I5992" s="24">
        <f t="shared" si="93"/>
        <v>15826413.919999994</v>
      </c>
      <c r="J5992" s="27" t="s">
        <v>1671</v>
      </c>
      <c r="K5992" s="2" t="s">
        <v>15</v>
      </c>
    </row>
    <row r="5993" spans="1:11" ht="12" customHeight="1" x14ac:dyDescent="0.2">
      <c r="A5993" s="2">
        <v>1700</v>
      </c>
      <c r="B5993" s="20" t="str">
        <f>VLOOKUP(C5993,'[2]05-2025'!$B$1:$C$65536,2,0)</f>
        <v>FORNECEDORES DE INSUMOS</v>
      </c>
      <c r="C5993" s="33" t="s">
        <v>57</v>
      </c>
      <c r="D5993" s="21">
        <f>VLOOKUP(C5993,'[2]05-2025'!$B$1:$D$65536,3,0)</f>
        <v>1167726.93</v>
      </c>
      <c r="E5993" s="25" t="s">
        <v>1813</v>
      </c>
      <c r="F5993" s="27" t="s">
        <v>2019</v>
      </c>
      <c r="G5993" s="26">
        <v>4344.53</v>
      </c>
      <c r="H5993" s="22">
        <v>0</v>
      </c>
      <c r="I5993" s="24">
        <f t="shared" si="93"/>
        <v>15822069.389999995</v>
      </c>
      <c r="J5993" s="27" t="s">
        <v>1671</v>
      </c>
      <c r="K5993" s="2" t="s">
        <v>15</v>
      </c>
    </row>
    <row r="5994" spans="1:11" ht="12" customHeight="1" x14ac:dyDescent="0.2">
      <c r="A5994" s="2">
        <v>1700</v>
      </c>
      <c r="B5994" s="20" t="str">
        <f>VLOOKUP(C5994,'[2]05-2025'!$B$1:$C$65536,2,0)</f>
        <v>FORNECEDORES DE INSUMOS</v>
      </c>
      <c r="C5994" s="33" t="s">
        <v>57</v>
      </c>
      <c r="D5994" s="21">
        <f>VLOOKUP(C5994,'[2]05-2025'!$B$1:$D$65536,3,0)</f>
        <v>1167726.93</v>
      </c>
      <c r="E5994" s="25" t="s">
        <v>1813</v>
      </c>
      <c r="F5994" s="27" t="s">
        <v>2022</v>
      </c>
      <c r="G5994" s="26">
        <v>1841.67</v>
      </c>
      <c r="H5994" s="22">
        <v>0</v>
      </c>
      <c r="I5994" s="24">
        <f t="shared" si="93"/>
        <v>15820227.719999995</v>
      </c>
      <c r="J5994" s="27" t="s">
        <v>1671</v>
      </c>
      <c r="K5994" s="2" t="s">
        <v>15</v>
      </c>
    </row>
    <row r="5995" spans="1:11" ht="12" customHeight="1" x14ac:dyDescent="0.2">
      <c r="A5995" s="2">
        <v>1700</v>
      </c>
      <c r="B5995" s="20" t="str">
        <f>VLOOKUP(C5995,'[2]05-2025'!$B$1:$C$65536,2,0)</f>
        <v>FORNECEDORES DE INSUMOS</v>
      </c>
      <c r="C5995" s="33" t="s">
        <v>57</v>
      </c>
      <c r="D5995" s="21">
        <f>VLOOKUP(C5995,'[2]05-2025'!$B$1:$D$65536,3,0)</f>
        <v>1167726.93</v>
      </c>
      <c r="E5995" s="25" t="s">
        <v>1813</v>
      </c>
      <c r="F5995" s="27" t="s">
        <v>1729</v>
      </c>
      <c r="G5995" s="26">
        <v>613.89</v>
      </c>
      <c r="H5995" s="22">
        <v>0</v>
      </c>
      <c r="I5995" s="24">
        <f t="shared" si="93"/>
        <v>15819613.829999994</v>
      </c>
      <c r="J5995" s="27" t="s">
        <v>1671</v>
      </c>
      <c r="K5995" s="2" t="s">
        <v>15</v>
      </c>
    </row>
    <row r="5996" spans="1:11" ht="12" customHeight="1" x14ac:dyDescent="0.2">
      <c r="A5996" s="2">
        <v>1700</v>
      </c>
      <c r="B5996" s="20" t="str">
        <f>VLOOKUP(C5996,'[2]05-2025'!$B$1:$C$65536,2,0)</f>
        <v>FORNECEDORES DE INSUMOS</v>
      </c>
      <c r="C5996" s="33" t="s">
        <v>57</v>
      </c>
      <c r="D5996" s="21">
        <f>VLOOKUP(C5996,'[2]05-2025'!$B$1:$D$65536,3,0)</f>
        <v>1167726.93</v>
      </c>
      <c r="E5996" s="25" t="s">
        <v>1813</v>
      </c>
      <c r="F5996" s="27" t="s">
        <v>2023</v>
      </c>
      <c r="G5996" s="26">
        <v>15099</v>
      </c>
      <c r="H5996" s="22">
        <v>0</v>
      </c>
      <c r="I5996" s="24">
        <f t="shared" si="93"/>
        <v>15804514.829999994</v>
      </c>
      <c r="J5996" s="27" t="s">
        <v>1671</v>
      </c>
      <c r="K5996" s="2" t="s">
        <v>15</v>
      </c>
    </row>
    <row r="5997" spans="1:11" ht="12" customHeight="1" x14ac:dyDescent="0.2">
      <c r="A5997" s="2">
        <v>1700</v>
      </c>
      <c r="B5997" s="20" t="str">
        <f>VLOOKUP(C5997,'[2]05-2025'!$B$1:$C$65536,2,0)</f>
        <v>FORNECEDORES DE INSUMOS</v>
      </c>
      <c r="C5997" s="33" t="s">
        <v>57</v>
      </c>
      <c r="D5997" s="21">
        <f>VLOOKUP(C5997,'[2]05-2025'!$B$1:$D$65536,3,0)</f>
        <v>1167726.93</v>
      </c>
      <c r="E5997" s="25" t="s">
        <v>1813</v>
      </c>
      <c r="F5997" s="27" t="s">
        <v>2023</v>
      </c>
      <c r="G5997" s="26">
        <v>7000</v>
      </c>
      <c r="H5997" s="22">
        <v>0</v>
      </c>
      <c r="I5997" s="24">
        <f t="shared" si="93"/>
        <v>15797514.829999994</v>
      </c>
      <c r="J5997" s="27" t="s">
        <v>1671</v>
      </c>
      <c r="K5997" s="2" t="s">
        <v>15</v>
      </c>
    </row>
    <row r="5998" spans="1:11" ht="12" customHeight="1" x14ac:dyDescent="0.2">
      <c r="A5998" s="2">
        <v>1700</v>
      </c>
      <c r="B5998" s="20" t="str">
        <f>VLOOKUP(C5998,'[2]05-2025'!$B$1:$C$65536,2,0)</f>
        <v>FORNECEDORES DE INSUMOS</v>
      </c>
      <c r="C5998" s="33" t="s">
        <v>57</v>
      </c>
      <c r="D5998" s="21">
        <f>VLOOKUP(C5998,'[2]05-2025'!$B$1:$D$65536,3,0)</f>
        <v>1167726.93</v>
      </c>
      <c r="E5998" s="25" t="s">
        <v>1813</v>
      </c>
      <c r="F5998" s="27" t="s">
        <v>2027</v>
      </c>
      <c r="G5998" s="26">
        <v>5082</v>
      </c>
      <c r="H5998" s="22">
        <v>0</v>
      </c>
      <c r="I5998" s="24">
        <f t="shared" si="93"/>
        <v>15792432.829999994</v>
      </c>
      <c r="J5998" s="27" t="s">
        <v>1671</v>
      </c>
      <c r="K5998" s="2" t="s">
        <v>15</v>
      </c>
    </row>
    <row r="5999" spans="1:11" ht="12" customHeight="1" x14ac:dyDescent="0.2">
      <c r="A5999" s="2">
        <v>1700</v>
      </c>
      <c r="B5999" s="20" t="str">
        <f>VLOOKUP(C5999,'[2]05-2025'!$B$1:$C$65536,2,0)</f>
        <v>FORNECEDORES DE INSUMOS</v>
      </c>
      <c r="C5999" s="33" t="s">
        <v>57</v>
      </c>
      <c r="D5999" s="21">
        <f>VLOOKUP(C5999,'[2]05-2025'!$B$1:$D$65536,3,0)</f>
        <v>1167726.93</v>
      </c>
      <c r="E5999" s="25" t="s">
        <v>1813</v>
      </c>
      <c r="F5999" s="27" t="s">
        <v>2029</v>
      </c>
      <c r="G5999" s="26">
        <v>1395</v>
      </c>
      <c r="H5999" s="22">
        <v>0</v>
      </c>
      <c r="I5999" s="24">
        <f t="shared" si="93"/>
        <v>15791037.829999994</v>
      </c>
      <c r="J5999" s="27" t="s">
        <v>1671</v>
      </c>
      <c r="K5999" s="2" t="s">
        <v>15</v>
      </c>
    </row>
    <row r="6000" spans="1:11" ht="12" customHeight="1" x14ac:dyDescent="0.2">
      <c r="A6000" s="2">
        <v>1700</v>
      </c>
      <c r="B6000" s="20" t="str">
        <f>VLOOKUP(C6000,'[2]05-2025'!$B$1:$C$65536,2,0)</f>
        <v>FORNECEDORES DE INSUMOS</v>
      </c>
      <c r="C6000" s="33" t="s">
        <v>57</v>
      </c>
      <c r="D6000" s="21">
        <f>VLOOKUP(C6000,'[2]05-2025'!$B$1:$D$65536,3,0)</f>
        <v>1167726.93</v>
      </c>
      <c r="E6000" s="25" t="s">
        <v>1813</v>
      </c>
      <c r="F6000" s="27" t="s">
        <v>2030</v>
      </c>
      <c r="G6000" s="26">
        <v>14061.6</v>
      </c>
      <c r="H6000" s="22">
        <v>0</v>
      </c>
      <c r="I6000" s="24">
        <f t="shared" si="93"/>
        <v>15776976.229999995</v>
      </c>
      <c r="J6000" s="27" t="s">
        <v>1671</v>
      </c>
      <c r="K6000" s="2" t="s">
        <v>15</v>
      </c>
    </row>
    <row r="6001" spans="1:11" ht="12" customHeight="1" x14ac:dyDescent="0.2">
      <c r="A6001" s="2">
        <v>1700</v>
      </c>
      <c r="B6001" s="20" t="str">
        <f>VLOOKUP(C6001,'[2]05-2025'!$B$1:$C$65536,2,0)</f>
        <v>FORNECEDORES DE INSUMOS</v>
      </c>
      <c r="C6001" s="33" t="s">
        <v>57</v>
      </c>
      <c r="D6001" s="21">
        <f>VLOOKUP(C6001,'[2]05-2025'!$B$1:$D$65536,3,0)</f>
        <v>1167726.93</v>
      </c>
      <c r="E6001" s="25" t="s">
        <v>1813</v>
      </c>
      <c r="F6001" s="27" t="s">
        <v>1994</v>
      </c>
      <c r="G6001" s="26">
        <v>7780</v>
      </c>
      <c r="H6001" s="22">
        <v>0</v>
      </c>
      <c r="I6001" s="24">
        <f t="shared" ref="I6001:I6064" si="94">IF(C6001&lt;&gt;C6000,D6001-G6001+H6001,IF(C6001=C6000,I6000-G6001+H6001,"falso"))</f>
        <v>15769196.229999995</v>
      </c>
      <c r="J6001" s="27" t="s">
        <v>1671</v>
      </c>
      <c r="K6001" s="2" t="s">
        <v>15</v>
      </c>
    </row>
    <row r="6002" spans="1:11" ht="12" customHeight="1" x14ac:dyDescent="0.2">
      <c r="A6002" s="2">
        <v>1700</v>
      </c>
      <c r="B6002" s="20" t="str">
        <f>VLOOKUP(C6002,'[2]05-2025'!$B$1:$C$65536,2,0)</f>
        <v>FORNECEDORES DE INSUMOS</v>
      </c>
      <c r="C6002" s="33" t="s">
        <v>57</v>
      </c>
      <c r="D6002" s="21">
        <f>VLOOKUP(C6002,'[2]05-2025'!$B$1:$D$65536,3,0)</f>
        <v>1167726.93</v>
      </c>
      <c r="E6002" s="25" t="s">
        <v>1813</v>
      </c>
      <c r="F6002" s="27" t="s">
        <v>1994</v>
      </c>
      <c r="G6002" s="26">
        <v>7780</v>
      </c>
      <c r="H6002" s="22">
        <v>0</v>
      </c>
      <c r="I6002" s="24">
        <f t="shared" si="94"/>
        <v>15761416.229999995</v>
      </c>
      <c r="J6002" s="27" t="s">
        <v>1671</v>
      </c>
      <c r="K6002" s="2" t="s">
        <v>15</v>
      </c>
    </row>
    <row r="6003" spans="1:11" ht="12" customHeight="1" x14ac:dyDescent="0.2">
      <c r="A6003" s="2">
        <v>1700</v>
      </c>
      <c r="B6003" s="20" t="str">
        <f>VLOOKUP(C6003,'[2]05-2025'!$B$1:$C$65536,2,0)</f>
        <v>FORNECEDORES DE INSUMOS</v>
      </c>
      <c r="C6003" s="33" t="s">
        <v>57</v>
      </c>
      <c r="D6003" s="21">
        <f>VLOOKUP(C6003,'[2]05-2025'!$B$1:$D$65536,3,0)</f>
        <v>1167726.93</v>
      </c>
      <c r="E6003" s="25" t="s">
        <v>1813</v>
      </c>
      <c r="F6003" s="27" t="s">
        <v>1994</v>
      </c>
      <c r="G6003" s="26">
        <v>7600</v>
      </c>
      <c r="H6003" s="22">
        <v>0</v>
      </c>
      <c r="I6003" s="24">
        <f t="shared" si="94"/>
        <v>15753816.229999995</v>
      </c>
      <c r="J6003" s="27" t="s">
        <v>1671</v>
      </c>
      <c r="K6003" s="2" t="s">
        <v>15</v>
      </c>
    </row>
    <row r="6004" spans="1:11" ht="12" customHeight="1" x14ac:dyDescent="0.2">
      <c r="A6004" s="2">
        <v>1700</v>
      </c>
      <c r="B6004" s="20" t="str">
        <f>VLOOKUP(C6004,'[2]05-2025'!$B$1:$C$65536,2,0)</f>
        <v>FORNECEDORES DE INSUMOS</v>
      </c>
      <c r="C6004" s="33" t="s">
        <v>57</v>
      </c>
      <c r="D6004" s="21">
        <f>VLOOKUP(C6004,'[2]05-2025'!$B$1:$D$65536,3,0)</f>
        <v>1167726.93</v>
      </c>
      <c r="E6004" s="25" t="s">
        <v>1813</v>
      </c>
      <c r="F6004" s="27" t="s">
        <v>1709</v>
      </c>
      <c r="G6004" s="26">
        <v>7600</v>
      </c>
      <c r="H6004" s="22">
        <v>0</v>
      </c>
      <c r="I6004" s="24">
        <f t="shared" si="94"/>
        <v>15746216.229999995</v>
      </c>
      <c r="J6004" s="27" t="s">
        <v>1671</v>
      </c>
      <c r="K6004" s="2" t="s">
        <v>15</v>
      </c>
    </row>
    <row r="6005" spans="1:11" ht="12" customHeight="1" x14ac:dyDescent="0.2">
      <c r="A6005" s="2">
        <v>1700</v>
      </c>
      <c r="B6005" s="20" t="str">
        <f>VLOOKUP(C6005,'[2]05-2025'!$B$1:$C$65536,2,0)</f>
        <v>FORNECEDORES DE INSUMOS</v>
      </c>
      <c r="C6005" s="33" t="s">
        <v>57</v>
      </c>
      <c r="D6005" s="21">
        <f>VLOOKUP(C6005,'[2]05-2025'!$B$1:$D$65536,3,0)</f>
        <v>1167726.93</v>
      </c>
      <c r="E6005" s="25" t="s">
        <v>1813</v>
      </c>
      <c r="F6005" s="27" t="s">
        <v>1994</v>
      </c>
      <c r="G6005" s="26">
        <v>3200</v>
      </c>
      <c r="H6005" s="22">
        <v>0</v>
      </c>
      <c r="I6005" s="24">
        <f t="shared" si="94"/>
        <v>15743016.229999995</v>
      </c>
      <c r="J6005" s="27" t="s">
        <v>1671</v>
      </c>
      <c r="K6005" s="2" t="s">
        <v>15</v>
      </c>
    </row>
    <row r="6006" spans="1:11" ht="12" customHeight="1" x14ac:dyDescent="0.2">
      <c r="A6006" s="2">
        <v>1700</v>
      </c>
      <c r="B6006" s="20" t="str">
        <f>VLOOKUP(C6006,'[2]05-2025'!$B$1:$C$65536,2,0)</f>
        <v>FORNECEDORES DE INSUMOS</v>
      </c>
      <c r="C6006" s="33" t="s">
        <v>57</v>
      </c>
      <c r="D6006" s="21">
        <f>VLOOKUP(C6006,'[2]05-2025'!$B$1:$D$65536,3,0)</f>
        <v>1167726.93</v>
      </c>
      <c r="E6006" s="25" t="s">
        <v>1813</v>
      </c>
      <c r="F6006" s="27" t="s">
        <v>1994</v>
      </c>
      <c r="G6006" s="26">
        <v>2596</v>
      </c>
      <c r="H6006" s="22">
        <v>0</v>
      </c>
      <c r="I6006" s="24">
        <f t="shared" si="94"/>
        <v>15740420.229999995</v>
      </c>
      <c r="J6006" s="27" t="s">
        <v>1671</v>
      </c>
      <c r="K6006" s="2" t="s">
        <v>15</v>
      </c>
    </row>
    <row r="6007" spans="1:11" ht="12" customHeight="1" x14ac:dyDescent="0.2">
      <c r="A6007" s="2">
        <v>1700</v>
      </c>
      <c r="B6007" s="20" t="str">
        <f>VLOOKUP(C6007,'[2]05-2025'!$B$1:$C$65536,2,0)</f>
        <v>FORNECEDORES DE INSUMOS</v>
      </c>
      <c r="C6007" s="33" t="s">
        <v>57</v>
      </c>
      <c r="D6007" s="21">
        <f>VLOOKUP(C6007,'[2]05-2025'!$B$1:$D$65536,3,0)</f>
        <v>1167726.93</v>
      </c>
      <c r="E6007" s="25" t="s">
        <v>1813</v>
      </c>
      <c r="F6007" s="27" t="s">
        <v>1994</v>
      </c>
      <c r="G6007" s="26">
        <v>2540</v>
      </c>
      <c r="H6007" s="22">
        <v>0</v>
      </c>
      <c r="I6007" s="24">
        <f t="shared" si="94"/>
        <v>15737880.229999995</v>
      </c>
      <c r="J6007" s="27" t="s">
        <v>1671</v>
      </c>
      <c r="K6007" s="2" t="s">
        <v>15</v>
      </c>
    </row>
    <row r="6008" spans="1:11" ht="12" customHeight="1" x14ac:dyDescent="0.2">
      <c r="A6008" s="2">
        <v>1700</v>
      </c>
      <c r="B6008" s="20" t="str">
        <f>VLOOKUP(C6008,'[2]05-2025'!$B$1:$C$65536,2,0)</f>
        <v>FORNECEDORES DE INSUMOS</v>
      </c>
      <c r="C6008" s="33" t="s">
        <v>57</v>
      </c>
      <c r="D6008" s="21">
        <f>VLOOKUP(C6008,'[2]05-2025'!$B$1:$D$65536,3,0)</f>
        <v>1167726.93</v>
      </c>
      <c r="E6008" s="25" t="s">
        <v>1813</v>
      </c>
      <c r="F6008" s="27" t="s">
        <v>3144</v>
      </c>
      <c r="G6008" s="26">
        <v>8.58</v>
      </c>
      <c r="H6008" s="22">
        <v>0</v>
      </c>
      <c r="I6008" s="24">
        <f t="shared" si="94"/>
        <v>15737871.649999995</v>
      </c>
      <c r="J6008" s="27" t="s">
        <v>86</v>
      </c>
      <c r="K6008" s="2" t="s">
        <v>15</v>
      </c>
    </row>
    <row r="6009" spans="1:11" ht="12" customHeight="1" x14ac:dyDescent="0.2">
      <c r="A6009" s="2">
        <v>1700</v>
      </c>
      <c r="B6009" s="20" t="str">
        <f>VLOOKUP(C6009,'[2]05-2025'!$B$1:$C$65536,2,0)</f>
        <v>FORNECEDORES DE INSUMOS</v>
      </c>
      <c r="C6009" s="33" t="s">
        <v>57</v>
      </c>
      <c r="D6009" s="21">
        <f>VLOOKUP(C6009,'[2]05-2025'!$B$1:$D$65536,3,0)</f>
        <v>1167726.93</v>
      </c>
      <c r="E6009" s="25" t="s">
        <v>1813</v>
      </c>
      <c r="F6009" s="27" t="s">
        <v>3145</v>
      </c>
      <c r="G6009" s="26">
        <v>1.73</v>
      </c>
      <c r="H6009" s="22">
        <v>0</v>
      </c>
      <c r="I6009" s="24">
        <f t="shared" si="94"/>
        <v>15737869.919999994</v>
      </c>
      <c r="J6009" s="27" t="s">
        <v>86</v>
      </c>
      <c r="K6009" s="2" t="s">
        <v>15</v>
      </c>
    </row>
    <row r="6010" spans="1:11" ht="12" customHeight="1" x14ac:dyDescent="0.2">
      <c r="A6010" s="2">
        <v>1700</v>
      </c>
      <c r="B6010" s="20" t="str">
        <f>VLOOKUP(C6010,'[2]05-2025'!$B$1:$C$65536,2,0)</f>
        <v>FORNECEDORES DE INSUMOS</v>
      </c>
      <c r="C6010" s="33" t="s">
        <v>57</v>
      </c>
      <c r="D6010" s="21">
        <f>VLOOKUP(C6010,'[2]05-2025'!$B$1:$D$65536,3,0)</f>
        <v>1167726.93</v>
      </c>
      <c r="E6010" s="25" t="s">
        <v>1813</v>
      </c>
      <c r="F6010" s="27" t="s">
        <v>3146</v>
      </c>
      <c r="G6010" s="26">
        <v>490.84</v>
      </c>
      <c r="H6010" s="22">
        <v>0</v>
      </c>
      <c r="I6010" s="24">
        <f t="shared" si="94"/>
        <v>15737379.079999994</v>
      </c>
      <c r="J6010" s="27" t="s">
        <v>86</v>
      </c>
      <c r="K6010" s="2" t="s">
        <v>15</v>
      </c>
    </row>
    <row r="6011" spans="1:11" ht="12" customHeight="1" x14ac:dyDescent="0.2">
      <c r="A6011" s="2">
        <v>1700</v>
      </c>
      <c r="B6011" s="20" t="str">
        <f>VLOOKUP(C6011,'[2]05-2025'!$B$1:$C$65536,2,0)</f>
        <v>FORNECEDORES DE INSUMOS</v>
      </c>
      <c r="C6011" s="33" t="s">
        <v>57</v>
      </c>
      <c r="D6011" s="21">
        <f>VLOOKUP(C6011,'[2]05-2025'!$B$1:$D$65536,3,0)</f>
        <v>1167726.93</v>
      </c>
      <c r="E6011" s="25" t="s">
        <v>1803</v>
      </c>
      <c r="F6011" s="27" t="s">
        <v>2031</v>
      </c>
      <c r="G6011" s="26">
        <v>6800</v>
      </c>
      <c r="H6011" s="22">
        <v>0</v>
      </c>
      <c r="I6011" s="24">
        <f t="shared" si="94"/>
        <v>15730579.079999994</v>
      </c>
      <c r="J6011" s="27" t="s">
        <v>1671</v>
      </c>
      <c r="K6011" s="2" t="s">
        <v>15</v>
      </c>
    </row>
    <row r="6012" spans="1:11" ht="12" customHeight="1" x14ac:dyDescent="0.2">
      <c r="A6012" s="2">
        <v>1700</v>
      </c>
      <c r="B6012" s="20" t="str">
        <f>VLOOKUP(C6012,'[2]05-2025'!$B$1:$C$65536,2,0)</f>
        <v>FORNECEDORES DE INSUMOS</v>
      </c>
      <c r="C6012" s="33" t="s">
        <v>57</v>
      </c>
      <c r="D6012" s="21">
        <f>VLOOKUP(C6012,'[2]05-2025'!$B$1:$D$65536,3,0)</f>
        <v>1167726.93</v>
      </c>
      <c r="E6012" s="25" t="s">
        <v>1817</v>
      </c>
      <c r="F6012" s="27" t="s">
        <v>3265</v>
      </c>
      <c r="G6012" s="26">
        <v>49696.03</v>
      </c>
      <c r="H6012" s="22">
        <v>0</v>
      </c>
      <c r="I6012" s="24">
        <f t="shared" si="94"/>
        <v>15680883.049999995</v>
      </c>
      <c r="J6012" s="27" t="s">
        <v>1671</v>
      </c>
      <c r="K6012" s="2" t="s">
        <v>15</v>
      </c>
    </row>
    <row r="6013" spans="1:11" ht="12" customHeight="1" x14ac:dyDescent="0.2">
      <c r="A6013" s="2">
        <v>1700</v>
      </c>
      <c r="B6013" s="20" t="str">
        <f>VLOOKUP(C6013,'[2]05-2025'!$B$1:$C$65536,2,0)</f>
        <v>FORNECEDORES DE INSUMOS</v>
      </c>
      <c r="C6013" s="33" t="s">
        <v>57</v>
      </c>
      <c r="D6013" s="21">
        <f>VLOOKUP(C6013,'[2]05-2025'!$B$1:$D$65536,3,0)</f>
        <v>1167726.93</v>
      </c>
      <c r="E6013" s="25" t="s">
        <v>1817</v>
      </c>
      <c r="F6013" s="27" t="s">
        <v>3265</v>
      </c>
      <c r="G6013" s="26">
        <v>49696.03</v>
      </c>
      <c r="H6013" s="22">
        <v>0</v>
      </c>
      <c r="I6013" s="24">
        <f t="shared" si="94"/>
        <v>15631187.019999996</v>
      </c>
      <c r="J6013" s="27" t="s">
        <v>1671</v>
      </c>
      <c r="K6013" s="2" t="s">
        <v>15</v>
      </c>
    </row>
    <row r="6014" spans="1:11" ht="12" customHeight="1" x14ac:dyDescent="0.2">
      <c r="A6014" s="2">
        <v>1700</v>
      </c>
      <c r="B6014" s="20" t="str">
        <f>VLOOKUP(C6014,'[2]05-2025'!$B$1:$C$65536,2,0)</f>
        <v>FORNECEDORES DE INSUMOS</v>
      </c>
      <c r="C6014" s="33" t="s">
        <v>57</v>
      </c>
      <c r="D6014" s="21">
        <f>VLOOKUP(C6014,'[2]05-2025'!$B$1:$D$65536,3,0)</f>
        <v>1167726.93</v>
      </c>
      <c r="E6014" s="25" t="s">
        <v>1817</v>
      </c>
      <c r="F6014" s="27" t="s">
        <v>3265</v>
      </c>
      <c r="G6014" s="26">
        <v>49696.03</v>
      </c>
      <c r="H6014" s="22">
        <v>0</v>
      </c>
      <c r="I6014" s="24">
        <f t="shared" si="94"/>
        <v>15581490.989999996</v>
      </c>
      <c r="J6014" s="27" t="s">
        <v>1671</v>
      </c>
      <c r="K6014" s="2" t="s">
        <v>15</v>
      </c>
    </row>
    <row r="6015" spans="1:11" ht="12" customHeight="1" x14ac:dyDescent="0.2">
      <c r="A6015" s="2">
        <v>1700</v>
      </c>
      <c r="B6015" s="20" t="str">
        <f>VLOOKUP(C6015,'[2]05-2025'!$B$1:$C$65536,2,0)</f>
        <v>FORNECEDORES DE INSUMOS</v>
      </c>
      <c r="C6015" s="33" t="s">
        <v>57</v>
      </c>
      <c r="D6015" s="21">
        <f>VLOOKUP(C6015,'[2]05-2025'!$B$1:$D$65536,3,0)</f>
        <v>1167726.93</v>
      </c>
      <c r="E6015" s="25" t="s">
        <v>1817</v>
      </c>
      <c r="F6015" s="27" t="s">
        <v>3265</v>
      </c>
      <c r="G6015" s="26">
        <v>49696.03</v>
      </c>
      <c r="H6015" s="22">
        <v>0</v>
      </c>
      <c r="I6015" s="24">
        <f t="shared" si="94"/>
        <v>15531794.959999997</v>
      </c>
      <c r="J6015" s="27" t="s">
        <v>1671</v>
      </c>
      <c r="K6015" s="2" t="s">
        <v>15</v>
      </c>
    </row>
    <row r="6016" spans="1:11" ht="12" customHeight="1" x14ac:dyDescent="0.2">
      <c r="A6016" s="2">
        <v>1700</v>
      </c>
      <c r="B6016" s="20" t="str">
        <f>VLOOKUP(C6016,'[2]05-2025'!$B$1:$C$65536,2,0)</f>
        <v>FORNECEDORES DE INSUMOS</v>
      </c>
      <c r="C6016" s="33" t="s">
        <v>57</v>
      </c>
      <c r="D6016" s="21">
        <f>VLOOKUP(C6016,'[2]05-2025'!$B$1:$D$65536,3,0)</f>
        <v>1167726.93</v>
      </c>
      <c r="E6016" s="25" t="s">
        <v>1817</v>
      </c>
      <c r="F6016" s="27" t="s">
        <v>3265</v>
      </c>
      <c r="G6016" s="26">
        <v>49696.03</v>
      </c>
      <c r="H6016" s="22">
        <v>0</v>
      </c>
      <c r="I6016" s="24">
        <f t="shared" si="94"/>
        <v>15482098.929999998</v>
      </c>
      <c r="J6016" s="27" t="s">
        <v>1671</v>
      </c>
      <c r="K6016" s="2" t="s">
        <v>15</v>
      </c>
    </row>
    <row r="6017" spans="1:11" ht="12" customHeight="1" x14ac:dyDescent="0.2">
      <c r="A6017" s="2">
        <v>1700</v>
      </c>
      <c r="B6017" s="20" t="str">
        <f>VLOOKUP(C6017,'[2]05-2025'!$B$1:$C$65536,2,0)</f>
        <v>FORNECEDORES DE INSUMOS</v>
      </c>
      <c r="C6017" s="33" t="s">
        <v>57</v>
      </c>
      <c r="D6017" s="21">
        <f>VLOOKUP(C6017,'[2]05-2025'!$B$1:$D$65536,3,0)</f>
        <v>1167726.93</v>
      </c>
      <c r="E6017" s="25" t="s">
        <v>1817</v>
      </c>
      <c r="F6017" s="27" t="s">
        <v>3265</v>
      </c>
      <c r="G6017" s="26">
        <v>49696.03</v>
      </c>
      <c r="H6017" s="22">
        <v>0</v>
      </c>
      <c r="I6017" s="24">
        <f t="shared" si="94"/>
        <v>15432402.899999999</v>
      </c>
      <c r="J6017" s="27" t="s">
        <v>1671</v>
      </c>
      <c r="K6017" s="2" t="s">
        <v>15</v>
      </c>
    </row>
    <row r="6018" spans="1:11" ht="12" customHeight="1" x14ac:dyDescent="0.2">
      <c r="A6018" s="2">
        <v>1700</v>
      </c>
      <c r="B6018" s="20" t="str">
        <f>VLOOKUP(C6018,'[2]05-2025'!$B$1:$C$65536,2,0)</f>
        <v>FORNECEDORES DE INSUMOS</v>
      </c>
      <c r="C6018" s="33" t="s">
        <v>57</v>
      </c>
      <c r="D6018" s="21">
        <f>VLOOKUP(C6018,'[2]05-2025'!$B$1:$D$65536,3,0)</f>
        <v>1167726.93</v>
      </c>
      <c r="E6018" s="25" t="s">
        <v>1817</v>
      </c>
      <c r="F6018" s="27" t="s">
        <v>3265</v>
      </c>
      <c r="G6018" s="26">
        <v>49696.03</v>
      </c>
      <c r="H6018" s="22">
        <v>0</v>
      </c>
      <c r="I6018" s="24">
        <f t="shared" si="94"/>
        <v>15382706.869999999</v>
      </c>
      <c r="J6018" s="27" t="s">
        <v>1671</v>
      </c>
      <c r="K6018" s="2" t="s">
        <v>15</v>
      </c>
    </row>
    <row r="6019" spans="1:11" ht="12" customHeight="1" x14ac:dyDescent="0.2">
      <c r="A6019" s="2">
        <v>1700</v>
      </c>
      <c r="B6019" s="20" t="str">
        <f>VLOOKUP(C6019,'[2]05-2025'!$B$1:$C$65536,2,0)</f>
        <v>FORNECEDORES DE INSUMOS</v>
      </c>
      <c r="C6019" s="33" t="s">
        <v>57</v>
      </c>
      <c r="D6019" s="21">
        <f>VLOOKUP(C6019,'[2]05-2025'!$B$1:$D$65536,3,0)</f>
        <v>1167726.93</v>
      </c>
      <c r="E6019" s="25" t="s">
        <v>1817</v>
      </c>
      <c r="F6019" s="27" t="s">
        <v>3265</v>
      </c>
      <c r="G6019" s="26">
        <v>49696.03</v>
      </c>
      <c r="H6019" s="22">
        <v>0</v>
      </c>
      <c r="I6019" s="24">
        <f t="shared" si="94"/>
        <v>15333010.84</v>
      </c>
      <c r="J6019" s="27" t="s">
        <v>1671</v>
      </c>
      <c r="K6019" s="2" t="s">
        <v>15</v>
      </c>
    </row>
    <row r="6020" spans="1:11" ht="12" customHeight="1" x14ac:dyDescent="0.2">
      <c r="A6020" s="2">
        <v>1700</v>
      </c>
      <c r="B6020" s="20" t="str">
        <f>VLOOKUP(C6020,'[2]05-2025'!$B$1:$C$65536,2,0)</f>
        <v>FORNECEDORES DE INSUMOS</v>
      </c>
      <c r="C6020" s="33" t="s">
        <v>57</v>
      </c>
      <c r="D6020" s="21">
        <f>VLOOKUP(C6020,'[2]05-2025'!$B$1:$D$65536,3,0)</f>
        <v>1167726.93</v>
      </c>
      <c r="E6020" s="25" t="s">
        <v>1817</v>
      </c>
      <c r="F6020" s="27" t="s">
        <v>3265</v>
      </c>
      <c r="G6020" s="26">
        <v>49696.03</v>
      </c>
      <c r="H6020" s="22">
        <v>0</v>
      </c>
      <c r="I6020" s="24">
        <f t="shared" si="94"/>
        <v>15283314.810000001</v>
      </c>
      <c r="J6020" s="27" t="s">
        <v>1671</v>
      </c>
      <c r="K6020" s="2" t="s">
        <v>15</v>
      </c>
    </row>
    <row r="6021" spans="1:11" ht="12" customHeight="1" x14ac:dyDescent="0.2">
      <c r="A6021" s="2">
        <v>1700</v>
      </c>
      <c r="B6021" s="20" t="str">
        <f>VLOOKUP(C6021,'[2]05-2025'!$B$1:$C$65536,2,0)</f>
        <v>FORNECEDORES DE INSUMOS</v>
      </c>
      <c r="C6021" s="33" t="s">
        <v>57</v>
      </c>
      <c r="D6021" s="21">
        <f>VLOOKUP(C6021,'[2]05-2025'!$B$1:$D$65536,3,0)</f>
        <v>1167726.93</v>
      </c>
      <c r="E6021" s="25" t="s">
        <v>1817</v>
      </c>
      <c r="F6021" s="27" t="s">
        <v>3265</v>
      </c>
      <c r="G6021" s="26">
        <v>49696.03</v>
      </c>
      <c r="H6021" s="22">
        <v>0</v>
      </c>
      <c r="I6021" s="24">
        <f t="shared" si="94"/>
        <v>15233618.780000001</v>
      </c>
      <c r="J6021" s="27" t="s">
        <v>1671</v>
      </c>
      <c r="K6021" s="2" t="s">
        <v>15</v>
      </c>
    </row>
    <row r="6022" spans="1:11" ht="12" customHeight="1" x14ac:dyDescent="0.2">
      <c r="A6022" s="2">
        <v>1700</v>
      </c>
      <c r="B6022" s="20" t="str">
        <f>VLOOKUP(C6022,'[2]05-2025'!$B$1:$C$65536,2,0)</f>
        <v>FORNECEDORES DE INSUMOS</v>
      </c>
      <c r="C6022" s="33" t="s">
        <v>57</v>
      </c>
      <c r="D6022" s="21">
        <f>VLOOKUP(C6022,'[2]05-2025'!$B$1:$D$65536,3,0)</f>
        <v>1167726.93</v>
      </c>
      <c r="E6022" s="25" t="s">
        <v>1817</v>
      </c>
      <c r="F6022" s="27" t="s">
        <v>3265</v>
      </c>
      <c r="G6022" s="26">
        <v>49696.03</v>
      </c>
      <c r="H6022" s="22">
        <v>0</v>
      </c>
      <c r="I6022" s="24">
        <f t="shared" si="94"/>
        <v>15183922.750000002</v>
      </c>
      <c r="J6022" s="27" t="s">
        <v>1671</v>
      </c>
      <c r="K6022" s="2" t="s">
        <v>15</v>
      </c>
    </row>
    <row r="6023" spans="1:11" ht="12" customHeight="1" x14ac:dyDescent="0.2">
      <c r="A6023" s="2">
        <v>1700</v>
      </c>
      <c r="B6023" s="20" t="str">
        <f>VLOOKUP(C6023,'[2]05-2025'!$B$1:$C$65536,2,0)</f>
        <v>FORNECEDORES DE INSUMOS</v>
      </c>
      <c r="C6023" s="33" t="s">
        <v>57</v>
      </c>
      <c r="D6023" s="21">
        <f>VLOOKUP(C6023,'[2]05-2025'!$B$1:$D$65536,3,0)</f>
        <v>1167726.93</v>
      </c>
      <c r="E6023" s="25" t="s">
        <v>1817</v>
      </c>
      <c r="F6023" s="27" t="s">
        <v>3265</v>
      </c>
      <c r="G6023" s="26">
        <v>49696.03</v>
      </c>
      <c r="H6023" s="22">
        <v>0</v>
      </c>
      <c r="I6023" s="24">
        <f t="shared" si="94"/>
        <v>15134226.720000003</v>
      </c>
      <c r="J6023" s="27" t="s">
        <v>1671</v>
      </c>
      <c r="K6023" s="2" t="s">
        <v>15</v>
      </c>
    </row>
    <row r="6024" spans="1:11" ht="12" customHeight="1" x14ac:dyDescent="0.2">
      <c r="A6024" s="2">
        <v>1700</v>
      </c>
      <c r="B6024" s="20" t="str">
        <f>VLOOKUP(C6024,'[2]05-2025'!$B$1:$C$65536,2,0)</f>
        <v>FORNECEDORES DE INSUMOS</v>
      </c>
      <c r="C6024" s="33" t="s">
        <v>57</v>
      </c>
      <c r="D6024" s="21">
        <f>VLOOKUP(C6024,'[2]05-2025'!$B$1:$D$65536,3,0)</f>
        <v>1167726.93</v>
      </c>
      <c r="E6024" s="25" t="s">
        <v>1817</v>
      </c>
      <c r="F6024" s="27" t="s">
        <v>3265</v>
      </c>
      <c r="G6024" s="26">
        <v>49696.03</v>
      </c>
      <c r="H6024" s="22">
        <v>0</v>
      </c>
      <c r="I6024" s="24">
        <f t="shared" si="94"/>
        <v>15084530.690000003</v>
      </c>
      <c r="J6024" s="27" t="s">
        <v>1671</v>
      </c>
      <c r="K6024" s="2" t="s">
        <v>15</v>
      </c>
    </row>
    <row r="6025" spans="1:11" ht="12" customHeight="1" x14ac:dyDescent="0.2">
      <c r="A6025" s="2">
        <v>1700</v>
      </c>
      <c r="B6025" s="20" t="str">
        <f>VLOOKUP(C6025,'[2]05-2025'!$B$1:$C$65536,2,0)</f>
        <v>FORNECEDORES DE INSUMOS</v>
      </c>
      <c r="C6025" s="33" t="s">
        <v>57</v>
      </c>
      <c r="D6025" s="21">
        <f>VLOOKUP(C6025,'[2]05-2025'!$B$1:$D$65536,3,0)</f>
        <v>1167726.93</v>
      </c>
      <c r="E6025" s="25" t="s">
        <v>1817</v>
      </c>
      <c r="F6025" s="27" t="s">
        <v>2059</v>
      </c>
      <c r="G6025" s="26">
        <v>2430.8000000000002</v>
      </c>
      <c r="H6025" s="22">
        <v>0</v>
      </c>
      <c r="I6025" s="24">
        <f t="shared" si="94"/>
        <v>15082099.890000002</v>
      </c>
      <c r="J6025" s="27" t="s">
        <v>1671</v>
      </c>
      <c r="K6025" s="2" t="s">
        <v>15</v>
      </c>
    </row>
    <row r="6026" spans="1:11" ht="12" customHeight="1" x14ac:dyDescent="0.2">
      <c r="A6026" s="2">
        <v>1700</v>
      </c>
      <c r="B6026" s="20" t="str">
        <f>VLOOKUP(C6026,'[2]05-2025'!$B$1:$C$65536,2,0)</f>
        <v>FORNECEDORES DE INSUMOS</v>
      </c>
      <c r="C6026" s="33" t="s">
        <v>57</v>
      </c>
      <c r="D6026" s="21">
        <f>VLOOKUP(C6026,'[2]05-2025'!$B$1:$D$65536,3,0)</f>
        <v>1167726.93</v>
      </c>
      <c r="E6026" s="25" t="s">
        <v>1817</v>
      </c>
      <c r="F6026" s="27" t="s">
        <v>2061</v>
      </c>
      <c r="G6026" s="26">
        <v>5270.4</v>
      </c>
      <c r="H6026" s="22">
        <v>0</v>
      </c>
      <c r="I6026" s="24">
        <f t="shared" si="94"/>
        <v>15076829.490000002</v>
      </c>
      <c r="J6026" s="27" t="s">
        <v>1671</v>
      </c>
      <c r="K6026" s="2" t="s">
        <v>15</v>
      </c>
    </row>
    <row r="6027" spans="1:11" ht="12" customHeight="1" x14ac:dyDescent="0.2">
      <c r="A6027" s="2">
        <v>1700</v>
      </c>
      <c r="B6027" s="20" t="str">
        <f>VLOOKUP(C6027,'[2]05-2025'!$B$1:$C$65536,2,0)</f>
        <v>FORNECEDORES DE INSUMOS</v>
      </c>
      <c r="C6027" s="33" t="s">
        <v>57</v>
      </c>
      <c r="D6027" s="21">
        <f>VLOOKUP(C6027,'[2]05-2025'!$B$1:$D$65536,3,0)</f>
        <v>1167726.93</v>
      </c>
      <c r="E6027" s="25" t="s">
        <v>1817</v>
      </c>
      <c r="F6027" s="27" t="s">
        <v>2062</v>
      </c>
      <c r="G6027" s="26">
        <v>5270.4</v>
      </c>
      <c r="H6027" s="22">
        <v>0</v>
      </c>
      <c r="I6027" s="24">
        <f t="shared" si="94"/>
        <v>15071559.090000002</v>
      </c>
      <c r="J6027" s="27" t="s">
        <v>1671</v>
      </c>
      <c r="K6027" s="2" t="s">
        <v>15</v>
      </c>
    </row>
    <row r="6028" spans="1:11" ht="12" customHeight="1" x14ac:dyDescent="0.2">
      <c r="A6028" s="2">
        <v>1700</v>
      </c>
      <c r="B6028" s="20" t="str">
        <f>VLOOKUP(C6028,'[2]05-2025'!$B$1:$C$65536,2,0)</f>
        <v>FORNECEDORES DE INSUMOS</v>
      </c>
      <c r="C6028" s="33" t="s">
        <v>57</v>
      </c>
      <c r="D6028" s="21">
        <f>VLOOKUP(C6028,'[2]05-2025'!$B$1:$D$65536,3,0)</f>
        <v>1167726.93</v>
      </c>
      <c r="E6028" s="25" t="s">
        <v>1817</v>
      </c>
      <c r="F6028" s="27" t="s">
        <v>2072</v>
      </c>
      <c r="G6028" s="26">
        <v>1619.77</v>
      </c>
      <c r="H6028" s="22">
        <v>0</v>
      </c>
      <c r="I6028" s="24">
        <f t="shared" si="94"/>
        <v>15069939.320000002</v>
      </c>
      <c r="J6028" s="27" t="s">
        <v>1671</v>
      </c>
      <c r="K6028" s="2" t="s">
        <v>15</v>
      </c>
    </row>
    <row r="6029" spans="1:11" ht="12" customHeight="1" x14ac:dyDescent="0.2">
      <c r="A6029" s="2">
        <v>1700</v>
      </c>
      <c r="B6029" s="20" t="str">
        <f>VLOOKUP(C6029,'[2]05-2025'!$B$1:$C$65536,2,0)</f>
        <v>FORNECEDORES DE INSUMOS</v>
      </c>
      <c r="C6029" s="33" t="s">
        <v>57</v>
      </c>
      <c r="D6029" s="21">
        <f>VLOOKUP(C6029,'[2]05-2025'!$B$1:$D$65536,3,0)</f>
        <v>1167726.93</v>
      </c>
      <c r="E6029" s="25" t="s">
        <v>1817</v>
      </c>
      <c r="F6029" s="27" t="s">
        <v>3266</v>
      </c>
      <c r="G6029" s="26">
        <v>2805</v>
      </c>
      <c r="H6029" s="22">
        <v>0</v>
      </c>
      <c r="I6029" s="24">
        <f t="shared" si="94"/>
        <v>15067134.320000002</v>
      </c>
      <c r="J6029" s="27" t="s">
        <v>1671</v>
      </c>
      <c r="K6029" s="2" t="s">
        <v>15</v>
      </c>
    </row>
    <row r="6030" spans="1:11" ht="12" customHeight="1" x14ac:dyDescent="0.2">
      <c r="A6030" s="2">
        <v>1700</v>
      </c>
      <c r="B6030" s="20" t="str">
        <f>VLOOKUP(C6030,'[2]05-2025'!$B$1:$C$65536,2,0)</f>
        <v>FORNECEDORES DE INSUMOS</v>
      </c>
      <c r="C6030" s="33" t="s">
        <v>57</v>
      </c>
      <c r="D6030" s="21">
        <f>VLOOKUP(C6030,'[2]05-2025'!$B$1:$D$65536,3,0)</f>
        <v>1167726.93</v>
      </c>
      <c r="E6030" s="25" t="s">
        <v>1817</v>
      </c>
      <c r="F6030" s="27" t="s">
        <v>2083</v>
      </c>
      <c r="G6030" s="26">
        <v>2805</v>
      </c>
      <c r="H6030" s="22">
        <v>0</v>
      </c>
      <c r="I6030" s="24">
        <f t="shared" si="94"/>
        <v>15064329.320000002</v>
      </c>
      <c r="J6030" s="27" t="s">
        <v>1671</v>
      </c>
      <c r="K6030" s="2" t="s">
        <v>15</v>
      </c>
    </row>
    <row r="6031" spans="1:11" ht="12" customHeight="1" x14ac:dyDescent="0.2">
      <c r="A6031" s="2">
        <v>1700</v>
      </c>
      <c r="B6031" s="20" t="str">
        <f>VLOOKUP(C6031,'[2]05-2025'!$B$1:$C$65536,2,0)</f>
        <v>FORNECEDORES DE INSUMOS</v>
      </c>
      <c r="C6031" s="33" t="s">
        <v>57</v>
      </c>
      <c r="D6031" s="21">
        <f>VLOOKUP(C6031,'[2]05-2025'!$B$1:$D$65536,3,0)</f>
        <v>1167726.93</v>
      </c>
      <c r="E6031" s="25" t="s">
        <v>1817</v>
      </c>
      <c r="F6031" s="27" t="s">
        <v>2084</v>
      </c>
      <c r="G6031" s="26">
        <v>216.6</v>
      </c>
      <c r="H6031" s="22">
        <v>0</v>
      </c>
      <c r="I6031" s="24">
        <f t="shared" si="94"/>
        <v>15064112.720000003</v>
      </c>
      <c r="J6031" s="27" t="s">
        <v>1671</v>
      </c>
      <c r="K6031" s="2" t="s">
        <v>15</v>
      </c>
    </row>
    <row r="6032" spans="1:11" ht="12" customHeight="1" x14ac:dyDescent="0.2">
      <c r="A6032" s="2">
        <v>1700</v>
      </c>
      <c r="B6032" s="20" t="str">
        <f>VLOOKUP(C6032,'[2]05-2025'!$B$1:$C$65536,2,0)</f>
        <v>FORNECEDORES DE INSUMOS</v>
      </c>
      <c r="C6032" s="33" t="s">
        <v>57</v>
      </c>
      <c r="D6032" s="21">
        <f>VLOOKUP(C6032,'[2]05-2025'!$B$1:$D$65536,3,0)</f>
        <v>1167726.93</v>
      </c>
      <c r="E6032" s="25" t="s">
        <v>1817</v>
      </c>
      <c r="F6032" s="27" t="s">
        <v>2086</v>
      </c>
      <c r="G6032" s="26">
        <v>1680</v>
      </c>
      <c r="H6032" s="22">
        <v>0</v>
      </c>
      <c r="I6032" s="24">
        <f t="shared" si="94"/>
        <v>15062432.720000003</v>
      </c>
      <c r="J6032" s="27" t="s">
        <v>1671</v>
      </c>
      <c r="K6032" s="2" t="s">
        <v>15</v>
      </c>
    </row>
    <row r="6033" spans="1:11" ht="12" customHeight="1" x14ac:dyDescent="0.2">
      <c r="A6033" s="2">
        <v>1700</v>
      </c>
      <c r="B6033" s="20" t="str">
        <f>VLOOKUP(C6033,'[2]05-2025'!$B$1:$C$65536,2,0)</f>
        <v>FORNECEDORES DE INSUMOS</v>
      </c>
      <c r="C6033" s="33" t="s">
        <v>57</v>
      </c>
      <c r="D6033" s="21">
        <f>VLOOKUP(C6033,'[2]05-2025'!$B$1:$D$65536,3,0)</f>
        <v>1167726.93</v>
      </c>
      <c r="E6033" s="25" t="s">
        <v>1817</v>
      </c>
      <c r="F6033" s="27" t="s">
        <v>2092</v>
      </c>
      <c r="G6033" s="26">
        <v>53738</v>
      </c>
      <c r="H6033" s="22">
        <v>0</v>
      </c>
      <c r="I6033" s="24">
        <f t="shared" si="94"/>
        <v>15008694.720000003</v>
      </c>
      <c r="J6033" s="27" t="s">
        <v>1671</v>
      </c>
      <c r="K6033" s="2" t="s">
        <v>15</v>
      </c>
    </row>
    <row r="6034" spans="1:11" ht="12" customHeight="1" x14ac:dyDescent="0.2">
      <c r="A6034" s="2">
        <v>1700</v>
      </c>
      <c r="B6034" s="20" t="str">
        <f>VLOOKUP(C6034,'[2]05-2025'!$B$1:$C$65536,2,0)</f>
        <v>FORNECEDORES DE INSUMOS</v>
      </c>
      <c r="C6034" s="33" t="s">
        <v>57</v>
      </c>
      <c r="D6034" s="21">
        <f>VLOOKUP(C6034,'[2]05-2025'!$B$1:$D$65536,3,0)</f>
        <v>1167726.93</v>
      </c>
      <c r="E6034" s="25" t="s">
        <v>1817</v>
      </c>
      <c r="F6034" s="27" t="s">
        <v>2093</v>
      </c>
      <c r="G6034" s="26">
        <v>368</v>
      </c>
      <c r="H6034" s="22">
        <v>0</v>
      </c>
      <c r="I6034" s="24">
        <f t="shared" si="94"/>
        <v>15008326.720000003</v>
      </c>
      <c r="J6034" s="27" t="s">
        <v>1671</v>
      </c>
      <c r="K6034" s="2" t="s">
        <v>15</v>
      </c>
    </row>
    <row r="6035" spans="1:11" ht="12" customHeight="1" x14ac:dyDescent="0.2">
      <c r="A6035" s="2">
        <v>1700</v>
      </c>
      <c r="B6035" s="20" t="str">
        <f>VLOOKUP(C6035,'[2]05-2025'!$B$1:$C$65536,2,0)</f>
        <v>FORNECEDORES DE INSUMOS</v>
      </c>
      <c r="C6035" s="33" t="s">
        <v>57</v>
      </c>
      <c r="D6035" s="21">
        <f>VLOOKUP(C6035,'[2]05-2025'!$B$1:$D$65536,3,0)</f>
        <v>1167726.93</v>
      </c>
      <c r="E6035" s="25" t="s">
        <v>1817</v>
      </c>
      <c r="F6035" s="27" t="s">
        <v>2094</v>
      </c>
      <c r="G6035" s="26">
        <v>613.89</v>
      </c>
      <c r="H6035" s="22">
        <v>0</v>
      </c>
      <c r="I6035" s="24">
        <f t="shared" si="94"/>
        <v>15007712.830000002</v>
      </c>
      <c r="J6035" s="27" t="s">
        <v>1671</v>
      </c>
      <c r="K6035" s="2" t="s">
        <v>15</v>
      </c>
    </row>
    <row r="6036" spans="1:11" ht="12" customHeight="1" x14ac:dyDescent="0.2">
      <c r="A6036" s="2">
        <v>1700</v>
      </c>
      <c r="B6036" s="20" t="str">
        <f>VLOOKUP(C6036,'[2]05-2025'!$B$1:$C$65536,2,0)</f>
        <v>FORNECEDORES DE INSUMOS</v>
      </c>
      <c r="C6036" s="33" t="s">
        <v>57</v>
      </c>
      <c r="D6036" s="21">
        <f>VLOOKUP(C6036,'[2]05-2025'!$B$1:$D$65536,3,0)</f>
        <v>1167726.93</v>
      </c>
      <c r="E6036" s="25" t="s">
        <v>1817</v>
      </c>
      <c r="F6036" s="27" t="s">
        <v>2094</v>
      </c>
      <c r="G6036" s="26">
        <v>3262.28</v>
      </c>
      <c r="H6036" s="22">
        <v>0</v>
      </c>
      <c r="I6036" s="24">
        <f t="shared" si="94"/>
        <v>15004450.550000003</v>
      </c>
      <c r="J6036" s="27" t="s">
        <v>1671</v>
      </c>
      <c r="K6036" s="2" t="s">
        <v>15</v>
      </c>
    </row>
    <row r="6037" spans="1:11" ht="12" customHeight="1" x14ac:dyDescent="0.2">
      <c r="A6037" s="2">
        <v>1700</v>
      </c>
      <c r="B6037" s="20" t="str">
        <f>VLOOKUP(C6037,'[2]05-2025'!$B$1:$C$65536,2,0)</f>
        <v>FORNECEDORES DE INSUMOS</v>
      </c>
      <c r="C6037" s="33" t="s">
        <v>57</v>
      </c>
      <c r="D6037" s="21">
        <f>VLOOKUP(C6037,'[2]05-2025'!$B$1:$D$65536,3,0)</f>
        <v>1167726.93</v>
      </c>
      <c r="E6037" s="25" t="s">
        <v>1817</v>
      </c>
      <c r="F6037" s="27" t="s">
        <v>2096</v>
      </c>
      <c r="G6037" s="26">
        <v>1598.52</v>
      </c>
      <c r="H6037" s="22">
        <v>0</v>
      </c>
      <c r="I6037" s="24">
        <f t="shared" si="94"/>
        <v>15002852.030000003</v>
      </c>
      <c r="J6037" s="27" t="s">
        <v>1671</v>
      </c>
      <c r="K6037" s="2" t="s">
        <v>15</v>
      </c>
    </row>
    <row r="6038" spans="1:11" ht="12" customHeight="1" x14ac:dyDescent="0.2">
      <c r="A6038" s="2">
        <v>1700</v>
      </c>
      <c r="B6038" s="20" t="str">
        <f>VLOOKUP(C6038,'[2]05-2025'!$B$1:$C$65536,2,0)</f>
        <v>FORNECEDORES DE INSUMOS</v>
      </c>
      <c r="C6038" s="33" t="s">
        <v>57</v>
      </c>
      <c r="D6038" s="21">
        <f>VLOOKUP(C6038,'[2]05-2025'!$B$1:$D$65536,3,0)</f>
        <v>1167726.93</v>
      </c>
      <c r="E6038" s="25" t="s">
        <v>1817</v>
      </c>
      <c r="F6038" s="27" t="s">
        <v>2096</v>
      </c>
      <c r="G6038" s="26">
        <v>1370.3</v>
      </c>
      <c r="H6038" s="22">
        <v>0</v>
      </c>
      <c r="I6038" s="24">
        <f t="shared" si="94"/>
        <v>15001481.730000002</v>
      </c>
      <c r="J6038" s="27" t="s">
        <v>1671</v>
      </c>
      <c r="K6038" s="2" t="s">
        <v>15</v>
      </c>
    </row>
    <row r="6039" spans="1:11" ht="12" customHeight="1" x14ac:dyDescent="0.2">
      <c r="A6039" s="2">
        <v>1700</v>
      </c>
      <c r="B6039" s="20" t="str">
        <f>VLOOKUP(C6039,'[2]05-2025'!$B$1:$C$65536,2,0)</f>
        <v>FORNECEDORES DE INSUMOS</v>
      </c>
      <c r="C6039" s="33" t="s">
        <v>57</v>
      </c>
      <c r="D6039" s="21">
        <f>VLOOKUP(C6039,'[2]05-2025'!$B$1:$D$65536,3,0)</f>
        <v>1167726.93</v>
      </c>
      <c r="E6039" s="25" t="s">
        <v>1817</v>
      </c>
      <c r="F6039" s="27" t="s">
        <v>2096</v>
      </c>
      <c r="G6039" s="26">
        <v>685.08</v>
      </c>
      <c r="H6039" s="22">
        <v>0</v>
      </c>
      <c r="I6039" s="24">
        <f t="shared" si="94"/>
        <v>15000796.650000002</v>
      </c>
      <c r="J6039" s="27" t="s">
        <v>1671</v>
      </c>
      <c r="K6039" s="2" t="s">
        <v>15</v>
      </c>
    </row>
    <row r="6040" spans="1:11" ht="12" customHeight="1" x14ac:dyDescent="0.2">
      <c r="A6040" s="2">
        <v>1700</v>
      </c>
      <c r="B6040" s="20" t="str">
        <f>VLOOKUP(C6040,'[2]05-2025'!$B$1:$C$65536,2,0)</f>
        <v>FORNECEDORES DE INSUMOS</v>
      </c>
      <c r="C6040" s="33" t="s">
        <v>57</v>
      </c>
      <c r="D6040" s="21">
        <f>VLOOKUP(C6040,'[2]05-2025'!$B$1:$D$65536,3,0)</f>
        <v>1167726.93</v>
      </c>
      <c r="E6040" s="25" t="s">
        <v>1817</v>
      </c>
      <c r="F6040" s="27" t="s">
        <v>2098</v>
      </c>
      <c r="G6040" s="26">
        <v>1050</v>
      </c>
      <c r="H6040" s="22">
        <v>0</v>
      </c>
      <c r="I6040" s="24">
        <f t="shared" si="94"/>
        <v>14999746.650000002</v>
      </c>
      <c r="J6040" s="27" t="s">
        <v>1671</v>
      </c>
      <c r="K6040" s="2" t="s">
        <v>15</v>
      </c>
    </row>
    <row r="6041" spans="1:11" ht="12" customHeight="1" x14ac:dyDescent="0.2">
      <c r="A6041" s="2">
        <v>1700</v>
      </c>
      <c r="B6041" s="20" t="str">
        <f>VLOOKUP(C6041,'[2]05-2025'!$B$1:$C$65536,2,0)</f>
        <v>FORNECEDORES DE INSUMOS</v>
      </c>
      <c r="C6041" s="33" t="s">
        <v>57</v>
      </c>
      <c r="D6041" s="21">
        <f>VLOOKUP(C6041,'[2]05-2025'!$B$1:$D$65536,3,0)</f>
        <v>1167726.93</v>
      </c>
      <c r="E6041" s="25" t="s">
        <v>1817</v>
      </c>
      <c r="F6041" s="27" t="s">
        <v>2099</v>
      </c>
      <c r="G6041" s="26">
        <v>5000</v>
      </c>
      <c r="H6041" s="22">
        <v>0</v>
      </c>
      <c r="I6041" s="24">
        <f t="shared" si="94"/>
        <v>14994746.650000002</v>
      </c>
      <c r="J6041" s="27" t="s">
        <v>1671</v>
      </c>
      <c r="K6041" s="2" t="s">
        <v>15</v>
      </c>
    </row>
    <row r="6042" spans="1:11" ht="12" customHeight="1" x14ac:dyDescent="0.2">
      <c r="A6042" s="2">
        <v>1700</v>
      </c>
      <c r="B6042" s="20" t="str">
        <f>VLOOKUP(C6042,'[2]05-2025'!$B$1:$C$65536,2,0)</f>
        <v>FORNECEDORES DE INSUMOS</v>
      </c>
      <c r="C6042" s="33" t="s">
        <v>57</v>
      </c>
      <c r="D6042" s="21">
        <f>VLOOKUP(C6042,'[2]05-2025'!$B$1:$D$65536,3,0)</f>
        <v>1167726.93</v>
      </c>
      <c r="E6042" s="25" t="s">
        <v>1817</v>
      </c>
      <c r="F6042" s="27" t="s">
        <v>2100</v>
      </c>
      <c r="G6042" s="26">
        <v>30453.5</v>
      </c>
      <c r="H6042" s="22">
        <v>0</v>
      </c>
      <c r="I6042" s="24">
        <f t="shared" si="94"/>
        <v>14964293.150000002</v>
      </c>
      <c r="J6042" s="27" t="s">
        <v>1671</v>
      </c>
      <c r="K6042" s="2" t="s">
        <v>15</v>
      </c>
    </row>
    <row r="6043" spans="1:11" ht="12" customHeight="1" x14ac:dyDescent="0.2">
      <c r="A6043" s="2">
        <v>1700</v>
      </c>
      <c r="B6043" s="20" t="str">
        <f>VLOOKUP(C6043,'[2]05-2025'!$B$1:$C$65536,2,0)</f>
        <v>FORNECEDORES DE INSUMOS</v>
      </c>
      <c r="C6043" s="33" t="s">
        <v>57</v>
      </c>
      <c r="D6043" s="21">
        <f>VLOOKUP(C6043,'[2]05-2025'!$B$1:$D$65536,3,0)</f>
        <v>1167726.93</v>
      </c>
      <c r="E6043" s="25" t="s">
        <v>1817</v>
      </c>
      <c r="F6043" s="27" t="s">
        <v>2100</v>
      </c>
      <c r="G6043" s="26">
        <v>22500</v>
      </c>
      <c r="H6043" s="22">
        <v>0</v>
      </c>
      <c r="I6043" s="24">
        <f t="shared" si="94"/>
        <v>14941793.150000002</v>
      </c>
      <c r="J6043" s="27" t="s">
        <v>1671</v>
      </c>
      <c r="K6043" s="2" t="s">
        <v>15</v>
      </c>
    </row>
    <row r="6044" spans="1:11" ht="12" customHeight="1" x14ac:dyDescent="0.2">
      <c r="A6044" s="2">
        <v>1700</v>
      </c>
      <c r="B6044" s="20" t="str">
        <f>VLOOKUP(C6044,'[2]05-2025'!$B$1:$C$65536,2,0)</f>
        <v>FORNECEDORES DE INSUMOS</v>
      </c>
      <c r="C6044" s="33" t="s">
        <v>57</v>
      </c>
      <c r="D6044" s="21">
        <f>VLOOKUP(C6044,'[2]05-2025'!$B$1:$D$65536,3,0)</f>
        <v>1167726.93</v>
      </c>
      <c r="E6044" s="25" t="s">
        <v>1817</v>
      </c>
      <c r="F6044" s="27" t="s">
        <v>2100</v>
      </c>
      <c r="G6044" s="26">
        <v>9065</v>
      </c>
      <c r="H6044" s="22">
        <v>0</v>
      </c>
      <c r="I6044" s="24">
        <f t="shared" si="94"/>
        <v>14932728.150000002</v>
      </c>
      <c r="J6044" s="27" t="s">
        <v>1671</v>
      </c>
      <c r="K6044" s="2" t="s">
        <v>15</v>
      </c>
    </row>
    <row r="6045" spans="1:11" ht="12" customHeight="1" x14ac:dyDescent="0.2">
      <c r="A6045" s="2">
        <v>1700</v>
      </c>
      <c r="B6045" s="20" t="str">
        <f>VLOOKUP(C6045,'[2]05-2025'!$B$1:$C$65536,2,0)</f>
        <v>FORNECEDORES DE INSUMOS</v>
      </c>
      <c r="C6045" s="33" t="s">
        <v>57</v>
      </c>
      <c r="D6045" s="21">
        <f>VLOOKUP(C6045,'[2]05-2025'!$B$1:$D$65536,3,0)</f>
        <v>1167726.93</v>
      </c>
      <c r="E6045" s="25" t="s">
        <v>1817</v>
      </c>
      <c r="F6045" s="27" t="s">
        <v>2100</v>
      </c>
      <c r="G6045" s="26">
        <v>6048</v>
      </c>
      <c r="H6045" s="22">
        <v>0</v>
      </c>
      <c r="I6045" s="24">
        <f t="shared" si="94"/>
        <v>14926680.150000002</v>
      </c>
      <c r="J6045" s="27" t="s">
        <v>1671</v>
      </c>
      <c r="K6045" s="2" t="s">
        <v>15</v>
      </c>
    </row>
    <row r="6046" spans="1:11" ht="12" customHeight="1" x14ac:dyDescent="0.2">
      <c r="A6046" s="2">
        <v>1700</v>
      </c>
      <c r="B6046" s="20" t="str">
        <f>VLOOKUP(C6046,'[2]05-2025'!$B$1:$C$65536,2,0)</f>
        <v>FORNECEDORES DE INSUMOS</v>
      </c>
      <c r="C6046" s="33" t="s">
        <v>57</v>
      </c>
      <c r="D6046" s="21">
        <f>VLOOKUP(C6046,'[2]05-2025'!$B$1:$D$65536,3,0)</f>
        <v>1167726.93</v>
      </c>
      <c r="E6046" s="25" t="s">
        <v>1817</v>
      </c>
      <c r="F6046" s="27" t="s">
        <v>2100</v>
      </c>
      <c r="G6046" s="26">
        <v>2695.5</v>
      </c>
      <c r="H6046" s="22">
        <v>0</v>
      </c>
      <c r="I6046" s="24">
        <f t="shared" si="94"/>
        <v>14923984.650000002</v>
      </c>
      <c r="J6046" s="27" t="s">
        <v>1671</v>
      </c>
      <c r="K6046" s="2" t="s">
        <v>15</v>
      </c>
    </row>
    <row r="6047" spans="1:11" ht="12" customHeight="1" x14ac:dyDescent="0.2">
      <c r="A6047" s="2">
        <v>1700</v>
      </c>
      <c r="B6047" s="20" t="str">
        <f>VLOOKUP(C6047,'[2]05-2025'!$B$1:$C$65536,2,0)</f>
        <v>FORNECEDORES DE INSUMOS</v>
      </c>
      <c r="C6047" s="33" t="s">
        <v>57</v>
      </c>
      <c r="D6047" s="21">
        <f>VLOOKUP(C6047,'[2]05-2025'!$B$1:$D$65536,3,0)</f>
        <v>1167726.93</v>
      </c>
      <c r="E6047" s="25" t="s">
        <v>1817</v>
      </c>
      <c r="F6047" s="27" t="s">
        <v>2100</v>
      </c>
      <c r="G6047" s="26">
        <v>1080</v>
      </c>
      <c r="H6047" s="22">
        <v>0</v>
      </c>
      <c r="I6047" s="24">
        <f t="shared" si="94"/>
        <v>14922904.650000002</v>
      </c>
      <c r="J6047" s="27" t="s">
        <v>1671</v>
      </c>
      <c r="K6047" s="2" t="s">
        <v>15</v>
      </c>
    </row>
    <row r="6048" spans="1:11" ht="12" customHeight="1" x14ac:dyDescent="0.2">
      <c r="A6048" s="2">
        <v>1700</v>
      </c>
      <c r="B6048" s="20" t="str">
        <f>VLOOKUP(C6048,'[2]05-2025'!$B$1:$C$65536,2,0)</f>
        <v>FORNECEDORES DE INSUMOS</v>
      </c>
      <c r="C6048" s="33" t="s">
        <v>57</v>
      </c>
      <c r="D6048" s="21">
        <f>VLOOKUP(C6048,'[2]05-2025'!$B$1:$D$65536,3,0)</f>
        <v>1167726.93</v>
      </c>
      <c r="E6048" s="25" t="s">
        <v>1817</v>
      </c>
      <c r="F6048" s="27" t="s">
        <v>3267</v>
      </c>
      <c r="G6048" s="26">
        <v>8695</v>
      </c>
      <c r="H6048" s="22">
        <v>0</v>
      </c>
      <c r="I6048" s="24">
        <f t="shared" si="94"/>
        <v>14914209.650000002</v>
      </c>
      <c r="J6048" s="27" t="s">
        <v>1671</v>
      </c>
      <c r="K6048" s="2" t="s">
        <v>15</v>
      </c>
    </row>
    <row r="6049" spans="1:11" ht="12" customHeight="1" x14ac:dyDescent="0.2">
      <c r="A6049" s="2">
        <v>1700</v>
      </c>
      <c r="B6049" s="20" t="str">
        <f>VLOOKUP(C6049,'[2]05-2025'!$B$1:$C$65536,2,0)</f>
        <v>FORNECEDORES DE INSUMOS</v>
      </c>
      <c r="C6049" s="33" t="s">
        <v>57</v>
      </c>
      <c r="D6049" s="21">
        <f>VLOOKUP(C6049,'[2]05-2025'!$B$1:$D$65536,3,0)</f>
        <v>1167726.93</v>
      </c>
      <c r="E6049" s="25" t="s">
        <v>1817</v>
      </c>
      <c r="F6049" s="27" t="s">
        <v>2102</v>
      </c>
      <c r="G6049" s="26">
        <v>780</v>
      </c>
      <c r="H6049" s="22">
        <v>0</v>
      </c>
      <c r="I6049" s="24">
        <f t="shared" si="94"/>
        <v>14913429.650000002</v>
      </c>
      <c r="J6049" s="27" t="s">
        <v>1671</v>
      </c>
      <c r="K6049" s="2" t="s">
        <v>15</v>
      </c>
    </row>
    <row r="6050" spans="1:11" ht="12" customHeight="1" x14ac:dyDescent="0.2">
      <c r="A6050" s="2">
        <v>1700</v>
      </c>
      <c r="B6050" s="20" t="str">
        <f>VLOOKUP(C6050,'[2]05-2025'!$B$1:$C$65536,2,0)</f>
        <v>FORNECEDORES DE INSUMOS</v>
      </c>
      <c r="C6050" s="33" t="s">
        <v>57</v>
      </c>
      <c r="D6050" s="21">
        <f>VLOOKUP(C6050,'[2]05-2025'!$B$1:$D$65536,3,0)</f>
        <v>1167726.93</v>
      </c>
      <c r="E6050" s="25" t="s">
        <v>1817</v>
      </c>
      <c r="F6050" s="27" t="s">
        <v>2103</v>
      </c>
      <c r="G6050" s="26">
        <v>1735</v>
      </c>
      <c r="H6050" s="22">
        <v>0</v>
      </c>
      <c r="I6050" s="24">
        <f t="shared" si="94"/>
        <v>14911694.650000002</v>
      </c>
      <c r="J6050" s="27" t="s">
        <v>1671</v>
      </c>
      <c r="K6050" s="2" t="s">
        <v>15</v>
      </c>
    </row>
    <row r="6051" spans="1:11" ht="12" customHeight="1" x14ac:dyDescent="0.2">
      <c r="A6051" s="2">
        <v>1700</v>
      </c>
      <c r="B6051" s="20" t="str">
        <f>VLOOKUP(C6051,'[2]05-2025'!$B$1:$C$65536,2,0)</f>
        <v>FORNECEDORES DE INSUMOS</v>
      </c>
      <c r="C6051" s="33" t="s">
        <v>57</v>
      </c>
      <c r="D6051" s="21">
        <f>VLOOKUP(C6051,'[2]05-2025'!$B$1:$D$65536,3,0)</f>
        <v>1167726.93</v>
      </c>
      <c r="E6051" s="25" t="s">
        <v>1817</v>
      </c>
      <c r="F6051" s="27" t="s">
        <v>2107</v>
      </c>
      <c r="G6051" s="26">
        <v>6390</v>
      </c>
      <c r="H6051" s="22">
        <v>0</v>
      </c>
      <c r="I6051" s="24">
        <f t="shared" si="94"/>
        <v>14905304.650000002</v>
      </c>
      <c r="J6051" s="27" t="s">
        <v>1671</v>
      </c>
      <c r="K6051" s="2" t="s">
        <v>15</v>
      </c>
    </row>
    <row r="6052" spans="1:11" ht="12" customHeight="1" x14ac:dyDescent="0.2">
      <c r="A6052" s="2">
        <v>1700</v>
      </c>
      <c r="B6052" s="20" t="str">
        <f>VLOOKUP(C6052,'[2]05-2025'!$B$1:$C$65536,2,0)</f>
        <v>FORNECEDORES DE INSUMOS</v>
      </c>
      <c r="C6052" s="33" t="s">
        <v>57</v>
      </c>
      <c r="D6052" s="21">
        <f>VLOOKUP(C6052,'[2]05-2025'!$B$1:$D$65536,3,0)</f>
        <v>1167726.93</v>
      </c>
      <c r="E6052" s="25" t="s">
        <v>1817</v>
      </c>
      <c r="F6052" s="27" t="s">
        <v>2108</v>
      </c>
      <c r="G6052" s="26">
        <v>3275</v>
      </c>
      <c r="H6052" s="22">
        <v>0</v>
      </c>
      <c r="I6052" s="24">
        <f t="shared" si="94"/>
        <v>14902029.650000002</v>
      </c>
      <c r="J6052" s="27" t="s">
        <v>1671</v>
      </c>
      <c r="K6052" s="2" t="s">
        <v>15</v>
      </c>
    </row>
    <row r="6053" spans="1:11" ht="12" customHeight="1" x14ac:dyDescent="0.2">
      <c r="A6053" s="2">
        <v>1700</v>
      </c>
      <c r="B6053" s="20" t="str">
        <f>VLOOKUP(C6053,'[2]05-2025'!$B$1:$C$65536,2,0)</f>
        <v>FORNECEDORES DE INSUMOS</v>
      </c>
      <c r="C6053" s="33" t="s">
        <v>57</v>
      </c>
      <c r="D6053" s="21">
        <f>VLOOKUP(C6053,'[2]05-2025'!$B$1:$D$65536,3,0)</f>
        <v>1167726.93</v>
      </c>
      <c r="E6053" s="25" t="s">
        <v>1817</v>
      </c>
      <c r="F6053" s="27" t="s">
        <v>2109</v>
      </c>
      <c r="G6053" s="26">
        <v>8398.9599999999991</v>
      </c>
      <c r="H6053" s="22">
        <v>0</v>
      </c>
      <c r="I6053" s="24">
        <f t="shared" si="94"/>
        <v>14893630.690000001</v>
      </c>
      <c r="J6053" s="27" t="s">
        <v>1671</v>
      </c>
      <c r="K6053" s="2" t="s">
        <v>15</v>
      </c>
    </row>
    <row r="6054" spans="1:11" ht="12" customHeight="1" x14ac:dyDescent="0.2">
      <c r="A6054" s="2">
        <v>1700</v>
      </c>
      <c r="B6054" s="20" t="str">
        <f>VLOOKUP(C6054,'[2]05-2025'!$B$1:$C$65536,2,0)</f>
        <v>FORNECEDORES DE INSUMOS</v>
      </c>
      <c r="C6054" s="33" t="s">
        <v>57</v>
      </c>
      <c r="D6054" s="21">
        <f>VLOOKUP(C6054,'[2]05-2025'!$B$1:$D$65536,3,0)</f>
        <v>1167726.93</v>
      </c>
      <c r="E6054" s="25" t="s">
        <v>1817</v>
      </c>
      <c r="F6054" s="27" t="s">
        <v>2109</v>
      </c>
      <c r="G6054" s="26">
        <v>7349.09</v>
      </c>
      <c r="H6054" s="22">
        <v>0</v>
      </c>
      <c r="I6054" s="24">
        <f t="shared" si="94"/>
        <v>14886281.600000001</v>
      </c>
      <c r="J6054" s="27" t="s">
        <v>1671</v>
      </c>
      <c r="K6054" s="2" t="s">
        <v>15</v>
      </c>
    </row>
    <row r="6055" spans="1:11" ht="12" customHeight="1" x14ac:dyDescent="0.2">
      <c r="A6055" s="2">
        <v>1700</v>
      </c>
      <c r="B6055" s="20" t="str">
        <f>VLOOKUP(C6055,'[2]05-2025'!$B$1:$C$65536,2,0)</f>
        <v>FORNECEDORES DE INSUMOS</v>
      </c>
      <c r="C6055" s="33" t="s">
        <v>57</v>
      </c>
      <c r="D6055" s="21">
        <f>VLOOKUP(C6055,'[2]05-2025'!$B$1:$D$65536,3,0)</f>
        <v>1167726.93</v>
      </c>
      <c r="E6055" s="25" t="s">
        <v>1817</v>
      </c>
      <c r="F6055" s="27" t="s">
        <v>2110</v>
      </c>
      <c r="G6055" s="26">
        <v>88080</v>
      </c>
      <c r="H6055" s="22">
        <v>0</v>
      </c>
      <c r="I6055" s="24">
        <f t="shared" si="94"/>
        <v>14798201.600000001</v>
      </c>
      <c r="J6055" s="27" t="s">
        <v>1671</v>
      </c>
      <c r="K6055" s="2" t="s">
        <v>15</v>
      </c>
    </row>
    <row r="6056" spans="1:11" ht="12" customHeight="1" x14ac:dyDescent="0.2">
      <c r="A6056" s="2">
        <v>1700</v>
      </c>
      <c r="B6056" s="20" t="str">
        <f>VLOOKUP(C6056,'[2]05-2025'!$B$1:$C$65536,2,0)</f>
        <v>FORNECEDORES DE INSUMOS</v>
      </c>
      <c r="C6056" s="33" t="s">
        <v>57</v>
      </c>
      <c r="D6056" s="21">
        <f>VLOOKUP(C6056,'[2]05-2025'!$B$1:$D$65536,3,0)</f>
        <v>1167726.93</v>
      </c>
      <c r="E6056" s="25" t="s">
        <v>1817</v>
      </c>
      <c r="F6056" s="27" t="s">
        <v>2107</v>
      </c>
      <c r="G6056" s="26">
        <v>14271</v>
      </c>
      <c r="H6056" s="22">
        <v>0</v>
      </c>
      <c r="I6056" s="24">
        <f t="shared" si="94"/>
        <v>14783930.600000001</v>
      </c>
      <c r="J6056" s="27" t="s">
        <v>1671</v>
      </c>
      <c r="K6056" s="2" t="s">
        <v>15</v>
      </c>
    </row>
    <row r="6057" spans="1:11" ht="12" customHeight="1" x14ac:dyDescent="0.2">
      <c r="A6057" s="2">
        <v>1700</v>
      </c>
      <c r="B6057" s="20" t="str">
        <f>VLOOKUP(C6057,'[2]05-2025'!$B$1:$C$65536,2,0)</f>
        <v>FORNECEDORES DE INSUMOS</v>
      </c>
      <c r="C6057" s="33" t="s">
        <v>57</v>
      </c>
      <c r="D6057" s="21">
        <f>VLOOKUP(C6057,'[2]05-2025'!$B$1:$D$65536,3,0)</f>
        <v>1167726.93</v>
      </c>
      <c r="E6057" s="25" t="s">
        <v>1817</v>
      </c>
      <c r="F6057" s="27" t="s">
        <v>2111</v>
      </c>
      <c r="G6057" s="26">
        <v>1695</v>
      </c>
      <c r="H6057" s="22">
        <v>0</v>
      </c>
      <c r="I6057" s="24">
        <f t="shared" si="94"/>
        <v>14782235.600000001</v>
      </c>
      <c r="J6057" s="27" t="s">
        <v>1671</v>
      </c>
      <c r="K6057" s="2" t="s">
        <v>15</v>
      </c>
    </row>
    <row r="6058" spans="1:11" ht="12" customHeight="1" x14ac:dyDescent="0.2">
      <c r="A6058" s="2">
        <v>1700</v>
      </c>
      <c r="B6058" s="20" t="str">
        <f>VLOOKUP(C6058,'[2]05-2025'!$B$1:$C$65536,2,0)</f>
        <v>FORNECEDORES DE INSUMOS</v>
      </c>
      <c r="C6058" s="33" t="s">
        <v>57</v>
      </c>
      <c r="D6058" s="21">
        <f>VLOOKUP(C6058,'[2]05-2025'!$B$1:$D$65536,3,0)</f>
        <v>1167726.93</v>
      </c>
      <c r="E6058" s="25" t="s">
        <v>1817</v>
      </c>
      <c r="F6058" s="27" t="s">
        <v>2112</v>
      </c>
      <c r="G6058" s="26">
        <v>4550</v>
      </c>
      <c r="H6058" s="22">
        <v>0</v>
      </c>
      <c r="I6058" s="24">
        <f t="shared" si="94"/>
        <v>14777685.600000001</v>
      </c>
      <c r="J6058" s="27" t="s">
        <v>1671</v>
      </c>
      <c r="K6058" s="2" t="s">
        <v>15</v>
      </c>
    </row>
    <row r="6059" spans="1:11" ht="12" customHeight="1" x14ac:dyDescent="0.2">
      <c r="A6059" s="2">
        <v>1700</v>
      </c>
      <c r="B6059" s="20" t="str">
        <f>VLOOKUP(C6059,'[2]05-2025'!$B$1:$C$65536,2,0)</f>
        <v>FORNECEDORES DE INSUMOS</v>
      </c>
      <c r="C6059" s="33" t="s">
        <v>57</v>
      </c>
      <c r="D6059" s="21">
        <f>VLOOKUP(C6059,'[2]05-2025'!$B$1:$D$65536,3,0)</f>
        <v>1167726.93</v>
      </c>
      <c r="E6059" s="25" t="s">
        <v>1817</v>
      </c>
      <c r="F6059" s="27" t="s">
        <v>2112</v>
      </c>
      <c r="G6059" s="26">
        <v>4022.56</v>
      </c>
      <c r="H6059" s="22">
        <v>0</v>
      </c>
      <c r="I6059" s="24">
        <f t="shared" si="94"/>
        <v>14773663.040000001</v>
      </c>
      <c r="J6059" s="27" t="s">
        <v>1671</v>
      </c>
      <c r="K6059" s="2" t="s">
        <v>15</v>
      </c>
    </row>
    <row r="6060" spans="1:11" ht="12" customHeight="1" x14ac:dyDescent="0.2">
      <c r="A6060" s="2">
        <v>1700</v>
      </c>
      <c r="B6060" s="20" t="str">
        <f>VLOOKUP(C6060,'[2]05-2025'!$B$1:$C$65536,2,0)</f>
        <v>FORNECEDORES DE INSUMOS</v>
      </c>
      <c r="C6060" s="33" t="s">
        <v>57</v>
      </c>
      <c r="D6060" s="21">
        <f>VLOOKUP(C6060,'[2]05-2025'!$B$1:$D$65536,3,0)</f>
        <v>1167726.93</v>
      </c>
      <c r="E6060" s="25" t="s">
        <v>1817</v>
      </c>
      <c r="F6060" s="27" t="s">
        <v>2113</v>
      </c>
      <c r="G6060" s="26">
        <v>6066.66</v>
      </c>
      <c r="H6060" s="22">
        <v>0</v>
      </c>
      <c r="I6060" s="24">
        <f t="shared" si="94"/>
        <v>14767596.380000001</v>
      </c>
      <c r="J6060" s="27" t="s">
        <v>1671</v>
      </c>
      <c r="K6060" s="2" t="s">
        <v>15</v>
      </c>
    </row>
    <row r="6061" spans="1:11" ht="12" customHeight="1" x14ac:dyDescent="0.2">
      <c r="A6061" s="2">
        <v>1700</v>
      </c>
      <c r="B6061" s="20" t="str">
        <f>VLOOKUP(C6061,'[2]05-2025'!$B$1:$C$65536,2,0)</f>
        <v>FORNECEDORES DE INSUMOS</v>
      </c>
      <c r="C6061" s="33" t="s">
        <v>57</v>
      </c>
      <c r="D6061" s="21">
        <f>VLOOKUP(C6061,'[2]05-2025'!$B$1:$D$65536,3,0)</f>
        <v>1167726.93</v>
      </c>
      <c r="E6061" s="25" t="s">
        <v>1817</v>
      </c>
      <c r="F6061" s="27" t="s">
        <v>2114</v>
      </c>
      <c r="G6061" s="26">
        <v>890</v>
      </c>
      <c r="H6061" s="22">
        <v>0</v>
      </c>
      <c r="I6061" s="24">
        <f t="shared" si="94"/>
        <v>14766706.380000001</v>
      </c>
      <c r="J6061" s="27" t="s">
        <v>1671</v>
      </c>
      <c r="K6061" s="2" t="s">
        <v>15</v>
      </c>
    </row>
    <row r="6062" spans="1:11" ht="12" customHeight="1" x14ac:dyDescent="0.2">
      <c r="A6062" s="2">
        <v>1700</v>
      </c>
      <c r="B6062" s="20" t="str">
        <f>VLOOKUP(C6062,'[2]05-2025'!$B$1:$C$65536,2,0)</f>
        <v>FORNECEDORES DE INSUMOS</v>
      </c>
      <c r="C6062" s="33" t="s">
        <v>57</v>
      </c>
      <c r="D6062" s="21">
        <f>VLOOKUP(C6062,'[2]05-2025'!$B$1:$D$65536,3,0)</f>
        <v>1167726.93</v>
      </c>
      <c r="E6062" s="25" t="s">
        <v>1817</v>
      </c>
      <c r="F6062" s="27" t="s">
        <v>2114</v>
      </c>
      <c r="G6062" s="26">
        <v>6000</v>
      </c>
      <c r="H6062" s="22">
        <v>0</v>
      </c>
      <c r="I6062" s="24">
        <f t="shared" si="94"/>
        <v>14760706.380000001</v>
      </c>
      <c r="J6062" s="27" t="s">
        <v>1671</v>
      </c>
      <c r="K6062" s="2" t="s">
        <v>15</v>
      </c>
    </row>
    <row r="6063" spans="1:11" ht="12" customHeight="1" x14ac:dyDescent="0.2">
      <c r="A6063" s="2">
        <v>1700</v>
      </c>
      <c r="B6063" s="20" t="str">
        <f>VLOOKUP(C6063,'[2]05-2025'!$B$1:$C$65536,2,0)</f>
        <v>FORNECEDORES DE INSUMOS</v>
      </c>
      <c r="C6063" s="33" t="s">
        <v>57</v>
      </c>
      <c r="D6063" s="21">
        <f>VLOOKUP(C6063,'[2]05-2025'!$B$1:$D$65536,3,0)</f>
        <v>1167726.93</v>
      </c>
      <c r="E6063" s="25" t="s">
        <v>1817</v>
      </c>
      <c r="F6063" s="27" t="s">
        <v>2115</v>
      </c>
      <c r="G6063" s="26">
        <v>440</v>
      </c>
      <c r="H6063" s="22">
        <v>0</v>
      </c>
      <c r="I6063" s="24">
        <f t="shared" si="94"/>
        <v>14760266.380000001</v>
      </c>
      <c r="J6063" s="27" t="s">
        <v>1671</v>
      </c>
      <c r="K6063" s="2" t="s">
        <v>15</v>
      </c>
    </row>
    <row r="6064" spans="1:11" ht="12" customHeight="1" x14ac:dyDescent="0.2">
      <c r="A6064" s="2">
        <v>1700</v>
      </c>
      <c r="B6064" s="20" t="str">
        <f>VLOOKUP(C6064,'[2]05-2025'!$B$1:$C$65536,2,0)</f>
        <v>FORNECEDORES DE INSUMOS</v>
      </c>
      <c r="C6064" s="33" t="s">
        <v>57</v>
      </c>
      <c r="D6064" s="21">
        <f>VLOOKUP(C6064,'[2]05-2025'!$B$1:$D$65536,3,0)</f>
        <v>1167726.93</v>
      </c>
      <c r="E6064" s="25" t="s">
        <v>1817</v>
      </c>
      <c r="F6064" s="27" t="s">
        <v>2092</v>
      </c>
      <c r="G6064" s="26">
        <v>4625</v>
      </c>
      <c r="H6064" s="22">
        <v>0</v>
      </c>
      <c r="I6064" s="24">
        <f t="shared" si="94"/>
        <v>14755641.380000001</v>
      </c>
      <c r="J6064" s="27" t="s">
        <v>1671</v>
      </c>
      <c r="K6064" s="2" t="s">
        <v>15</v>
      </c>
    </row>
    <row r="6065" spans="1:11" ht="12" customHeight="1" x14ac:dyDescent="0.2">
      <c r="A6065" s="2">
        <v>1700</v>
      </c>
      <c r="B6065" s="20" t="str">
        <f>VLOOKUP(C6065,'[2]05-2025'!$B$1:$C$65536,2,0)</f>
        <v>FORNECEDORES DE INSUMOS</v>
      </c>
      <c r="C6065" s="33" t="s">
        <v>57</v>
      </c>
      <c r="D6065" s="21">
        <f>VLOOKUP(C6065,'[2]05-2025'!$B$1:$D$65536,3,0)</f>
        <v>1167726.93</v>
      </c>
      <c r="E6065" s="25" t="s">
        <v>1817</v>
      </c>
      <c r="F6065" s="27" t="s">
        <v>2115</v>
      </c>
      <c r="G6065" s="26">
        <v>511</v>
      </c>
      <c r="H6065" s="22">
        <v>0</v>
      </c>
      <c r="I6065" s="24">
        <f t="shared" ref="I6065:I6128" si="95">IF(C6065&lt;&gt;C6064,D6065-G6065+H6065,IF(C6065=C6064,I6064-G6065+H6065,"falso"))</f>
        <v>14755130.380000001</v>
      </c>
      <c r="J6065" s="27" t="s">
        <v>1671</v>
      </c>
      <c r="K6065" s="2" t="s">
        <v>15</v>
      </c>
    </row>
    <row r="6066" spans="1:11" ht="12" customHeight="1" x14ac:dyDescent="0.2">
      <c r="A6066" s="2">
        <v>1700</v>
      </c>
      <c r="B6066" s="20" t="str">
        <f>VLOOKUP(C6066,'[2]05-2025'!$B$1:$C$65536,2,0)</f>
        <v>FORNECEDORES DE INSUMOS</v>
      </c>
      <c r="C6066" s="33" t="s">
        <v>57</v>
      </c>
      <c r="D6066" s="21">
        <f>VLOOKUP(C6066,'[2]05-2025'!$B$1:$D$65536,3,0)</f>
        <v>1167726.93</v>
      </c>
      <c r="E6066" s="25" t="s">
        <v>1817</v>
      </c>
      <c r="F6066" s="27" t="s">
        <v>2119</v>
      </c>
      <c r="G6066" s="26">
        <v>24582</v>
      </c>
      <c r="H6066" s="22">
        <v>0</v>
      </c>
      <c r="I6066" s="24">
        <f t="shared" si="95"/>
        <v>14730548.380000001</v>
      </c>
      <c r="J6066" s="27" t="s">
        <v>1671</v>
      </c>
      <c r="K6066" s="2" t="s">
        <v>15</v>
      </c>
    </row>
    <row r="6067" spans="1:11" ht="12" customHeight="1" x14ac:dyDescent="0.2">
      <c r="A6067" s="2">
        <v>1700</v>
      </c>
      <c r="B6067" s="20" t="str">
        <f>VLOOKUP(C6067,'[2]05-2025'!$B$1:$C$65536,2,0)</f>
        <v>FORNECEDORES DE INSUMOS</v>
      </c>
      <c r="C6067" s="33" t="s">
        <v>57</v>
      </c>
      <c r="D6067" s="21">
        <f>VLOOKUP(C6067,'[2]05-2025'!$B$1:$D$65536,3,0)</f>
        <v>1167726.93</v>
      </c>
      <c r="E6067" s="25" t="s">
        <v>1817</v>
      </c>
      <c r="F6067" s="27" t="s">
        <v>2121</v>
      </c>
      <c r="G6067" s="26">
        <v>5259.81</v>
      </c>
      <c r="H6067" s="22">
        <v>0</v>
      </c>
      <c r="I6067" s="24">
        <f t="shared" si="95"/>
        <v>14725288.57</v>
      </c>
      <c r="J6067" s="27" t="s">
        <v>1671</v>
      </c>
      <c r="K6067" s="2" t="s">
        <v>15</v>
      </c>
    </row>
    <row r="6068" spans="1:11" ht="12" customHeight="1" x14ac:dyDescent="0.2">
      <c r="A6068" s="2">
        <v>1700</v>
      </c>
      <c r="B6068" s="20" t="str">
        <f>VLOOKUP(C6068,'[2]05-2025'!$B$1:$C$65536,2,0)</f>
        <v>FORNECEDORES DE INSUMOS</v>
      </c>
      <c r="C6068" s="33" t="s">
        <v>57</v>
      </c>
      <c r="D6068" s="21">
        <f>VLOOKUP(C6068,'[2]05-2025'!$B$1:$D$65536,3,0)</f>
        <v>1167726.93</v>
      </c>
      <c r="E6068" s="25" t="s">
        <v>1817</v>
      </c>
      <c r="F6068" s="27" t="s">
        <v>2121</v>
      </c>
      <c r="G6068" s="26">
        <v>5557.1</v>
      </c>
      <c r="H6068" s="22">
        <v>0</v>
      </c>
      <c r="I6068" s="24">
        <f t="shared" si="95"/>
        <v>14719731.470000001</v>
      </c>
      <c r="J6068" s="27" t="s">
        <v>1671</v>
      </c>
      <c r="K6068" s="2" t="s">
        <v>15</v>
      </c>
    </row>
    <row r="6069" spans="1:11" ht="12" customHeight="1" x14ac:dyDescent="0.2">
      <c r="A6069" s="2">
        <v>1700</v>
      </c>
      <c r="B6069" s="20" t="str">
        <f>VLOOKUP(C6069,'[2]05-2025'!$B$1:$C$65536,2,0)</f>
        <v>FORNECEDORES DE INSUMOS</v>
      </c>
      <c r="C6069" s="33" t="s">
        <v>57</v>
      </c>
      <c r="D6069" s="21">
        <f>VLOOKUP(C6069,'[2]05-2025'!$B$1:$D$65536,3,0)</f>
        <v>1167726.93</v>
      </c>
      <c r="E6069" s="25" t="s">
        <v>1817</v>
      </c>
      <c r="F6069" s="27" t="s">
        <v>2113</v>
      </c>
      <c r="G6069" s="26">
        <v>16100</v>
      </c>
      <c r="H6069" s="22">
        <v>0</v>
      </c>
      <c r="I6069" s="24">
        <f t="shared" si="95"/>
        <v>14703631.470000001</v>
      </c>
      <c r="J6069" s="27" t="s">
        <v>1671</v>
      </c>
      <c r="K6069" s="2" t="s">
        <v>15</v>
      </c>
    </row>
    <row r="6070" spans="1:11" ht="12" customHeight="1" x14ac:dyDescent="0.2">
      <c r="A6070" s="2">
        <v>1700</v>
      </c>
      <c r="B6070" s="20" t="str">
        <f>VLOOKUP(C6070,'[2]05-2025'!$B$1:$C$65536,2,0)</f>
        <v>FORNECEDORES DE INSUMOS</v>
      </c>
      <c r="C6070" s="33" t="s">
        <v>57</v>
      </c>
      <c r="D6070" s="21">
        <f>VLOOKUP(C6070,'[2]05-2025'!$B$1:$D$65536,3,0)</f>
        <v>1167726.93</v>
      </c>
      <c r="E6070" s="25" t="s">
        <v>1817</v>
      </c>
      <c r="F6070" s="27" t="s">
        <v>2122</v>
      </c>
      <c r="G6070" s="26">
        <v>50642.75</v>
      </c>
      <c r="H6070" s="22">
        <v>0</v>
      </c>
      <c r="I6070" s="24">
        <f t="shared" si="95"/>
        <v>14652988.720000001</v>
      </c>
      <c r="J6070" s="27" t="s">
        <v>1671</v>
      </c>
      <c r="K6070" s="2" t="s">
        <v>15</v>
      </c>
    </row>
    <row r="6071" spans="1:11" ht="12" customHeight="1" x14ac:dyDescent="0.2">
      <c r="A6071" s="2">
        <v>1700</v>
      </c>
      <c r="B6071" s="20" t="str">
        <f>VLOOKUP(C6071,'[2]05-2025'!$B$1:$C$65536,2,0)</f>
        <v>FORNECEDORES DE INSUMOS</v>
      </c>
      <c r="C6071" s="33" t="s">
        <v>57</v>
      </c>
      <c r="D6071" s="21">
        <f>VLOOKUP(C6071,'[2]05-2025'!$B$1:$D$65536,3,0)</f>
        <v>1167726.93</v>
      </c>
      <c r="E6071" s="25" t="s">
        <v>1817</v>
      </c>
      <c r="F6071" s="27" t="s">
        <v>2123</v>
      </c>
      <c r="G6071" s="26">
        <v>8028</v>
      </c>
      <c r="H6071" s="22">
        <v>0</v>
      </c>
      <c r="I6071" s="24">
        <f t="shared" si="95"/>
        <v>14644960.720000001</v>
      </c>
      <c r="J6071" s="27" t="s">
        <v>1671</v>
      </c>
      <c r="K6071" s="2" t="s">
        <v>15</v>
      </c>
    </row>
    <row r="6072" spans="1:11" ht="12" customHeight="1" x14ac:dyDescent="0.2">
      <c r="A6072" s="2">
        <v>1700</v>
      </c>
      <c r="B6072" s="20" t="str">
        <f>VLOOKUP(C6072,'[2]05-2025'!$B$1:$C$65536,2,0)</f>
        <v>FORNECEDORES DE INSUMOS</v>
      </c>
      <c r="C6072" s="33" t="s">
        <v>57</v>
      </c>
      <c r="D6072" s="21">
        <f>VLOOKUP(C6072,'[2]05-2025'!$B$1:$D$65536,3,0)</f>
        <v>1167726.93</v>
      </c>
      <c r="E6072" s="25" t="s">
        <v>1817</v>
      </c>
      <c r="F6072" s="27" t="s">
        <v>2124</v>
      </c>
      <c r="G6072" s="26">
        <v>3799.99</v>
      </c>
      <c r="H6072" s="22">
        <v>0</v>
      </c>
      <c r="I6072" s="24">
        <f t="shared" si="95"/>
        <v>14641160.73</v>
      </c>
      <c r="J6072" s="27" t="s">
        <v>1671</v>
      </c>
      <c r="K6072" s="2" t="s">
        <v>15</v>
      </c>
    </row>
    <row r="6073" spans="1:11" ht="12" customHeight="1" x14ac:dyDescent="0.2">
      <c r="A6073" s="2">
        <v>1700</v>
      </c>
      <c r="B6073" s="20" t="str">
        <f>VLOOKUP(C6073,'[2]05-2025'!$B$1:$C$65536,2,0)</f>
        <v>FORNECEDORES DE INSUMOS</v>
      </c>
      <c r="C6073" s="33" t="s">
        <v>57</v>
      </c>
      <c r="D6073" s="21">
        <f>VLOOKUP(C6073,'[2]05-2025'!$B$1:$D$65536,3,0)</f>
        <v>1167726.93</v>
      </c>
      <c r="E6073" s="25" t="s">
        <v>1817</v>
      </c>
      <c r="F6073" s="27" t="s">
        <v>2125</v>
      </c>
      <c r="G6073" s="26">
        <v>8425</v>
      </c>
      <c r="H6073" s="22">
        <v>0</v>
      </c>
      <c r="I6073" s="24">
        <f t="shared" si="95"/>
        <v>14632735.73</v>
      </c>
      <c r="J6073" s="27" t="s">
        <v>1671</v>
      </c>
      <c r="K6073" s="2" t="s">
        <v>15</v>
      </c>
    </row>
    <row r="6074" spans="1:11" ht="12" customHeight="1" x14ac:dyDescent="0.2">
      <c r="A6074" s="2">
        <v>1700</v>
      </c>
      <c r="B6074" s="20" t="str">
        <f>VLOOKUP(C6074,'[2]05-2025'!$B$1:$C$65536,2,0)</f>
        <v>FORNECEDORES DE INSUMOS</v>
      </c>
      <c r="C6074" s="33" t="s">
        <v>57</v>
      </c>
      <c r="D6074" s="21">
        <f>VLOOKUP(C6074,'[2]05-2025'!$B$1:$D$65536,3,0)</f>
        <v>1167726.93</v>
      </c>
      <c r="E6074" s="25" t="s">
        <v>1817</v>
      </c>
      <c r="F6074" s="27" t="s">
        <v>2125</v>
      </c>
      <c r="G6074" s="26">
        <v>2596</v>
      </c>
      <c r="H6074" s="22">
        <v>0</v>
      </c>
      <c r="I6074" s="24">
        <f t="shared" si="95"/>
        <v>14630139.73</v>
      </c>
      <c r="J6074" s="27" t="s">
        <v>1671</v>
      </c>
      <c r="K6074" s="2" t="s">
        <v>15</v>
      </c>
    </row>
    <row r="6075" spans="1:11" ht="12" customHeight="1" x14ac:dyDescent="0.2">
      <c r="A6075" s="2">
        <v>1700</v>
      </c>
      <c r="B6075" s="20" t="str">
        <f>VLOOKUP(C6075,'[2]05-2025'!$B$1:$C$65536,2,0)</f>
        <v>FORNECEDORES DE INSUMOS</v>
      </c>
      <c r="C6075" s="33" t="s">
        <v>57</v>
      </c>
      <c r="D6075" s="21">
        <f>VLOOKUP(C6075,'[2]05-2025'!$B$1:$D$65536,3,0)</f>
        <v>1167726.93</v>
      </c>
      <c r="E6075" s="25" t="s">
        <v>1817</v>
      </c>
      <c r="F6075" s="27" t="s">
        <v>2125</v>
      </c>
      <c r="G6075" s="26">
        <v>2540</v>
      </c>
      <c r="H6075" s="22">
        <v>0</v>
      </c>
      <c r="I6075" s="24">
        <f t="shared" si="95"/>
        <v>14627599.73</v>
      </c>
      <c r="J6075" s="27" t="s">
        <v>1671</v>
      </c>
      <c r="K6075" s="2" t="s">
        <v>15</v>
      </c>
    </row>
    <row r="6076" spans="1:11" ht="12" customHeight="1" x14ac:dyDescent="0.2">
      <c r="A6076" s="2">
        <v>1700</v>
      </c>
      <c r="B6076" s="20" t="str">
        <f>VLOOKUP(C6076,'[2]05-2025'!$B$1:$C$65536,2,0)</f>
        <v>FORNECEDORES DE INSUMOS</v>
      </c>
      <c r="C6076" s="33" t="s">
        <v>57</v>
      </c>
      <c r="D6076" s="21">
        <f>VLOOKUP(C6076,'[2]05-2025'!$B$1:$D$65536,3,0)</f>
        <v>1167726.93</v>
      </c>
      <c r="E6076" s="25" t="s">
        <v>1817</v>
      </c>
      <c r="F6076" s="27" t="s">
        <v>2125</v>
      </c>
      <c r="G6076" s="26">
        <v>2320</v>
      </c>
      <c r="H6076" s="22">
        <v>0</v>
      </c>
      <c r="I6076" s="24">
        <f t="shared" si="95"/>
        <v>14625279.73</v>
      </c>
      <c r="J6076" s="27" t="s">
        <v>1671</v>
      </c>
      <c r="K6076" s="2" t="s">
        <v>15</v>
      </c>
    </row>
    <row r="6077" spans="1:11" ht="12" customHeight="1" x14ac:dyDescent="0.2">
      <c r="A6077" s="2">
        <v>1700</v>
      </c>
      <c r="B6077" s="20" t="str">
        <f>VLOOKUP(C6077,'[2]05-2025'!$B$1:$C$65536,2,0)</f>
        <v>FORNECEDORES DE INSUMOS</v>
      </c>
      <c r="C6077" s="33" t="s">
        <v>57</v>
      </c>
      <c r="D6077" s="21">
        <f>VLOOKUP(C6077,'[2]05-2025'!$B$1:$D$65536,3,0)</f>
        <v>1167726.93</v>
      </c>
      <c r="E6077" s="25" t="s">
        <v>1817</v>
      </c>
      <c r="F6077" s="27" t="s">
        <v>2125</v>
      </c>
      <c r="G6077" s="26">
        <v>1300</v>
      </c>
      <c r="H6077" s="22">
        <v>0</v>
      </c>
      <c r="I6077" s="24">
        <f t="shared" si="95"/>
        <v>14623979.73</v>
      </c>
      <c r="J6077" s="27" t="s">
        <v>1671</v>
      </c>
      <c r="K6077" s="2" t="s">
        <v>15</v>
      </c>
    </row>
    <row r="6078" spans="1:11" ht="12" customHeight="1" x14ac:dyDescent="0.2">
      <c r="A6078" s="2">
        <v>1700</v>
      </c>
      <c r="B6078" s="20" t="str">
        <f>VLOOKUP(C6078,'[2]05-2025'!$B$1:$C$65536,2,0)</f>
        <v>FORNECEDORES DE INSUMOS</v>
      </c>
      <c r="C6078" s="33" t="s">
        <v>57</v>
      </c>
      <c r="D6078" s="21">
        <f>VLOOKUP(C6078,'[2]05-2025'!$B$1:$D$65536,3,0)</f>
        <v>1167726.93</v>
      </c>
      <c r="E6078" s="25" t="s">
        <v>1817</v>
      </c>
      <c r="F6078" s="27" t="s">
        <v>2125</v>
      </c>
      <c r="G6078" s="26">
        <v>440</v>
      </c>
      <c r="H6078" s="22">
        <v>0</v>
      </c>
      <c r="I6078" s="24">
        <f t="shared" si="95"/>
        <v>14623539.73</v>
      </c>
      <c r="J6078" s="27" t="s">
        <v>1671</v>
      </c>
      <c r="K6078" s="2" t="s">
        <v>15</v>
      </c>
    </row>
    <row r="6079" spans="1:11" ht="12" customHeight="1" x14ac:dyDescent="0.2">
      <c r="A6079" s="2">
        <v>1700</v>
      </c>
      <c r="B6079" s="20" t="str">
        <f>VLOOKUP(C6079,'[2]05-2025'!$B$1:$C$65536,2,0)</f>
        <v>FORNECEDORES DE INSUMOS</v>
      </c>
      <c r="C6079" s="33" t="s">
        <v>57</v>
      </c>
      <c r="D6079" s="21">
        <f>VLOOKUP(C6079,'[2]05-2025'!$B$1:$D$65536,3,0)</f>
        <v>1167726.93</v>
      </c>
      <c r="E6079" s="25" t="s">
        <v>1817</v>
      </c>
      <c r="F6079" s="27" t="s">
        <v>2126</v>
      </c>
      <c r="G6079" s="26">
        <v>204</v>
      </c>
      <c r="H6079" s="22">
        <v>0</v>
      </c>
      <c r="I6079" s="24">
        <f t="shared" si="95"/>
        <v>14623335.73</v>
      </c>
      <c r="J6079" s="27" t="s">
        <v>1671</v>
      </c>
      <c r="K6079" s="2" t="s">
        <v>15</v>
      </c>
    </row>
    <row r="6080" spans="1:11" ht="12" customHeight="1" x14ac:dyDescent="0.2">
      <c r="A6080" s="2">
        <v>1700</v>
      </c>
      <c r="B6080" s="20" t="str">
        <f>VLOOKUP(C6080,'[2]05-2025'!$B$1:$C$65536,2,0)</f>
        <v>FORNECEDORES DE INSUMOS</v>
      </c>
      <c r="C6080" s="33" t="s">
        <v>57</v>
      </c>
      <c r="D6080" s="21">
        <f>VLOOKUP(C6080,'[2]05-2025'!$B$1:$D$65536,3,0)</f>
        <v>1167726.93</v>
      </c>
      <c r="E6080" s="25" t="s">
        <v>1817</v>
      </c>
      <c r="F6080" s="27" t="s">
        <v>2131</v>
      </c>
      <c r="G6080" s="26">
        <v>176</v>
      </c>
      <c r="H6080" s="22">
        <v>0</v>
      </c>
      <c r="I6080" s="24">
        <f t="shared" si="95"/>
        <v>14623159.73</v>
      </c>
      <c r="J6080" s="27" t="s">
        <v>1671</v>
      </c>
      <c r="K6080" s="2" t="s">
        <v>15</v>
      </c>
    </row>
    <row r="6081" spans="1:11" ht="12" customHeight="1" x14ac:dyDescent="0.2">
      <c r="A6081" s="2">
        <v>1700</v>
      </c>
      <c r="B6081" s="20" t="str">
        <f>VLOOKUP(C6081,'[2]05-2025'!$B$1:$C$65536,2,0)</f>
        <v>FORNECEDORES DE INSUMOS</v>
      </c>
      <c r="C6081" s="33" t="s">
        <v>57</v>
      </c>
      <c r="D6081" s="21">
        <f>VLOOKUP(C6081,'[2]05-2025'!$B$1:$D$65536,3,0)</f>
        <v>1167726.93</v>
      </c>
      <c r="E6081" s="25" t="s">
        <v>1817</v>
      </c>
      <c r="F6081" s="27" t="s">
        <v>2132</v>
      </c>
      <c r="G6081" s="26">
        <v>3850</v>
      </c>
      <c r="H6081" s="22">
        <v>0</v>
      </c>
      <c r="I6081" s="24">
        <f t="shared" si="95"/>
        <v>14619309.73</v>
      </c>
      <c r="J6081" s="27" t="s">
        <v>1671</v>
      </c>
      <c r="K6081" s="2" t="s">
        <v>15</v>
      </c>
    </row>
    <row r="6082" spans="1:11" ht="12" customHeight="1" x14ac:dyDescent="0.2">
      <c r="A6082" s="2">
        <v>1700</v>
      </c>
      <c r="B6082" s="20" t="str">
        <f>VLOOKUP(C6082,'[2]05-2025'!$B$1:$C$65536,2,0)</f>
        <v>FORNECEDORES DE INSUMOS</v>
      </c>
      <c r="C6082" s="33" t="s">
        <v>57</v>
      </c>
      <c r="D6082" s="21">
        <f>VLOOKUP(C6082,'[2]05-2025'!$B$1:$D$65536,3,0)</f>
        <v>1167726.93</v>
      </c>
      <c r="E6082" s="25" t="s">
        <v>1817</v>
      </c>
      <c r="F6082" s="27" t="s">
        <v>2132</v>
      </c>
      <c r="G6082" s="26">
        <v>750</v>
      </c>
      <c r="H6082" s="22">
        <v>0</v>
      </c>
      <c r="I6082" s="24">
        <f t="shared" si="95"/>
        <v>14618559.73</v>
      </c>
      <c r="J6082" s="27" t="s">
        <v>1671</v>
      </c>
      <c r="K6082" s="2" t="s">
        <v>15</v>
      </c>
    </row>
    <row r="6083" spans="1:11" ht="12" customHeight="1" x14ac:dyDescent="0.2">
      <c r="A6083" s="2">
        <v>1700</v>
      </c>
      <c r="B6083" s="20" t="str">
        <f>VLOOKUP(C6083,'[2]05-2025'!$B$1:$C$65536,2,0)</f>
        <v>FORNECEDORES DE INSUMOS</v>
      </c>
      <c r="C6083" s="33" t="s">
        <v>57</v>
      </c>
      <c r="D6083" s="21">
        <f>VLOOKUP(C6083,'[2]05-2025'!$B$1:$D$65536,3,0)</f>
        <v>1167726.93</v>
      </c>
      <c r="E6083" s="25" t="s">
        <v>1817</v>
      </c>
      <c r="F6083" s="27" t="s">
        <v>2101</v>
      </c>
      <c r="G6083" s="26">
        <v>6800</v>
      </c>
      <c r="H6083" s="22">
        <v>0</v>
      </c>
      <c r="I6083" s="24">
        <f t="shared" si="95"/>
        <v>14611759.73</v>
      </c>
      <c r="J6083" s="27" t="s">
        <v>1671</v>
      </c>
      <c r="K6083" s="2" t="s">
        <v>15</v>
      </c>
    </row>
    <row r="6084" spans="1:11" ht="12" customHeight="1" x14ac:dyDescent="0.2">
      <c r="A6084" s="2">
        <v>1700</v>
      </c>
      <c r="B6084" s="20" t="str">
        <f>VLOOKUP(C6084,'[2]05-2025'!$B$1:$C$65536,2,0)</f>
        <v>FORNECEDORES DE INSUMOS</v>
      </c>
      <c r="C6084" s="33" t="s">
        <v>57</v>
      </c>
      <c r="D6084" s="21">
        <f>VLOOKUP(C6084,'[2]05-2025'!$B$1:$D$65536,3,0)</f>
        <v>1167726.93</v>
      </c>
      <c r="E6084" s="25" t="s">
        <v>1831</v>
      </c>
      <c r="F6084" s="27" t="s">
        <v>3147</v>
      </c>
      <c r="G6084" s="26">
        <v>0.01</v>
      </c>
      <c r="H6084" s="22">
        <v>0</v>
      </c>
      <c r="I6084" s="24">
        <f t="shared" si="95"/>
        <v>14611759.720000001</v>
      </c>
      <c r="J6084" s="27" t="s">
        <v>86</v>
      </c>
      <c r="K6084" s="2" t="s">
        <v>15</v>
      </c>
    </row>
    <row r="6085" spans="1:11" ht="12" customHeight="1" x14ac:dyDescent="0.2">
      <c r="A6085" s="2">
        <v>1700</v>
      </c>
      <c r="B6085" s="20" t="str">
        <f>VLOOKUP(C6085,'[2]05-2025'!$B$1:$C$65536,2,0)</f>
        <v>FORNECEDORES DE INSUMOS</v>
      </c>
      <c r="C6085" s="33" t="s">
        <v>57</v>
      </c>
      <c r="D6085" s="21">
        <f>VLOOKUP(C6085,'[2]05-2025'!$B$1:$D$65536,3,0)</f>
        <v>1167726.93</v>
      </c>
      <c r="E6085" s="25" t="s">
        <v>1821</v>
      </c>
      <c r="F6085" s="27" t="s">
        <v>3259</v>
      </c>
      <c r="G6085" s="26">
        <v>328698.23999999999</v>
      </c>
      <c r="H6085" s="22">
        <v>0</v>
      </c>
      <c r="I6085" s="24">
        <f t="shared" si="95"/>
        <v>14283061.48</v>
      </c>
      <c r="J6085" s="27" t="s">
        <v>1671</v>
      </c>
      <c r="K6085" s="2" t="s">
        <v>15</v>
      </c>
    </row>
    <row r="6086" spans="1:11" ht="12" customHeight="1" x14ac:dyDescent="0.2">
      <c r="A6086" s="2">
        <v>1700</v>
      </c>
      <c r="B6086" s="20" t="str">
        <f>VLOOKUP(C6086,'[2]05-2025'!$B$1:$C$65536,2,0)</f>
        <v>FORNECEDORES DE INSUMOS</v>
      </c>
      <c r="C6086" s="33" t="s">
        <v>57</v>
      </c>
      <c r="D6086" s="21">
        <f>VLOOKUP(C6086,'[2]05-2025'!$B$1:$D$65536,3,0)</f>
        <v>1167726.93</v>
      </c>
      <c r="E6086" s="25" t="s">
        <v>1821</v>
      </c>
      <c r="F6086" s="27" t="s">
        <v>3259</v>
      </c>
      <c r="G6086" s="26">
        <v>328698.23999999999</v>
      </c>
      <c r="H6086" s="22">
        <v>0</v>
      </c>
      <c r="I6086" s="24">
        <f t="shared" si="95"/>
        <v>13954363.24</v>
      </c>
      <c r="J6086" s="27" t="s">
        <v>1671</v>
      </c>
      <c r="K6086" s="2" t="s">
        <v>15</v>
      </c>
    </row>
    <row r="6087" spans="1:11" ht="12" customHeight="1" x14ac:dyDescent="0.2">
      <c r="A6087" s="2">
        <v>1700</v>
      </c>
      <c r="B6087" s="20" t="str">
        <f>VLOOKUP(C6087,'[2]05-2025'!$B$1:$C$65536,2,0)</f>
        <v>FORNECEDORES DE INSUMOS</v>
      </c>
      <c r="C6087" s="33" t="s">
        <v>57</v>
      </c>
      <c r="D6087" s="21">
        <f>VLOOKUP(C6087,'[2]05-2025'!$B$1:$D$65536,3,0)</f>
        <v>1167726.93</v>
      </c>
      <c r="E6087" s="25" t="s">
        <v>1821</v>
      </c>
      <c r="F6087" s="27" t="s">
        <v>3259</v>
      </c>
      <c r="G6087" s="26">
        <v>328698.23999999999</v>
      </c>
      <c r="H6087" s="22">
        <v>0</v>
      </c>
      <c r="I6087" s="24">
        <f t="shared" si="95"/>
        <v>13625665</v>
      </c>
      <c r="J6087" s="27" t="s">
        <v>1671</v>
      </c>
      <c r="K6087" s="2" t="s">
        <v>15</v>
      </c>
    </row>
    <row r="6088" spans="1:11" ht="12" customHeight="1" x14ac:dyDescent="0.2">
      <c r="A6088" s="2">
        <v>1700</v>
      </c>
      <c r="B6088" s="20" t="str">
        <f>VLOOKUP(C6088,'[2]05-2025'!$B$1:$C$65536,2,0)</f>
        <v>FORNECEDORES DE INSUMOS</v>
      </c>
      <c r="C6088" s="33" t="s">
        <v>57</v>
      </c>
      <c r="D6088" s="21">
        <f>VLOOKUP(C6088,'[2]05-2025'!$B$1:$D$65536,3,0)</f>
        <v>1167726.93</v>
      </c>
      <c r="E6088" s="25" t="s">
        <v>1821</v>
      </c>
      <c r="F6088" s="27" t="s">
        <v>3259</v>
      </c>
      <c r="G6088" s="26">
        <v>328698.23999999999</v>
      </c>
      <c r="H6088" s="22">
        <v>0</v>
      </c>
      <c r="I6088" s="24">
        <f t="shared" si="95"/>
        <v>13296966.76</v>
      </c>
      <c r="J6088" s="27" t="s">
        <v>1671</v>
      </c>
      <c r="K6088" s="2" t="s">
        <v>15</v>
      </c>
    </row>
    <row r="6089" spans="1:11" ht="12" customHeight="1" x14ac:dyDescent="0.2">
      <c r="A6089" s="2">
        <v>1700</v>
      </c>
      <c r="B6089" s="20" t="str">
        <f>VLOOKUP(C6089,'[2]05-2025'!$B$1:$C$65536,2,0)</f>
        <v>FORNECEDORES DE INSUMOS</v>
      </c>
      <c r="C6089" s="33" t="s">
        <v>57</v>
      </c>
      <c r="D6089" s="21">
        <f>VLOOKUP(C6089,'[2]05-2025'!$B$1:$D$65536,3,0)</f>
        <v>1167726.93</v>
      </c>
      <c r="E6089" s="25" t="s">
        <v>1821</v>
      </c>
      <c r="F6089" s="27" t="s">
        <v>3259</v>
      </c>
      <c r="G6089" s="26">
        <v>328698.23999999999</v>
      </c>
      <c r="H6089" s="22">
        <v>0</v>
      </c>
      <c r="I6089" s="24">
        <f t="shared" si="95"/>
        <v>12968268.52</v>
      </c>
      <c r="J6089" s="27" t="s">
        <v>1671</v>
      </c>
      <c r="K6089" s="2" t="s">
        <v>15</v>
      </c>
    </row>
    <row r="6090" spans="1:11" ht="12" customHeight="1" x14ac:dyDescent="0.2">
      <c r="A6090" s="2">
        <v>1700</v>
      </c>
      <c r="B6090" s="20" t="str">
        <f>VLOOKUP(C6090,'[2]05-2025'!$B$1:$C$65536,2,0)</f>
        <v>FORNECEDORES DE INSUMOS</v>
      </c>
      <c r="C6090" s="33" t="s">
        <v>57</v>
      </c>
      <c r="D6090" s="21">
        <f>VLOOKUP(C6090,'[2]05-2025'!$B$1:$D$65536,3,0)</f>
        <v>1167726.93</v>
      </c>
      <c r="E6090" s="25" t="s">
        <v>1821</v>
      </c>
      <c r="F6090" s="27" t="s">
        <v>3259</v>
      </c>
      <c r="G6090" s="26">
        <v>328698.23999999999</v>
      </c>
      <c r="H6090" s="22">
        <v>0</v>
      </c>
      <c r="I6090" s="24">
        <f t="shared" si="95"/>
        <v>12639570.279999999</v>
      </c>
      <c r="J6090" s="27" t="s">
        <v>1671</v>
      </c>
      <c r="K6090" s="2" t="s">
        <v>15</v>
      </c>
    </row>
    <row r="6091" spans="1:11" ht="12" customHeight="1" x14ac:dyDescent="0.2">
      <c r="A6091" s="2">
        <v>1700</v>
      </c>
      <c r="B6091" s="20" t="str">
        <f>VLOOKUP(C6091,'[2]05-2025'!$B$1:$C$65536,2,0)</f>
        <v>FORNECEDORES DE INSUMOS</v>
      </c>
      <c r="C6091" s="33" t="s">
        <v>57</v>
      </c>
      <c r="D6091" s="21">
        <f>VLOOKUP(C6091,'[2]05-2025'!$B$1:$D$65536,3,0)</f>
        <v>1167726.93</v>
      </c>
      <c r="E6091" s="25" t="s">
        <v>1821</v>
      </c>
      <c r="F6091" s="27" t="s">
        <v>3259</v>
      </c>
      <c r="G6091" s="26">
        <v>328698.23999999999</v>
      </c>
      <c r="H6091" s="22">
        <v>0</v>
      </c>
      <c r="I6091" s="24">
        <f t="shared" si="95"/>
        <v>12310872.039999999</v>
      </c>
      <c r="J6091" s="27" t="s">
        <v>1671</v>
      </c>
      <c r="K6091" s="2" t="s">
        <v>15</v>
      </c>
    </row>
    <row r="6092" spans="1:11" ht="12" customHeight="1" x14ac:dyDescent="0.2">
      <c r="A6092" s="2">
        <v>1700</v>
      </c>
      <c r="B6092" s="20" t="str">
        <f>VLOOKUP(C6092,'[2]05-2025'!$B$1:$C$65536,2,0)</f>
        <v>FORNECEDORES DE INSUMOS</v>
      </c>
      <c r="C6092" s="33" t="s">
        <v>57</v>
      </c>
      <c r="D6092" s="21">
        <f>VLOOKUP(C6092,'[2]05-2025'!$B$1:$D$65536,3,0)</f>
        <v>1167726.93</v>
      </c>
      <c r="E6092" s="25" t="s">
        <v>1821</v>
      </c>
      <c r="F6092" s="27" t="s">
        <v>3259</v>
      </c>
      <c r="G6092" s="26">
        <v>328698.23999999999</v>
      </c>
      <c r="H6092" s="22">
        <v>0</v>
      </c>
      <c r="I6092" s="24">
        <f t="shared" si="95"/>
        <v>11982173.799999999</v>
      </c>
      <c r="J6092" s="27" t="s">
        <v>1671</v>
      </c>
      <c r="K6092" s="2" t="s">
        <v>15</v>
      </c>
    </row>
    <row r="6093" spans="1:11" ht="12" customHeight="1" x14ac:dyDescent="0.2">
      <c r="A6093" s="2">
        <v>1700</v>
      </c>
      <c r="B6093" s="20" t="str">
        <f>VLOOKUP(C6093,'[2]05-2025'!$B$1:$C$65536,2,0)</f>
        <v>FORNECEDORES DE INSUMOS</v>
      </c>
      <c r="C6093" s="33" t="s">
        <v>57</v>
      </c>
      <c r="D6093" s="21">
        <f>VLOOKUP(C6093,'[2]05-2025'!$B$1:$D$65536,3,0)</f>
        <v>1167726.93</v>
      </c>
      <c r="E6093" s="25" t="s">
        <v>1821</v>
      </c>
      <c r="F6093" s="27" t="s">
        <v>3259</v>
      </c>
      <c r="G6093" s="26">
        <v>328698.23999999999</v>
      </c>
      <c r="H6093" s="22">
        <v>0</v>
      </c>
      <c r="I6093" s="24">
        <f t="shared" si="95"/>
        <v>11653475.559999999</v>
      </c>
      <c r="J6093" s="27" t="s">
        <v>1671</v>
      </c>
      <c r="K6093" s="2" t="s">
        <v>15</v>
      </c>
    </row>
    <row r="6094" spans="1:11" ht="12" customHeight="1" x14ac:dyDescent="0.2">
      <c r="A6094" s="2">
        <v>1700</v>
      </c>
      <c r="B6094" s="20" t="str">
        <f>VLOOKUP(C6094,'[2]05-2025'!$B$1:$C$65536,2,0)</f>
        <v>FORNECEDORES DE INSUMOS</v>
      </c>
      <c r="C6094" s="33" t="s">
        <v>57</v>
      </c>
      <c r="D6094" s="21">
        <f>VLOOKUP(C6094,'[2]05-2025'!$B$1:$D$65536,3,0)</f>
        <v>1167726.93</v>
      </c>
      <c r="E6094" s="25" t="s">
        <v>1821</v>
      </c>
      <c r="F6094" s="27" t="s">
        <v>3259</v>
      </c>
      <c r="G6094" s="26">
        <v>328698.23999999999</v>
      </c>
      <c r="H6094" s="22">
        <v>0</v>
      </c>
      <c r="I6094" s="24">
        <f t="shared" si="95"/>
        <v>11324777.319999998</v>
      </c>
      <c r="J6094" s="27" t="s">
        <v>1671</v>
      </c>
      <c r="K6094" s="2" t="s">
        <v>15</v>
      </c>
    </row>
    <row r="6095" spans="1:11" ht="12" customHeight="1" x14ac:dyDescent="0.2">
      <c r="A6095" s="2">
        <v>1700</v>
      </c>
      <c r="B6095" s="20" t="str">
        <f>VLOOKUP(C6095,'[2]05-2025'!$B$1:$C$65536,2,0)</f>
        <v>FORNECEDORES DE INSUMOS</v>
      </c>
      <c r="C6095" s="33" t="s">
        <v>57</v>
      </c>
      <c r="D6095" s="21">
        <f>VLOOKUP(C6095,'[2]05-2025'!$B$1:$D$65536,3,0)</f>
        <v>1167726.93</v>
      </c>
      <c r="E6095" s="25" t="s">
        <v>1821</v>
      </c>
      <c r="F6095" s="27" t="s">
        <v>3259</v>
      </c>
      <c r="G6095" s="26">
        <v>328698.23999999999</v>
      </c>
      <c r="H6095" s="22">
        <v>0</v>
      </c>
      <c r="I6095" s="24">
        <f t="shared" si="95"/>
        <v>10996079.079999998</v>
      </c>
      <c r="J6095" s="27" t="s">
        <v>1671</v>
      </c>
      <c r="K6095" s="2" t="s">
        <v>15</v>
      </c>
    </row>
    <row r="6096" spans="1:11" ht="12" customHeight="1" x14ac:dyDescent="0.2">
      <c r="A6096" s="2">
        <v>1700</v>
      </c>
      <c r="B6096" s="20" t="str">
        <f>VLOOKUP(C6096,'[2]05-2025'!$B$1:$C$65536,2,0)</f>
        <v>FORNECEDORES DE INSUMOS</v>
      </c>
      <c r="C6096" s="33" t="s">
        <v>57</v>
      </c>
      <c r="D6096" s="21">
        <f>VLOOKUP(C6096,'[2]05-2025'!$B$1:$D$65536,3,0)</f>
        <v>1167726.93</v>
      </c>
      <c r="E6096" s="25" t="s">
        <v>1821</v>
      </c>
      <c r="F6096" s="27" t="s">
        <v>3259</v>
      </c>
      <c r="G6096" s="26">
        <v>328698.23999999999</v>
      </c>
      <c r="H6096" s="22">
        <v>0</v>
      </c>
      <c r="I6096" s="24">
        <f t="shared" si="95"/>
        <v>10667380.839999998</v>
      </c>
      <c r="J6096" s="27" t="s">
        <v>1671</v>
      </c>
      <c r="K6096" s="2" t="s">
        <v>15</v>
      </c>
    </row>
    <row r="6097" spans="1:11" ht="12" customHeight="1" x14ac:dyDescent="0.2">
      <c r="A6097" s="2">
        <v>1700</v>
      </c>
      <c r="B6097" s="20" t="str">
        <f>VLOOKUP(C6097,'[2]05-2025'!$B$1:$C$65536,2,0)</f>
        <v>FORNECEDORES DE INSUMOS</v>
      </c>
      <c r="C6097" s="33" t="s">
        <v>57</v>
      </c>
      <c r="D6097" s="21">
        <f>VLOOKUP(C6097,'[2]05-2025'!$B$1:$D$65536,3,0)</f>
        <v>1167726.93</v>
      </c>
      <c r="E6097" s="25" t="s">
        <v>1821</v>
      </c>
      <c r="F6097" s="27" t="s">
        <v>3259</v>
      </c>
      <c r="G6097" s="26">
        <v>328698.23999999999</v>
      </c>
      <c r="H6097" s="22">
        <v>0</v>
      </c>
      <c r="I6097" s="24">
        <f t="shared" si="95"/>
        <v>10338682.599999998</v>
      </c>
      <c r="J6097" s="27" t="s">
        <v>1671</v>
      </c>
      <c r="K6097" s="2" t="s">
        <v>15</v>
      </c>
    </row>
    <row r="6098" spans="1:11" ht="12" customHeight="1" x14ac:dyDescent="0.2">
      <c r="A6098" s="2">
        <v>1700</v>
      </c>
      <c r="B6098" s="20" t="str">
        <f>VLOOKUP(C6098,'[2]05-2025'!$B$1:$C$65536,2,0)</f>
        <v>FORNECEDORES DE INSUMOS</v>
      </c>
      <c r="C6098" s="33" t="s">
        <v>57</v>
      </c>
      <c r="D6098" s="21">
        <f>VLOOKUP(C6098,'[2]05-2025'!$B$1:$D$65536,3,0)</f>
        <v>1167726.93</v>
      </c>
      <c r="E6098" s="25" t="s">
        <v>1821</v>
      </c>
      <c r="F6098" s="27" t="s">
        <v>3259</v>
      </c>
      <c r="G6098" s="26">
        <v>328698.23999999999</v>
      </c>
      <c r="H6098" s="22">
        <v>0</v>
      </c>
      <c r="I6098" s="24">
        <f t="shared" si="95"/>
        <v>10009984.359999998</v>
      </c>
      <c r="J6098" s="27" t="s">
        <v>1671</v>
      </c>
      <c r="K6098" s="2" t="s">
        <v>15</v>
      </c>
    </row>
    <row r="6099" spans="1:11" ht="12" customHeight="1" x14ac:dyDescent="0.2">
      <c r="A6099" s="2">
        <v>1700</v>
      </c>
      <c r="B6099" s="20" t="str">
        <f>VLOOKUP(C6099,'[2]05-2025'!$B$1:$C$65536,2,0)</f>
        <v>FORNECEDORES DE INSUMOS</v>
      </c>
      <c r="C6099" s="33" t="s">
        <v>57</v>
      </c>
      <c r="D6099" s="21">
        <f>VLOOKUP(C6099,'[2]05-2025'!$B$1:$D$65536,3,0)</f>
        <v>1167726.93</v>
      </c>
      <c r="E6099" s="25" t="s">
        <v>1821</v>
      </c>
      <c r="F6099" s="27" t="s">
        <v>3259</v>
      </c>
      <c r="G6099" s="26">
        <v>328698.23999999999</v>
      </c>
      <c r="H6099" s="22">
        <v>0</v>
      </c>
      <c r="I6099" s="24">
        <f t="shared" si="95"/>
        <v>9681286.1199999973</v>
      </c>
      <c r="J6099" s="27" t="s">
        <v>1671</v>
      </c>
      <c r="K6099" s="2" t="s">
        <v>15</v>
      </c>
    </row>
    <row r="6100" spans="1:11" ht="12" customHeight="1" x14ac:dyDescent="0.2">
      <c r="A6100" s="2">
        <v>1700</v>
      </c>
      <c r="B6100" s="20" t="str">
        <f>VLOOKUP(C6100,'[2]05-2025'!$B$1:$C$65536,2,0)</f>
        <v>FORNECEDORES DE INSUMOS</v>
      </c>
      <c r="C6100" s="33" t="s">
        <v>57</v>
      </c>
      <c r="D6100" s="21">
        <f>VLOOKUP(C6100,'[2]05-2025'!$B$1:$D$65536,3,0)</f>
        <v>1167726.93</v>
      </c>
      <c r="E6100" s="25" t="s">
        <v>1821</v>
      </c>
      <c r="F6100" s="27" t="s">
        <v>3259</v>
      </c>
      <c r="G6100" s="26">
        <v>328698.23999999999</v>
      </c>
      <c r="H6100" s="22">
        <v>0</v>
      </c>
      <c r="I6100" s="24">
        <f t="shared" si="95"/>
        <v>9352587.8799999971</v>
      </c>
      <c r="J6100" s="27" t="s">
        <v>1671</v>
      </c>
      <c r="K6100" s="2" t="s">
        <v>15</v>
      </c>
    </row>
    <row r="6101" spans="1:11" ht="12" customHeight="1" x14ac:dyDescent="0.2">
      <c r="A6101" s="2">
        <v>1700</v>
      </c>
      <c r="B6101" s="20" t="str">
        <f>VLOOKUP(C6101,'[2]05-2025'!$B$1:$C$65536,2,0)</f>
        <v>FORNECEDORES DE INSUMOS</v>
      </c>
      <c r="C6101" s="33" t="s">
        <v>57</v>
      </c>
      <c r="D6101" s="21">
        <f>VLOOKUP(C6101,'[2]05-2025'!$B$1:$D$65536,3,0)</f>
        <v>1167726.93</v>
      </c>
      <c r="E6101" s="25" t="s">
        <v>1821</v>
      </c>
      <c r="F6101" s="27" t="s">
        <v>3259</v>
      </c>
      <c r="G6101" s="26">
        <v>328698.23999999999</v>
      </c>
      <c r="H6101" s="22">
        <v>0</v>
      </c>
      <c r="I6101" s="24">
        <f t="shared" si="95"/>
        <v>9023889.6399999969</v>
      </c>
      <c r="J6101" s="27" t="s">
        <v>1671</v>
      </c>
      <c r="K6101" s="2" t="s">
        <v>15</v>
      </c>
    </row>
    <row r="6102" spans="1:11" ht="12" customHeight="1" x14ac:dyDescent="0.2">
      <c r="A6102" s="2">
        <v>1700</v>
      </c>
      <c r="B6102" s="20" t="str">
        <f>VLOOKUP(C6102,'[2]05-2025'!$B$1:$C$65536,2,0)</f>
        <v>FORNECEDORES DE INSUMOS</v>
      </c>
      <c r="C6102" s="33" t="s">
        <v>57</v>
      </c>
      <c r="D6102" s="21">
        <f>VLOOKUP(C6102,'[2]05-2025'!$B$1:$D$65536,3,0)</f>
        <v>1167726.93</v>
      </c>
      <c r="E6102" s="25" t="s">
        <v>1821</v>
      </c>
      <c r="F6102" s="27" t="s">
        <v>3259</v>
      </c>
      <c r="G6102" s="26">
        <v>328698.23999999999</v>
      </c>
      <c r="H6102" s="22">
        <v>0</v>
      </c>
      <c r="I6102" s="24">
        <f t="shared" si="95"/>
        <v>8695191.3999999966</v>
      </c>
      <c r="J6102" s="27" t="s">
        <v>1671</v>
      </c>
      <c r="K6102" s="2" t="s">
        <v>15</v>
      </c>
    </row>
    <row r="6103" spans="1:11" ht="12" customHeight="1" x14ac:dyDescent="0.2">
      <c r="A6103" s="2">
        <v>1700</v>
      </c>
      <c r="B6103" s="20" t="str">
        <f>VLOOKUP(C6103,'[2]05-2025'!$B$1:$C$65536,2,0)</f>
        <v>FORNECEDORES DE INSUMOS</v>
      </c>
      <c r="C6103" s="33" t="s">
        <v>57</v>
      </c>
      <c r="D6103" s="21">
        <f>VLOOKUP(C6103,'[2]05-2025'!$B$1:$D$65536,3,0)</f>
        <v>1167726.93</v>
      </c>
      <c r="E6103" s="25" t="s">
        <v>1821</v>
      </c>
      <c r="F6103" s="27" t="s">
        <v>3259</v>
      </c>
      <c r="G6103" s="26">
        <v>328698.23999999999</v>
      </c>
      <c r="H6103" s="22">
        <v>0</v>
      </c>
      <c r="I6103" s="24">
        <f t="shared" si="95"/>
        <v>8366493.1599999964</v>
      </c>
      <c r="J6103" s="27" t="s">
        <v>1671</v>
      </c>
      <c r="K6103" s="2" t="s">
        <v>15</v>
      </c>
    </row>
    <row r="6104" spans="1:11" ht="12" customHeight="1" x14ac:dyDescent="0.2">
      <c r="A6104" s="2">
        <v>1700</v>
      </c>
      <c r="B6104" s="20" t="str">
        <f>VLOOKUP(C6104,'[2]05-2025'!$B$1:$C$65536,2,0)</f>
        <v>FORNECEDORES DE INSUMOS</v>
      </c>
      <c r="C6104" s="33" t="s">
        <v>57</v>
      </c>
      <c r="D6104" s="21">
        <f>VLOOKUP(C6104,'[2]05-2025'!$B$1:$D$65536,3,0)</f>
        <v>1167726.93</v>
      </c>
      <c r="E6104" s="25" t="s">
        <v>1821</v>
      </c>
      <c r="F6104" s="27" t="s">
        <v>3259</v>
      </c>
      <c r="G6104" s="26">
        <v>328698.23999999999</v>
      </c>
      <c r="H6104" s="22">
        <v>0</v>
      </c>
      <c r="I6104" s="24">
        <f t="shared" si="95"/>
        <v>8037794.9199999962</v>
      </c>
      <c r="J6104" s="27" t="s">
        <v>1671</v>
      </c>
      <c r="K6104" s="2" t="s">
        <v>15</v>
      </c>
    </row>
    <row r="6105" spans="1:11" ht="12" customHeight="1" x14ac:dyDescent="0.2">
      <c r="A6105" s="2">
        <v>1700</v>
      </c>
      <c r="B6105" s="20" t="str">
        <f>VLOOKUP(C6105,'[2]05-2025'!$B$1:$C$65536,2,0)</f>
        <v>FORNECEDORES DE INSUMOS</v>
      </c>
      <c r="C6105" s="33" t="s">
        <v>57</v>
      </c>
      <c r="D6105" s="21">
        <f>VLOOKUP(C6105,'[2]05-2025'!$B$1:$D$65536,3,0)</f>
        <v>1167726.93</v>
      </c>
      <c r="E6105" s="25" t="s">
        <v>1821</v>
      </c>
      <c r="F6105" s="27" t="s">
        <v>3259</v>
      </c>
      <c r="G6105" s="26">
        <v>328698.23999999999</v>
      </c>
      <c r="H6105" s="22">
        <v>0</v>
      </c>
      <c r="I6105" s="24">
        <f t="shared" si="95"/>
        <v>7709096.679999996</v>
      </c>
      <c r="J6105" s="27" t="s">
        <v>1671</v>
      </c>
      <c r="K6105" s="2" t="s">
        <v>15</v>
      </c>
    </row>
    <row r="6106" spans="1:11" ht="12" customHeight="1" x14ac:dyDescent="0.2">
      <c r="A6106" s="2">
        <v>1700</v>
      </c>
      <c r="B6106" s="20" t="str">
        <f>VLOOKUP(C6106,'[2]05-2025'!$B$1:$C$65536,2,0)</f>
        <v>FORNECEDORES DE INSUMOS</v>
      </c>
      <c r="C6106" s="33" t="s">
        <v>57</v>
      </c>
      <c r="D6106" s="21">
        <f>VLOOKUP(C6106,'[2]05-2025'!$B$1:$D$65536,3,0)</f>
        <v>1167726.93</v>
      </c>
      <c r="E6106" s="25" t="s">
        <v>1821</v>
      </c>
      <c r="F6106" s="27" t="s">
        <v>3259</v>
      </c>
      <c r="G6106" s="26">
        <v>328698.23999999999</v>
      </c>
      <c r="H6106" s="22">
        <v>0</v>
      </c>
      <c r="I6106" s="24">
        <f t="shared" si="95"/>
        <v>7380398.4399999958</v>
      </c>
      <c r="J6106" s="27" t="s">
        <v>1671</v>
      </c>
      <c r="K6106" s="2" t="s">
        <v>15</v>
      </c>
    </row>
    <row r="6107" spans="1:11" ht="12" customHeight="1" x14ac:dyDescent="0.2">
      <c r="A6107" s="2">
        <v>1700</v>
      </c>
      <c r="B6107" s="20" t="str">
        <f>VLOOKUP(C6107,'[2]05-2025'!$B$1:$C$65536,2,0)</f>
        <v>FORNECEDORES DE INSUMOS</v>
      </c>
      <c r="C6107" s="33" t="s">
        <v>57</v>
      </c>
      <c r="D6107" s="21">
        <f>VLOOKUP(C6107,'[2]05-2025'!$B$1:$D$65536,3,0)</f>
        <v>1167726.93</v>
      </c>
      <c r="E6107" s="25" t="s">
        <v>1821</v>
      </c>
      <c r="F6107" s="27" t="s">
        <v>3259</v>
      </c>
      <c r="G6107" s="26">
        <v>328698.23999999999</v>
      </c>
      <c r="H6107" s="22">
        <v>0</v>
      </c>
      <c r="I6107" s="24">
        <f t="shared" si="95"/>
        <v>7051700.1999999955</v>
      </c>
      <c r="J6107" s="27" t="s">
        <v>1671</v>
      </c>
      <c r="K6107" s="2" t="s">
        <v>15</v>
      </c>
    </row>
    <row r="6108" spans="1:11" ht="12" customHeight="1" x14ac:dyDescent="0.2">
      <c r="A6108" s="2">
        <v>1700</v>
      </c>
      <c r="B6108" s="20" t="str">
        <f>VLOOKUP(C6108,'[2]05-2025'!$B$1:$C$65536,2,0)</f>
        <v>FORNECEDORES DE INSUMOS</v>
      </c>
      <c r="C6108" s="33" t="s">
        <v>57</v>
      </c>
      <c r="D6108" s="21">
        <f>VLOOKUP(C6108,'[2]05-2025'!$B$1:$D$65536,3,0)</f>
        <v>1167726.93</v>
      </c>
      <c r="E6108" s="25" t="s">
        <v>1821</v>
      </c>
      <c r="F6108" s="27" t="s">
        <v>3259</v>
      </c>
      <c r="G6108" s="26">
        <v>328698.23999999999</v>
      </c>
      <c r="H6108" s="22">
        <v>0</v>
      </c>
      <c r="I6108" s="24">
        <f t="shared" si="95"/>
        <v>6723001.9599999953</v>
      </c>
      <c r="J6108" s="27" t="s">
        <v>1671</v>
      </c>
      <c r="K6108" s="2" t="s">
        <v>15</v>
      </c>
    </row>
    <row r="6109" spans="1:11" ht="12" customHeight="1" x14ac:dyDescent="0.2">
      <c r="A6109" s="2">
        <v>1700</v>
      </c>
      <c r="B6109" s="20" t="str">
        <f>VLOOKUP(C6109,'[2]05-2025'!$B$1:$C$65536,2,0)</f>
        <v>FORNECEDORES DE INSUMOS</v>
      </c>
      <c r="C6109" s="33" t="s">
        <v>57</v>
      </c>
      <c r="D6109" s="21">
        <f>VLOOKUP(C6109,'[2]05-2025'!$B$1:$D$65536,3,0)</f>
        <v>1167726.93</v>
      </c>
      <c r="E6109" s="25" t="s">
        <v>1821</v>
      </c>
      <c r="F6109" s="27" t="s">
        <v>3259</v>
      </c>
      <c r="G6109" s="26">
        <v>328698.23999999999</v>
      </c>
      <c r="H6109" s="22">
        <v>0</v>
      </c>
      <c r="I6109" s="24">
        <f t="shared" si="95"/>
        <v>6394303.7199999951</v>
      </c>
      <c r="J6109" s="27" t="s">
        <v>1671</v>
      </c>
      <c r="K6109" s="2" t="s">
        <v>15</v>
      </c>
    </row>
    <row r="6110" spans="1:11" ht="12" customHeight="1" x14ac:dyDescent="0.2">
      <c r="A6110" s="2">
        <v>1700</v>
      </c>
      <c r="B6110" s="20" t="str">
        <f>VLOOKUP(C6110,'[2]05-2025'!$B$1:$C$65536,2,0)</f>
        <v>FORNECEDORES DE INSUMOS</v>
      </c>
      <c r="C6110" s="33" t="s">
        <v>57</v>
      </c>
      <c r="D6110" s="21">
        <f>VLOOKUP(C6110,'[2]05-2025'!$B$1:$D$65536,3,0)</f>
        <v>1167726.93</v>
      </c>
      <c r="E6110" s="25" t="s">
        <v>1821</v>
      </c>
      <c r="F6110" s="27" t="s">
        <v>3259</v>
      </c>
      <c r="G6110" s="26">
        <v>328698.23999999999</v>
      </c>
      <c r="H6110" s="22">
        <v>0</v>
      </c>
      <c r="I6110" s="24">
        <f t="shared" si="95"/>
        <v>6065605.4799999949</v>
      </c>
      <c r="J6110" s="27" t="s">
        <v>1671</v>
      </c>
      <c r="K6110" s="2" t="s">
        <v>15</v>
      </c>
    </row>
    <row r="6111" spans="1:11" ht="12" customHeight="1" x14ac:dyDescent="0.2">
      <c r="A6111" s="2">
        <v>1700</v>
      </c>
      <c r="B6111" s="20" t="str">
        <f>VLOOKUP(C6111,'[2]05-2025'!$B$1:$C$65536,2,0)</f>
        <v>FORNECEDORES DE INSUMOS</v>
      </c>
      <c r="C6111" s="33" t="s">
        <v>57</v>
      </c>
      <c r="D6111" s="21">
        <f>VLOOKUP(C6111,'[2]05-2025'!$B$1:$D$65536,3,0)</f>
        <v>1167726.93</v>
      </c>
      <c r="E6111" s="25" t="s">
        <v>1821</v>
      </c>
      <c r="F6111" s="27" t="s">
        <v>3259</v>
      </c>
      <c r="G6111" s="26">
        <v>328698.23999999999</v>
      </c>
      <c r="H6111" s="22">
        <v>0</v>
      </c>
      <c r="I6111" s="24">
        <f t="shared" si="95"/>
        <v>5736907.2399999946</v>
      </c>
      <c r="J6111" s="27" t="s">
        <v>1671</v>
      </c>
      <c r="K6111" s="2" t="s">
        <v>15</v>
      </c>
    </row>
    <row r="6112" spans="1:11" ht="12" customHeight="1" x14ac:dyDescent="0.2">
      <c r="A6112" s="2">
        <v>1700</v>
      </c>
      <c r="B6112" s="20" t="str">
        <f>VLOOKUP(C6112,'[2]05-2025'!$B$1:$C$65536,2,0)</f>
        <v>FORNECEDORES DE INSUMOS</v>
      </c>
      <c r="C6112" s="33" t="s">
        <v>57</v>
      </c>
      <c r="D6112" s="21">
        <f>VLOOKUP(C6112,'[2]05-2025'!$B$1:$D$65536,3,0)</f>
        <v>1167726.93</v>
      </c>
      <c r="E6112" s="25" t="s">
        <v>1821</v>
      </c>
      <c r="F6112" s="27" t="s">
        <v>3259</v>
      </c>
      <c r="G6112" s="26">
        <v>328698.23999999999</v>
      </c>
      <c r="H6112" s="22">
        <v>0</v>
      </c>
      <c r="I6112" s="24">
        <f t="shared" si="95"/>
        <v>5408208.9999999944</v>
      </c>
      <c r="J6112" s="27" t="s">
        <v>1671</v>
      </c>
      <c r="K6112" s="2" t="s">
        <v>15</v>
      </c>
    </row>
    <row r="6113" spans="1:11" ht="12" customHeight="1" x14ac:dyDescent="0.2">
      <c r="A6113" s="2">
        <v>1700</v>
      </c>
      <c r="B6113" s="20" t="str">
        <f>VLOOKUP(C6113,'[2]05-2025'!$B$1:$C$65536,2,0)</f>
        <v>FORNECEDORES DE INSUMOS</v>
      </c>
      <c r="C6113" s="33" t="s">
        <v>57</v>
      </c>
      <c r="D6113" s="21">
        <f>VLOOKUP(C6113,'[2]05-2025'!$B$1:$D$65536,3,0)</f>
        <v>1167726.93</v>
      </c>
      <c r="E6113" s="25" t="s">
        <v>1821</v>
      </c>
      <c r="F6113" s="27" t="s">
        <v>3259</v>
      </c>
      <c r="G6113" s="26">
        <v>328698.23999999999</v>
      </c>
      <c r="H6113" s="22">
        <v>0</v>
      </c>
      <c r="I6113" s="24">
        <f t="shared" si="95"/>
        <v>5079510.7599999942</v>
      </c>
      <c r="J6113" s="27" t="s">
        <v>1671</v>
      </c>
      <c r="K6113" s="2" t="s">
        <v>15</v>
      </c>
    </row>
    <row r="6114" spans="1:11" ht="12" customHeight="1" x14ac:dyDescent="0.2">
      <c r="A6114" s="2">
        <v>1700</v>
      </c>
      <c r="B6114" s="20" t="str">
        <f>VLOOKUP(C6114,'[2]05-2025'!$B$1:$C$65536,2,0)</f>
        <v>FORNECEDORES DE INSUMOS</v>
      </c>
      <c r="C6114" s="33" t="s">
        <v>57</v>
      </c>
      <c r="D6114" s="21">
        <f>VLOOKUP(C6114,'[2]05-2025'!$B$1:$D$65536,3,0)</f>
        <v>1167726.93</v>
      </c>
      <c r="E6114" s="25" t="s">
        <v>1821</v>
      </c>
      <c r="F6114" s="27" t="s">
        <v>3259</v>
      </c>
      <c r="G6114" s="26">
        <v>328698.23999999999</v>
      </c>
      <c r="H6114" s="22">
        <v>0</v>
      </c>
      <c r="I6114" s="24">
        <f t="shared" si="95"/>
        <v>4750812.519999994</v>
      </c>
      <c r="J6114" s="27" t="s">
        <v>1671</v>
      </c>
      <c r="K6114" s="2" t="s">
        <v>15</v>
      </c>
    </row>
    <row r="6115" spans="1:11" ht="12" customHeight="1" x14ac:dyDescent="0.2">
      <c r="A6115" s="2">
        <v>1700</v>
      </c>
      <c r="B6115" s="20" t="str">
        <f>VLOOKUP(C6115,'[2]05-2025'!$B$1:$C$65536,2,0)</f>
        <v>FORNECEDORES DE INSUMOS</v>
      </c>
      <c r="C6115" s="33" t="s">
        <v>57</v>
      </c>
      <c r="D6115" s="21">
        <f>VLOOKUP(C6115,'[2]05-2025'!$B$1:$D$65536,3,0)</f>
        <v>1167726.93</v>
      </c>
      <c r="E6115" s="25" t="s">
        <v>1821</v>
      </c>
      <c r="F6115" s="27" t="s">
        <v>3259</v>
      </c>
      <c r="G6115" s="26">
        <v>328698.23999999999</v>
      </c>
      <c r="H6115" s="22">
        <v>0</v>
      </c>
      <c r="I6115" s="24">
        <f t="shared" si="95"/>
        <v>4422114.2799999937</v>
      </c>
      <c r="J6115" s="27" t="s">
        <v>1671</v>
      </c>
      <c r="K6115" s="2" t="s">
        <v>15</v>
      </c>
    </row>
    <row r="6116" spans="1:11" ht="12" customHeight="1" x14ac:dyDescent="0.2">
      <c r="A6116" s="2">
        <v>1700</v>
      </c>
      <c r="B6116" s="20" t="str">
        <f>VLOOKUP(C6116,'[2]05-2025'!$B$1:$C$65536,2,0)</f>
        <v>FORNECEDORES DE INSUMOS</v>
      </c>
      <c r="C6116" s="33" t="s">
        <v>57</v>
      </c>
      <c r="D6116" s="21">
        <f>VLOOKUP(C6116,'[2]05-2025'!$B$1:$D$65536,3,0)</f>
        <v>1167726.93</v>
      </c>
      <c r="E6116" s="25" t="s">
        <v>1821</v>
      </c>
      <c r="F6116" s="27" t="s">
        <v>3259</v>
      </c>
      <c r="G6116" s="26">
        <v>328698.23999999999</v>
      </c>
      <c r="H6116" s="22">
        <v>0</v>
      </c>
      <c r="I6116" s="24">
        <f t="shared" si="95"/>
        <v>4093416.0399999935</v>
      </c>
      <c r="J6116" s="27" t="s">
        <v>1671</v>
      </c>
      <c r="K6116" s="2" t="s">
        <v>15</v>
      </c>
    </row>
    <row r="6117" spans="1:11" ht="12" customHeight="1" x14ac:dyDescent="0.2">
      <c r="A6117" s="2">
        <v>1700</v>
      </c>
      <c r="B6117" s="20" t="str">
        <f>VLOOKUP(C6117,'[2]05-2025'!$B$1:$C$65536,2,0)</f>
        <v>FORNECEDORES DE INSUMOS</v>
      </c>
      <c r="C6117" s="33" t="s">
        <v>57</v>
      </c>
      <c r="D6117" s="21">
        <f>VLOOKUP(C6117,'[2]05-2025'!$B$1:$D$65536,3,0)</f>
        <v>1167726.93</v>
      </c>
      <c r="E6117" s="25" t="s">
        <v>1821</v>
      </c>
      <c r="F6117" s="27" t="s">
        <v>3259</v>
      </c>
      <c r="G6117" s="26">
        <v>328698.23999999999</v>
      </c>
      <c r="H6117" s="22">
        <v>0</v>
      </c>
      <c r="I6117" s="24">
        <f t="shared" si="95"/>
        <v>3764717.7999999933</v>
      </c>
      <c r="J6117" s="27" t="s">
        <v>1671</v>
      </c>
      <c r="K6117" s="2" t="s">
        <v>15</v>
      </c>
    </row>
    <row r="6118" spans="1:11" ht="12" customHeight="1" x14ac:dyDescent="0.2">
      <c r="A6118" s="2">
        <v>1700</v>
      </c>
      <c r="B6118" s="20" t="str">
        <f>VLOOKUP(C6118,'[2]05-2025'!$B$1:$C$65536,2,0)</f>
        <v>FORNECEDORES DE INSUMOS</v>
      </c>
      <c r="C6118" s="33" t="s">
        <v>57</v>
      </c>
      <c r="D6118" s="21">
        <f>VLOOKUP(C6118,'[2]05-2025'!$B$1:$D$65536,3,0)</f>
        <v>1167726.93</v>
      </c>
      <c r="E6118" s="25" t="s">
        <v>1821</v>
      </c>
      <c r="F6118" s="27" t="s">
        <v>3259</v>
      </c>
      <c r="G6118" s="26">
        <v>328698.23999999999</v>
      </c>
      <c r="H6118" s="22">
        <v>0</v>
      </c>
      <c r="I6118" s="24">
        <f t="shared" si="95"/>
        <v>3436019.5599999931</v>
      </c>
      <c r="J6118" s="27" t="s">
        <v>1671</v>
      </c>
      <c r="K6118" s="2" t="s">
        <v>15</v>
      </c>
    </row>
    <row r="6119" spans="1:11" ht="12" customHeight="1" x14ac:dyDescent="0.2">
      <c r="A6119" s="2">
        <v>1700</v>
      </c>
      <c r="B6119" s="20" t="str">
        <f>VLOOKUP(C6119,'[2]05-2025'!$B$1:$C$65536,2,0)</f>
        <v>FORNECEDORES DE INSUMOS</v>
      </c>
      <c r="C6119" s="33" t="s">
        <v>57</v>
      </c>
      <c r="D6119" s="21">
        <f>VLOOKUP(C6119,'[2]05-2025'!$B$1:$D$65536,3,0)</f>
        <v>1167726.93</v>
      </c>
      <c r="E6119" s="25" t="s">
        <v>1821</v>
      </c>
      <c r="F6119" s="27" t="s">
        <v>3259</v>
      </c>
      <c r="G6119" s="26">
        <v>328698.23999999999</v>
      </c>
      <c r="H6119" s="22">
        <v>0</v>
      </c>
      <c r="I6119" s="24">
        <f t="shared" si="95"/>
        <v>3107321.3199999928</v>
      </c>
      <c r="J6119" s="27" t="s">
        <v>1671</v>
      </c>
      <c r="K6119" s="2" t="s">
        <v>15</v>
      </c>
    </row>
    <row r="6120" spans="1:11" ht="12" customHeight="1" x14ac:dyDescent="0.2">
      <c r="A6120" s="2">
        <v>1700</v>
      </c>
      <c r="B6120" s="20" t="str">
        <f>VLOOKUP(C6120,'[2]05-2025'!$B$1:$C$65536,2,0)</f>
        <v>FORNECEDORES DE INSUMOS</v>
      </c>
      <c r="C6120" s="33" t="s">
        <v>57</v>
      </c>
      <c r="D6120" s="21">
        <f>VLOOKUP(C6120,'[2]05-2025'!$B$1:$D$65536,3,0)</f>
        <v>1167726.93</v>
      </c>
      <c r="E6120" s="25" t="s">
        <v>1821</v>
      </c>
      <c r="F6120" s="27" t="s">
        <v>3259</v>
      </c>
      <c r="G6120" s="26">
        <v>328698.23999999999</v>
      </c>
      <c r="H6120" s="22">
        <v>0</v>
      </c>
      <c r="I6120" s="24">
        <f t="shared" si="95"/>
        <v>2778623.0799999926</v>
      </c>
      <c r="J6120" s="27" t="s">
        <v>1671</v>
      </c>
      <c r="K6120" s="2" t="s">
        <v>15</v>
      </c>
    </row>
    <row r="6121" spans="1:11" ht="12" customHeight="1" x14ac:dyDescent="0.2">
      <c r="A6121" s="2">
        <v>1700</v>
      </c>
      <c r="B6121" s="20" t="str">
        <f>VLOOKUP(C6121,'[2]05-2025'!$B$1:$C$65536,2,0)</f>
        <v>FORNECEDORES DE INSUMOS</v>
      </c>
      <c r="C6121" s="33" t="s">
        <v>57</v>
      </c>
      <c r="D6121" s="21">
        <f>VLOOKUP(C6121,'[2]05-2025'!$B$1:$D$65536,3,0)</f>
        <v>1167726.93</v>
      </c>
      <c r="E6121" s="25" t="s">
        <v>1821</v>
      </c>
      <c r="F6121" s="27" t="s">
        <v>3259</v>
      </c>
      <c r="G6121" s="26">
        <v>328698.23999999999</v>
      </c>
      <c r="H6121" s="22">
        <v>0</v>
      </c>
      <c r="I6121" s="24">
        <f t="shared" si="95"/>
        <v>2449924.8399999924</v>
      </c>
      <c r="J6121" s="27" t="s">
        <v>1671</v>
      </c>
      <c r="K6121" s="2" t="s">
        <v>15</v>
      </c>
    </row>
    <row r="6122" spans="1:11" ht="12" customHeight="1" x14ac:dyDescent="0.2">
      <c r="A6122" s="2">
        <v>1700</v>
      </c>
      <c r="B6122" s="20" t="str">
        <f>VLOOKUP(C6122,'[2]05-2025'!$B$1:$C$65536,2,0)</f>
        <v>FORNECEDORES DE INSUMOS</v>
      </c>
      <c r="C6122" s="33" t="s">
        <v>57</v>
      </c>
      <c r="D6122" s="21">
        <f>VLOOKUP(C6122,'[2]05-2025'!$B$1:$D$65536,3,0)</f>
        <v>1167726.93</v>
      </c>
      <c r="E6122" s="25" t="s">
        <v>1821</v>
      </c>
      <c r="F6122" s="27" t="s">
        <v>2183</v>
      </c>
      <c r="G6122" s="26">
        <v>5270.4</v>
      </c>
      <c r="H6122" s="22">
        <v>0</v>
      </c>
      <c r="I6122" s="24">
        <f t="shared" si="95"/>
        <v>2444654.4399999925</v>
      </c>
      <c r="J6122" s="27" t="s">
        <v>1671</v>
      </c>
      <c r="K6122" s="2" t="s">
        <v>15</v>
      </c>
    </row>
    <row r="6123" spans="1:11" ht="12" customHeight="1" x14ac:dyDescent="0.2">
      <c r="A6123" s="2">
        <v>1700</v>
      </c>
      <c r="B6123" s="20" t="str">
        <f>VLOOKUP(C6123,'[2]05-2025'!$B$1:$C$65536,2,0)</f>
        <v>FORNECEDORES DE INSUMOS</v>
      </c>
      <c r="C6123" s="33" t="s">
        <v>57</v>
      </c>
      <c r="D6123" s="21">
        <f>VLOOKUP(C6123,'[2]05-2025'!$B$1:$D$65536,3,0)</f>
        <v>1167726.93</v>
      </c>
      <c r="E6123" s="25" t="s">
        <v>1821</v>
      </c>
      <c r="F6123" s="27" t="s">
        <v>2184</v>
      </c>
      <c r="G6123" s="26">
        <v>3690</v>
      </c>
      <c r="H6123" s="22">
        <v>0</v>
      </c>
      <c r="I6123" s="24">
        <f t="shared" si="95"/>
        <v>2440964.4399999925</v>
      </c>
      <c r="J6123" s="27" t="s">
        <v>1671</v>
      </c>
      <c r="K6123" s="2" t="s">
        <v>15</v>
      </c>
    </row>
    <row r="6124" spans="1:11" ht="12" customHeight="1" x14ac:dyDescent="0.2">
      <c r="A6124" s="2">
        <v>1700</v>
      </c>
      <c r="B6124" s="20" t="str">
        <f>VLOOKUP(C6124,'[2]05-2025'!$B$1:$C$65536,2,0)</f>
        <v>FORNECEDORES DE INSUMOS</v>
      </c>
      <c r="C6124" s="33" t="s">
        <v>57</v>
      </c>
      <c r="D6124" s="21">
        <f>VLOOKUP(C6124,'[2]05-2025'!$B$1:$D$65536,3,0)</f>
        <v>1167726.93</v>
      </c>
      <c r="E6124" s="25" t="s">
        <v>1821</v>
      </c>
      <c r="F6124" s="27" t="s">
        <v>3268</v>
      </c>
      <c r="G6124" s="26">
        <v>8184.25</v>
      </c>
      <c r="H6124" s="22">
        <v>0</v>
      </c>
      <c r="I6124" s="24">
        <f t="shared" si="95"/>
        <v>2432780.1899999925</v>
      </c>
      <c r="J6124" s="27" t="s">
        <v>1671</v>
      </c>
      <c r="K6124" s="2" t="s">
        <v>15</v>
      </c>
    </row>
    <row r="6125" spans="1:11" ht="12" customHeight="1" x14ac:dyDescent="0.2">
      <c r="A6125" s="2">
        <v>1700</v>
      </c>
      <c r="B6125" s="20" t="str">
        <f>VLOOKUP(C6125,'[2]05-2025'!$B$1:$C$65536,2,0)</f>
        <v>FORNECEDORES DE INSUMOS</v>
      </c>
      <c r="C6125" s="33" t="s">
        <v>57</v>
      </c>
      <c r="D6125" s="21">
        <f>VLOOKUP(C6125,'[2]05-2025'!$B$1:$D$65536,3,0)</f>
        <v>1167726.93</v>
      </c>
      <c r="E6125" s="25" t="s">
        <v>1821</v>
      </c>
      <c r="F6125" s="27" t="s">
        <v>2188</v>
      </c>
      <c r="G6125" s="26">
        <v>361.39</v>
      </c>
      <c r="H6125" s="22">
        <v>0</v>
      </c>
      <c r="I6125" s="24">
        <f t="shared" si="95"/>
        <v>2432418.7999999924</v>
      </c>
      <c r="J6125" s="27" t="s">
        <v>1671</v>
      </c>
      <c r="K6125" s="2" t="s">
        <v>15</v>
      </c>
    </row>
    <row r="6126" spans="1:11" ht="12" customHeight="1" x14ac:dyDescent="0.2">
      <c r="A6126" s="2">
        <v>1700</v>
      </c>
      <c r="B6126" s="20" t="str">
        <f>VLOOKUP(C6126,'[2]05-2025'!$B$1:$C$65536,2,0)</f>
        <v>FORNECEDORES DE INSUMOS</v>
      </c>
      <c r="C6126" s="33" t="s">
        <v>57</v>
      </c>
      <c r="D6126" s="21">
        <f>VLOOKUP(C6126,'[2]05-2025'!$B$1:$D$65536,3,0)</f>
        <v>1167726.93</v>
      </c>
      <c r="E6126" s="25" t="s">
        <v>1821</v>
      </c>
      <c r="F6126" s="27" t="s">
        <v>2195</v>
      </c>
      <c r="G6126" s="26">
        <v>1903.44</v>
      </c>
      <c r="H6126" s="22">
        <v>0</v>
      </c>
      <c r="I6126" s="24">
        <f t="shared" si="95"/>
        <v>2430515.3599999924</v>
      </c>
      <c r="J6126" s="27" t="s">
        <v>1671</v>
      </c>
      <c r="K6126" s="2" t="s">
        <v>15</v>
      </c>
    </row>
    <row r="6127" spans="1:11" ht="12" customHeight="1" x14ac:dyDescent="0.2">
      <c r="A6127" s="2">
        <v>1700</v>
      </c>
      <c r="B6127" s="20" t="str">
        <f>VLOOKUP(C6127,'[2]05-2025'!$B$1:$C$65536,2,0)</f>
        <v>FORNECEDORES DE INSUMOS</v>
      </c>
      <c r="C6127" s="33" t="s">
        <v>57</v>
      </c>
      <c r="D6127" s="21">
        <f>VLOOKUP(C6127,'[2]05-2025'!$B$1:$D$65536,3,0)</f>
        <v>1167726.93</v>
      </c>
      <c r="E6127" s="25" t="s">
        <v>1821</v>
      </c>
      <c r="F6127" s="27" t="s">
        <v>2199</v>
      </c>
      <c r="G6127" s="26">
        <v>31408</v>
      </c>
      <c r="H6127" s="22">
        <v>0</v>
      </c>
      <c r="I6127" s="24">
        <f t="shared" si="95"/>
        <v>2399107.3599999924</v>
      </c>
      <c r="J6127" s="27" t="s">
        <v>1671</v>
      </c>
      <c r="K6127" s="2" t="s">
        <v>15</v>
      </c>
    </row>
    <row r="6128" spans="1:11" ht="12" customHeight="1" x14ac:dyDescent="0.2">
      <c r="A6128" s="2">
        <v>1700</v>
      </c>
      <c r="B6128" s="20" t="str">
        <f>VLOOKUP(C6128,'[2]05-2025'!$B$1:$C$65536,2,0)</f>
        <v>FORNECEDORES DE INSUMOS</v>
      </c>
      <c r="C6128" s="33" t="s">
        <v>57</v>
      </c>
      <c r="D6128" s="21">
        <f>VLOOKUP(C6128,'[2]05-2025'!$B$1:$D$65536,3,0)</f>
        <v>1167726.93</v>
      </c>
      <c r="E6128" s="25" t="s">
        <v>1821</v>
      </c>
      <c r="F6128" s="27" t="s">
        <v>2203</v>
      </c>
      <c r="G6128" s="26">
        <v>5909.4</v>
      </c>
      <c r="H6128" s="22">
        <v>0</v>
      </c>
      <c r="I6128" s="24">
        <f t="shared" si="95"/>
        <v>2393197.9599999925</v>
      </c>
      <c r="J6128" s="27" t="s">
        <v>1671</v>
      </c>
      <c r="K6128" s="2" t="s">
        <v>15</v>
      </c>
    </row>
    <row r="6129" spans="1:11" ht="12" customHeight="1" x14ac:dyDescent="0.2">
      <c r="A6129" s="2">
        <v>1700</v>
      </c>
      <c r="B6129" s="20" t="str">
        <f>VLOOKUP(C6129,'[2]05-2025'!$B$1:$C$65536,2,0)</f>
        <v>FORNECEDORES DE INSUMOS</v>
      </c>
      <c r="C6129" s="33" t="s">
        <v>57</v>
      </c>
      <c r="D6129" s="21">
        <f>VLOOKUP(C6129,'[2]05-2025'!$B$1:$D$65536,3,0)</f>
        <v>1167726.93</v>
      </c>
      <c r="E6129" s="25" t="s">
        <v>1821</v>
      </c>
      <c r="F6129" s="27" t="s">
        <v>2206</v>
      </c>
      <c r="G6129" s="26">
        <v>242517.36</v>
      </c>
      <c r="H6129" s="22">
        <v>0</v>
      </c>
      <c r="I6129" s="24">
        <f t="shared" ref="I6129:I6192" si="96">IF(C6129&lt;&gt;C6128,D6129-G6129+H6129,IF(C6129=C6128,I6128-G6129+H6129,"falso"))</f>
        <v>2150680.5999999926</v>
      </c>
      <c r="J6129" s="27" t="s">
        <v>1671</v>
      </c>
      <c r="K6129" s="2" t="s">
        <v>15</v>
      </c>
    </row>
    <row r="6130" spans="1:11" ht="12" customHeight="1" x14ac:dyDescent="0.2">
      <c r="A6130" s="2">
        <v>1700</v>
      </c>
      <c r="B6130" s="20" t="str">
        <f>VLOOKUP(C6130,'[2]05-2025'!$B$1:$C$65536,2,0)</f>
        <v>FORNECEDORES DE INSUMOS</v>
      </c>
      <c r="C6130" s="33" t="s">
        <v>57</v>
      </c>
      <c r="D6130" s="21">
        <f>VLOOKUP(C6130,'[2]05-2025'!$B$1:$D$65536,3,0)</f>
        <v>1167726.93</v>
      </c>
      <c r="E6130" s="25" t="s">
        <v>1821</v>
      </c>
      <c r="F6130" s="27" t="s">
        <v>2207</v>
      </c>
      <c r="G6130" s="26">
        <v>4463.76</v>
      </c>
      <c r="H6130" s="22">
        <v>0</v>
      </c>
      <c r="I6130" s="24">
        <f t="shared" si="96"/>
        <v>2146216.8399999929</v>
      </c>
      <c r="J6130" s="27" t="s">
        <v>1671</v>
      </c>
      <c r="K6130" s="2" t="s">
        <v>15</v>
      </c>
    </row>
    <row r="6131" spans="1:11" ht="12" customHeight="1" x14ac:dyDescent="0.2">
      <c r="A6131" s="2">
        <v>1700</v>
      </c>
      <c r="B6131" s="20" t="str">
        <f>VLOOKUP(C6131,'[2]05-2025'!$B$1:$C$65536,2,0)</f>
        <v>FORNECEDORES DE INSUMOS</v>
      </c>
      <c r="C6131" s="33" t="s">
        <v>57</v>
      </c>
      <c r="D6131" s="21">
        <f>VLOOKUP(C6131,'[2]05-2025'!$B$1:$D$65536,3,0)</f>
        <v>1167726.93</v>
      </c>
      <c r="E6131" s="25" t="s">
        <v>1821</v>
      </c>
      <c r="F6131" s="27" t="s">
        <v>2208</v>
      </c>
      <c r="G6131" s="26">
        <v>10360</v>
      </c>
      <c r="H6131" s="22">
        <v>0</v>
      </c>
      <c r="I6131" s="24">
        <f t="shared" si="96"/>
        <v>2135856.8399999929</v>
      </c>
      <c r="J6131" s="27" t="s">
        <v>1671</v>
      </c>
      <c r="K6131" s="2" t="s">
        <v>15</v>
      </c>
    </row>
    <row r="6132" spans="1:11" ht="12" customHeight="1" x14ac:dyDescent="0.2">
      <c r="A6132" s="2">
        <v>1700</v>
      </c>
      <c r="B6132" s="20" t="str">
        <f>VLOOKUP(C6132,'[2]05-2025'!$B$1:$C$65536,2,0)</f>
        <v>FORNECEDORES DE INSUMOS</v>
      </c>
      <c r="C6132" s="33" t="s">
        <v>57</v>
      </c>
      <c r="D6132" s="21">
        <f>VLOOKUP(C6132,'[2]05-2025'!$B$1:$D$65536,3,0)</f>
        <v>1167726.93</v>
      </c>
      <c r="E6132" s="25" t="s">
        <v>1821</v>
      </c>
      <c r="F6132" s="27" t="s">
        <v>2208</v>
      </c>
      <c r="G6132" s="26">
        <v>9070</v>
      </c>
      <c r="H6132" s="22">
        <v>0</v>
      </c>
      <c r="I6132" s="24">
        <f t="shared" si="96"/>
        <v>2126786.8399999929</v>
      </c>
      <c r="J6132" s="27" t="s">
        <v>1671</v>
      </c>
      <c r="K6132" s="2" t="s">
        <v>15</v>
      </c>
    </row>
    <row r="6133" spans="1:11" ht="12" customHeight="1" x14ac:dyDescent="0.2">
      <c r="A6133" s="2">
        <v>1700</v>
      </c>
      <c r="B6133" s="20" t="str">
        <f>VLOOKUP(C6133,'[2]05-2025'!$B$1:$C$65536,2,0)</f>
        <v>FORNECEDORES DE INSUMOS</v>
      </c>
      <c r="C6133" s="33" t="s">
        <v>57</v>
      </c>
      <c r="D6133" s="21">
        <f>VLOOKUP(C6133,'[2]05-2025'!$B$1:$D$65536,3,0)</f>
        <v>1167726.93</v>
      </c>
      <c r="E6133" s="25" t="s">
        <v>1821</v>
      </c>
      <c r="F6133" s="27" t="s">
        <v>2208</v>
      </c>
      <c r="G6133" s="26">
        <v>9070</v>
      </c>
      <c r="H6133" s="22">
        <v>0</v>
      </c>
      <c r="I6133" s="24">
        <f t="shared" si="96"/>
        <v>2117716.8399999929</v>
      </c>
      <c r="J6133" s="27" t="s">
        <v>1671</v>
      </c>
      <c r="K6133" s="2" t="s">
        <v>15</v>
      </c>
    </row>
    <row r="6134" spans="1:11" ht="12" customHeight="1" x14ac:dyDescent="0.2">
      <c r="A6134" s="2">
        <v>1700</v>
      </c>
      <c r="B6134" s="20" t="str">
        <f>VLOOKUP(C6134,'[2]05-2025'!$B$1:$C$65536,2,0)</f>
        <v>FORNECEDORES DE INSUMOS</v>
      </c>
      <c r="C6134" s="33" t="s">
        <v>57</v>
      </c>
      <c r="D6134" s="21">
        <f>VLOOKUP(C6134,'[2]05-2025'!$B$1:$D$65536,3,0)</f>
        <v>1167726.93</v>
      </c>
      <c r="E6134" s="25" t="s">
        <v>1821</v>
      </c>
      <c r="F6134" s="27" t="s">
        <v>2208</v>
      </c>
      <c r="G6134" s="26">
        <v>8425</v>
      </c>
      <c r="H6134" s="22">
        <v>0</v>
      </c>
      <c r="I6134" s="24">
        <f t="shared" si="96"/>
        <v>2109291.8399999929</v>
      </c>
      <c r="J6134" s="27" t="s">
        <v>1671</v>
      </c>
      <c r="K6134" s="2" t="s">
        <v>15</v>
      </c>
    </row>
    <row r="6135" spans="1:11" ht="12" customHeight="1" x14ac:dyDescent="0.2">
      <c r="A6135" s="2">
        <v>1700</v>
      </c>
      <c r="B6135" s="20" t="str">
        <f>VLOOKUP(C6135,'[2]05-2025'!$B$1:$C$65536,2,0)</f>
        <v>FORNECEDORES DE INSUMOS</v>
      </c>
      <c r="C6135" s="33" t="s">
        <v>57</v>
      </c>
      <c r="D6135" s="21">
        <f>VLOOKUP(C6135,'[2]05-2025'!$B$1:$D$65536,3,0)</f>
        <v>1167726.93</v>
      </c>
      <c r="E6135" s="25" t="s">
        <v>1821</v>
      </c>
      <c r="F6135" s="27" t="s">
        <v>2208</v>
      </c>
      <c r="G6135" s="26">
        <v>7780</v>
      </c>
      <c r="H6135" s="22">
        <v>0</v>
      </c>
      <c r="I6135" s="24">
        <f t="shared" si="96"/>
        <v>2101511.8399999929</v>
      </c>
      <c r="J6135" s="27" t="s">
        <v>1671</v>
      </c>
      <c r="K6135" s="2" t="s">
        <v>15</v>
      </c>
    </row>
    <row r="6136" spans="1:11" ht="12" customHeight="1" x14ac:dyDescent="0.2">
      <c r="A6136" s="2">
        <v>1700</v>
      </c>
      <c r="B6136" s="20" t="str">
        <f>VLOOKUP(C6136,'[2]05-2025'!$B$1:$C$65536,2,0)</f>
        <v>FORNECEDORES DE INSUMOS</v>
      </c>
      <c r="C6136" s="33" t="s">
        <v>57</v>
      </c>
      <c r="D6136" s="21">
        <f>VLOOKUP(C6136,'[2]05-2025'!$B$1:$D$65536,3,0)</f>
        <v>1167726.93</v>
      </c>
      <c r="E6136" s="25" t="s">
        <v>1821</v>
      </c>
      <c r="F6136" s="27" t="s">
        <v>2208</v>
      </c>
      <c r="G6136" s="26">
        <v>7780</v>
      </c>
      <c r="H6136" s="22">
        <v>0</v>
      </c>
      <c r="I6136" s="24">
        <f t="shared" si="96"/>
        <v>2093731.8399999929</v>
      </c>
      <c r="J6136" s="27" t="s">
        <v>1671</v>
      </c>
      <c r="K6136" s="2" t="s">
        <v>15</v>
      </c>
    </row>
    <row r="6137" spans="1:11" ht="12" customHeight="1" x14ac:dyDescent="0.2">
      <c r="A6137" s="2">
        <v>1700</v>
      </c>
      <c r="B6137" s="20" t="str">
        <f>VLOOKUP(C6137,'[2]05-2025'!$B$1:$C$65536,2,0)</f>
        <v>FORNECEDORES DE INSUMOS</v>
      </c>
      <c r="C6137" s="33" t="s">
        <v>57</v>
      </c>
      <c r="D6137" s="21">
        <f>VLOOKUP(C6137,'[2]05-2025'!$B$1:$D$65536,3,0)</f>
        <v>1167726.93</v>
      </c>
      <c r="E6137" s="25" t="s">
        <v>1821</v>
      </c>
      <c r="F6137" s="27" t="s">
        <v>2208</v>
      </c>
      <c r="G6137" s="26">
        <v>7600</v>
      </c>
      <c r="H6137" s="22">
        <v>0</v>
      </c>
      <c r="I6137" s="24">
        <f t="shared" si="96"/>
        <v>2086131.8399999929</v>
      </c>
      <c r="J6137" s="27" t="s">
        <v>1671</v>
      </c>
      <c r="K6137" s="2" t="s">
        <v>15</v>
      </c>
    </row>
    <row r="6138" spans="1:11" ht="12" customHeight="1" x14ac:dyDescent="0.2">
      <c r="A6138" s="2">
        <v>1700</v>
      </c>
      <c r="B6138" s="20" t="str">
        <f>VLOOKUP(C6138,'[2]05-2025'!$B$1:$C$65536,2,0)</f>
        <v>FORNECEDORES DE INSUMOS</v>
      </c>
      <c r="C6138" s="33" t="s">
        <v>57</v>
      </c>
      <c r="D6138" s="21">
        <f>VLOOKUP(C6138,'[2]05-2025'!$B$1:$D$65536,3,0)</f>
        <v>1167726.93</v>
      </c>
      <c r="E6138" s="25" t="s">
        <v>1821</v>
      </c>
      <c r="F6138" s="27" t="s">
        <v>2208</v>
      </c>
      <c r="G6138" s="26">
        <v>7600</v>
      </c>
      <c r="H6138" s="22">
        <v>0</v>
      </c>
      <c r="I6138" s="24">
        <f t="shared" si="96"/>
        <v>2078531.8399999929</v>
      </c>
      <c r="J6138" s="27" t="s">
        <v>1671</v>
      </c>
      <c r="K6138" s="2" t="s">
        <v>15</v>
      </c>
    </row>
    <row r="6139" spans="1:11" ht="12" customHeight="1" x14ac:dyDescent="0.2">
      <c r="A6139" s="2">
        <v>1700</v>
      </c>
      <c r="B6139" s="20" t="str">
        <f>VLOOKUP(C6139,'[2]05-2025'!$B$1:$C$65536,2,0)</f>
        <v>FORNECEDORES DE INSUMOS</v>
      </c>
      <c r="C6139" s="33" t="s">
        <v>57</v>
      </c>
      <c r="D6139" s="21">
        <f>VLOOKUP(C6139,'[2]05-2025'!$B$1:$D$65536,3,0)</f>
        <v>1167726.93</v>
      </c>
      <c r="E6139" s="25" t="s">
        <v>1821</v>
      </c>
      <c r="F6139" s="27" t="s">
        <v>2208</v>
      </c>
      <c r="G6139" s="26">
        <v>7600</v>
      </c>
      <c r="H6139" s="22">
        <v>0</v>
      </c>
      <c r="I6139" s="24">
        <f t="shared" si="96"/>
        <v>2070931.8399999929</v>
      </c>
      <c r="J6139" s="27" t="s">
        <v>1671</v>
      </c>
      <c r="K6139" s="2" t="s">
        <v>15</v>
      </c>
    </row>
    <row r="6140" spans="1:11" ht="12" customHeight="1" x14ac:dyDescent="0.2">
      <c r="A6140" s="2">
        <v>1700</v>
      </c>
      <c r="B6140" s="20" t="str">
        <f>VLOOKUP(C6140,'[2]05-2025'!$B$1:$C$65536,2,0)</f>
        <v>FORNECEDORES DE INSUMOS</v>
      </c>
      <c r="C6140" s="33" t="s">
        <v>57</v>
      </c>
      <c r="D6140" s="21">
        <f>VLOOKUP(C6140,'[2]05-2025'!$B$1:$D$65536,3,0)</f>
        <v>1167726.93</v>
      </c>
      <c r="E6140" s="25" t="s">
        <v>1821</v>
      </c>
      <c r="F6140" s="27" t="s">
        <v>2208</v>
      </c>
      <c r="G6140" s="26">
        <v>2540</v>
      </c>
      <c r="H6140" s="22">
        <v>0</v>
      </c>
      <c r="I6140" s="24">
        <f t="shared" si="96"/>
        <v>2068391.8399999929</v>
      </c>
      <c r="J6140" s="27" t="s">
        <v>1671</v>
      </c>
      <c r="K6140" s="2" t="s">
        <v>15</v>
      </c>
    </row>
    <row r="6141" spans="1:11" ht="12" customHeight="1" x14ac:dyDescent="0.2">
      <c r="A6141" s="2">
        <v>1700</v>
      </c>
      <c r="B6141" s="20" t="str">
        <f>VLOOKUP(C6141,'[2]05-2025'!$B$1:$C$65536,2,0)</f>
        <v>FORNECEDORES DE INSUMOS</v>
      </c>
      <c r="C6141" s="33" t="s">
        <v>57</v>
      </c>
      <c r="D6141" s="21">
        <f>VLOOKUP(C6141,'[2]05-2025'!$B$1:$D$65536,3,0)</f>
        <v>1167726.93</v>
      </c>
      <c r="E6141" s="25" t="s">
        <v>1821</v>
      </c>
      <c r="F6141" s="27" t="s">
        <v>1709</v>
      </c>
      <c r="G6141" s="26">
        <v>2320</v>
      </c>
      <c r="H6141" s="26">
        <v>0</v>
      </c>
      <c r="I6141" s="24">
        <f t="shared" si="96"/>
        <v>2066071.8399999929</v>
      </c>
      <c r="J6141" s="27" t="s">
        <v>1671</v>
      </c>
      <c r="K6141" s="2" t="s">
        <v>15</v>
      </c>
    </row>
    <row r="6142" spans="1:11" ht="12" customHeight="1" x14ac:dyDescent="0.2">
      <c r="A6142" s="2">
        <v>1700</v>
      </c>
      <c r="B6142" s="20" t="str">
        <f>VLOOKUP(C6142,'[2]05-2025'!$B$1:$C$65536,2,0)</f>
        <v>FORNECEDORES DE INSUMOS</v>
      </c>
      <c r="C6142" s="33" t="s">
        <v>57</v>
      </c>
      <c r="D6142" s="21">
        <f>VLOOKUP(C6142,'[2]05-2025'!$B$1:$D$65536,3,0)</f>
        <v>1167726.93</v>
      </c>
      <c r="E6142" s="25" t="s">
        <v>1821</v>
      </c>
      <c r="F6142" s="27" t="s">
        <v>2208</v>
      </c>
      <c r="G6142" s="26">
        <v>660</v>
      </c>
      <c r="H6142" s="26">
        <v>0</v>
      </c>
      <c r="I6142" s="24">
        <f t="shared" si="96"/>
        <v>2065411.8399999929</v>
      </c>
      <c r="J6142" s="27" t="s">
        <v>1671</v>
      </c>
      <c r="K6142" s="2" t="s">
        <v>15</v>
      </c>
    </row>
    <row r="6143" spans="1:11" ht="12" customHeight="1" x14ac:dyDescent="0.2">
      <c r="A6143" s="2">
        <v>1700</v>
      </c>
      <c r="B6143" s="20" t="str">
        <f>VLOOKUP(C6143,'[2]05-2025'!$B$1:$C$65536,2,0)</f>
        <v>FORNECEDORES DE INSUMOS</v>
      </c>
      <c r="C6143" s="33" t="s">
        <v>57</v>
      </c>
      <c r="D6143" s="21">
        <f>VLOOKUP(C6143,'[2]05-2025'!$B$1:$D$65536,3,0)</f>
        <v>1167726.93</v>
      </c>
      <c r="E6143" s="25" t="s">
        <v>1821</v>
      </c>
      <c r="F6143" s="27" t="s">
        <v>2208</v>
      </c>
      <c r="G6143" s="26">
        <v>440</v>
      </c>
      <c r="H6143" s="26">
        <v>0</v>
      </c>
      <c r="I6143" s="24">
        <f t="shared" si="96"/>
        <v>2064971.8399999929</v>
      </c>
      <c r="J6143" s="27" t="s">
        <v>1671</v>
      </c>
      <c r="K6143" s="2" t="s">
        <v>15</v>
      </c>
    </row>
    <row r="6144" spans="1:11" ht="12" customHeight="1" x14ac:dyDescent="0.2">
      <c r="A6144" s="2">
        <v>1700</v>
      </c>
      <c r="B6144" s="20" t="str">
        <f>VLOOKUP(C6144,'[2]05-2025'!$B$1:$C$65536,2,0)</f>
        <v>FORNECEDORES DE INSUMOS</v>
      </c>
      <c r="C6144" s="33" t="s">
        <v>57</v>
      </c>
      <c r="D6144" s="21">
        <f>VLOOKUP(C6144,'[2]05-2025'!$B$1:$D$65536,3,0)</f>
        <v>1167726.93</v>
      </c>
      <c r="E6144" s="25" t="s">
        <v>1821</v>
      </c>
      <c r="F6144" s="27" t="s">
        <v>2209</v>
      </c>
      <c r="G6144" s="26">
        <v>500</v>
      </c>
      <c r="H6144" s="26">
        <v>0</v>
      </c>
      <c r="I6144" s="24">
        <f t="shared" si="96"/>
        <v>2064471.8399999929</v>
      </c>
      <c r="J6144" s="27" t="s">
        <v>1671</v>
      </c>
      <c r="K6144" s="2" t="s">
        <v>15</v>
      </c>
    </row>
    <row r="6145" spans="1:11" ht="12" customHeight="1" x14ac:dyDescent="0.2">
      <c r="A6145" s="2">
        <v>1700</v>
      </c>
      <c r="B6145" s="20" t="str">
        <f>VLOOKUP(C6145,'[2]05-2025'!$B$1:$C$65536,2,0)</f>
        <v>FORNECEDORES DE INSUMOS</v>
      </c>
      <c r="C6145" s="33" t="s">
        <v>57</v>
      </c>
      <c r="D6145" s="21">
        <f>VLOOKUP(C6145,'[2]05-2025'!$B$1:$D$65536,3,0)</f>
        <v>1167726.93</v>
      </c>
      <c r="E6145" s="25" t="s">
        <v>1821</v>
      </c>
      <c r="F6145" s="27" t="s">
        <v>2210</v>
      </c>
      <c r="G6145" s="26">
        <v>3262.28</v>
      </c>
      <c r="H6145" s="26">
        <v>0</v>
      </c>
      <c r="I6145" s="24">
        <f t="shared" si="96"/>
        <v>2061209.5599999928</v>
      </c>
      <c r="J6145" s="27" t="s">
        <v>1671</v>
      </c>
      <c r="K6145" s="2" t="s">
        <v>15</v>
      </c>
    </row>
    <row r="6146" spans="1:11" ht="12" customHeight="1" x14ac:dyDescent="0.2">
      <c r="A6146" s="2">
        <v>1700</v>
      </c>
      <c r="B6146" s="20" t="str">
        <f>VLOOKUP(C6146,'[2]05-2025'!$B$1:$C$65536,2,0)</f>
        <v>FORNECEDORES DE INSUMOS</v>
      </c>
      <c r="C6146" s="33" t="s">
        <v>57</v>
      </c>
      <c r="D6146" s="21">
        <f>VLOOKUP(C6146,'[2]05-2025'!$B$1:$D$65536,3,0)</f>
        <v>1167726.93</v>
      </c>
      <c r="E6146" s="25" t="s">
        <v>1821</v>
      </c>
      <c r="F6146" s="27" t="s">
        <v>2210</v>
      </c>
      <c r="G6146" s="26">
        <v>613.89</v>
      </c>
      <c r="H6146" s="26">
        <v>0</v>
      </c>
      <c r="I6146" s="24">
        <f t="shared" si="96"/>
        <v>2060595.6699999929</v>
      </c>
      <c r="J6146" s="27" t="s">
        <v>1671</v>
      </c>
      <c r="K6146" s="2" t="s">
        <v>15</v>
      </c>
    </row>
    <row r="6147" spans="1:11" ht="12" customHeight="1" x14ac:dyDescent="0.2">
      <c r="A6147" s="2">
        <v>1700</v>
      </c>
      <c r="B6147" s="20" t="str">
        <f>VLOOKUP(C6147,'[2]05-2025'!$B$1:$C$65536,2,0)</f>
        <v>FORNECEDORES DE INSUMOS</v>
      </c>
      <c r="C6147" s="33" t="s">
        <v>57</v>
      </c>
      <c r="D6147" s="21">
        <f>VLOOKUP(C6147,'[2]05-2025'!$B$1:$D$65536,3,0)</f>
        <v>1167726.93</v>
      </c>
      <c r="E6147" s="25" t="s">
        <v>1821</v>
      </c>
      <c r="F6147" s="27" t="s">
        <v>2209</v>
      </c>
      <c r="G6147" s="26">
        <v>4775</v>
      </c>
      <c r="H6147" s="26">
        <v>0</v>
      </c>
      <c r="I6147" s="24">
        <f t="shared" si="96"/>
        <v>2055820.6699999929</v>
      </c>
      <c r="J6147" s="27" t="s">
        <v>1671</v>
      </c>
      <c r="K6147" s="2" t="s">
        <v>15</v>
      </c>
    </row>
    <row r="6148" spans="1:11" ht="12" customHeight="1" x14ac:dyDescent="0.2">
      <c r="A6148" s="2">
        <v>1700</v>
      </c>
      <c r="B6148" s="20" t="str">
        <f>VLOOKUP(C6148,'[2]05-2025'!$B$1:$C$65536,2,0)</f>
        <v>FORNECEDORES DE INSUMOS</v>
      </c>
      <c r="C6148" s="33" t="s">
        <v>57</v>
      </c>
      <c r="D6148" s="21">
        <f>VLOOKUP(C6148,'[2]05-2025'!$B$1:$D$65536,3,0)</f>
        <v>1167726.93</v>
      </c>
      <c r="E6148" s="25" t="s">
        <v>1821</v>
      </c>
      <c r="F6148" s="27" t="s">
        <v>2211</v>
      </c>
      <c r="G6148" s="26">
        <v>10500</v>
      </c>
      <c r="H6148" s="26">
        <v>0</v>
      </c>
      <c r="I6148" s="24">
        <f t="shared" si="96"/>
        <v>2045320.6699999929</v>
      </c>
      <c r="J6148" s="27" t="s">
        <v>1671</v>
      </c>
      <c r="K6148" s="2" t="s">
        <v>15</v>
      </c>
    </row>
    <row r="6149" spans="1:11" ht="12" customHeight="1" x14ac:dyDescent="0.2">
      <c r="A6149" s="2">
        <v>1700</v>
      </c>
      <c r="B6149" s="20" t="str">
        <f>VLOOKUP(C6149,'[2]05-2025'!$B$1:$C$65536,2,0)</f>
        <v>FORNECEDORES DE INSUMOS</v>
      </c>
      <c r="C6149" s="33" t="s">
        <v>57</v>
      </c>
      <c r="D6149" s="21">
        <f>VLOOKUP(C6149,'[2]05-2025'!$B$1:$D$65536,3,0)</f>
        <v>1167726.93</v>
      </c>
      <c r="E6149" s="25" t="s">
        <v>1821</v>
      </c>
      <c r="F6149" s="27" t="s">
        <v>2211</v>
      </c>
      <c r="G6149" s="26">
        <v>7000</v>
      </c>
      <c r="H6149" s="26">
        <v>0</v>
      </c>
      <c r="I6149" s="24">
        <f t="shared" si="96"/>
        <v>2038320.6699999929</v>
      </c>
      <c r="J6149" s="27" t="s">
        <v>1671</v>
      </c>
      <c r="K6149" s="2" t="s">
        <v>15</v>
      </c>
    </row>
    <row r="6150" spans="1:11" ht="12" customHeight="1" x14ac:dyDescent="0.2">
      <c r="A6150" s="2">
        <v>1700</v>
      </c>
      <c r="B6150" s="20" t="str">
        <f>VLOOKUP(C6150,'[2]05-2025'!$B$1:$C$65536,2,0)</f>
        <v>FORNECEDORES DE INSUMOS</v>
      </c>
      <c r="C6150" s="33" t="s">
        <v>57</v>
      </c>
      <c r="D6150" s="21">
        <f>VLOOKUP(C6150,'[2]05-2025'!$B$1:$D$65536,3,0)</f>
        <v>1167726.93</v>
      </c>
      <c r="E6150" s="25" t="s">
        <v>1821</v>
      </c>
      <c r="F6150" s="27" t="s">
        <v>2211</v>
      </c>
      <c r="G6150" s="26">
        <v>7000</v>
      </c>
      <c r="H6150" s="26">
        <v>0</v>
      </c>
      <c r="I6150" s="24">
        <f t="shared" si="96"/>
        <v>2031320.6699999929</v>
      </c>
      <c r="J6150" s="27" t="s">
        <v>1671</v>
      </c>
      <c r="K6150" s="2" t="s">
        <v>15</v>
      </c>
    </row>
    <row r="6151" spans="1:11" ht="12" customHeight="1" x14ac:dyDescent="0.2">
      <c r="A6151" s="2">
        <v>1700</v>
      </c>
      <c r="B6151" s="20" t="str">
        <f>VLOOKUP(C6151,'[2]05-2025'!$B$1:$C$65536,2,0)</f>
        <v>FORNECEDORES DE INSUMOS</v>
      </c>
      <c r="C6151" s="33" t="s">
        <v>57</v>
      </c>
      <c r="D6151" s="21">
        <f>VLOOKUP(C6151,'[2]05-2025'!$B$1:$D$65536,3,0)</f>
        <v>1167726.93</v>
      </c>
      <c r="E6151" s="25" t="s">
        <v>1821</v>
      </c>
      <c r="F6151" s="27" t="s">
        <v>2212</v>
      </c>
      <c r="G6151" s="26">
        <v>99.9</v>
      </c>
      <c r="H6151" s="26">
        <v>0</v>
      </c>
      <c r="I6151" s="24">
        <f t="shared" si="96"/>
        <v>2031220.769999993</v>
      </c>
      <c r="J6151" s="27" t="s">
        <v>1671</v>
      </c>
      <c r="K6151" s="2" t="s">
        <v>15</v>
      </c>
    </row>
    <row r="6152" spans="1:11" ht="12" customHeight="1" x14ac:dyDescent="0.2">
      <c r="A6152" s="2">
        <v>1700</v>
      </c>
      <c r="B6152" s="20" t="str">
        <f>VLOOKUP(C6152,'[2]05-2025'!$B$1:$C$65536,2,0)</f>
        <v>FORNECEDORES DE INSUMOS</v>
      </c>
      <c r="C6152" s="33" t="s">
        <v>57</v>
      </c>
      <c r="D6152" s="21">
        <f>VLOOKUP(C6152,'[2]05-2025'!$B$1:$D$65536,3,0)</f>
        <v>1167726.93</v>
      </c>
      <c r="E6152" s="25" t="s">
        <v>1821</v>
      </c>
      <c r="F6152" s="27" t="s">
        <v>2214</v>
      </c>
      <c r="G6152" s="26">
        <v>3120</v>
      </c>
      <c r="H6152" s="26">
        <v>0</v>
      </c>
      <c r="I6152" s="24">
        <f t="shared" si="96"/>
        <v>2028100.769999993</v>
      </c>
      <c r="J6152" s="27" t="s">
        <v>1671</v>
      </c>
      <c r="K6152" s="2" t="s">
        <v>15</v>
      </c>
    </row>
    <row r="6153" spans="1:11" ht="12" customHeight="1" x14ac:dyDescent="0.2">
      <c r="A6153" s="2">
        <v>1700</v>
      </c>
      <c r="B6153" s="20" t="str">
        <f>VLOOKUP(C6153,'[2]05-2025'!$B$1:$C$65536,2,0)</f>
        <v>FORNECEDORES DE INSUMOS</v>
      </c>
      <c r="C6153" s="33" t="s">
        <v>57</v>
      </c>
      <c r="D6153" s="21">
        <f>VLOOKUP(C6153,'[2]05-2025'!$B$1:$D$65536,3,0)</f>
        <v>1167726.93</v>
      </c>
      <c r="E6153" s="25" t="s">
        <v>1821</v>
      </c>
      <c r="F6153" s="27" t="s">
        <v>2215</v>
      </c>
      <c r="G6153" s="26">
        <v>304</v>
      </c>
      <c r="H6153" s="26">
        <v>0</v>
      </c>
      <c r="I6153" s="24">
        <f t="shared" si="96"/>
        <v>2027796.769999993</v>
      </c>
      <c r="J6153" s="27" t="s">
        <v>1671</v>
      </c>
      <c r="K6153" s="2" t="s">
        <v>15</v>
      </c>
    </row>
    <row r="6154" spans="1:11" ht="12" customHeight="1" x14ac:dyDescent="0.2">
      <c r="A6154" s="2">
        <v>1700</v>
      </c>
      <c r="B6154" s="20" t="str">
        <f>VLOOKUP(C6154,'[2]05-2025'!$B$1:$C$65536,2,0)</f>
        <v>FORNECEDORES DE INSUMOS</v>
      </c>
      <c r="C6154" s="33" t="s">
        <v>57</v>
      </c>
      <c r="D6154" s="21">
        <f>VLOOKUP(C6154,'[2]05-2025'!$B$1:$D$65536,3,0)</f>
        <v>1167726.93</v>
      </c>
      <c r="E6154" s="25" t="s">
        <v>1821</v>
      </c>
      <c r="F6154" s="27" t="s">
        <v>2216</v>
      </c>
      <c r="G6154" s="26">
        <v>145</v>
      </c>
      <c r="H6154" s="26">
        <v>0</v>
      </c>
      <c r="I6154" s="24">
        <f t="shared" si="96"/>
        <v>2027651.769999993</v>
      </c>
      <c r="J6154" s="27" t="s">
        <v>1671</v>
      </c>
      <c r="K6154" s="2" t="s">
        <v>15</v>
      </c>
    </row>
    <row r="6155" spans="1:11" ht="12" customHeight="1" x14ac:dyDescent="0.2">
      <c r="A6155" s="2">
        <v>1700</v>
      </c>
      <c r="B6155" s="20" t="str">
        <f>VLOOKUP(C6155,'[2]05-2025'!$B$1:$C$65536,2,0)</f>
        <v>FORNECEDORES DE INSUMOS</v>
      </c>
      <c r="C6155" s="33" t="s">
        <v>57</v>
      </c>
      <c r="D6155" s="21">
        <f>VLOOKUP(C6155,'[2]05-2025'!$B$1:$D$65536,3,0)</f>
        <v>1167726.93</v>
      </c>
      <c r="E6155" s="25" t="s">
        <v>1821</v>
      </c>
      <c r="F6155" s="27" t="s">
        <v>2216</v>
      </c>
      <c r="G6155" s="26">
        <v>7551</v>
      </c>
      <c r="H6155" s="26">
        <v>0</v>
      </c>
      <c r="I6155" s="24">
        <f t="shared" si="96"/>
        <v>2020100.769999993</v>
      </c>
      <c r="J6155" s="27" t="s">
        <v>1671</v>
      </c>
      <c r="K6155" s="2" t="s">
        <v>15</v>
      </c>
    </row>
    <row r="6156" spans="1:11" ht="12" customHeight="1" x14ac:dyDescent="0.2">
      <c r="A6156" s="2">
        <v>1700</v>
      </c>
      <c r="B6156" s="20" t="str">
        <f>VLOOKUP(C6156,'[2]05-2025'!$B$1:$C$65536,2,0)</f>
        <v>FORNECEDORES DE INSUMOS</v>
      </c>
      <c r="C6156" s="33" t="s">
        <v>57</v>
      </c>
      <c r="D6156" s="21">
        <f>VLOOKUP(C6156,'[2]05-2025'!$B$1:$D$65536,3,0)</f>
        <v>1167726.93</v>
      </c>
      <c r="E6156" s="25" t="s">
        <v>1821</v>
      </c>
      <c r="F6156" s="27" t="s">
        <v>2217</v>
      </c>
      <c r="G6156" s="26">
        <v>1037</v>
      </c>
      <c r="H6156" s="26">
        <v>0</v>
      </c>
      <c r="I6156" s="24">
        <f t="shared" si="96"/>
        <v>2019063.769999993</v>
      </c>
      <c r="J6156" s="27" t="s">
        <v>1671</v>
      </c>
      <c r="K6156" s="2" t="s">
        <v>15</v>
      </c>
    </row>
    <row r="6157" spans="1:11" ht="12" customHeight="1" x14ac:dyDescent="0.2">
      <c r="A6157" s="2">
        <v>1700</v>
      </c>
      <c r="B6157" s="20" t="str">
        <f>VLOOKUP(C6157,'[2]05-2025'!$B$1:$C$65536,2,0)</f>
        <v>FORNECEDORES DE INSUMOS</v>
      </c>
      <c r="C6157" s="33" t="s">
        <v>57</v>
      </c>
      <c r="D6157" s="21">
        <f>VLOOKUP(C6157,'[2]05-2025'!$B$1:$D$65536,3,0)</f>
        <v>1167726.93</v>
      </c>
      <c r="E6157" s="25" t="s">
        <v>1821</v>
      </c>
      <c r="F6157" s="27" t="s">
        <v>2218</v>
      </c>
      <c r="G6157" s="26">
        <v>1049.5</v>
      </c>
      <c r="H6157" s="26">
        <v>0</v>
      </c>
      <c r="I6157" s="24">
        <f t="shared" si="96"/>
        <v>2018014.269999993</v>
      </c>
      <c r="J6157" s="27" t="s">
        <v>1671</v>
      </c>
      <c r="K6157" s="2" t="s">
        <v>15</v>
      </c>
    </row>
    <row r="6158" spans="1:11" ht="12" customHeight="1" x14ac:dyDescent="0.2">
      <c r="A6158" s="2">
        <v>1700</v>
      </c>
      <c r="B6158" s="20" t="str">
        <f>VLOOKUP(C6158,'[2]05-2025'!$B$1:$C$65536,2,0)</f>
        <v>FORNECEDORES DE INSUMOS</v>
      </c>
      <c r="C6158" s="33" t="s">
        <v>57</v>
      </c>
      <c r="D6158" s="21">
        <f>VLOOKUP(C6158,'[2]05-2025'!$B$1:$D$65536,3,0)</f>
        <v>1167726.93</v>
      </c>
      <c r="E6158" s="25" t="s">
        <v>1821</v>
      </c>
      <c r="F6158" s="27" t="s">
        <v>2203</v>
      </c>
      <c r="G6158" s="26">
        <v>8748.23</v>
      </c>
      <c r="H6158" s="26">
        <v>0</v>
      </c>
      <c r="I6158" s="24">
        <f t="shared" si="96"/>
        <v>2009266.0399999931</v>
      </c>
      <c r="J6158" s="27" t="s">
        <v>1671</v>
      </c>
      <c r="K6158" s="2" t="s">
        <v>15</v>
      </c>
    </row>
    <row r="6159" spans="1:11" ht="12" customHeight="1" x14ac:dyDescent="0.2">
      <c r="A6159" s="2">
        <v>1700</v>
      </c>
      <c r="B6159" s="20" t="str">
        <f>VLOOKUP(C6159,'[2]05-2025'!$B$1:$C$65536,2,0)</f>
        <v>FORNECEDORES DE INSUMOS</v>
      </c>
      <c r="C6159" s="33" t="s">
        <v>57</v>
      </c>
      <c r="D6159" s="21">
        <f>VLOOKUP(C6159,'[2]05-2025'!$B$1:$D$65536,3,0)</f>
        <v>1167726.93</v>
      </c>
      <c r="E6159" s="25" t="s">
        <v>1821</v>
      </c>
      <c r="F6159" s="27" t="s">
        <v>2219</v>
      </c>
      <c r="G6159" s="26">
        <v>986.3</v>
      </c>
      <c r="H6159" s="26">
        <v>0</v>
      </c>
      <c r="I6159" s="24">
        <f t="shared" si="96"/>
        <v>2008279.739999993</v>
      </c>
      <c r="J6159" s="27" t="s">
        <v>1671</v>
      </c>
      <c r="K6159" s="2" t="s">
        <v>15</v>
      </c>
    </row>
    <row r="6160" spans="1:11" ht="12" customHeight="1" x14ac:dyDescent="0.2">
      <c r="A6160" s="2">
        <v>1700</v>
      </c>
      <c r="B6160" s="20" t="str">
        <f>VLOOKUP(C6160,'[2]05-2025'!$B$1:$C$65536,2,0)</f>
        <v>FORNECEDORES DE INSUMOS</v>
      </c>
      <c r="C6160" s="33" t="s">
        <v>57</v>
      </c>
      <c r="D6160" s="21">
        <f>VLOOKUP(C6160,'[2]05-2025'!$B$1:$D$65536,3,0)</f>
        <v>1167726.93</v>
      </c>
      <c r="E6160" s="25" t="s">
        <v>1821</v>
      </c>
      <c r="F6160" s="27" t="s">
        <v>2220</v>
      </c>
      <c r="G6160" s="26">
        <v>722.8</v>
      </c>
      <c r="H6160" s="26">
        <v>0</v>
      </c>
      <c r="I6160" s="24">
        <f t="shared" si="96"/>
        <v>2007556.939999993</v>
      </c>
      <c r="J6160" s="27" t="s">
        <v>1671</v>
      </c>
      <c r="K6160" s="2" t="s">
        <v>15</v>
      </c>
    </row>
    <row r="6161" spans="1:11" ht="12" customHeight="1" x14ac:dyDescent="0.2">
      <c r="A6161" s="2">
        <v>1700</v>
      </c>
      <c r="B6161" s="20" t="str">
        <f>VLOOKUP(C6161,'[2]05-2025'!$B$1:$C$65536,2,0)</f>
        <v>FORNECEDORES DE INSUMOS</v>
      </c>
      <c r="C6161" s="33" t="s">
        <v>57</v>
      </c>
      <c r="D6161" s="21">
        <f>VLOOKUP(C6161,'[2]05-2025'!$B$1:$D$65536,3,0)</f>
        <v>1167726.93</v>
      </c>
      <c r="E6161" s="25" t="s">
        <v>1821</v>
      </c>
      <c r="F6161" s="27" t="s">
        <v>2221</v>
      </c>
      <c r="G6161" s="26">
        <v>2026</v>
      </c>
      <c r="H6161" s="26">
        <v>0</v>
      </c>
      <c r="I6161" s="24">
        <f t="shared" si="96"/>
        <v>2005530.939999993</v>
      </c>
      <c r="J6161" s="27" t="s">
        <v>1671</v>
      </c>
      <c r="K6161" s="2" t="s">
        <v>15</v>
      </c>
    </row>
    <row r="6162" spans="1:11" ht="12" customHeight="1" x14ac:dyDescent="0.2">
      <c r="A6162" s="2">
        <v>1700</v>
      </c>
      <c r="B6162" s="20" t="str">
        <f>VLOOKUP(C6162,'[2]05-2025'!$B$1:$C$65536,2,0)</f>
        <v>FORNECEDORES DE INSUMOS</v>
      </c>
      <c r="C6162" s="33" t="s">
        <v>57</v>
      </c>
      <c r="D6162" s="21">
        <f>VLOOKUP(C6162,'[2]05-2025'!$B$1:$D$65536,3,0)</f>
        <v>1167726.93</v>
      </c>
      <c r="E6162" s="25" t="s">
        <v>1821</v>
      </c>
      <c r="F6162" s="27" t="s">
        <v>2208</v>
      </c>
      <c r="G6162" s="26">
        <v>621.6</v>
      </c>
      <c r="H6162" s="26">
        <v>0</v>
      </c>
      <c r="I6162" s="24">
        <f t="shared" si="96"/>
        <v>2004909.3399999929</v>
      </c>
      <c r="J6162" s="27" t="s">
        <v>1671</v>
      </c>
      <c r="K6162" s="2" t="s">
        <v>15</v>
      </c>
    </row>
    <row r="6163" spans="1:11" ht="12" customHeight="1" x14ac:dyDescent="0.2">
      <c r="A6163" s="2">
        <v>1700</v>
      </c>
      <c r="B6163" s="20" t="str">
        <f>VLOOKUP(C6163,'[2]05-2025'!$B$1:$C$65536,2,0)</f>
        <v>FORNECEDORES DE INSUMOS</v>
      </c>
      <c r="C6163" s="33" t="s">
        <v>57</v>
      </c>
      <c r="D6163" s="21">
        <f>VLOOKUP(C6163,'[2]05-2025'!$B$1:$D$65536,3,0)</f>
        <v>1167726.93</v>
      </c>
      <c r="E6163" s="25" t="s">
        <v>1821</v>
      </c>
      <c r="F6163" s="27" t="s">
        <v>2208</v>
      </c>
      <c r="G6163" s="26">
        <v>723.84</v>
      </c>
      <c r="H6163" s="26">
        <v>0</v>
      </c>
      <c r="I6163" s="24">
        <f t="shared" si="96"/>
        <v>2004185.4999999928</v>
      </c>
      <c r="J6163" s="27" t="s">
        <v>1671</v>
      </c>
      <c r="K6163" s="2" t="s">
        <v>15</v>
      </c>
    </row>
    <row r="6164" spans="1:11" ht="12" customHeight="1" x14ac:dyDescent="0.2">
      <c r="A6164" s="2">
        <v>1700</v>
      </c>
      <c r="B6164" s="20" t="str">
        <f>VLOOKUP(C6164,'[2]05-2025'!$B$1:$C$65536,2,0)</f>
        <v>FORNECEDORES DE INSUMOS</v>
      </c>
      <c r="C6164" s="33" t="s">
        <v>57</v>
      </c>
      <c r="D6164" s="21">
        <f>VLOOKUP(C6164,'[2]05-2025'!$B$1:$D$65536,3,0)</f>
        <v>1167726.93</v>
      </c>
      <c r="E6164" s="25" t="s">
        <v>1821</v>
      </c>
      <c r="F6164" s="27" t="s">
        <v>2222</v>
      </c>
      <c r="G6164" s="26">
        <v>539.79999999999995</v>
      </c>
      <c r="H6164" s="26">
        <v>0</v>
      </c>
      <c r="I6164" s="24">
        <f t="shared" si="96"/>
        <v>2003645.6999999927</v>
      </c>
      <c r="J6164" s="27" t="s">
        <v>1671</v>
      </c>
      <c r="K6164" s="2" t="s">
        <v>15</v>
      </c>
    </row>
    <row r="6165" spans="1:11" ht="12" customHeight="1" x14ac:dyDescent="0.2">
      <c r="A6165" s="2">
        <v>1700</v>
      </c>
      <c r="B6165" s="20" t="str">
        <f>VLOOKUP(C6165,'[2]05-2025'!$B$1:$C$65536,2,0)</f>
        <v>FORNECEDORES DE INSUMOS</v>
      </c>
      <c r="C6165" s="33" t="s">
        <v>57</v>
      </c>
      <c r="D6165" s="21">
        <f>VLOOKUP(C6165,'[2]05-2025'!$B$1:$D$65536,3,0)</f>
        <v>1167726.93</v>
      </c>
      <c r="E6165" s="25" t="s">
        <v>1821</v>
      </c>
      <c r="F6165" s="27" t="s">
        <v>2223</v>
      </c>
      <c r="G6165" s="26">
        <v>750</v>
      </c>
      <c r="H6165" s="26">
        <v>0</v>
      </c>
      <c r="I6165" s="24">
        <f t="shared" si="96"/>
        <v>2002895.6999999927</v>
      </c>
      <c r="J6165" s="27" t="s">
        <v>1671</v>
      </c>
      <c r="K6165" s="2" t="s">
        <v>15</v>
      </c>
    </row>
    <row r="6166" spans="1:11" ht="12" customHeight="1" x14ac:dyDescent="0.2">
      <c r="A6166" s="2">
        <v>1700</v>
      </c>
      <c r="B6166" s="20" t="str">
        <f>VLOOKUP(C6166,'[2]05-2025'!$B$1:$C$65536,2,0)</f>
        <v>FORNECEDORES DE INSUMOS</v>
      </c>
      <c r="C6166" s="33" t="s">
        <v>57</v>
      </c>
      <c r="D6166" s="21">
        <f>VLOOKUP(C6166,'[2]05-2025'!$B$1:$D$65536,3,0)</f>
        <v>1167726.93</v>
      </c>
      <c r="E6166" s="25" t="s">
        <v>1821</v>
      </c>
      <c r="F6166" s="27" t="s">
        <v>2224</v>
      </c>
      <c r="G6166" s="26">
        <v>1489.5</v>
      </c>
      <c r="H6166" s="26">
        <v>0</v>
      </c>
      <c r="I6166" s="24">
        <f t="shared" si="96"/>
        <v>2001406.1999999927</v>
      </c>
      <c r="J6166" s="27" t="s">
        <v>1671</v>
      </c>
      <c r="K6166" s="2" t="s">
        <v>15</v>
      </c>
    </row>
    <row r="6167" spans="1:11" ht="12" customHeight="1" x14ac:dyDescent="0.2">
      <c r="A6167" s="2">
        <v>1700</v>
      </c>
      <c r="B6167" s="20" t="str">
        <f>VLOOKUP(C6167,'[2]05-2025'!$B$1:$C$65536,2,0)</f>
        <v>FORNECEDORES DE INSUMOS</v>
      </c>
      <c r="C6167" s="33" t="s">
        <v>57</v>
      </c>
      <c r="D6167" s="21">
        <f>VLOOKUP(C6167,'[2]05-2025'!$B$1:$D$65536,3,0)</f>
        <v>1167726.93</v>
      </c>
      <c r="E6167" s="25" t="s">
        <v>1821</v>
      </c>
      <c r="F6167" s="27" t="s">
        <v>3269</v>
      </c>
      <c r="G6167" s="26">
        <v>1488</v>
      </c>
      <c r="H6167" s="26">
        <v>0</v>
      </c>
      <c r="I6167" s="24">
        <f t="shared" si="96"/>
        <v>1999918.1999999927</v>
      </c>
      <c r="J6167" s="27" t="s">
        <v>1671</v>
      </c>
      <c r="K6167" s="2" t="s">
        <v>15</v>
      </c>
    </row>
    <row r="6168" spans="1:11" ht="12" customHeight="1" x14ac:dyDescent="0.2">
      <c r="A6168" s="2">
        <v>1700</v>
      </c>
      <c r="B6168" s="20" t="str">
        <f>VLOOKUP(C6168,'[2]05-2025'!$B$1:$C$65536,2,0)</f>
        <v>FORNECEDORES DE INSUMOS</v>
      </c>
      <c r="C6168" s="33" t="s">
        <v>57</v>
      </c>
      <c r="D6168" s="21">
        <f>VLOOKUP(C6168,'[2]05-2025'!$B$1:$D$65536,3,0)</f>
        <v>1167726.93</v>
      </c>
      <c r="E6168" s="25" t="s">
        <v>1821</v>
      </c>
      <c r="F6168" s="27" t="s">
        <v>2226</v>
      </c>
      <c r="G6168" s="26">
        <v>304.94</v>
      </c>
      <c r="H6168" s="26">
        <v>0</v>
      </c>
      <c r="I6168" s="24">
        <f t="shared" si="96"/>
        <v>1999613.2599999928</v>
      </c>
      <c r="J6168" s="27" t="s">
        <v>1671</v>
      </c>
      <c r="K6168" s="2" t="s">
        <v>15</v>
      </c>
    </row>
    <row r="6169" spans="1:11" ht="12" customHeight="1" x14ac:dyDescent="0.2">
      <c r="A6169" s="2">
        <v>1700</v>
      </c>
      <c r="B6169" s="20" t="str">
        <f>VLOOKUP(C6169,'[2]05-2025'!$B$1:$C$65536,2,0)</f>
        <v>FORNECEDORES DE INSUMOS</v>
      </c>
      <c r="C6169" s="33" t="s">
        <v>57</v>
      </c>
      <c r="D6169" s="21">
        <f>VLOOKUP(C6169,'[2]05-2025'!$B$1:$D$65536,3,0)</f>
        <v>1167726.93</v>
      </c>
      <c r="E6169" s="25" t="s">
        <v>1821</v>
      </c>
      <c r="F6169" s="27" t="s">
        <v>2226</v>
      </c>
      <c r="G6169" s="26">
        <v>471.04</v>
      </c>
      <c r="H6169" s="26">
        <v>0</v>
      </c>
      <c r="I6169" s="24">
        <f t="shared" si="96"/>
        <v>1999142.2199999928</v>
      </c>
      <c r="J6169" s="27" t="s">
        <v>1671</v>
      </c>
      <c r="K6169" s="2" t="s">
        <v>15</v>
      </c>
    </row>
    <row r="6170" spans="1:11" ht="12" customHeight="1" x14ac:dyDescent="0.2">
      <c r="A6170" s="2">
        <v>1700</v>
      </c>
      <c r="B6170" s="20" t="str">
        <f>VLOOKUP(C6170,'[2]05-2025'!$B$1:$C$65536,2,0)</f>
        <v>FORNECEDORES DE INSUMOS</v>
      </c>
      <c r="C6170" s="33" t="s">
        <v>57</v>
      </c>
      <c r="D6170" s="21">
        <f>VLOOKUP(C6170,'[2]05-2025'!$B$1:$D$65536,3,0)</f>
        <v>1167726.93</v>
      </c>
      <c r="E6170" s="25" t="s">
        <v>1821</v>
      </c>
      <c r="F6170" s="27" t="s">
        <v>2226</v>
      </c>
      <c r="G6170" s="26">
        <v>113.28</v>
      </c>
      <c r="H6170" s="26">
        <v>0</v>
      </c>
      <c r="I6170" s="24">
        <f t="shared" si="96"/>
        <v>1999028.9399999927</v>
      </c>
      <c r="J6170" s="27" t="s">
        <v>1671</v>
      </c>
      <c r="K6170" s="2" t="s">
        <v>15</v>
      </c>
    </row>
    <row r="6171" spans="1:11" ht="12" customHeight="1" x14ac:dyDescent="0.2">
      <c r="A6171" s="2">
        <v>1700</v>
      </c>
      <c r="B6171" s="20" t="str">
        <f>VLOOKUP(C6171,'[2]05-2025'!$B$1:$C$65536,2,0)</f>
        <v>FORNECEDORES DE INSUMOS</v>
      </c>
      <c r="C6171" s="33" t="s">
        <v>57</v>
      </c>
      <c r="D6171" s="21">
        <f>VLOOKUP(C6171,'[2]05-2025'!$B$1:$D$65536,3,0)</f>
        <v>1167726.93</v>
      </c>
      <c r="E6171" s="25" t="s">
        <v>1821</v>
      </c>
      <c r="F6171" s="27" t="s">
        <v>2226</v>
      </c>
      <c r="G6171" s="26">
        <v>7282.14</v>
      </c>
      <c r="H6171" s="26">
        <v>0</v>
      </c>
      <c r="I6171" s="24">
        <f t="shared" si="96"/>
        <v>1991746.7999999928</v>
      </c>
      <c r="J6171" s="27" t="s">
        <v>1671</v>
      </c>
      <c r="K6171" s="2" t="s">
        <v>15</v>
      </c>
    </row>
    <row r="6172" spans="1:11" ht="12" customHeight="1" x14ac:dyDescent="0.2">
      <c r="A6172" s="2">
        <v>1700</v>
      </c>
      <c r="B6172" s="20" t="str">
        <f>VLOOKUP(C6172,'[2]05-2025'!$B$1:$C$65536,2,0)</f>
        <v>FORNECEDORES DE INSUMOS</v>
      </c>
      <c r="C6172" s="33" t="s">
        <v>57</v>
      </c>
      <c r="D6172" s="21">
        <f>VLOOKUP(C6172,'[2]05-2025'!$B$1:$D$65536,3,0)</f>
        <v>1167726.93</v>
      </c>
      <c r="E6172" s="25" t="s">
        <v>1821</v>
      </c>
      <c r="F6172" s="27" t="s">
        <v>2227</v>
      </c>
      <c r="G6172" s="26">
        <v>543.83000000000004</v>
      </c>
      <c r="H6172" s="26">
        <v>0</v>
      </c>
      <c r="I6172" s="24">
        <f t="shared" si="96"/>
        <v>1991202.9699999928</v>
      </c>
      <c r="J6172" s="27" t="s">
        <v>1671</v>
      </c>
      <c r="K6172" s="2" t="s">
        <v>15</v>
      </c>
    </row>
    <row r="6173" spans="1:11" ht="12" customHeight="1" x14ac:dyDescent="0.2">
      <c r="A6173" s="2">
        <v>1700</v>
      </c>
      <c r="B6173" s="20" t="str">
        <f>VLOOKUP(C6173,'[2]05-2025'!$B$1:$C$65536,2,0)</f>
        <v>FORNECEDORES DE INSUMOS</v>
      </c>
      <c r="C6173" s="33" t="s">
        <v>57</v>
      </c>
      <c r="D6173" s="21">
        <f>VLOOKUP(C6173,'[2]05-2025'!$B$1:$D$65536,3,0)</f>
        <v>1167726.93</v>
      </c>
      <c r="E6173" s="25" t="s">
        <v>1821</v>
      </c>
      <c r="F6173" s="27" t="s">
        <v>2228</v>
      </c>
      <c r="G6173" s="26">
        <v>18100</v>
      </c>
      <c r="H6173" s="26">
        <v>0</v>
      </c>
      <c r="I6173" s="24">
        <f t="shared" si="96"/>
        <v>1973102.9699999928</v>
      </c>
      <c r="J6173" s="27" t="s">
        <v>1671</v>
      </c>
      <c r="K6173" s="2" t="s">
        <v>15</v>
      </c>
    </row>
    <row r="6174" spans="1:11" ht="12" customHeight="1" x14ac:dyDescent="0.2">
      <c r="A6174" s="2">
        <v>1700</v>
      </c>
      <c r="B6174" s="20" t="str">
        <f>VLOOKUP(C6174,'[2]05-2025'!$B$1:$C$65536,2,0)</f>
        <v>FORNECEDORES DE INSUMOS</v>
      </c>
      <c r="C6174" s="33" t="s">
        <v>57</v>
      </c>
      <c r="D6174" s="21">
        <f>VLOOKUP(C6174,'[2]05-2025'!$B$1:$D$65536,3,0)</f>
        <v>1167726.93</v>
      </c>
      <c r="E6174" s="25" t="s">
        <v>1821</v>
      </c>
      <c r="F6174" s="27" t="s">
        <v>2229</v>
      </c>
      <c r="G6174" s="26">
        <v>10151.799999999999</v>
      </c>
      <c r="H6174" s="26">
        <v>0</v>
      </c>
      <c r="I6174" s="24">
        <f t="shared" si="96"/>
        <v>1962951.1699999927</v>
      </c>
      <c r="J6174" s="27" t="s">
        <v>1671</v>
      </c>
      <c r="K6174" s="2" t="s">
        <v>15</v>
      </c>
    </row>
    <row r="6175" spans="1:11" ht="12" customHeight="1" x14ac:dyDescent="0.2">
      <c r="A6175" s="2">
        <v>1700</v>
      </c>
      <c r="B6175" s="20" t="str">
        <f>VLOOKUP(C6175,'[2]05-2025'!$B$1:$C$65536,2,0)</f>
        <v>FORNECEDORES DE INSUMOS</v>
      </c>
      <c r="C6175" s="33" t="s">
        <v>57</v>
      </c>
      <c r="D6175" s="21">
        <f>VLOOKUP(C6175,'[2]05-2025'!$B$1:$D$65536,3,0)</f>
        <v>1167726.93</v>
      </c>
      <c r="E6175" s="25" t="s">
        <v>1821</v>
      </c>
      <c r="F6175" s="27" t="s">
        <v>2230</v>
      </c>
      <c r="G6175" s="26">
        <v>990</v>
      </c>
      <c r="H6175" s="26">
        <v>0</v>
      </c>
      <c r="I6175" s="24">
        <f t="shared" si="96"/>
        <v>1961961.1699999927</v>
      </c>
      <c r="J6175" s="27" t="s">
        <v>1671</v>
      </c>
      <c r="K6175" s="2" t="s">
        <v>15</v>
      </c>
    </row>
    <row r="6176" spans="1:11" ht="12" customHeight="1" x14ac:dyDescent="0.2">
      <c r="A6176" s="2">
        <v>1700</v>
      </c>
      <c r="B6176" s="20" t="str">
        <f>VLOOKUP(C6176,'[2]05-2025'!$B$1:$C$65536,2,0)</f>
        <v>FORNECEDORES DE INSUMOS</v>
      </c>
      <c r="C6176" s="33" t="s">
        <v>57</v>
      </c>
      <c r="D6176" s="21">
        <f>VLOOKUP(C6176,'[2]05-2025'!$B$1:$D$65536,3,0)</f>
        <v>1167726.93</v>
      </c>
      <c r="E6176" s="25" t="s">
        <v>1821</v>
      </c>
      <c r="F6176" s="27" t="s">
        <v>2216</v>
      </c>
      <c r="G6176" s="26">
        <v>980</v>
      </c>
      <c r="H6176" s="26">
        <v>0</v>
      </c>
      <c r="I6176" s="24">
        <f t="shared" si="96"/>
        <v>1960981.1699999927</v>
      </c>
      <c r="J6176" s="27" t="s">
        <v>1671</v>
      </c>
      <c r="K6176" s="2" t="s">
        <v>15</v>
      </c>
    </row>
    <row r="6177" spans="1:11" ht="12" customHeight="1" x14ac:dyDescent="0.2">
      <c r="A6177" s="2">
        <v>1700</v>
      </c>
      <c r="B6177" s="20" t="str">
        <f>VLOOKUP(C6177,'[2]05-2025'!$B$1:$C$65536,2,0)</f>
        <v>FORNECEDORES DE INSUMOS</v>
      </c>
      <c r="C6177" s="33" t="s">
        <v>57</v>
      </c>
      <c r="D6177" s="21">
        <f>VLOOKUP(C6177,'[2]05-2025'!$B$1:$D$65536,3,0)</f>
        <v>1167726.93</v>
      </c>
      <c r="E6177" s="25" t="s">
        <v>1821</v>
      </c>
      <c r="F6177" s="27" t="s">
        <v>2231</v>
      </c>
      <c r="G6177" s="26">
        <v>2623</v>
      </c>
      <c r="H6177" s="26">
        <v>0</v>
      </c>
      <c r="I6177" s="24">
        <f t="shared" si="96"/>
        <v>1958358.1699999927</v>
      </c>
      <c r="J6177" s="27" t="s">
        <v>1671</v>
      </c>
      <c r="K6177" s="2" t="s">
        <v>15</v>
      </c>
    </row>
    <row r="6178" spans="1:11" ht="12" customHeight="1" x14ac:dyDescent="0.2">
      <c r="A6178" s="2">
        <v>1700</v>
      </c>
      <c r="B6178" s="20" t="str">
        <f>VLOOKUP(C6178,'[2]05-2025'!$B$1:$C$65536,2,0)</f>
        <v>FORNECEDORES DE INSUMOS</v>
      </c>
      <c r="C6178" s="33" t="s">
        <v>57</v>
      </c>
      <c r="D6178" s="21">
        <f>VLOOKUP(C6178,'[2]05-2025'!$B$1:$D$65536,3,0)</f>
        <v>1167726.93</v>
      </c>
      <c r="E6178" s="25" t="s">
        <v>1821</v>
      </c>
      <c r="F6178" s="27" t="s">
        <v>2233</v>
      </c>
      <c r="G6178" s="26">
        <v>2970</v>
      </c>
      <c r="H6178" s="26">
        <v>0</v>
      </c>
      <c r="I6178" s="24">
        <f t="shared" si="96"/>
        <v>1955388.1699999927</v>
      </c>
      <c r="J6178" s="27" t="s">
        <v>1671</v>
      </c>
      <c r="K6178" s="2" t="s">
        <v>15</v>
      </c>
    </row>
    <row r="6179" spans="1:11" ht="12" customHeight="1" x14ac:dyDescent="0.2">
      <c r="A6179" s="2">
        <v>1700</v>
      </c>
      <c r="B6179" s="20" t="str">
        <f>VLOOKUP(C6179,'[2]05-2025'!$B$1:$C$65536,2,0)</f>
        <v>FORNECEDORES DE INSUMOS</v>
      </c>
      <c r="C6179" s="33" t="s">
        <v>57</v>
      </c>
      <c r="D6179" s="21">
        <f>VLOOKUP(C6179,'[2]05-2025'!$B$1:$D$65536,3,0)</f>
        <v>1167726.93</v>
      </c>
      <c r="E6179" s="25" t="s">
        <v>1821</v>
      </c>
      <c r="F6179" s="27" t="s">
        <v>2235</v>
      </c>
      <c r="G6179" s="26">
        <v>1680</v>
      </c>
      <c r="H6179" s="26">
        <v>0</v>
      </c>
      <c r="I6179" s="24">
        <f t="shared" si="96"/>
        <v>1953708.1699999927</v>
      </c>
      <c r="J6179" s="27" t="s">
        <v>1671</v>
      </c>
      <c r="K6179" s="2" t="s">
        <v>15</v>
      </c>
    </row>
    <row r="6180" spans="1:11" ht="12" customHeight="1" x14ac:dyDescent="0.2">
      <c r="A6180" s="2">
        <v>1700</v>
      </c>
      <c r="B6180" s="20" t="str">
        <f>VLOOKUP(C6180,'[2]05-2025'!$B$1:$C$65536,2,0)</f>
        <v>FORNECEDORES DE INSUMOS</v>
      </c>
      <c r="C6180" s="33" t="s">
        <v>57</v>
      </c>
      <c r="D6180" s="21">
        <f>VLOOKUP(C6180,'[2]05-2025'!$B$1:$D$65536,3,0)</f>
        <v>1167726.93</v>
      </c>
      <c r="E6180" s="25" t="s">
        <v>1821</v>
      </c>
      <c r="F6180" s="27" t="s">
        <v>2236</v>
      </c>
      <c r="G6180" s="26">
        <v>2566.7600000000002</v>
      </c>
      <c r="H6180" s="26">
        <v>0</v>
      </c>
      <c r="I6180" s="24">
        <f t="shared" si="96"/>
        <v>1951141.4099999927</v>
      </c>
      <c r="J6180" s="27" t="s">
        <v>1671</v>
      </c>
      <c r="K6180" s="2" t="s">
        <v>15</v>
      </c>
    </row>
    <row r="6181" spans="1:11" ht="12" customHeight="1" x14ac:dyDescent="0.2">
      <c r="A6181" s="2">
        <v>1700</v>
      </c>
      <c r="B6181" s="20" t="str">
        <f>VLOOKUP(C6181,'[2]05-2025'!$B$1:$C$65536,2,0)</f>
        <v>FORNECEDORES DE INSUMOS</v>
      </c>
      <c r="C6181" s="33" t="s">
        <v>57</v>
      </c>
      <c r="D6181" s="21">
        <f>VLOOKUP(C6181,'[2]05-2025'!$B$1:$D$65536,3,0)</f>
        <v>1167726.93</v>
      </c>
      <c r="E6181" s="25" t="s">
        <v>1821</v>
      </c>
      <c r="F6181" s="27" t="s">
        <v>2237</v>
      </c>
      <c r="G6181" s="26">
        <v>1680</v>
      </c>
      <c r="H6181" s="26">
        <v>0</v>
      </c>
      <c r="I6181" s="24">
        <f t="shared" si="96"/>
        <v>1949461.4099999927</v>
      </c>
      <c r="J6181" s="27" t="s">
        <v>1671</v>
      </c>
      <c r="K6181" s="2" t="s">
        <v>15</v>
      </c>
    </row>
    <row r="6182" spans="1:11" ht="12" customHeight="1" x14ac:dyDescent="0.2">
      <c r="A6182" s="2">
        <v>1700</v>
      </c>
      <c r="B6182" s="20" t="str">
        <f>VLOOKUP(C6182,'[2]05-2025'!$B$1:$C$65536,2,0)</f>
        <v>FORNECEDORES DE INSUMOS</v>
      </c>
      <c r="C6182" s="33" t="s">
        <v>57</v>
      </c>
      <c r="D6182" s="21">
        <f>VLOOKUP(C6182,'[2]05-2025'!$B$1:$D$65536,3,0)</f>
        <v>1167726.93</v>
      </c>
      <c r="E6182" s="25" t="s">
        <v>1821</v>
      </c>
      <c r="F6182" s="27" t="s">
        <v>2238</v>
      </c>
      <c r="G6182" s="26">
        <v>1886</v>
      </c>
      <c r="H6182" s="26">
        <v>0</v>
      </c>
      <c r="I6182" s="24">
        <f t="shared" si="96"/>
        <v>1947575.4099999927</v>
      </c>
      <c r="J6182" s="27" t="s">
        <v>1671</v>
      </c>
      <c r="K6182" s="2" t="s">
        <v>15</v>
      </c>
    </row>
    <row r="6183" spans="1:11" ht="12" customHeight="1" x14ac:dyDescent="0.2">
      <c r="A6183" s="2">
        <v>1700</v>
      </c>
      <c r="B6183" s="20" t="str">
        <f>VLOOKUP(C6183,'[2]05-2025'!$B$1:$C$65536,2,0)</f>
        <v>FORNECEDORES DE INSUMOS</v>
      </c>
      <c r="C6183" s="33" t="s">
        <v>57</v>
      </c>
      <c r="D6183" s="21">
        <f>VLOOKUP(C6183,'[2]05-2025'!$B$1:$D$65536,3,0)</f>
        <v>1167726.93</v>
      </c>
      <c r="E6183" s="25" t="s">
        <v>1821</v>
      </c>
      <c r="F6183" s="27" t="s">
        <v>3270</v>
      </c>
      <c r="G6183" s="26">
        <v>3714</v>
      </c>
      <c r="H6183" s="22">
        <v>0</v>
      </c>
      <c r="I6183" s="24">
        <f t="shared" si="96"/>
        <v>1943861.4099999927</v>
      </c>
      <c r="J6183" s="27" t="s">
        <v>1671</v>
      </c>
      <c r="K6183" s="2" t="s">
        <v>15</v>
      </c>
    </row>
    <row r="6184" spans="1:11" ht="12" customHeight="1" x14ac:dyDescent="0.2">
      <c r="A6184" s="2">
        <v>1700</v>
      </c>
      <c r="B6184" s="20" t="str">
        <f>VLOOKUP(C6184,'[2]05-2025'!$B$1:$C$65536,2,0)</f>
        <v>FORNECEDORES DE INSUMOS</v>
      </c>
      <c r="C6184" s="33" t="s">
        <v>57</v>
      </c>
      <c r="D6184" s="21">
        <f>VLOOKUP(C6184,'[2]05-2025'!$B$1:$D$65536,3,0)</f>
        <v>1167726.93</v>
      </c>
      <c r="E6184" s="25" t="s">
        <v>1821</v>
      </c>
      <c r="F6184" s="27" t="s">
        <v>2239</v>
      </c>
      <c r="G6184" s="26">
        <v>479.64</v>
      </c>
      <c r="H6184" s="22">
        <v>0</v>
      </c>
      <c r="I6184" s="24">
        <f t="shared" si="96"/>
        <v>1943381.7699999928</v>
      </c>
      <c r="J6184" s="27" t="s">
        <v>1671</v>
      </c>
      <c r="K6184" s="2" t="s">
        <v>15</v>
      </c>
    </row>
    <row r="6185" spans="1:11" ht="12" customHeight="1" x14ac:dyDescent="0.2">
      <c r="A6185" s="2">
        <v>1700</v>
      </c>
      <c r="B6185" s="20" t="str">
        <f>VLOOKUP(C6185,'[2]05-2025'!$B$1:$C$65536,2,0)</f>
        <v>FORNECEDORES DE INSUMOS</v>
      </c>
      <c r="C6185" s="33" t="s">
        <v>57</v>
      </c>
      <c r="D6185" s="21">
        <f>VLOOKUP(C6185,'[2]05-2025'!$B$1:$D$65536,3,0)</f>
        <v>1167726.93</v>
      </c>
      <c r="E6185" s="25" t="s">
        <v>1821</v>
      </c>
      <c r="F6185" s="27" t="s">
        <v>2240</v>
      </c>
      <c r="G6185" s="26">
        <v>890</v>
      </c>
      <c r="H6185" s="22">
        <v>0</v>
      </c>
      <c r="I6185" s="24">
        <f t="shared" si="96"/>
        <v>1942491.7699999928</v>
      </c>
      <c r="J6185" s="27" t="s">
        <v>1671</v>
      </c>
      <c r="K6185" s="2" t="s">
        <v>15</v>
      </c>
    </row>
    <row r="6186" spans="1:11" ht="12" customHeight="1" x14ac:dyDescent="0.2">
      <c r="A6186" s="2">
        <v>1700</v>
      </c>
      <c r="B6186" s="20" t="str">
        <f>VLOOKUP(C6186,'[2]05-2025'!$B$1:$C$65536,2,0)</f>
        <v>FORNECEDORES DE INSUMOS</v>
      </c>
      <c r="C6186" s="33" t="s">
        <v>57</v>
      </c>
      <c r="D6186" s="21">
        <f>VLOOKUP(C6186,'[2]05-2025'!$B$1:$D$65536,3,0)</f>
        <v>1167726.93</v>
      </c>
      <c r="E6186" s="25" t="s">
        <v>1821</v>
      </c>
      <c r="F6186" s="27" t="s">
        <v>2240</v>
      </c>
      <c r="G6186" s="26">
        <v>1780</v>
      </c>
      <c r="H6186" s="22">
        <v>0</v>
      </c>
      <c r="I6186" s="24">
        <f t="shared" si="96"/>
        <v>1940711.7699999928</v>
      </c>
      <c r="J6186" s="27" t="s">
        <v>1671</v>
      </c>
      <c r="K6186" s="2" t="s">
        <v>15</v>
      </c>
    </row>
    <row r="6187" spans="1:11" ht="12" customHeight="1" x14ac:dyDescent="0.2">
      <c r="A6187" s="2">
        <v>1700</v>
      </c>
      <c r="B6187" s="20" t="str">
        <f>VLOOKUP(C6187,'[2]05-2025'!$B$1:$C$65536,2,0)</f>
        <v>FORNECEDORES DE INSUMOS</v>
      </c>
      <c r="C6187" s="33" t="s">
        <v>57</v>
      </c>
      <c r="D6187" s="21">
        <f>VLOOKUP(C6187,'[2]05-2025'!$B$1:$D$65536,3,0)</f>
        <v>1167726.93</v>
      </c>
      <c r="E6187" s="25" t="s">
        <v>1821</v>
      </c>
      <c r="F6187" s="27" t="s">
        <v>2230</v>
      </c>
      <c r="G6187" s="26">
        <v>32112</v>
      </c>
      <c r="H6187" s="22">
        <v>0</v>
      </c>
      <c r="I6187" s="24">
        <f t="shared" si="96"/>
        <v>1908599.7699999928</v>
      </c>
      <c r="J6187" s="27" t="s">
        <v>1671</v>
      </c>
      <c r="K6187" s="2" t="s">
        <v>15</v>
      </c>
    </row>
    <row r="6188" spans="1:11" ht="12" customHeight="1" x14ac:dyDescent="0.2">
      <c r="A6188" s="2">
        <v>1700</v>
      </c>
      <c r="B6188" s="20" t="str">
        <f>VLOOKUP(C6188,'[2]05-2025'!$B$1:$C$65536,2,0)</f>
        <v>FORNECEDORES DE INSUMOS</v>
      </c>
      <c r="C6188" s="33" t="s">
        <v>57</v>
      </c>
      <c r="D6188" s="21">
        <f>VLOOKUP(C6188,'[2]05-2025'!$B$1:$D$65536,3,0)</f>
        <v>1167726.93</v>
      </c>
      <c r="E6188" s="25" t="s">
        <v>1821</v>
      </c>
      <c r="F6188" s="27" t="s">
        <v>2220</v>
      </c>
      <c r="G6188" s="26">
        <v>618</v>
      </c>
      <c r="H6188" s="22">
        <v>0</v>
      </c>
      <c r="I6188" s="24">
        <f t="shared" si="96"/>
        <v>1907981.7699999928</v>
      </c>
      <c r="J6188" s="27" t="s">
        <v>1671</v>
      </c>
      <c r="K6188" s="2" t="s">
        <v>15</v>
      </c>
    </row>
    <row r="6189" spans="1:11" ht="12" customHeight="1" x14ac:dyDescent="0.2">
      <c r="A6189" s="2">
        <v>1700</v>
      </c>
      <c r="B6189" s="20" t="str">
        <f>VLOOKUP(C6189,'[2]05-2025'!$B$1:$C$65536,2,0)</f>
        <v>FORNECEDORES DE INSUMOS</v>
      </c>
      <c r="C6189" s="33" t="s">
        <v>57</v>
      </c>
      <c r="D6189" s="21">
        <f>VLOOKUP(C6189,'[2]05-2025'!$B$1:$D$65536,3,0)</f>
        <v>1167726.93</v>
      </c>
      <c r="E6189" s="25" t="s">
        <v>1821</v>
      </c>
      <c r="F6189" s="27" t="s">
        <v>2239</v>
      </c>
      <c r="G6189" s="26">
        <v>1198.8900000000001</v>
      </c>
      <c r="H6189" s="22">
        <v>0</v>
      </c>
      <c r="I6189" s="24">
        <f t="shared" si="96"/>
        <v>1906782.8799999929</v>
      </c>
      <c r="J6189" s="27" t="s">
        <v>1671</v>
      </c>
      <c r="K6189" s="2" t="s">
        <v>15</v>
      </c>
    </row>
    <row r="6190" spans="1:11" ht="12" customHeight="1" x14ac:dyDescent="0.2">
      <c r="A6190" s="2">
        <v>1700</v>
      </c>
      <c r="B6190" s="20" t="str">
        <f>VLOOKUP(C6190,'[2]05-2025'!$B$1:$C$65536,2,0)</f>
        <v>FORNECEDORES DE INSUMOS</v>
      </c>
      <c r="C6190" s="33" t="s">
        <v>57</v>
      </c>
      <c r="D6190" s="21">
        <f>VLOOKUP(C6190,'[2]05-2025'!$B$1:$D$65536,3,0)</f>
        <v>1167726.93</v>
      </c>
      <c r="E6190" s="25" t="s">
        <v>1821</v>
      </c>
      <c r="F6190" s="27" t="s">
        <v>2215</v>
      </c>
      <c r="G6190" s="26">
        <v>1142.4000000000001</v>
      </c>
      <c r="H6190" s="22">
        <v>0</v>
      </c>
      <c r="I6190" s="24">
        <f t="shared" si="96"/>
        <v>1905640.479999993</v>
      </c>
      <c r="J6190" s="27" t="s">
        <v>1671</v>
      </c>
      <c r="K6190" s="2" t="s">
        <v>15</v>
      </c>
    </row>
    <row r="6191" spans="1:11" ht="12" customHeight="1" x14ac:dyDescent="0.2">
      <c r="A6191" s="2">
        <v>1700</v>
      </c>
      <c r="B6191" s="20" t="str">
        <f>VLOOKUP(C6191,'[2]05-2025'!$B$1:$C$65536,2,0)</f>
        <v>FORNECEDORES DE INSUMOS</v>
      </c>
      <c r="C6191" s="33" t="s">
        <v>57</v>
      </c>
      <c r="D6191" s="21">
        <f>VLOOKUP(C6191,'[2]05-2025'!$B$1:$D$65536,3,0)</f>
        <v>1167726.93</v>
      </c>
      <c r="E6191" s="25" t="s">
        <v>1821</v>
      </c>
      <c r="F6191" s="27" t="s">
        <v>1696</v>
      </c>
      <c r="G6191" s="26">
        <v>511</v>
      </c>
      <c r="H6191" s="22">
        <v>0</v>
      </c>
      <c r="I6191" s="24">
        <f t="shared" si="96"/>
        <v>1905129.479999993</v>
      </c>
      <c r="J6191" s="27" t="s">
        <v>1671</v>
      </c>
      <c r="K6191" s="2" t="s">
        <v>15</v>
      </c>
    </row>
    <row r="6192" spans="1:11" ht="12" customHeight="1" x14ac:dyDescent="0.2">
      <c r="A6192" s="2">
        <v>1700</v>
      </c>
      <c r="B6192" s="20" t="str">
        <f>VLOOKUP(C6192,'[2]05-2025'!$B$1:$C$65536,2,0)</f>
        <v>FORNECEDORES DE INSUMOS</v>
      </c>
      <c r="C6192" s="33" t="s">
        <v>57</v>
      </c>
      <c r="D6192" s="21">
        <f>VLOOKUP(C6192,'[2]05-2025'!$B$1:$D$65536,3,0)</f>
        <v>1167726.93</v>
      </c>
      <c r="E6192" s="25" t="s">
        <v>1821</v>
      </c>
      <c r="F6192" s="27" t="s">
        <v>2252</v>
      </c>
      <c r="G6192" s="26">
        <v>3020.94</v>
      </c>
      <c r="H6192" s="22">
        <v>0</v>
      </c>
      <c r="I6192" s="24">
        <f t="shared" si="96"/>
        <v>1902108.5399999931</v>
      </c>
      <c r="J6192" s="27" t="s">
        <v>1671</v>
      </c>
      <c r="K6192" s="2" t="s">
        <v>15</v>
      </c>
    </row>
    <row r="6193" spans="1:11" ht="12" customHeight="1" x14ac:dyDescent="0.2">
      <c r="A6193" s="2">
        <v>1700</v>
      </c>
      <c r="B6193" s="20" t="str">
        <f>VLOOKUP(C6193,'[2]05-2025'!$B$1:$C$65536,2,0)</f>
        <v>FORNECEDORES DE INSUMOS</v>
      </c>
      <c r="C6193" s="33" t="s">
        <v>57</v>
      </c>
      <c r="D6193" s="21">
        <f>VLOOKUP(C6193,'[2]05-2025'!$B$1:$D$65536,3,0)</f>
        <v>1167726.93</v>
      </c>
      <c r="E6193" s="25" t="s">
        <v>1821</v>
      </c>
      <c r="F6193" s="27" t="s">
        <v>2254</v>
      </c>
      <c r="G6193" s="26">
        <v>967.5</v>
      </c>
      <c r="H6193" s="22">
        <v>0</v>
      </c>
      <c r="I6193" s="24">
        <f t="shared" ref="I6193:I6256" si="97">IF(C6193&lt;&gt;C6192,D6193-G6193+H6193,IF(C6193=C6192,I6192-G6193+H6193,"falso"))</f>
        <v>1901141.0399999931</v>
      </c>
      <c r="J6193" s="27" t="s">
        <v>1671</v>
      </c>
      <c r="K6193" s="2" t="s">
        <v>15</v>
      </c>
    </row>
    <row r="6194" spans="1:11" ht="12" customHeight="1" x14ac:dyDescent="0.2">
      <c r="A6194" s="2">
        <v>1700</v>
      </c>
      <c r="B6194" s="20" t="str">
        <f>VLOOKUP(C6194,'[2]05-2025'!$B$1:$C$65536,2,0)</f>
        <v>FORNECEDORES DE INSUMOS</v>
      </c>
      <c r="C6194" s="33" t="s">
        <v>57</v>
      </c>
      <c r="D6194" s="21">
        <f>VLOOKUP(C6194,'[2]05-2025'!$B$1:$D$65536,3,0)</f>
        <v>1167726.93</v>
      </c>
      <c r="E6194" s="25" t="s">
        <v>1821</v>
      </c>
      <c r="F6194" s="27" t="s">
        <v>2254</v>
      </c>
      <c r="G6194" s="26">
        <v>6950</v>
      </c>
      <c r="H6194" s="22">
        <v>0</v>
      </c>
      <c r="I6194" s="24">
        <f t="shared" si="97"/>
        <v>1894191.0399999931</v>
      </c>
      <c r="J6194" s="27" t="s">
        <v>1671</v>
      </c>
      <c r="K6194" s="2" t="s">
        <v>15</v>
      </c>
    </row>
    <row r="6195" spans="1:11" ht="12" customHeight="1" x14ac:dyDescent="0.2">
      <c r="A6195" s="2">
        <v>1700</v>
      </c>
      <c r="B6195" s="20" t="str">
        <f>VLOOKUP(C6195,'[2]05-2025'!$B$1:$C$65536,2,0)</f>
        <v>FORNECEDORES DE INSUMOS</v>
      </c>
      <c r="C6195" s="33" t="s">
        <v>57</v>
      </c>
      <c r="D6195" s="21">
        <f>VLOOKUP(C6195,'[2]05-2025'!$B$1:$D$65536,3,0)</f>
        <v>1167726.93</v>
      </c>
      <c r="E6195" s="25" t="s">
        <v>1822</v>
      </c>
      <c r="F6195" s="27" t="s">
        <v>2256</v>
      </c>
      <c r="G6195" s="26">
        <v>3690</v>
      </c>
      <c r="H6195" s="22">
        <v>0</v>
      </c>
      <c r="I6195" s="24">
        <f t="shared" si="97"/>
        <v>1890501.0399999931</v>
      </c>
      <c r="J6195" s="27" t="s">
        <v>1671</v>
      </c>
      <c r="K6195" s="2" t="s">
        <v>15</v>
      </c>
    </row>
    <row r="6196" spans="1:11" ht="12" customHeight="1" x14ac:dyDescent="0.2">
      <c r="A6196" s="2">
        <v>1700</v>
      </c>
      <c r="B6196" s="20" t="str">
        <f>VLOOKUP(C6196,'[2]05-2025'!$B$1:$C$65536,2,0)</f>
        <v>FORNECEDORES DE INSUMOS</v>
      </c>
      <c r="C6196" s="33" t="s">
        <v>57</v>
      </c>
      <c r="D6196" s="21">
        <f>VLOOKUP(C6196,'[2]05-2025'!$B$1:$D$65536,3,0)</f>
        <v>1167726.93</v>
      </c>
      <c r="E6196" s="25" t="s">
        <v>1822</v>
      </c>
      <c r="F6196" s="27" t="s">
        <v>2257</v>
      </c>
      <c r="G6196" s="26">
        <v>326</v>
      </c>
      <c r="H6196" s="22">
        <v>0</v>
      </c>
      <c r="I6196" s="24">
        <f t="shared" si="97"/>
        <v>1890175.0399999931</v>
      </c>
      <c r="J6196" s="27" t="s">
        <v>1671</v>
      </c>
      <c r="K6196" s="2" t="s">
        <v>15</v>
      </c>
    </row>
    <row r="6197" spans="1:11" ht="12" customHeight="1" x14ac:dyDescent="0.2">
      <c r="A6197" s="2">
        <v>1700</v>
      </c>
      <c r="B6197" s="20" t="str">
        <f>VLOOKUP(C6197,'[2]05-2025'!$B$1:$C$65536,2,0)</f>
        <v>FORNECEDORES DE INSUMOS</v>
      </c>
      <c r="C6197" s="33" t="s">
        <v>57</v>
      </c>
      <c r="D6197" s="21">
        <f>VLOOKUP(C6197,'[2]05-2025'!$B$1:$D$65536,3,0)</f>
        <v>1167726.93</v>
      </c>
      <c r="E6197" s="25" t="s">
        <v>1822</v>
      </c>
      <c r="F6197" s="27" t="s">
        <v>2258</v>
      </c>
      <c r="G6197" s="26">
        <v>450</v>
      </c>
      <c r="H6197" s="22">
        <v>0</v>
      </c>
      <c r="I6197" s="24">
        <f t="shared" si="97"/>
        <v>1889725.0399999931</v>
      </c>
      <c r="J6197" s="27" t="s">
        <v>1671</v>
      </c>
      <c r="K6197" s="2" t="s">
        <v>15</v>
      </c>
    </row>
    <row r="6198" spans="1:11" ht="12" customHeight="1" x14ac:dyDescent="0.2">
      <c r="A6198" s="2">
        <v>1700</v>
      </c>
      <c r="B6198" s="20" t="str">
        <f>VLOOKUP(C6198,'[2]05-2025'!$B$1:$C$65536,2,0)</f>
        <v>FORNECEDORES DE INSUMOS</v>
      </c>
      <c r="C6198" s="33" t="s">
        <v>57</v>
      </c>
      <c r="D6198" s="21">
        <f>VLOOKUP(C6198,'[2]05-2025'!$B$1:$D$65536,3,0)</f>
        <v>1167726.93</v>
      </c>
      <c r="E6198" s="25" t="s">
        <v>1822</v>
      </c>
      <c r="F6198" s="27" t="s">
        <v>3164</v>
      </c>
      <c r="G6198" s="26">
        <v>22900</v>
      </c>
      <c r="H6198" s="22">
        <v>0</v>
      </c>
      <c r="I6198" s="24">
        <f t="shared" si="97"/>
        <v>1866825.0399999931</v>
      </c>
      <c r="J6198" s="27" t="s">
        <v>108</v>
      </c>
      <c r="K6198" s="2" t="s">
        <v>15</v>
      </c>
    </row>
    <row r="6199" spans="1:11" ht="12" customHeight="1" x14ac:dyDescent="0.2">
      <c r="A6199" s="2">
        <v>1700</v>
      </c>
      <c r="B6199" s="20" t="str">
        <f>VLOOKUP(C6199,'[2]05-2025'!$B$1:$C$65536,2,0)</f>
        <v>FORNECEDORES DE INSUMOS</v>
      </c>
      <c r="C6199" s="33" t="s">
        <v>57</v>
      </c>
      <c r="D6199" s="21">
        <f>VLOOKUP(C6199,'[2]05-2025'!$B$1:$D$65536,3,0)</f>
        <v>1167726.93</v>
      </c>
      <c r="E6199" s="25" t="s">
        <v>1805</v>
      </c>
      <c r="F6199" s="27" t="s">
        <v>1833</v>
      </c>
      <c r="G6199" s="26">
        <v>125</v>
      </c>
      <c r="H6199" s="22">
        <v>0</v>
      </c>
      <c r="I6199" s="24">
        <f t="shared" si="97"/>
        <v>1866700.0399999931</v>
      </c>
      <c r="J6199" s="27" t="s">
        <v>25</v>
      </c>
      <c r="K6199" s="2" t="s">
        <v>15</v>
      </c>
    </row>
    <row r="6200" spans="1:11" ht="12" customHeight="1" x14ac:dyDescent="0.2">
      <c r="A6200" s="2">
        <v>1700</v>
      </c>
      <c r="B6200" s="20" t="str">
        <f>VLOOKUP(C6200,'[2]05-2025'!$B$1:$C$65536,2,0)</f>
        <v>FORNECEDORES DE INSUMOS</v>
      </c>
      <c r="C6200" s="33" t="s">
        <v>57</v>
      </c>
      <c r="D6200" s="21">
        <f>VLOOKUP(C6200,'[2]05-2025'!$B$1:$D$65536,3,0)</f>
        <v>1167726.93</v>
      </c>
      <c r="E6200" s="25" t="s">
        <v>1805</v>
      </c>
      <c r="F6200" s="27" t="s">
        <v>1835</v>
      </c>
      <c r="G6200" s="26">
        <v>68.959999999999994</v>
      </c>
      <c r="H6200" s="22">
        <v>0</v>
      </c>
      <c r="I6200" s="24">
        <f t="shared" si="97"/>
        <v>1866631.0799999931</v>
      </c>
      <c r="J6200" s="27" t="s">
        <v>25</v>
      </c>
      <c r="K6200" s="2" t="s">
        <v>15</v>
      </c>
    </row>
    <row r="6201" spans="1:11" ht="12" customHeight="1" x14ac:dyDescent="0.2">
      <c r="A6201" s="2">
        <v>1700</v>
      </c>
      <c r="B6201" s="20" t="str">
        <f>VLOOKUP(C6201,'[2]05-2025'!$B$1:$C$65536,2,0)</f>
        <v>FORNECEDORES DE INSUMOS</v>
      </c>
      <c r="C6201" s="33" t="s">
        <v>57</v>
      </c>
      <c r="D6201" s="21">
        <f>VLOOKUP(C6201,'[2]05-2025'!$B$1:$D$65536,3,0)</f>
        <v>1167726.93</v>
      </c>
      <c r="E6201" s="25" t="s">
        <v>1805</v>
      </c>
      <c r="F6201" s="27" t="s">
        <v>1836</v>
      </c>
      <c r="G6201" s="26">
        <v>20.5</v>
      </c>
      <c r="H6201" s="22">
        <v>0</v>
      </c>
      <c r="I6201" s="24">
        <f t="shared" si="97"/>
        <v>1866610.5799999931</v>
      </c>
      <c r="J6201" s="27" t="s">
        <v>25</v>
      </c>
      <c r="K6201" s="2" t="s">
        <v>15</v>
      </c>
    </row>
    <row r="6202" spans="1:11" ht="12" customHeight="1" x14ac:dyDescent="0.2">
      <c r="A6202" s="2">
        <v>1700</v>
      </c>
      <c r="B6202" s="20" t="str">
        <f>VLOOKUP(C6202,'[2]05-2025'!$B$1:$C$65536,2,0)</f>
        <v>FORNECEDORES DE INSUMOS</v>
      </c>
      <c r="C6202" s="33" t="s">
        <v>57</v>
      </c>
      <c r="D6202" s="21">
        <f>VLOOKUP(C6202,'[2]05-2025'!$B$1:$D$65536,3,0)</f>
        <v>1167726.93</v>
      </c>
      <c r="E6202" s="25" t="s">
        <v>1805</v>
      </c>
      <c r="F6202" s="27" t="s">
        <v>1837</v>
      </c>
      <c r="G6202" s="26">
        <v>37.75</v>
      </c>
      <c r="H6202" s="22">
        <v>0</v>
      </c>
      <c r="I6202" s="24">
        <f t="shared" si="97"/>
        <v>1866572.8299999931</v>
      </c>
      <c r="J6202" s="27" t="s">
        <v>25</v>
      </c>
      <c r="K6202" s="2" t="s">
        <v>15</v>
      </c>
    </row>
    <row r="6203" spans="1:11" ht="12" customHeight="1" x14ac:dyDescent="0.2">
      <c r="A6203" s="2">
        <v>1700</v>
      </c>
      <c r="B6203" s="20" t="str">
        <f>VLOOKUP(C6203,'[2]05-2025'!$B$1:$C$65536,2,0)</f>
        <v>FORNECEDORES DE INSUMOS</v>
      </c>
      <c r="C6203" s="33" t="s">
        <v>57</v>
      </c>
      <c r="D6203" s="21">
        <f>VLOOKUP(C6203,'[2]05-2025'!$B$1:$D$65536,3,0)</f>
        <v>1167726.93</v>
      </c>
      <c r="E6203" s="25" t="s">
        <v>1805</v>
      </c>
      <c r="F6203" s="27" t="s">
        <v>1838</v>
      </c>
      <c r="G6203" s="26">
        <v>477.93</v>
      </c>
      <c r="H6203" s="22">
        <v>0</v>
      </c>
      <c r="I6203" s="24">
        <f t="shared" si="97"/>
        <v>1866094.8999999932</v>
      </c>
      <c r="J6203" s="27" t="s">
        <v>25</v>
      </c>
      <c r="K6203" s="2" t="s">
        <v>15</v>
      </c>
    </row>
    <row r="6204" spans="1:11" ht="12" customHeight="1" x14ac:dyDescent="0.2">
      <c r="A6204" s="2">
        <v>1700</v>
      </c>
      <c r="B6204" s="20" t="str">
        <f>VLOOKUP(C6204,'[2]05-2025'!$B$1:$C$65536,2,0)</f>
        <v>FORNECEDORES DE INSUMOS</v>
      </c>
      <c r="C6204" s="33" t="s">
        <v>57</v>
      </c>
      <c r="D6204" s="21">
        <f>VLOOKUP(C6204,'[2]05-2025'!$B$1:$D$65536,3,0)</f>
        <v>1167726.93</v>
      </c>
      <c r="E6204" s="25" t="s">
        <v>1805</v>
      </c>
      <c r="F6204" s="27" t="s">
        <v>3271</v>
      </c>
      <c r="G6204" s="26">
        <v>419</v>
      </c>
      <c r="H6204" s="22">
        <v>0</v>
      </c>
      <c r="I6204" s="24">
        <f t="shared" si="97"/>
        <v>1865675.8999999932</v>
      </c>
      <c r="J6204" s="27" t="s">
        <v>25</v>
      </c>
      <c r="K6204" s="2" t="s">
        <v>15</v>
      </c>
    </row>
    <row r="6205" spans="1:11" ht="12" customHeight="1" x14ac:dyDescent="0.2">
      <c r="A6205" s="2">
        <v>1700</v>
      </c>
      <c r="B6205" s="20" t="str">
        <f>VLOOKUP(C6205,'[2]05-2025'!$B$1:$C$65536,2,0)</f>
        <v>FORNECEDORES DE INSUMOS</v>
      </c>
      <c r="C6205" s="33" t="s">
        <v>57</v>
      </c>
      <c r="D6205" s="21">
        <f>VLOOKUP(C6205,'[2]05-2025'!$B$1:$D$65536,3,0)</f>
        <v>1167726.93</v>
      </c>
      <c r="E6205" s="25" t="s">
        <v>1805</v>
      </c>
      <c r="F6205" s="27" t="s">
        <v>1840</v>
      </c>
      <c r="G6205" s="26">
        <v>26.98</v>
      </c>
      <c r="H6205" s="22">
        <v>0</v>
      </c>
      <c r="I6205" s="24">
        <f t="shared" si="97"/>
        <v>1865648.9199999932</v>
      </c>
      <c r="J6205" s="27" t="s">
        <v>25</v>
      </c>
      <c r="K6205" s="2" t="s">
        <v>15</v>
      </c>
    </row>
    <row r="6206" spans="1:11" ht="12" customHeight="1" x14ac:dyDescent="0.2">
      <c r="A6206" s="2">
        <v>1700</v>
      </c>
      <c r="B6206" s="20" t="str">
        <f>VLOOKUP(C6206,'[2]05-2025'!$B$1:$C$65536,2,0)</f>
        <v>FORNECEDORES DE INSUMOS</v>
      </c>
      <c r="C6206" s="33" t="s">
        <v>57</v>
      </c>
      <c r="D6206" s="21">
        <f>VLOOKUP(C6206,'[2]05-2025'!$B$1:$D$65536,3,0)</f>
        <v>1167726.93</v>
      </c>
      <c r="E6206" s="25" t="s">
        <v>1805</v>
      </c>
      <c r="F6206" s="27" t="s">
        <v>1841</v>
      </c>
      <c r="G6206" s="26">
        <v>95.99</v>
      </c>
      <c r="H6206" s="22">
        <v>0</v>
      </c>
      <c r="I6206" s="24">
        <f t="shared" si="97"/>
        <v>1865552.9299999932</v>
      </c>
      <c r="J6206" s="27" t="s">
        <v>25</v>
      </c>
      <c r="K6206" s="2" t="s">
        <v>15</v>
      </c>
    </row>
    <row r="6207" spans="1:11" ht="12" customHeight="1" x14ac:dyDescent="0.2">
      <c r="A6207" s="2">
        <v>1700</v>
      </c>
      <c r="B6207" s="20" t="str">
        <f>VLOOKUP(C6207,'[2]05-2025'!$B$1:$C$65536,2,0)</f>
        <v>FORNECEDORES DE INSUMOS</v>
      </c>
      <c r="C6207" s="33" t="s">
        <v>57</v>
      </c>
      <c r="D6207" s="21">
        <f>VLOOKUP(C6207,'[2]05-2025'!$B$1:$D$65536,3,0)</f>
        <v>1167726.93</v>
      </c>
      <c r="E6207" s="25" t="s">
        <v>1805</v>
      </c>
      <c r="F6207" s="27" t="s">
        <v>1842</v>
      </c>
      <c r="G6207" s="26">
        <v>300</v>
      </c>
      <c r="H6207" s="22">
        <v>0</v>
      </c>
      <c r="I6207" s="24">
        <f t="shared" si="97"/>
        <v>1865252.9299999932</v>
      </c>
      <c r="J6207" s="27" t="s">
        <v>25</v>
      </c>
      <c r="K6207" s="2" t="s">
        <v>15</v>
      </c>
    </row>
    <row r="6208" spans="1:11" ht="12" customHeight="1" x14ac:dyDescent="0.2">
      <c r="A6208" s="2">
        <v>1700</v>
      </c>
      <c r="B6208" s="20" t="str">
        <f>VLOOKUP(C6208,'[2]05-2025'!$B$1:$C$65536,2,0)</f>
        <v>FORNECEDORES DE INSUMOS</v>
      </c>
      <c r="C6208" s="33" t="s">
        <v>57</v>
      </c>
      <c r="D6208" s="21">
        <f>VLOOKUP(C6208,'[2]05-2025'!$B$1:$D$65536,3,0)</f>
        <v>1167726.93</v>
      </c>
      <c r="E6208" s="25" t="s">
        <v>1805</v>
      </c>
      <c r="F6208" s="27" t="s">
        <v>1843</v>
      </c>
      <c r="G6208" s="26">
        <v>302.14999999999998</v>
      </c>
      <c r="H6208" s="22">
        <v>0</v>
      </c>
      <c r="I6208" s="24">
        <f t="shared" si="97"/>
        <v>1864950.7799999933</v>
      </c>
      <c r="J6208" s="27" t="s">
        <v>25</v>
      </c>
      <c r="K6208" s="2" t="s">
        <v>15</v>
      </c>
    </row>
    <row r="6209" spans="1:11" ht="12" customHeight="1" x14ac:dyDescent="0.2">
      <c r="A6209" s="2">
        <v>1700</v>
      </c>
      <c r="B6209" s="20" t="str">
        <f>VLOOKUP(C6209,'[2]05-2025'!$B$1:$C$65536,2,0)</f>
        <v>FORNECEDORES DE INSUMOS</v>
      </c>
      <c r="C6209" s="33" t="s">
        <v>57</v>
      </c>
      <c r="D6209" s="21">
        <f>VLOOKUP(C6209,'[2]05-2025'!$B$1:$D$65536,3,0)</f>
        <v>1167726.93</v>
      </c>
      <c r="E6209" s="25" t="s">
        <v>1805</v>
      </c>
      <c r="F6209" s="27" t="s">
        <v>1844</v>
      </c>
      <c r="G6209" s="26">
        <v>255</v>
      </c>
      <c r="H6209" s="22">
        <v>0</v>
      </c>
      <c r="I6209" s="24">
        <f t="shared" si="97"/>
        <v>1864695.7799999933</v>
      </c>
      <c r="J6209" s="27" t="s">
        <v>25</v>
      </c>
      <c r="K6209" s="2" t="s">
        <v>15</v>
      </c>
    </row>
    <row r="6210" spans="1:11" ht="12" customHeight="1" x14ac:dyDescent="0.2">
      <c r="A6210" s="2">
        <v>1700</v>
      </c>
      <c r="B6210" s="20" t="str">
        <f>VLOOKUP(C6210,'[2]05-2025'!$B$1:$C$65536,2,0)</f>
        <v>FORNECEDORES DE INSUMOS</v>
      </c>
      <c r="C6210" s="33" t="s">
        <v>57</v>
      </c>
      <c r="D6210" s="21">
        <f>VLOOKUP(C6210,'[2]05-2025'!$B$1:$D$65536,3,0)</f>
        <v>1167726.93</v>
      </c>
      <c r="E6210" s="25" t="s">
        <v>1805</v>
      </c>
      <c r="F6210" s="27" t="s">
        <v>1845</v>
      </c>
      <c r="G6210" s="26">
        <v>120</v>
      </c>
      <c r="H6210" s="22">
        <v>0</v>
      </c>
      <c r="I6210" s="24">
        <f t="shared" si="97"/>
        <v>1864575.7799999933</v>
      </c>
      <c r="J6210" s="27" t="s">
        <v>25</v>
      </c>
      <c r="K6210" s="2" t="s">
        <v>15</v>
      </c>
    </row>
    <row r="6211" spans="1:11" ht="12" customHeight="1" x14ac:dyDescent="0.2">
      <c r="A6211" s="2">
        <v>1700</v>
      </c>
      <c r="B6211" s="20" t="str">
        <f>VLOOKUP(C6211,'[2]05-2025'!$B$1:$C$65536,2,0)</f>
        <v>FORNECEDORES DE INSUMOS</v>
      </c>
      <c r="C6211" s="33" t="s">
        <v>57</v>
      </c>
      <c r="D6211" s="21">
        <f>VLOOKUP(C6211,'[2]05-2025'!$B$1:$D$65536,3,0)</f>
        <v>1167726.93</v>
      </c>
      <c r="E6211" s="25" t="s">
        <v>1805</v>
      </c>
      <c r="F6211" s="27" t="s">
        <v>1846</v>
      </c>
      <c r="G6211" s="26">
        <v>51.45</v>
      </c>
      <c r="H6211" s="22">
        <v>0</v>
      </c>
      <c r="I6211" s="24">
        <f t="shared" si="97"/>
        <v>1864524.3299999933</v>
      </c>
      <c r="J6211" s="27" t="s">
        <v>25</v>
      </c>
      <c r="K6211" s="2" t="s">
        <v>15</v>
      </c>
    </row>
    <row r="6212" spans="1:11" ht="12" customHeight="1" x14ac:dyDescent="0.2">
      <c r="A6212" s="2">
        <v>1700</v>
      </c>
      <c r="B6212" s="20" t="str">
        <f>VLOOKUP(C6212,'[2]05-2025'!$B$1:$C$65536,2,0)</f>
        <v>FORNECEDORES DE INSUMOS</v>
      </c>
      <c r="C6212" s="33" t="s">
        <v>57</v>
      </c>
      <c r="D6212" s="21">
        <f>VLOOKUP(C6212,'[2]05-2025'!$B$1:$D$65536,3,0)</f>
        <v>1167726.93</v>
      </c>
      <c r="E6212" s="25" t="s">
        <v>1805</v>
      </c>
      <c r="F6212" s="27" t="s">
        <v>1847</v>
      </c>
      <c r="G6212" s="26">
        <v>100</v>
      </c>
      <c r="H6212" s="22">
        <v>0</v>
      </c>
      <c r="I6212" s="24">
        <f t="shared" si="97"/>
        <v>1864424.3299999933</v>
      </c>
      <c r="J6212" s="27" t="s">
        <v>25</v>
      </c>
      <c r="K6212" s="2" t="s">
        <v>15</v>
      </c>
    </row>
    <row r="6213" spans="1:11" ht="12" customHeight="1" x14ac:dyDescent="0.2">
      <c r="A6213" s="2">
        <v>1700</v>
      </c>
      <c r="B6213" s="20" t="str">
        <f>VLOOKUP(C6213,'[2]05-2025'!$B$1:$C$65536,2,0)</f>
        <v>FORNECEDORES DE INSUMOS</v>
      </c>
      <c r="C6213" s="33" t="s">
        <v>57</v>
      </c>
      <c r="D6213" s="21">
        <f>VLOOKUP(C6213,'[2]05-2025'!$B$1:$D$65536,3,0)</f>
        <v>1167726.93</v>
      </c>
      <c r="E6213" s="25" t="s">
        <v>1824</v>
      </c>
      <c r="F6213" s="27" t="s">
        <v>2324</v>
      </c>
      <c r="G6213" s="26">
        <v>9291.8700000000008</v>
      </c>
      <c r="H6213" s="22">
        <v>0</v>
      </c>
      <c r="I6213" s="24">
        <f t="shared" si="97"/>
        <v>1855132.4599999932</v>
      </c>
      <c r="J6213" s="27" t="s">
        <v>40</v>
      </c>
      <c r="K6213" s="2" t="s">
        <v>15</v>
      </c>
    </row>
    <row r="6214" spans="1:11" ht="12" customHeight="1" x14ac:dyDescent="0.2">
      <c r="A6214" s="2">
        <v>1700</v>
      </c>
      <c r="B6214" s="20" t="str">
        <f>VLOOKUP(C6214,'[2]05-2025'!$B$1:$C$65536,2,0)</f>
        <v>FORNECEDORES DE INSUMOS</v>
      </c>
      <c r="C6214" s="33" t="s">
        <v>57</v>
      </c>
      <c r="D6214" s="21">
        <f>VLOOKUP(C6214,'[2]05-2025'!$B$1:$D$65536,3,0)</f>
        <v>1167726.93</v>
      </c>
      <c r="E6214" s="25" t="s">
        <v>1824</v>
      </c>
      <c r="F6214" s="27" t="s">
        <v>2316</v>
      </c>
      <c r="G6214" s="26">
        <v>27027.599999999999</v>
      </c>
      <c r="H6214" s="22">
        <v>0</v>
      </c>
      <c r="I6214" s="24">
        <f t="shared" si="97"/>
        <v>1828104.8599999931</v>
      </c>
      <c r="J6214" s="27" t="s">
        <v>39</v>
      </c>
      <c r="K6214" s="2" t="s">
        <v>15</v>
      </c>
    </row>
    <row r="6215" spans="1:11" ht="12" customHeight="1" x14ac:dyDescent="0.2">
      <c r="A6215" s="2">
        <v>1700</v>
      </c>
      <c r="B6215" s="20" t="str">
        <f>VLOOKUP(C6215,'[2]05-2025'!$B$1:$C$65536,2,0)</f>
        <v>FORNECEDORES DE INSUMOS</v>
      </c>
      <c r="C6215" s="33" t="s">
        <v>57</v>
      </c>
      <c r="D6215" s="21">
        <f>VLOOKUP(C6215,'[2]05-2025'!$B$1:$D$65536,3,0)</f>
        <v>1167726.93</v>
      </c>
      <c r="E6215" s="25" t="s">
        <v>1824</v>
      </c>
      <c r="F6215" s="27" t="s">
        <v>2325</v>
      </c>
      <c r="G6215" s="26">
        <v>947.24</v>
      </c>
      <c r="H6215" s="22">
        <v>0</v>
      </c>
      <c r="I6215" s="24">
        <f t="shared" si="97"/>
        <v>1827157.6199999931</v>
      </c>
      <c r="J6215" s="27" t="s">
        <v>40</v>
      </c>
      <c r="K6215" s="2" t="s">
        <v>15</v>
      </c>
    </row>
    <row r="6216" spans="1:11" ht="12" customHeight="1" x14ac:dyDescent="0.2">
      <c r="A6216" s="2">
        <v>1700</v>
      </c>
      <c r="B6216" s="20" t="str">
        <f>VLOOKUP(C6216,'[2]05-2025'!$B$1:$C$65536,2,0)</f>
        <v>FORNECEDORES DE INSUMOS</v>
      </c>
      <c r="C6216" s="33" t="s">
        <v>57</v>
      </c>
      <c r="D6216" s="21">
        <f>VLOOKUP(C6216,'[2]05-2025'!$B$1:$D$65536,3,0)</f>
        <v>1167726.93</v>
      </c>
      <c r="E6216" s="25" t="s">
        <v>1824</v>
      </c>
      <c r="F6216" s="27" t="s">
        <v>2325</v>
      </c>
      <c r="G6216" s="26">
        <v>3788.96</v>
      </c>
      <c r="H6216" s="22">
        <v>0</v>
      </c>
      <c r="I6216" s="24">
        <f t="shared" si="97"/>
        <v>1823368.6599999932</v>
      </c>
      <c r="J6216" s="27" t="s">
        <v>40</v>
      </c>
      <c r="K6216" s="2" t="s">
        <v>15</v>
      </c>
    </row>
    <row r="6217" spans="1:11" ht="12" customHeight="1" x14ac:dyDescent="0.2">
      <c r="A6217" s="2">
        <v>1700</v>
      </c>
      <c r="B6217" s="20" t="str">
        <f>VLOOKUP(C6217,'[2]05-2025'!$B$1:$C$65536,2,0)</f>
        <v>FORNECEDORES DE INSUMOS</v>
      </c>
      <c r="C6217" s="33" t="s">
        <v>57</v>
      </c>
      <c r="D6217" s="21">
        <f>VLOOKUP(C6217,'[2]05-2025'!$B$1:$D$65536,3,0)</f>
        <v>1167726.93</v>
      </c>
      <c r="E6217" s="25" t="s">
        <v>1824</v>
      </c>
      <c r="F6217" s="27" t="s">
        <v>2316</v>
      </c>
      <c r="G6217" s="26">
        <v>0.02</v>
      </c>
      <c r="H6217" s="22">
        <v>0</v>
      </c>
      <c r="I6217" s="24">
        <f t="shared" si="97"/>
        <v>1823368.6399999931</v>
      </c>
      <c r="J6217" s="27" t="s">
        <v>39</v>
      </c>
      <c r="K6217" s="2" t="s">
        <v>15</v>
      </c>
    </row>
    <row r="6218" spans="1:11" ht="12" customHeight="1" x14ac:dyDescent="0.2">
      <c r="A6218" s="2">
        <v>1700</v>
      </c>
      <c r="B6218" s="20" t="str">
        <f>VLOOKUP(C6218,'[2]05-2025'!$B$1:$C$65536,2,0)</f>
        <v>FORNECEDORES DE INSUMOS</v>
      </c>
      <c r="C6218" s="33" t="s">
        <v>57</v>
      </c>
      <c r="D6218" s="21">
        <f>VLOOKUP(C6218,'[2]05-2025'!$B$1:$D$65536,3,0)</f>
        <v>1167726.93</v>
      </c>
      <c r="E6218" s="25" t="s">
        <v>1824</v>
      </c>
      <c r="F6218" s="27" t="s">
        <v>2326</v>
      </c>
      <c r="G6218" s="26">
        <v>34.86</v>
      </c>
      <c r="H6218" s="22">
        <v>0</v>
      </c>
      <c r="I6218" s="24">
        <f t="shared" si="97"/>
        <v>1823333.779999993</v>
      </c>
      <c r="J6218" s="27" t="s">
        <v>40</v>
      </c>
      <c r="K6218" s="2" t="s">
        <v>15</v>
      </c>
    </row>
    <row r="6219" spans="1:11" ht="12" customHeight="1" x14ac:dyDescent="0.2">
      <c r="A6219" s="2">
        <v>1700</v>
      </c>
      <c r="B6219" s="20" t="str">
        <f>VLOOKUP(C6219,'[2]05-2025'!$B$1:$C$65536,2,0)</f>
        <v>FORNECEDORES DE INSUMOS</v>
      </c>
      <c r="C6219" s="33" t="s">
        <v>57</v>
      </c>
      <c r="D6219" s="21">
        <f>VLOOKUP(C6219,'[2]05-2025'!$B$1:$D$65536,3,0)</f>
        <v>1167726.93</v>
      </c>
      <c r="E6219" s="25" t="s">
        <v>1824</v>
      </c>
      <c r="F6219" s="27" t="s">
        <v>2316</v>
      </c>
      <c r="G6219" s="26">
        <v>413.7</v>
      </c>
      <c r="H6219" s="22">
        <v>0</v>
      </c>
      <c r="I6219" s="24">
        <f t="shared" si="97"/>
        <v>1822920.0799999931</v>
      </c>
      <c r="J6219" s="27" t="s">
        <v>39</v>
      </c>
      <c r="K6219" s="2" t="s">
        <v>15</v>
      </c>
    </row>
    <row r="6220" spans="1:11" ht="12" customHeight="1" x14ac:dyDescent="0.2">
      <c r="A6220" s="2">
        <v>1700</v>
      </c>
      <c r="B6220" s="20" t="str">
        <f>VLOOKUP(C6220,'[2]05-2025'!$B$1:$C$65536,2,0)</f>
        <v>FORNECEDORES DE INSUMOS</v>
      </c>
      <c r="C6220" s="33" t="s">
        <v>57</v>
      </c>
      <c r="D6220" s="21">
        <f>VLOOKUP(C6220,'[2]05-2025'!$B$1:$D$65536,3,0)</f>
        <v>1167726.93</v>
      </c>
      <c r="E6220" s="25" t="s">
        <v>1824</v>
      </c>
      <c r="F6220" s="27" t="s">
        <v>2316</v>
      </c>
      <c r="G6220" s="26">
        <v>4817.4399999999996</v>
      </c>
      <c r="H6220" s="22">
        <v>0</v>
      </c>
      <c r="I6220" s="24">
        <f t="shared" si="97"/>
        <v>1818102.6399999931</v>
      </c>
      <c r="J6220" s="27" t="s">
        <v>39</v>
      </c>
      <c r="K6220" s="2" t="s">
        <v>15</v>
      </c>
    </row>
    <row r="6221" spans="1:11" ht="12" customHeight="1" x14ac:dyDescent="0.2">
      <c r="A6221" s="2">
        <v>1700</v>
      </c>
      <c r="B6221" s="20" t="str">
        <f>VLOOKUP(C6221,'[2]05-2025'!$B$1:$C$65536,2,0)</f>
        <v>FORNECEDORES DE INSUMOS</v>
      </c>
      <c r="C6221" s="33" t="s">
        <v>57</v>
      </c>
      <c r="D6221" s="21">
        <f>VLOOKUP(C6221,'[2]05-2025'!$B$1:$D$65536,3,0)</f>
        <v>1167726.93</v>
      </c>
      <c r="E6221" s="25" t="s">
        <v>1824</v>
      </c>
      <c r="F6221" s="27" t="s">
        <v>2316</v>
      </c>
      <c r="G6221" s="26">
        <v>0.45</v>
      </c>
      <c r="H6221" s="22">
        <v>0</v>
      </c>
      <c r="I6221" s="24">
        <f t="shared" si="97"/>
        <v>1818102.1899999932</v>
      </c>
      <c r="J6221" s="27" t="s">
        <v>39</v>
      </c>
      <c r="K6221" s="2" t="s">
        <v>15</v>
      </c>
    </row>
    <row r="6222" spans="1:11" ht="12" customHeight="1" x14ac:dyDescent="0.2">
      <c r="A6222" s="2">
        <v>1700</v>
      </c>
      <c r="B6222" s="20" t="str">
        <f>VLOOKUP(C6222,'[2]05-2025'!$B$1:$C$65536,2,0)</f>
        <v>FORNECEDORES DE INSUMOS</v>
      </c>
      <c r="C6222" s="33" t="s">
        <v>57</v>
      </c>
      <c r="D6222" s="21">
        <f>VLOOKUP(C6222,'[2]05-2025'!$B$1:$D$65536,3,0)</f>
        <v>1167726.93</v>
      </c>
      <c r="E6222" s="25" t="s">
        <v>1824</v>
      </c>
      <c r="F6222" s="27" t="s">
        <v>2316</v>
      </c>
      <c r="G6222" s="26">
        <v>3613.08</v>
      </c>
      <c r="H6222" s="22">
        <v>0</v>
      </c>
      <c r="I6222" s="24">
        <f t="shared" si="97"/>
        <v>1814489.1099999931</v>
      </c>
      <c r="J6222" s="27" t="s">
        <v>39</v>
      </c>
      <c r="K6222" s="2" t="s">
        <v>15</v>
      </c>
    </row>
    <row r="6223" spans="1:11" ht="12" customHeight="1" x14ac:dyDescent="0.2">
      <c r="A6223" s="2">
        <v>1700</v>
      </c>
      <c r="B6223" s="20" t="str">
        <f>VLOOKUP(C6223,'[2]05-2025'!$B$1:$C$65536,2,0)</f>
        <v>FORNECEDORES DE INSUMOS</v>
      </c>
      <c r="C6223" s="33" t="s">
        <v>57</v>
      </c>
      <c r="D6223" s="21">
        <f>VLOOKUP(C6223,'[2]05-2025'!$B$1:$D$65536,3,0)</f>
        <v>1167726.93</v>
      </c>
      <c r="E6223" s="25" t="s">
        <v>1824</v>
      </c>
      <c r="F6223" s="27" t="s">
        <v>2316</v>
      </c>
      <c r="G6223" s="26">
        <v>0.05</v>
      </c>
      <c r="H6223" s="22">
        <v>0</v>
      </c>
      <c r="I6223" s="24">
        <f t="shared" si="97"/>
        <v>1814489.0599999931</v>
      </c>
      <c r="J6223" s="27" t="s">
        <v>39</v>
      </c>
      <c r="K6223" s="2" t="s">
        <v>15</v>
      </c>
    </row>
    <row r="6224" spans="1:11" ht="12" customHeight="1" x14ac:dyDescent="0.2">
      <c r="A6224" s="2">
        <v>1700</v>
      </c>
      <c r="B6224" s="20" t="str">
        <f>VLOOKUP(C6224,'[2]05-2025'!$B$1:$C$65536,2,0)</f>
        <v>FORNECEDORES DE SERVIÇOS MEDICOS</v>
      </c>
      <c r="C6224" s="33" t="s">
        <v>58</v>
      </c>
      <c r="D6224" s="21">
        <f>VLOOKUP(C6224,'[2]05-2025'!$B$1:$D$65536,3,0)</f>
        <v>372.36</v>
      </c>
      <c r="E6224" s="25" t="s">
        <v>1811</v>
      </c>
      <c r="F6224" s="27" t="s">
        <v>2823</v>
      </c>
      <c r="G6224" s="34">
        <v>0</v>
      </c>
      <c r="H6224" s="26">
        <v>39040</v>
      </c>
      <c r="I6224" s="24">
        <f t="shared" si="97"/>
        <v>39412.36</v>
      </c>
      <c r="J6224" s="27" t="s">
        <v>1673</v>
      </c>
      <c r="K6224" s="2" t="s">
        <v>15</v>
      </c>
    </row>
    <row r="6225" spans="1:11" ht="12" customHeight="1" x14ac:dyDescent="0.2">
      <c r="A6225" s="2">
        <v>1700</v>
      </c>
      <c r="B6225" s="20" t="str">
        <f>VLOOKUP(C6225,'[2]05-2025'!$B$1:$C$65536,2,0)</f>
        <v>FORNECEDORES DE SERVIÇOS MEDICOS</v>
      </c>
      <c r="C6225" s="33" t="s">
        <v>58</v>
      </c>
      <c r="D6225" s="21">
        <f>VLOOKUP(C6225,'[2]05-2025'!$B$1:$D$65536,3,0)</f>
        <v>372.36</v>
      </c>
      <c r="E6225" s="25" t="s">
        <v>1816</v>
      </c>
      <c r="F6225" s="27" t="s">
        <v>2824</v>
      </c>
      <c r="G6225" s="34">
        <v>0</v>
      </c>
      <c r="H6225" s="26">
        <v>135843.17000000001</v>
      </c>
      <c r="I6225" s="24">
        <f t="shared" si="97"/>
        <v>175255.53000000003</v>
      </c>
      <c r="J6225" s="27" t="s">
        <v>1673</v>
      </c>
      <c r="K6225" s="2" t="s">
        <v>15</v>
      </c>
    </row>
    <row r="6226" spans="1:11" ht="12" customHeight="1" x14ac:dyDescent="0.2">
      <c r="A6226" s="2">
        <v>1700</v>
      </c>
      <c r="B6226" s="20" t="str">
        <f>VLOOKUP(C6226,'[2]05-2025'!$B$1:$C$65536,2,0)</f>
        <v>FORNECEDORES DE SERVIÇOS MEDICOS</v>
      </c>
      <c r="C6226" s="33" t="s">
        <v>58</v>
      </c>
      <c r="D6226" s="21">
        <f>VLOOKUP(C6226,'[2]05-2025'!$B$1:$D$65536,3,0)</f>
        <v>372.36</v>
      </c>
      <c r="E6226" s="25" t="s">
        <v>1817</v>
      </c>
      <c r="F6226" s="27" t="s">
        <v>2825</v>
      </c>
      <c r="G6226" s="34">
        <v>0</v>
      </c>
      <c r="H6226" s="26">
        <v>82387.960000000006</v>
      </c>
      <c r="I6226" s="24">
        <f t="shared" si="97"/>
        <v>257643.49000000005</v>
      </c>
      <c r="J6226" s="27" t="s">
        <v>1673</v>
      </c>
      <c r="K6226" s="2" t="s">
        <v>15</v>
      </c>
    </row>
    <row r="6227" spans="1:11" ht="12" customHeight="1" x14ac:dyDescent="0.2">
      <c r="A6227" s="2">
        <v>1700</v>
      </c>
      <c r="B6227" s="20" t="str">
        <f>VLOOKUP(C6227,'[2]05-2025'!$B$1:$C$65536,2,0)</f>
        <v>FORNECEDORES DE SERVIÇOS MEDICOS</v>
      </c>
      <c r="C6227" s="33" t="s">
        <v>58</v>
      </c>
      <c r="D6227" s="21">
        <f>VLOOKUP(C6227,'[2]05-2025'!$B$1:$D$65536,3,0)</f>
        <v>372.36</v>
      </c>
      <c r="E6227" s="25" t="s">
        <v>1817</v>
      </c>
      <c r="F6227" s="27" t="s">
        <v>2826</v>
      </c>
      <c r="G6227" s="34">
        <v>0</v>
      </c>
      <c r="H6227" s="26">
        <v>37923</v>
      </c>
      <c r="I6227" s="24">
        <f t="shared" si="97"/>
        <v>295566.49000000005</v>
      </c>
      <c r="J6227" s="27" t="s">
        <v>1673</v>
      </c>
      <c r="K6227" s="2" t="s">
        <v>15</v>
      </c>
    </row>
    <row r="6228" spans="1:11" ht="12" customHeight="1" x14ac:dyDescent="0.2">
      <c r="A6228" s="2">
        <v>1700</v>
      </c>
      <c r="B6228" s="20" t="str">
        <f>VLOOKUP(C6228,'[2]05-2025'!$B$1:$C$65536,2,0)</f>
        <v>FORNECEDORES DE SERVIÇOS MEDICOS</v>
      </c>
      <c r="C6228" s="33" t="s">
        <v>58</v>
      </c>
      <c r="D6228" s="21">
        <f>VLOOKUP(C6228,'[2]05-2025'!$B$1:$D$65536,3,0)</f>
        <v>372.36</v>
      </c>
      <c r="E6228" s="25" t="s">
        <v>1817</v>
      </c>
      <c r="F6228" s="27" t="s">
        <v>2827</v>
      </c>
      <c r="G6228" s="34">
        <v>0</v>
      </c>
      <c r="H6228" s="26">
        <v>36373</v>
      </c>
      <c r="I6228" s="24">
        <f t="shared" si="97"/>
        <v>331939.49000000005</v>
      </c>
      <c r="J6228" s="27" t="s">
        <v>1673</v>
      </c>
      <c r="K6228" s="2" t="s">
        <v>15</v>
      </c>
    </row>
    <row r="6229" spans="1:11" ht="12" customHeight="1" x14ac:dyDescent="0.2">
      <c r="A6229" s="2">
        <v>1700</v>
      </c>
      <c r="B6229" s="20" t="str">
        <f>VLOOKUP(C6229,'[2]05-2025'!$B$1:$C$65536,2,0)</f>
        <v>FORNECEDORES DE SERVIÇOS MEDICOS</v>
      </c>
      <c r="C6229" s="33" t="s">
        <v>58</v>
      </c>
      <c r="D6229" s="21">
        <f>VLOOKUP(C6229,'[2]05-2025'!$B$1:$D$65536,3,0)</f>
        <v>372.36</v>
      </c>
      <c r="E6229" s="25" t="s">
        <v>1818</v>
      </c>
      <c r="F6229" s="27" t="s">
        <v>2828</v>
      </c>
      <c r="G6229" s="34">
        <v>0</v>
      </c>
      <c r="H6229" s="26">
        <v>1920</v>
      </c>
      <c r="I6229" s="24">
        <f t="shared" si="97"/>
        <v>333859.49000000005</v>
      </c>
      <c r="J6229" s="27" t="s">
        <v>105</v>
      </c>
      <c r="K6229" s="2" t="s">
        <v>15</v>
      </c>
    </row>
    <row r="6230" spans="1:11" ht="12" customHeight="1" x14ac:dyDescent="0.2">
      <c r="A6230" s="2">
        <v>1700</v>
      </c>
      <c r="B6230" s="20" t="str">
        <f>VLOOKUP(C6230,'[2]05-2025'!$B$1:$C$65536,2,0)</f>
        <v>FORNECEDORES DE SERVIÇOS MEDICOS</v>
      </c>
      <c r="C6230" s="33" t="s">
        <v>58</v>
      </c>
      <c r="D6230" s="21">
        <f>VLOOKUP(C6230,'[2]05-2025'!$B$1:$D$65536,3,0)</f>
        <v>372.36</v>
      </c>
      <c r="E6230" s="25" t="s">
        <v>1819</v>
      </c>
      <c r="F6230" s="27" t="s">
        <v>2829</v>
      </c>
      <c r="G6230" s="34">
        <v>0</v>
      </c>
      <c r="H6230" s="26">
        <v>42465.34</v>
      </c>
      <c r="I6230" s="24">
        <f t="shared" si="97"/>
        <v>376324.83000000007</v>
      </c>
      <c r="J6230" s="27" t="s">
        <v>1673</v>
      </c>
      <c r="K6230" s="2" t="s">
        <v>15</v>
      </c>
    </row>
    <row r="6231" spans="1:11" ht="12" customHeight="1" x14ac:dyDescent="0.2">
      <c r="A6231" s="2">
        <v>1700</v>
      </c>
      <c r="B6231" s="20" t="str">
        <f>VLOOKUP(C6231,'[2]05-2025'!$B$1:$C$65536,2,0)</f>
        <v>FORNECEDORES DE SERVIÇOS MEDICOS</v>
      </c>
      <c r="C6231" s="33" t="s">
        <v>58</v>
      </c>
      <c r="D6231" s="21">
        <f>VLOOKUP(C6231,'[2]05-2025'!$B$1:$D$65536,3,0)</f>
        <v>372.36</v>
      </c>
      <c r="E6231" s="25" t="s">
        <v>1819</v>
      </c>
      <c r="F6231" s="27" t="s">
        <v>2830</v>
      </c>
      <c r="G6231" s="34">
        <v>0</v>
      </c>
      <c r="H6231" s="26">
        <v>251626.05</v>
      </c>
      <c r="I6231" s="24">
        <f t="shared" si="97"/>
        <v>627950.88000000012</v>
      </c>
      <c r="J6231" s="27" t="s">
        <v>1673</v>
      </c>
      <c r="K6231" s="2" t="s">
        <v>15</v>
      </c>
    </row>
    <row r="6232" spans="1:11" ht="12" customHeight="1" x14ac:dyDescent="0.2">
      <c r="A6232" s="2">
        <v>1700</v>
      </c>
      <c r="B6232" s="20" t="str">
        <f>VLOOKUP(C6232,'[2]05-2025'!$B$1:$C$65536,2,0)</f>
        <v>FORNECEDORES DE SERVIÇOS MEDICOS</v>
      </c>
      <c r="C6232" s="33" t="s">
        <v>58</v>
      </c>
      <c r="D6232" s="21">
        <f>VLOOKUP(C6232,'[2]05-2025'!$B$1:$D$65536,3,0)</f>
        <v>372.36</v>
      </c>
      <c r="E6232" s="25" t="s">
        <v>1804</v>
      </c>
      <c r="F6232" s="27" t="s">
        <v>1643</v>
      </c>
      <c r="G6232" s="34">
        <v>0</v>
      </c>
      <c r="H6232" s="26">
        <v>30197.33</v>
      </c>
      <c r="I6232" s="24">
        <f t="shared" si="97"/>
        <v>658148.21000000008</v>
      </c>
      <c r="J6232" s="27" t="s">
        <v>1673</v>
      </c>
      <c r="K6232" s="2" t="s">
        <v>15</v>
      </c>
    </row>
    <row r="6233" spans="1:11" ht="12" customHeight="1" x14ac:dyDescent="0.2">
      <c r="A6233" s="2">
        <v>1700</v>
      </c>
      <c r="B6233" s="20" t="str">
        <f>VLOOKUP(C6233,'[2]05-2025'!$B$1:$C$65536,2,0)</f>
        <v>FORNECEDORES DE SERVIÇOS MEDICOS</v>
      </c>
      <c r="C6233" s="33" t="s">
        <v>58</v>
      </c>
      <c r="D6233" s="21">
        <f>VLOOKUP(C6233,'[2]05-2025'!$B$1:$D$65536,3,0)</f>
        <v>372.36</v>
      </c>
      <c r="E6233" s="25" t="s">
        <v>1823</v>
      </c>
      <c r="F6233" s="27" t="s">
        <v>2831</v>
      </c>
      <c r="G6233" s="34">
        <v>0</v>
      </c>
      <c r="H6233" s="26">
        <v>12452.64</v>
      </c>
      <c r="I6233" s="24">
        <f t="shared" si="97"/>
        <v>670600.85000000009</v>
      </c>
      <c r="J6233" s="27" t="s">
        <v>125</v>
      </c>
      <c r="K6233" s="2" t="s">
        <v>15</v>
      </c>
    </row>
    <row r="6234" spans="1:11" ht="12" customHeight="1" x14ac:dyDescent="0.2">
      <c r="A6234" s="2">
        <v>1700</v>
      </c>
      <c r="B6234" s="20" t="str">
        <f>VLOOKUP(C6234,'[2]05-2025'!$B$1:$C$65536,2,0)</f>
        <v>FORNECEDORES DE SERVIÇOS MEDICOS</v>
      </c>
      <c r="C6234" s="33" t="s">
        <v>58</v>
      </c>
      <c r="D6234" s="21">
        <f>VLOOKUP(C6234,'[2]05-2025'!$B$1:$D$65536,3,0)</f>
        <v>372.36</v>
      </c>
      <c r="E6234" s="25" t="s">
        <v>1811</v>
      </c>
      <c r="F6234" s="27" t="s">
        <v>1675</v>
      </c>
      <c r="G6234" s="26">
        <v>585.6</v>
      </c>
      <c r="H6234" s="22">
        <v>0</v>
      </c>
      <c r="I6234" s="24">
        <f t="shared" si="97"/>
        <v>670015.25000000012</v>
      </c>
      <c r="J6234" s="27" t="s">
        <v>69</v>
      </c>
      <c r="K6234" s="2" t="s">
        <v>15</v>
      </c>
    </row>
    <row r="6235" spans="1:11" ht="12" customHeight="1" x14ac:dyDescent="0.2">
      <c r="A6235" s="2">
        <v>1700</v>
      </c>
      <c r="B6235" s="20" t="str">
        <f>VLOOKUP(C6235,'[2]05-2025'!$B$1:$C$65536,2,0)</f>
        <v>FORNECEDORES DE SERVIÇOS MEDICOS</v>
      </c>
      <c r="C6235" s="33" t="s">
        <v>58</v>
      </c>
      <c r="D6235" s="21">
        <f>VLOOKUP(C6235,'[2]05-2025'!$B$1:$D$65536,3,0)</f>
        <v>372.36</v>
      </c>
      <c r="E6235" s="25" t="s">
        <v>1811</v>
      </c>
      <c r="F6235" s="27" t="s">
        <v>1676</v>
      </c>
      <c r="G6235" s="26">
        <v>1815.36</v>
      </c>
      <c r="H6235" s="22">
        <v>0</v>
      </c>
      <c r="I6235" s="24">
        <f t="shared" si="97"/>
        <v>668199.89000000013</v>
      </c>
      <c r="J6235" s="27" t="s">
        <v>72</v>
      </c>
      <c r="K6235" s="2" t="s">
        <v>15</v>
      </c>
    </row>
    <row r="6236" spans="1:11" ht="12" customHeight="1" x14ac:dyDescent="0.2">
      <c r="A6236" s="2">
        <v>1700</v>
      </c>
      <c r="B6236" s="20" t="str">
        <f>VLOOKUP(C6236,'[2]05-2025'!$B$1:$C$65536,2,0)</f>
        <v>FORNECEDORES DE SERVIÇOS MEDICOS</v>
      </c>
      <c r="C6236" s="33" t="s">
        <v>58</v>
      </c>
      <c r="D6236" s="21">
        <f>VLOOKUP(C6236,'[2]05-2025'!$B$1:$D$65536,3,0)</f>
        <v>372.36</v>
      </c>
      <c r="E6236" s="25" t="s">
        <v>1811</v>
      </c>
      <c r="F6236" s="27" t="s">
        <v>1604</v>
      </c>
      <c r="G6236" s="26">
        <v>1366.4</v>
      </c>
      <c r="H6236" s="22">
        <v>0</v>
      </c>
      <c r="I6236" s="24">
        <f t="shared" si="97"/>
        <v>666833.49000000011</v>
      </c>
      <c r="J6236" s="27" t="s">
        <v>71</v>
      </c>
      <c r="K6236" s="2" t="s">
        <v>15</v>
      </c>
    </row>
    <row r="6237" spans="1:11" ht="12" customHeight="1" x14ac:dyDescent="0.2">
      <c r="A6237" s="2">
        <v>1700</v>
      </c>
      <c r="B6237" s="20" t="str">
        <f>VLOOKUP(C6237,'[2]05-2025'!$B$1:$C$65536,2,0)</f>
        <v>FORNECEDORES DE SERVIÇOS MEDICOS</v>
      </c>
      <c r="C6237" s="33" t="s">
        <v>58</v>
      </c>
      <c r="D6237" s="21">
        <f>VLOOKUP(C6237,'[2]05-2025'!$B$1:$D$65536,3,0)</f>
        <v>372.36</v>
      </c>
      <c r="E6237" s="25" t="s">
        <v>1816</v>
      </c>
      <c r="F6237" s="27" t="s">
        <v>3272</v>
      </c>
      <c r="G6237" s="26">
        <v>4754.51</v>
      </c>
      <c r="H6237" s="22">
        <v>0</v>
      </c>
      <c r="I6237" s="24">
        <f t="shared" si="97"/>
        <v>662078.9800000001</v>
      </c>
      <c r="J6237" s="27" t="s">
        <v>71</v>
      </c>
      <c r="K6237" s="2" t="s">
        <v>15</v>
      </c>
    </row>
    <row r="6238" spans="1:11" ht="12" customHeight="1" x14ac:dyDescent="0.2">
      <c r="A6238" s="2">
        <v>1700</v>
      </c>
      <c r="B6238" s="20" t="str">
        <f>VLOOKUP(C6238,'[2]05-2025'!$B$1:$C$65536,2,0)</f>
        <v>FORNECEDORES DE SERVIÇOS MEDICOS</v>
      </c>
      <c r="C6238" s="33" t="s">
        <v>58</v>
      </c>
      <c r="D6238" s="21">
        <f>VLOOKUP(C6238,'[2]05-2025'!$B$1:$D$65536,3,0)</f>
        <v>372.36</v>
      </c>
      <c r="E6238" s="25" t="s">
        <v>1816</v>
      </c>
      <c r="F6238" s="27" t="s">
        <v>1677</v>
      </c>
      <c r="G6238" s="26">
        <v>6316.71</v>
      </c>
      <c r="H6238" s="22">
        <v>0</v>
      </c>
      <c r="I6238" s="24">
        <f t="shared" si="97"/>
        <v>655762.27000000014</v>
      </c>
      <c r="J6238" s="27" t="s">
        <v>72</v>
      </c>
      <c r="K6238" s="2" t="s">
        <v>15</v>
      </c>
    </row>
    <row r="6239" spans="1:11" ht="12" customHeight="1" x14ac:dyDescent="0.2">
      <c r="A6239" s="2">
        <v>1700</v>
      </c>
      <c r="B6239" s="20" t="str">
        <f>VLOOKUP(C6239,'[2]05-2025'!$B$1:$C$65536,2,0)</f>
        <v>FORNECEDORES DE SERVIÇOS MEDICOS</v>
      </c>
      <c r="C6239" s="33" t="s">
        <v>58</v>
      </c>
      <c r="D6239" s="21">
        <f>VLOOKUP(C6239,'[2]05-2025'!$B$1:$D$65536,3,0)</f>
        <v>372.36</v>
      </c>
      <c r="E6239" s="25" t="s">
        <v>1816</v>
      </c>
      <c r="F6239" s="27" t="s">
        <v>1678</v>
      </c>
      <c r="G6239" s="26">
        <v>2037.65</v>
      </c>
      <c r="H6239" s="22">
        <v>0</v>
      </c>
      <c r="I6239" s="24">
        <f t="shared" si="97"/>
        <v>653724.62000000011</v>
      </c>
      <c r="J6239" s="27" t="s">
        <v>69</v>
      </c>
      <c r="K6239" s="2" t="s">
        <v>15</v>
      </c>
    </row>
    <row r="6240" spans="1:11" ht="12" customHeight="1" x14ac:dyDescent="0.2">
      <c r="A6240" s="2">
        <v>1700</v>
      </c>
      <c r="B6240" s="20" t="str">
        <f>VLOOKUP(C6240,'[2]05-2025'!$B$1:$C$65536,2,0)</f>
        <v>FORNECEDORES DE SERVIÇOS MEDICOS</v>
      </c>
      <c r="C6240" s="33" t="s">
        <v>58</v>
      </c>
      <c r="D6240" s="21">
        <f>VLOOKUP(C6240,'[2]05-2025'!$B$1:$D$65536,3,0)</f>
        <v>372.36</v>
      </c>
      <c r="E6240" s="25" t="s">
        <v>1817</v>
      </c>
      <c r="F6240" s="27" t="s">
        <v>1605</v>
      </c>
      <c r="G6240" s="26">
        <v>1235.82</v>
      </c>
      <c r="H6240" s="22">
        <v>0</v>
      </c>
      <c r="I6240" s="24">
        <f t="shared" si="97"/>
        <v>652488.80000000016</v>
      </c>
      <c r="J6240" s="27" t="s">
        <v>69</v>
      </c>
      <c r="K6240" s="2" t="s">
        <v>15</v>
      </c>
    </row>
    <row r="6241" spans="1:11" ht="12" customHeight="1" x14ac:dyDescent="0.2">
      <c r="A6241" s="2">
        <v>1700</v>
      </c>
      <c r="B6241" s="20" t="str">
        <f>VLOOKUP(C6241,'[2]05-2025'!$B$1:$C$65536,2,0)</f>
        <v>FORNECEDORES DE SERVIÇOS MEDICOS</v>
      </c>
      <c r="C6241" s="33" t="s">
        <v>58</v>
      </c>
      <c r="D6241" s="21">
        <f>VLOOKUP(C6241,'[2]05-2025'!$B$1:$D$65536,3,0)</f>
        <v>372.36</v>
      </c>
      <c r="E6241" s="25" t="s">
        <v>1817</v>
      </c>
      <c r="F6241" s="27" t="s">
        <v>1637</v>
      </c>
      <c r="G6241" s="26">
        <v>3831.04</v>
      </c>
      <c r="H6241" s="22">
        <v>0</v>
      </c>
      <c r="I6241" s="24">
        <f t="shared" si="97"/>
        <v>648657.76000000013</v>
      </c>
      <c r="J6241" s="27" t="s">
        <v>72</v>
      </c>
      <c r="K6241" s="2" t="s">
        <v>15</v>
      </c>
    </row>
    <row r="6242" spans="1:11" ht="12" customHeight="1" x14ac:dyDescent="0.2">
      <c r="A6242" s="2">
        <v>1700</v>
      </c>
      <c r="B6242" s="20" t="str">
        <f>VLOOKUP(C6242,'[2]05-2025'!$B$1:$C$65536,2,0)</f>
        <v>FORNECEDORES DE SERVIÇOS MEDICOS</v>
      </c>
      <c r="C6242" s="33" t="s">
        <v>58</v>
      </c>
      <c r="D6242" s="21">
        <f>VLOOKUP(C6242,'[2]05-2025'!$B$1:$D$65536,3,0)</f>
        <v>372.36</v>
      </c>
      <c r="E6242" s="25" t="s">
        <v>1817</v>
      </c>
      <c r="F6242" s="27" t="s">
        <v>1606</v>
      </c>
      <c r="G6242" s="26">
        <v>2883.58</v>
      </c>
      <c r="H6242" s="22">
        <v>0</v>
      </c>
      <c r="I6242" s="24">
        <f t="shared" si="97"/>
        <v>645774.18000000017</v>
      </c>
      <c r="J6242" s="27" t="s">
        <v>71</v>
      </c>
      <c r="K6242" s="2" t="s">
        <v>15</v>
      </c>
    </row>
    <row r="6243" spans="1:11" ht="12" customHeight="1" x14ac:dyDescent="0.2">
      <c r="A6243" s="2">
        <v>1700</v>
      </c>
      <c r="B6243" s="20" t="str">
        <f>VLOOKUP(C6243,'[2]05-2025'!$B$1:$C$65536,2,0)</f>
        <v>FORNECEDORES DE SERVIÇOS MEDICOS</v>
      </c>
      <c r="C6243" s="33" t="s">
        <v>58</v>
      </c>
      <c r="D6243" s="21">
        <f>VLOOKUP(C6243,'[2]05-2025'!$B$1:$D$65536,3,0)</f>
        <v>372.36</v>
      </c>
      <c r="E6243" s="25" t="s">
        <v>1817</v>
      </c>
      <c r="F6243" s="27" t="s">
        <v>1748</v>
      </c>
      <c r="G6243" s="26">
        <v>1763.42</v>
      </c>
      <c r="H6243" s="22">
        <v>0</v>
      </c>
      <c r="I6243" s="24">
        <f t="shared" si="97"/>
        <v>644010.76000000013</v>
      </c>
      <c r="J6243" s="27" t="s">
        <v>72</v>
      </c>
      <c r="K6243" s="2" t="s">
        <v>15</v>
      </c>
    </row>
    <row r="6244" spans="1:11" ht="12" customHeight="1" x14ac:dyDescent="0.2">
      <c r="A6244" s="2">
        <v>1700</v>
      </c>
      <c r="B6244" s="20" t="str">
        <f>VLOOKUP(C6244,'[2]05-2025'!$B$1:$C$65536,2,0)</f>
        <v>FORNECEDORES DE SERVIÇOS MEDICOS</v>
      </c>
      <c r="C6244" s="33" t="s">
        <v>58</v>
      </c>
      <c r="D6244" s="21">
        <f>VLOOKUP(C6244,'[2]05-2025'!$B$1:$D$65536,3,0)</f>
        <v>372.36</v>
      </c>
      <c r="E6244" s="25" t="s">
        <v>1817</v>
      </c>
      <c r="F6244" s="27" t="s">
        <v>1747</v>
      </c>
      <c r="G6244" s="26">
        <v>568.85</v>
      </c>
      <c r="H6244" s="22">
        <v>0</v>
      </c>
      <c r="I6244" s="24">
        <f t="shared" si="97"/>
        <v>643441.91000000015</v>
      </c>
      <c r="J6244" s="27" t="s">
        <v>69</v>
      </c>
      <c r="K6244" s="2" t="s">
        <v>15</v>
      </c>
    </row>
    <row r="6245" spans="1:11" ht="12" customHeight="1" x14ac:dyDescent="0.2">
      <c r="A6245" s="2">
        <v>1700</v>
      </c>
      <c r="B6245" s="20" t="str">
        <f>VLOOKUP(C6245,'[2]05-2025'!$B$1:$C$65536,2,0)</f>
        <v>FORNECEDORES DE SERVIÇOS MEDICOS</v>
      </c>
      <c r="C6245" s="33" t="s">
        <v>58</v>
      </c>
      <c r="D6245" s="21">
        <f>VLOOKUP(C6245,'[2]05-2025'!$B$1:$D$65536,3,0)</f>
        <v>372.36</v>
      </c>
      <c r="E6245" s="25" t="s">
        <v>1817</v>
      </c>
      <c r="F6245" s="27" t="s">
        <v>1645</v>
      </c>
      <c r="G6245" s="26">
        <v>1896.15</v>
      </c>
      <c r="H6245" s="22">
        <v>0</v>
      </c>
      <c r="I6245" s="24">
        <f t="shared" si="97"/>
        <v>641545.76000000013</v>
      </c>
      <c r="J6245" s="27" t="s">
        <v>71</v>
      </c>
      <c r="K6245" s="2" t="s">
        <v>15</v>
      </c>
    </row>
    <row r="6246" spans="1:11" ht="12" customHeight="1" x14ac:dyDescent="0.2">
      <c r="A6246" s="2">
        <v>1700</v>
      </c>
      <c r="B6246" s="20" t="str">
        <f>VLOOKUP(C6246,'[2]05-2025'!$B$1:$C$65536,2,0)</f>
        <v>FORNECEDORES DE SERVIÇOS MEDICOS</v>
      </c>
      <c r="C6246" s="33" t="s">
        <v>58</v>
      </c>
      <c r="D6246" s="21">
        <f>VLOOKUP(C6246,'[2]05-2025'!$B$1:$D$65536,3,0)</f>
        <v>372.36</v>
      </c>
      <c r="E6246" s="25" t="s">
        <v>1817</v>
      </c>
      <c r="F6246" s="27" t="s">
        <v>1747</v>
      </c>
      <c r="G6246" s="26">
        <v>545.6</v>
      </c>
      <c r="H6246" s="22">
        <v>0</v>
      </c>
      <c r="I6246" s="24">
        <f t="shared" si="97"/>
        <v>641000.16000000015</v>
      </c>
      <c r="J6246" s="27" t="s">
        <v>69</v>
      </c>
      <c r="K6246" s="2" t="s">
        <v>15</v>
      </c>
    </row>
    <row r="6247" spans="1:11" ht="12" customHeight="1" x14ac:dyDescent="0.2">
      <c r="A6247" s="2">
        <v>1700</v>
      </c>
      <c r="B6247" s="20" t="str">
        <f>VLOOKUP(C6247,'[2]05-2025'!$B$1:$C$65536,2,0)</f>
        <v>FORNECEDORES DE SERVIÇOS MEDICOS</v>
      </c>
      <c r="C6247" s="33" t="s">
        <v>58</v>
      </c>
      <c r="D6247" s="21">
        <f>VLOOKUP(C6247,'[2]05-2025'!$B$1:$D$65536,3,0)</f>
        <v>372.36</v>
      </c>
      <c r="E6247" s="25" t="s">
        <v>1817</v>
      </c>
      <c r="F6247" s="27" t="s">
        <v>1773</v>
      </c>
      <c r="G6247" s="26">
        <v>1818.65</v>
      </c>
      <c r="H6247" s="22">
        <v>0</v>
      </c>
      <c r="I6247" s="24">
        <f t="shared" si="97"/>
        <v>639181.51000000013</v>
      </c>
      <c r="J6247" s="27" t="s">
        <v>71</v>
      </c>
      <c r="K6247" s="2" t="s">
        <v>15</v>
      </c>
    </row>
    <row r="6248" spans="1:11" ht="12" customHeight="1" x14ac:dyDescent="0.2">
      <c r="A6248" s="2">
        <v>1700</v>
      </c>
      <c r="B6248" s="20" t="str">
        <f>VLOOKUP(C6248,'[2]05-2025'!$B$1:$C$65536,2,0)</f>
        <v>FORNECEDORES DE SERVIÇOS MEDICOS</v>
      </c>
      <c r="C6248" s="33" t="s">
        <v>58</v>
      </c>
      <c r="D6248" s="21">
        <f>VLOOKUP(C6248,'[2]05-2025'!$B$1:$D$65536,3,0)</f>
        <v>372.36</v>
      </c>
      <c r="E6248" s="25" t="s">
        <v>1817</v>
      </c>
      <c r="F6248" s="27" t="s">
        <v>1748</v>
      </c>
      <c r="G6248" s="26">
        <v>1691.34</v>
      </c>
      <c r="H6248" s="22">
        <v>0</v>
      </c>
      <c r="I6248" s="24">
        <f t="shared" si="97"/>
        <v>637490.17000000016</v>
      </c>
      <c r="J6248" s="27" t="s">
        <v>72</v>
      </c>
      <c r="K6248" s="2" t="s">
        <v>15</v>
      </c>
    </row>
    <row r="6249" spans="1:11" ht="12" customHeight="1" x14ac:dyDescent="0.2">
      <c r="A6249" s="2">
        <v>1700</v>
      </c>
      <c r="B6249" s="20" t="str">
        <f>VLOOKUP(C6249,'[2]05-2025'!$B$1:$C$65536,2,0)</f>
        <v>FORNECEDORES DE SERVIÇOS MEDICOS</v>
      </c>
      <c r="C6249" s="33" t="s">
        <v>58</v>
      </c>
      <c r="D6249" s="21">
        <f>VLOOKUP(C6249,'[2]05-2025'!$B$1:$D$65536,3,0)</f>
        <v>372.36</v>
      </c>
      <c r="E6249" s="25" t="s">
        <v>1817</v>
      </c>
      <c r="F6249" s="27" t="s">
        <v>2090</v>
      </c>
      <c r="G6249" s="26">
        <v>35272.639999999999</v>
      </c>
      <c r="H6249" s="22">
        <v>0</v>
      </c>
      <c r="I6249" s="24">
        <f t="shared" si="97"/>
        <v>602217.53000000014</v>
      </c>
      <c r="J6249" s="27" t="s">
        <v>1671</v>
      </c>
      <c r="K6249" s="2" t="s">
        <v>15</v>
      </c>
    </row>
    <row r="6250" spans="1:11" ht="12" customHeight="1" x14ac:dyDescent="0.2">
      <c r="A6250" s="2">
        <v>1700</v>
      </c>
      <c r="B6250" s="20" t="str">
        <f>VLOOKUP(C6250,'[2]05-2025'!$B$1:$C$65536,2,0)</f>
        <v>FORNECEDORES DE SERVIÇOS MEDICOS</v>
      </c>
      <c r="C6250" s="33" t="s">
        <v>58</v>
      </c>
      <c r="D6250" s="21">
        <f>VLOOKUP(C6250,'[2]05-2025'!$B$1:$D$65536,3,0)</f>
        <v>372.36</v>
      </c>
      <c r="E6250" s="25" t="s">
        <v>1819</v>
      </c>
      <c r="F6250" s="27" t="s">
        <v>1776</v>
      </c>
      <c r="G6250" s="26">
        <v>636.98</v>
      </c>
      <c r="H6250" s="22">
        <v>0</v>
      </c>
      <c r="I6250" s="24">
        <f t="shared" si="97"/>
        <v>601580.55000000016</v>
      </c>
      <c r="J6250" s="27" t="s">
        <v>69</v>
      </c>
      <c r="K6250" s="2" t="s">
        <v>15</v>
      </c>
    </row>
    <row r="6251" spans="1:11" ht="12" customHeight="1" x14ac:dyDescent="0.2">
      <c r="A6251" s="2">
        <v>1700</v>
      </c>
      <c r="B6251" s="20" t="str">
        <f>VLOOKUP(C6251,'[2]05-2025'!$B$1:$C$65536,2,0)</f>
        <v>FORNECEDORES DE SERVIÇOS MEDICOS</v>
      </c>
      <c r="C6251" s="33" t="s">
        <v>58</v>
      </c>
      <c r="D6251" s="21">
        <f>VLOOKUP(C6251,'[2]05-2025'!$B$1:$D$65536,3,0)</f>
        <v>372.36</v>
      </c>
      <c r="E6251" s="25" t="s">
        <v>1819</v>
      </c>
      <c r="F6251" s="27" t="s">
        <v>1777</v>
      </c>
      <c r="G6251" s="26">
        <v>1273.96</v>
      </c>
      <c r="H6251" s="22">
        <v>0</v>
      </c>
      <c r="I6251" s="24">
        <f t="shared" si="97"/>
        <v>600306.5900000002</v>
      </c>
      <c r="J6251" s="27" t="s">
        <v>72</v>
      </c>
      <c r="K6251" s="2" t="s">
        <v>15</v>
      </c>
    </row>
    <row r="6252" spans="1:11" ht="12" customHeight="1" x14ac:dyDescent="0.2">
      <c r="A6252" s="2">
        <v>1700</v>
      </c>
      <c r="B6252" s="20" t="str">
        <f>VLOOKUP(C6252,'[2]05-2025'!$B$1:$C$65536,2,0)</f>
        <v>FORNECEDORES DE SERVIÇOS MEDICOS</v>
      </c>
      <c r="C6252" s="33" t="s">
        <v>58</v>
      </c>
      <c r="D6252" s="21">
        <f>VLOOKUP(C6252,'[2]05-2025'!$B$1:$D$65536,3,0)</f>
        <v>372.36</v>
      </c>
      <c r="E6252" s="25" t="s">
        <v>1819</v>
      </c>
      <c r="F6252" s="27" t="s">
        <v>1777</v>
      </c>
      <c r="G6252" s="26">
        <v>276.02</v>
      </c>
      <c r="H6252" s="22">
        <v>0</v>
      </c>
      <c r="I6252" s="24">
        <f t="shared" si="97"/>
        <v>600030.57000000018</v>
      </c>
      <c r="J6252" s="27" t="s">
        <v>72</v>
      </c>
      <c r="K6252" s="2" t="s">
        <v>15</v>
      </c>
    </row>
    <row r="6253" spans="1:11" ht="12" customHeight="1" x14ac:dyDescent="0.2">
      <c r="A6253" s="2">
        <v>1700</v>
      </c>
      <c r="B6253" s="20" t="str">
        <f>VLOOKUP(C6253,'[2]05-2025'!$B$1:$C$65536,2,0)</f>
        <v>FORNECEDORES DE SERVIÇOS MEDICOS</v>
      </c>
      <c r="C6253" s="33" t="s">
        <v>58</v>
      </c>
      <c r="D6253" s="21">
        <f>VLOOKUP(C6253,'[2]05-2025'!$B$1:$D$65536,3,0)</f>
        <v>372.36</v>
      </c>
      <c r="E6253" s="25" t="s">
        <v>1819</v>
      </c>
      <c r="F6253" s="27" t="s">
        <v>1776</v>
      </c>
      <c r="G6253" s="26">
        <v>3774.39</v>
      </c>
      <c r="H6253" s="22">
        <v>0</v>
      </c>
      <c r="I6253" s="24">
        <f t="shared" si="97"/>
        <v>596256.18000000017</v>
      </c>
      <c r="J6253" s="27" t="s">
        <v>69</v>
      </c>
      <c r="K6253" s="2" t="s">
        <v>15</v>
      </c>
    </row>
    <row r="6254" spans="1:11" ht="12" customHeight="1" x14ac:dyDescent="0.2">
      <c r="A6254" s="2">
        <v>1700</v>
      </c>
      <c r="B6254" s="20" t="str">
        <f>VLOOKUP(C6254,'[2]05-2025'!$B$1:$C$65536,2,0)</f>
        <v>FORNECEDORES DE SERVIÇOS MEDICOS</v>
      </c>
      <c r="C6254" s="33" t="s">
        <v>58</v>
      </c>
      <c r="D6254" s="21">
        <f>VLOOKUP(C6254,'[2]05-2025'!$B$1:$D$65536,3,0)</f>
        <v>372.36</v>
      </c>
      <c r="E6254" s="25" t="s">
        <v>1819</v>
      </c>
      <c r="F6254" s="27" t="s">
        <v>1777</v>
      </c>
      <c r="G6254" s="26">
        <v>1635.57</v>
      </c>
      <c r="H6254" s="22">
        <v>0</v>
      </c>
      <c r="I6254" s="24">
        <f t="shared" si="97"/>
        <v>594620.61000000022</v>
      </c>
      <c r="J6254" s="27" t="s">
        <v>72</v>
      </c>
      <c r="K6254" s="2" t="s">
        <v>15</v>
      </c>
    </row>
    <row r="6255" spans="1:11" ht="12" customHeight="1" x14ac:dyDescent="0.2">
      <c r="A6255" s="2">
        <v>1700</v>
      </c>
      <c r="B6255" s="20" t="str">
        <f>VLOOKUP(C6255,'[2]05-2025'!$B$1:$C$65536,2,0)</f>
        <v>FORNECEDORES DE SERVIÇOS MEDICOS</v>
      </c>
      <c r="C6255" s="33" t="s">
        <v>58</v>
      </c>
      <c r="D6255" s="21">
        <f>VLOOKUP(C6255,'[2]05-2025'!$B$1:$D$65536,3,0)</f>
        <v>372.36</v>
      </c>
      <c r="E6255" s="25" t="s">
        <v>1819</v>
      </c>
      <c r="F6255" s="27" t="s">
        <v>1777</v>
      </c>
      <c r="G6255" s="26">
        <v>7548.78</v>
      </c>
      <c r="H6255" s="22">
        <v>0</v>
      </c>
      <c r="I6255" s="24">
        <f t="shared" si="97"/>
        <v>587071.83000000019</v>
      </c>
      <c r="J6255" s="27" t="s">
        <v>72</v>
      </c>
      <c r="K6255" s="2" t="s">
        <v>15</v>
      </c>
    </row>
    <row r="6256" spans="1:11" ht="12" customHeight="1" x14ac:dyDescent="0.2">
      <c r="A6256" s="2">
        <v>1700</v>
      </c>
      <c r="B6256" s="20" t="str">
        <f>VLOOKUP(C6256,'[2]05-2025'!$B$1:$C$65536,2,0)</f>
        <v>FORNECEDORES DE SERVIÇOS MEDICOS</v>
      </c>
      <c r="C6256" s="33" t="s">
        <v>58</v>
      </c>
      <c r="D6256" s="21">
        <f>VLOOKUP(C6256,'[2]05-2025'!$B$1:$D$65536,3,0)</f>
        <v>372.36</v>
      </c>
      <c r="E6256" s="25" t="s">
        <v>1804</v>
      </c>
      <c r="F6256" s="27" t="s">
        <v>1649</v>
      </c>
      <c r="G6256" s="26">
        <v>452.95</v>
      </c>
      <c r="H6256" s="22">
        <v>0</v>
      </c>
      <c r="I6256" s="24">
        <f t="shared" si="97"/>
        <v>586618.88000000024</v>
      </c>
      <c r="J6256" s="27" t="s">
        <v>69</v>
      </c>
      <c r="K6256" s="2" t="s">
        <v>15</v>
      </c>
    </row>
    <row r="6257" spans="1:11" ht="12" customHeight="1" x14ac:dyDescent="0.2">
      <c r="A6257" s="2">
        <v>1700</v>
      </c>
      <c r="B6257" s="20" t="str">
        <f>VLOOKUP(C6257,'[2]05-2025'!$B$1:$C$65536,2,0)</f>
        <v>FORNECEDORES DE SERVIÇOS MEDICOS</v>
      </c>
      <c r="C6257" s="33" t="s">
        <v>58</v>
      </c>
      <c r="D6257" s="21">
        <f>VLOOKUP(C6257,'[2]05-2025'!$B$1:$D$65536,3,0)</f>
        <v>372.36</v>
      </c>
      <c r="E6257" s="25" t="s">
        <v>1804</v>
      </c>
      <c r="F6257" s="27" t="s">
        <v>1648</v>
      </c>
      <c r="G6257" s="26">
        <v>1056.9100000000001</v>
      </c>
      <c r="H6257" s="22">
        <v>0</v>
      </c>
      <c r="I6257" s="24">
        <f t="shared" ref="I6257:I6320" si="98">IF(C6257&lt;&gt;C6256,D6257-G6257+H6257,IF(C6257=C6256,I6256-G6257+H6257,"falso"))</f>
        <v>585561.9700000002</v>
      </c>
      <c r="J6257" s="27" t="s">
        <v>71</v>
      </c>
      <c r="K6257" s="2" t="s">
        <v>15</v>
      </c>
    </row>
    <row r="6258" spans="1:11" ht="12" customHeight="1" x14ac:dyDescent="0.2">
      <c r="A6258" s="2">
        <v>1700</v>
      </c>
      <c r="B6258" s="20" t="str">
        <f>VLOOKUP(C6258,'[2]05-2025'!$B$1:$C$65536,2,0)</f>
        <v>FORNECEDORES DE SERVIÇOS MEDICOS</v>
      </c>
      <c r="C6258" s="33" t="s">
        <v>58</v>
      </c>
      <c r="D6258" s="21">
        <f>VLOOKUP(C6258,'[2]05-2025'!$B$1:$D$65536,3,0)</f>
        <v>372.36</v>
      </c>
      <c r="E6258" s="25" t="s">
        <v>1804</v>
      </c>
      <c r="F6258" s="27" t="s">
        <v>1647</v>
      </c>
      <c r="G6258" s="26">
        <v>1404.16</v>
      </c>
      <c r="H6258" s="22">
        <v>0</v>
      </c>
      <c r="I6258" s="24">
        <f t="shared" si="98"/>
        <v>584157.81000000017</v>
      </c>
      <c r="J6258" s="27" t="s">
        <v>72</v>
      </c>
      <c r="K6258" s="2" t="s">
        <v>15</v>
      </c>
    </row>
    <row r="6259" spans="1:11" ht="12" customHeight="1" x14ac:dyDescent="0.2">
      <c r="A6259" s="2">
        <v>1700</v>
      </c>
      <c r="B6259" s="20" t="str">
        <f>VLOOKUP(C6259,'[2]05-2025'!$B$1:$C$65536,2,0)</f>
        <v>FORNECEDORES DE SERVIÇOS MEDICOS</v>
      </c>
      <c r="C6259" s="33" t="s">
        <v>58</v>
      </c>
      <c r="D6259" s="21">
        <f>VLOOKUP(C6259,'[2]05-2025'!$B$1:$D$65536,3,0)</f>
        <v>372.36</v>
      </c>
      <c r="E6259" s="25" t="s">
        <v>1821</v>
      </c>
      <c r="F6259" s="27" t="s">
        <v>2179</v>
      </c>
      <c r="G6259" s="26">
        <v>74437.52</v>
      </c>
      <c r="H6259" s="22">
        <v>0</v>
      </c>
      <c r="I6259" s="24">
        <f t="shared" si="98"/>
        <v>509720.29000000015</v>
      </c>
      <c r="J6259" s="27" t="s">
        <v>1671</v>
      </c>
      <c r="K6259" s="2" t="s">
        <v>15</v>
      </c>
    </row>
    <row r="6260" spans="1:11" ht="12" customHeight="1" x14ac:dyDescent="0.2">
      <c r="A6260" s="2">
        <v>1700</v>
      </c>
      <c r="B6260" s="20" t="str">
        <f>VLOOKUP(C6260,'[2]05-2025'!$B$1:$C$65536,2,0)</f>
        <v>FORNECEDORES DE SERVIÇOS MEDICOS</v>
      </c>
      <c r="C6260" s="33" t="s">
        <v>58</v>
      </c>
      <c r="D6260" s="21">
        <f>VLOOKUP(C6260,'[2]05-2025'!$B$1:$D$65536,3,0)</f>
        <v>372.36</v>
      </c>
      <c r="E6260" s="25" t="s">
        <v>1821</v>
      </c>
      <c r="F6260" s="27" t="s">
        <v>2180</v>
      </c>
      <c r="G6260" s="26">
        <v>122734.3</v>
      </c>
      <c r="H6260" s="22">
        <v>0</v>
      </c>
      <c r="I6260" s="24">
        <f t="shared" si="98"/>
        <v>386985.99000000017</v>
      </c>
      <c r="J6260" s="27" t="s">
        <v>1671</v>
      </c>
      <c r="K6260" s="2" t="s">
        <v>15</v>
      </c>
    </row>
    <row r="6261" spans="1:11" ht="12" customHeight="1" x14ac:dyDescent="0.2">
      <c r="A6261" s="2">
        <v>1700</v>
      </c>
      <c r="B6261" s="20" t="str">
        <f>VLOOKUP(C6261,'[2]05-2025'!$B$1:$C$65536,2,0)</f>
        <v>FORNECEDORES DE SERVIÇOS MEDICOS</v>
      </c>
      <c r="C6261" s="33" t="s">
        <v>58</v>
      </c>
      <c r="D6261" s="21">
        <f>VLOOKUP(C6261,'[2]05-2025'!$B$1:$D$65536,3,0)</f>
        <v>372.36</v>
      </c>
      <c r="E6261" s="25" t="s">
        <v>1821</v>
      </c>
      <c r="F6261" s="27" t="s">
        <v>2194</v>
      </c>
      <c r="G6261" s="26">
        <v>1920</v>
      </c>
      <c r="H6261" s="22">
        <v>0</v>
      </c>
      <c r="I6261" s="24">
        <f t="shared" si="98"/>
        <v>385065.99000000017</v>
      </c>
      <c r="J6261" s="27" t="s">
        <v>1671</v>
      </c>
      <c r="K6261" s="2" t="s">
        <v>15</v>
      </c>
    </row>
    <row r="6262" spans="1:11" ht="12" customHeight="1" x14ac:dyDescent="0.2">
      <c r="A6262" s="2">
        <v>1700</v>
      </c>
      <c r="B6262" s="20" t="str">
        <f>VLOOKUP(C6262,'[2]05-2025'!$B$1:$C$65536,2,0)</f>
        <v>FORNECEDORES DE SERVIÇOS MEDICOS</v>
      </c>
      <c r="C6262" s="33" t="s">
        <v>58</v>
      </c>
      <c r="D6262" s="21">
        <f>VLOOKUP(C6262,'[2]05-2025'!$B$1:$D$65536,3,0)</f>
        <v>372.36</v>
      </c>
      <c r="E6262" s="25" t="s">
        <v>1821</v>
      </c>
      <c r="F6262" s="27" t="s">
        <v>2250</v>
      </c>
      <c r="G6262" s="26">
        <v>33694.58</v>
      </c>
      <c r="H6262" s="22">
        <v>0</v>
      </c>
      <c r="I6262" s="24">
        <f t="shared" si="98"/>
        <v>351371.41000000015</v>
      </c>
      <c r="J6262" s="27" t="s">
        <v>1671</v>
      </c>
      <c r="K6262" s="2" t="s">
        <v>15</v>
      </c>
    </row>
    <row r="6263" spans="1:11" ht="12" customHeight="1" x14ac:dyDescent="0.2">
      <c r="A6263" s="2">
        <v>1700</v>
      </c>
      <c r="B6263" s="20" t="str">
        <f>VLOOKUP(C6263,'[2]05-2025'!$B$1:$C$65536,2,0)</f>
        <v>FORNECEDORES DE SERVIÇOS MEDICOS</v>
      </c>
      <c r="C6263" s="33" t="s">
        <v>58</v>
      </c>
      <c r="D6263" s="21">
        <f>VLOOKUP(C6263,'[2]05-2025'!$B$1:$D$65536,3,0)</f>
        <v>372.36</v>
      </c>
      <c r="E6263" s="25" t="s">
        <v>1821</v>
      </c>
      <c r="F6263" s="27" t="s">
        <v>2249</v>
      </c>
      <c r="G6263" s="26">
        <v>40278.379999999997</v>
      </c>
      <c r="H6263" s="22">
        <v>0</v>
      </c>
      <c r="I6263" s="24">
        <f t="shared" si="98"/>
        <v>311093.03000000014</v>
      </c>
      <c r="J6263" s="27" t="s">
        <v>1671</v>
      </c>
      <c r="K6263" s="2" t="s">
        <v>15</v>
      </c>
    </row>
    <row r="6264" spans="1:11" ht="12" customHeight="1" x14ac:dyDescent="0.2">
      <c r="A6264" s="2">
        <v>1700</v>
      </c>
      <c r="B6264" s="20" t="str">
        <f>VLOOKUP(C6264,'[2]05-2025'!$B$1:$C$65536,2,0)</f>
        <v>FORNECEDORES DE SERVIÇOS MEDICOS</v>
      </c>
      <c r="C6264" s="33" t="s">
        <v>58</v>
      </c>
      <c r="D6264" s="21">
        <f>VLOOKUP(C6264,'[2]05-2025'!$B$1:$D$65536,3,0)</f>
        <v>372.36</v>
      </c>
      <c r="E6264" s="25" t="s">
        <v>1821</v>
      </c>
      <c r="F6264" s="27" t="s">
        <v>1696</v>
      </c>
      <c r="G6264" s="26">
        <v>238667.31</v>
      </c>
      <c r="H6264" s="22">
        <v>0</v>
      </c>
      <c r="I6264" s="24">
        <f t="shared" si="98"/>
        <v>72425.720000000147</v>
      </c>
      <c r="J6264" s="27" t="s">
        <v>1671</v>
      </c>
      <c r="K6264" s="2" t="s">
        <v>15</v>
      </c>
    </row>
    <row r="6265" spans="1:11" ht="12" customHeight="1" x14ac:dyDescent="0.2">
      <c r="A6265" s="2">
        <v>1700</v>
      </c>
      <c r="B6265" s="20" t="str">
        <f>VLOOKUP(C6265,'[2]05-2025'!$B$1:$C$65536,2,0)</f>
        <v>FORNECEDORES DE SERVIÇOS MEDICOS</v>
      </c>
      <c r="C6265" s="33" t="s">
        <v>58</v>
      </c>
      <c r="D6265" s="21">
        <f>VLOOKUP(C6265,'[2]05-2025'!$B$1:$D$65536,3,0)</f>
        <v>372.36</v>
      </c>
      <c r="E6265" s="25" t="s">
        <v>1821</v>
      </c>
      <c r="F6265" s="27" t="s">
        <v>2250</v>
      </c>
      <c r="G6265" s="26">
        <v>32317.41</v>
      </c>
      <c r="H6265" s="22">
        <v>0</v>
      </c>
      <c r="I6265" s="24">
        <f t="shared" si="98"/>
        <v>40108.310000000143</v>
      </c>
      <c r="J6265" s="27" t="s">
        <v>1671</v>
      </c>
      <c r="K6265" s="2" t="s">
        <v>15</v>
      </c>
    </row>
    <row r="6266" spans="1:11" ht="12" customHeight="1" x14ac:dyDescent="0.2">
      <c r="A6266" s="2">
        <v>1700</v>
      </c>
      <c r="B6266" s="20" t="str">
        <f>VLOOKUP(C6266,'[2]05-2025'!$B$1:$C$65536,2,0)</f>
        <v>FORNECEDORES DE SERVICOS DIVERSOS</v>
      </c>
      <c r="C6266" s="33" t="s">
        <v>59</v>
      </c>
      <c r="D6266" s="21">
        <f>VLOOKUP(C6266,'[2]05-2025'!$B$1:$D$65536,3,0)</f>
        <v>1999506.52</v>
      </c>
      <c r="E6266" s="25" t="s">
        <v>1808</v>
      </c>
      <c r="F6266" s="27" t="s">
        <v>2832</v>
      </c>
      <c r="G6266" s="34">
        <v>0</v>
      </c>
      <c r="H6266" s="26">
        <v>501.24</v>
      </c>
      <c r="I6266" s="24">
        <f t="shared" si="98"/>
        <v>2000007.76</v>
      </c>
      <c r="J6266" s="27" t="s">
        <v>120</v>
      </c>
      <c r="K6266" s="2" t="s">
        <v>15</v>
      </c>
    </row>
    <row r="6267" spans="1:11" ht="12" customHeight="1" x14ac:dyDescent="0.2">
      <c r="A6267" s="2">
        <v>1700</v>
      </c>
      <c r="B6267" s="20" t="str">
        <f>VLOOKUP(C6267,'[2]05-2025'!$B$1:$C$65536,2,0)</f>
        <v>FORNECEDORES DE SERVICOS DIVERSOS</v>
      </c>
      <c r="C6267" s="33" t="s">
        <v>59</v>
      </c>
      <c r="D6267" s="21">
        <f>VLOOKUP(C6267,'[2]05-2025'!$B$1:$D$65536,3,0)</f>
        <v>1999506.52</v>
      </c>
      <c r="E6267" s="25" t="s">
        <v>1808</v>
      </c>
      <c r="F6267" s="27" t="s">
        <v>2833</v>
      </c>
      <c r="G6267" s="34">
        <v>0</v>
      </c>
      <c r="H6267" s="26">
        <v>1833</v>
      </c>
      <c r="I6267" s="24">
        <f t="shared" si="98"/>
        <v>2001840.76</v>
      </c>
      <c r="J6267" s="27" t="s">
        <v>116</v>
      </c>
      <c r="K6267" s="2" t="s">
        <v>15</v>
      </c>
    </row>
    <row r="6268" spans="1:11" ht="12" customHeight="1" x14ac:dyDescent="0.2">
      <c r="A6268" s="2">
        <v>1700</v>
      </c>
      <c r="B6268" s="20" t="str">
        <f>VLOOKUP(C6268,'[2]05-2025'!$B$1:$C$65536,2,0)</f>
        <v>FORNECEDORES DE SERVICOS DIVERSOS</v>
      </c>
      <c r="C6268" s="33" t="s">
        <v>59</v>
      </c>
      <c r="D6268" s="21">
        <f>VLOOKUP(C6268,'[2]05-2025'!$B$1:$D$65536,3,0)</f>
        <v>1999506.52</v>
      </c>
      <c r="E6268" s="25" t="s">
        <v>1808</v>
      </c>
      <c r="F6268" s="27" t="s">
        <v>2834</v>
      </c>
      <c r="G6268" s="34">
        <v>0</v>
      </c>
      <c r="H6268" s="26">
        <v>2500</v>
      </c>
      <c r="I6268" s="24">
        <f t="shared" si="98"/>
        <v>2004340.76</v>
      </c>
      <c r="J6268" s="27" t="s">
        <v>130</v>
      </c>
      <c r="K6268" s="2" t="s">
        <v>15</v>
      </c>
    </row>
    <row r="6269" spans="1:11" ht="12" customHeight="1" x14ac:dyDescent="0.2">
      <c r="A6269" s="2">
        <v>1700</v>
      </c>
      <c r="B6269" s="20" t="str">
        <f>VLOOKUP(C6269,'[2]05-2025'!$B$1:$C$65536,2,0)</f>
        <v>FORNECEDORES DE SERVICOS DIVERSOS</v>
      </c>
      <c r="C6269" s="33" t="s">
        <v>59</v>
      </c>
      <c r="D6269" s="21">
        <f>VLOOKUP(C6269,'[2]05-2025'!$B$1:$D$65536,3,0)</f>
        <v>1999506.52</v>
      </c>
      <c r="E6269" s="25" t="s">
        <v>1808</v>
      </c>
      <c r="F6269" s="27" t="s">
        <v>2835</v>
      </c>
      <c r="G6269" s="34">
        <v>0</v>
      </c>
      <c r="H6269" s="26">
        <v>175000</v>
      </c>
      <c r="I6269" s="24">
        <f t="shared" si="98"/>
        <v>2179340.7599999998</v>
      </c>
      <c r="J6269" s="27" t="s">
        <v>1674</v>
      </c>
      <c r="K6269" s="2" t="s">
        <v>15</v>
      </c>
    </row>
    <row r="6270" spans="1:11" ht="12" customHeight="1" x14ac:dyDescent="0.2">
      <c r="A6270" s="2">
        <v>1700</v>
      </c>
      <c r="B6270" s="20" t="str">
        <f>VLOOKUP(C6270,'[2]05-2025'!$B$1:$C$65536,2,0)</f>
        <v>FORNECEDORES DE SERVICOS DIVERSOS</v>
      </c>
      <c r="C6270" s="33" t="s">
        <v>59</v>
      </c>
      <c r="D6270" s="21">
        <f>VLOOKUP(C6270,'[2]05-2025'!$B$1:$D$65536,3,0)</f>
        <v>1999506.52</v>
      </c>
      <c r="E6270" s="25" t="s">
        <v>1808</v>
      </c>
      <c r="F6270" s="27" t="s">
        <v>2836</v>
      </c>
      <c r="G6270" s="34">
        <v>0</v>
      </c>
      <c r="H6270" s="26">
        <v>2362.5</v>
      </c>
      <c r="I6270" s="24">
        <f t="shared" si="98"/>
        <v>2181703.2599999998</v>
      </c>
      <c r="J6270" s="27" t="s">
        <v>125</v>
      </c>
      <c r="K6270" s="2" t="s">
        <v>15</v>
      </c>
    </row>
    <row r="6271" spans="1:11" ht="12" customHeight="1" x14ac:dyDescent="0.2">
      <c r="A6271" s="2">
        <v>1700</v>
      </c>
      <c r="B6271" s="20" t="str">
        <f>VLOOKUP(C6271,'[2]05-2025'!$B$1:$C$65536,2,0)</f>
        <v>FORNECEDORES DE SERVICOS DIVERSOS</v>
      </c>
      <c r="C6271" s="33" t="s">
        <v>59</v>
      </c>
      <c r="D6271" s="21">
        <f>VLOOKUP(C6271,'[2]05-2025'!$B$1:$D$65536,3,0)</f>
        <v>1999506.52</v>
      </c>
      <c r="E6271" s="25" t="s">
        <v>1808</v>
      </c>
      <c r="F6271" s="27" t="s">
        <v>2837</v>
      </c>
      <c r="G6271" s="34">
        <v>0</v>
      </c>
      <c r="H6271" s="26">
        <v>8500</v>
      </c>
      <c r="I6271" s="24">
        <f t="shared" si="98"/>
        <v>2190203.2599999998</v>
      </c>
      <c r="J6271" s="27" t="s">
        <v>125</v>
      </c>
      <c r="K6271" s="2" t="s">
        <v>15</v>
      </c>
    </row>
    <row r="6272" spans="1:11" ht="12" customHeight="1" x14ac:dyDescent="0.2">
      <c r="A6272" s="2">
        <v>1700</v>
      </c>
      <c r="B6272" s="20" t="str">
        <f>VLOOKUP(C6272,'[2]05-2025'!$B$1:$C$65536,2,0)</f>
        <v>FORNECEDORES DE SERVICOS DIVERSOS</v>
      </c>
      <c r="C6272" s="33" t="s">
        <v>59</v>
      </c>
      <c r="D6272" s="21">
        <f>VLOOKUP(C6272,'[2]05-2025'!$B$1:$D$65536,3,0)</f>
        <v>1999506.52</v>
      </c>
      <c r="E6272" s="25" t="s">
        <v>1808</v>
      </c>
      <c r="F6272" s="27" t="s">
        <v>2838</v>
      </c>
      <c r="G6272" s="34">
        <v>0</v>
      </c>
      <c r="H6272" s="26">
        <v>41389.47</v>
      </c>
      <c r="I6272" s="24">
        <f t="shared" si="98"/>
        <v>2231592.73</v>
      </c>
      <c r="J6272" s="27" t="s">
        <v>125</v>
      </c>
      <c r="K6272" s="2" t="s">
        <v>15</v>
      </c>
    </row>
    <row r="6273" spans="1:11" ht="12" customHeight="1" x14ac:dyDescent="0.2">
      <c r="A6273" s="2">
        <v>1700</v>
      </c>
      <c r="B6273" s="20" t="str">
        <f>VLOOKUP(C6273,'[2]05-2025'!$B$1:$C$65536,2,0)</f>
        <v>FORNECEDORES DE SERVICOS DIVERSOS</v>
      </c>
      <c r="C6273" s="33" t="s">
        <v>59</v>
      </c>
      <c r="D6273" s="21">
        <f>VLOOKUP(C6273,'[2]05-2025'!$B$1:$D$65536,3,0)</f>
        <v>1999506.52</v>
      </c>
      <c r="E6273" s="25" t="s">
        <v>1808</v>
      </c>
      <c r="F6273" s="27" t="s">
        <v>2839</v>
      </c>
      <c r="G6273" s="34">
        <v>0</v>
      </c>
      <c r="H6273" s="26">
        <v>665</v>
      </c>
      <c r="I6273" s="24">
        <f t="shared" si="98"/>
        <v>2232257.73</v>
      </c>
      <c r="J6273" s="27" t="s">
        <v>3222</v>
      </c>
      <c r="K6273" s="2" t="s">
        <v>15</v>
      </c>
    </row>
    <row r="6274" spans="1:11" ht="12" customHeight="1" x14ac:dyDescent="0.2">
      <c r="A6274" s="2">
        <v>1700</v>
      </c>
      <c r="B6274" s="20" t="str">
        <f>VLOOKUP(C6274,'[2]05-2025'!$B$1:$C$65536,2,0)</f>
        <v>FORNECEDORES DE SERVICOS DIVERSOS</v>
      </c>
      <c r="C6274" s="33" t="s">
        <v>59</v>
      </c>
      <c r="D6274" s="21">
        <f>VLOOKUP(C6274,'[2]05-2025'!$B$1:$D$65536,3,0)</f>
        <v>1999506.52</v>
      </c>
      <c r="E6274" s="25" t="s">
        <v>1808</v>
      </c>
      <c r="F6274" s="27" t="s">
        <v>2840</v>
      </c>
      <c r="G6274" s="34">
        <v>0</v>
      </c>
      <c r="H6274" s="26">
        <v>7500</v>
      </c>
      <c r="I6274" s="24">
        <f t="shared" si="98"/>
        <v>2239757.73</v>
      </c>
      <c r="J6274" s="27" t="s">
        <v>128</v>
      </c>
      <c r="K6274" s="2" t="s">
        <v>15</v>
      </c>
    </row>
    <row r="6275" spans="1:11" ht="12" customHeight="1" x14ac:dyDescent="0.2">
      <c r="A6275" s="2">
        <v>1700</v>
      </c>
      <c r="B6275" s="20" t="str">
        <f>VLOOKUP(C6275,'[2]05-2025'!$B$1:$C$65536,2,0)</f>
        <v>FORNECEDORES DE SERVICOS DIVERSOS</v>
      </c>
      <c r="C6275" s="33" t="s">
        <v>59</v>
      </c>
      <c r="D6275" s="21">
        <f>VLOOKUP(C6275,'[2]05-2025'!$B$1:$D$65536,3,0)</f>
        <v>1999506.52</v>
      </c>
      <c r="E6275" s="25" t="s">
        <v>1808</v>
      </c>
      <c r="F6275" s="27" t="s">
        <v>2841</v>
      </c>
      <c r="G6275" s="34">
        <v>0</v>
      </c>
      <c r="H6275" s="26">
        <v>31888.39</v>
      </c>
      <c r="I6275" s="24">
        <f t="shared" si="98"/>
        <v>2271646.12</v>
      </c>
      <c r="J6275" s="27" t="s">
        <v>105</v>
      </c>
      <c r="K6275" s="2" t="s">
        <v>15</v>
      </c>
    </row>
    <row r="6276" spans="1:11" ht="12" customHeight="1" x14ac:dyDescent="0.2">
      <c r="A6276" s="2">
        <v>1700</v>
      </c>
      <c r="B6276" s="20" t="str">
        <f>VLOOKUP(C6276,'[2]05-2025'!$B$1:$C$65536,2,0)</f>
        <v>FORNECEDORES DE SERVICOS DIVERSOS</v>
      </c>
      <c r="C6276" s="33" t="s">
        <v>59</v>
      </c>
      <c r="D6276" s="21">
        <f>VLOOKUP(C6276,'[2]05-2025'!$B$1:$D$65536,3,0)</f>
        <v>1999506.52</v>
      </c>
      <c r="E6276" s="25" t="s">
        <v>1808</v>
      </c>
      <c r="F6276" s="27" t="s">
        <v>2842</v>
      </c>
      <c r="G6276" s="34">
        <v>0</v>
      </c>
      <c r="H6276" s="26">
        <v>15610.64</v>
      </c>
      <c r="I6276" s="24">
        <f t="shared" si="98"/>
        <v>2287256.7600000002</v>
      </c>
      <c r="J6276" s="27" t="s">
        <v>105</v>
      </c>
      <c r="K6276" s="2" t="s">
        <v>15</v>
      </c>
    </row>
    <row r="6277" spans="1:11" ht="12" customHeight="1" x14ac:dyDescent="0.2">
      <c r="A6277" s="2">
        <v>1700</v>
      </c>
      <c r="B6277" s="20" t="str">
        <f>VLOOKUP(C6277,'[2]05-2025'!$B$1:$C$65536,2,0)</f>
        <v>FORNECEDORES DE SERVICOS DIVERSOS</v>
      </c>
      <c r="C6277" s="33" t="s">
        <v>59</v>
      </c>
      <c r="D6277" s="21">
        <f>VLOOKUP(C6277,'[2]05-2025'!$B$1:$D$65536,3,0)</f>
        <v>1999506.52</v>
      </c>
      <c r="E6277" s="25" t="s">
        <v>1808</v>
      </c>
      <c r="F6277" s="27" t="s">
        <v>2843</v>
      </c>
      <c r="G6277" s="34">
        <v>0</v>
      </c>
      <c r="H6277" s="26">
        <v>1237.5</v>
      </c>
      <c r="I6277" s="24">
        <f t="shared" si="98"/>
        <v>2288494.2600000002</v>
      </c>
      <c r="J6277" s="27" t="s">
        <v>132</v>
      </c>
      <c r="K6277" s="2" t="s">
        <v>15</v>
      </c>
    </row>
    <row r="6278" spans="1:11" ht="12" customHeight="1" x14ac:dyDescent="0.2">
      <c r="A6278" s="2">
        <v>1700</v>
      </c>
      <c r="B6278" s="20" t="str">
        <f>VLOOKUP(C6278,'[2]05-2025'!$B$1:$C$65536,2,0)</f>
        <v>FORNECEDORES DE SERVICOS DIVERSOS</v>
      </c>
      <c r="C6278" s="33" t="s">
        <v>59</v>
      </c>
      <c r="D6278" s="21">
        <f>VLOOKUP(C6278,'[2]05-2025'!$B$1:$D$65536,3,0)</f>
        <v>1999506.52</v>
      </c>
      <c r="E6278" s="25" t="s">
        <v>1808</v>
      </c>
      <c r="F6278" s="27" t="s">
        <v>1853</v>
      </c>
      <c r="G6278" s="34">
        <v>0</v>
      </c>
      <c r="H6278" s="26">
        <v>1309.42</v>
      </c>
      <c r="I6278" s="24">
        <f t="shared" si="98"/>
        <v>2289803.6800000002</v>
      </c>
      <c r="J6278" s="27" t="s">
        <v>57</v>
      </c>
      <c r="K6278" s="2" t="s">
        <v>15</v>
      </c>
    </row>
    <row r="6279" spans="1:11" ht="12" customHeight="1" x14ac:dyDescent="0.2">
      <c r="A6279" s="2">
        <v>1700</v>
      </c>
      <c r="B6279" s="20" t="str">
        <f>VLOOKUP(C6279,'[2]05-2025'!$B$1:$C$65536,2,0)</f>
        <v>FORNECEDORES DE SERVICOS DIVERSOS</v>
      </c>
      <c r="C6279" s="33" t="s">
        <v>59</v>
      </c>
      <c r="D6279" s="21">
        <f>VLOOKUP(C6279,'[2]05-2025'!$B$1:$D$65536,3,0)</f>
        <v>1999506.52</v>
      </c>
      <c r="E6279" s="25" t="s">
        <v>1808</v>
      </c>
      <c r="F6279" s="27" t="s">
        <v>1854</v>
      </c>
      <c r="G6279" s="34">
        <v>0</v>
      </c>
      <c r="H6279" s="26">
        <v>2900</v>
      </c>
      <c r="I6279" s="24">
        <f t="shared" si="98"/>
        <v>2292703.6800000002</v>
      </c>
      <c r="J6279" s="27" t="s">
        <v>57</v>
      </c>
      <c r="K6279" s="2" t="s">
        <v>15</v>
      </c>
    </row>
    <row r="6280" spans="1:11" ht="12" customHeight="1" x14ac:dyDescent="0.2">
      <c r="A6280" s="2">
        <v>1700</v>
      </c>
      <c r="B6280" s="20" t="str">
        <f>VLOOKUP(C6280,'[2]05-2025'!$B$1:$C$65536,2,0)</f>
        <v>FORNECEDORES DE SERVICOS DIVERSOS</v>
      </c>
      <c r="C6280" s="33" t="s">
        <v>59</v>
      </c>
      <c r="D6280" s="21">
        <f>VLOOKUP(C6280,'[2]05-2025'!$B$1:$D$65536,3,0)</f>
        <v>1999506.52</v>
      </c>
      <c r="E6280" s="25" t="s">
        <v>1808</v>
      </c>
      <c r="F6280" s="27" t="s">
        <v>1855</v>
      </c>
      <c r="G6280" s="34">
        <v>0</v>
      </c>
      <c r="H6280" s="26">
        <v>4733.2700000000004</v>
      </c>
      <c r="I6280" s="24">
        <f t="shared" si="98"/>
        <v>2297436.9500000002</v>
      </c>
      <c r="J6280" s="27" t="s">
        <v>57</v>
      </c>
      <c r="K6280" s="2" t="s">
        <v>15</v>
      </c>
    </row>
    <row r="6281" spans="1:11" ht="12" customHeight="1" x14ac:dyDescent="0.2">
      <c r="A6281" s="2">
        <v>1700</v>
      </c>
      <c r="B6281" s="20" t="str">
        <f>VLOOKUP(C6281,'[2]05-2025'!$B$1:$C$65536,2,0)</f>
        <v>FORNECEDORES DE SERVICOS DIVERSOS</v>
      </c>
      <c r="C6281" s="33" t="s">
        <v>59</v>
      </c>
      <c r="D6281" s="21">
        <f>VLOOKUP(C6281,'[2]05-2025'!$B$1:$D$65536,3,0)</f>
        <v>1999506.52</v>
      </c>
      <c r="E6281" s="25" t="s">
        <v>1808</v>
      </c>
      <c r="F6281" s="27" t="s">
        <v>1856</v>
      </c>
      <c r="G6281" s="34">
        <v>0</v>
      </c>
      <c r="H6281" s="26">
        <v>2476</v>
      </c>
      <c r="I6281" s="24">
        <f t="shared" si="98"/>
        <v>2299912.9500000002</v>
      </c>
      <c r="J6281" s="27" t="s">
        <v>57</v>
      </c>
      <c r="K6281" s="2" t="s">
        <v>15</v>
      </c>
    </row>
    <row r="6282" spans="1:11" ht="12" customHeight="1" x14ac:dyDescent="0.2">
      <c r="A6282" s="2">
        <v>1700</v>
      </c>
      <c r="B6282" s="20" t="str">
        <f>VLOOKUP(C6282,'[2]05-2025'!$B$1:$C$65536,2,0)</f>
        <v>FORNECEDORES DE SERVICOS DIVERSOS</v>
      </c>
      <c r="C6282" s="33" t="s">
        <v>59</v>
      </c>
      <c r="D6282" s="21">
        <f>VLOOKUP(C6282,'[2]05-2025'!$B$1:$D$65536,3,0)</f>
        <v>1999506.52</v>
      </c>
      <c r="E6282" s="25" t="s">
        <v>1808</v>
      </c>
      <c r="F6282" s="27" t="s">
        <v>1855</v>
      </c>
      <c r="G6282" s="34">
        <v>0</v>
      </c>
      <c r="H6282" s="26">
        <v>1475.58</v>
      </c>
      <c r="I6282" s="24">
        <f t="shared" si="98"/>
        <v>2301388.5300000003</v>
      </c>
      <c r="J6282" s="27" t="s">
        <v>57</v>
      </c>
      <c r="K6282" s="2" t="s">
        <v>15</v>
      </c>
    </row>
    <row r="6283" spans="1:11" ht="12" customHeight="1" x14ac:dyDescent="0.2">
      <c r="A6283" s="2">
        <v>1700</v>
      </c>
      <c r="B6283" s="20" t="str">
        <f>VLOOKUP(C6283,'[2]05-2025'!$B$1:$C$65536,2,0)</f>
        <v>FORNECEDORES DE SERVICOS DIVERSOS</v>
      </c>
      <c r="C6283" s="33" t="s">
        <v>59</v>
      </c>
      <c r="D6283" s="21">
        <f>VLOOKUP(C6283,'[2]05-2025'!$B$1:$D$65536,3,0)</f>
        <v>1999506.52</v>
      </c>
      <c r="E6283" s="25" t="s">
        <v>1808</v>
      </c>
      <c r="F6283" s="27" t="s">
        <v>1857</v>
      </c>
      <c r="G6283" s="34">
        <v>0</v>
      </c>
      <c r="H6283" s="26">
        <v>837</v>
      </c>
      <c r="I6283" s="24">
        <f t="shared" si="98"/>
        <v>2302225.5300000003</v>
      </c>
      <c r="J6283" s="27" t="s">
        <v>57</v>
      </c>
      <c r="K6283" s="2" t="s">
        <v>15</v>
      </c>
    </row>
    <row r="6284" spans="1:11" ht="12" customHeight="1" x14ac:dyDescent="0.2">
      <c r="A6284" s="2">
        <v>1700</v>
      </c>
      <c r="B6284" s="20" t="str">
        <f>VLOOKUP(C6284,'[2]05-2025'!$B$1:$C$65536,2,0)</f>
        <v>FORNECEDORES DE SERVICOS DIVERSOS</v>
      </c>
      <c r="C6284" s="33" t="s">
        <v>59</v>
      </c>
      <c r="D6284" s="21">
        <f>VLOOKUP(C6284,'[2]05-2025'!$B$1:$D$65536,3,0)</f>
        <v>1999506.52</v>
      </c>
      <c r="E6284" s="25" t="s">
        <v>1808</v>
      </c>
      <c r="F6284" s="27" t="s">
        <v>1854</v>
      </c>
      <c r="G6284" s="34">
        <v>0</v>
      </c>
      <c r="H6284" s="26">
        <v>2900</v>
      </c>
      <c r="I6284" s="24">
        <f t="shared" si="98"/>
        <v>2305125.5300000003</v>
      </c>
      <c r="J6284" s="27" t="s">
        <v>57</v>
      </c>
      <c r="K6284" s="2" t="s">
        <v>15</v>
      </c>
    </row>
    <row r="6285" spans="1:11" ht="12" customHeight="1" x14ac:dyDescent="0.2">
      <c r="A6285" s="2">
        <v>1700</v>
      </c>
      <c r="B6285" s="20" t="str">
        <f>VLOOKUP(C6285,'[2]05-2025'!$B$1:$C$65536,2,0)</f>
        <v>FORNECEDORES DE SERVICOS DIVERSOS</v>
      </c>
      <c r="C6285" s="33" t="s">
        <v>59</v>
      </c>
      <c r="D6285" s="21">
        <f>VLOOKUP(C6285,'[2]05-2025'!$B$1:$D$65536,3,0)</f>
        <v>1999506.52</v>
      </c>
      <c r="E6285" s="25" t="s">
        <v>1808</v>
      </c>
      <c r="F6285" s="27" t="s">
        <v>1857</v>
      </c>
      <c r="G6285" s="34">
        <v>0</v>
      </c>
      <c r="H6285" s="26">
        <v>1661.76</v>
      </c>
      <c r="I6285" s="24">
        <f t="shared" si="98"/>
        <v>2306787.29</v>
      </c>
      <c r="J6285" s="27" t="s">
        <v>57</v>
      </c>
      <c r="K6285" s="2" t="s">
        <v>15</v>
      </c>
    </row>
    <row r="6286" spans="1:11" ht="12" customHeight="1" x14ac:dyDescent="0.2">
      <c r="A6286" s="2">
        <v>1700</v>
      </c>
      <c r="B6286" s="20" t="str">
        <f>VLOOKUP(C6286,'[2]05-2025'!$B$1:$C$65536,2,0)</f>
        <v>FORNECEDORES DE SERVICOS DIVERSOS</v>
      </c>
      <c r="C6286" s="33" t="s">
        <v>59</v>
      </c>
      <c r="D6286" s="21">
        <f>VLOOKUP(C6286,'[2]05-2025'!$B$1:$D$65536,3,0)</f>
        <v>1999506.52</v>
      </c>
      <c r="E6286" s="25" t="s">
        <v>1808</v>
      </c>
      <c r="F6286" s="27" t="s">
        <v>1858</v>
      </c>
      <c r="G6286" s="34">
        <v>0</v>
      </c>
      <c r="H6286" s="26">
        <v>16.2</v>
      </c>
      <c r="I6286" s="24">
        <f t="shared" si="98"/>
        <v>2306803.4900000002</v>
      </c>
      <c r="J6286" s="27" t="s">
        <v>59</v>
      </c>
      <c r="K6286" s="2" t="s">
        <v>15</v>
      </c>
    </row>
    <row r="6287" spans="1:11" ht="12" customHeight="1" x14ac:dyDescent="0.2">
      <c r="A6287" s="2">
        <v>1700</v>
      </c>
      <c r="B6287" s="20" t="str">
        <f>VLOOKUP(C6287,'[2]05-2025'!$B$1:$C$65536,2,0)</f>
        <v>FORNECEDORES DE SERVICOS DIVERSOS</v>
      </c>
      <c r="C6287" s="33" t="s">
        <v>59</v>
      </c>
      <c r="D6287" s="21">
        <f>VLOOKUP(C6287,'[2]05-2025'!$B$1:$D$65536,3,0)</f>
        <v>1999506.52</v>
      </c>
      <c r="E6287" s="25" t="s">
        <v>1808</v>
      </c>
      <c r="F6287" s="27" t="s">
        <v>2430</v>
      </c>
      <c r="G6287" s="34">
        <v>0</v>
      </c>
      <c r="H6287" s="26">
        <v>7667.5</v>
      </c>
      <c r="I6287" s="24">
        <f t="shared" si="98"/>
        <v>2314470.9900000002</v>
      </c>
      <c r="J6287" s="27" t="s">
        <v>57</v>
      </c>
      <c r="K6287" s="2" t="s">
        <v>15</v>
      </c>
    </row>
    <row r="6288" spans="1:11" ht="12" customHeight="1" x14ac:dyDescent="0.2">
      <c r="A6288" s="2">
        <v>1700</v>
      </c>
      <c r="B6288" s="20" t="str">
        <f>VLOOKUP(C6288,'[2]05-2025'!$B$1:$C$65536,2,0)</f>
        <v>FORNECEDORES DE SERVICOS DIVERSOS</v>
      </c>
      <c r="C6288" s="33" t="s">
        <v>59</v>
      </c>
      <c r="D6288" s="21">
        <f>VLOOKUP(C6288,'[2]05-2025'!$B$1:$D$65536,3,0)</f>
        <v>1999506.52</v>
      </c>
      <c r="E6288" s="25" t="s">
        <v>1808</v>
      </c>
      <c r="F6288" s="27" t="s">
        <v>1860</v>
      </c>
      <c r="G6288" s="34">
        <v>0</v>
      </c>
      <c r="H6288" s="26">
        <v>2960</v>
      </c>
      <c r="I6288" s="24">
        <f t="shared" si="98"/>
        <v>2317430.9900000002</v>
      </c>
      <c r="J6288" s="27" t="s">
        <v>57</v>
      </c>
      <c r="K6288" s="2" t="s">
        <v>15</v>
      </c>
    </row>
    <row r="6289" spans="1:11" ht="12" customHeight="1" x14ac:dyDescent="0.2">
      <c r="A6289" s="2">
        <v>1700</v>
      </c>
      <c r="B6289" s="20" t="str">
        <f>VLOOKUP(C6289,'[2]05-2025'!$B$1:$C$65536,2,0)</f>
        <v>FORNECEDORES DE SERVICOS DIVERSOS</v>
      </c>
      <c r="C6289" s="33" t="s">
        <v>59</v>
      </c>
      <c r="D6289" s="21">
        <f>VLOOKUP(C6289,'[2]05-2025'!$B$1:$D$65536,3,0)</f>
        <v>1999506.52</v>
      </c>
      <c r="E6289" s="25" t="s">
        <v>1808</v>
      </c>
      <c r="F6289" s="27" t="s">
        <v>1861</v>
      </c>
      <c r="G6289" s="34">
        <v>0</v>
      </c>
      <c r="H6289" s="26">
        <v>7460</v>
      </c>
      <c r="I6289" s="24">
        <f t="shared" si="98"/>
        <v>2324890.9900000002</v>
      </c>
      <c r="J6289" s="27" t="s">
        <v>57</v>
      </c>
      <c r="K6289" s="2" t="s">
        <v>15</v>
      </c>
    </row>
    <row r="6290" spans="1:11" ht="12" customHeight="1" x14ac:dyDescent="0.2">
      <c r="A6290" s="2">
        <v>1700</v>
      </c>
      <c r="B6290" s="20" t="str">
        <f>VLOOKUP(C6290,'[2]05-2025'!$B$1:$C$65536,2,0)</f>
        <v>FORNECEDORES DE SERVICOS DIVERSOS</v>
      </c>
      <c r="C6290" s="33" t="s">
        <v>59</v>
      </c>
      <c r="D6290" s="21">
        <f>VLOOKUP(C6290,'[2]05-2025'!$B$1:$D$65536,3,0)</f>
        <v>1999506.52</v>
      </c>
      <c r="E6290" s="25" t="s">
        <v>1808</v>
      </c>
      <c r="F6290" s="27" t="s">
        <v>1853</v>
      </c>
      <c r="G6290" s="34">
        <v>0</v>
      </c>
      <c r="H6290" s="26">
        <v>1309.42</v>
      </c>
      <c r="I6290" s="24">
        <f t="shared" si="98"/>
        <v>2326200.41</v>
      </c>
      <c r="J6290" s="27" t="s">
        <v>57</v>
      </c>
      <c r="K6290" s="2" t="s">
        <v>15</v>
      </c>
    </row>
    <row r="6291" spans="1:11" ht="12" customHeight="1" x14ac:dyDescent="0.2">
      <c r="A6291" s="2">
        <v>1700</v>
      </c>
      <c r="B6291" s="20" t="str">
        <f>VLOOKUP(C6291,'[2]05-2025'!$B$1:$C$65536,2,0)</f>
        <v>FORNECEDORES DE SERVICOS DIVERSOS</v>
      </c>
      <c r="C6291" s="33" t="s">
        <v>59</v>
      </c>
      <c r="D6291" s="21">
        <f>VLOOKUP(C6291,'[2]05-2025'!$B$1:$D$65536,3,0)</f>
        <v>1999506.52</v>
      </c>
      <c r="E6291" s="25" t="s">
        <v>1808</v>
      </c>
      <c r="F6291" s="27" t="s">
        <v>1854</v>
      </c>
      <c r="G6291" s="34">
        <v>0</v>
      </c>
      <c r="H6291" s="26">
        <v>2900</v>
      </c>
      <c r="I6291" s="24">
        <f t="shared" si="98"/>
        <v>2329100.41</v>
      </c>
      <c r="J6291" s="27" t="s">
        <v>57</v>
      </c>
      <c r="K6291" s="2" t="s">
        <v>15</v>
      </c>
    </row>
    <row r="6292" spans="1:11" ht="12" customHeight="1" x14ac:dyDescent="0.2">
      <c r="A6292" s="2">
        <v>1700</v>
      </c>
      <c r="B6292" s="20" t="str">
        <f>VLOOKUP(C6292,'[2]05-2025'!$B$1:$C$65536,2,0)</f>
        <v>FORNECEDORES DE SERVICOS DIVERSOS</v>
      </c>
      <c r="C6292" s="33" t="s">
        <v>59</v>
      </c>
      <c r="D6292" s="21">
        <f>VLOOKUP(C6292,'[2]05-2025'!$B$1:$D$65536,3,0)</f>
        <v>1999506.52</v>
      </c>
      <c r="E6292" s="25" t="s">
        <v>1808</v>
      </c>
      <c r="F6292" s="27" t="s">
        <v>1855</v>
      </c>
      <c r="G6292" s="34">
        <v>0</v>
      </c>
      <c r="H6292" s="26">
        <v>4733.2700000000004</v>
      </c>
      <c r="I6292" s="24">
        <f t="shared" si="98"/>
        <v>2333833.6800000002</v>
      </c>
      <c r="J6292" s="27" t="s">
        <v>57</v>
      </c>
      <c r="K6292" s="2" t="s">
        <v>15</v>
      </c>
    </row>
    <row r="6293" spans="1:11" ht="12" customHeight="1" x14ac:dyDescent="0.2">
      <c r="A6293" s="2">
        <v>1700</v>
      </c>
      <c r="B6293" s="20" t="str">
        <f>VLOOKUP(C6293,'[2]05-2025'!$B$1:$C$65536,2,0)</f>
        <v>FORNECEDORES DE SERVICOS DIVERSOS</v>
      </c>
      <c r="C6293" s="33" t="s">
        <v>59</v>
      </c>
      <c r="D6293" s="21">
        <f>VLOOKUP(C6293,'[2]05-2025'!$B$1:$D$65536,3,0)</f>
        <v>1999506.52</v>
      </c>
      <c r="E6293" s="25" t="s">
        <v>1808</v>
      </c>
      <c r="F6293" s="27" t="s">
        <v>2844</v>
      </c>
      <c r="G6293" s="34">
        <v>0</v>
      </c>
      <c r="H6293" s="26">
        <v>2476</v>
      </c>
      <c r="I6293" s="24">
        <f t="shared" si="98"/>
        <v>2336309.6800000002</v>
      </c>
      <c r="J6293" s="27" t="s">
        <v>57</v>
      </c>
      <c r="K6293" s="2" t="s">
        <v>15</v>
      </c>
    </row>
    <row r="6294" spans="1:11" ht="12" customHeight="1" x14ac:dyDescent="0.2">
      <c r="A6294" s="2">
        <v>1700</v>
      </c>
      <c r="B6294" s="20" t="str">
        <f>VLOOKUP(C6294,'[2]05-2025'!$B$1:$C$65536,2,0)</f>
        <v>FORNECEDORES DE SERVICOS DIVERSOS</v>
      </c>
      <c r="C6294" s="33" t="s">
        <v>59</v>
      </c>
      <c r="D6294" s="21">
        <f>VLOOKUP(C6294,'[2]05-2025'!$B$1:$D$65536,3,0)</f>
        <v>1999506.52</v>
      </c>
      <c r="E6294" s="25" t="s">
        <v>1808</v>
      </c>
      <c r="F6294" s="27" t="s">
        <v>1855</v>
      </c>
      <c r="G6294" s="34">
        <v>0</v>
      </c>
      <c r="H6294" s="26">
        <v>1475.58</v>
      </c>
      <c r="I6294" s="24">
        <f t="shared" si="98"/>
        <v>2337785.2600000002</v>
      </c>
      <c r="J6294" s="27" t="s">
        <v>57</v>
      </c>
      <c r="K6294" s="2" t="s">
        <v>15</v>
      </c>
    </row>
    <row r="6295" spans="1:11" ht="12" customHeight="1" x14ac:dyDescent="0.2">
      <c r="A6295" s="2">
        <v>1700</v>
      </c>
      <c r="B6295" s="20" t="str">
        <f>VLOOKUP(C6295,'[2]05-2025'!$B$1:$C$65536,2,0)</f>
        <v>FORNECEDORES DE SERVICOS DIVERSOS</v>
      </c>
      <c r="C6295" s="33" t="s">
        <v>59</v>
      </c>
      <c r="D6295" s="21">
        <f>VLOOKUP(C6295,'[2]05-2025'!$B$1:$D$65536,3,0)</f>
        <v>1999506.52</v>
      </c>
      <c r="E6295" s="25" t="s">
        <v>1808</v>
      </c>
      <c r="F6295" s="27" t="s">
        <v>1857</v>
      </c>
      <c r="G6295" s="34">
        <v>0</v>
      </c>
      <c r="H6295" s="26">
        <v>837</v>
      </c>
      <c r="I6295" s="24">
        <f t="shared" si="98"/>
        <v>2338622.2600000002</v>
      </c>
      <c r="J6295" s="27" t="s">
        <v>57</v>
      </c>
      <c r="K6295" s="2" t="s">
        <v>15</v>
      </c>
    </row>
    <row r="6296" spans="1:11" ht="12" customHeight="1" x14ac:dyDescent="0.2">
      <c r="A6296" s="2">
        <v>1700</v>
      </c>
      <c r="B6296" s="20" t="str">
        <f>VLOOKUP(C6296,'[2]05-2025'!$B$1:$C$65536,2,0)</f>
        <v>FORNECEDORES DE SERVICOS DIVERSOS</v>
      </c>
      <c r="C6296" s="33" t="s">
        <v>59</v>
      </c>
      <c r="D6296" s="21">
        <f>VLOOKUP(C6296,'[2]05-2025'!$B$1:$D$65536,3,0)</f>
        <v>1999506.52</v>
      </c>
      <c r="E6296" s="25" t="s">
        <v>1808</v>
      </c>
      <c r="F6296" s="27" t="s">
        <v>1854</v>
      </c>
      <c r="G6296" s="34">
        <v>0</v>
      </c>
      <c r="H6296" s="26">
        <v>2900</v>
      </c>
      <c r="I6296" s="24">
        <f t="shared" si="98"/>
        <v>2341522.2600000002</v>
      </c>
      <c r="J6296" s="27" t="s">
        <v>57</v>
      </c>
      <c r="K6296" s="2" t="s">
        <v>15</v>
      </c>
    </row>
    <row r="6297" spans="1:11" ht="12" customHeight="1" x14ac:dyDescent="0.2">
      <c r="A6297" s="2">
        <v>1700</v>
      </c>
      <c r="B6297" s="20" t="str">
        <f>VLOOKUP(C6297,'[2]05-2025'!$B$1:$C$65536,2,0)</f>
        <v>FORNECEDORES DE SERVICOS DIVERSOS</v>
      </c>
      <c r="C6297" s="33" t="s">
        <v>59</v>
      </c>
      <c r="D6297" s="21">
        <f>VLOOKUP(C6297,'[2]05-2025'!$B$1:$D$65536,3,0)</f>
        <v>1999506.52</v>
      </c>
      <c r="E6297" s="25" t="s">
        <v>1808</v>
      </c>
      <c r="F6297" s="27" t="s">
        <v>1857</v>
      </c>
      <c r="G6297" s="34">
        <v>0</v>
      </c>
      <c r="H6297" s="26">
        <v>1661.76</v>
      </c>
      <c r="I6297" s="24">
        <f t="shared" si="98"/>
        <v>2343184.02</v>
      </c>
      <c r="J6297" s="27" t="s">
        <v>57</v>
      </c>
      <c r="K6297" s="2" t="s">
        <v>15</v>
      </c>
    </row>
    <row r="6298" spans="1:11" ht="12" customHeight="1" x14ac:dyDescent="0.2">
      <c r="A6298" s="2">
        <v>1700</v>
      </c>
      <c r="B6298" s="20" t="str">
        <f>VLOOKUP(C6298,'[2]05-2025'!$B$1:$C$65536,2,0)</f>
        <v>FORNECEDORES DE SERVICOS DIVERSOS</v>
      </c>
      <c r="C6298" s="33" t="s">
        <v>59</v>
      </c>
      <c r="D6298" s="21">
        <f>VLOOKUP(C6298,'[2]05-2025'!$B$1:$D$65536,3,0)</f>
        <v>1999506.52</v>
      </c>
      <c r="E6298" s="25" t="s">
        <v>1808</v>
      </c>
      <c r="F6298" s="27" t="s">
        <v>2430</v>
      </c>
      <c r="G6298" s="34">
        <v>0</v>
      </c>
      <c r="H6298" s="26">
        <v>7667.5</v>
      </c>
      <c r="I6298" s="24">
        <f t="shared" si="98"/>
        <v>2350851.52</v>
      </c>
      <c r="J6298" s="27" t="s">
        <v>57</v>
      </c>
      <c r="K6298" s="2" t="s">
        <v>15</v>
      </c>
    </row>
    <row r="6299" spans="1:11" ht="12" customHeight="1" x14ac:dyDescent="0.2">
      <c r="A6299" s="2">
        <v>1700</v>
      </c>
      <c r="B6299" s="20" t="str">
        <f>VLOOKUP(C6299,'[2]05-2025'!$B$1:$C$65536,2,0)</f>
        <v>FORNECEDORES DE SERVICOS DIVERSOS</v>
      </c>
      <c r="C6299" s="33" t="s">
        <v>59</v>
      </c>
      <c r="D6299" s="21">
        <f>VLOOKUP(C6299,'[2]05-2025'!$B$1:$D$65536,3,0)</f>
        <v>1999506.52</v>
      </c>
      <c r="E6299" s="25" t="s">
        <v>1808</v>
      </c>
      <c r="F6299" s="27" t="s">
        <v>1860</v>
      </c>
      <c r="G6299" s="34">
        <v>0</v>
      </c>
      <c r="H6299" s="26">
        <v>2960</v>
      </c>
      <c r="I6299" s="24">
        <f t="shared" si="98"/>
        <v>2353811.52</v>
      </c>
      <c r="J6299" s="27" t="s">
        <v>57</v>
      </c>
      <c r="K6299" s="2" t="s">
        <v>15</v>
      </c>
    </row>
    <row r="6300" spans="1:11" ht="12" customHeight="1" x14ac:dyDescent="0.2">
      <c r="A6300" s="2">
        <v>1700</v>
      </c>
      <c r="B6300" s="20" t="str">
        <f>VLOOKUP(C6300,'[2]05-2025'!$B$1:$C$65536,2,0)</f>
        <v>FORNECEDORES DE SERVICOS DIVERSOS</v>
      </c>
      <c r="C6300" s="33" t="s">
        <v>59</v>
      </c>
      <c r="D6300" s="21">
        <f>VLOOKUP(C6300,'[2]05-2025'!$B$1:$D$65536,3,0)</f>
        <v>1999506.52</v>
      </c>
      <c r="E6300" s="25" t="s">
        <v>1808</v>
      </c>
      <c r="F6300" s="27" t="s">
        <v>1861</v>
      </c>
      <c r="G6300" s="34">
        <v>0</v>
      </c>
      <c r="H6300" s="26">
        <v>7460</v>
      </c>
      <c r="I6300" s="24">
        <f t="shared" si="98"/>
        <v>2361271.52</v>
      </c>
      <c r="J6300" s="27" t="s">
        <v>57</v>
      </c>
      <c r="K6300" s="2" t="s">
        <v>15</v>
      </c>
    </row>
    <row r="6301" spans="1:11" ht="12" customHeight="1" x14ac:dyDescent="0.2">
      <c r="A6301" s="2">
        <v>1700</v>
      </c>
      <c r="B6301" s="20" t="str">
        <f>VLOOKUP(C6301,'[2]05-2025'!$B$1:$C$65536,2,0)</f>
        <v>FORNECEDORES DE SERVICOS DIVERSOS</v>
      </c>
      <c r="C6301" s="33" t="s">
        <v>59</v>
      </c>
      <c r="D6301" s="21">
        <f>VLOOKUP(C6301,'[2]05-2025'!$B$1:$D$65536,3,0)</f>
        <v>1999506.52</v>
      </c>
      <c r="E6301" s="25" t="s">
        <v>1808</v>
      </c>
      <c r="F6301" s="27" t="s">
        <v>1858</v>
      </c>
      <c r="G6301" s="34">
        <v>0</v>
      </c>
      <c r="H6301" s="26">
        <v>1365.66</v>
      </c>
      <c r="I6301" s="24">
        <f t="shared" si="98"/>
        <v>2362637.1800000002</v>
      </c>
      <c r="J6301" s="27" t="s">
        <v>59</v>
      </c>
      <c r="K6301" s="2" t="s">
        <v>15</v>
      </c>
    </row>
    <row r="6302" spans="1:11" ht="12" customHeight="1" x14ac:dyDescent="0.2">
      <c r="A6302" s="2">
        <v>1700</v>
      </c>
      <c r="B6302" s="20" t="str">
        <f>VLOOKUP(C6302,'[2]05-2025'!$B$1:$C$65536,2,0)</f>
        <v>FORNECEDORES DE SERVICOS DIVERSOS</v>
      </c>
      <c r="C6302" s="33" t="s">
        <v>59</v>
      </c>
      <c r="D6302" s="21">
        <f>VLOOKUP(C6302,'[2]05-2025'!$B$1:$D$65536,3,0)</f>
        <v>1999506.52</v>
      </c>
      <c r="E6302" s="25" t="s">
        <v>1809</v>
      </c>
      <c r="F6302" s="27" t="s">
        <v>2845</v>
      </c>
      <c r="G6302" s="34">
        <v>0</v>
      </c>
      <c r="H6302" s="26">
        <v>1473.65</v>
      </c>
      <c r="I6302" s="24">
        <f t="shared" si="98"/>
        <v>2364110.83</v>
      </c>
      <c r="J6302" s="27" t="s">
        <v>120</v>
      </c>
      <c r="K6302" s="2" t="s">
        <v>15</v>
      </c>
    </row>
    <row r="6303" spans="1:11" ht="12" customHeight="1" x14ac:dyDescent="0.2">
      <c r="A6303" s="2">
        <v>1700</v>
      </c>
      <c r="B6303" s="20" t="str">
        <f>VLOOKUP(C6303,'[2]05-2025'!$B$1:$C$65536,2,0)</f>
        <v>FORNECEDORES DE SERVICOS DIVERSOS</v>
      </c>
      <c r="C6303" s="33" t="s">
        <v>59</v>
      </c>
      <c r="D6303" s="21">
        <f>VLOOKUP(C6303,'[2]05-2025'!$B$1:$D$65536,3,0)</f>
        <v>1999506.52</v>
      </c>
      <c r="E6303" s="25" t="s">
        <v>1809</v>
      </c>
      <c r="F6303" s="27" t="s">
        <v>2846</v>
      </c>
      <c r="G6303" s="34">
        <v>0</v>
      </c>
      <c r="H6303" s="26">
        <v>519.20000000000005</v>
      </c>
      <c r="I6303" s="24">
        <f t="shared" si="98"/>
        <v>2364630.0300000003</v>
      </c>
      <c r="J6303" s="27" t="s">
        <v>125</v>
      </c>
      <c r="K6303" s="2" t="s">
        <v>15</v>
      </c>
    </row>
    <row r="6304" spans="1:11" ht="12" customHeight="1" x14ac:dyDescent="0.2">
      <c r="A6304" s="2">
        <v>1700</v>
      </c>
      <c r="B6304" s="20" t="str">
        <f>VLOOKUP(C6304,'[2]05-2025'!$B$1:$C$65536,2,0)</f>
        <v>FORNECEDORES DE SERVICOS DIVERSOS</v>
      </c>
      <c r="C6304" s="33" t="s">
        <v>59</v>
      </c>
      <c r="D6304" s="21">
        <f>VLOOKUP(C6304,'[2]05-2025'!$B$1:$D$65536,3,0)</f>
        <v>1999506.52</v>
      </c>
      <c r="E6304" s="25" t="s">
        <v>1809</v>
      </c>
      <c r="F6304" s="27" t="s">
        <v>2847</v>
      </c>
      <c r="G6304" s="34">
        <v>0</v>
      </c>
      <c r="H6304" s="26">
        <v>96</v>
      </c>
      <c r="I6304" s="24">
        <f t="shared" si="98"/>
        <v>2364726.0300000003</v>
      </c>
      <c r="J6304" s="27" t="s">
        <v>125</v>
      </c>
      <c r="K6304" s="2" t="s">
        <v>15</v>
      </c>
    </row>
    <row r="6305" spans="1:11" ht="12" customHeight="1" x14ac:dyDescent="0.2">
      <c r="A6305" s="2">
        <v>1700</v>
      </c>
      <c r="B6305" s="20" t="str">
        <f>VLOOKUP(C6305,'[2]05-2025'!$B$1:$C$65536,2,0)</f>
        <v>FORNECEDORES DE SERVICOS DIVERSOS</v>
      </c>
      <c r="C6305" s="33" t="s">
        <v>59</v>
      </c>
      <c r="D6305" s="21">
        <f>VLOOKUP(C6305,'[2]05-2025'!$B$1:$D$65536,3,0)</f>
        <v>1999506.52</v>
      </c>
      <c r="E6305" s="25" t="s">
        <v>1809</v>
      </c>
      <c r="F6305" s="27" t="s">
        <v>2848</v>
      </c>
      <c r="G6305" s="34">
        <v>0</v>
      </c>
      <c r="H6305" s="26">
        <v>1578.66</v>
      </c>
      <c r="I6305" s="24">
        <f t="shared" si="98"/>
        <v>2366304.6900000004</v>
      </c>
      <c r="J6305" s="27" t="s">
        <v>131</v>
      </c>
      <c r="K6305" s="2" t="s">
        <v>15</v>
      </c>
    </row>
    <row r="6306" spans="1:11" ht="12" customHeight="1" x14ac:dyDescent="0.2">
      <c r="A6306" s="2">
        <v>1700</v>
      </c>
      <c r="B6306" s="20" t="str">
        <f>VLOOKUP(C6306,'[2]05-2025'!$B$1:$C$65536,2,0)</f>
        <v>FORNECEDORES DE SERVICOS DIVERSOS</v>
      </c>
      <c r="C6306" s="33" t="s">
        <v>59</v>
      </c>
      <c r="D6306" s="21">
        <f>VLOOKUP(C6306,'[2]05-2025'!$B$1:$D$65536,3,0)</f>
        <v>1999506.52</v>
      </c>
      <c r="E6306" s="25" t="s">
        <v>1809</v>
      </c>
      <c r="F6306" s="27" t="s">
        <v>2849</v>
      </c>
      <c r="G6306" s="34">
        <v>0</v>
      </c>
      <c r="H6306" s="26">
        <v>24</v>
      </c>
      <c r="I6306" s="24">
        <f t="shared" si="98"/>
        <v>2366328.6900000004</v>
      </c>
      <c r="J6306" s="27" t="s">
        <v>125</v>
      </c>
      <c r="K6306" s="2" t="s">
        <v>15</v>
      </c>
    </row>
    <row r="6307" spans="1:11" ht="12" customHeight="1" x14ac:dyDescent="0.2">
      <c r="A6307" s="2">
        <v>1700</v>
      </c>
      <c r="B6307" s="20" t="str">
        <f>VLOOKUP(C6307,'[2]05-2025'!$B$1:$C$65536,2,0)</f>
        <v>FORNECEDORES DE SERVICOS DIVERSOS</v>
      </c>
      <c r="C6307" s="33" t="s">
        <v>59</v>
      </c>
      <c r="D6307" s="21">
        <f>VLOOKUP(C6307,'[2]05-2025'!$B$1:$D$65536,3,0)</f>
        <v>1999506.52</v>
      </c>
      <c r="E6307" s="25" t="s">
        <v>1809</v>
      </c>
      <c r="F6307" s="27" t="s">
        <v>1719</v>
      </c>
      <c r="G6307" s="34">
        <v>0</v>
      </c>
      <c r="H6307" s="26">
        <v>6659.88</v>
      </c>
      <c r="I6307" s="24">
        <f t="shared" si="98"/>
        <v>2372988.5700000003</v>
      </c>
      <c r="J6307" s="27" t="s">
        <v>132</v>
      </c>
      <c r="K6307" s="2" t="s">
        <v>15</v>
      </c>
    </row>
    <row r="6308" spans="1:11" ht="12" customHeight="1" x14ac:dyDescent="0.2">
      <c r="A6308" s="2">
        <v>1700</v>
      </c>
      <c r="B6308" s="20" t="str">
        <f>VLOOKUP(C6308,'[2]05-2025'!$B$1:$C$65536,2,0)</f>
        <v>FORNECEDORES DE SERVICOS DIVERSOS</v>
      </c>
      <c r="C6308" s="33" t="s">
        <v>59</v>
      </c>
      <c r="D6308" s="21">
        <f>VLOOKUP(C6308,'[2]05-2025'!$B$1:$D$65536,3,0)</f>
        <v>1999506.52</v>
      </c>
      <c r="E6308" s="25" t="s">
        <v>1809</v>
      </c>
      <c r="F6308" s="27" t="s">
        <v>2850</v>
      </c>
      <c r="G6308" s="34">
        <v>0</v>
      </c>
      <c r="H6308" s="26">
        <v>418.04</v>
      </c>
      <c r="I6308" s="24">
        <f t="shared" si="98"/>
        <v>2373406.6100000003</v>
      </c>
      <c r="J6308" s="27" t="s">
        <v>120</v>
      </c>
      <c r="K6308" s="2" t="s">
        <v>15</v>
      </c>
    </row>
    <row r="6309" spans="1:11" ht="12" customHeight="1" x14ac:dyDescent="0.2">
      <c r="A6309" s="2">
        <v>1700</v>
      </c>
      <c r="B6309" s="20" t="str">
        <f>VLOOKUP(C6309,'[2]05-2025'!$B$1:$C$65536,2,0)</f>
        <v>FORNECEDORES DE SERVICOS DIVERSOS</v>
      </c>
      <c r="C6309" s="33" t="s">
        <v>59</v>
      </c>
      <c r="D6309" s="21">
        <f>VLOOKUP(C6309,'[2]05-2025'!$B$1:$D$65536,3,0)</f>
        <v>1999506.52</v>
      </c>
      <c r="E6309" s="25" t="s">
        <v>1809</v>
      </c>
      <c r="F6309" s="27" t="s">
        <v>2851</v>
      </c>
      <c r="G6309" s="34">
        <v>0</v>
      </c>
      <c r="H6309" s="26">
        <v>2400</v>
      </c>
      <c r="I6309" s="24">
        <f t="shared" si="98"/>
        <v>2375806.6100000003</v>
      </c>
      <c r="J6309" s="27" t="s">
        <v>3223</v>
      </c>
      <c r="K6309" s="2" t="s">
        <v>15</v>
      </c>
    </row>
    <row r="6310" spans="1:11" ht="12" customHeight="1" x14ac:dyDescent="0.2">
      <c r="A6310" s="2">
        <v>1700</v>
      </c>
      <c r="B6310" s="20" t="str">
        <f>VLOOKUP(C6310,'[2]05-2025'!$B$1:$C$65536,2,0)</f>
        <v>FORNECEDORES DE SERVICOS DIVERSOS</v>
      </c>
      <c r="C6310" s="33" t="s">
        <v>59</v>
      </c>
      <c r="D6310" s="21">
        <f>VLOOKUP(C6310,'[2]05-2025'!$B$1:$D$65536,3,0)</f>
        <v>1999506.52</v>
      </c>
      <c r="E6310" s="25" t="s">
        <v>1809</v>
      </c>
      <c r="F6310" s="27" t="s">
        <v>2852</v>
      </c>
      <c r="G6310" s="34">
        <v>0</v>
      </c>
      <c r="H6310" s="26">
        <v>7200</v>
      </c>
      <c r="I6310" s="24">
        <f t="shared" si="98"/>
        <v>2383006.6100000003</v>
      </c>
      <c r="J6310" s="27" t="s">
        <v>125</v>
      </c>
      <c r="K6310" s="2" t="s">
        <v>15</v>
      </c>
    </row>
    <row r="6311" spans="1:11" ht="12" customHeight="1" x14ac:dyDescent="0.2">
      <c r="A6311" s="2">
        <v>1700</v>
      </c>
      <c r="B6311" s="20" t="str">
        <f>VLOOKUP(C6311,'[2]05-2025'!$B$1:$C$65536,2,0)</f>
        <v>FORNECEDORES DE SERVICOS DIVERSOS</v>
      </c>
      <c r="C6311" s="33" t="s">
        <v>59</v>
      </c>
      <c r="D6311" s="21">
        <f>VLOOKUP(C6311,'[2]05-2025'!$B$1:$D$65536,3,0)</f>
        <v>1999506.52</v>
      </c>
      <c r="E6311" s="25" t="s">
        <v>1809</v>
      </c>
      <c r="F6311" s="27" t="s">
        <v>2853</v>
      </c>
      <c r="G6311" s="34">
        <v>0</v>
      </c>
      <c r="H6311" s="26">
        <v>144</v>
      </c>
      <c r="I6311" s="24">
        <f t="shared" si="98"/>
        <v>2383150.6100000003</v>
      </c>
      <c r="J6311" s="27" t="s">
        <v>125</v>
      </c>
      <c r="K6311" s="2" t="s">
        <v>15</v>
      </c>
    </row>
    <row r="6312" spans="1:11" ht="12" customHeight="1" x14ac:dyDescent="0.2">
      <c r="A6312" s="2">
        <v>1700</v>
      </c>
      <c r="B6312" s="20" t="str">
        <f>VLOOKUP(C6312,'[2]05-2025'!$B$1:$C$65536,2,0)</f>
        <v>FORNECEDORES DE SERVICOS DIVERSOS</v>
      </c>
      <c r="C6312" s="33" t="s">
        <v>59</v>
      </c>
      <c r="D6312" s="21">
        <f>VLOOKUP(C6312,'[2]05-2025'!$B$1:$D$65536,3,0)</f>
        <v>1999506.52</v>
      </c>
      <c r="E6312" s="25" t="s">
        <v>1809</v>
      </c>
      <c r="F6312" s="27" t="s">
        <v>2854</v>
      </c>
      <c r="G6312" s="34">
        <v>0</v>
      </c>
      <c r="H6312" s="26">
        <v>745.2</v>
      </c>
      <c r="I6312" s="24">
        <f t="shared" si="98"/>
        <v>2383895.8100000005</v>
      </c>
      <c r="J6312" s="27" t="s">
        <v>132</v>
      </c>
      <c r="K6312" s="2" t="s">
        <v>15</v>
      </c>
    </row>
    <row r="6313" spans="1:11" ht="12" customHeight="1" x14ac:dyDescent="0.2">
      <c r="A6313" s="2">
        <v>1700</v>
      </c>
      <c r="B6313" s="20" t="str">
        <f>VLOOKUP(C6313,'[2]05-2025'!$B$1:$C$65536,2,0)</f>
        <v>FORNECEDORES DE SERVICOS DIVERSOS</v>
      </c>
      <c r="C6313" s="33" t="s">
        <v>59</v>
      </c>
      <c r="D6313" s="21">
        <f>VLOOKUP(C6313,'[2]05-2025'!$B$1:$D$65536,3,0)</f>
        <v>1999506.52</v>
      </c>
      <c r="E6313" s="25" t="s">
        <v>1809</v>
      </c>
      <c r="F6313" s="27" t="s">
        <v>2855</v>
      </c>
      <c r="G6313" s="34">
        <v>0</v>
      </c>
      <c r="H6313" s="26">
        <v>381.03</v>
      </c>
      <c r="I6313" s="24">
        <f t="shared" si="98"/>
        <v>2384276.8400000003</v>
      </c>
      <c r="J6313" s="27" t="s">
        <v>120</v>
      </c>
      <c r="K6313" s="2" t="s">
        <v>15</v>
      </c>
    </row>
    <row r="6314" spans="1:11" ht="12" customHeight="1" x14ac:dyDescent="0.2">
      <c r="A6314" s="2">
        <v>1700</v>
      </c>
      <c r="B6314" s="20" t="str">
        <f>VLOOKUP(C6314,'[2]05-2025'!$B$1:$C$65536,2,0)</f>
        <v>FORNECEDORES DE SERVICOS DIVERSOS</v>
      </c>
      <c r="C6314" s="33" t="s">
        <v>59</v>
      </c>
      <c r="D6314" s="21">
        <f>VLOOKUP(C6314,'[2]05-2025'!$B$1:$D$65536,3,0)</f>
        <v>1999506.52</v>
      </c>
      <c r="E6314" s="25" t="s">
        <v>1809</v>
      </c>
      <c r="F6314" s="27" t="s">
        <v>2856</v>
      </c>
      <c r="G6314" s="34">
        <v>0</v>
      </c>
      <c r="H6314" s="26">
        <v>360</v>
      </c>
      <c r="I6314" s="24">
        <f t="shared" si="98"/>
        <v>2384636.8400000003</v>
      </c>
      <c r="J6314" s="27" t="s">
        <v>132</v>
      </c>
      <c r="K6314" s="2" t="s">
        <v>15</v>
      </c>
    </row>
    <row r="6315" spans="1:11" ht="12" customHeight="1" x14ac:dyDescent="0.2">
      <c r="A6315" s="2">
        <v>1700</v>
      </c>
      <c r="B6315" s="20" t="str">
        <f>VLOOKUP(C6315,'[2]05-2025'!$B$1:$C$65536,2,0)</f>
        <v>FORNECEDORES DE SERVICOS DIVERSOS</v>
      </c>
      <c r="C6315" s="33" t="s">
        <v>59</v>
      </c>
      <c r="D6315" s="21">
        <f>VLOOKUP(C6315,'[2]05-2025'!$B$1:$D$65536,3,0)</f>
        <v>1999506.52</v>
      </c>
      <c r="E6315" s="25" t="s">
        <v>1809</v>
      </c>
      <c r="F6315" s="27" t="s">
        <v>2857</v>
      </c>
      <c r="G6315" s="34">
        <v>0</v>
      </c>
      <c r="H6315" s="26">
        <v>192</v>
      </c>
      <c r="I6315" s="24">
        <f t="shared" si="98"/>
        <v>2384828.8400000003</v>
      </c>
      <c r="J6315" s="27" t="s">
        <v>125</v>
      </c>
      <c r="K6315" s="2" t="s">
        <v>15</v>
      </c>
    </row>
    <row r="6316" spans="1:11" ht="12" customHeight="1" x14ac:dyDescent="0.2">
      <c r="A6316" s="2">
        <v>1700</v>
      </c>
      <c r="B6316" s="20" t="str">
        <f>VLOOKUP(C6316,'[2]05-2025'!$B$1:$C$65536,2,0)</f>
        <v>FORNECEDORES DE SERVICOS DIVERSOS</v>
      </c>
      <c r="C6316" s="33" t="s">
        <v>59</v>
      </c>
      <c r="D6316" s="21">
        <f>VLOOKUP(C6316,'[2]05-2025'!$B$1:$D$65536,3,0)</f>
        <v>1999506.52</v>
      </c>
      <c r="E6316" s="25" t="s">
        <v>1809</v>
      </c>
      <c r="F6316" s="27" t="s">
        <v>2858</v>
      </c>
      <c r="G6316" s="34">
        <v>0</v>
      </c>
      <c r="H6316" s="26">
        <v>120.42</v>
      </c>
      <c r="I6316" s="24">
        <f t="shared" si="98"/>
        <v>2384949.2600000002</v>
      </c>
      <c r="J6316" s="27" t="s">
        <v>138</v>
      </c>
      <c r="K6316" s="2" t="s">
        <v>15</v>
      </c>
    </row>
    <row r="6317" spans="1:11" ht="12" customHeight="1" x14ac:dyDescent="0.2">
      <c r="A6317" s="2">
        <v>1700</v>
      </c>
      <c r="B6317" s="20" t="str">
        <f>VLOOKUP(C6317,'[2]05-2025'!$B$1:$C$65536,2,0)</f>
        <v>FORNECEDORES DE SERVICOS DIVERSOS</v>
      </c>
      <c r="C6317" s="33" t="s">
        <v>59</v>
      </c>
      <c r="D6317" s="21">
        <f>VLOOKUP(C6317,'[2]05-2025'!$B$1:$D$65536,3,0)</f>
        <v>1999506.52</v>
      </c>
      <c r="E6317" s="25" t="s">
        <v>1809</v>
      </c>
      <c r="F6317" s="27" t="s">
        <v>2859</v>
      </c>
      <c r="G6317" s="34">
        <v>0</v>
      </c>
      <c r="H6317" s="26">
        <v>19154.13</v>
      </c>
      <c r="I6317" s="24">
        <f t="shared" si="98"/>
        <v>2404103.39</v>
      </c>
      <c r="J6317" s="27" t="s">
        <v>132</v>
      </c>
      <c r="K6317" s="2" t="s">
        <v>15</v>
      </c>
    </row>
    <row r="6318" spans="1:11" ht="12" customHeight="1" x14ac:dyDescent="0.2">
      <c r="A6318" s="2">
        <v>1700</v>
      </c>
      <c r="B6318" s="20" t="str">
        <f>VLOOKUP(C6318,'[2]05-2025'!$B$1:$C$65536,2,0)</f>
        <v>FORNECEDORES DE SERVICOS DIVERSOS</v>
      </c>
      <c r="C6318" s="33" t="s">
        <v>59</v>
      </c>
      <c r="D6318" s="21">
        <f>VLOOKUP(C6318,'[2]05-2025'!$B$1:$D$65536,3,0)</f>
        <v>1999506.52</v>
      </c>
      <c r="E6318" s="25" t="s">
        <v>1809</v>
      </c>
      <c r="F6318" s="27" t="s">
        <v>2860</v>
      </c>
      <c r="G6318" s="34">
        <v>0</v>
      </c>
      <c r="H6318" s="26">
        <v>1164</v>
      </c>
      <c r="I6318" s="24">
        <f t="shared" si="98"/>
        <v>2405267.39</v>
      </c>
      <c r="J6318" s="27" t="s">
        <v>125</v>
      </c>
      <c r="K6318" s="2" t="s">
        <v>15</v>
      </c>
    </row>
    <row r="6319" spans="1:11" ht="12" customHeight="1" x14ac:dyDescent="0.2">
      <c r="A6319" s="2">
        <v>1700</v>
      </c>
      <c r="B6319" s="20" t="str">
        <f>VLOOKUP(C6319,'[2]05-2025'!$B$1:$C$65536,2,0)</f>
        <v>FORNECEDORES DE SERVICOS DIVERSOS</v>
      </c>
      <c r="C6319" s="33" t="s">
        <v>59</v>
      </c>
      <c r="D6319" s="21">
        <f>VLOOKUP(C6319,'[2]05-2025'!$B$1:$D$65536,3,0)</f>
        <v>1999506.52</v>
      </c>
      <c r="E6319" s="25" t="s">
        <v>1809</v>
      </c>
      <c r="F6319" s="27" t="s">
        <v>2861</v>
      </c>
      <c r="G6319" s="34">
        <v>0</v>
      </c>
      <c r="H6319" s="26">
        <v>2692.8</v>
      </c>
      <c r="I6319" s="24">
        <f t="shared" si="98"/>
        <v>2407960.19</v>
      </c>
      <c r="J6319" s="27" t="s">
        <v>125</v>
      </c>
      <c r="K6319" s="2" t="s">
        <v>15</v>
      </c>
    </row>
    <row r="6320" spans="1:11" ht="12" customHeight="1" x14ac:dyDescent="0.2">
      <c r="A6320" s="2">
        <v>1700</v>
      </c>
      <c r="B6320" s="20" t="str">
        <f>VLOOKUP(C6320,'[2]05-2025'!$B$1:$C$65536,2,0)</f>
        <v>FORNECEDORES DE SERVICOS DIVERSOS</v>
      </c>
      <c r="C6320" s="33" t="s">
        <v>59</v>
      </c>
      <c r="D6320" s="21">
        <f>VLOOKUP(C6320,'[2]05-2025'!$B$1:$D$65536,3,0)</f>
        <v>1999506.52</v>
      </c>
      <c r="E6320" s="25" t="s">
        <v>1809</v>
      </c>
      <c r="F6320" s="27" t="s">
        <v>2862</v>
      </c>
      <c r="G6320" s="34">
        <v>0</v>
      </c>
      <c r="H6320" s="26">
        <v>5438.22</v>
      </c>
      <c r="I6320" s="24">
        <f t="shared" si="98"/>
        <v>2413398.41</v>
      </c>
      <c r="J6320" s="27" t="s">
        <v>114</v>
      </c>
      <c r="K6320" s="2" t="s">
        <v>15</v>
      </c>
    </row>
    <row r="6321" spans="1:11" ht="12" customHeight="1" x14ac:dyDescent="0.2">
      <c r="A6321" s="2">
        <v>1700</v>
      </c>
      <c r="B6321" s="20" t="str">
        <f>VLOOKUP(C6321,'[2]05-2025'!$B$1:$C$65536,2,0)</f>
        <v>FORNECEDORES DE SERVICOS DIVERSOS</v>
      </c>
      <c r="C6321" s="33" t="s">
        <v>59</v>
      </c>
      <c r="D6321" s="21">
        <f>VLOOKUP(C6321,'[2]05-2025'!$B$1:$D$65536,3,0)</f>
        <v>1999506.52</v>
      </c>
      <c r="E6321" s="25" t="s">
        <v>1810</v>
      </c>
      <c r="F6321" s="27" t="s">
        <v>2863</v>
      </c>
      <c r="G6321" s="34">
        <v>0</v>
      </c>
      <c r="H6321" s="26">
        <v>16.649999999999999</v>
      </c>
      <c r="I6321" s="24">
        <f t="shared" ref="I6321:I6384" si="99">IF(C6321&lt;&gt;C6320,D6321-G6321+H6321,IF(C6321=C6320,I6320-G6321+H6321,"falso"))</f>
        <v>2413415.06</v>
      </c>
      <c r="J6321" s="27" t="s">
        <v>117</v>
      </c>
      <c r="K6321" s="2" t="s">
        <v>15</v>
      </c>
    </row>
    <row r="6322" spans="1:11" ht="12" customHeight="1" x14ac:dyDescent="0.2">
      <c r="A6322" s="2">
        <v>1700</v>
      </c>
      <c r="B6322" s="20" t="str">
        <f>VLOOKUP(C6322,'[2]05-2025'!$B$1:$C$65536,2,0)</f>
        <v>FORNECEDORES DE SERVICOS DIVERSOS</v>
      </c>
      <c r="C6322" s="33" t="s">
        <v>59</v>
      </c>
      <c r="D6322" s="21">
        <f>VLOOKUP(C6322,'[2]05-2025'!$B$1:$D$65536,3,0)</f>
        <v>1999506.52</v>
      </c>
      <c r="E6322" s="25" t="s">
        <v>1810</v>
      </c>
      <c r="F6322" s="27" t="s">
        <v>2864</v>
      </c>
      <c r="G6322" s="34">
        <v>0</v>
      </c>
      <c r="H6322" s="26">
        <v>378.4</v>
      </c>
      <c r="I6322" s="24">
        <f t="shared" si="99"/>
        <v>2413793.46</v>
      </c>
      <c r="J6322" s="27" t="s">
        <v>98</v>
      </c>
      <c r="K6322" s="2" t="s">
        <v>15</v>
      </c>
    </row>
    <row r="6323" spans="1:11" ht="12" customHeight="1" x14ac:dyDescent="0.2">
      <c r="A6323" s="2">
        <v>1700</v>
      </c>
      <c r="B6323" s="20" t="str">
        <f>VLOOKUP(C6323,'[2]05-2025'!$B$1:$C$65536,2,0)</f>
        <v>FORNECEDORES DE SERVICOS DIVERSOS</v>
      </c>
      <c r="C6323" s="33" t="s">
        <v>59</v>
      </c>
      <c r="D6323" s="21">
        <f>VLOOKUP(C6323,'[2]05-2025'!$B$1:$D$65536,3,0)</f>
        <v>1999506.52</v>
      </c>
      <c r="E6323" s="25" t="s">
        <v>1810</v>
      </c>
      <c r="F6323" s="27" t="s">
        <v>2865</v>
      </c>
      <c r="G6323" s="34">
        <v>0</v>
      </c>
      <c r="H6323" s="26">
        <v>5221</v>
      </c>
      <c r="I6323" s="24">
        <f t="shared" si="99"/>
        <v>2419014.46</v>
      </c>
      <c r="J6323" s="27" t="s">
        <v>100</v>
      </c>
      <c r="K6323" s="2" t="s">
        <v>15</v>
      </c>
    </row>
    <row r="6324" spans="1:11" ht="12" customHeight="1" x14ac:dyDescent="0.2">
      <c r="A6324" s="2">
        <v>1700</v>
      </c>
      <c r="B6324" s="20" t="str">
        <f>VLOOKUP(C6324,'[2]05-2025'!$B$1:$C$65536,2,0)</f>
        <v>FORNECEDORES DE SERVICOS DIVERSOS</v>
      </c>
      <c r="C6324" s="33" t="s">
        <v>59</v>
      </c>
      <c r="D6324" s="21">
        <f>VLOOKUP(C6324,'[2]05-2025'!$B$1:$D$65536,3,0)</f>
        <v>1999506.52</v>
      </c>
      <c r="E6324" s="25" t="s">
        <v>1810</v>
      </c>
      <c r="F6324" s="27" t="s">
        <v>2866</v>
      </c>
      <c r="G6324" s="34">
        <v>0</v>
      </c>
      <c r="H6324" s="26">
        <v>966</v>
      </c>
      <c r="I6324" s="24">
        <f t="shared" si="99"/>
        <v>2419980.46</v>
      </c>
      <c r="J6324" s="27" t="s">
        <v>100</v>
      </c>
      <c r="K6324" s="2" t="s">
        <v>15</v>
      </c>
    </row>
    <row r="6325" spans="1:11" ht="12" customHeight="1" x14ac:dyDescent="0.2">
      <c r="A6325" s="2">
        <v>1700</v>
      </c>
      <c r="B6325" s="20" t="str">
        <f>VLOOKUP(C6325,'[2]05-2025'!$B$1:$C$65536,2,0)</f>
        <v>FORNECEDORES DE SERVICOS DIVERSOS</v>
      </c>
      <c r="C6325" s="33" t="s">
        <v>59</v>
      </c>
      <c r="D6325" s="21">
        <f>VLOOKUP(C6325,'[2]05-2025'!$B$1:$D$65536,3,0)</f>
        <v>1999506.52</v>
      </c>
      <c r="E6325" s="25" t="s">
        <v>1810</v>
      </c>
      <c r="F6325" s="27" t="s">
        <v>2867</v>
      </c>
      <c r="G6325" s="34">
        <v>0</v>
      </c>
      <c r="H6325" s="26">
        <v>39625</v>
      </c>
      <c r="I6325" s="24">
        <f t="shared" si="99"/>
        <v>2459605.46</v>
      </c>
      <c r="J6325" s="27" t="s">
        <v>125</v>
      </c>
      <c r="K6325" s="2" t="s">
        <v>15</v>
      </c>
    </row>
    <row r="6326" spans="1:11" ht="12" customHeight="1" x14ac:dyDescent="0.2">
      <c r="A6326" s="2">
        <v>1700</v>
      </c>
      <c r="B6326" s="20" t="str">
        <f>VLOOKUP(C6326,'[2]05-2025'!$B$1:$C$65536,2,0)</f>
        <v>FORNECEDORES DE SERVICOS DIVERSOS</v>
      </c>
      <c r="C6326" s="33" t="s">
        <v>59</v>
      </c>
      <c r="D6326" s="21">
        <f>VLOOKUP(C6326,'[2]05-2025'!$B$1:$D$65536,3,0)</f>
        <v>1999506.52</v>
      </c>
      <c r="E6326" s="25" t="s">
        <v>1810</v>
      </c>
      <c r="F6326" s="27" t="s">
        <v>2868</v>
      </c>
      <c r="G6326" s="34">
        <v>0</v>
      </c>
      <c r="H6326" s="26">
        <v>688.42</v>
      </c>
      <c r="I6326" s="24">
        <f t="shared" si="99"/>
        <v>2460293.88</v>
      </c>
      <c r="J6326" s="27" t="s">
        <v>119</v>
      </c>
      <c r="K6326" s="2" t="s">
        <v>15</v>
      </c>
    </row>
    <row r="6327" spans="1:11" ht="12" customHeight="1" x14ac:dyDescent="0.2">
      <c r="A6327" s="2">
        <v>1700</v>
      </c>
      <c r="B6327" s="20" t="str">
        <f>VLOOKUP(C6327,'[2]05-2025'!$B$1:$C$65536,2,0)</f>
        <v>FORNECEDORES DE SERVICOS DIVERSOS</v>
      </c>
      <c r="C6327" s="33" t="s">
        <v>59</v>
      </c>
      <c r="D6327" s="21">
        <f>VLOOKUP(C6327,'[2]05-2025'!$B$1:$D$65536,3,0)</f>
        <v>1999506.52</v>
      </c>
      <c r="E6327" s="25" t="s">
        <v>1810</v>
      </c>
      <c r="F6327" s="27" t="s">
        <v>2869</v>
      </c>
      <c r="G6327" s="34">
        <v>0</v>
      </c>
      <c r="H6327" s="26">
        <v>1012.5</v>
      </c>
      <c r="I6327" s="24">
        <f t="shared" si="99"/>
        <v>2461306.38</v>
      </c>
      <c r="J6327" s="27" t="s">
        <v>125</v>
      </c>
      <c r="K6327" s="2" t="s">
        <v>15</v>
      </c>
    </row>
    <row r="6328" spans="1:11" ht="12" customHeight="1" x14ac:dyDescent="0.2">
      <c r="A6328" s="2">
        <v>1700</v>
      </c>
      <c r="B6328" s="20" t="str">
        <f>VLOOKUP(C6328,'[2]05-2025'!$B$1:$C$65536,2,0)</f>
        <v>FORNECEDORES DE SERVICOS DIVERSOS</v>
      </c>
      <c r="C6328" s="33" t="s">
        <v>59</v>
      </c>
      <c r="D6328" s="21">
        <f>VLOOKUP(C6328,'[2]05-2025'!$B$1:$D$65536,3,0)</f>
        <v>1999506.52</v>
      </c>
      <c r="E6328" s="25" t="s">
        <v>1810</v>
      </c>
      <c r="F6328" s="27" t="s">
        <v>2870</v>
      </c>
      <c r="G6328" s="34">
        <v>0</v>
      </c>
      <c r="H6328" s="26">
        <v>2490</v>
      </c>
      <c r="I6328" s="24">
        <f t="shared" si="99"/>
        <v>2463796.38</v>
      </c>
      <c r="J6328" s="27" t="s">
        <v>131</v>
      </c>
      <c r="K6328" s="2" t="s">
        <v>15</v>
      </c>
    </row>
    <row r="6329" spans="1:11" ht="12" customHeight="1" x14ac:dyDescent="0.2">
      <c r="A6329" s="2">
        <v>1700</v>
      </c>
      <c r="B6329" s="20" t="str">
        <f>VLOOKUP(C6329,'[2]05-2025'!$B$1:$C$65536,2,0)</f>
        <v>FORNECEDORES DE SERVICOS DIVERSOS</v>
      </c>
      <c r="C6329" s="33" t="s">
        <v>59</v>
      </c>
      <c r="D6329" s="21">
        <f>VLOOKUP(C6329,'[2]05-2025'!$B$1:$D$65536,3,0)</f>
        <v>1999506.52</v>
      </c>
      <c r="E6329" s="25" t="s">
        <v>1810</v>
      </c>
      <c r="F6329" s="27" t="s">
        <v>2871</v>
      </c>
      <c r="G6329" s="34">
        <v>0</v>
      </c>
      <c r="H6329" s="26">
        <v>1564</v>
      </c>
      <c r="I6329" s="24">
        <f t="shared" si="99"/>
        <v>2465360.38</v>
      </c>
      <c r="J6329" s="27" t="s">
        <v>100</v>
      </c>
      <c r="K6329" s="2" t="s">
        <v>15</v>
      </c>
    </row>
    <row r="6330" spans="1:11" ht="12" customHeight="1" x14ac:dyDescent="0.2">
      <c r="A6330" s="2">
        <v>1700</v>
      </c>
      <c r="B6330" s="20" t="str">
        <f>VLOOKUP(C6330,'[2]05-2025'!$B$1:$C$65536,2,0)</f>
        <v>FORNECEDORES DE SERVICOS DIVERSOS</v>
      </c>
      <c r="C6330" s="33" t="s">
        <v>59</v>
      </c>
      <c r="D6330" s="21">
        <f>VLOOKUP(C6330,'[2]05-2025'!$B$1:$D$65536,3,0)</f>
        <v>1999506.52</v>
      </c>
      <c r="E6330" s="25" t="s">
        <v>1811</v>
      </c>
      <c r="F6330" s="27" t="s">
        <v>2872</v>
      </c>
      <c r="G6330" s="34">
        <v>0</v>
      </c>
      <c r="H6330" s="26">
        <v>1500</v>
      </c>
      <c r="I6330" s="24">
        <f t="shared" si="99"/>
        <v>2466860.38</v>
      </c>
      <c r="J6330" s="27" t="s">
        <v>120</v>
      </c>
      <c r="K6330" s="2" t="s">
        <v>15</v>
      </c>
    </row>
    <row r="6331" spans="1:11" ht="12" customHeight="1" x14ac:dyDescent="0.2">
      <c r="A6331" s="2">
        <v>1700</v>
      </c>
      <c r="B6331" s="20" t="str">
        <f>VLOOKUP(C6331,'[2]05-2025'!$B$1:$C$65536,2,0)</f>
        <v>FORNECEDORES DE SERVICOS DIVERSOS</v>
      </c>
      <c r="C6331" s="33" t="s">
        <v>59</v>
      </c>
      <c r="D6331" s="21">
        <f>VLOOKUP(C6331,'[2]05-2025'!$B$1:$D$65536,3,0)</f>
        <v>1999506.52</v>
      </c>
      <c r="E6331" s="25" t="s">
        <v>1811</v>
      </c>
      <c r="F6331" s="27" t="s">
        <v>2873</v>
      </c>
      <c r="G6331" s="34">
        <v>0</v>
      </c>
      <c r="H6331" s="26">
        <v>1700</v>
      </c>
      <c r="I6331" s="24">
        <f t="shared" si="99"/>
        <v>2468560.38</v>
      </c>
      <c r="J6331" s="27" t="s">
        <v>125</v>
      </c>
      <c r="K6331" s="2" t="s">
        <v>15</v>
      </c>
    </row>
    <row r="6332" spans="1:11" ht="12" customHeight="1" x14ac:dyDescent="0.2">
      <c r="A6332" s="2">
        <v>1700</v>
      </c>
      <c r="B6332" s="20" t="str">
        <f>VLOOKUP(C6332,'[2]05-2025'!$B$1:$C$65536,2,0)</f>
        <v>FORNECEDORES DE SERVICOS DIVERSOS</v>
      </c>
      <c r="C6332" s="33" t="s">
        <v>59</v>
      </c>
      <c r="D6332" s="21">
        <f>VLOOKUP(C6332,'[2]05-2025'!$B$1:$D$65536,3,0)</f>
        <v>1999506.52</v>
      </c>
      <c r="E6332" s="25" t="s">
        <v>1811</v>
      </c>
      <c r="F6332" s="27" t="s">
        <v>2874</v>
      </c>
      <c r="G6332" s="34">
        <v>0</v>
      </c>
      <c r="H6332" s="26">
        <v>1000</v>
      </c>
      <c r="I6332" s="24">
        <f t="shared" si="99"/>
        <v>2469560.38</v>
      </c>
      <c r="J6332" s="27" t="s">
        <v>120</v>
      </c>
      <c r="K6332" s="2" t="s">
        <v>15</v>
      </c>
    </row>
    <row r="6333" spans="1:11" ht="12" customHeight="1" x14ac:dyDescent="0.2">
      <c r="A6333" s="2">
        <v>1700</v>
      </c>
      <c r="B6333" s="20" t="str">
        <f>VLOOKUP(C6333,'[2]05-2025'!$B$1:$C$65536,2,0)</f>
        <v>FORNECEDORES DE SERVICOS DIVERSOS</v>
      </c>
      <c r="C6333" s="33" t="s">
        <v>59</v>
      </c>
      <c r="D6333" s="21">
        <f>VLOOKUP(C6333,'[2]05-2025'!$B$1:$D$65536,3,0)</f>
        <v>1999506.52</v>
      </c>
      <c r="E6333" s="25" t="s">
        <v>1811</v>
      </c>
      <c r="F6333" s="27" t="s">
        <v>2875</v>
      </c>
      <c r="G6333" s="34">
        <v>0</v>
      </c>
      <c r="H6333" s="26">
        <v>1500</v>
      </c>
      <c r="I6333" s="24">
        <f t="shared" si="99"/>
        <v>2471060.38</v>
      </c>
      <c r="J6333" s="27" t="s">
        <v>120</v>
      </c>
      <c r="K6333" s="2" t="s">
        <v>15</v>
      </c>
    </row>
    <row r="6334" spans="1:11" ht="12" customHeight="1" x14ac:dyDescent="0.2">
      <c r="A6334" s="2">
        <v>1700</v>
      </c>
      <c r="B6334" s="20" t="str">
        <f>VLOOKUP(C6334,'[2]05-2025'!$B$1:$C$65536,2,0)</f>
        <v>FORNECEDORES DE SERVICOS DIVERSOS</v>
      </c>
      <c r="C6334" s="33" t="s">
        <v>59</v>
      </c>
      <c r="D6334" s="21">
        <f>VLOOKUP(C6334,'[2]05-2025'!$B$1:$D$65536,3,0)</f>
        <v>1999506.52</v>
      </c>
      <c r="E6334" s="25" t="s">
        <v>1811</v>
      </c>
      <c r="F6334" s="27" t="s">
        <v>2876</v>
      </c>
      <c r="G6334" s="34">
        <v>0</v>
      </c>
      <c r="H6334" s="26">
        <v>5500</v>
      </c>
      <c r="I6334" s="24">
        <f t="shared" si="99"/>
        <v>2476560.38</v>
      </c>
      <c r="J6334" s="27" t="s">
        <v>125</v>
      </c>
      <c r="K6334" s="2" t="s">
        <v>15</v>
      </c>
    </row>
    <row r="6335" spans="1:11" ht="12" customHeight="1" x14ac:dyDescent="0.2">
      <c r="A6335" s="2">
        <v>1700</v>
      </c>
      <c r="B6335" s="20" t="str">
        <f>VLOOKUP(C6335,'[2]05-2025'!$B$1:$C$65536,2,0)</f>
        <v>FORNECEDORES DE SERVICOS DIVERSOS</v>
      </c>
      <c r="C6335" s="33" t="s">
        <v>59</v>
      </c>
      <c r="D6335" s="21">
        <f>VLOOKUP(C6335,'[2]05-2025'!$B$1:$D$65536,3,0)</f>
        <v>1999506.52</v>
      </c>
      <c r="E6335" s="25" t="s">
        <v>1811</v>
      </c>
      <c r="F6335" s="27" t="s">
        <v>2876</v>
      </c>
      <c r="G6335" s="34">
        <v>0</v>
      </c>
      <c r="H6335" s="26">
        <v>1000</v>
      </c>
      <c r="I6335" s="24">
        <f t="shared" si="99"/>
        <v>2477560.38</v>
      </c>
      <c r="J6335" s="27" t="s">
        <v>133</v>
      </c>
      <c r="K6335" s="2" t="s">
        <v>15</v>
      </c>
    </row>
    <row r="6336" spans="1:11" ht="12" customHeight="1" x14ac:dyDescent="0.2">
      <c r="A6336" s="2">
        <v>1700</v>
      </c>
      <c r="B6336" s="20" t="str">
        <f>VLOOKUP(C6336,'[2]05-2025'!$B$1:$C$65536,2,0)</f>
        <v>FORNECEDORES DE SERVICOS DIVERSOS</v>
      </c>
      <c r="C6336" s="33" t="s">
        <v>59</v>
      </c>
      <c r="D6336" s="21">
        <f>VLOOKUP(C6336,'[2]05-2025'!$B$1:$D$65536,3,0)</f>
        <v>1999506.52</v>
      </c>
      <c r="E6336" s="25" t="s">
        <v>1811</v>
      </c>
      <c r="F6336" s="27" t="s">
        <v>2877</v>
      </c>
      <c r="G6336" s="34">
        <v>0</v>
      </c>
      <c r="H6336" s="26">
        <v>37005.199999999997</v>
      </c>
      <c r="I6336" s="24">
        <f t="shared" si="99"/>
        <v>2514565.58</v>
      </c>
      <c r="J6336" s="27" t="s">
        <v>125</v>
      </c>
      <c r="K6336" s="2" t="s">
        <v>15</v>
      </c>
    </row>
    <row r="6337" spans="1:11" ht="12" customHeight="1" x14ac:dyDescent="0.2">
      <c r="A6337" s="2">
        <v>1700</v>
      </c>
      <c r="B6337" s="20" t="str">
        <f>VLOOKUP(C6337,'[2]05-2025'!$B$1:$C$65536,2,0)</f>
        <v>FORNECEDORES DE SERVICOS DIVERSOS</v>
      </c>
      <c r="C6337" s="33" t="s">
        <v>59</v>
      </c>
      <c r="D6337" s="21">
        <f>VLOOKUP(C6337,'[2]05-2025'!$B$1:$D$65536,3,0)</f>
        <v>1999506.52</v>
      </c>
      <c r="E6337" s="25" t="s">
        <v>1811</v>
      </c>
      <c r="F6337" s="27" t="s">
        <v>2878</v>
      </c>
      <c r="G6337" s="34">
        <v>0</v>
      </c>
      <c r="H6337" s="26">
        <v>1705</v>
      </c>
      <c r="I6337" s="24">
        <f t="shared" si="99"/>
        <v>2516270.58</v>
      </c>
      <c r="J6337" s="27" t="s">
        <v>132</v>
      </c>
      <c r="K6337" s="2" t="s">
        <v>15</v>
      </c>
    </row>
    <row r="6338" spans="1:11" ht="12" customHeight="1" x14ac:dyDescent="0.2">
      <c r="A6338" s="2">
        <v>1700</v>
      </c>
      <c r="B6338" s="20" t="str">
        <f>VLOOKUP(C6338,'[2]05-2025'!$B$1:$C$65536,2,0)</f>
        <v>FORNECEDORES DE SERVICOS DIVERSOS</v>
      </c>
      <c r="C6338" s="33" t="s">
        <v>59</v>
      </c>
      <c r="D6338" s="21">
        <f>VLOOKUP(C6338,'[2]05-2025'!$B$1:$D$65536,3,0)</f>
        <v>1999506.52</v>
      </c>
      <c r="E6338" s="25" t="s">
        <v>1811</v>
      </c>
      <c r="F6338" s="27" t="s">
        <v>2879</v>
      </c>
      <c r="G6338" s="34">
        <v>0</v>
      </c>
      <c r="H6338" s="26">
        <v>7800</v>
      </c>
      <c r="I6338" s="24">
        <f t="shared" si="99"/>
        <v>2524070.58</v>
      </c>
      <c r="J6338" s="27" t="s">
        <v>135</v>
      </c>
      <c r="K6338" s="2" t="s">
        <v>15</v>
      </c>
    </row>
    <row r="6339" spans="1:11" ht="12" customHeight="1" x14ac:dyDescent="0.2">
      <c r="A6339" s="2">
        <v>1700</v>
      </c>
      <c r="B6339" s="20" t="str">
        <f>VLOOKUP(C6339,'[2]05-2025'!$B$1:$C$65536,2,0)</f>
        <v>FORNECEDORES DE SERVICOS DIVERSOS</v>
      </c>
      <c r="C6339" s="33" t="s">
        <v>59</v>
      </c>
      <c r="D6339" s="21">
        <f>VLOOKUP(C6339,'[2]05-2025'!$B$1:$D$65536,3,0)</f>
        <v>1999506.52</v>
      </c>
      <c r="E6339" s="25" t="s">
        <v>1811</v>
      </c>
      <c r="F6339" s="27" t="s">
        <v>2880</v>
      </c>
      <c r="G6339" s="34">
        <v>0</v>
      </c>
      <c r="H6339" s="26">
        <v>12166.47</v>
      </c>
      <c r="I6339" s="24">
        <f t="shared" si="99"/>
        <v>2536237.0500000003</v>
      </c>
      <c r="J6339" s="27" t="s">
        <v>130</v>
      </c>
      <c r="K6339" s="2" t="s">
        <v>15</v>
      </c>
    </row>
    <row r="6340" spans="1:11" ht="12" customHeight="1" x14ac:dyDescent="0.2">
      <c r="A6340" s="2">
        <v>1700</v>
      </c>
      <c r="B6340" s="20" t="str">
        <f>VLOOKUP(C6340,'[2]05-2025'!$B$1:$C$65536,2,0)</f>
        <v>FORNECEDORES DE SERVICOS DIVERSOS</v>
      </c>
      <c r="C6340" s="33" t="s">
        <v>59</v>
      </c>
      <c r="D6340" s="21">
        <f>VLOOKUP(C6340,'[2]05-2025'!$B$1:$D$65536,3,0)</f>
        <v>1999506.52</v>
      </c>
      <c r="E6340" s="25" t="s">
        <v>1811</v>
      </c>
      <c r="F6340" s="27" t="s">
        <v>2881</v>
      </c>
      <c r="G6340" s="34">
        <v>0</v>
      </c>
      <c r="H6340" s="26">
        <v>716.1</v>
      </c>
      <c r="I6340" s="24">
        <f t="shared" si="99"/>
        <v>2536953.1500000004</v>
      </c>
      <c r="J6340" s="27" t="s">
        <v>120</v>
      </c>
      <c r="K6340" s="2" t="s">
        <v>15</v>
      </c>
    </row>
    <row r="6341" spans="1:11" ht="12" customHeight="1" x14ac:dyDescent="0.2">
      <c r="A6341" s="2">
        <v>1700</v>
      </c>
      <c r="B6341" s="20" t="str">
        <f>VLOOKUP(C6341,'[2]05-2025'!$B$1:$C$65536,2,0)</f>
        <v>FORNECEDORES DE SERVICOS DIVERSOS</v>
      </c>
      <c r="C6341" s="33" t="s">
        <v>59</v>
      </c>
      <c r="D6341" s="21">
        <f>VLOOKUP(C6341,'[2]05-2025'!$B$1:$D$65536,3,0)</f>
        <v>1999506.52</v>
      </c>
      <c r="E6341" s="25" t="s">
        <v>1812</v>
      </c>
      <c r="F6341" s="27" t="s">
        <v>2882</v>
      </c>
      <c r="G6341" s="34">
        <v>0</v>
      </c>
      <c r="H6341" s="26">
        <v>17066.7</v>
      </c>
      <c r="I6341" s="24">
        <f t="shared" si="99"/>
        <v>2554019.8500000006</v>
      </c>
      <c r="J6341" s="27" t="s">
        <v>104</v>
      </c>
      <c r="K6341" s="2" t="s">
        <v>15</v>
      </c>
    </row>
    <row r="6342" spans="1:11" ht="12" customHeight="1" x14ac:dyDescent="0.2">
      <c r="A6342" s="2">
        <v>1700</v>
      </c>
      <c r="B6342" s="20" t="str">
        <f>VLOOKUP(C6342,'[2]05-2025'!$B$1:$C$65536,2,0)</f>
        <v>FORNECEDORES DE SERVICOS DIVERSOS</v>
      </c>
      <c r="C6342" s="33" t="s">
        <v>59</v>
      </c>
      <c r="D6342" s="21">
        <f>VLOOKUP(C6342,'[2]05-2025'!$B$1:$D$65536,3,0)</f>
        <v>1999506.52</v>
      </c>
      <c r="E6342" s="25" t="s">
        <v>1812</v>
      </c>
      <c r="F6342" s="27" t="s">
        <v>2883</v>
      </c>
      <c r="G6342" s="34">
        <v>0</v>
      </c>
      <c r="H6342" s="26">
        <v>7601.35</v>
      </c>
      <c r="I6342" s="24">
        <f t="shared" si="99"/>
        <v>2561621.2000000007</v>
      </c>
      <c r="J6342" s="27" t="s">
        <v>131</v>
      </c>
      <c r="K6342" s="2" t="s">
        <v>15</v>
      </c>
    </row>
    <row r="6343" spans="1:11" ht="12" customHeight="1" x14ac:dyDescent="0.2">
      <c r="A6343" s="2">
        <v>1700</v>
      </c>
      <c r="B6343" s="20" t="str">
        <f>VLOOKUP(C6343,'[2]05-2025'!$B$1:$C$65536,2,0)</f>
        <v>FORNECEDORES DE SERVICOS DIVERSOS</v>
      </c>
      <c r="C6343" s="33" t="s">
        <v>59</v>
      </c>
      <c r="D6343" s="21">
        <f>VLOOKUP(C6343,'[2]05-2025'!$B$1:$D$65536,3,0)</f>
        <v>1999506.52</v>
      </c>
      <c r="E6343" s="25" t="s">
        <v>1812</v>
      </c>
      <c r="F6343" s="27" t="s">
        <v>2884</v>
      </c>
      <c r="G6343" s="34">
        <v>0</v>
      </c>
      <c r="H6343" s="26">
        <v>1905.03</v>
      </c>
      <c r="I6343" s="24">
        <f t="shared" si="99"/>
        <v>2563526.2300000004</v>
      </c>
      <c r="J6343" s="27" t="s">
        <v>132</v>
      </c>
      <c r="K6343" s="2" t="s">
        <v>15</v>
      </c>
    </row>
    <row r="6344" spans="1:11" ht="12" customHeight="1" x14ac:dyDescent="0.2">
      <c r="A6344" s="2">
        <v>1700</v>
      </c>
      <c r="B6344" s="20" t="str">
        <f>VLOOKUP(C6344,'[2]05-2025'!$B$1:$C$65536,2,0)</f>
        <v>FORNECEDORES DE SERVICOS DIVERSOS</v>
      </c>
      <c r="C6344" s="33" t="s">
        <v>59</v>
      </c>
      <c r="D6344" s="21">
        <f>VLOOKUP(C6344,'[2]05-2025'!$B$1:$D$65536,3,0)</f>
        <v>1999506.52</v>
      </c>
      <c r="E6344" s="25" t="s">
        <v>1812</v>
      </c>
      <c r="F6344" s="27" t="s">
        <v>2885</v>
      </c>
      <c r="G6344" s="34">
        <v>0</v>
      </c>
      <c r="H6344" s="26">
        <v>981.06</v>
      </c>
      <c r="I6344" s="24">
        <f t="shared" si="99"/>
        <v>2564507.2900000005</v>
      </c>
      <c r="J6344" s="27" t="s">
        <v>114</v>
      </c>
      <c r="K6344" s="2" t="s">
        <v>15</v>
      </c>
    </row>
    <row r="6345" spans="1:11" ht="12" customHeight="1" x14ac:dyDescent="0.2">
      <c r="A6345" s="2">
        <v>1700</v>
      </c>
      <c r="B6345" s="20" t="str">
        <f>VLOOKUP(C6345,'[2]05-2025'!$B$1:$C$65536,2,0)</f>
        <v>FORNECEDORES DE SERVICOS DIVERSOS</v>
      </c>
      <c r="C6345" s="33" t="s">
        <v>59</v>
      </c>
      <c r="D6345" s="21">
        <f>VLOOKUP(C6345,'[2]05-2025'!$B$1:$D$65536,3,0)</f>
        <v>1999506.52</v>
      </c>
      <c r="E6345" s="25" t="s">
        <v>1812</v>
      </c>
      <c r="F6345" s="27" t="s">
        <v>2886</v>
      </c>
      <c r="G6345" s="34">
        <v>0</v>
      </c>
      <c r="H6345" s="26">
        <v>258</v>
      </c>
      <c r="I6345" s="24">
        <f t="shared" si="99"/>
        <v>2564765.2900000005</v>
      </c>
      <c r="J6345" s="27" t="s">
        <v>98</v>
      </c>
      <c r="K6345" s="2" t="s">
        <v>15</v>
      </c>
    </row>
    <row r="6346" spans="1:11" ht="12" customHeight="1" x14ac:dyDescent="0.2">
      <c r="A6346" s="2">
        <v>1700</v>
      </c>
      <c r="B6346" s="20" t="str">
        <f>VLOOKUP(C6346,'[2]05-2025'!$B$1:$C$65536,2,0)</f>
        <v>FORNECEDORES DE SERVICOS DIVERSOS</v>
      </c>
      <c r="C6346" s="33" t="s">
        <v>59</v>
      </c>
      <c r="D6346" s="21">
        <f>VLOOKUP(C6346,'[2]05-2025'!$B$1:$D$65536,3,0)</f>
        <v>1999506.52</v>
      </c>
      <c r="E6346" s="25" t="s">
        <v>1812</v>
      </c>
      <c r="F6346" s="27" t="s">
        <v>2887</v>
      </c>
      <c r="G6346" s="34">
        <v>0</v>
      </c>
      <c r="H6346" s="26">
        <v>1170</v>
      </c>
      <c r="I6346" s="24">
        <f t="shared" si="99"/>
        <v>2565935.2900000005</v>
      </c>
      <c r="J6346" s="27" t="s">
        <v>124</v>
      </c>
      <c r="K6346" s="2" t="s">
        <v>15</v>
      </c>
    </row>
    <row r="6347" spans="1:11" ht="12" customHeight="1" x14ac:dyDescent="0.2">
      <c r="A6347" s="2">
        <v>1700</v>
      </c>
      <c r="B6347" s="20" t="str">
        <f>VLOOKUP(C6347,'[2]05-2025'!$B$1:$C$65536,2,0)</f>
        <v>FORNECEDORES DE SERVICOS DIVERSOS</v>
      </c>
      <c r="C6347" s="33" t="s">
        <v>59</v>
      </c>
      <c r="D6347" s="21">
        <f>VLOOKUP(C6347,'[2]05-2025'!$B$1:$D$65536,3,0)</f>
        <v>1999506.52</v>
      </c>
      <c r="E6347" s="25" t="s">
        <v>1812</v>
      </c>
      <c r="F6347" s="27" t="s">
        <v>2888</v>
      </c>
      <c r="G6347" s="34">
        <v>0</v>
      </c>
      <c r="H6347" s="26">
        <v>4880</v>
      </c>
      <c r="I6347" s="24">
        <f t="shared" si="99"/>
        <v>2570815.2900000005</v>
      </c>
      <c r="J6347" s="27" t="s">
        <v>125</v>
      </c>
      <c r="K6347" s="2" t="s">
        <v>15</v>
      </c>
    </row>
    <row r="6348" spans="1:11" ht="12" customHeight="1" x14ac:dyDescent="0.2">
      <c r="A6348" s="2">
        <v>1700</v>
      </c>
      <c r="B6348" s="20" t="str">
        <f>VLOOKUP(C6348,'[2]05-2025'!$B$1:$C$65536,2,0)</f>
        <v>FORNECEDORES DE SERVICOS DIVERSOS</v>
      </c>
      <c r="C6348" s="33" t="s">
        <v>59</v>
      </c>
      <c r="D6348" s="21">
        <f>VLOOKUP(C6348,'[2]05-2025'!$B$1:$D$65536,3,0)</f>
        <v>1999506.52</v>
      </c>
      <c r="E6348" s="25" t="s">
        <v>1812</v>
      </c>
      <c r="F6348" s="27" t="s">
        <v>2889</v>
      </c>
      <c r="G6348" s="34">
        <v>0</v>
      </c>
      <c r="H6348" s="26">
        <v>3784.06</v>
      </c>
      <c r="I6348" s="24">
        <f t="shared" si="99"/>
        <v>2574599.3500000006</v>
      </c>
      <c r="J6348" s="27" t="s">
        <v>132</v>
      </c>
      <c r="K6348" s="2" t="s">
        <v>15</v>
      </c>
    </row>
    <row r="6349" spans="1:11" ht="12" customHeight="1" x14ac:dyDescent="0.2">
      <c r="A6349" s="2">
        <v>1700</v>
      </c>
      <c r="B6349" s="20" t="str">
        <f>VLOOKUP(C6349,'[2]05-2025'!$B$1:$C$65536,2,0)</f>
        <v>FORNECEDORES DE SERVICOS DIVERSOS</v>
      </c>
      <c r="C6349" s="33" t="s">
        <v>59</v>
      </c>
      <c r="D6349" s="21">
        <f>VLOOKUP(C6349,'[2]05-2025'!$B$1:$D$65536,3,0)</f>
        <v>1999506.52</v>
      </c>
      <c r="E6349" s="25" t="s">
        <v>1812</v>
      </c>
      <c r="F6349" s="27" t="s">
        <v>2890</v>
      </c>
      <c r="G6349" s="34">
        <v>0</v>
      </c>
      <c r="H6349" s="26">
        <v>12429.08</v>
      </c>
      <c r="I6349" s="24">
        <f t="shared" si="99"/>
        <v>2587028.4300000006</v>
      </c>
      <c r="J6349" s="27" t="s">
        <v>122</v>
      </c>
      <c r="K6349" s="2" t="s">
        <v>15</v>
      </c>
    </row>
    <row r="6350" spans="1:11" ht="12" customHeight="1" x14ac:dyDescent="0.2">
      <c r="A6350" s="2">
        <v>1700</v>
      </c>
      <c r="B6350" s="20" t="str">
        <f>VLOOKUP(C6350,'[2]05-2025'!$B$1:$C$65536,2,0)</f>
        <v>FORNECEDORES DE SERVICOS DIVERSOS</v>
      </c>
      <c r="C6350" s="33" t="s">
        <v>59</v>
      </c>
      <c r="D6350" s="21">
        <f>VLOOKUP(C6350,'[2]05-2025'!$B$1:$D$65536,3,0)</f>
        <v>1999506.52</v>
      </c>
      <c r="E6350" s="25" t="s">
        <v>1813</v>
      </c>
      <c r="F6350" s="27" t="s">
        <v>2891</v>
      </c>
      <c r="G6350" s="34">
        <v>0</v>
      </c>
      <c r="H6350" s="26">
        <v>752707.99</v>
      </c>
      <c r="I6350" s="24">
        <f t="shared" si="99"/>
        <v>3339736.4200000009</v>
      </c>
      <c r="J6350" s="27" t="s">
        <v>109</v>
      </c>
      <c r="K6350" s="2" t="s">
        <v>15</v>
      </c>
    </row>
    <row r="6351" spans="1:11" ht="12" customHeight="1" x14ac:dyDescent="0.2">
      <c r="A6351" s="2">
        <v>1700</v>
      </c>
      <c r="B6351" s="20" t="str">
        <f>VLOOKUP(C6351,'[2]05-2025'!$B$1:$C$65536,2,0)</f>
        <v>FORNECEDORES DE SERVICOS DIVERSOS</v>
      </c>
      <c r="C6351" s="33" t="s">
        <v>59</v>
      </c>
      <c r="D6351" s="21">
        <f>VLOOKUP(C6351,'[2]05-2025'!$B$1:$D$65536,3,0)</f>
        <v>1999506.52</v>
      </c>
      <c r="E6351" s="25" t="s">
        <v>1813</v>
      </c>
      <c r="F6351" s="27" t="s">
        <v>2892</v>
      </c>
      <c r="G6351" s="34">
        <v>0</v>
      </c>
      <c r="H6351" s="26">
        <v>442.73</v>
      </c>
      <c r="I6351" s="24">
        <f t="shared" si="99"/>
        <v>3340179.1500000008</v>
      </c>
      <c r="J6351" s="27" t="s">
        <v>138</v>
      </c>
      <c r="K6351" s="2" t="s">
        <v>15</v>
      </c>
    </row>
    <row r="6352" spans="1:11" ht="12" customHeight="1" x14ac:dyDescent="0.2">
      <c r="A6352" s="2">
        <v>1700</v>
      </c>
      <c r="B6352" s="20" t="str">
        <f>VLOOKUP(C6352,'[2]05-2025'!$B$1:$C$65536,2,0)</f>
        <v>FORNECEDORES DE SERVICOS DIVERSOS</v>
      </c>
      <c r="C6352" s="33" t="s">
        <v>59</v>
      </c>
      <c r="D6352" s="21">
        <f>VLOOKUP(C6352,'[2]05-2025'!$B$1:$D$65536,3,0)</f>
        <v>1999506.52</v>
      </c>
      <c r="E6352" s="25" t="s">
        <v>1813</v>
      </c>
      <c r="F6352" s="27" t="s">
        <v>2893</v>
      </c>
      <c r="G6352" s="34">
        <v>0</v>
      </c>
      <c r="H6352" s="26">
        <v>600</v>
      </c>
      <c r="I6352" s="24">
        <f t="shared" si="99"/>
        <v>3340779.1500000008</v>
      </c>
      <c r="J6352" s="27" t="s">
        <v>125</v>
      </c>
      <c r="K6352" s="2" t="s">
        <v>15</v>
      </c>
    </row>
    <row r="6353" spans="1:11" ht="12" customHeight="1" x14ac:dyDescent="0.2">
      <c r="A6353" s="2">
        <v>1700</v>
      </c>
      <c r="B6353" s="20" t="str">
        <f>VLOOKUP(C6353,'[2]05-2025'!$B$1:$C$65536,2,0)</f>
        <v>FORNECEDORES DE SERVICOS DIVERSOS</v>
      </c>
      <c r="C6353" s="33" t="s">
        <v>59</v>
      </c>
      <c r="D6353" s="21">
        <f>VLOOKUP(C6353,'[2]05-2025'!$B$1:$D$65536,3,0)</f>
        <v>1999506.52</v>
      </c>
      <c r="E6353" s="25" t="s">
        <v>1813</v>
      </c>
      <c r="F6353" s="27" t="s">
        <v>2894</v>
      </c>
      <c r="G6353" s="34">
        <v>0</v>
      </c>
      <c r="H6353" s="26">
        <v>35.44</v>
      </c>
      <c r="I6353" s="24">
        <f t="shared" si="99"/>
        <v>3340814.5900000008</v>
      </c>
      <c r="J6353" s="27" t="s">
        <v>140</v>
      </c>
      <c r="K6353" s="2" t="s">
        <v>15</v>
      </c>
    </row>
    <row r="6354" spans="1:11" ht="12" customHeight="1" x14ac:dyDescent="0.2">
      <c r="A6354" s="2">
        <v>1700</v>
      </c>
      <c r="B6354" s="20" t="str">
        <f>VLOOKUP(C6354,'[2]05-2025'!$B$1:$C$65536,2,0)</f>
        <v>FORNECEDORES DE SERVICOS DIVERSOS</v>
      </c>
      <c r="C6354" s="33" t="s">
        <v>59</v>
      </c>
      <c r="D6354" s="21">
        <f>VLOOKUP(C6354,'[2]05-2025'!$B$1:$D$65536,3,0)</f>
        <v>1999506.52</v>
      </c>
      <c r="E6354" s="25" t="s">
        <v>1813</v>
      </c>
      <c r="F6354" s="27" t="s">
        <v>2895</v>
      </c>
      <c r="G6354" s="34">
        <v>0</v>
      </c>
      <c r="H6354" s="26">
        <v>160</v>
      </c>
      <c r="I6354" s="24">
        <f t="shared" si="99"/>
        <v>3340974.5900000008</v>
      </c>
      <c r="J6354" s="27" t="s">
        <v>125</v>
      </c>
      <c r="K6354" s="2" t="s">
        <v>15</v>
      </c>
    </row>
    <row r="6355" spans="1:11" ht="12" customHeight="1" x14ac:dyDescent="0.2">
      <c r="A6355" s="2">
        <v>1700</v>
      </c>
      <c r="B6355" s="20" t="str">
        <f>VLOOKUP(C6355,'[2]05-2025'!$B$1:$C$65536,2,0)</f>
        <v>FORNECEDORES DE SERVICOS DIVERSOS</v>
      </c>
      <c r="C6355" s="33" t="s">
        <v>59</v>
      </c>
      <c r="D6355" s="21">
        <f>VLOOKUP(C6355,'[2]05-2025'!$B$1:$D$65536,3,0)</f>
        <v>1999506.52</v>
      </c>
      <c r="E6355" s="25" t="s">
        <v>1813</v>
      </c>
      <c r="F6355" s="27" t="s">
        <v>2896</v>
      </c>
      <c r="G6355" s="34">
        <v>0</v>
      </c>
      <c r="H6355" s="26">
        <v>264</v>
      </c>
      <c r="I6355" s="24">
        <f t="shared" si="99"/>
        <v>3341238.5900000008</v>
      </c>
      <c r="J6355" s="27" t="s">
        <v>1673</v>
      </c>
      <c r="K6355" s="2" t="s">
        <v>15</v>
      </c>
    </row>
    <row r="6356" spans="1:11" ht="12" customHeight="1" x14ac:dyDescent="0.2">
      <c r="A6356" s="2">
        <v>1700</v>
      </c>
      <c r="B6356" s="20" t="str">
        <f>VLOOKUP(C6356,'[2]05-2025'!$B$1:$C$65536,2,0)</f>
        <v>FORNECEDORES DE SERVICOS DIVERSOS</v>
      </c>
      <c r="C6356" s="33" t="s">
        <v>59</v>
      </c>
      <c r="D6356" s="21">
        <f>VLOOKUP(C6356,'[2]05-2025'!$B$1:$D$65536,3,0)</f>
        <v>1999506.52</v>
      </c>
      <c r="E6356" s="25" t="s">
        <v>1813</v>
      </c>
      <c r="F6356" s="27" t="s">
        <v>2896</v>
      </c>
      <c r="G6356" s="34">
        <v>0</v>
      </c>
      <c r="H6356" s="26">
        <v>1290</v>
      </c>
      <c r="I6356" s="24">
        <f t="shared" si="99"/>
        <v>3342528.5900000008</v>
      </c>
      <c r="J6356" s="27" t="s">
        <v>127</v>
      </c>
      <c r="K6356" s="2" t="s">
        <v>15</v>
      </c>
    </row>
    <row r="6357" spans="1:11" ht="12" customHeight="1" x14ac:dyDescent="0.2">
      <c r="A6357" s="2">
        <v>1700</v>
      </c>
      <c r="B6357" s="20" t="str">
        <f>VLOOKUP(C6357,'[2]05-2025'!$B$1:$C$65536,2,0)</f>
        <v>FORNECEDORES DE SERVICOS DIVERSOS</v>
      </c>
      <c r="C6357" s="33" t="s">
        <v>59</v>
      </c>
      <c r="D6357" s="21">
        <f>VLOOKUP(C6357,'[2]05-2025'!$B$1:$D$65536,3,0)</f>
        <v>1999506.52</v>
      </c>
      <c r="E6357" s="25" t="s">
        <v>1813</v>
      </c>
      <c r="F6357" s="27" t="s">
        <v>2897</v>
      </c>
      <c r="G6357" s="34">
        <v>0</v>
      </c>
      <c r="H6357" s="26">
        <v>4367.2</v>
      </c>
      <c r="I6357" s="24">
        <f t="shared" si="99"/>
        <v>3346895.790000001</v>
      </c>
      <c r="J6357" s="27" t="s">
        <v>136</v>
      </c>
      <c r="K6357" s="2" t="s">
        <v>15</v>
      </c>
    </row>
    <row r="6358" spans="1:11" ht="12" customHeight="1" x14ac:dyDescent="0.2">
      <c r="A6358" s="2">
        <v>1700</v>
      </c>
      <c r="B6358" s="20" t="str">
        <f>VLOOKUP(C6358,'[2]05-2025'!$B$1:$C$65536,2,0)</f>
        <v>FORNECEDORES DE SERVICOS DIVERSOS</v>
      </c>
      <c r="C6358" s="33" t="s">
        <v>59</v>
      </c>
      <c r="D6358" s="21">
        <f>VLOOKUP(C6358,'[2]05-2025'!$B$1:$D$65536,3,0)</f>
        <v>1999506.52</v>
      </c>
      <c r="E6358" s="25" t="s">
        <v>1813</v>
      </c>
      <c r="F6358" s="27" t="s">
        <v>2898</v>
      </c>
      <c r="G6358" s="34">
        <v>0</v>
      </c>
      <c r="H6358" s="26">
        <v>181.29</v>
      </c>
      <c r="I6358" s="24">
        <f t="shared" si="99"/>
        <v>3347077.080000001</v>
      </c>
      <c r="J6358" s="27" t="s">
        <v>117</v>
      </c>
      <c r="K6358" s="2" t="s">
        <v>15</v>
      </c>
    </row>
    <row r="6359" spans="1:11" ht="12" customHeight="1" x14ac:dyDescent="0.2">
      <c r="A6359" s="2">
        <v>1700</v>
      </c>
      <c r="B6359" s="20" t="str">
        <f>VLOOKUP(C6359,'[2]05-2025'!$B$1:$C$65536,2,0)</f>
        <v>FORNECEDORES DE SERVICOS DIVERSOS</v>
      </c>
      <c r="C6359" s="33" t="s">
        <v>59</v>
      </c>
      <c r="D6359" s="21">
        <f>VLOOKUP(C6359,'[2]05-2025'!$B$1:$D$65536,3,0)</f>
        <v>1999506.52</v>
      </c>
      <c r="E6359" s="25" t="s">
        <v>1813</v>
      </c>
      <c r="F6359" s="27" t="s">
        <v>2899</v>
      </c>
      <c r="G6359" s="34">
        <v>0</v>
      </c>
      <c r="H6359" s="26">
        <v>442.73</v>
      </c>
      <c r="I6359" s="24">
        <f t="shared" si="99"/>
        <v>3347519.810000001</v>
      </c>
      <c r="J6359" s="27" t="s">
        <v>138</v>
      </c>
      <c r="K6359" s="2" t="s">
        <v>15</v>
      </c>
    </row>
    <row r="6360" spans="1:11" ht="12" customHeight="1" x14ac:dyDescent="0.2">
      <c r="A6360" s="2">
        <v>1700</v>
      </c>
      <c r="B6360" s="20" t="str">
        <f>VLOOKUP(C6360,'[2]05-2025'!$B$1:$C$65536,2,0)</f>
        <v>FORNECEDORES DE SERVICOS DIVERSOS</v>
      </c>
      <c r="C6360" s="33" t="s">
        <v>59</v>
      </c>
      <c r="D6360" s="21">
        <f>VLOOKUP(C6360,'[2]05-2025'!$B$1:$D$65536,3,0)</f>
        <v>1999506.52</v>
      </c>
      <c r="E6360" s="25" t="s">
        <v>1813</v>
      </c>
      <c r="F6360" s="27" t="s">
        <v>1982</v>
      </c>
      <c r="G6360" s="34">
        <v>0</v>
      </c>
      <c r="H6360" s="26">
        <v>2.2999999999999998</v>
      </c>
      <c r="I6360" s="24">
        <f t="shared" si="99"/>
        <v>3347522.1100000008</v>
      </c>
      <c r="J6360" s="27" t="s">
        <v>147</v>
      </c>
      <c r="K6360" s="2" t="s">
        <v>15</v>
      </c>
    </row>
    <row r="6361" spans="1:11" ht="12" customHeight="1" x14ac:dyDescent="0.2">
      <c r="A6361" s="2">
        <v>1700</v>
      </c>
      <c r="B6361" s="20" t="str">
        <f>VLOOKUP(C6361,'[2]05-2025'!$B$1:$C$65536,2,0)</f>
        <v>FORNECEDORES DE SERVICOS DIVERSOS</v>
      </c>
      <c r="C6361" s="33" t="s">
        <v>59</v>
      </c>
      <c r="D6361" s="21">
        <f>VLOOKUP(C6361,'[2]05-2025'!$B$1:$D$65536,3,0)</f>
        <v>1999506.52</v>
      </c>
      <c r="E6361" s="25" t="s">
        <v>1813</v>
      </c>
      <c r="F6361" s="27" t="s">
        <v>1984</v>
      </c>
      <c r="G6361" s="34">
        <v>0</v>
      </c>
      <c r="H6361" s="26">
        <v>2.2999999999999998</v>
      </c>
      <c r="I6361" s="24">
        <f t="shared" si="99"/>
        <v>3347524.4100000006</v>
      </c>
      <c r="J6361" s="27" t="s">
        <v>147</v>
      </c>
      <c r="K6361" s="2" t="s">
        <v>15</v>
      </c>
    </row>
    <row r="6362" spans="1:11" ht="12" customHeight="1" x14ac:dyDescent="0.2">
      <c r="A6362" s="2">
        <v>1700</v>
      </c>
      <c r="B6362" s="20" t="str">
        <f>VLOOKUP(C6362,'[2]05-2025'!$B$1:$C$65536,2,0)</f>
        <v>FORNECEDORES DE SERVICOS DIVERSOS</v>
      </c>
      <c r="C6362" s="33" t="s">
        <v>59</v>
      </c>
      <c r="D6362" s="21">
        <f>VLOOKUP(C6362,'[2]05-2025'!$B$1:$D$65536,3,0)</f>
        <v>1999506.52</v>
      </c>
      <c r="E6362" s="25" t="s">
        <v>1803</v>
      </c>
      <c r="F6362" s="27" t="s">
        <v>2900</v>
      </c>
      <c r="G6362" s="34">
        <v>0</v>
      </c>
      <c r="H6362" s="26">
        <v>5000</v>
      </c>
      <c r="I6362" s="24">
        <f t="shared" si="99"/>
        <v>3352524.4100000006</v>
      </c>
      <c r="J6362" s="27" t="s">
        <v>133</v>
      </c>
      <c r="K6362" s="2" t="s">
        <v>15</v>
      </c>
    </row>
    <row r="6363" spans="1:11" ht="12" customHeight="1" x14ac:dyDescent="0.2">
      <c r="A6363" s="2">
        <v>1700</v>
      </c>
      <c r="B6363" s="20" t="str">
        <f>VLOOKUP(C6363,'[2]05-2025'!$B$1:$C$65536,2,0)</f>
        <v>FORNECEDORES DE SERVICOS DIVERSOS</v>
      </c>
      <c r="C6363" s="33" t="s">
        <v>59</v>
      </c>
      <c r="D6363" s="21">
        <f>VLOOKUP(C6363,'[2]05-2025'!$B$1:$D$65536,3,0)</f>
        <v>1999506.52</v>
      </c>
      <c r="E6363" s="25" t="s">
        <v>1803</v>
      </c>
      <c r="F6363" s="27" t="s">
        <v>2901</v>
      </c>
      <c r="G6363" s="34">
        <v>0</v>
      </c>
      <c r="H6363" s="26">
        <v>28700</v>
      </c>
      <c r="I6363" s="24">
        <f t="shared" si="99"/>
        <v>3381224.4100000006</v>
      </c>
      <c r="J6363" s="27" t="s">
        <v>116</v>
      </c>
      <c r="K6363" s="2" t="s">
        <v>15</v>
      </c>
    </row>
    <row r="6364" spans="1:11" ht="12" customHeight="1" x14ac:dyDescent="0.2">
      <c r="A6364" s="2">
        <v>1700</v>
      </c>
      <c r="B6364" s="20" t="str">
        <f>VLOOKUP(C6364,'[2]05-2025'!$B$1:$C$65536,2,0)</f>
        <v>FORNECEDORES DE SERVICOS DIVERSOS</v>
      </c>
      <c r="C6364" s="33" t="s">
        <v>59</v>
      </c>
      <c r="D6364" s="21">
        <f>VLOOKUP(C6364,'[2]05-2025'!$B$1:$D$65536,3,0)</f>
        <v>1999506.52</v>
      </c>
      <c r="E6364" s="25" t="s">
        <v>1803</v>
      </c>
      <c r="F6364" s="27" t="s">
        <v>2902</v>
      </c>
      <c r="G6364" s="34">
        <v>0</v>
      </c>
      <c r="H6364" s="26">
        <v>721</v>
      </c>
      <c r="I6364" s="24">
        <f t="shared" si="99"/>
        <v>3381945.4100000006</v>
      </c>
      <c r="J6364" s="27" t="s">
        <v>141</v>
      </c>
      <c r="K6364" s="2" t="s">
        <v>15</v>
      </c>
    </row>
    <row r="6365" spans="1:11" ht="12" customHeight="1" x14ac:dyDescent="0.2">
      <c r="A6365" s="2">
        <v>1700</v>
      </c>
      <c r="B6365" s="20" t="str">
        <f>VLOOKUP(C6365,'[2]05-2025'!$B$1:$C$65536,2,0)</f>
        <v>FORNECEDORES DE SERVICOS DIVERSOS</v>
      </c>
      <c r="C6365" s="33" t="s">
        <v>59</v>
      </c>
      <c r="D6365" s="21">
        <f>VLOOKUP(C6365,'[2]05-2025'!$B$1:$D$65536,3,0)</f>
        <v>1999506.52</v>
      </c>
      <c r="E6365" s="25" t="s">
        <v>1803</v>
      </c>
      <c r="F6365" s="27" t="s">
        <v>2903</v>
      </c>
      <c r="G6365" s="34">
        <v>0</v>
      </c>
      <c r="H6365" s="26">
        <v>21557</v>
      </c>
      <c r="I6365" s="24">
        <f t="shared" si="99"/>
        <v>3403502.4100000006</v>
      </c>
      <c r="J6365" s="27" t="s">
        <v>125</v>
      </c>
      <c r="K6365" s="2" t="s">
        <v>15</v>
      </c>
    </row>
    <row r="6366" spans="1:11" ht="12" customHeight="1" x14ac:dyDescent="0.2">
      <c r="A6366" s="2">
        <v>1700</v>
      </c>
      <c r="B6366" s="20" t="str">
        <f>VLOOKUP(C6366,'[2]05-2025'!$B$1:$C$65536,2,0)</f>
        <v>FORNECEDORES DE SERVICOS DIVERSOS</v>
      </c>
      <c r="C6366" s="33" t="s">
        <v>59</v>
      </c>
      <c r="D6366" s="21">
        <f>VLOOKUP(C6366,'[2]05-2025'!$B$1:$D$65536,3,0)</f>
        <v>1999506.52</v>
      </c>
      <c r="E6366" s="25" t="s">
        <v>1803</v>
      </c>
      <c r="F6366" s="27" t="s">
        <v>2904</v>
      </c>
      <c r="G6366" s="34">
        <v>0</v>
      </c>
      <c r="H6366" s="26">
        <v>24</v>
      </c>
      <c r="I6366" s="24">
        <f t="shared" si="99"/>
        <v>3403526.4100000006</v>
      </c>
      <c r="J6366" s="27" t="s">
        <v>125</v>
      </c>
      <c r="K6366" s="2" t="s">
        <v>15</v>
      </c>
    </row>
    <row r="6367" spans="1:11" ht="12" customHeight="1" x14ac:dyDescent="0.2">
      <c r="A6367" s="2">
        <v>1700</v>
      </c>
      <c r="B6367" s="20" t="str">
        <f>VLOOKUP(C6367,'[2]05-2025'!$B$1:$C$65536,2,0)</f>
        <v>FORNECEDORES DE SERVICOS DIVERSOS</v>
      </c>
      <c r="C6367" s="33" t="s">
        <v>59</v>
      </c>
      <c r="D6367" s="21">
        <f>VLOOKUP(C6367,'[2]05-2025'!$B$1:$D$65536,3,0)</f>
        <v>1999506.52</v>
      </c>
      <c r="E6367" s="25" t="s">
        <v>1803</v>
      </c>
      <c r="F6367" s="27" t="s">
        <v>2905</v>
      </c>
      <c r="G6367" s="34">
        <v>0</v>
      </c>
      <c r="H6367" s="26">
        <v>1200</v>
      </c>
      <c r="I6367" s="24">
        <f t="shared" si="99"/>
        <v>3404726.4100000006</v>
      </c>
      <c r="J6367" s="27" t="s">
        <v>1673</v>
      </c>
      <c r="K6367" s="2" t="s">
        <v>15</v>
      </c>
    </row>
    <row r="6368" spans="1:11" ht="12" customHeight="1" x14ac:dyDescent="0.2">
      <c r="A6368" s="2">
        <v>1700</v>
      </c>
      <c r="B6368" s="20" t="str">
        <f>VLOOKUP(C6368,'[2]05-2025'!$B$1:$C$65536,2,0)</f>
        <v>FORNECEDORES DE SERVICOS DIVERSOS</v>
      </c>
      <c r="C6368" s="33" t="s">
        <v>59</v>
      </c>
      <c r="D6368" s="21">
        <f>VLOOKUP(C6368,'[2]05-2025'!$B$1:$D$65536,3,0)</f>
        <v>1999506.52</v>
      </c>
      <c r="E6368" s="25" t="s">
        <v>1803</v>
      </c>
      <c r="F6368" s="27" t="s">
        <v>2906</v>
      </c>
      <c r="G6368" s="34">
        <v>0</v>
      </c>
      <c r="H6368" s="26">
        <v>132056.85999999999</v>
      </c>
      <c r="I6368" s="24">
        <f t="shared" si="99"/>
        <v>3536783.2700000005</v>
      </c>
      <c r="J6368" s="27" t="s">
        <v>123</v>
      </c>
      <c r="K6368" s="2" t="s">
        <v>15</v>
      </c>
    </row>
    <row r="6369" spans="1:11" ht="12" customHeight="1" x14ac:dyDescent="0.2">
      <c r="A6369" s="2">
        <v>1700</v>
      </c>
      <c r="B6369" s="20" t="str">
        <f>VLOOKUP(C6369,'[2]05-2025'!$B$1:$C$65536,2,0)</f>
        <v>FORNECEDORES DE SERVICOS DIVERSOS</v>
      </c>
      <c r="C6369" s="33" t="s">
        <v>59</v>
      </c>
      <c r="D6369" s="21">
        <f>VLOOKUP(C6369,'[2]05-2025'!$B$1:$D$65536,3,0)</f>
        <v>1999506.52</v>
      </c>
      <c r="E6369" s="25" t="s">
        <v>1814</v>
      </c>
      <c r="F6369" s="27" t="s">
        <v>1758</v>
      </c>
      <c r="G6369" s="34">
        <v>0</v>
      </c>
      <c r="H6369" s="26">
        <v>1752.6</v>
      </c>
      <c r="I6369" s="24">
        <f t="shared" si="99"/>
        <v>3538535.8700000006</v>
      </c>
      <c r="J6369" s="27" t="s">
        <v>132</v>
      </c>
      <c r="K6369" s="2" t="s">
        <v>15</v>
      </c>
    </row>
    <row r="6370" spans="1:11" ht="12" customHeight="1" x14ac:dyDescent="0.2">
      <c r="A6370" s="2">
        <v>1700</v>
      </c>
      <c r="B6370" s="20" t="str">
        <f>VLOOKUP(C6370,'[2]05-2025'!$B$1:$C$65536,2,0)</f>
        <v>FORNECEDORES DE SERVICOS DIVERSOS</v>
      </c>
      <c r="C6370" s="33" t="s">
        <v>59</v>
      </c>
      <c r="D6370" s="21">
        <f>VLOOKUP(C6370,'[2]05-2025'!$B$1:$D$65536,3,0)</f>
        <v>1999506.52</v>
      </c>
      <c r="E6370" s="25" t="s">
        <v>1814</v>
      </c>
      <c r="F6370" s="27" t="s">
        <v>2907</v>
      </c>
      <c r="G6370" s="34">
        <v>0</v>
      </c>
      <c r="H6370" s="26">
        <v>1233.8499999999999</v>
      </c>
      <c r="I6370" s="24">
        <f t="shared" si="99"/>
        <v>3539769.7200000007</v>
      </c>
      <c r="J6370" s="27" t="s">
        <v>125</v>
      </c>
      <c r="K6370" s="2" t="s">
        <v>15</v>
      </c>
    </row>
    <row r="6371" spans="1:11" ht="12" customHeight="1" x14ac:dyDescent="0.2">
      <c r="A6371" s="2">
        <v>1700</v>
      </c>
      <c r="B6371" s="20" t="str">
        <f>VLOOKUP(C6371,'[2]05-2025'!$B$1:$C$65536,2,0)</f>
        <v>FORNECEDORES DE SERVICOS DIVERSOS</v>
      </c>
      <c r="C6371" s="33" t="s">
        <v>59</v>
      </c>
      <c r="D6371" s="21">
        <f>VLOOKUP(C6371,'[2]05-2025'!$B$1:$D$65536,3,0)</f>
        <v>1999506.52</v>
      </c>
      <c r="E6371" s="25" t="s">
        <v>1814</v>
      </c>
      <c r="F6371" s="27" t="s">
        <v>2908</v>
      </c>
      <c r="G6371" s="34">
        <v>0</v>
      </c>
      <c r="H6371" s="26">
        <v>19154.13</v>
      </c>
      <c r="I6371" s="24">
        <f t="shared" si="99"/>
        <v>3558923.8500000006</v>
      </c>
      <c r="J6371" s="27" t="s">
        <v>132</v>
      </c>
      <c r="K6371" s="2" t="s">
        <v>15</v>
      </c>
    </row>
    <row r="6372" spans="1:11" ht="12" customHeight="1" x14ac:dyDescent="0.2">
      <c r="A6372" s="2">
        <v>1700</v>
      </c>
      <c r="B6372" s="20" t="str">
        <f>VLOOKUP(C6372,'[2]05-2025'!$B$1:$C$65536,2,0)</f>
        <v>FORNECEDORES DE SERVICOS DIVERSOS</v>
      </c>
      <c r="C6372" s="33" t="s">
        <v>59</v>
      </c>
      <c r="D6372" s="21">
        <f>VLOOKUP(C6372,'[2]05-2025'!$B$1:$D$65536,3,0)</f>
        <v>1999506.52</v>
      </c>
      <c r="E6372" s="25" t="s">
        <v>1814</v>
      </c>
      <c r="F6372" s="27" t="s">
        <v>2909</v>
      </c>
      <c r="G6372" s="34">
        <v>0</v>
      </c>
      <c r="H6372" s="26">
        <v>2725.82</v>
      </c>
      <c r="I6372" s="24">
        <f t="shared" si="99"/>
        <v>3561649.6700000004</v>
      </c>
      <c r="J6372" s="27" t="s">
        <v>138</v>
      </c>
      <c r="K6372" s="2" t="s">
        <v>15</v>
      </c>
    </row>
    <row r="6373" spans="1:11" ht="12" customHeight="1" x14ac:dyDescent="0.2">
      <c r="A6373" s="2">
        <v>1700</v>
      </c>
      <c r="B6373" s="20" t="str">
        <f>VLOOKUP(C6373,'[2]05-2025'!$B$1:$C$65536,2,0)</f>
        <v>FORNECEDORES DE SERVICOS DIVERSOS</v>
      </c>
      <c r="C6373" s="33" t="s">
        <v>59</v>
      </c>
      <c r="D6373" s="21">
        <f>VLOOKUP(C6373,'[2]05-2025'!$B$1:$D$65536,3,0)</f>
        <v>1999506.52</v>
      </c>
      <c r="E6373" s="25" t="s">
        <v>1814</v>
      </c>
      <c r="F6373" s="27" t="s">
        <v>2910</v>
      </c>
      <c r="G6373" s="34">
        <v>0</v>
      </c>
      <c r="H6373" s="26">
        <v>114821.39</v>
      </c>
      <c r="I6373" s="24">
        <f t="shared" si="99"/>
        <v>3676471.0600000005</v>
      </c>
      <c r="J6373" s="27" t="s">
        <v>117</v>
      </c>
      <c r="K6373" s="2" t="s">
        <v>15</v>
      </c>
    </row>
    <row r="6374" spans="1:11" ht="12" customHeight="1" x14ac:dyDescent="0.2">
      <c r="A6374" s="2">
        <v>1700</v>
      </c>
      <c r="B6374" s="20" t="str">
        <f>VLOOKUP(C6374,'[2]05-2025'!$B$1:$C$65536,2,0)</f>
        <v>FORNECEDORES DE SERVICOS DIVERSOS</v>
      </c>
      <c r="C6374" s="33" t="s">
        <v>59</v>
      </c>
      <c r="D6374" s="21">
        <f>VLOOKUP(C6374,'[2]05-2025'!$B$1:$D$65536,3,0)</f>
        <v>1999506.52</v>
      </c>
      <c r="E6374" s="25" t="s">
        <v>1814</v>
      </c>
      <c r="F6374" s="27" t="s">
        <v>2911</v>
      </c>
      <c r="G6374" s="34">
        <v>0</v>
      </c>
      <c r="H6374" s="26">
        <v>2617.92</v>
      </c>
      <c r="I6374" s="24">
        <f t="shared" si="99"/>
        <v>3679088.9800000004</v>
      </c>
      <c r="J6374" s="27" t="s">
        <v>131</v>
      </c>
      <c r="K6374" s="2" t="s">
        <v>15</v>
      </c>
    </row>
    <row r="6375" spans="1:11" ht="12" customHeight="1" x14ac:dyDescent="0.2">
      <c r="A6375" s="2">
        <v>1700</v>
      </c>
      <c r="B6375" s="20" t="str">
        <f>VLOOKUP(C6375,'[2]05-2025'!$B$1:$C$65536,2,0)</f>
        <v>FORNECEDORES DE SERVICOS DIVERSOS</v>
      </c>
      <c r="C6375" s="33" t="s">
        <v>59</v>
      </c>
      <c r="D6375" s="21">
        <f>VLOOKUP(C6375,'[2]05-2025'!$B$1:$D$65536,3,0)</f>
        <v>1999506.52</v>
      </c>
      <c r="E6375" s="25" t="s">
        <v>1814</v>
      </c>
      <c r="F6375" s="27" t="s">
        <v>2912</v>
      </c>
      <c r="G6375" s="34">
        <v>0</v>
      </c>
      <c r="H6375" s="26">
        <v>2780</v>
      </c>
      <c r="I6375" s="24">
        <f t="shared" si="99"/>
        <v>3681868.9800000004</v>
      </c>
      <c r="J6375" s="27" t="s">
        <v>120</v>
      </c>
      <c r="K6375" s="2" t="s">
        <v>15</v>
      </c>
    </row>
    <row r="6376" spans="1:11" ht="12" customHeight="1" x14ac:dyDescent="0.2">
      <c r="A6376" s="2">
        <v>1700</v>
      </c>
      <c r="B6376" s="20" t="str">
        <f>VLOOKUP(C6376,'[2]05-2025'!$B$1:$C$65536,2,0)</f>
        <v>FORNECEDORES DE SERVICOS DIVERSOS</v>
      </c>
      <c r="C6376" s="33" t="s">
        <v>59</v>
      </c>
      <c r="D6376" s="21">
        <f>VLOOKUP(C6376,'[2]05-2025'!$B$1:$D$65536,3,0)</f>
        <v>1999506.52</v>
      </c>
      <c r="E6376" s="25" t="s">
        <v>1814</v>
      </c>
      <c r="F6376" s="27" t="s">
        <v>2913</v>
      </c>
      <c r="G6376" s="34">
        <v>0</v>
      </c>
      <c r="H6376" s="26">
        <v>7610.24</v>
      </c>
      <c r="I6376" s="24">
        <f t="shared" si="99"/>
        <v>3689479.2200000007</v>
      </c>
      <c r="J6376" s="27" t="s">
        <v>131</v>
      </c>
      <c r="K6376" s="2" t="s">
        <v>15</v>
      </c>
    </row>
    <row r="6377" spans="1:11" ht="12" customHeight="1" x14ac:dyDescent="0.2">
      <c r="A6377" s="2">
        <v>1700</v>
      </c>
      <c r="B6377" s="20" t="str">
        <f>VLOOKUP(C6377,'[2]05-2025'!$B$1:$C$65536,2,0)</f>
        <v>FORNECEDORES DE SERVICOS DIVERSOS</v>
      </c>
      <c r="C6377" s="33" t="s">
        <v>59</v>
      </c>
      <c r="D6377" s="21">
        <f>VLOOKUP(C6377,'[2]05-2025'!$B$1:$D$65536,3,0)</f>
        <v>1999506.52</v>
      </c>
      <c r="E6377" s="25" t="s">
        <v>1814</v>
      </c>
      <c r="F6377" s="27" t="s">
        <v>2914</v>
      </c>
      <c r="G6377" s="34">
        <v>0</v>
      </c>
      <c r="H6377" s="26">
        <v>6921.86</v>
      </c>
      <c r="I6377" s="24">
        <f t="shared" si="99"/>
        <v>3696401.0800000005</v>
      </c>
      <c r="J6377" s="27" t="s">
        <v>125</v>
      </c>
      <c r="K6377" s="2" t="s">
        <v>15</v>
      </c>
    </row>
    <row r="6378" spans="1:11" ht="12" customHeight="1" x14ac:dyDescent="0.2">
      <c r="A6378" s="2">
        <v>1700</v>
      </c>
      <c r="B6378" s="20" t="str">
        <f>VLOOKUP(C6378,'[2]05-2025'!$B$1:$C$65536,2,0)</f>
        <v>FORNECEDORES DE SERVICOS DIVERSOS</v>
      </c>
      <c r="C6378" s="33" t="s">
        <v>59</v>
      </c>
      <c r="D6378" s="21">
        <f>VLOOKUP(C6378,'[2]05-2025'!$B$1:$D$65536,3,0)</f>
        <v>1999506.52</v>
      </c>
      <c r="E6378" s="25" t="s">
        <v>1814</v>
      </c>
      <c r="F6378" s="27" t="s">
        <v>2915</v>
      </c>
      <c r="G6378" s="34">
        <v>0</v>
      </c>
      <c r="H6378" s="26">
        <v>2904</v>
      </c>
      <c r="I6378" s="24">
        <f t="shared" si="99"/>
        <v>3699305.0800000005</v>
      </c>
      <c r="J6378" s="27" t="s">
        <v>131</v>
      </c>
      <c r="K6378" s="2" t="s">
        <v>15</v>
      </c>
    </row>
    <row r="6379" spans="1:11" ht="12" customHeight="1" x14ac:dyDescent="0.2">
      <c r="A6379" s="2">
        <v>1700</v>
      </c>
      <c r="B6379" s="20" t="str">
        <f>VLOOKUP(C6379,'[2]05-2025'!$B$1:$C$65536,2,0)</f>
        <v>FORNECEDORES DE SERVICOS DIVERSOS</v>
      </c>
      <c r="C6379" s="33" t="s">
        <v>59</v>
      </c>
      <c r="D6379" s="21">
        <f>VLOOKUP(C6379,'[2]05-2025'!$B$1:$D$65536,3,0)</f>
        <v>1999506.52</v>
      </c>
      <c r="E6379" s="25" t="s">
        <v>1815</v>
      </c>
      <c r="F6379" s="27" t="s">
        <v>2916</v>
      </c>
      <c r="G6379" s="34">
        <v>0</v>
      </c>
      <c r="H6379" s="26">
        <v>25318.6</v>
      </c>
      <c r="I6379" s="24">
        <f t="shared" si="99"/>
        <v>3724623.6800000006</v>
      </c>
      <c r="J6379" s="27" t="s">
        <v>138</v>
      </c>
      <c r="K6379" s="2" t="s">
        <v>15</v>
      </c>
    </row>
    <row r="6380" spans="1:11" ht="12" customHeight="1" x14ac:dyDescent="0.2">
      <c r="A6380" s="2">
        <v>1700</v>
      </c>
      <c r="B6380" s="20" t="str">
        <f>VLOOKUP(C6380,'[2]05-2025'!$B$1:$C$65536,2,0)</f>
        <v>FORNECEDORES DE SERVICOS DIVERSOS</v>
      </c>
      <c r="C6380" s="33" t="s">
        <v>59</v>
      </c>
      <c r="D6380" s="21">
        <f>VLOOKUP(C6380,'[2]05-2025'!$B$1:$D$65536,3,0)</f>
        <v>1999506.52</v>
      </c>
      <c r="E6380" s="25" t="s">
        <v>1815</v>
      </c>
      <c r="F6380" s="27" t="s">
        <v>2917</v>
      </c>
      <c r="G6380" s="34">
        <v>0</v>
      </c>
      <c r="H6380" s="26">
        <v>154.80000000000001</v>
      </c>
      <c r="I6380" s="24">
        <f t="shared" si="99"/>
        <v>3724778.4800000004</v>
      </c>
      <c r="J6380" s="27" t="s">
        <v>98</v>
      </c>
      <c r="K6380" s="2" t="s">
        <v>15</v>
      </c>
    </row>
    <row r="6381" spans="1:11" ht="12" customHeight="1" x14ac:dyDescent="0.2">
      <c r="A6381" s="2">
        <v>1700</v>
      </c>
      <c r="B6381" s="20" t="str">
        <f>VLOOKUP(C6381,'[2]05-2025'!$B$1:$C$65536,2,0)</f>
        <v>FORNECEDORES DE SERVICOS DIVERSOS</v>
      </c>
      <c r="C6381" s="33" t="s">
        <v>59</v>
      </c>
      <c r="D6381" s="21">
        <f>VLOOKUP(C6381,'[2]05-2025'!$B$1:$D$65536,3,0)</f>
        <v>1999506.52</v>
      </c>
      <c r="E6381" s="25" t="s">
        <v>1815</v>
      </c>
      <c r="F6381" s="27" t="s">
        <v>2918</v>
      </c>
      <c r="G6381" s="34">
        <v>0</v>
      </c>
      <c r="H6381" s="26">
        <v>725.29</v>
      </c>
      <c r="I6381" s="24">
        <f t="shared" si="99"/>
        <v>3725503.7700000005</v>
      </c>
      <c r="J6381" s="27" t="s">
        <v>138</v>
      </c>
      <c r="K6381" s="2" t="s">
        <v>15</v>
      </c>
    </row>
    <row r="6382" spans="1:11" ht="12" customHeight="1" x14ac:dyDescent="0.2">
      <c r="A6382" s="2">
        <v>1700</v>
      </c>
      <c r="B6382" s="20" t="str">
        <f>VLOOKUP(C6382,'[2]05-2025'!$B$1:$C$65536,2,0)</f>
        <v>FORNECEDORES DE SERVICOS DIVERSOS</v>
      </c>
      <c r="C6382" s="33" t="s">
        <v>59</v>
      </c>
      <c r="D6382" s="21">
        <f>VLOOKUP(C6382,'[2]05-2025'!$B$1:$D$65536,3,0)</f>
        <v>1999506.52</v>
      </c>
      <c r="E6382" s="25" t="s">
        <v>1815</v>
      </c>
      <c r="F6382" s="27" t="s">
        <v>1666</v>
      </c>
      <c r="G6382" s="34">
        <v>0</v>
      </c>
      <c r="H6382" s="26">
        <v>236465.49</v>
      </c>
      <c r="I6382" s="24">
        <f t="shared" si="99"/>
        <v>3961969.2600000007</v>
      </c>
      <c r="J6382" s="27" t="s">
        <v>113</v>
      </c>
      <c r="K6382" s="2" t="s">
        <v>15</v>
      </c>
    </row>
    <row r="6383" spans="1:11" ht="12" customHeight="1" x14ac:dyDescent="0.2">
      <c r="A6383" s="2">
        <v>1700</v>
      </c>
      <c r="B6383" s="20" t="str">
        <f>VLOOKUP(C6383,'[2]05-2025'!$B$1:$C$65536,2,0)</f>
        <v>FORNECEDORES DE SERVICOS DIVERSOS</v>
      </c>
      <c r="C6383" s="33" t="s">
        <v>59</v>
      </c>
      <c r="D6383" s="21">
        <f>VLOOKUP(C6383,'[2]05-2025'!$B$1:$D$65536,3,0)</f>
        <v>1999506.52</v>
      </c>
      <c r="E6383" s="25" t="s">
        <v>1816</v>
      </c>
      <c r="F6383" s="27" t="s">
        <v>2919</v>
      </c>
      <c r="G6383" s="34">
        <v>0</v>
      </c>
      <c r="H6383" s="26">
        <v>5071.04</v>
      </c>
      <c r="I6383" s="24">
        <f t="shared" si="99"/>
        <v>3967040.3000000007</v>
      </c>
      <c r="J6383" s="27" t="s">
        <v>131</v>
      </c>
      <c r="K6383" s="2" t="s">
        <v>15</v>
      </c>
    </row>
    <row r="6384" spans="1:11" ht="12" customHeight="1" x14ac:dyDescent="0.2">
      <c r="A6384" s="2">
        <v>1700</v>
      </c>
      <c r="B6384" s="20" t="str">
        <f>VLOOKUP(C6384,'[2]05-2025'!$B$1:$C$65536,2,0)</f>
        <v>FORNECEDORES DE SERVICOS DIVERSOS</v>
      </c>
      <c r="C6384" s="33" t="s">
        <v>59</v>
      </c>
      <c r="D6384" s="21">
        <f>VLOOKUP(C6384,'[2]05-2025'!$B$1:$D$65536,3,0)</f>
        <v>1999506.52</v>
      </c>
      <c r="E6384" s="25" t="s">
        <v>1816</v>
      </c>
      <c r="F6384" s="27" t="s">
        <v>2920</v>
      </c>
      <c r="G6384" s="34">
        <v>0</v>
      </c>
      <c r="H6384" s="26">
        <v>5440</v>
      </c>
      <c r="I6384" s="24">
        <f t="shared" si="99"/>
        <v>3972480.3000000007</v>
      </c>
      <c r="J6384" s="27" t="s">
        <v>125</v>
      </c>
      <c r="K6384" s="2" t="s">
        <v>15</v>
      </c>
    </row>
    <row r="6385" spans="1:11" ht="12" customHeight="1" x14ac:dyDescent="0.2">
      <c r="A6385" s="2">
        <v>1700</v>
      </c>
      <c r="B6385" s="20" t="str">
        <f>VLOOKUP(C6385,'[2]05-2025'!$B$1:$C$65536,2,0)</f>
        <v>FORNECEDORES DE SERVICOS DIVERSOS</v>
      </c>
      <c r="C6385" s="33" t="s">
        <v>59</v>
      </c>
      <c r="D6385" s="21">
        <f>VLOOKUP(C6385,'[2]05-2025'!$B$1:$D$65536,3,0)</f>
        <v>1999506.52</v>
      </c>
      <c r="E6385" s="25" t="s">
        <v>1817</v>
      </c>
      <c r="F6385" s="27" t="s">
        <v>2921</v>
      </c>
      <c r="G6385" s="34">
        <v>0</v>
      </c>
      <c r="H6385" s="26">
        <v>436</v>
      </c>
      <c r="I6385" s="24">
        <f t="shared" ref="I6385:I6448" si="100">IF(C6385&lt;&gt;C6384,D6385-G6385+H6385,IF(C6385=C6384,I6384-G6385+H6385,"falso"))</f>
        <v>3972916.3000000007</v>
      </c>
      <c r="J6385" s="27" t="s">
        <v>125</v>
      </c>
      <c r="K6385" s="2" t="s">
        <v>15</v>
      </c>
    </row>
    <row r="6386" spans="1:11" ht="12" customHeight="1" x14ac:dyDescent="0.2">
      <c r="A6386" s="2">
        <v>1700</v>
      </c>
      <c r="B6386" s="20" t="str">
        <f>VLOOKUP(C6386,'[2]05-2025'!$B$1:$C$65536,2,0)</f>
        <v>FORNECEDORES DE SERVICOS DIVERSOS</v>
      </c>
      <c r="C6386" s="33" t="s">
        <v>59</v>
      </c>
      <c r="D6386" s="21">
        <f>VLOOKUP(C6386,'[2]05-2025'!$B$1:$D$65536,3,0)</f>
        <v>1999506.52</v>
      </c>
      <c r="E6386" s="25" t="s">
        <v>1817</v>
      </c>
      <c r="F6386" s="27" t="s">
        <v>2922</v>
      </c>
      <c r="G6386" s="34">
        <v>0</v>
      </c>
      <c r="H6386" s="26">
        <v>1862.5</v>
      </c>
      <c r="I6386" s="24">
        <f t="shared" si="100"/>
        <v>3974778.8000000007</v>
      </c>
      <c r="J6386" s="27" t="s">
        <v>125</v>
      </c>
      <c r="K6386" s="2" t="s">
        <v>15</v>
      </c>
    </row>
    <row r="6387" spans="1:11" ht="12" customHeight="1" x14ac:dyDescent="0.2">
      <c r="A6387" s="2">
        <v>1700</v>
      </c>
      <c r="B6387" s="20" t="str">
        <f>VLOOKUP(C6387,'[2]05-2025'!$B$1:$C$65536,2,0)</f>
        <v>FORNECEDORES DE SERVICOS DIVERSOS</v>
      </c>
      <c r="C6387" s="33" t="s">
        <v>59</v>
      </c>
      <c r="D6387" s="21">
        <f>VLOOKUP(C6387,'[2]05-2025'!$B$1:$D$65536,3,0)</f>
        <v>1999506.52</v>
      </c>
      <c r="E6387" s="25" t="s">
        <v>1817</v>
      </c>
      <c r="F6387" s="27" t="s">
        <v>2923</v>
      </c>
      <c r="G6387" s="34">
        <v>0</v>
      </c>
      <c r="H6387" s="26">
        <v>44.72</v>
      </c>
      <c r="I6387" s="24">
        <f t="shared" si="100"/>
        <v>3974823.5200000009</v>
      </c>
      <c r="J6387" s="27" t="s">
        <v>138</v>
      </c>
      <c r="K6387" s="2" t="s">
        <v>15</v>
      </c>
    </row>
    <row r="6388" spans="1:11" ht="12" customHeight="1" x14ac:dyDescent="0.2">
      <c r="A6388" s="2">
        <v>1700</v>
      </c>
      <c r="B6388" s="20" t="str">
        <f>VLOOKUP(C6388,'[2]05-2025'!$B$1:$C$65536,2,0)</f>
        <v>FORNECEDORES DE SERVICOS DIVERSOS</v>
      </c>
      <c r="C6388" s="33" t="s">
        <v>59</v>
      </c>
      <c r="D6388" s="21">
        <f>VLOOKUP(C6388,'[2]05-2025'!$B$1:$D$65536,3,0)</f>
        <v>1999506.52</v>
      </c>
      <c r="E6388" s="25" t="s">
        <v>1817</v>
      </c>
      <c r="F6388" s="27" t="s">
        <v>2924</v>
      </c>
      <c r="G6388" s="34">
        <v>0</v>
      </c>
      <c r="H6388" s="26">
        <v>3260</v>
      </c>
      <c r="I6388" s="24">
        <f t="shared" si="100"/>
        <v>3978083.5200000009</v>
      </c>
      <c r="J6388" s="27" t="s">
        <v>132</v>
      </c>
      <c r="K6388" s="2" t="s">
        <v>15</v>
      </c>
    </row>
    <row r="6389" spans="1:11" ht="12" customHeight="1" x14ac:dyDescent="0.2">
      <c r="A6389" s="2">
        <v>1700</v>
      </c>
      <c r="B6389" s="20" t="str">
        <f>VLOOKUP(C6389,'[2]05-2025'!$B$1:$C$65536,2,0)</f>
        <v>FORNECEDORES DE SERVICOS DIVERSOS</v>
      </c>
      <c r="C6389" s="33" t="s">
        <v>59</v>
      </c>
      <c r="D6389" s="21">
        <f>VLOOKUP(C6389,'[2]05-2025'!$B$1:$D$65536,3,0)</f>
        <v>1999506.52</v>
      </c>
      <c r="E6389" s="25" t="s">
        <v>1817</v>
      </c>
      <c r="F6389" s="27" t="s">
        <v>2925</v>
      </c>
      <c r="G6389" s="34">
        <v>0</v>
      </c>
      <c r="H6389" s="26">
        <v>12777.77</v>
      </c>
      <c r="I6389" s="24">
        <f t="shared" si="100"/>
        <v>3990861.290000001</v>
      </c>
      <c r="J6389" s="27" t="s">
        <v>119</v>
      </c>
      <c r="K6389" s="2" t="s">
        <v>15</v>
      </c>
    </row>
    <row r="6390" spans="1:11" ht="12" customHeight="1" x14ac:dyDescent="0.2">
      <c r="A6390" s="2">
        <v>1700</v>
      </c>
      <c r="B6390" s="20" t="str">
        <f>VLOOKUP(C6390,'[2]05-2025'!$B$1:$C$65536,2,0)</f>
        <v>FORNECEDORES DE SERVICOS DIVERSOS</v>
      </c>
      <c r="C6390" s="33" t="s">
        <v>59</v>
      </c>
      <c r="D6390" s="21">
        <f>VLOOKUP(C6390,'[2]05-2025'!$B$1:$D$65536,3,0)</f>
        <v>1999506.52</v>
      </c>
      <c r="E6390" s="25" t="s">
        <v>1817</v>
      </c>
      <c r="F6390" s="27" t="s">
        <v>2046</v>
      </c>
      <c r="G6390" s="34">
        <v>0</v>
      </c>
      <c r="H6390" s="26">
        <v>2900</v>
      </c>
      <c r="I6390" s="24">
        <f t="shared" si="100"/>
        <v>3993761.290000001</v>
      </c>
      <c r="J6390" s="27" t="s">
        <v>57</v>
      </c>
      <c r="K6390" s="2" t="s">
        <v>15</v>
      </c>
    </row>
    <row r="6391" spans="1:11" ht="12" customHeight="1" x14ac:dyDescent="0.2">
      <c r="A6391" s="2">
        <v>1700</v>
      </c>
      <c r="B6391" s="20" t="str">
        <f>VLOOKUP(C6391,'[2]05-2025'!$B$1:$C$65536,2,0)</f>
        <v>FORNECEDORES DE SERVICOS DIVERSOS</v>
      </c>
      <c r="C6391" s="33" t="s">
        <v>59</v>
      </c>
      <c r="D6391" s="21">
        <f>VLOOKUP(C6391,'[2]05-2025'!$B$1:$D$65536,3,0)</f>
        <v>1999506.52</v>
      </c>
      <c r="E6391" s="25" t="s">
        <v>1817</v>
      </c>
      <c r="F6391" s="27" t="s">
        <v>2047</v>
      </c>
      <c r="G6391" s="34">
        <v>0</v>
      </c>
      <c r="H6391" s="26">
        <v>2490.9</v>
      </c>
      <c r="I6391" s="24">
        <f t="shared" si="100"/>
        <v>3996252.1900000009</v>
      </c>
      <c r="J6391" s="27" t="s">
        <v>57</v>
      </c>
      <c r="K6391" s="2" t="s">
        <v>15</v>
      </c>
    </row>
    <row r="6392" spans="1:11" ht="12" customHeight="1" x14ac:dyDescent="0.2">
      <c r="A6392" s="2">
        <v>1700</v>
      </c>
      <c r="B6392" s="20" t="str">
        <f>VLOOKUP(C6392,'[2]05-2025'!$B$1:$C$65536,2,0)</f>
        <v>FORNECEDORES DE SERVICOS DIVERSOS</v>
      </c>
      <c r="C6392" s="33" t="s">
        <v>59</v>
      </c>
      <c r="D6392" s="21">
        <f>VLOOKUP(C6392,'[2]05-2025'!$B$1:$D$65536,3,0)</f>
        <v>1999506.52</v>
      </c>
      <c r="E6392" s="25" t="s">
        <v>1817</v>
      </c>
      <c r="F6392" s="27" t="s">
        <v>2636</v>
      </c>
      <c r="G6392" s="34">
        <v>0</v>
      </c>
      <c r="H6392" s="26">
        <v>419.5</v>
      </c>
      <c r="I6392" s="24">
        <f t="shared" si="100"/>
        <v>3996671.6900000009</v>
      </c>
      <c r="J6392" s="27" t="s">
        <v>57</v>
      </c>
      <c r="K6392" s="2" t="s">
        <v>15</v>
      </c>
    </row>
    <row r="6393" spans="1:11" ht="12" customHeight="1" x14ac:dyDescent="0.2">
      <c r="A6393" s="2">
        <v>1700</v>
      </c>
      <c r="B6393" s="20" t="str">
        <f>VLOOKUP(C6393,'[2]05-2025'!$B$1:$C$65536,2,0)</f>
        <v>FORNECEDORES DE SERVICOS DIVERSOS</v>
      </c>
      <c r="C6393" s="33" t="s">
        <v>59</v>
      </c>
      <c r="D6393" s="21">
        <f>VLOOKUP(C6393,'[2]05-2025'!$B$1:$D$65536,3,0)</f>
        <v>1999506.52</v>
      </c>
      <c r="E6393" s="25" t="s">
        <v>1817</v>
      </c>
      <c r="F6393" s="27" t="s">
        <v>2049</v>
      </c>
      <c r="G6393" s="34">
        <v>0</v>
      </c>
      <c r="H6393" s="26">
        <v>9953.1</v>
      </c>
      <c r="I6393" s="24">
        <f t="shared" si="100"/>
        <v>4006624.790000001</v>
      </c>
      <c r="J6393" s="27" t="s">
        <v>57</v>
      </c>
      <c r="K6393" s="2" t="s">
        <v>15</v>
      </c>
    </row>
    <row r="6394" spans="1:11" ht="12" customHeight="1" x14ac:dyDescent="0.2">
      <c r="A6394" s="2">
        <v>1700</v>
      </c>
      <c r="B6394" s="20" t="str">
        <f>VLOOKUP(C6394,'[2]05-2025'!$B$1:$C$65536,2,0)</f>
        <v>FORNECEDORES DE SERVICOS DIVERSOS</v>
      </c>
      <c r="C6394" s="33" t="s">
        <v>59</v>
      </c>
      <c r="D6394" s="21">
        <f>VLOOKUP(C6394,'[2]05-2025'!$B$1:$D$65536,3,0)</f>
        <v>1999506.52</v>
      </c>
      <c r="E6394" s="25" t="s">
        <v>1817</v>
      </c>
      <c r="F6394" s="27" t="s">
        <v>2050</v>
      </c>
      <c r="G6394" s="34">
        <v>0</v>
      </c>
      <c r="H6394" s="26">
        <v>35.44</v>
      </c>
      <c r="I6394" s="24">
        <f t="shared" si="100"/>
        <v>4006660.2300000009</v>
      </c>
      <c r="J6394" s="27" t="s">
        <v>59</v>
      </c>
      <c r="K6394" s="2" t="s">
        <v>15</v>
      </c>
    </row>
    <row r="6395" spans="1:11" ht="12" customHeight="1" x14ac:dyDescent="0.2">
      <c r="A6395" s="2">
        <v>1700</v>
      </c>
      <c r="B6395" s="20" t="str">
        <f>VLOOKUP(C6395,'[2]05-2025'!$B$1:$C$65536,2,0)</f>
        <v>FORNECEDORES DE SERVICOS DIVERSOS</v>
      </c>
      <c r="C6395" s="33" t="s">
        <v>59</v>
      </c>
      <c r="D6395" s="21">
        <f>VLOOKUP(C6395,'[2]05-2025'!$B$1:$D$65536,3,0)</f>
        <v>1999506.52</v>
      </c>
      <c r="E6395" s="25" t="s">
        <v>1817</v>
      </c>
      <c r="F6395" s="27" t="s">
        <v>2051</v>
      </c>
      <c r="G6395" s="34">
        <v>0</v>
      </c>
      <c r="H6395" s="26">
        <v>1245</v>
      </c>
      <c r="I6395" s="24">
        <f t="shared" si="100"/>
        <v>4007905.2300000009</v>
      </c>
      <c r="J6395" s="27" t="s">
        <v>57</v>
      </c>
      <c r="K6395" s="2" t="s">
        <v>15</v>
      </c>
    </row>
    <row r="6396" spans="1:11" ht="12" customHeight="1" x14ac:dyDescent="0.2">
      <c r="A6396" s="2">
        <v>1700</v>
      </c>
      <c r="B6396" s="20" t="str">
        <f>VLOOKUP(C6396,'[2]05-2025'!$B$1:$C$65536,2,0)</f>
        <v>FORNECEDORES DE SERVICOS DIVERSOS</v>
      </c>
      <c r="C6396" s="33" t="s">
        <v>59</v>
      </c>
      <c r="D6396" s="21">
        <f>VLOOKUP(C6396,'[2]05-2025'!$B$1:$D$65536,3,0)</f>
        <v>1999506.52</v>
      </c>
      <c r="E6396" s="25" t="s">
        <v>1817</v>
      </c>
      <c r="F6396" s="27" t="s">
        <v>2052</v>
      </c>
      <c r="G6396" s="34">
        <v>0</v>
      </c>
      <c r="H6396" s="26">
        <v>3116.7</v>
      </c>
      <c r="I6396" s="24">
        <f t="shared" si="100"/>
        <v>4011021.9300000011</v>
      </c>
      <c r="J6396" s="27" t="s">
        <v>57</v>
      </c>
      <c r="K6396" s="2" t="s">
        <v>15</v>
      </c>
    </row>
    <row r="6397" spans="1:11" ht="12" customHeight="1" x14ac:dyDescent="0.2">
      <c r="A6397" s="2">
        <v>1700</v>
      </c>
      <c r="B6397" s="20" t="str">
        <f>VLOOKUP(C6397,'[2]05-2025'!$B$1:$C$65536,2,0)</f>
        <v>FORNECEDORES DE SERVICOS DIVERSOS</v>
      </c>
      <c r="C6397" s="33" t="s">
        <v>59</v>
      </c>
      <c r="D6397" s="21">
        <f>VLOOKUP(C6397,'[2]05-2025'!$B$1:$D$65536,3,0)</f>
        <v>1999506.52</v>
      </c>
      <c r="E6397" s="25" t="s">
        <v>1817</v>
      </c>
      <c r="F6397" s="27" t="s">
        <v>2053</v>
      </c>
      <c r="G6397" s="34">
        <v>0</v>
      </c>
      <c r="H6397" s="26">
        <v>1100</v>
      </c>
      <c r="I6397" s="24">
        <f t="shared" si="100"/>
        <v>4012121.9300000011</v>
      </c>
      <c r="J6397" s="27" t="s">
        <v>57</v>
      </c>
      <c r="K6397" s="2" t="s">
        <v>15</v>
      </c>
    </row>
    <row r="6398" spans="1:11" ht="12" customHeight="1" x14ac:dyDescent="0.2">
      <c r="A6398" s="2">
        <v>1700</v>
      </c>
      <c r="B6398" s="20" t="str">
        <f>VLOOKUP(C6398,'[2]05-2025'!$B$1:$C$65536,2,0)</f>
        <v>FORNECEDORES DE SERVICOS DIVERSOS</v>
      </c>
      <c r="C6398" s="33" t="s">
        <v>59</v>
      </c>
      <c r="D6398" s="21">
        <f>VLOOKUP(C6398,'[2]05-2025'!$B$1:$D$65536,3,0)</f>
        <v>1999506.52</v>
      </c>
      <c r="E6398" s="25" t="s">
        <v>1817</v>
      </c>
      <c r="F6398" s="27" t="s">
        <v>2054</v>
      </c>
      <c r="G6398" s="34">
        <v>0</v>
      </c>
      <c r="H6398" s="26">
        <v>1989.72</v>
      </c>
      <c r="I6398" s="24">
        <f t="shared" si="100"/>
        <v>4014111.6500000013</v>
      </c>
      <c r="J6398" s="27" t="s">
        <v>57</v>
      </c>
      <c r="K6398" s="2" t="s">
        <v>15</v>
      </c>
    </row>
    <row r="6399" spans="1:11" ht="12" customHeight="1" x14ac:dyDescent="0.2">
      <c r="A6399" s="2">
        <v>1700</v>
      </c>
      <c r="B6399" s="20" t="str">
        <f>VLOOKUP(C6399,'[2]05-2025'!$B$1:$C$65536,2,0)</f>
        <v>FORNECEDORES DE SERVICOS DIVERSOS</v>
      </c>
      <c r="C6399" s="33" t="s">
        <v>59</v>
      </c>
      <c r="D6399" s="21">
        <f>VLOOKUP(C6399,'[2]05-2025'!$B$1:$D$65536,3,0)</f>
        <v>1999506.52</v>
      </c>
      <c r="E6399" s="25" t="s">
        <v>1817</v>
      </c>
      <c r="F6399" s="27" t="s">
        <v>2055</v>
      </c>
      <c r="G6399" s="34">
        <v>0</v>
      </c>
      <c r="H6399" s="26">
        <v>500</v>
      </c>
      <c r="I6399" s="24">
        <f t="shared" si="100"/>
        <v>4014611.6500000013</v>
      </c>
      <c r="J6399" s="27" t="s">
        <v>57</v>
      </c>
      <c r="K6399" s="2" t="s">
        <v>15</v>
      </c>
    </row>
    <row r="6400" spans="1:11" ht="12" customHeight="1" x14ac:dyDescent="0.2">
      <c r="A6400" s="2">
        <v>1700</v>
      </c>
      <c r="B6400" s="20" t="str">
        <f>VLOOKUP(C6400,'[2]05-2025'!$B$1:$C$65536,2,0)</f>
        <v>FORNECEDORES DE SERVICOS DIVERSOS</v>
      </c>
      <c r="C6400" s="33" t="s">
        <v>59</v>
      </c>
      <c r="D6400" s="21">
        <f>VLOOKUP(C6400,'[2]05-2025'!$B$1:$D$65536,3,0)</f>
        <v>1999506.52</v>
      </c>
      <c r="E6400" s="25" t="s">
        <v>1817</v>
      </c>
      <c r="F6400" s="27" t="s">
        <v>2638</v>
      </c>
      <c r="G6400" s="34">
        <v>0</v>
      </c>
      <c r="H6400" s="26">
        <v>2900</v>
      </c>
      <c r="I6400" s="24">
        <f t="shared" si="100"/>
        <v>4017511.6500000013</v>
      </c>
      <c r="J6400" s="27" t="s">
        <v>57</v>
      </c>
      <c r="K6400" s="2" t="s">
        <v>15</v>
      </c>
    </row>
    <row r="6401" spans="1:11" ht="12" customHeight="1" x14ac:dyDescent="0.2">
      <c r="A6401" s="2">
        <v>1700</v>
      </c>
      <c r="B6401" s="20" t="str">
        <f>VLOOKUP(C6401,'[2]05-2025'!$B$1:$C$65536,2,0)</f>
        <v>FORNECEDORES DE SERVICOS DIVERSOS</v>
      </c>
      <c r="C6401" s="33" t="s">
        <v>59</v>
      </c>
      <c r="D6401" s="21">
        <f>VLOOKUP(C6401,'[2]05-2025'!$B$1:$D$65536,3,0)</f>
        <v>1999506.52</v>
      </c>
      <c r="E6401" s="25" t="s">
        <v>1817</v>
      </c>
      <c r="F6401" s="27" t="s">
        <v>2056</v>
      </c>
      <c r="G6401" s="34">
        <v>0</v>
      </c>
      <c r="H6401" s="26">
        <v>2394</v>
      </c>
      <c r="I6401" s="24">
        <f t="shared" si="100"/>
        <v>4019905.6500000013</v>
      </c>
      <c r="J6401" s="27" t="s">
        <v>57</v>
      </c>
      <c r="K6401" s="2" t="s">
        <v>15</v>
      </c>
    </row>
    <row r="6402" spans="1:11" ht="12" customHeight="1" x14ac:dyDescent="0.2">
      <c r="A6402" s="2">
        <v>1700</v>
      </c>
      <c r="B6402" s="20" t="str">
        <f>VLOOKUP(C6402,'[2]05-2025'!$B$1:$C$65536,2,0)</f>
        <v>FORNECEDORES DE SERVICOS DIVERSOS</v>
      </c>
      <c r="C6402" s="33" t="s">
        <v>59</v>
      </c>
      <c r="D6402" s="21">
        <f>VLOOKUP(C6402,'[2]05-2025'!$B$1:$D$65536,3,0)</f>
        <v>1999506.52</v>
      </c>
      <c r="E6402" s="25" t="s">
        <v>1817</v>
      </c>
      <c r="F6402" s="27" t="s">
        <v>2057</v>
      </c>
      <c r="G6402" s="34">
        <v>0</v>
      </c>
      <c r="H6402" s="26">
        <v>5470.04</v>
      </c>
      <c r="I6402" s="24">
        <f t="shared" si="100"/>
        <v>4025375.6900000013</v>
      </c>
      <c r="J6402" s="27" t="s">
        <v>57</v>
      </c>
      <c r="K6402" s="2" t="s">
        <v>15</v>
      </c>
    </row>
    <row r="6403" spans="1:11" ht="12" customHeight="1" x14ac:dyDescent="0.2">
      <c r="A6403" s="2">
        <v>1700</v>
      </c>
      <c r="B6403" s="20" t="str">
        <f>VLOOKUP(C6403,'[2]05-2025'!$B$1:$C$65536,2,0)</f>
        <v>FORNECEDORES DE SERVICOS DIVERSOS</v>
      </c>
      <c r="C6403" s="33" t="s">
        <v>59</v>
      </c>
      <c r="D6403" s="21">
        <f>VLOOKUP(C6403,'[2]05-2025'!$B$1:$D$65536,3,0)</f>
        <v>1999506.52</v>
      </c>
      <c r="E6403" s="25" t="s">
        <v>1817</v>
      </c>
      <c r="F6403" s="27" t="s">
        <v>2058</v>
      </c>
      <c r="G6403" s="34">
        <v>0</v>
      </c>
      <c r="H6403" s="26">
        <v>8199.7900000000009</v>
      </c>
      <c r="I6403" s="24">
        <f t="shared" si="100"/>
        <v>4033575.4800000014</v>
      </c>
      <c r="J6403" s="27" t="s">
        <v>57</v>
      </c>
      <c r="K6403" s="2" t="s">
        <v>15</v>
      </c>
    </row>
    <row r="6404" spans="1:11" ht="12" customHeight="1" x14ac:dyDescent="0.2">
      <c r="A6404" s="2">
        <v>1700</v>
      </c>
      <c r="B6404" s="20" t="str">
        <f>VLOOKUP(C6404,'[2]05-2025'!$B$1:$C$65536,2,0)</f>
        <v>FORNECEDORES DE SERVICOS DIVERSOS</v>
      </c>
      <c r="C6404" s="33" t="s">
        <v>59</v>
      </c>
      <c r="D6404" s="21">
        <f>VLOOKUP(C6404,'[2]05-2025'!$B$1:$D$65536,3,0)</f>
        <v>1999506.52</v>
      </c>
      <c r="E6404" s="25" t="s">
        <v>1817</v>
      </c>
      <c r="F6404" s="27" t="s">
        <v>2045</v>
      </c>
      <c r="G6404" s="34">
        <v>0</v>
      </c>
      <c r="H6404" s="26">
        <v>6981.84</v>
      </c>
      <c r="I6404" s="24">
        <f t="shared" si="100"/>
        <v>4040557.3200000012</v>
      </c>
      <c r="J6404" s="27" t="s">
        <v>59</v>
      </c>
      <c r="K6404" s="2" t="s">
        <v>15</v>
      </c>
    </row>
    <row r="6405" spans="1:11" ht="12" customHeight="1" x14ac:dyDescent="0.2">
      <c r="A6405" s="2">
        <v>1700</v>
      </c>
      <c r="B6405" s="20" t="str">
        <f>VLOOKUP(C6405,'[2]05-2025'!$B$1:$C$65536,2,0)</f>
        <v>FORNECEDORES DE SERVICOS DIVERSOS</v>
      </c>
      <c r="C6405" s="33" t="s">
        <v>59</v>
      </c>
      <c r="D6405" s="21">
        <f>VLOOKUP(C6405,'[2]05-2025'!$B$1:$D$65536,3,0)</f>
        <v>1999506.52</v>
      </c>
      <c r="E6405" s="25" t="s">
        <v>1817</v>
      </c>
      <c r="F6405" s="27" t="s">
        <v>2046</v>
      </c>
      <c r="G6405" s="34">
        <v>0</v>
      </c>
      <c r="H6405" s="26">
        <v>2900</v>
      </c>
      <c r="I6405" s="24">
        <f t="shared" si="100"/>
        <v>4043457.3200000012</v>
      </c>
      <c r="J6405" s="27" t="s">
        <v>57</v>
      </c>
      <c r="K6405" s="2" t="s">
        <v>15</v>
      </c>
    </row>
    <row r="6406" spans="1:11" ht="12" customHeight="1" x14ac:dyDescent="0.2">
      <c r="A6406" s="2">
        <v>1700</v>
      </c>
      <c r="B6406" s="20" t="str">
        <f>VLOOKUP(C6406,'[2]05-2025'!$B$1:$C$65536,2,0)</f>
        <v>FORNECEDORES DE SERVICOS DIVERSOS</v>
      </c>
      <c r="C6406" s="33" t="s">
        <v>59</v>
      </c>
      <c r="D6406" s="21">
        <f>VLOOKUP(C6406,'[2]05-2025'!$B$1:$D$65536,3,0)</f>
        <v>1999506.52</v>
      </c>
      <c r="E6406" s="25" t="s">
        <v>1817</v>
      </c>
      <c r="F6406" s="27" t="s">
        <v>2047</v>
      </c>
      <c r="G6406" s="34">
        <v>0</v>
      </c>
      <c r="H6406" s="26">
        <v>2490.9</v>
      </c>
      <c r="I6406" s="24">
        <f t="shared" si="100"/>
        <v>4045948.2200000011</v>
      </c>
      <c r="J6406" s="27" t="s">
        <v>57</v>
      </c>
      <c r="K6406" s="2" t="s">
        <v>15</v>
      </c>
    </row>
    <row r="6407" spans="1:11" ht="12" customHeight="1" x14ac:dyDescent="0.2">
      <c r="A6407" s="2">
        <v>1700</v>
      </c>
      <c r="B6407" s="20" t="str">
        <f>VLOOKUP(C6407,'[2]05-2025'!$B$1:$C$65536,2,0)</f>
        <v>FORNECEDORES DE SERVICOS DIVERSOS</v>
      </c>
      <c r="C6407" s="33" t="s">
        <v>59</v>
      </c>
      <c r="D6407" s="21">
        <f>VLOOKUP(C6407,'[2]05-2025'!$B$1:$D$65536,3,0)</f>
        <v>1999506.52</v>
      </c>
      <c r="E6407" s="25" t="s">
        <v>1817</v>
      </c>
      <c r="F6407" s="27" t="s">
        <v>2636</v>
      </c>
      <c r="G6407" s="34">
        <v>0</v>
      </c>
      <c r="H6407" s="26">
        <v>419.5</v>
      </c>
      <c r="I6407" s="24">
        <f t="shared" si="100"/>
        <v>4046367.7200000011</v>
      </c>
      <c r="J6407" s="27" t="s">
        <v>57</v>
      </c>
      <c r="K6407" s="2" t="s">
        <v>15</v>
      </c>
    </row>
    <row r="6408" spans="1:11" ht="12" customHeight="1" x14ac:dyDescent="0.2">
      <c r="A6408" s="2">
        <v>1700</v>
      </c>
      <c r="B6408" s="20" t="str">
        <f>VLOOKUP(C6408,'[2]05-2025'!$B$1:$C$65536,2,0)</f>
        <v>FORNECEDORES DE SERVICOS DIVERSOS</v>
      </c>
      <c r="C6408" s="33" t="s">
        <v>59</v>
      </c>
      <c r="D6408" s="21">
        <f>VLOOKUP(C6408,'[2]05-2025'!$B$1:$D$65536,3,0)</f>
        <v>1999506.52</v>
      </c>
      <c r="E6408" s="25" t="s">
        <v>1817</v>
      </c>
      <c r="F6408" s="27" t="s">
        <v>2049</v>
      </c>
      <c r="G6408" s="34">
        <v>0</v>
      </c>
      <c r="H6408" s="26">
        <v>9953.1</v>
      </c>
      <c r="I6408" s="24">
        <f t="shared" si="100"/>
        <v>4056320.8200000012</v>
      </c>
      <c r="J6408" s="27" t="s">
        <v>57</v>
      </c>
      <c r="K6408" s="2" t="s">
        <v>15</v>
      </c>
    </row>
    <row r="6409" spans="1:11" ht="12" customHeight="1" x14ac:dyDescent="0.2">
      <c r="A6409" s="2">
        <v>1700</v>
      </c>
      <c r="B6409" s="20" t="str">
        <f>VLOOKUP(C6409,'[2]05-2025'!$B$1:$C$65536,2,0)</f>
        <v>FORNECEDORES DE SERVICOS DIVERSOS</v>
      </c>
      <c r="C6409" s="33" t="s">
        <v>59</v>
      </c>
      <c r="D6409" s="21">
        <f>VLOOKUP(C6409,'[2]05-2025'!$B$1:$D$65536,3,0)</f>
        <v>1999506.52</v>
      </c>
      <c r="E6409" s="25" t="s">
        <v>1817</v>
      </c>
      <c r="F6409" s="27" t="s">
        <v>2051</v>
      </c>
      <c r="G6409" s="34">
        <v>0</v>
      </c>
      <c r="H6409" s="26">
        <v>1245</v>
      </c>
      <c r="I6409" s="24">
        <f t="shared" si="100"/>
        <v>4057565.8200000012</v>
      </c>
      <c r="J6409" s="27" t="s">
        <v>57</v>
      </c>
      <c r="K6409" s="2" t="s">
        <v>15</v>
      </c>
    </row>
    <row r="6410" spans="1:11" ht="12" customHeight="1" x14ac:dyDescent="0.2">
      <c r="A6410" s="2">
        <v>1700</v>
      </c>
      <c r="B6410" s="20" t="str">
        <f>VLOOKUP(C6410,'[2]05-2025'!$B$1:$C$65536,2,0)</f>
        <v>FORNECEDORES DE SERVICOS DIVERSOS</v>
      </c>
      <c r="C6410" s="33" t="s">
        <v>59</v>
      </c>
      <c r="D6410" s="21">
        <f>VLOOKUP(C6410,'[2]05-2025'!$B$1:$D$65536,3,0)</f>
        <v>1999506.52</v>
      </c>
      <c r="E6410" s="25" t="s">
        <v>1817</v>
      </c>
      <c r="F6410" s="27" t="s">
        <v>2052</v>
      </c>
      <c r="G6410" s="34">
        <v>0</v>
      </c>
      <c r="H6410" s="26">
        <v>3116.7</v>
      </c>
      <c r="I6410" s="24">
        <f t="shared" si="100"/>
        <v>4060682.5200000014</v>
      </c>
      <c r="J6410" s="27" t="s">
        <v>57</v>
      </c>
      <c r="K6410" s="2" t="s">
        <v>15</v>
      </c>
    </row>
    <row r="6411" spans="1:11" ht="12" customHeight="1" x14ac:dyDescent="0.2">
      <c r="A6411" s="2">
        <v>1700</v>
      </c>
      <c r="B6411" s="20" t="str">
        <f>VLOOKUP(C6411,'[2]05-2025'!$B$1:$C$65536,2,0)</f>
        <v>FORNECEDORES DE SERVICOS DIVERSOS</v>
      </c>
      <c r="C6411" s="33" t="s">
        <v>59</v>
      </c>
      <c r="D6411" s="21">
        <f>VLOOKUP(C6411,'[2]05-2025'!$B$1:$D$65536,3,0)</f>
        <v>1999506.52</v>
      </c>
      <c r="E6411" s="25" t="s">
        <v>1817</v>
      </c>
      <c r="F6411" s="27" t="s">
        <v>2053</v>
      </c>
      <c r="G6411" s="34">
        <v>0</v>
      </c>
      <c r="H6411" s="26">
        <v>1100</v>
      </c>
      <c r="I6411" s="24">
        <f t="shared" si="100"/>
        <v>4061782.5200000014</v>
      </c>
      <c r="J6411" s="27" t="s">
        <v>57</v>
      </c>
      <c r="K6411" s="2" t="s">
        <v>15</v>
      </c>
    </row>
    <row r="6412" spans="1:11" ht="12" customHeight="1" x14ac:dyDescent="0.2">
      <c r="A6412" s="2">
        <v>1700</v>
      </c>
      <c r="B6412" s="20" t="str">
        <f>VLOOKUP(C6412,'[2]05-2025'!$B$1:$C$65536,2,0)</f>
        <v>FORNECEDORES DE SERVICOS DIVERSOS</v>
      </c>
      <c r="C6412" s="33" t="s">
        <v>59</v>
      </c>
      <c r="D6412" s="21">
        <f>VLOOKUP(C6412,'[2]05-2025'!$B$1:$D$65536,3,0)</f>
        <v>1999506.52</v>
      </c>
      <c r="E6412" s="25" t="s">
        <v>1817</v>
      </c>
      <c r="F6412" s="27" t="s">
        <v>2054</v>
      </c>
      <c r="G6412" s="34">
        <v>0</v>
      </c>
      <c r="H6412" s="26">
        <v>1989.72</v>
      </c>
      <c r="I6412" s="24">
        <f t="shared" si="100"/>
        <v>4063772.2400000016</v>
      </c>
      <c r="J6412" s="27" t="s">
        <v>57</v>
      </c>
      <c r="K6412" s="2" t="s">
        <v>15</v>
      </c>
    </row>
    <row r="6413" spans="1:11" ht="12" customHeight="1" x14ac:dyDescent="0.2">
      <c r="A6413" s="2">
        <v>1700</v>
      </c>
      <c r="B6413" s="20" t="str">
        <f>VLOOKUP(C6413,'[2]05-2025'!$B$1:$C$65536,2,0)</f>
        <v>FORNECEDORES DE SERVICOS DIVERSOS</v>
      </c>
      <c r="C6413" s="33" t="s">
        <v>59</v>
      </c>
      <c r="D6413" s="21">
        <f>VLOOKUP(C6413,'[2]05-2025'!$B$1:$D$65536,3,0)</f>
        <v>1999506.52</v>
      </c>
      <c r="E6413" s="25" t="s">
        <v>1817</v>
      </c>
      <c r="F6413" s="27" t="s">
        <v>2926</v>
      </c>
      <c r="G6413" s="34">
        <v>0</v>
      </c>
      <c r="H6413" s="26">
        <v>500</v>
      </c>
      <c r="I6413" s="24">
        <f t="shared" si="100"/>
        <v>4064272.2400000016</v>
      </c>
      <c r="J6413" s="27" t="s">
        <v>57</v>
      </c>
      <c r="K6413" s="2" t="s">
        <v>15</v>
      </c>
    </row>
    <row r="6414" spans="1:11" ht="12" customHeight="1" x14ac:dyDescent="0.2">
      <c r="A6414" s="2">
        <v>1700</v>
      </c>
      <c r="B6414" s="20" t="str">
        <f>VLOOKUP(C6414,'[2]05-2025'!$B$1:$C$65536,2,0)</f>
        <v>FORNECEDORES DE SERVICOS DIVERSOS</v>
      </c>
      <c r="C6414" s="33" t="s">
        <v>59</v>
      </c>
      <c r="D6414" s="21">
        <f>VLOOKUP(C6414,'[2]05-2025'!$B$1:$D$65536,3,0)</f>
        <v>1999506.52</v>
      </c>
      <c r="E6414" s="25" t="s">
        <v>1817</v>
      </c>
      <c r="F6414" s="27" t="s">
        <v>2046</v>
      </c>
      <c r="G6414" s="34">
        <v>0</v>
      </c>
      <c r="H6414" s="26">
        <v>2900</v>
      </c>
      <c r="I6414" s="24">
        <f t="shared" si="100"/>
        <v>4067172.2400000016</v>
      </c>
      <c r="J6414" s="27" t="s">
        <v>57</v>
      </c>
      <c r="K6414" s="2" t="s">
        <v>15</v>
      </c>
    </row>
    <row r="6415" spans="1:11" ht="12" customHeight="1" x14ac:dyDescent="0.2">
      <c r="A6415" s="2">
        <v>1700</v>
      </c>
      <c r="B6415" s="20" t="str">
        <f>VLOOKUP(C6415,'[2]05-2025'!$B$1:$C$65536,2,0)</f>
        <v>FORNECEDORES DE SERVICOS DIVERSOS</v>
      </c>
      <c r="C6415" s="33" t="s">
        <v>59</v>
      </c>
      <c r="D6415" s="21">
        <f>VLOOKUP(C6415,'[2]05-2025'!$B$1:$D$65536,3,0)</f>
        <v>1999506.52</v>
      </c>
      <c r="E6415" s="25" t="s">
        <v>1817</v>
      </c>
      <c r="F6415" s="27" t="s">
        <v>2056</v>
      </c>
      <c r="G6415" s="34">
        <v>0</v>
      </c>
      <c r="H6415" s="26">
        <v>2394</v>
      </c>
      <c r="I6415" s="24">
        <f t="shared" si="100"/>
        <v>4069566.2400000016</v>
      </c>
      <c r="J6415" s="27" t="s">
        <v>57</v>
      </c>
      <c r="K6415" s="2" t="s">
        <v>15</v>
      </c>
    </row>
    <row r="6416" spans="1:11" ht="12" customHeight="1" x14ac:dyDescent="0.2">
      <c r="A6416" s="2">
        <v>1700</v>
      </c>
      <c r="B6416" s="20" t="str">
        <f>VLOOKUP(C6416,'[2]05-2025'!$B$1:$C$65536,2,0)</f>
        <v>FORNECEDORES DE SERVICOS DIVERSOS</v>
      </c>
      <c r="C6416" s="33" t="s">
        <v>59</v>
      </c>
      <c r="D6416" s="21">
        <f>VLOOKUP(C6416,'[2]05-2025'!$B$1:$D$65536,3,0)</f>
        <v>1999506.52</v>
      </c>
      <c r="E6416" s="25" t="s">
        <v>1817</v>
      </c>
      <c r="F6416" s="27" t="s">
        <v>2057</v>
      </c>
      <c r="G6416" s="34">
        <v>0</v>
      </c>
      <c r="H6416" s="26">
        <v>5470.04</v>
      </c>
      <c r="I6416" s="24">
        <f t="shared" si="100"/>
        <v>4075036.2800000017</v>
      </c>
      <c r="J6416" s="27" t="s">
        <v>57</v>
      </c>
      <c r="K6416" s="2" t="s">
        <v>15</v>
      </c>
    </row>
    <row r="6417" spans="1:11" ht="12" customHeight="1" x14ac:dyDescent="0.2">
      <c r="A6417" s="2">
        <v>1700</v>
      </c>
      <c r="B6417" s="20" t="str">
        <f>VLOOKUP(C6417,'[2]05-2025'!$B$1:$C$65536,2,0)</f>
        <v>FORNECEDORES DE SERVICOS DIVERSOS</v>
      </c>
      <c r="C6417" s="33" t="s">
        <v>59</v>
      </c>
      <c r="D6417" s="21">
        <f>VLOOKUP(C6417,'[2]05-2025'!$B$1:$D$65536,3,0)</f>
        <v>1999506.52</v>
      </c>
      <c r="E6417" s="25" t="s">
        <v>1817</v>
      </c>
      <c r="F6417" s="27" t="s">
        <v>2058</v>
      </c>
      <c r="G6417" s="34">
        <v>0</v>
      </c>
      <c r="H6417" s="26">
        <v>8199.7900000000009</v>
      </c>
      <c r="I6417" s="24">
        <f t="shared" si="100"/>
        <v>4083236.0700000017</v>
      </c>
      <c r="J6417" s="27" t="s">
        <v>57</v>
      </c>
      <c r="K6417" s="2" t="s">
        <v>15</v>
      </c>
    </row>
    <row r="6418" spans="1:11" ht="12" customHeight="1" x14ac:dyDescent="0.2">
      <c r="A6418" s="2">
        <v>1700</v>
      </c>
      <c r="B6418" s="20" t="str">
        <f>VLOOKUP(C6418,'[2]05-2025'!$B$1:$C$65536,2,0)</f>
        <v>FORNECEDORES DE SERVICOS DIVERSOS</v>
      </c>
      <c r="C6418" s="33" t="s">
        <v>59</v>
      </c>
      <c r="D6418" s="21">
        <f>VLOOKUP(C6418,'[2]05-2025'!$B$1:$D$65536,3,0)</f>
        <v>1999506.52</v>
      </c>
      <c r="E6418" s="25" t="s">
        <v>1817</v>
      </c>
      <c r="F6418" s="27" t="s">
        <v>2076</v>
      </c>
      <c r="G6418" s="34">
        <v>0</v>
      </c>
      <c r="H6418" s="26">
        <v>14.66</v>
      </c>
      <c r="I6418" s="24">
        <f t="shared" si="100"/>
        <v>4083250.7300000018</v>
      </c>
      <c r="J6418" s="27" t="s">
        <v>148</v>
      </c>
      <c r="K6418" s="2" t="s">
        <v>15</v>
      </c>
    </row>
    <row r="6419" spans="1:11" ht="12" customHeight="1" x14ac:dyDescent="0.2">
      <c r="A6419" s="2">
        <v>1700</v>
      </c>
      <c r="B6419" s="20" t="str">
        <f>VLOOKUP(C6419,'[2]05-2025'!$B$1:$C$65536,2,0)</f>
        <v>FORNECEDORES DE SERVICOS DIVERSOS</v>
      </c>
      <c r="C6419" s="33" t="s">
        <v>59</v>
      </c>
      <c r="D6419" s="21">
        <f>VLOOKUP(C6419,'[2]05-2025'!$B$1:$D$65536,3,0)</f>
        <v>1999506.52</v>
      </c>
      <c r="E6419" s="25" t="s">
        <v>1817</v>
      </c>
      <c r="F6419" s="27" t="s">
        <v>2077</v>
      </c>
      <c r="G6419" s="34">
        <v>0</v>
      </c>
      <c r="H6419" s="26">
        <v>14.66</v>
      </c>
      <c r="I6419" s="24">
        <f t="shared" si="100"/>
        <v>4083265.390000002</v>
      </c>
      <c r="J6419" s="27" t="s">
        <v>148</v>
      </c>
      <c r="K6419" s="2" t="s">
        <v>15</v>
      </c>
    </row>
    <row r="6420" spans="1:11" ht="12" customHeight="1" x14ac:dyDescent="0.2">
      <c r="A6420" s="2">
        <v>1700</v>
      </c>
      <c r="B6420" s="20" t="str">
        <f>VLOOKUP(C6420,'[2]05-2025'!$B$1:$C$65536,2,0)</f>
        <v>FORNECEDORES DE SERVICOS DIVERSOS</v>
      </c>
      <c r="C6420" s="33" t="s">
        <v>59</v>
      </c>
      <c r="D6420" s="21">
        <f>VLOOKUP(C6420,'[2]05-2025'!$B$1:$D$65536,3,0)</f>
        <v>1999506.52</v>
      </c>
      <c r="E6420" s="25" t="s">
        <v>1817</v>
      </c>
      <c r="F6420" s="27" t="s">
        <v>2081</v>
      </c>
      <c r="G6420" s="34">
        <v>0</v>
      </c>
      <c r="H6420" s="26">
        <v>2.2999999999999998</v>
      </c>
      <c r="I6420" s="24">
        <f t="shared" si="100"/>
        <v>4083267.6900000018</v>
      </c>
      <c r="J6420" s="27" t="s">
        <v>147</v>
      </c>
      <c r="K6420" s="2" t="s">
        <v>15</v>
      </c>
    </row>
    <row r="6421" spans="1:11" ht="12" customHeight="1" x14ac:dyDescent="0.2">
      <c r="A6421" s="2">
        <v>1700</v>
      </c>
      <c r="B6421" s="20" t="str">
        <f>VLOOKUP(C6421,'[2]05-2025'!$B$1:$C$65536,2,0)</f>
        <v>FORNECEDORES DE SERVICOS DIVERSOS</v>
      </c>
      <c r="C6421" s="33" t="s">
        <v>59</v>
      </c>
      <c r="D6421" s="21">
        <f>VLOOKUP(C6421,'[2]05-2025'!$B$1:$D$65536,3,0)</f>
        <v>1999506.52</v>
      </c>
      <c r="E6421" s="25" t="s">
        <v>1818</v>
      </c>
      <c r="F6421" s="27" t="s">
        <v>2927</v>
      </c>
      <c r="G6421" s="34">
        <v>0</v>
      </c>
      <c r="H6421" s="26">
        <v>2277.9899999999998</v>
      </c>
      <c r="I6421" s="24">
        <f t="shared" si="100"/>
        <v>4085545.680000002</v>
      </c>
      <c r="J6421" s="27" t="s">
        <v>132</v>
      </c>
      <c r="K6421" s="2" t="s">
        <v>15</v>
      </c>
    </row>
    <row r="6422" spans="1:11" ht="12" customHeight="1" x14ac:dyDescent="0.2">
      <c r="A6422" s="2">
        <v>1700</v>
      </c>
      <c r="B6422" s="20" t="str">
        <f>VLOOKUP(C6422,'[2]05-2025'!$B$1:$C$65536,2,0)</f>
        <v>FORNECEDORES DE SERVICOS DIVERSOS</v>
      </c>
      <c r="C6422" s="33" t="s">
        <v>59</v>
      </c>
      <c r="D6422" s="21">
        <f>VLOOKUP(C6422,'[2]05-2025'!$B$1:$D$65536,3,0)</f>
        <v>1999506.52</v>
      </c>
      <c r="E6422" s="25" t="s">
        <v>1818</v>
      </c>
      <c r="F6422" s="27" t="s">
        <v>2928</v>
      </c>
      <c r="G6422" s="34">
        <v>0</v>
      </c>
      <c r="H6422" s="26">
        <v>20</v>
      </c>
      <c r="I6422" s="24">
        <f t="shared" si="100"/>
        <v>4085565.680000002</v>
      </c>
      <c r="J6422" s="27" t="s">
        <v>125</v>
      </c>
      <c r="K6422" s="2" t="s">
        <v>15</v>
      </c>
    </row>
    <row r="6423" spans="1:11" ht="12" customHeight="1" x14ac:dyDescent="0.2">
      <c r="A6423" s="2">
        <v>1700</v>
      </c>
      <c r="B6423" s="20" t="str">
        <f>VLOOKUP(C6423,'[2]05-2025'!$B$1:$C$65536,2,0)</f>
        <v>FORNECEDORES DE SERVICOS DIVERSOS</v>
      </c>
      <c r="C6423" s="33" t="s">
        <v>59</v>
      </c>
      <c r="D6423" s="21">
        <f>VLOOKUP(C6423,'[2]05-2025'!$B$1:$D$65536,3,0)</f>
        <v>1999506.52</v>
      </c>
      <c r="E6423" s="25" t="s">
        <v>1818</v>
      </c>
      <c r="F6423" s="27" t="s">
        <v>2929</v>
      </c>
      <c r="G6423" s="34">
        <v>0</v>
      </c>
      <c r="H6423" s="26">
        <v>916.3</v>
      </c>
      <c r="I6423" s="24">
        <f t="shared" si="100"/>
        <v>4086481.9800000018</v>
      </c>
      <c r="J6423" s="27" t="s">
        <v>125</v>
      </c>
      <c r="K6423" s="2" t="s">
        <v>15</v>
      </c>
    </row>
    <row r="6424" spans="1:11" ht="12" customHeight="1" x14ac:dyDescent="0.2">
      <c r="A6424" s="2">
        <v>1700</v>
      </c>
      <c r="B6424" s="20" t="str">
        <f>VLOOKUP(C6424,'[2]05-2025'!$B$1:$C$65536,2,0)</f>
        <v>FORNECEDORES DE SERVICOS DIVERSOS</v>
      </c>
      <c r="C6424" s="33" t="s">
        <v>59</v>
      </c>
      <c r="D6424" s="21">
        <f>VLOOKUP(C6424,'[2]05-2025'!$B$1:$D$65536,3,0)</f>
        <v>1999506.52</v>
      </c>
      <c r="E6424" s="25" t="s">
        <v>1818</v>
      </c>
      <c r="F6424" s="27" t="s">
        <v>2930</v>
      </c>
      <c r="G6424" s="34">
        <v>0</v>
      </c>
      <c r="H6424" s="26">
        <v>132.07</v>
      </c>
      <c r="I6424" s="24">
        <f t="shared" si="100"/>
        <v>4086614.0500000017</v>
      </c>
      <c r="J6424" s="27" t="s">
        <v>132</v>
      </c>
      <c r="K6424" s="2" t="s">
        <v>15</v>
      </c>
    </row>
    <row r="6425" spans="1:11" ht="12" customHeight="1" x14ac:dyDescent="0.2">
      <c r="A6425" s="2">
        <v>1700</v>
      </c>
      <c r="B6425" s="20" t="str">
        <f>VLOOKUP(C6425,'[2]05-2025'!$B$1:$C$65536,2,0)</f>
        <v>FORNECEDORES DE SERVICOS DIVERSOS</v>
      </c>
      <c r="C6425" s="33" t="s">
        <v>59</v>
      </c>
      <c r="D6425" s="21">
        <f>VLOOKUP(C6425,'[2]05-2025'!$B$1:$D$65536,3,0)</f>
        <v>1999506.52</v>
      </c>
      <c r="E6425" s="25" t="s">
        <v>1818</v>
      </c>
      <c r="F6425" s="27" t="s">
        <v>2931</v>
      </c>
      <c r="G6425" s="34">
        <v>0</v>
      </c>
      <c r="H6425" s="26">
        <v>334</v>
      </c>
      <c r="I6425" s="24">
        <f t="shared" si="100"/>
        <v>4086948.0500000017</v>
      </c>
      <c r="J6425" s="27" t="s">
        <v>127</v>
      </c>
      <c r="K6425" s="2" t="s">
        <v>15</v>
      </c>
    </row>
    <row r="6426" spans="1:11" ht="12" customHeight="1" x14ac:dyDescent="0.2">
      <c r="A6426" s="2">
        <v>1700</v>
      </c>
      <c r="B6426" s="20" t="str">
        <f>VLOOKUP(C6426,'[2]05-2025'!$B$1:$C$65536,2,0)</f>
        <v>FORNECEDORES DE SERVICOS DIVERSOS</v>
      </c>
      <c r="C6426" s="33" t="s">
        <v>59</v>
      </c>
      <c r="D6426" s="21">
        <f>VLOOKUP(C6426,'[2]05-2025'!$B$1:$D$65536,3,0)</f>
        <v>1999506.52</v>
      </c>
      <c r="E6426" s="25" t="s">
        <v>1818</v>
      </c>
      <c r="F6426" s="27" t="s">
        <v>2932</v>
      </c>
      <c r="G6426" s="34">
        <v>0</v>
      </c>
      <c r="H6426" s="26">
        <v>1040</v>
      </c>
      <c r="I6426" s="24">
        <f t="shared" si="100"/>
        <v>4087988.0500000017</v>
      </c>
      <c r="J6426" s="27" t="s">
        <v>132</v>
      </c>
      <c r="K6426" s="2" t="s">
        <v>15</v>
      </c>
    </row>
    <row r="6427" spans="1:11" ht="12" customHeight="1" x14ac:dyDescent="0.2">
      <c r="A6427" s="2">
        <v>1700</v>
      </c>
      <c r="B6427" s="20" t="str">
        <f>VLOOKUP(C6427,'[2]05-2025'!$B$1:$C$65536,2,0)</f>
        <v>FORNECEDORES DE SERVICOS DIVERSOS</v>
      </c>
      <c r="C6427" s="33" t="s">
        <v>59</v>
      </c>
      <c r="D6427" s="21">
        <f>VLOOKUP(C6427,'[2]05-2025'!$B$1:$D$65536,3,0)</f>
        <v>1999506.52</v>
      </c>
      <c r="E6427" s="25" t="s">
        <v>1818</v>
      </c>
      <c r="F6427" s="27" t="s">
        <v>2933</v>
      </c>
      <c r="G6427" s="34">
        <v>0</v>
      </c>
      <c r="H6427" s="26">
        <v>24397.38</v>
      </c>
      <c r="I6427" s="24">
        <f t="shared" si="100"/>
        <v>4112385.4300000016</v>
      </c>
      <c r="J6427" s="27" t="s">
        <v>131</v>
      </c>
      <c r="K6427" s="2" t="s">
        <v>15</v>
      </c>
    </row>
    <row r="6428" spans="1:11" ht="12" customHeight="1" x14ac:dyDescent="0.2">
      <c r="A6428" s="2">
        <v>1700</v>
      </c>
      <c r="B6428" s="20" t="str">
        <f>VLOOKUP(C6428,'[2]05-2025'!$B$1:$C$65536,2,0)</f>
        <v>FORNECEDORES DE SERVICOS DIVERSOS</v>
      </c>
      <c r="C6428" s="33" t="s">
        <v>59</v>
      </c>
      <c r="D6428" s="21">
        <f>VLOOKUP(C6428,'[2]05-2025'!$B$1:$D$65536,3,0)</f>
        <v>1999506.52</v>
      </c>
      <c r="E6428" s="25" t="s">
        <v>1818</v>
      </c>
      <c r="F6428" s="27" t="s">
        <v>2934</v>
      </c>
      <c r="G6428" s="34">
        <v>0</v>
      </c>
      <c r="H6428" s="26">
        <v>38.119999999999997</v>
      </c>
      <c r="I6428" s="24">
        <f t="shared" si="100"/>
        <v>4112423.5500000017</v>
      </c>
      <c r="J6428" s="27" t="s">
        <v>132</v>
      </c>
      <c r="K6428" s="2" t="s">
        <v>15</v>
      </c>
    </row>
    <row r="6429" spans="1:11" ht="12" customHeight="1" x14ac:dyDescent="0.2">
      <c r="A6429" s="2">
        <v>1700</v>
      </c>
      <c r="B6429" s="20" t="str">
        <f>VLOOKUP(C6429,'[2]05-2025'!$B$1:$C$65536,2,0)</f>
        <v>FORNECEDORES DE SERVICOS DIVERSOS</v>
      </c>
      <c r="C6429" s="33" t="s">
        <v>59</v>
      </c>
      <c r="D6429" s="21">
        <f>VLOOKUP(C6429,'[2]05-2025'!$B$1:$D$65536,3,0)</f>
        <v>1999506.52</v>
      </c>
      <c r="E6429" s="25" t="s">
        <v>1818</v>
      </c>
      <c r="F6429" s="27" t="s">
        <v>2935</v>
      </c>
      <c r="G6429" s="34">
        <v>0</v>
      </c>
      <c r="H6429" s="26">
        <v>15000</v>
      </c>
      <c r="I6429" s="24">
        <f t="shared" si="100"/>
        <v>4127423.5500000017</v>
      </c>
      <c r="J6429" s="27" t="s">
        <v>127</v>
      </c>
      <c r="K6429" s="2" t="s">
        <v>15</v>
      </c>
    </row>
    <row r="6430" spans="1:11" ht="12" customHeight="1" x14ac:dyDescent="0.2">
      <c r="A6430" s="2">
        <v>1700</v>
      </c>
      <c r="B6430" s="20" t="str">
        <f>VLOOKUP(C6430,'[2]05-2025'!$B$1:$C$65536,2,0)</f>
        <v>FORNECEDORES DE SERVICOS DIVERSOS</v>
      </c>
      <c r="C6430" s="33" t="s">
        <v>59</v>
      </c>
      <c r="D6430" s="21">
        <f>VLOOKUP(C6430,'[2]05-2025'!$B$1:$D$65536,3,0)</f>
        <v>1999506.52</v>
      </c>
      <c r="E6430" s="25" t="s">
        <v>1818</v>
      </c>
      <c r="F6430" s="27" t="s">
        <v>2936</v>
      </c>
      <c r="G6430" s="34">
        <v>0</v>
      </c>
      <c r="H6430" s="26">
        <v>103.81</v>
      </c>
      <c r="I6430" s="24">
        <f t="shared" si="100"/>
        <v>4127527.3600000017</v>
      </c>
      <c r="J6430" s="27" t="s">
        <v>125</v>
      </c>
      <c r="K6430" s="2" t="s">
        <v>15</v>
      </c>
    </row>
    <row r="6431" spans="1:11" ht="12" customHeight="1" x14ac:dyDescent="0.2">
      <c r="A6431" s="2">
        <v>1700</v>
      </c>
      <c r="B6431" s="20" t="str">
        <f>VLOOKUP(C6431,'[2]05-2025'!$B$1:$C$65536,2,0)</f>
        <v>FORNECEDORES DE SERVICOS DIVERSOS</v>
      </c>
      <c r="C6431" s="33" t="s">
        <v>59</v>
      </c>
      <c r="D6431" s="21">
        <f>VLOOKUP(C6431,'[2]05-2025'!$B$1:$D$65536,3,0)</f>
        <v>1999506.52</v>
      </c>
      <c r="E6431" s="25" t="s">
        <v>1818</v>
      </c>
      <c r="F6431" s="27" t="s">
        <v>2937</v>
      </c>
      <c r="G6431" s="34">
        <v>0</v>
      </c>
      <c r="H6431" s="26">
        <v>140.4</v>
      </c>
      <c r="I6431" s="24">
        <f t="shared" si="100"/>
        <v>4127667.7600000016</v>
      </c>
      <c r="J6431" s="27" t="s">
        <v>132</v>
      </c>
      <c r="K6431" s="2" t="s">
        <v>15</v>
      </c>
    </row>
    <row r="6432" spans="1:11" ht="12" customHeight="1" x14ac:dyDescent="0.2">
      <c r="A6432" s="2">
        <v>1700</v>
      </c>
      <c r="B6432" s="20" t="str">
        <f>VLOOKUP(C6432,'[2]05-2025'!$B$1:$C$65536,2,0)</f>
        <v>FORNECEDORES DE SERVICOS DIVERSOS</v>
      </c>
      <c r="C6432" s="33" t="s">
        <v>59</v>
      </c>
      <c r="D6432" s="21">
        <f>VLOOKUP(C6432,'[2]05-2025'!$B$1:$D$65536,3,0)</f>
        <v>1999506.52</v>
      </c>
      <c r="E6432" s="25" t="s">
        <v>1818</v>
      </c>
      <c r="F6432" s="27" t="s">
        <v>2938</v>
      </c>
      <c r="G6432" s="34">
        <v>0</v>
      </c>
      <c r="H6432" s="26">
        <v>155.25</v>
      </c>
      <c r="I6432" s="24">
        <f t="shared" si="100"/>
        <v>4127823.0100000016</v>
      </c>
      <c r="J6432" s="27" t="s">
        <v>132</v>
      </c>
      <c r="K6432" s="2" t="s">
        <v>15</v>
      </c>
    </row>
    <row r="6433" spans="1:11" ht="12" customHeight="1" x14ac:dyDescent="0.2">
      <c r="A6433" s="2">
        <v>1700</v>
      </c>
      <c r="B6433" s="20" t="str">
        <f>VLOOKUP(C6433,'[2]05-2025'!$B$1:$C$65536,2,0)</f>
        <v>FORNECEDORES DE SERVICOS DIVERSOS</v>
      </c>
      <c r="C6433" s="33" t="s">
        <v>59</v>
      </c>
      <c r="D6433" s="21">
        <f>VLOOKUP(C6433,'[2]05-2025'!$B$1:$D$65536,3,0)</f>
        <v>1999506.52</v>
      </c>
      <c r="E6433" s="25" t="s">
        <v>1819</v>
      </c>
      <c r="F6433" s="27" t="s">
        <v>2939</v>
      </c>
      <c r="G6433" s="34">
        <v>0</v>
      </c>
      <c r="H6433" s="26">
        <v>196719.98</v>
      </c>
      <c r="I6433" s="24">
        <f t="shared" si="100"/>
        <v>4324542.9900000021</v>
      </c>
      <c r="J6433" s="27" t="s">
        <v>121</v>
      </c>
      <c r="K6433" s="2" t="s">
        <v>15</v>
      </c>
    </row>
    <row r="6434" spans="1:11" ht="12" customHeight="1" x14ac:dyDescent="0.2">
      <c r="A6434" s="2">
        <v>1700</v>
      </c>
      <c r="B6434" s="20" t="str">
        <f>VLOOKUP(C6434,'[2]05-2025'!$B$1:$C$65536,2,0)</f>
        <v>FORNECEDORES DE SERVICOS DIVERSOS</v>
      </c>
      <c r="C6434" s="33" t="s">
        <v>59</v>
      </c>
      <c r="D6434" s="21">
        <f>VLOOKUP(C6434,'[2]05-2025'!$B$1:$D$65536,3,0)</f>
        <v>1999506.52</v>
      </c>
      <c r="E6434" s="25" t="s">
        <v>1819</v>
      </c>
      <c r="F6434" s="27" t="s">
        <v>2940</v>
      </c>
      <c r="G6434" s="34">
        <v>0</v>
      </c>
      <c r="H6434" s="26">
        <v>17500</v>
      </c>
      <c r="I6434" s="24">
        <f t="shared" si="100"/>
        <v>4342042.9900000021</v>
      </c>
      <c r="J6434" s="27" t="s">
        <v>1673</v>
      </c>
      <c r="K6434" s="2" t="s">
        <v>15</v>
      </c>
    </row>
    <row r="6435" spans="1:11" ht="12" customHeight="1" x14ac:dyDescent="0.2">
      <c r="A6435" s="2">
        <v>1700</v>
      </c>
      <c r="B6435" s="20" t="str">
        <f>VLOOKUP(C6435,'[2]05-2025'!$B$1:$C$65536,2,0)</f>
        <v>FORNECEDORES DE SERVICOS DIVERSOS</v>
      </c>
      <c r="C6435" s="33" t="s">
        <v>59</v>
      </c>
      <c r="D6435" s="21">
        <f>VLOOKUP(C6435,'[2]05-2025'!$B$1:$D$65536,3,0)</f>
        <v>1999506.52</v>
      </c>
      <c r="E6435" s="25" t="s">
        <v>1819</v>
      </c>
      <c r="F6435" s="27" t="s">
        <v>2941</v>
      </c>
      <c r="G6435" s="34">
        <v>0</v>
      </c>
      <c r="H6435" s="26">
        <v>207919.57</v>
      </c>
      <c r="I6435" s="24">
        <f t="shared" si="100"/>
        <v>4549962.5600000024</v>
      </c>
      <c r="J6435" s="27" t="s">
        <v>105</v>
      </c>
      <c r="K6435" s="2" t="s">
        <v>15</v>
      </c>
    </row>
    <row r="6436" spans="1:11" ht="12" customHeight="1" x14ac:dyDescent="0.2">
      <c r="A6436" s="2">
        <v>1700</v>
      </c>
      <c r="B6436" s="20" t="str">
        <f>VLOOKUP(C6436,'[2]05-2025'!$B$1:$C$65536,2,0)</f>
        <v>FORNECEDORES DE SERVICOS DIVERSOS</v>
      </c>
      <c r="C6436" s="33" t="s">
        <v>59</v>
      </c>
      <c r="D6436" s="21">
        <f>VLOOKUP(C6436,'[2]05-2025'!$B$1:$D$65536,3,0)</f>
        <v>1999506.52</v>
      </c>
      <c r="E6436" s="25" t="s">
        <v>1819</v>
      </c>
      <c r="F6436" s="27" t="s">
        <v>2942</v>
      </c>
      <c r="G6436" s="34">
        <v>0</v>
      </c>
      <c r="H6436" s="26">
        <v>23000</v>
      </c>
      <c r="I6436" s="24">
        <f t="shared" si="100"/>
        <v>4572962.5600000024</v>
      </c>
      <c r="J6436" s="27" t="s">
        <v>128</v>
      </c>
      <c r="K6436" s="2" t="s">
        <v>15</v>
      </c>
    </row>
    <row r="6437" spans="1:11" ht="12" customHeight="1" x14ac:dyDescent="0.2">
      <c r="A6437" s="2">
        <v>1700</v>
      </c>
      <c r="B6437" s="20" t="str">
        <f>VLOOKUP(C6437,'[2]05-2025'!$B$1:$C$65536,2,0)</f>
        <v>FORNECEDORES DE SERVICOS DIVERSOS</v>
      </c>
      <c r="C6437" s="33" t="s">
        <v>59</v>
      </c>
      <c r="D6437" s="21">
        <f>VLOOKUP(C6437,'[2]05-2025'!$B$1:$D$65536,3,0)</f>
        <v>1999506.52</v>
      </c>
      <c r="E6437" s="25" t="s">
        <v>1819</v>
      </c>
      <c r="F6437" s="27" t="s">
        <v>2943</v>
      </c>
      <c r="G6437" s="34">
        <v>0</v>
      </c>
      <c r="H6437" s="26">
        <v>21393.599999999999</v>
      </c>
      <c r="I6437" s="24">
        <f t="shared" si="100"/>
        <v>4594356.160000002</v>
      </c>
      <c r="J6437" s="27" t="s">
        <v>1673</v>
      </c>
      <c r="K6437" s="2" t="s">
        <v>15</v>
      </c>
    </row>
    <row r="6438" spans="1:11" ht="12" customHeight="1" x14ac:dyDescent="0.2">
      <c r="A6438" s="2">
        <v>1700</v>
      </c>
      <c r="B6438" s="20" t="str">
        <f>VLOOKUP(C6438,'[2]05-2025'!$B$1:$C$65536,2,0)</f>
        <v>FORNECEDORES DE SERVICOS DIVERSOS</v>
      </c>
      <c r="C6438" s="33" t="s">
        <v>59</v>
      </c>
      <c r="D6438" s="21">
        <f>VLOOKUP(C6438,'[2]05-2025'!$B$1:$D$65536,3,0)</f>
        <v>1999506.52</v>
      </c>
      <c r="E6438" s="25" t="s">
        <v>1819</v>
      </c>
      <c r="F6438" s="27" t="s">
        <v>2944</v>
      </c>
      <c r="G6438" s="34">
        <v>0</v>
      </c>
      <c r="H6438" s="26">
        <v>32025.68</v>
      </c>
      <c r="I6438" s="24">
        <f t="shared" si="100"/>
        <v>4626381.8400000017</v>
      </c>
      <c r="J6438" s="27" t="s">
        <v>105</v>
      </c>
      <c r="K6438" s="2" t="s">
        <v>15</v>
      </c>
    </row>
    <row r="6439" spans="1:11" ht="12" customHeight="1" x14ac:dyDescent="0.2">
      <c r="A6439" s="2">
        <v>1700</v>
      </c>
      <c r="B6439" s="20" t="str">
        <f>VLOOKUP(C6439,'[2]05-2025'!$B$1:$C$65536,2,0)</f>
        <v>FORNECEDORES DE SERVICOS DIVERSOS</v>
      </c>
      <c r="C6439" s="33" t="s">
        <v>59</v>
      </c>
      <c r="D6439" s="21">
        <f>VLOOKUP(C6439,'[2]05-2025'!$B$1:$D$65536,3,0)</f>
        <v>1999506.52</v>
      </c>
      <c r="E6439" s="25" t="s">
        <v>1819</v>
      </c>
      <c r="F6439" s="27" t="s">
        <v>2945</v>
      </c>
      <c r="G6439" s="34">
        <v>0</v>
      </c>
      <c r="H6439" s="26">
        <v>375</v>
      </c>
      <c r="I6439" s="24">
        <f t="shared" si="100"/>
        <v>4626756.8400000017</v>
      </c>
      <c r="J6439" s="27" t="s">
        <v>141</v>
      </c>
      <c r="K6439" s="2" t="s">
        <v>15</v>
      </c>
    </row>
    <row r="6440" spans="1:11" ht="12" customHeight="1" x14ac:dyDescent="0.2">
      <c r="A6440" s="2">
        <v>1700</v>
      </c>
      <c r="B6440" s="20" t="str">
        <f>VLOOKUP(C6440,'[2]05-2025'!$B$1:$C$65536,2,0)</f>
        <v>FORNECEDORES DE SERVICOS DIVERSOS</v>
      </c>
      <c r="C6440" s="33" t="s">
        <v>59</v>
      </c>
      <c r="D6440" s="21">
        <f>VLOOKUP(C6440,'[2]05-2025'!$B$1:$D$65536,3,0)</f>
        <v>1999506.52</v>
      </c>
      <c r="E6440" s="25" t="s">
        <v>1819</v>
      </c>
      <c r="F6440" s="27" t="s">
        <v>2946</v>
      </c>
      <c r="G6440" s="34">
        <v>0</v>
      </c>
      <c r="H6440" s="26">
        <v>14978</v>
      </c>
      <c r="I6440" s="24">
        <f t="shared" si="100"/>
        <v>4641734.8400000017</v>
      </c>
      <c r="J6440" s="27" t="s">
        <v>1673</v>
      </c>
      <c r="K6440" s="2" t="s">
        <v>15</v>
      </c>
    </row>
    <row r="6441" spans="1:11" ht="12" customHeight="1" x14ac:dyDescent="0.2">
      <c r="A6441" s="2">
        <v>1700</v>
      </c>
      <c r="B6441" s="20" t="str">
        <f>VLOOKUP(C6441,'[2]05-2025'!$B$1:$C$65536,2,0)</f>
        <v>FORNECEDORES DE SERVICOS DIVERSOS</v>
      </c>
      <c r="C6441" s="33" t="s">
        <v>59</v>
      </c>
      <c r="D6441" s="21">
        <f>VLOOKUP(C6441,'[2]05-2025'!$B$1:$D$65536,3,0)</f>
        <v>1999506.52</v>
      </c>
      <c r="E6441" s="25" t="s">
        <v>1819</v>
      </c>
      <c r="F6441" s="27" t="s">
        <v>2947</v>
      </c>
      <c r="G6441" s="34">
        <v>0</v>
      </c>
      <c r="H6441" s="26">
        <v>15902.43</v>
      </c>
      <c r="I6441" s="24">
        <f t="shared" si="100"/>
        <v>4657637.2700000014</v>
      </c>
      <c r="J6441" s="27" t="s">
        <v>105</v>
      </c>
      <c r="K6441" s="2" t="s">
        <v>15</v>
      </c>
    </row>
    <row r="6442" spans="1:11" ht="12" customHeight="1" x14ac:dyDescent="0.2">
      <c r="A6442" s="2">
        <v>1700</v>
      </c>
      <c r="B6442" s="20" t="str">
        <f>VLOOKUP(C6442,'[2]05-2025'!$B$1:$C$65536,2,0)</f>
        <v>FORNECEDORES DE SERVICOS DIVERSOS</v>
      </c>
      <c r="C6442" s="33" t="s">
        <v>59</v>
      </c>
      <c r="D6442" s="21">
        <f>VLOOKUP(C6442,'[2]05-2025'!$B$1:$D$65536,3,0)</f>
        <v>1999506.52</v>
      </c>
      <c r="E6442" s="25" t="s">
        <v>1819</v>
      </c>
      <c r="F6442" s="27" t="s">
        <v>2948</v>
      </c>
      <c r="G6442" s="34">
        <v>0</v>
      </c>
      <c r="H6442" s="26">
        <v>18564.05</v>
      </c>
      <c r="I6442" s="24">
        <f t="shared" si="100"/>
        <v>4676201.3200000012</v>
      </c>
      <c r="J6442" s="27" t="s">
        <v>105</v>
      </c>
      <c r="K6442" s="2" t="s">
        <v>15</v>
      </c>
    </row>
    <row r="6443" spans="1:11" ht="12" customHeight="1" x14ac:dyDescent="0.2">
      <c r="A6443" s="2">
        <v>1700</v>
      </c>
      <c r="B6443" s="20" t="str">
        <f>VLOOKUP(C6443,'[2]05-2025'!$B$1:$C$65536,2,0)</f>
        <v>FORNECEDORES DE SERVICOS DIVERSOS</v>
      </c>
      <c r="C6443" s="33" t="s">
        <v>59</v>
      </c>
      <c r="D6443" s="21">
        <f>VLOOKUP(C6443,'[2]05-2025'!$B$1:$D$65536,3,0)</f>
        <v>1999506.52</v>
      </c>
      <c r="E6443" s="25" t="s">
        <v>1819</v>
      </c>
      <c r="F6443" s="27" t="s">
        <v>2949</v>
      </c>
      <c r="G6443" s="34">
        <v>0</v>
      </c>
      <c r="H6443" s="26">
        <v>2981.67</v>
      </c>
      <c r="I6443" s="24">
        <f t="shared" si="100"/>
        <v>4679182.9900000012</v>
      </c>
      <c r="J6443" s="27" t="s">
        <v>132</v>
      </c>
      <c r="K6443" s="2" t="s">
        <v>15</v>
      </c>
    </row>
    <row r="6444" spans="1:11" ht="12" customHeight="1" x14ac:dyDescent="0.2">
      <c r="A6444" s="2">
        <v>1700</v>
      </c>
      <c r="B6444" s="20" t="str">
        <f>VLOOKUP(C6444,'[2]05-2025'!$B$1:$C$65536,2,0)</f>
        <v>FORNECEDORES DE SERVICOS DIVERSOS</v>
      </c>
      <c r="C6444" s="33" t="s">
        <v>59</v>
      </c>
      <c r="D6444" s="21">
        <f>VLOOKUP(C6444,'[2]05-2025'!$B$1:$D$65536,3,0)</f>
        <v>1999506.52</v>
      </c>
      <c r="E6444" s="25" t="s">
        <v>1819</v>
      </c>
      <c r="F6444" s="27" t="s">
        <v>2950</v>
      </c>
      <c r="G6444" s="34">
        <v>0</v>
      </c>
      <c r="H6444" s="26">
        <v>154190.99</v>
      </c>
      <c r="I6444" s="24">
        <f t="shared" si="100"/>
        <v>4833373.9800000014</v>
      </c>
      <c r="J6444" s="27" t="s">
        <v>1673</v>
      </c>
      <c r="K6444" s="2" t="s">
        <v>15</v>
      </c>
    </row>
    <row r="6445" spans="1:11" ht="12" customHeight="1" x14ac:dyDescent="0.2">
      <c r="A6445" s="2">
        <v>1700</v>
      </c>
      <c r="B6445" s="20" t="str">
        <f>VLOOKUP(C6445,'[2]05-2025'!$B$1:$C$65536,2,0)</f>
        <v>FORNECEDORES DE SERVICOS DIVERSOS</v>
      </c>
      <c r="C6445" s="33" t="s">
        <v>59</v>
      </c>
      <c r="D6445" s="21">
        <f>VLOOKUP(C6445,'[2]05-2025'!$B$1:$D$65536,3,0)</f>
        <v>1999506.52</v>
      </c>
      <c r="E6445" s="25" t="s">
        <v>1819</v>
      </c>
      <c r="F6445" s="27" t="s">
        <v>2951</v>
      </c>
      <c r="G6445" s="34">
        <v>0</v>
      </c>
      <c r="H6445" s="26">
        <v>18479.14</v>
      </c>
      <c r="I6445" s="24">
        <f t="shared" si="100"/>
        <v>4851853.120000001</v>
      </c>
      <c r="J6445" s="27" t="s">
        <v>1673</v>
      </c>
      <c r="K6445" s="2" t="s">
        <v>15</v>
      </c>
    </row>
    <row r="6446" spans="1:11" ht="12" customHeight="1" x14ac:dyDescent="0.2">
      <c r="A6446" s="2">
        <v>1700</v>
      </c>
      <c r="B6446" s="20" t="str">
        <f>VLOOKUP(C6446,'[2]05-2025'!$B$1:$C$65536,2,0)</f>
        <v>FORNECEDORES DE SERVICOS DIVERSOS</v>
      </c>
      <c r="C6446" s="33" t="s">
        <v>59</v>
      </c>
      <c r="D6446" s="21">
        <f>VLOOKUP(C6446,'[2]05-2025'!$B$1:$D$65536,3,0)</f>
        <v>1999506.52</v>
      </c>
      <c r="E6446" s="25" t="s">
        <v>1819</v>
      </c>
      <c r="F6446" s="27" t="s">
        <v>2952</v>
      </c>
      <c r="G6446" s="34">
        <v>0</v>
      </c>
      <c r="H6446" s="26">
        <v>375</v>
      </c>
      <c r="I6446" s="24">
        <f t="shared" si="100"/>
        <v>4852228.120000001</v>
      </c>
      <c r="J6446" s="27" t="s">
        <v>141</v>
      </c>
      <c r="K6446" s="2" t="s">
        <v>15</v>
      </c>
    </row>
    <row r="6447" spans="1:11" ht="12" customHeight="1" x14ac:dyDescent="0.2">
      <c r="A6447" s="2">
        <v>1700</v>
      </c>
      <c r="B6447" s="20" t="str">
        <f>VLOOKUP(C6447,'[2]05-2025'!$B$1:$C$65536,2,0)</f>
        <v>FORNECEDORES DE SERVICOS DIVERSOS</v>
      </c>
      <c r="C6447" s="33" t="s">
        <v>59</v>
      </c>
      <c r="D6447" s="21">
        <f>VLOOKUP(C6447,'[2]05-2025'!$B$1:$D$65536,3,0)</f>
        <v>1999506.52</v>
      </c>
      <c r="E6447" s="25" t="s">
        <v>1819</v>
      </c>
      <c r="F6447" s="27" t="s">
        <v>2953</v>
      </c>
      <c r="G6447" s="34">
        <v>0</v>
      </c>
      <c r="H6447" s="26">
        <v>194199.99</v>
      </c>
      <c r="I6447" s="24">
        <f t="shared" si="100"/>
        <v>5046428.1100000013</v>
      </c>
      <c r="J6447" s="27" t="s">
        <v>123</v>
      </c>
      <c r="K6447" s="2" t="s">
        <v>15</v>
      </c>
    </row>
    <row r="6448" spans="1:11" ht="12" customHeight="1" x14ac:dyDescent="0.2">
      <c r="A6448" s="2">
        <v>1700</v>
      </c>
      <c r="B6448" s="20" t="str">
        <f>VLOOKUP(C6448,'[2]05-2025'!$B$1:$C$65536,2,0)</f>
        <v>FORNECEDORES DE SERVICOS DIVERSOS</v>
      </c>
      <c r="C6448" s="33" t="s">
        <v>59</v>
      </c>
      <c r="D6448" s="21">
        <f>VLOOKUP(C6448,'[2]05-2025'!$B$1:$D$65536,3,0)</f>
        <v>1999506.52</v>
      </c>
      <c r="E6448" s="25" t="s">
        <v>1819</v>
      </c>
      <c r="F6448" s="27" t="s">
        <v>2954</v>
      </c>
      <c r="G6448" s="34">
        <v>0</v>
      </c>
      <c r="H6448" s="26">
        <v>2760</v>
      </c>
      <c r="I6448" s="24">
        <f t="shared" si="100"/>
        <v>5049188.1100000013</v>
      </c>
      <c r="J6448" s="27" t="s">
        <v>103</v>
      </c>
      <c r="K6448" s="2" t="s">
        <v>15</v>
      </c>
    </row>
    <row r="6449" spans="1:11" ht="12" customHeight="1" x14ac:dyDescent="0.2">
      <c r="A6449" s="2">
        <v>1700</v>
      </c>
      <c r="B6449" s="20" t="str">
        <f>VLOOKUP(C6449,'[2]05-2025'!$B$1:$C$65536,2,0)</f>
        <v>FORNECEDORES DE SERVICOS DIVERSOS</v>
      </c>
      <c r="C6449" s="33" t="s">
        <v>59</v>
      </c>
      <c r="D6449" s="21">
        <f>VLOOKUP(C6449,'[2]05-2025'!$B$1:$D$65536,3,0)</f>
        <v>1999506.52</v>
      </c>
      <c r="E6449" s="25" t="s">
        <v>1820</v>
      </c>
      <c r="F6449" s="27" t="s">
        <v>2955</v>
      </c>
      <c r="G6449" s="34">
        <v>0</v>
      </c>
      <c r="H6449" s="26">
        <v>250</v>
      </c>
      <c r="I6449" s="24">
        <f t="shared" ref="I6449:I6512" si="101">IF(C6449&lt;&gt;C6448,D6449-G6449+H6449,IF(C6449=C6448,I6448-G6449+H6449,"falso"))</f>
        <v>5049438.1100000013</v>
      </c>
      <c r="J6449" s="27" t="s">
        <v>125</v>
      </c>
      <c r="K6449" s="2" t="s">
        <v>15</v>
      </c>
    </row>
    <row r="6450" spans="1:11" ht="12" customHeight="1" x14ac:dyDescent="0.2">
      <c r="A6450" s="2">
        <v>1700</v>
      </c>
      <c r="B6450" s="20" t="str">
        <f>VLOOKUP(C6450,'[2]05-2025'!$B$1:$C$65536,2,0)</f>
        <v>FORNECEDORES DE SERVICOS DIVERSOS</v>
      </c>
      <c r="C6450" s="33" t="s">
        <v>59</v>
      </c>
      <c r="D6450" s="21">
        <f>VLOOKUP(C6450,'[2]05-2025'!$B$1:$D$65536,3,0)</f>
        <v>1999506.52</v>
      </c>
      <c r="E6450" s="25" t="s">
        <v>1820</v>
      </c>
      <c r="F6450" s="27" t="s">
        <v>2956</v>
      </c>
      <c r="G6450" s="34">
        <v>0</v>
      </c>
      <c r="H6450" s="26">
        <v>5864.5</v>
      </c>
      <c r="I6450" s="24">
        <f t="shared" si="101"/>
        <v>5055302.6100000013</v>
      </c>
      <c r="J6450" s="27" t="s">
        <v>124</v>
      </c>
      <c r="K6450" s="2" t="s">
        <v>15</v>
      </c>
    </row>
    <row r="6451" spans="1:11" ht="12" customHeight="1" x14ac:dyDescent="0.2">
      <c r="A6451" s="2">
        <v>1700</v>
      </c>
      <c r="B6451" s="20" t="str">
        <f>VLOOKUP(C6451,'[2]05-2025'!$B$1:$C$65536,2,0)</f>
        <v>FORNECEDORES DE SERVICOS DIVERSOS</v>
      </c>
      <c r="C6451" s="33" t="s">
        <v>59</v>
      </c>
      <c r="D6451" s="21">
        <f>VLOOKUP(C6451,'[2]05-2025'!$B$1:$D$65536,3,0)</f>
        <v>1999506.52</v>
      </c>
      <c r="E6451" s="25" t="s">
        <v>1820</v>
      </c>
      <c r="F6451" s="27" t="s">
        <v>2957</v>
      </c>
      <c r="G6451" s="34">
        <v>0</v>
      </c>
      <c r="H6451" s="26">
        <v>1970.06</v>
      </c>
      <c r="I6451" s="24">
        <f t="shared" si="101"/>
        <v>5057272.6700000009</v>
      </c>
      <c r="J6451" s="27" t="s">
        <v>133</v>
      </c>
      <c r="K6451" s="2" t="s">
        <v>15</v>
      </c>
    </row>
    <row r="6452" spans="1:11" ht="12" customHeight="1" x14ac:dyDescent="0.2">
      <c r="A6452" s="2">
        <v>1700</v>
      </c>
      <c r="B6452" s="20" t="str">
        <f>VLOOKUP(C6452,'[2]05-2025'!$B$1:$C$65536,2,0)</f>
        <v>FORNECEDORES DE SERVICOS DIVERSOS</v>
      </c>
      <c r="C6452" s="33" t="s">
        <v>59</v>
      </c>
      <c r="D6452" s="21">
        <f>VLOOKUP(C6452,'[2]05-2025'!$B$1:$D$65536,3,0)</f>
        <v>1999506.52</v>
      </c>
      <c r="E6452" s="25" t="s">
        <v>1804</v>
      </c>
      <c r="F6452" s="27" t="s">
        <v>2958</v>
      </c>
      <c r="G6452" s="34">
        <v>0</v>
      </c>
      <c r="H6452" s="26">
        <v>14757.62</v>
      </c>
      <c r="I6452" s="24">
        <f t="shared" si="101"/>
        <v>5072030.290000001</v>
      </c>
      <c r="J6452" s="27" t="s">
        <v>122</v>
      </c>
      <c r="K6452" s="2" t="s">
        <v>15</v>
      </c>
    </row>
    <row r="6453" spans="1:11" ht="12" customHeight="1" x14ac:dyDescent="0.2">
      <c r="A6453" s="2">
        <v>1700</v>
      </c>
      <c r="B6453" s="20" t="str">
        <f>VLOOKUP(C6453,'[2]05-2025'!$B$1:$C$65536,2,0)</f>
        <v>FORNECEDORES DE SERVICOS DIVERSOS</v>
      </c>
      <c r="C6453" s="33" t="s">
        <v>59</v>
      </c>
      <c r="D6453" s="21">
        <f>VLOOKUP(C6453,'[2]05-2025'!$B$1:$D$65536,3,0)</f>
        <v>1999506.52</v>
      </c>
      <c r="E6453" s="25" t="s">
        <v>1804</v>
      </c>
      <c r="F6453" s="27" t="s">
        <v>2959</v>
      </c>
      <c r="G6453" s="34">
        <v>0</v>
      </c>
      <c r="H6453" s="26">
        <v>1806</v>
      </c>
      <c r="I6453" s="24">
        <f t="shared" si="101"/>
        <v>5073836.290000001</v>
      </c>
      <c r="J6453" s="27" t="s">
        <v>98</v>
      </c>
      <c r="K6453" s="2" t="s">
        <v>15</v>
      </c>
    </row>
    <row r="6454" spans="1:11" ht="12" customHeight="1" x14ac:dyDescent="0.2">
      <c r="A6454" s="2">
        <v>1700</v>
      </c>
      <c r="B6454" s="20" t="str">
        <f>VLOOKUP(C6454,'[2]05-2025'!$B$1:$C$65536,2,0)</f>
        <v>FORNECEDORES DE SERVICOS DIVERSOS</v>
      </c>
      <c r="C6454" s="33" t="s">
        <v>59</v>
      </c>
      <c r="D6454" s="21">
        <f>VLOOKUP(C6454,'[2]05-2025'!$B$1:$D$65536,3,0)</f>
        <v>1999506.52</v>
      </c>
      <c r="E6454" s="25" t="s">
        <v>1804</v>
      </c>
      <c r="F6454" s="27" t="s">
        <v>2960</v>
      </c>
      <c r="G6454" s="34">
        <v>0</v>
      </c>
      <c r="H6454" s="26">
        <v>30</v>
      </c>
      <c r="I6454" s="24">
        <f t="shared" si="101"/>
        <v>5073866.290000001</v>
      </c>
      <c r="J6454" s="27" t="s">
        <v>105</v>
      </c>
      <c r="K6454" s="2" t="s">
        <v>15</v>
      </c>
    </row>
    <row r="6455" spans="1:11" ht="12" customHeight="1" x14ac:dyDescent="0.2">
      <c r="A6455" s="2">
        <v>1700</v>
      </c>
      <c r="B6455" s="20" t="str">
        <f>VLOOKUP(C6455,'[2]05-2025'!$B$1:$C$65536,2,0)</f>
        <v>FORNECEDORES DE SERVICOS DIVERSOS</v>
      </c>
      <c r="C6455" s="33" t="s">
        <v>59</v>
      </c>
      <c r="D6455" s="21">
        <f>VLOOKUP(C6455,'[2]05-2025'!$B$1:$D$65536,3,0)</f>
        <v>1999506.52</v>
      </c>
      <c r="E6455" s="25" t="s">
        <v>1804</v>
      </c>
      <c r="F6455" s="27" t="s">
        <v>2961</v>
      </c>
      <c r="G6455" s="34">
        <v>0</v>
      </c>
      <c r="H6455" s="26">
        <v>16.2</v>
      </c>
      <c r="I6455" s="24">
        <f t="shared" si="101"/>
        <v>5073882.4900000012</v>
      </c>
      <c r="J6455" s="27" t="s">
        <v>132</v>
      </c>
      <c r="K6455" s="2" t="s">
        <v>15</v>
      </c>
    </row>
    <row r="6456" spans="1:11" ht="12" customHeight="1" x14ac:dyDescent="0.2">
      <c r="A6456" s="2">
        <v>1700</v>
      </c>
      <c r="B6456" s="20" t="str">
        <f>VLOOKUP(C6456,'[2]05-2025'!$B$1:$C$65536,2,0)</f>
        <v>FORNECEDORES DE SERVICOS DIVERSOS</v>
      </c>
      <c r="C6456" s="33" t="s">
        <v>59</v>
      </c>
      <c r="D6456" s="21">
        <f>VLOOKUP(C6456,'[2]05-2025'!$B$1:$D$65536,3,0)</f>
        <v>1999506.52</v>
      </c>
      <c r="E6456" s="25" t="s">
        <v>1804</v>
      </c>
      <c r="F6456" s="27" t="s">
        <v>2962</v>
      </c>
      <c r="G6456" s="34">
        <v>0</v>
      </c>
      <c r="H6456" s="26">
        <v>720</v>
      </c>
      <c r="I6456" s="24">
        <f t="shared" si="101"/>
        <v>5074602.4900000012</v>
      </c>
      <c r="J6456" s="27" t="s">
        <v>100</v>
      </c>
      <c r="K6456" s="2" t="s">
        <v>15</v>
      </c>
    </row>
    <row r="6457" spans="1:11" ht="12" customHeight="1" x14ac:dyDescent="0.2">
      <c r="A6457" s="2">
        <v>1700</v>
      </c>
      <c r="B6457" s="20" t="str">
        <f>VLOOKUP(C6457,'[2]05-2025'!$B$1:$C$65536,2,0)</f>
        <v>FORNECEDORES DE SERVICOS DIVERSOS</v>
      </c>
      <c r="C6457" s="33" t="s">
        <v>59</v>
      </c>
      <c r="D6457" s="21">
        <f>VLOOKUP(C6457,'[2]05-2025'!$B$1:$D$65536,3,0)</f>
        <v>1999506.52</v>
      </c>
      <c r="E6457" s="25" t="s">
        <v>1804</v>
      </c>
      <c r="F6457" s="27" t="s">
        <v>2963</v>
      </c>
      <c r="G6457" s="34">
        <v>0</v>
      </c>
      <c r="H6457" s="26">
        <v>1650</v>
      </c>
      <c r="I6457" s="24">
        <f t="shared" si="101"/>
        <v>5076252.4900000012</v>
      </c>
      <c r="J6457" s="27" t="s">
        <v>1673</v>
      </c>
      <c r="K6457" s="2" t="s">
        <v>15</v>
      </c>
    </row>
    <row r="6458" spans="1:11" ht="12" customHeight="1" x14ac:dyDescent="0.2">
      <c r="A6458" s="2">
        <v>1700</v>
      </c>
      <c r="B6458" s="20" t="str">
        <f>VLOOKUP(C6458,'[2]05-2025'!$B$1:$C$65536,2,0)</f>
        <v>FORNECEDORES DE SERVICOS DIVERSOS</v>
      </c>
      <c r="C6458" s="33" t="s">
        <v>59</v>
      </c>
      <c r="D6458" s="21">
        <f>VLOOKUP(C6458,'[2]05-2025'!$B$1:$D$65536,3,0)</f>
        <v>1999506.52</v>
      </c>
      <c r="E6458" s="25" t="s">
        <v>1804</v>
      </c>
      <c r="F6458" s="27" t="s">
        <v>2964</v>
      </c>
      <c r="G6458" s="34">
        <v>0</v>
      </c>
      <c r="H6458" s="26">
        <v>1388.34</v>
      </c>
      <c r="I6458" s="24">
        <f t="shared" si="101"/>
        <v>5077640.830000001</v>
      </c>
      <c r="J6458" s="27" t="s">
        <v>132</v>
      </c>
      <c r="K6458" s="2" t="s">
        <v>15</v>
      </c>
    </row>
    <row r="6459" spans="1:11" ht="12" customHeight="1" x14ac:dyDescent="0.2">
      <c r="A6459" s="2">
        <v>1700</v>
      </c>
      <c r="B6459" s="20" t="str">
        <f>VLOOKUP(C6459,'[2]05-2025'!$B$1:$C$65536,2,0)</f>
        <v>FORNECEDORES DE SERVICOS DIVERSOS</v>
      </c>
      <c r="C6459" s="33" t="s">
        <v>59</v>
      </c>
      <c r="D6459" s="21">
        <f>VLOOKUP(C6459,'[2]05-2025'!$B$1:$D$65536,3,0)</f>
        <v>1999506.52</v>
      </c>
      <c r="E6459" s="25" t="s">
        <v>1804</v>
      </c>
      <c r="F6459" s="27" t="s">
        <v>2965</v>
      </c>
      <c r="G6459" s="34">
        <v>0</v>
      </c>
      <c r="H6459" s="26">
        <v>807</v>
      </c>
      <c r="I6459" s="24">
        <f t="shared" si="101"/>
        <v>5078447.830000001</v>
      </c>
      <c r="J6459" s="27" t="s">
        <v>100</v>
      </c>
      <c r="K6459" s="2" t="s">
        <v>15</v>
      </c>
    </row>
    <row r="6460" spans="1:11" ht="12" customHeight="1" x14ac:dyDescent="0.2">
      <c r="A6460" s="2">
        <v>1700</v>
      </c>
      <c r="B6460" s="20" t="str">
        <f>VLOOKUP(C6460,'[2]05-2025'!$B$1:$C$65536,2,0)</f>
        <v>FORNECEDORES DE SERVICOS DIVERSOS</v>
      </c>
      <c r="C6460" s="33" t="s">
        <v>59</v>
      </c>
      <c r="D6460" s="21">
        <f>VLOOKUP(C6460,'[2]05-2025'!$B$1:$D$65536,3,0)</f>
        <v>1999506.52</v>
      </c>
      <c r="E6460" s="25" t="s">
        <v>1804</v>
      </c>
      <c r="F6460" s="27" t="s">
        <v>2966</v>
      </c>
      <c r="G6460" s="34">
        <v>0</v>
      </c>
      <c r="H6460" s="26">
        <v>577.98</v>
      </c>
      <c r="I6460" s="24">
        <f t="shared" si="101"/>
        <v>5079025.8100000015</v>
      </c>
      <c r="J6460" s="27" t="s">
        <v>120</v>
      </c>
      <c r="K6460" s="2" t="s">
        <v>15</v>
      </c>
    </row>
    <row r="6461" spans="1:11" ht="12" customHeight="1" x14ac:dyDescent="0.2">
      <c r="A6461" s="2">
        <v>1700</v>
      </c>
      <c r="B6461" s="20" t="str">
        <f>VLOOKUP(C6461,'[2]05-2025'!$B$1:$C$65536,2,0)</f>
        <v>FORNECEDORES DE SERVICOS DIVERSOS</v>
      </c>
      <c r="C6461" s="33" t="s">
        <v>59</v>
      </c>
      <c r="D6461" s="21">
        <f>VLOOKUP(C6461,'[2]05-2025'!$B$1:$D$65536,3,0)</f>
        <v>1999506.52</v>
      </c>
      <c r="E6461" s="25" t="s">
        <v>1804</v>
      </c>
      <c r="F6461" s="27" t="s">
        <v>2967</v>
      </c>
      <c r="G6461" s="34">
        <v>0</v>
      </c>
      <c r="H6461" s="26">
        <v>15290.8</v>
      </c>
      <c r="I6461" s="24">
        <f t="shared" si="101"/>
        <v>5094316.6100000013</v>
      </c>
      <c r="J6461" s="27" t="s">
        <v>98</v>
      </c>
      <c r="K6461" s="2" t="s">
        <v>15</v>
      </c>
    </row>
    <row r="6462" spans="1:11" ht="12" customHeight="1" x14ac:dyDescent="0.2">
      <c r="A6462" s="2">
        <v>1700</v>
      </c>
      <c r="B6462" s="20" t="str">
        <f>VLOOKUP(C6462,'[2]05-2025'!$B$1:$C$65536,2,0)</f>
        <v>FORNECEDORES DE SERVICOS DIVERSOS</v>
      </c>
      <c r="C6462" s="33" t="s">
        <v>59</v>
      </c>
      <c r="D6462" s="21">
        <f>VLOOKUP(C6462,'[2]05-2025'!$B$1:$D$65536,3,0)</f>
        <v>1999506.52</v>
      </c>
      <c r="E6462" s="25" t="s">
        <v>1804</v>
      </c>
      <c r="F6462" s="27" t="s">
        <v>2968</v>
      </c>
      <c r="G6462" s="34">
        <v>0</v>
      </c>
      <c r="H6462" s="26">
        <v>204</v>
      </c>
      <c r="I6462" s="24">
        <f t="shared" si="101"/>
        <v>5094520.6100000013</v>
      </c>
      <c r="J6462" s="27" t="s">
        <v>100</v>
      </c>
      <c r="K6462" s="2" t="s">
        <v>15</v>
      </c>
    </row>
    <row r="6463" spans="1:11" ht="12" customHeight="1" x14ac:dyDescent="0.2">
      <c r="A6463" s="2">
        <v>1700</v>
      </c>
      <c r="B6463" s="20" t="str">
        <f>VLOOKUP(C6463,'[2]05-2025'!$B$1:$C$65536,2,0)</f>
        <v>FORNECEDORES DE SERVICOS DIVERSOS</v>
      </c>
      <c r="C6463" s="33" t="s">
        <v>59</v>
      </c>
      <c r="D6463" s="21">
        <f>VLOOKUP(C6463,'[2]05-2025'!$B$1:$D$65536,3,0)</f>
        <v>1999506.52</v>
      </c>
      <c r="E6463" s="25" t="s">
        <v>1804</v>
      </c>
      <c r="F6463" s="27" t="s">
        <v>2969</v>
      </c>
      <c r="G6463" s="34">
        <v>0</v>
      </c>
      <c r="H6463" s="26">
        <v>990</v>
      </c>
      <c r="I6463" s="24">
        <f t="shared" si="101"/>
        <v>5095510.6100000013</v>
      </c>
      <c r="J6463" s="27" t="s">
        <v>100</v>
      </c>
      <c r="K6463" s="2" t="s">
        <v>15</v>
      </c>
    </row>
    <row r="6464" spans="1:11" ht="12" customHeight="1" x14ac:dyDescent="0.2">
      <c r="A6464" s="2">
        <v>1700</v>
      </c>
      <c r="B6464" s="20" t="str">
        <f>VLOOKUP(C6464,'[2]05-2025'!$B$1:$C$65536,2,0)</f>
        <v>FORNECEDORES DE SERVICOS DIVERSOS</v>
      </c>
      <c r="C6464" s="33" t="s">
        <v>59</v>
      </c>
      <c r="D6464" s="21">
        <f>VLOOKUP(C6464,'[2]05-2025'!$B$1:$D$65536,3,0)</f>
        <v>1999506.52</v>
      </c>
      <c r="E6464" s="25" t="s">
        <v>1821</v>
      </c>
      <c r="F6464" s="27" t="s">
        <v>2970</v>
      </c>
      <c r="G6464" s="34">
        <v>0</v>
      </c>
      <c r="H6464" s="26">
        <v>857983.68</v>
      </c>
      <c r="I6464" s="24">
        <f t="shared" si="101"/>
        <v>5953494.290000001</v>
      </c>
      <c r="J6464" s="27" t="s">
        <v>105</v>
      </c>
      <c r="K6464" s="2" t="s">
        <v>15</v>
      </c>
    </row>
    <row r="6465" spans="1:11" ht="12" customHeight="1" x14ac:dyDescent="0.2">
      <c r="A6465" s="2">
        <v>1700</v>
      </c>
      <c r="B6465" s="20" t="str">
        <f>VLOOKUP(C6465,'[2]05-2025'!$B$1:$C$65536,2,0)</f>
        <v>FORNECEDORES DE SERVICOS DIVERSOS</v>
      </c>
      <c r="C6465" s="33" t="s">
        <v>59</v>
      </c>
      <c r="D6465" s="21">
        <f>VLOOKUP(C6465,'[2]05-2025'!$B$1:$D$65536,3,0)</f>
        <v>1999506.52</v>
      </c>
      <c r="E6465" s="25" t="s">
        <v>1821</v>
      </c>
      <c r="F6465" s="27" t="s">
        <v>2971</v>
      </c>
      <c r="G6465" s="34">
        <v>0</v>
      </c>
      <c r="H6465" s="26">
        <v>103.81</v>
      </c>
      <c r="I6465" s="24">
        <f t="shared" si="101"/>
        <v>5953598.1000000006</v>
      </c>
      <c r="J6465" s="27" t="s">
        <v>125</v>
      </c>
      <c r="K6465" s="2" t="s">
        <v>15</v>
      </c>
    </row>
    <row r="6466" spans="1:11" ht="12" customHeight="1" x14ac:dyDescent="0.2">
      <c r="A6466" s="2">
        <v>1700</v>
      </c>
      <c r="B6466" s="20" t="str">
        <f>VLOOKUP(C6466,'[2]05-2025'!$B$1:$C$65536,2,0)</f>
        <v>FORNECEDORES DE SERVICOS DIVERSOS</v>
      </c>
      <c r="C6466" s="33" t="s">
        <v>59</v>
      </c>
      <c r="D6466" s="21">
        <f>VLOOKUP(C6466,'[2]05-2025'!$B$1:$D$65536,3,0)</f>
        <v>1999506.52</v>
      </c>
      <c r="E6466" s="25" t="s">
        <v>1821</v>
      </c>
      <c r="F6466" s="27" t="s">
        <v>2972</v>
      </c>
      <c r="G6466" s="34">
        <v>0</v>
      </c>
      <c r="H6466" s="26">
        <v>7.81</v>
      </c>
      <c r="I6466" s="24">
        <f t="shared" si="101"/>
        <v>5953605.9100000001</v>
      </c>
      <c r="J6466" s="27" t="s">
        <v>132</v>
      </c>
      <c r="K6466" s="2" t="s">
        <v>15</v>
      </c>
    </row>
    <row r="6467" spans="1:11" ht="12" customHeight="1" x14ac:dyDescent="0.2">
      <c r="A6467" s="2">
        <v>1700</v>
      </c>
      <c r="B6467" s="20" t="str">
        <f>VLOOKUP(C6467,'[2]05-2025'!$B$1:$C$65536,2,0)</f>
        <v>FORNECEDORES DE SERVICOS DIVERSOS</v>
      </c>
      <c r="C6467" s="33" t="s">
        <v>59</v>
      </c>
      <c r="D6467" s="21">
        <f>VLOOKUP(C6467,'[2]05-2025'!$B$1:$D$65536,3,0)</f>
        <v>1999506.52</v>
      </c>
      <c r="E6467" s="25" t="s">
        <v>1821</v>
      </c>
      <c r="F6467" s="27" t="s">
        <v>2973</v>
      </c>
      <c r="G6467" s="34">
        <v>0</v>
      </c>
      <c r="H6467" s="26">
        <v>24</v>
      </c>
      <c r="I6467" s="24">
        <f t="shared" si="101"/>
        <v>5953629.9100000001</v>
      </c>
      <c r="J6467" s="27" t="s">
        <v>125</v>
      </c>
      <c r="K6467" s="2" t="s">
        <v>15</v>
      </c>
    </row>
    <row r="6468" spans="1:11" ht="12" customHeight="1" x14ac:dyDescent="0.2">
      <c r="A6468" s="2">
        <v>1700</v>
      </c>
      <c r="B6468" s="20" t="str">
        <f>VLOOKUP(C6468,'[2]05-2025'!$B$1:$C$65536,2,0)</f>
        <v>FORNECEDORES DE SERVICOS DIVERSOS</v>
      </c>
      <c r="C6468" s="33" t="s">
        <v>59</v>
      </c>
      <c r="D6468" s="21">
        <f>VLOOKUP(C6468,'[2]05-2025'!$B$1:$D$65536,3,0)</f>
        <v>1999506.52</v>
      </c>
      <c r="E6468" s="25" t="s">
        <v>1821</v>
      </c>
      <c r="F6468" s="27" t="s">
        <v>2974</v>
      </c>
      <c r="G6468" s="34">
        <v>0</v>
      </c>
      <c r="H6468" s="26">
        <v>187.2</v>
      </c>
      <c r="I6468" s="24">
        <f t="shared" si="101"/>
        <v>5953817.1100000003</v>
      </c>
      <c r="J6468" s="27" t="s">
        <v>132</v>
      </c>
      <c r="K6468" s="2" t="s">
        <v>15</v>
      </c>
    </row>
    <row r="6469" spans="1:11" ht="12" customHeight="1" x14ac:dyDescent="0.2">
      <c r="A6469" s="2">
        <v>1700</v>
      </c>
      <c r="B6469" s="20" t="str">
        <f>VLOOKUP(C6469,'[2]05-2025'!$B$1:$C$65536,2,0)</f>
        <v>FORNECEDORES DE SERVICOS DIVERSOS</v>
      </c>
      <c r="C6469" s="33" t="s">
        <v>59</v>
      </c>
      <c r="D6469" s="21">
        <f>VLOOKUP(C6469,'[2]05-2025'!$B$1:$D$65536,3,0)</f>
        <v>1999506.52</v>
      </c>
      <c r="E6469" s="25" t="s">
        <v>1821</v>
      </c>
      <c r="F6469" s="27" t="s">
        <v>2975</v>
      </c>
      <c r="G6469" s="34">
        <v>0</v>
      </c>
      <c r="H6469" s="26">
        <v>3519.2</v>
      </c>
      <c r="I6469" s="24">
        <f t="shared" si="101"/>
        <v>5957336.3100000005</v>
      </c>
      <c r="J6469" s="27" t="s">
        <v>120</v>
      </c>
      <c r="K6469" s="2" t="s">
        <v>15</v>
      </c>
    </row>
    <row r="6470" spans="1:11" ht="12" customHeight="1" x14ac:dyDescent="0.2">
      <c r="A6470" s="2">
        <v>1700</v>
      </c>
      <c r="B6470" s="20" t="str">
        <f>VLOOKUP(C6470,'[2]05-2025'!$B$1:$C$65536,2,0)</f>
        <v>FORNECEDORES DE SERVICOS DIVERSOS</v>
      </c>
      <c r="C6470" s="33" t="s">
        <v>59</v>
      </c>
      <c r="D6470" s="21">
        <f>VLOOKUP(C6470,'[2]05-2025'!$B$1:$D$65536,3,0)</f>
        <v>1999506.52</v>
      </c>
      <c r="E6470" s="25" t="s">
        <v>1821</v>
      </c>
      <c r="F6470" s="27" t="s">
        <v>2976</v>
      </c>
      <c r="G6470" s="34">
        <v>0</v>
      </c>
      <c r="H6470" s="26">
        <v>48.11</v>
      </c>
      <c r="I6470" s="24">
        <f t="shared" si="101"/>
        <v>5957384.4200000009</v>
      </c>
      <c r="J6470" s="27" t="s">
        <v>132</v>
      </c>
      <c r="K6470" s="2" t="s">
        <v>15</v>
      </c>
    </row>
    <row r="6471" spans="1:11" ht="12" customHeight="1" x14ac:dyDescent="0.2">
      <c r="A6471" s="2">
        <v>1700</v>
      </c>
      <c r="B6471" s="20" t="str">
        <f>VLOOKUP(C6471,'[2]05-2025'!$B$1:$C$65536,2,0)</f>
        <v>FORNECEDORES DE SERVICOS DIVERSOS</v>
      </c>
      <c r="C6471" s="33" t="s">
        <v>59</v>
      </c>
      <c r="D6471" s="21">
        <f>VLOOKUP(C6471,'[2]05-2025'!$B$1:$D$65536,3,0)</f>
        <v>1999506.52</v>
      </c>
      <c r="E6471" s="25" t="s">
        <v>1821</v>
      </c>
      <c r="F6471" s="27" t="s">
        <v>2977</v>
      </c>
      <c r="G6471" s="34">
        <v>0</v>
      </c>
      <c r="H6471" s="26">
        <v>15960</v>
      </c>
      <c r="I6471" s="24">
        <f t="shared" si="101"/>
        <v>5973344.4200000009</v>
      </c>
      <c r="J6471" s="27" t="s">
        <v>1673</v>
      </c>
      <c r="K6471" s="2" t="s">
        <v>15</v>
      </c>
    </row>
    <row r="6472" spans="1:11" ht="12" customHeight="1" x14ac:dyDescent="0.2">
      <c r="A6472" s="2">
        <v>1700</v>
      </c>
      <c r="B6472" s="20" t="str">
        <f>VLOOKUP(C6472,'[2]05-2025'!$B$1:$C$65536,2,0)</f>
        <v>FORNECEDORES DE SERVICOS DIVERSOS</v>
      </c>
      <c r="C6472" s="33" t="s">
        <v>59</v>
      </c>
      <c r="D6472" s="21">
        <f>VLOOKUP(C6472,'[2]05-2025'!$B$1:$D$65536,3,0)</f>
        <v>1999506.52</v>
      </c>
      <c r="E6472" s="25" t="s">
        <v>1821</v>
      </c>
      <c r="F6472" s="27" t="s">
        <v>2978</v>
      </c>
      <c r="G6472" s="34">
        <v>0</v>
      </c>
      <c r="H6472" s="26">
        <v>100.7</v>
      </c>
      <c r="I6472" s="24">
        <f t="shared" si="101"/>
        <v>5973445.120000001</v>
      </c>
      <c r="J6472" s="27" t="s">
        <v>133</v>
      </c>
      <c r="K6472" s="2" t="s">
        <v>15</v>
      </c>
    </row>
    <row r="6473" spans="1:11" ht="12" customHeight="1" x14ac:dyDescent="0.2">
      <c r="A6473" s="2">
        <v>1700</v>
      </c>
      <c r="B6473" s="20" t="str">
        <f>VLOOKUP(C6473,'[2]05-2025'!$B$1:$C$65536,2,0)</f>
        <v>FORNECEDORES DE SERVICOS DIVERSOS</v>
      </c>
      <c r="C6473" s="33" t="s">
        <v>59</v>
      </c>
      <c r="D6473" s="21">
        <f>VLOOKUP(C6473,'[2]05-2025'!$B$1:$D$65536,3,0)</f>
        <v>1999506.52</v>
      </c>
      <c r="E6473" s="25" t="s">
        <v>1821</v>
      </c>
      <c r="F6473" s="27" t="s">
        <v>2979</v>
      </c>
      <c r="G6473" s="34">
        <v>0</v>
      </c>
      <c r="H6473" s="26">
        <v>3.4</v>
      </c>
      <c r="I6473" s="24">
        <f t="shared" si="101"/>
        <v>5973448.5200000014</v>
      </c>
      <c r="J6473" s="27" t="s">
        <v>132</v>
      </c>
      <c r="K6473" s="2" t="s">
        <v>15</v>
      </c>
    </row>
    <row r="6474" spans="1:11" ht="12" customHeight="1" x14ac:dyDescent="0.2">
      <c r="A6474" s="2">
        <v>1700</v>
      </c>
      <c r="B6474" s="20" t="str">
        <f>VLOOKUP(C6474,'[2]05-2025'!$B$1:$C$65536,2,0)</f>
        <v>FORNECEDORES DE SERVICOS DIVERSOS</v>
      </c>
      <c r="C6474" s="33" t="s">
        <v>59</v>
      </c>
      <c r="D6474" s="21">
        <f>VLOOKUP(C6474,'[2]05-2025'!$B$1:$D$65536,3,0)</f>
        <v>1999506.52</v>
      </c>
      <c r="E6474" s="25" t="s">
        <v>1821</v>
      </c>
      <c r="F6474" s="27" t="s">
        <v>2980</v>
      </c>
      <c r="G6474" s="34">
        <v>0</v>
      </c>
      <c r="H6474" s="26">
        <v>41.6</v>
      </c>
      <c r="I6474" s="24">
        <f t="shared" si="101"/>
        <v>5973490.120000001</v>
      </c>
      <c r="J6474" s="27" t="s">
        <v>132</v>
      </c>
      <c r="K6474" s="2" t="s">
        <v>15</v>
      </c>
    </row>
    <row r="6475" spans="1:11" ht="12" customHeight="1" x14ac:dyDescent="0.2">
      <c r="A6475" s="2">
        <v>1700</v>
      </c>
      <c r="B6475" s="20" t="str">
        <f>VLOOKUP(C6475,'[2]05-2025'!$B$1:$C$65536,2,0)</f>
        <v>FORNECEDORES DE SERVICOS DIVERSOS</v>
      </c>
      <c r="C6475" s="33" t="s">
        <v>59</v>
      </c>
      <c r="D6475" s="21">
        <f>VLOOKUP(C6475,'[2]05-2025'!$B$1:$D$65536,3,0)</f>
        <v>1999506.52</v>
      </c>
      <c r="E6475" s="25" t="s">
        <v>1821</v>
      </c>
      <c r="F6475" s="27" t="s">
        <v>2145</v>
      </c>
      <c r="G6475" s="34">
        <v>0</v>
      </c>
      <c r="H6475" s="26">
        <v>1442.4</v>
      </c>
      <c r="I6475" s="24">
        <f t="shared" si="101"/>
        <v>5974932.5200000014</v>
      </c>
      <c r="J6475" s="27" t="s">
        <v>59</v>
      </c>
      <c r="K6475" s="2" t="s">
        <v>15</v>
      </c>
    </row>
    <row r="6476" spans="1:11" ht="12" customHeight="1" x14ac:dyDescent="0.2">
      <c r="A6476" s="2">
        <v>1700</v>
      </c>
      <c r="B6476" s="20" t="str">
        <f>VLOOKUP(C6476,'[2]05-2025'!$B$1:$C$65536,2,0)</f>
        <v>FORNECEDORES DE SERVICOS DIVERSOS</v>
      </c>
      <c r="C6476" s="33" t="s">
        <v>59</v>
      </c>
      <c r="D6476" s="21">
        <f>VLOOKUP(C6476,'[2]05-2025'!$B$1:$D$65536,3,0)</f>
        <v>1999506.52</v>
      </c>
      <c r="E6476" s="25" t="s">
        <v>1821</v>
      </c>
      <c r="F6476" s="27" t="s">
        <v>2146</v>
      </c>
      <c r="G6476" s="34">
        <v>0</v>
      </c>
      <c r="H6476" s="26">
        <v>961.37</v>
      </c>
      <c r="I6476" s="24">
        <f t="shared" si="101"/>
        <v>5975893.8900000015</v>
      </c>
      <c r="J6476" s="27" t="s">
        <v>57</v>
      </c>
      <c r="K6476" s="2" t="s">
        <v>15</v>
      </c>
    </row>
    <row r="6477" spans="1:11" ht="12" customHeight="1" x14ac:dyDescent="0.2">
      <c r="A6477" s="2">
        <v>1700</v>
      </c>
      <c r="B6477" s="20" t="str">
        <f>VLOOKUP(C6477,'[2]05-2025'!$B$1:$C$65536,2,0)</f>
        <v>FORNECEDORES DE SERVICOS DIVERSOS</v>
      </c>
      <c r="C6477" s="33" t="s">
        <v>59</v>
      </c>
      <c r="D6477" s="21">
        <f>VLOOKUP(C6477,'[2]05-2025'!$B$1:$D$65536,3,0)</f>
        <v>1999506.52</v>
      </c>
      <c r="E6477" s="25" t="s">
        <v>1821</v>
      </c>
      <c r="F6477" s="27" t="s">
        <v>2147</v>
      </c>
      <c r="G6477" s="34">
        <v>0</v>
      </c>
      <c r="H6477" s="26">
        <v>33463.1</v>
      </c>
      <c r="I6477" s="24">
        <f t="shared" si="101"/>
        <v>6009356.9900000012</v>
      </c>
      <c r="J6477" s="27" t="s">
        <v>57</v>
      </c>
      <c r="K6477" s="2" t="s">
        <v>15</v>
      </c>
    </row>
    <row r="6478" spans="1:11" ht="12" customHeight="1" x14ac:dyDescent="0.2">
      <c r="A6478" s="2">
        <v>1700</v>
      </c>
      <c r="B6478" s="20" t="str">
        <f>VLOOKUP(C6478,'[2]05-2025'!$B$1:$C$65536,2,0)</f>
        <v>FORNECEDORES DE SERVICOS DIVERSOS</v>
      </c>
      <c r="C6478" s="33" t="s">
        <v>59</v>
      </c>
      <c r="D6478" s="21">
        <f>VLOOKUP(C6478,'[2]05-2025'!$B$1:$D$65536,3,0)</f>
        <v>1999506.52</v>
      </c>
      <c r="E6478" s="25" t="s">
        <v>1821</v>
      </c>
      <c r="F6478" s="27" t="s">
        <v>2148</v>
      </c>
      <c r="G6478" s="34">
        <v>0</v>
      </c>
      <c r="H6478" s="26">
        <v>9330.9699999999993</v>
      </c>
      <c r="I6478" s="24">
        <f t="shared" si="101"/>
        <v>6018687.9600000009</v>
      </c>
      <c r="J6478" s="27" t="s">
        <v>57</v>
      </c>
      <c r="K6478" s="2" t="s">
        <v>15</v>
      </c>
    </row>
    <row r="6479" spans="1:11" ht="12" customHeight="1" x14ac:dyDescent="0.2">
      <c r="A6479" s="2">
        <v>1700</v>
      </c>
      <c r="B6479" s="20" t="str">
        <f>VLOOKUP(C6479,'[2]05-2025'!$B$1:$C$65536,2,0)</f>
        <v>FORNECEDORES DE SERVICOS DIVERSOS</v>
      </c>
      <c r="C6479" s="33" t="s">
        <v>59</v>
      </c>
      <c r="D6479" s="21">
        <f>VLOOKUP(C6479,'[2]05-2025'!$B$1:$D$65536,3,0)</f>
        <v>1999506.52</v>
      </c>
      <c r="E6479" s="25" t="s">
        <v>1821</v>
      </c>
      <c r="F6479" s="27" t="s">
        <v>2149</v>
      </c>
      <c r="G6479" s="34">
        <v>0</v>
      </c>
      <c r="H6479" s="26">
        <v>1639.84</v>
      </c>
      <c r="I6479" s="24">
        <f t="shared" si="101"/>
        <v>6020327.8000000007</v>
      </c>
      <c r="J6479" s="27" t="s">
        <v>57</v>
      </c>
      <c r="K6479" s="2" t="s">
        <v>15</v>
      </c>
    </row>
    <row r="6480" spans="1:11" ht="12" customHeight="1" x14ac:dyDescent="0.2">
      <c r="A6480" s="2">
        <v>1700</v>
      </c>
      <c r="B6480" s="20" t="str">
        <f>VLOOKUP(C6480,'[2]05-2025'!$B$1:$C$65536,2,0)</f>
        <v>FORNECEDORES DE SERVICOS DIVERSOS</v>
      </c>
      <c r="C6480" s="33" t="s">
        <v>59</v>
      </c>
      <c r="D6480" s="21">
        <f>VLOOKUP(C6480,'[2]05-2025'!$B$1:$D$65536,3,0)</f>
        <v>1999506.52</v>
      </c>
      <c r="E6480" s="25" t="s">
        <v>1821</v>
      </c>
      <c r="F6480" s="27" t="s">
        <v>2150</v>
      </c>
      <c r="G6480" s="34">
        <v>0</v>
      </c>
      <c r="H6480" s="26">
        <v>1198.3800000000001</v>
      </c>
      <c r="I6480" s="24">
        <f t="shared" si="101"/>
        <v>6021526.1800000006</v>
      </c>
      <c r="J6480" s="27" t="s">
        <v>57</v>
      </c>
      <c r="K6480" s="2" t="s">
        <v>15</v>
      </c>
    </row>
    <row r="6481" spans="1:11" ht="12" customHeight="1" x14ac:dyDescent="0.2">
      <c r="A6481" s="2">
        <v>1700</v>
      </c>
      <c r="B6481" s="20" t="str">
        <f>VLOOKUP(C6481,'[2]05-2025'!$B$1:$C$65536,2,0)</f>
        <v>FORNECEDORES DE SERVICOS DIVERSOS</v>
      </c>
      <c r="C6481" s="33" t="s">
        <v>59</v>
      </c>
      <c r="D6481" s="21">
        <f>VLOOKUP(C6481,'[2]05-2025'!$B$1:$D$65536,3,0)</f>
        <v>1999506.52</v>
      </c>
      <c r="E6481" s="25" t="s">
        <v>1821</v>
      </c>
      <c r="F6481" s="27" t="s">
        <v>2151</v>
      </c>
      <c r="G6481" s="34">
        <v>0</v>
      </c>
      <c r="H6481" s="26">
        <v>2631.72</v>
      </c>
      <c r="I6481" s="24">
        <f t="shared" si="101"/>
        <v>6024157.9000000004</v>
      </c>
      <c r="J6481" s="27" t="s">
        <v>57</v>
      </c>
      <c r="K6481" s="2" t="s">
        <v>15</v>
      </c>
    </row>
    <row r="6482" spans="1:11" ht="12" customHeight="1" x14ac:dyDescent="0.2">
      <c r="A6482" s="2">
        <v>1700</v>
      </c>
      <c r="B6482" s="20" t="str">
        <f>VLOOKUP(C6482,'[2]05-2025'!$B$1:$C$65536,2,0)</f>
        <v>FORNECEDORES DE SERVICOS DIVERSOS</v>
      </c>
      <c r="C6482" s="33" t="s">
        <v>59</v>
      </c>
      <c r="D6482" s="21">
        <f>VLOOKUP(C6482,'[2]05-2025'!$B$1:$D$65536,3,0)</f>
        <v>1999506.52</v>
      </c>
      <c r="E6482" s="25" t="s">
        <v>1821</v>
      </c>
      <c r="F6482" s="27" t="s">
        <v>2147</v>
      </c>
      <c r="G6482" s="34">
        <v>0</v>
      </c>
      <c r="H6482" s="26">
        <v>2128.5</v>
      </c>
      <c r="I6482" s="24">
        <f t="shared" si="101"/>
        <v>6026286.4000000004</v>
      </c>
      <c r="J6482" s="27" t="s">
        <v>57</v>
      </c>
      <c r="K6482" s="2" t="s">
        <v>15</v>
      </c>
    </row>
    <row r="6483" spans="1:11" ht="12" customHeight="1" x14ac:dyDescent="0.2">
      <c r="A6483" s="2">
        <v>1700</v>
      </c>
      <c r="B6483" s="20" t="str">
        <f>VLOOKUP(C6483,'[2]05-2025'!$B$1:$C$65536,2,0)</f>
        <v>FORNECEDORES DE SERVICOS DIVERSOS</v>
      </c>
      <c r="C6483" s="33" t="s">
        <v>59</v>
      </c>
      <c r="D6483" s="21">
        <f>VLOOKUP(C6483,'[2]05-2025'!$B$1:$D$65536,3,0)</f>
        <v>1999506.52</v>
      </c>
      <c r="E6483" s="25" t="s">
        <v>1821</v>
      </c>
      <c r="F6483" s="27" t="s">
        <v>2152</v>
      </c>
      <c r="G6483" s="34">
        <v>0</v>
      </c>
      <c r="H6483" s="26">
        <v>2280</v>
      </c>
      <c r="I6483" s="24">
        <f t="shared" si="101"/>
        <v>6028566.4000000004</v>
      </c>
      <c r="J6483" s="27" t="s">
        <v>57</v>
      </c>
      <c r="K6483" s="2" t="s">
        <v>15</v>
      </c>
    </row>
    <row r="6484" spans="1:11" ht="12" customHeight="1" x14ac:dyDescent="0.2">
      <c r="A6484" s="2">
        <v>1700</v>
      </c>
      <c r="B6484" s="20" t="str">
        <f>VLOOKUP(C6484,'[2]05-2025'!$B$1:$C$65536,2,0)</f>
        <v>FORNECEDORES DE SERVICOS DIVERSOS</v>
      </c>
      <c r="C6484" s="33" t="s">
        <v>59</v>
      </c>
      <c r="D6484" s="21">
        <f>VLOOKUP(C6484,'[2]05-2025'!$B$1:$D$65536,3,0)</f>
        <v>1999506.52</v>
      </c>
      <c r="E6484" s="25" t="s">
        <v>1821</v>
      </c>
      <c r="F6484" s="27" t="s">
        <v>2153</v>
      </c>
      <c r="G6484" s="34">
        <v>0</v>
      </c>
      <c r="H6484" s="26">
        <v>707.3</v>
      </c>
      <c r="I6484" s="24">
        <f t="shared" si="101"/>
        <v>6029273.7000000002</v>
      </c>
      <c r="J6484" s="27" t="s">
        <v>57</v>
      </c>
      <c r="K6484" s="2" t="s">
        <v>15</v>
      </c>
    </row>
    <row r="6485" spans="1:11" ht="12" customHeight="1" x14ac:dyDescent="0.2">
      <c r="A6485" s="2">
        <v>1700</v>
      </c>
      <c r="B6485" s="20" t="str">
        <f>VLOOKUP(C6485,'[2]05-2025'!$B$1:$C$65536,2,0)</f>
        <v>FORNECEDORES DE SERVICOS DIVERSOS</v>
      </c>
      <c r="C6485" s="33" t="s">
        <v>59</v>
      </c>
      <c r="D6485" s="21">
        <f>VLOOKUP(C6485,'[2]05-2025'!$B$1:$D$65536,3,0)</f>
        <v>1999506.52</v>
      </c>
      <c r="E6485" s="25" t="s">
        <v>1821</v>
      </c>
      <c r="F6485" s="27" t="s">
        <v>2154</v>
      </c>
      <c r="G6485" s="34">
        <v>0</v>
      </c>
      <c r="H6485" s="26">
        <v>16957.5</v>
      </c>
      <c r="I6485" s="24">
        <f t="shared" si="101"/>
        <v>6046231.2000000002</v>
      </c>
      <c r="J6485" s="27" t="s">
        <v>57</v>
      </c>
      <c r="K6485" s="2" t="s">
        <v>15</v>
      </c>
    </row>
    <row r="6486" spans="1:11" ht="12" customHeight="1" x14ac:dyDescent="0.2">
      <c r="A6486" s="2">
        <v>1700</v>
      </c>
      <c r="B6486" s="20" t="str">
        <f>VLOOKUP(C6486,'[2]05-2025'!$B$1:$C$65536,2,0)</f>
        <v>FORNECEDORES DE SERVICOS DIVERSOS</v>
      </c>
      <c r="C6486" s="33" t="s">
        <v>59</v>
      </c>
      <c r="D6486" s="21">
        <f>VLOOKUP(C6486,'[2]05-2025'!$B$1:$D$65536,3,0)</f>
        <v>1999506.52</v>
      </c>
      <c r="E6486" s="25" t="s">
        <v>1821</v>
      </c>
      <c r="F6486" s="27" t="s">
        <v>2151</v>
      </c>
      <c r="G6486" s="34">
        <v>0</v>
      </c>
      <c r="H6486" s="26">
        <v>1052</v>
      </c>
      <c r="I6486" s="24">
        <f t="shared" si="101"/>
        <v>6047283.2000000002</v>
      </c>
      <c r="J6486" s="27" t="s">
        <v>57</v>
      </c>
      <c r="K6486" s="2" t="s">
        <v>15</v>
      </c>
    </row>
    <row r="6487" spans="1:11" ht="12" customHeight="1" x14ac:dyDescent="0.2">
      <c r="A6487" s="2">
        <v>1700</v>
      </c>
      <c r="B6487" s="20" t="str">
        <f>VLOOKUP(C6487,'[2]05-2025'!$B$1:$C$65536,2,0)</f>
        <v>FORNECEDORES DE SERVICOS DIVERSOS</v>
      </c>
      <c r="C6487" s="33" t="s">
        <v>59</v>
      </c>
      <c r="D6487" s="21">
        <f>VLOOKUP(C6487,'[2]05-2025'!$B$1:$D$65536,3,0)</f>
        <v>1999506.52</v>
      </c>
      <c r="E6487" s="25" t="s">
        <v>1821</v>
      </c>
      <c r="F6487" s="27" t="s">
        <v>2146</v>
      </c>
      <c r="G6487" s="34">
        <v>0</v>
      </c>
      <c r="H6487" s="26">
        <v>961.66</v>
      </c>
      <c r="I6487" s="24">
        <f t="shared" si="101"/>
        <v>6048244.8600000003</v>
      </c>
      <c r="J6487" s="27" t="s">
        <v>57</v>
      </c>
      <c r="K6487" s="2" t="s">
        <v>15</v>
      </c>
    </row>
    <row r="6488" spans="1:11" ht="12" customHeight="1" x14ac:dyDescent="0.2">
      <c r="A6488" s="2">
        <v>1700</v>
      </c>
      <c r="B6488" s="20" t="str">
        <f>VLOOKUP(C6488,'[2]05-2025'!$B$1:$C$65536,2,0)</f>
        <v>FORNECEDORES DE SERVICOS DIVERSOS</v>
      </c>
      <c r="C6488" s="33" t="s">
        <v>59</v>
      </c>
      <c r="D6488" s="21">
        <f>VLOOKUP(C6488,'[2]05-2025'!$B$1:$D$65536,3,0)</f>
        <v>1999506.52</v>
      </c>
      <c r="E6488" s="25" t="s">
        <v>1821</v>
      </c>
      <c r="F6488" s="27" t="s">
        <v>2156</v>
      </c>
      <c r="G6488" s="34">
        <v>0</v>
      </c>
      <c r="H6488" s="26">
        <v>1360.91</v>
      </c>
      <c r="I6488" s="24">
        <f t="shared" si="101"/>
        <v>6049605.7700000005</v>
      </c>
      <c r="J6488" s="27" t="s">
        <v>57</v>
      </c>
      <c r="K6488" s="2" t="s">
        <v>15</v>
      </c>
    </row>
    <row r="6489" spans="1:11" ht="12" customHeight="1" x14ac:dyDescent="0.2">
      <c r="A6489" s="2">
        <v>1700</v>
      </c>
      <c r="B6489" s="20" t="str">
        <f>VLOOKUP(C6489,'[2]05-2025'!$B$1:$C$65536,2,0)</f>
        <v>FORNECEDORES DE SERVICOS DIVERSOS</v>
      </c>
      <c r="C6489" s="33" t="s">
        <v>59</v>
      </c>
      <c r="D6489" s="21">
        <f>VLOOKUP(C6489,'[2]05-2025'!$B$1:$D$65536,3,0)</f>
        <v>1999506.52</v>
      </c>
      <c r="E6489" s="25" t="s">
        <v>1821</v>
      </c>
      <c r="F6489" s="27" t="s">
        <v>2157</v>
      </c>
      <c r="G6489" s="34">
        <v>0</v>
      </c>
      <c r="H6489" s="26">
        <v>232.5</v>
      </c>
      <c r="I6489" s="24">
        <f t="shared" si="101"/>
        <v>6049838.2700000005</v>
      </c>
      <c r="J6489" s="27" t="s">
        <v>57</v>
      </c>
      <c r="K6489" s="2" t="s">
        <v>15</v>
      </c>
    </row>
    <row r="6490" spans="1:11" ht="12" customHeight="1" x14ac:dyDescent="0.2">
      <c r="A6490" s="2">
        <v>1700</v>
      </c>
      <c r="B6490" s="20" t="str">
        <f>VLOOKUP(C6490,'[2]05-2025'!$B$1:$C$65536,2,0)</f>
        <v>FORNECEDORES DE SERVICOS DIVERSOS</v>
      </c>
      <c r="C6490" s="33" t="s">
        <v>59</v>
      </c>
      <c r="D6490" s="21">
        <f>VLOOKUP(C6490,'[2]05-2025'!$B$1:$D$65536,3,0)</f>
        <v>1999506.52</v>
      </c>
      <c r="E6490" s="25" t="s">
        <v>1821</v>
      </c>
      <c r="F6490" s="27" t="s">
        <v>2166</v>
      </c>
      <c r="G6490" s="34">
        <v>0</v>
      </c>
      <c r="H6490" s="26">
        <v>2900</v>
      </c>
      <c r="I6490" s="24">
        <f t="shared" si="101"/>
        <v>6052738.2700000005</v>
      </c>
      <c r="J6490" s="27" t="s">
        <v>57</v>
      </c>
      <c r="K6490" s="2" t="s">
        <v>15</v>
      </c>
    </row>
    <row r="6491" spans="1:11" ht="12" customHeight="1" x14ac:dyDescent="0.2">
      <c r="A6491" s="2">
        <v>1700</v>
      </c>
      <c r="B6491" s="20" t="str">
        <f>VLOOKUP(C6491,'[2]05-2025'!$B$1:$C$65536,2,0)</f>
        <v>FORNECEDORES DE SERVICOS DIVERSOS</v>
      </c>
      <c r="C6491" s="33" t="s">
        <v>59</v>
      </c>
      <c r="D6491" s="21">
        <f>VLOOKUP(C6491,'[2]05-2025'!$B$1:$D$65536,3,0)</f>
        <v>1999506.52</v>
      </c>
      <c r="E6491" s="25" t="s">
        <v>1821</v>
      </c>
      <c r="F6491" s="27" t="s">
        <v>2146</v>
      </c>
      <c r="G6491" s="34">
        <v>0</v>
      </c>
      <c r="H6491" s="26">
        <v>961.37</v>
      </c>
      <c r="I6491" s="24">
        <f t="shared" si="101"/>
        <v>6053699.6400000006</v>
      </c>
      <c r="J6491" s="27" t="s">
        <v>57</v>
      </c>
      <c r="K6491" s="2" t="s">
        <v>15</v>
      </c>
    </row>
    <row r="6492" spans="1:11" ht="12" customHeight="1" x14ac:dyDescent="0.2">
      <c r="A6492" s="2">
        <v>1700</v>
      </c>
      <c r="B6492" s="20" t="str">
        <f>VLOOKUP(C6492,'[2]05-2025'!$B$1:$C$65536,2,0)</f>
        <v>FORNECEDORES DE SERVICOS DIVERSOS</v>
      </c>
      <c r="C6492" s="33" t="s">
        <v>59</v>
      </c>
      <c r="D6492" s="21">
        <f>VLOOKUP(C6492,'[2]05-2025'!$B$1:$D$65536,3,0)</f>
        <v>1999506.52</v>
      </c>
      <c r="E6492" s="25" t="s">
        <v>1821</v>
      </c>
      <c r="F6492" s="27" t="s">
        <v>2159</v>
      </c>
      <c r="G6492" s="34">
        <v>0</v>
      </c>
      <c r="H6492" s="26">
        <v>379.5</v>
      </c>
      <c r="I6492" s="24">
        <f t="shared" si="101"/>
        <v>6054079.1400000006</v>
      </c>
      <c r="J6492" s="27" t="s">
        <v>57</v>
      </c>
      <c r="K6492" s="2" t="s">
        <v>15</v>
      </c>
    </row>
    <row r="6493" spans="1:11" ht="12" customHeight="1" x14ac:dyDescent="0.2">
      <c r="A6493" s="2">
        <v>1700</v>
      </c>
      <c r="B6493" s="20" t="str">
        <f>VLOOKUP(C6493,'[2]05-2025'!$B$1:$C$65536,2,0)</f>
        <v>FORNECEDORES DE SERVICOS DIVERSOS</v>
      </c>
      <c r="C6493" s="33" t="s">
        <v>59</v>
      </c>
      <c r="D6493" s="21">
        <f>VLOOKUP(C6493,'[2]05-2025'!$B$1:$D$65536,3,0)</f>
        <v>1999506.52</v>
      </c>
      <c r="E6493" s="25" t="s">
        <v>1821</v>
      </c>
      <c r="F6493" s="27" t="s">
        <v>2160</v>
      </c>
      <c r="G6493" s="34">
        <v>0</v>
      </c>
      <c r="H6493" s="26">
        <v>45600</v>
      </c>
      <c r="I6493" s="24">
        <f t="shared" si="101"/>
        <v>6099679.1400000006</v>
      </c>
      <c r="J6493" s="27" t="s">
        <v>57</v>
      </c>
      <c r="K6493" s="2" t="s">
        <v>15</v>
      </c>
    </row>
    <row r="6494" spans="1:11" ht="12" customHeight="1" x14ac:dyDescent="0.2">
      <c r="A6494" s="2">
        <v>1700</v>
      </c>
      <c r="B6494" s="20" t="str">
        <f>VLOOKUP(C6494,'[2]05-2025'!$B$1:$C$65536,2,0)</f>
        <v>FORNECEDORES DE SERVICOS DIVERSOS</v>
      </c>
      <c r="C6494" s="33" t="s">
        <v>59</v>
      </c>
      <c r="D6494" s="21">
        <f>VLOOKUP(C6494,'[2]05-2025'!$B$1:$D$65536,3,0)</f>
        <v>1999506.52</v>
      </c>
      <c r="E6494" s="25" t="s">
        <v>1821</v>
      </c>
      <c r="F6494" s="27" t="s">
        <v>2161</v>
      </c>
      <c r="G6494" s="34">
        <v>0</v>
      </c>
      <c r="H6494" s="26">
        <v>22806</v>
      </c>
      <c r="I6494" s="24">
        <f t="shared" si="101"/>
        <v>6122485.1400000006</v>
      </c>
      <c r="J6494" s="27" t="s">
        <v>57</v>
      </c>
      <c r="K6494" s="2" t="s">
        <v>15</v>
      </c>
    </row>
    <row r="6495" spans="1:11" ht="12" customHeight="1" x14ac:dyDescent="0.2">
      <c r="A6495" s="2">
        <v>1700</v>
      </c>
      <c r="B6495" s="20" t="str">
        <f>VLOOKUP(C6495,'[2]05-2025'!$B$1:$C$65536,2,0)</f>
        <v>FORNECEDORES DE SERVICOS DIVERSOS</v>
      </c>
      <c r="C6495" s="33" t="s">
        <v>59</v>
      </c>
      <c r="D6495" s="21">
        <f>VLOOKUP(C6495,'[2]05-2025'!$B$1:$D$65536,3,0)</f>
        <v>1999506.52</v>
      </c>
      <c r="E6495" s="25" t="s">
        <v>1821</v>
      </c>
      <c r="F6495" s="27" t="s">
        <v>2162</v>
      </c>
      <c r="G6495" s="34">
        <v>0</v>
      </c>
      <c r="H6495" s="26">
        <v>2798.29</v>
      </c>
      <c r="I6495" s="24">
        <f t="shared" si="101"/>
        <v>6125283.4300000006</v>
      </c>
      <c r="J6495" s="27" t="s">
        <v>59</v>
      </c>
      <c r="K6495" s="2" t="s">
        <v>15</v>
      </c>
    </row>
    <row r="6496" spans="1:11" ht="12" customHeight="1" x14ac:dyDescent="0.2">
      <c r="A6496" s="2">
        <v>1700</v>
      </c>
      <c r="B6496" s="20" t="str">
        <f>VLOOKUP(C6496,'[2]05-2025'!$B$1:$C$65536,2,0)</f>
        <v>FORNECEDORES DE SERVICOS DIVERSOS</v>
      </c>
      <c r="C6496" s="33" t="s">
        <v>59</v>
      </c>
      <c r="D6496" s="21">
        <f>VLOOKUP(C6496,'[2]05-2025'!$B$1:$D$65536,3,0)</f>
        <v>1999506.52</v>
      </c>
      <c r="E6496" s="25" t="s">
        <v>1821</v>
      </c>
      <c r="F6496" s="27" t="s">
        <v>2163</v>
      </c>
      <c r="G6496" s="34">
        <v>0</v>
      </c>
      <c r="H6496" s="26">
        <v>2128.5</v>
      </c>
      <c r="I6496" s="24">
        <f t="shared" si="101"/>
        <v>6127411.9300000006</v>
      </c>
      <c r="J6496" s="27" t="s">
        <v>57</v>
      </c>
      <c r="K6496" s="2" t="s">
        <v>15</v>
      </c>
    </row>
    <row r="6497" spans="1:11" ht="12" customHeight="1" x14ac:dyDescent="0.2">
      <c r="A6497" s="2">
        <v>1700</v>
      </c>
      <c r="B6497" s="20" t="str">
        <f>VLOOKUP(C6497,'[2]05-2025'!$B$1:$C$65536,2,0)</f>
        <v>FORNECEDORES DE SERVICOS DIVERSOS</v>
      </c>
      <c r="C6497" s="33" t="s">
        <v>59</v>
      </c>
      <c r="D6497" s="21">
        <f>VLOOKUP(C6497,'[2]05-2025'!$B$1:$D$65536,3,0)</f>
        <v>1999506.52</v>
      </c>
      <c r="E6497" s="25" t="s">
        <v>1821</v>
      </c>
      <c r="F6497" s="27" t="s">
        <v>2158</v>
      </c>
      <c r="G6497" s="34">
        <v>0</v>
      </c>
      <c r="H6497" s="26">
        <v>2900</v>
      </c>
      <c r="I6497" s="24">
        <f t="shared" si="101"/>
        <v>6130311.9300000006</v>
      </c>
      <c r="J6497" s="27" t="s">
        <v>57</v>
      </c>
      <c r="K6497" s="2" t="s">
        <v>15</v>
      </c>
    </row>
    <row r="6498" spans="1:11" ht="12" customHeight="1" x14ac:dyDescent="0.2">
      <c r="A6498" s="2">
        <v>1700</v>
      </c>
      <c r="B6498" s="20" t="str">
        <f>VLOOKUP(C6498,'[2]05-2025'!$B$1:$C$65536,2,0)</f>
        <v>FORNECEDORES DE SERVICOS DIVERSOS</v>
      </c>
      <c r="C6498" s="33" t="s">
        <v>59</v>
      </c>
      <c r="D6498" s="21">
        <f>VLOOKUP(C6498,'[2]05-2025'!$B$1:$D$65536,3,0)</f>
        <v>1999506.52</v>
      </c>
      <c r="E6498" s="25" t="s">
        <v>1821</v>
      </c>
      <c r="F6498" s="27" t="s">
        <v>2145</v>
      </c>
      <c r="G6498" s="34">
        <v>0</v>
      </c>
      <c r="H6498" s="26">
        <v>1442.4</v>
      </c>
      <c r="I6498" s="24">
        <f t="shared" si="101"/>
        <v>6131754.330000001</v>
      </c>
      <c r="J6498" s="27" t="s">
        <v>59</v>
      </c>
      <c r="K6498" s="2" t="s">
        <v>15</v>
      </c>
    </row>
    <row r="6499" spans="1:11" ht="12" customHeight="1" x14ac:dyDescent="0.2">
      <c r="A6499" s="2">
        <v>1700</v>
      </c>
      <c r="B6499" s="20" t="str">
        <f>VLOOKUP(C6499,'[2]05-2025'!$B$1:$C$65536,2,0)</f>
        <v>FORNECEDORES DE SERVICOS DIVERSOS</v>
      </c>
      <c r="C6499" s="33" t="s">
        <v>59</v>
      </c>
      <c r="D6499" s="21">
        <f>VLOOKUP(C6499,'[2]05-2025'!$B$1:$D$65536,3,0)</f>
        <v>1999506.52</v>
      </c>
      <c r="E6499" s="25" t="s">
        <v>1821</v>
      </c>
      <c r="F6499" s="27" t="s">
        <v>2164</v>
      </c>
      <c r="G6499" s="34">
        <v>0</v>
      </c>
      <c r="H6499" s="26">
        <v>4355.1499999999996</v>
      </c>
      <c r="I6499" s="24">
        <f t="shared" si="101"/>
        <v>6136109.4800000014</v>
      </c>
      <c r="J6499" s="27" t="s">
        <v>57</v>
      </c>
      <c r="K6499" s="2" t="s">
        <v>15</v>
      </c>
    </row>
    <row r="6500" spans="1:11" ht="12" customHeight="1" x14ac:dyDescent="0.2">
      <c r="A6500" s="2">
        <v>1700</v>
      </c>
      <c r="B6500" s="20" t="str">
        <f>VLOOKUP(C6500,'[2]05-2025'!$B$1:$C$65536,2,0)</f>
        <v>FORNECEDORES DE SERVICOS DIVERSOS</v>
      </c>
      <c r="C6500" s="33" t="s">
        <v>59</v>
      </c>
      <c r="D6500" s="21">
        <f>VLOOKUP(C6500,'[2]05-2025'!$B$1:$D$65536,3,0)</f>
        <v>1999506.52</v>
      </c>
      <c r="E6500" s="25" t="s">
        <v>1821</v>
      </c>
      <c r="F6500" s="27" t="s">
        <v>2165</v>
      </c>
      <c r="G6500" s="34">
        <v>0</v>
      </c>
      <c r="H6500" s="26">
        <v>18740.7</v>
      </c>
      <c r="I6500" s="24">
        <f t="shared" si="101"/>
        <v>6154850.1800000016</v>
      </c>
      <c r="J6500" s="27" t="s">
        <v>57</v>
      </c>
      <c r="K6500" s="2" t="s">
        <v>15</v>
      </c>
    </row>
    <row r="6501" spans="1:11" ht="12" customHeight="1" x14ac:dyDescent="0.2">
      <c r="A6501" s="2">
        <v>1700</v>
      </c>
      <c r="B6501" s="20" t="str">
        <f>VLOOKUP(C6501,'[2]05-2025'!$B$1:$C$65536,2,0)</f>
        <v>FORNECEDORES DE SERVICOS DIVERSOS</v>
      </c>
      <c r="C6501" s="33" t="s">
        <v>59</v>
      </c>
      <c r="D6501" s="21">
        <f>VLOOKUP(C6501,'[2]05-2025'!$B$1:$D$65536,3,0)</f>
        <v>1999506.52</v>
      </c>
      <c r="E6501" s="25" t="s">
        <v>1821</v>
      </c>
      <c r="F6501" s="27" t="s">
        <v>2158</v>
      </c>
      <c r="G6501" s="34">
        <v>0</v>
      </c>
      <c r="H6501" s="26">
        <v>2900</v>
      </c>
      <c r="I6501" s="24">
        <f t="shared" si="101"/>
        <v>6157750.1800000016</v>
      </c>
      <c r="J6501" s="27" t="s">
        <v>57</v>
      </c>
      <c r="K6501" s="2" t="s">
        <v>15</v>
      </c>
    </row>
    <row r="6502" spans="1:11" ht="12" customHeight="1" x14ac:dyDescent="0.2">
      <c r="A6502" s="2">
        <v>1700</v>
      </c>
      <c r="B6502" s="20" t="str">
        <f>VLOOKUP(C6502,'[2]05-2025'!$B$1:$C$65536,2,0)</f>
        <v>FORNECEDORES DE SERVICOS DIVERSOS</v>
      </c>
      <c r="C6502" s="33" t="s">
        <v>59</v>
      </c>
      <c r="D6502" s="21">
        <f>VLOOKUP(C6502,'[2]05-2025'!$B$1:$D$65536,3,0)</f>
        <v>1999506.52</v>
      </c>
      <c r="E6502" s="25" t="s">
        <v>1821</v>
      </c>
      <c r="F6502" s="27" t="s">
        <v>2167</v>
      </c>
      <c r="G6502" s="34">
        <v>0</v>
      </c>
      <c r="H6502" s="26">
        <v>15128.45</v>
      </c>
      <c r="I6502" s="24">
        <f t="shared" si="101"/>
        <v>6172878.6300000018</v>
      </c>
      <c r="J6502" s="27" t="s">
        <v>57</v>
      </c>
      <c r="K6502" s="2" t="s">
        <v>15</v>
      </c>
    </row>
    <row r="6503" spans="1:11" ht="12" customHeight="1" x14ac:dyDescent="0.2">
      <c r="A6503" s="2">
        <v>1700</v>
      </c>
      <c r="B6503" s="20" t="str">
        <f>VLOOKUP(C6503,'[2]05-2025'!$B$1:$C$65536,2,0)</f>
        <v>FORNECEDORES DE SERVICOS DIVERSOS</v>
      </c>
      <c r="C6503" s="33" t="s">
        <v>59</v>
      </c>
      <c r="D6503" s="21">
        <f>VLOOKUP(C6503,'[2]05-2025'!$B$1:$D$65536,3,0)</f>
        <v>1999506.52</v>
      </c>
      <c r="E6503" s="25" t="s">
        <v>1821</v>
      </c>
      <c r="F6503" s="27" t="s">
        <v>2165</v>
      </c>
      <c r="G6503" s="34">
        <v>0</v>
      </c>
      <c r="H6503" s="26">
        <v>60541.599999999999</v>
      </c>
      <c r="I6503" s="24">
        <f t="shared" si="101"/>
        <v>6233420.2300000014</v>
      </c>
      <c r="J6503" s="27" t="s">
        <v>57</v>
      </c>
      <c r="K6503" s="2" t="s">
        <v>15</v>
      </c>
    </row>
    <row r="6504" spans="1:11" ht="12" customHeight="1" x14ac:dyDescent="0.2">
      <c r="A6504" s="2">
        <v>1700</v>
      </c>
      <c r="B6504" s="20" t="str">
        <f>VLOOKUP(C6504,'[2]05-2025'!$B$1:$C$65536,2,0)</f>
        <v>FORNECEDORES DE SERVICOS DIVERSOS</v>
      </c>
      <c r="C6504" s="33" t="s">
        <v>59</v>
      </c>
      <c r="D6504" s="21">
        <f>VLOOKUP(C6504,'[2]05-2025'!$B$1:$D$65536,3,0)</f>
        <v>1999506.52</v>
      </c>
      <c r="E6504" s="25" t="s">
        <v>1821</v>
      </c>
      <c r="F6504" s="27" t="s">
        <v>2168</v>
      </c>
      <c r="G6504" s="34">
        <v>0</v>
      </c>
      <c r="H6504" s="26">
        <v>503.28</v>
      </c>
      <c r="I6504" s="24">
        <f t="shared" si="101"/>
        <v>6233923.5100000016</v>
      </c>
      <c r="J6504" s="27" t="s">
        <v>57</v>
      </c>
      <c r="K6504" s="2" t="s">
        <v>15</v>
      </c>
    </row>
    <row r="6505" spans="1:11" ht="12" customHeight="1" x14ac:dyDescent="0.2">
      <c r="A6505" s="2">
        <v>1700</v>
      </c>
      <c r="B6505" s="20" t="str">
        <f>VLOOKUP(C6505,'[2]05-2025'!$B$1:$C$65536,2,0)</f>
        <v>FORNECEDORES DE SERVICOS DIVERSOS</v>
      </c>
      <c r="C6505" s="33" t="s">
        <v>59</v>
      </c>
      <c r="D6505" s="21">
        <f>VLOOKUP(C6505,'[2]05-2025'!$B$1:$D$65536,3,0)</f>
        <v>1999506.52</v>
      </c>
      <c r="E6505" s="25" t="s">
        <v>1821</v>
      </c>
      <c r="F6505" s="27" t="s">
        <v>2169</v>
      </c>
      <c r="G6505" s="34">
        <v>0</v>
      </c>
      <c r="H6505" s="26">
        <v>1549</v>
      </c>
      <c r="I6505" s="24">
        <f t="shared" si="101"/>
        <v>6235472.5100000016</v>
      </c>
      <c r="J6505" s="27" t="s">
        <v>57</v>
      </c>
      <c r="K6505" s="2" t="s">
        <v>15</v>
      </c>
    </row>
    <row r="6506" spans="1:11" ht="12" customHeight="1" x14ac:dyDescent="0.2">
      <c r="A6506" s="2">
        <v>1700</v>
      </c>
      <c r="B6506" s="20" t="str">
        <f>VLOOKUP(C6506,'[2]05-2025'!$B$1:$C$65536,2,0)</f>
        <v>FORNECEDORES DE SERVICOS DIVERSOS</v>
      </c>
      <c r="C6506" s="33" t="s">
        <v>59</v>
      </c>
      <c r="D6506" s="21">
        <f>VLOOKUP(C6506,'[2]05-2025'!$B$1:$D$65536,3,0)</f>
        <v>1999506.52</v>
      </c>
      <c r="E6506" s="25" t="s">
        <v>1821</v>
      </c>
      <c r="F6506" s="27" t="s">
        <v>2157</v>
      </c>
      <c r="G6506" s="34">
        <v>0</v>
      </c>
      <c r="H6506" s="26">
        <v>4503.1000000000004</v>
      </c>
      <c r="I6506" s="24">
        <f t="shared" si="101"/>
        <v>6239975.6100000013</v>
      </c>
      <c r="J6506" s="27" t="s">
        <v>57</v>
      </c>
      <c r="K6506" s="2" t="s">
        <v>15</v>
      </c>
    </row>
    <row r="6507" spans="1:11" ht="12" customHeight="1" x14ac:dyDescent="0.2">
      <c r="A6507" s="2">
        <v>1700</v>
      </c>
      <c r="B6507" s="20" t="str">
        <f>VLOOKUP(C6507,'[2]05-2025'!$B$1:$C$65536,2,0)</f>
        <v>FORNECEDORES DE SERVICOS DIVERSOS</v>
      </c>
      <c r="C6507" s="33" t="s">
        <v>59</v>
      </c>
      <c r="D6507" s="21">
        <f>VLOOKUP(C6507,'[2]05-2025'!$B$1:$D$65536,3,0)</f>
        <v>1999506.52</v>
      </c>
      <c r="E6507" s="25" t="s">
        <v>1821</v>
      </c>
      <c r="F6507" s="27" t="s">
        <v>2149</v>
      </c>
      <c r="G6507" s="34">
        <v>0</v>
      </c>
      <c r="H6507" s="26">
        <v>17035.400000000001</v>
      </c>
      <c r="I6507" s="24">
        <f t="shared" si="101"/>
        <v>6257011.0100000016</v>
      </c>
      <c r="J6507" s="27" t="s">
        <v>57</v>
      </c>
      <c r="K6507" s="2" t="s">
        <v>15</v>
      </c>
    </row>
    <row r="6508" spans="1:11" ht="12" customHeight="1" x14ac:dyDescent="0.2">
      <c r="A6508" s="2">
        <v>1700</v>
      </c>
      <c r="B6508" s="20" t="str">
        <f>VLOOKUP(C6508,'[2]05-2025'!$B$1:$C$65536,2,0)</f>
        <v>FORNECEDORES DE SERVICOS DIVERSOS</v>
      </c>
      <c r="C6508" s="33" t="s">
        <v>59</v>
      </c>
      <c r="D6508" s="21">
        <f>VLOOKUP(C6508,'[2]05-2025'!$B$1:$D$65536,3,0)</f>
        <v>1999506.52</v>
      </c>
      <c r="E6508" s="25" t="s">
        <v>1821</v>
      </c>
      <c r="F6508" s="27" t="s">
        <v>2171</v>
      </c>
      <c r="G6508" s="34">
        <v>0</v>
      </c>
      <c r="H6508" s="26">
        <v>6282.36</v>
      </c>
      <c r="I6508" s="24">
        <f t="shared" si="101"/>
        <v>6263293.370000002</v>
      </c>
      <c r="J6508" s="27" t="s">
        <v>57</v>
      </c>
      <c r="K6508" s="2" t="s">
        <v>15</v>
      </c>
    </row>
    <row r="6509" spans="1:11" ht="12" customHeight="1" x14ac:dyDescent="0.2">
      <c r="A6509" s="2">
        <v>1700</v>
      </c>
      <c r="B6509" s="20" t="str">
        <f>VLOOKUP(C6509,'[2]05-2025'!$B$1:$C$65536,2,0)</f>
        <v>FORNECEDORES DE SERVICOS DIVERSOS</v>
      </c>
      <c r="C6509" s="33" t="s">
        <v>59</v>
      </c>
      <c r="D6509" s="21">
        <f>VLOOKUP(C6509,'[2]05-2025'!$B$1:$D$65536,3,0)</f>
        <v>1999506.52</v>
      </c>
      <c r="E6509" s="25" t="s">
        <v>1821</v>
      </c>
      <c r="F6509" s="27" t="s">
        <v>2172</v>
      </c>
      <c r="G6509" s="34">
        <v>0</v>
      </c>
      <c r="H6509" s="26">
        <v>320</v>
      </c>
      <c r="I6509" s="24">
        <f t="shared" si="101"/>
        <v>6263613.370000002</v>
      </c>
      <c r="J6509" s="27" t="s">
        <v>57</v>
      </c>
      <c r="K6509" s="2" t="s">
        <v>15</v>
      </c>
    </row>
    <row r="6510" spans="1:11" ht="12" customHeight="1" x14ac:dyDescent="0.2">
      <c r="A6510" s="2">
        <v>1700</v>
      </c>
      <c r="B6510" s="20" t="str">
        <f>VLOOKUP(C6510,'[2]05-2025'!$B$1:$C$65536,2,0)</f>
        <v>FORNECEDORES DE SERVICOS DIVERSOS</v>
      </c>
      <c r="C6510" s="33" t="s">
        <v>59</v>
      </c>
      <c r="D6510" s="21">
        <f>VLOOKUP(C6510,'[2]05-2025'!$B$1:$D$65536,3,0)</f>
        <v>1999506.52</v>
      </c>
      <c r="E6510" s="25" t="s">
        <v>1821</v>
      </c>
      <c r="F6510" s="27" t="s">
        <v>2145</v>
      </c>
      <c r="G6510" s="34">
        <v>0</v>
      </c>
      <c r="H6510" s="26">
        <v>961.6</v>
      </c>
      <c r="I6510" s="24">
        <f t="shared" si="101"/>
        <v>6264574.9700000016</v>
      </c>
      <c r="J6510" s="27" t="s">
        <v>59</v>
      </c>
      <c r="K6510" s="2" t="s">
        <v>15</v>
      </c>
    </row>
    <row r="6511" spans="1:11" ht="12" customHeight="1" x14ac:dyDescent="0.2">
      <c r="A6511" s="2">
        <v>1700</v>
      </c>
      <c r="B6511" s="20" t="str">
        <f>VLOOKUP(C6511,'[2]05-2025'!$B$1:$C$65536,2,0)</f>
        <v>FORNECEDORES DE SERVICOS DIVERSOS</v>
      </c>
      <c r="C6511" s="33" t="s">
        <v>59</v>
      </c>
      <c r="D6511" s="21">
        <f>VLOOKUP(C6511,'[2]05-2025'!$B$1:$D$65536,3,0)</f>
        <v>1999506.52</v>
      </c>
      <c r="E6511" s="25" t="s">
        <v>1821</v>
      </c>
      <c r="F6511" s="27" t="s">
        <v>2173</v>
      </c>
      <c r="G6511" s="34">
        <v>0</v>
      </c>
      <c r="H6511" s="26">
        <v>16088.8</v>
      </c>
      <c r="I6511" s="24">
        <f t="shared" si="101"/>
        <v>6280663.7700000014</v>
      </c>
      <c r="J6511" s="27" t="s">
        <v>55</v>
      </c>
      <c r="K6511" s="2" t="s">
        <v>15</v>
      </c>
    </row>
    <row r="6512" spans="1:11" ht="12" customHeight="1" x14ac:dyDescent="0.2">
      <c r="A6512" s="2">
        <v>1700</v>
      </c>
      <c r="B6512" s="20" t="str">
        <f>VLOOKUP(C6512,'[2]05-2025'!$B$1:$C$65536,2,0)</f>
        <v>FORNECEDORES DE SERVICOS DIVERSOS</v>
      </c>
      <c r="C6512" s="33" t="s">
        <v>59</v>
      </c>
      <c r="D6512" s="21">
        <f>VLOOKUP(C6512,'[2]05-2025'!$B$1:$D$65536,3,0)</f>
        <v>1999506.52</v>
      </c>
      <c r="E6512" s="25" t="s">
        <v>1821</v>
      </c>
      <c r="F6512" s="27" t="s">
        <v>2174</v>
      </c>
      <c r="G6512" s="34">
        <v>0</v>
      </c>
      <c r="H6512" s="26">
        <v>7000</v>
      </c>
      <c r="I6512" s="24">
        <f t="shared" si="101"/>
        <v>6287663.7700000014</v>
      </c>
      <c r="J6512" s="27" t="s">
        <v>57</v>
      </c>
      <c r="K6512" s="2" t="s">
        <v>15</v>
      </c>
    </row>
    <row r="6513" spans="1:11" ht="12" customHeight="1" x14ac:dyDescent="0.2">
      <c r="A6513" s="2">
        <v>1700</v>
      </c>
      <c r="B6513" s="20" t="str">
        <f>VLOOKUP(C6513,'[2]05-2025'!$B$1:$C$65536,2,0)</f>
        <v>FORNECEDORES DE SERVICOS DIVERSOS</v>
      </c>
      <c r="C6513" s="33" t="s">
        <v>59</v>
      </c>
      <c r="D6513" s="21">
        <f>VLOOKUP(C6513,'[2]05-2025'!$B$1:$D$65536,3,0)</f>
        <v>1999506.52</v>
      </c>
      <c r="E6513" s="25" t="s">
        <v>1821</v>
      </c>
      <c r="F6513" s="27" t="s">
        <v>2175</v>
      </c>
      <c r="G6513" s="34">
        <v>0</v>
      </c>
      <c r="H6513" s="26">
        <v>9478.23</v>
      </c>
      <c r="I6513" s="24">
        <f t="shared" ref="I6513:I6576" si="102">IF(C6513&lt;&gt;C6512,D6513-G6513+H6513,IF(C6513=C6512,I6512-G6513+H6513,"falso"))</f>
        <v>6297142.0000000019</v>
      </c>
      <c r="J6513" s="27" t="s">
        <v>57</v>
      </c>
      <c r="K6513" s="2" t="s">
        <v>15</v>
      </c>
    </row>
    <row r="6514" spans="1:11" ht="12" customHeight="1" x14ac:dyDescent="0.2">
      <c r="A6514" s="2">
        <v>1700</v>
      </c>
      <c r="B6514" s="20" t="str">
        <f>VLOOKUP(C6514,'[2]05-2025'!$B$1:$C$65536,2,0)</f>
        <v>FORNECEDORES DE SERVICOS DIVERSOS</v>
      </c>
      <c r="C6514" s="33" t="s">
        <v>59</v>
      </c>
      <c r="D6514" s="21">
        <f>VLOOKUP(C6514,'[2]05-2025'!$B$1:$D$65536,3,0)</f>
        <v>1999506.52</v>
      </c>
      <c r="E6514" s="25" t="s">
        <v>1821</v>
      </c>
      <c r="F6514" s="27" t="s">
        <v>2156</v>
      </c>
      <c r="G6514" s="34">
        <v>0</v>
      </c>
      <c r="H6514" s="26">
        <v>1482</v>
      </c>
      <c r="I6514" s="24">
        <f t="shared" si="102"/>
        <v>6298624.0000000019</v>
      </c>
      <c r="J6514" s="27" t="s">
        <v>57</v>
      </c>
      <c r="K6514" s="2" t="s">
        <v>15</v>
      </c>
    </row>
    <row r="6515" spans="1:11" ht="12" customHeight="1" x14ac:dyDescent="0.2">
      <c r="A6515" s="2">
        <v>1700</v>
      </c>
      <c r="B6515" s="20" t="str">
        <f>VLOOKUP(C6515,'[2]05-2025'!$B$1:$C$65536,2,0)</f>
        <v>FORNECEDORES DE SERVICOS DIVERSOS</v>
      </c>
      <c r="C6515" s="33" t="s">
        <v>59</v>
      </c>
      <c r="D6515" s="21">
        <f>VLOOKUP(C6515,'[2]05-2025'!$B$1:$D$65536,3,0)</f>
        <v>1999506.52</v>
      </c>
      <c r="E6515" s="25" t="s">
        <v>1821</v>
      </c>
      <c r="F6515" s="27" t="s">
        <v>2176</v>
      </c>
      <c r="G6515" s="34">
        <v>0</v>
      </c>
      <c r="H6515" s="26">
        <v>1083.9000000000001</v>
      </c>
      <c r="I6515" s="24">
        <f t="shared" si="102"/>
        <v>6299707.9000000022</v>
      </c>
      <c r="J6515" s="27" t="s">
        <v>57</v>
      </c>
      <c r="K6515" s="2" t="s">
        <v>15</v>
      </c>
    </row>
    <row r="6516" spans="1:11" ht="12" customHeight="1" x14ac:dyDescent="0.2">
      <c r="A6516" s="2">
        <v>1700</v>
      </c>
      <c r="B6516" s="20" t="str">
        <f>VLOOKUP(C6516,'[2]05-2025'!$B$1:$C$65536,2,0)</f>
        <v>FORNECEDORES DE SERVICOS DIVERSOS</v>
      </c>
      <c r="C6516" s="33" t="s">
        <v>59</v>
      </c>
      <c r="D6516" s="21">
        <f>VLOOKUP(C6516,'[2]05-2025'!$B$1:$D$65536,3,0)</f>
        <v>1999506.52</v>
      </c>
      <c r="E6516" s="25" t="s">
        <v>1821</v>
      </c>
      <c r="F6516" s="27" t="s">
        <v>2176</v>
      </c>
      <c r="G6516" s="34">
        <v>0</v>
      </c>
      <c r="H6516" s="26">
        <v>1322.5</v>
      </c>
      <c r="I6516" s="24">
        <f t="shared" si="102"/>
        <v>6301030.4000000022</v>
      </c>
      <c r="J6516" s="27" t="s">
        <v>57</v>
      </c>
      <c r="K6516" s="2" t="s">
        <v>15</v>
      </c>
    </row>
    <row r="6517" spans="1:11" ht="12" customHeight="1" x14ac:dyDescent="0.2">
      <c r="A6517" s="2">
        <v>1700</v>
      </c>
      <c r="B6517" s="20" t="str">
        <f>VLOOKUP(C6517,'[2]05-2025'!$B$1:$C$65536,2,0)</f>
        <v>FORNECEDORES DE SERVICOS DIVERSOS</v>
      </c>
      <c r="C6517" s="33" t="s">
        <v>59</v>
      </c>
      <c r="D6517" s="21">
        <f>VLOOKUP(C6517,'[2]05-2025'!$B$1:$D$65536,3,0)</f>
        <v>1999506.52</v>
      </c>
      <c r="E6517" s="25" t="s">
        <v>1821</v>
      </c>
      <c r="F6517" s="27" t="s">
        <v>2145</v>
      </c>
      <c r="G6517" s="34">
        <v>0</v>
      </c>
      <c r="H6517" s="26">
        <v>1442.4</v>
      </c>
      <c r="I6517" s="24">
        <f t="shared" si="102"/>
        <v>6302472.8000000026</v>
      </c>
      <c r="J6517" s="27" t="s">
        <v>59</v>
      </c>
      <c r="K6517" s="2" t="s">
        <v>15</v>
      </c>
    </row>
    <row r="6518" spans="1:11" ht="12" customHeight="1" x14ac:dyDescent="0.2">
      <c r="A6518" s="2">
        <v>1700</v>
      </c>
      <c r="B6518" s="20" t="str">
        <f>VLOOKUP(C6518,'[2]05-2025'!$B$1:$C$65536,2,0)</f>
        <v>FORNECEDORES DE SERVICOS DIVERSOS</v>
      </c>
      <c r="C6518" s="33" t="s">
        <v>59</v>
      </c>
      <c r="D6518" s="21">
        <f>VLOOKUP(C6518,'[2]05-2025'!$B$1:$D$65536,3,0)</f>
        <v>1999506.52</v>
      </c>
      <c r="E6518" s="25" t="s">
        <v>1821</v>
      </c>
      <c r="F6518" s="27" t="s">
        <v>2146</v>
      </c>
      <c r="G6518" s="34">
        <v>0</v>
      </c>
      <c r="H6518" s="26">
        <v>961.37</v>
      </c>
      <c r="I6518" s="24">
        <f t="shared" si="102"/>
        <v>6303434.1700000027</v>
      </c>
      <c r="J6518" s="27" t="s">
        <v>57</v>
      </c>
      <c r="K6518" s="2" t="s">
        <v>15</v>
      </c>
    </row>
    <row r="6519" spans="1:11" ht="12" customHeight="1" x14ac:dyDescent="0.2">
      <c r="A6519" s="2">
        <v>1700</v>
      </c>
      <c r="B6519" s="20" t="str">
        <f>VLOOKUP(C6519,'[2]05-2025'!$B$1:$C$65536,2,0)</f>
        <v>FORNECEDORES DE SERVICOS DIVERSOS</v>
      </c>
      <c r="C6519" s="33" t="s">
        <v>59</v>
      </c>
      <c r="D6519" s="21">
        <f>VLOOKUP(C6519,'[2]05-2025'!$B$1:$D$65536,3,0)</f>
        <v>1999506.52</v>
      </c>
      <c r="E6519" s="25" t="s">
        <v>1821</v>
      </c>
      <c r="F6519" s="27" t="s">
        <v>2981</v>
      </c>
      <c r="G6519" s="34">
        <v>0</v>
      </c>
      <c r="H6519" s="26">
        <v>33463.1</v>
      </c>
      <c r="I6519" s="24">
        <f t="shared" si="102"/>
        <v>6336897.2700000023</v>
      </c>
      <c r="J6519" s="27" t="s">
        <v>57</v>
      </c>
      <c r="K6519" s="2" t="s">
        <v>15</v>
      </c>
    </row>
    <row r="6520" spans="1:11" ht="12" customHeight="1" x14ac:dyDescent="0.2">
      <c r="A6520" s="2">
        <v>1700</v>
      </c>
      <c r="B6520" s="20" t="str">
        <f>VLOOKUP(C6520,'[2]05-2025'!$B$1:$C$65536,2,0)</f>
        <v>FORNECEDORES DE SERVICOS DIVERSOS</v>
      </c>
      <c r="C6520" s="33" t="s">
        <v>59</v>
      </c>
      <c r="D6520" s="21">
        <f>VLOOKUP(C6520,'[2]05-2025'!$B$1:$D$65536,3,0)</f>
        <v>1999506.52</v>
      </c>
      <c r="E6520" s="25" t="s">
        <v>1821</v>
      </c>
      <c r="F6520" s="27" t="s">
        <v>2148</v>
      </c>
      <c r="G6520" s="34">
        <v>0</v>
      </c>
      <c r="H6520" s="26">
        <v>9330.9699999999993</v>
      </c>
      <c r="I6520" s="24">
        <f t="shared" si="102"/>
        <v>6346228.2400000021</v>
      </c>
      <c r="J6520" s="27" t="s">
        <v>57</v>
      </c>
      <c r="K6520" s="2" t="s">
        <v>15</v>
      </c>
    </row>
    <row r="6521" spans="1:11" ht="12" customHeight="1" x14ac:dyDescent="0.2">
      <c r="A6521" s="2">
        <v>1700</v>
      </c>
      <c r="B6521" s="20" t="str">
        <f>VLOOKUP(C6521,'[2]05-2025'!$B$1:$C$65536,2,0)</f>
        <v>FORNECEDORES DE SERVICOS DIVERSOS</v>
      </c>
      <c r="C6521" s="33" t="s">
        <v>59</v>
      </c>
      <c r="D6521" s="21">
        <f>VLOOKUP(C6521,'[2]05-2025'!$B$1:$D$65536,3,0)</f>
        <v>1999506.52</v>
      </c>
      <c r="E6521" s="25" t="s">
        <v>1821</v>
      </c>
      <c r="F6521" s="27" t="s">
        <v>2149</v>
      </c>
      <c r="G6521" s="34">
        <v>0</v>
      </c>
      <c r="H6521" s="26">
        <v>1639.84</v>
      </c>
      <c r="I6521" s="24">
        <f t="shared" si="102"/>
        <v>6347868.0800000019</v>
      </c>
      <c r="J6521" s="27" t="s">
        <v>57</v>
      </c>
      <c r="K6521" s="2" t="s">
        <v>15</v>
      </c>
    </row>
    <row r="6522" spans="1:11" ht="12" customHeight="1" x14ac:dyDescent="0.2">
      <c r="A6522" s="2">
        <v>1700</v>
      </c>
      <c r="B6522" s="20" t="str">
        <f>VLOOKUP(C6522,'[2]05-2025'!$B$1:$C$65536,2,0)</f>
        <v>FORNECEDORES DE SERVICOS DIVERSOS</v>
      </c>
      <c r="C6522" s="33" t="s">
        <v>59</v>
      </c>
      <c r="D6522" s="21">
        <f>VLOOKUP(C6522,'[2]05-2025'!$B$1:$D$65536,3,0)</f>
        <v>1999506.52</v>
      </c>
      <c r="E6522" s="25" t="s">
        <v>1821</v>
      </c>
      <c r="F6522" s="27" t="s">
        <v>2150</v>
      </c>
      <c r="G6522" s="34">
        <v>0</v>
      </c>
      <c r="H6522" s="26">
        <v>1198.3800000000001</v>
      </c>
      <c r="I6522" s="24">
        <f t="shared" si="102"/>
        <v>6349066.4600000018</v>
      </c>
      <c r="J6522" s="27" t="s">
        <v>57</v>
      </c>
      <c r="K6522" s="2" t="s">
        <v>15</v>
      </c>
    </row>
    <row r="6523" spans="1:11" ht="12" customHeight="1" x14ac:dyDescent="0.2">
      <c r="A6523" s="2">
        <v>1700</v>
      </c>
      <c r="B6523" s="20" t="str">
        <f>VLOOKUP(C6523,'[2]05-2025'!$B$1:$C$65536,2,0)</f>
        <v>FORNECEDORES DE SERVICOS DIVERSOS</v>
      </c>
      <c r="C6523" s="33" t="s">
        <v>59</v>
      </c>
      <c r="D6523" s="21">
        <f>VLOOKUP(C6523,'[2]05-2025'!$B$1:$D$65536,3,0)</f>
        <v>1999506.52</v>
      </c>
      <c r="E6523" s="25" t="s">
        <v>1821</v>
      </c>
      <c r="F6523" s="27" t="s">
        <v>2151</v>
      </c>
      <c r="G6523" s="34">
        <v>0</v>
      </c>
      <c r="H6523" s="26">
        <v>2631.72</v>
      </c>
      <c r="I6523" s="24">
        <f t="shared" si="102"/>
        <v>6351698.1800000016</v>
      </c>
      <c r="J6523" s="27" t="s">
        <v>57</v>
      </c>
      <c r="K6523" s="2" t="s">
        <v>15</v>
      </c>
    </row>
    <row r="6524" spans="1:11" ht="12" customHeight="1" x14ac:dyDescent="0.2">
      <c r="A6524" s="2">
        <v>1700</v>
      </c>
      <c r="B6524" s="20" t="str">
        <f>VLOOKUP(C6524,'[2]05-2025'!$B$1:$C$65536,2,0)</f>
        <v>FORNECEDORES DE SERVICOS DIVERSOS</v>
      </c>
      <c r="C6524" s="33" t="s">
        <v>59</v>
      </c>
      <c r="D6524" s="21">
        <f>VLOOKUP(C6524,'[2]05-2025'!$B$1:$D$65536,3,0)</f>
        <v>1999506.52</v>
      </c>
      <c r="E6524" s="25" t="s">
        <v>1821</v>
      </c>
      <c r="F6524" s="27" t="s">
        <v>2147</v>
      </c>
      <c r="G6524" s="34">
        <v>0</v>
      </c>
      <c r="H6524" s="26">
        <v>2128.5</v>
      </c>
      <c r="I6524" s="24">
        <f t="shared" si="102"/>
        <v>6353826.6800000016</v>
      </c>
      <c r="J6524" s="27" t="s">
        <v>57</v>
      </c>
      <c r="K6524" s="2" t="s">
        <v>15</v>
      </c>
    </row>
    <row r="6525" spans="1:11" ht="12" customHeight="1" x14ac:dyDescent="0.2">
      <c r="A6525" s="2">
        <v>1700</v>
      </c>
      <c r="B6525" s="20" t="str">
        <f>VLOOKUP(C6525,'[2]05-2025'!$B$1:$C$65536,2,0)</f>
        <v>FORNECEDORES DE SERVICOS DIVERSOS</v>
      </c>
      <c r="C6525" s="33" t="s">
        <v>59</v>
      </c>
      <c r="D6525" s="21">
        <f>VLOOKUP(C6525,'[2]05-2025'!$B$1:$D$65536,3,0)</f>
        <v>1999506.52</v>
      </c>
      <c r="E6525" s="25" t="s">
        <v>1821</v>
      </c>
      <c r="F6525" s="27" t="s">
        <v>2152</v>
      </c>
      <c r="G6525" s="34">
        <v>0</v>
      </c>
      <c r="H6525" s="26">
        <v>2280</v>
      </c>
      <c r="I6525" s="24">
        <f t="shared" si="102"/>
        <v>6356106.6800000016</v>
      </c>
      <c r="J6525" s="27" t="s">
        <v>57</v>
      </c>
      <c r="K6525" s="2" t="s">
        <v>15</v>
      </c>
    </row>
    <row r="6526" spans="1:11" ht="12" customHeight="1" x14ac:dyDescent="0.2">
      <c r="A6526" s="2">
        <v>1700</v>
      </c>
      <c r="B6526" s="20" t="str">
        <f>VLOOKUP(C6526,'[2]05-2025'!$B$1:$C$65536,2,0)</f>
        <v>FORNECEDORES DE SERVICOS DIVERSOS</v>
      </c>
      <c r="C6526" s="33" t="s">
        <v>59</v>
      </c>
      <c r="D6526" s="21">
        <f>VLOOKUP(C6526,'[2]05-2025'!$B$1:$D$65536,3,0)</f>
        <v>1999506.52</v>
      </c>
      <c r="E6526" s="25" t="s">
        <v>1821</v>
      </c>
      <c r="F6526" s="27" t="s">
        <v>2153</v>
      </c>
      <c r="G6526" s="34">
        <v>0</v>
      </c>
      <c r="H6526" s="26">
        <v>707.3</v>
      </c>
      <c r="I6526" s="24">
        <f t="shared" si="102"/>
        <v>6356813.9800000014</v>
      </c>
      <c r="J6526" s="27" t="s">
        <v>57</v>
      </c>
      <c r="K6526" s="2" t="s">
        <v>15</v>
      </c>
    </row>
    <row r="6527" spans="1:11" ht="12" customHeight="1" x14ac:dyDescent="0.2">
      <c r="A6527" s="2">
        <v>1700</v>
      </c>
      <c r="B6527" s="20" t="str">
        <f>VLOOKUP(C6527,'[2]05-2025'!$B$1:$C$65536,2,0)</f>
        <v>FORNECEDORES DE SERVICOS DIVERSOS</v>
      </c>
      <c r="C6527" s="33" t="s">
        <v>59</v>
      </c>
      <c r="D6527" s="21">
        <f>VLOOKUP(C6527,'[2]05-2025'!$B$1:$D$65536,3,0)</f>
        <v>1999506.52</v>
      </c>
      <c r="E6527" s="25" t="s">
        <v>1821</v>
      </c>
      <c r="F6527" s="27" t="s">
        <v>2154</v>
      </c>
      <c r="G6527" s="34">
        <v>0</v>
      </c>
      <c r="H6527" s="26">
        <v>16957.5</v>
      </c>
      <c r="I6527" s="24">
        <f t="shared" si="102"/>
        <v>6373771.4800000014</v>
      </c>
      <c r="J6527" s="27" t="s">
        <v>57</v>
      </c>
      <c r="K6527" s="2" t="s">
        <v>15</v>
      </c>
    </row>
    <row r="6528" spans="1:11" ht="12" customHeight="1" x14ac:dyDescent="0.2">
      <c r="A6528" s="2">
        <v>1700</v>
      </c>
      <c r="B6528" s="20" t="str">
        <f>VLOOKUP(C6528,'[2]05-2025'!$B$1:$C$65536,2,0)</f>
        <v>FORNECEDORES DE SERVICOS DIVERSOS</v>
      </c>
      <c r="C6528" s="33" t="s">
        <v>59</v>
      </c>
      <c r="D6528" s="21">
        <f>VLOOKUP(C6528,'[2]05-2025'!$B$1:$D$65536,3,0)</f>
        <v>1999506.52</v>
      </c>
      <c r="E6528" s="25" t="s">
        <v>1821</v>
      </c>
      <c r="F6528" s="27" t="s">
        <v>2151</v>
      </c>
      <c r="G6528" s="34">
        <v>0</v>
      </c>
      <c r="H6528" s="26">
        <v>1052</v>
      </c>
      <c r="I6528" s="24">
        <f t="shared" si="102"/>
        <v>6374823.4800000014</v>
      </c>
      <c r="J6528" s="27" t="s">
        <v>57</v>
      </c>
      <c r="K6528" s="2" t="s">
        <v>15</v>
      </c>
    </row>
    <row r="6529" spans="1:11" ht="12" customHeight="1" x14ac:dyDescent="0.2">
      <c r="A6529" s="2">
        <v>1700</v>
      </c>
      <c r="B6529" s="20" t="str">
        <f>VLOOKUP(C6529,'[2]05-2025'!$B$1:$C$65536,2,0)</f>
        <v>FORNECEDORES DE SERVICOS DIVERSOS</v>
      </c>
      <c r="C6529" s="33" t="s">
        <v>59</v>
      </c>
      <c r="D6529" s="21">
        <f>VLOOKUP(C6529,'[2]05-2025'!$B$1:$D$65536,3,0)</f>
        <v>1999506.52</v>
      </c>
      <c r="E6529" s="25" t="s">
        <v>1821</v>
      </c>
      <c r="F6529" s="27" t="s">
        <v>2146</v>
      </c>
      <c r="G6529" s="34">
        <v>0</v>
      </c>
      <c r="H6529" s="26">
        <v>961.66</v>
      </c>
      <c r="I6529" s="24">
        <f t="shared" si="102"/>
        <v>6375785.1400000015</v>
      </c>
      <c r="J6529" s="27" t="s">
        <v>57</v>
      </c>
      <c r="K6529" s="2" t="s">
        <v>15</v>
      </c>
    </row>
    <row r="6530" spans="1:11" ht="12" customHeight="1" x14ac:dyDescent="0.2">
      <c r="A6530" s="2">
        <v>1700</v>
      </c>
      <c r="B6530" s="20" t="str">
        <f>VLOOKUP(C6530,'[2]05-2025'!$B$1:$C$65536,2,0)</f>
        <v>FORNECEDORES DE SERVICOS DIVERSOS</v>
      </c>
      <c r="C6530" s="33" t="s">
        <v>59</v>
      </c>
      <c r="D6530" s="21">
        <f>VLOOKUP(C6530,'[2]05-2025'!$B$1:$D$65536,3,0)</f>
        <v>1999506.52</v>
      </c>
      <c r="E6530" s="25" t="s">
        <v>1821</v>
      </c>
      <c r="F6530" s="27" t="s">
        <v>2156</v>
      </c>
      <c r="G6530" s="34">
        <v>0</v>
      </c>
      <c r="H6530" s="26">
        <v>1360.91</v>
      </c>
      <c r="I6530" s="24">
        <f t="shared" si="102"/>
        <v>6377146.0500000017</v>
      </c>
      <c r="J6530" s="27" t="s">
        <v>57</v>
      </c>
      <c r="K6530" s="2" t="s">
        <v>15</v>
      </c>
    </row>
    <row r="6531" spans="1:11" ht="12" customHeight="1" x14ac:dyDescent="0.2">
      <c r="A6531" s="2">
        <v>1700</v>
      </c>
      <c r="B6531" s="20" t="str">
        <f>VLOOKUP(C6531,'[2]05-2025'!$B$1:$C$65536,2,0)</f>
        <v>FORNECEDORES DE SERVICOS DIVERSOS</v>
      </c>
      <c r="C6531" s="33" t="s">
        <v>59</v>
      </c>
      <c r="D6531" s="21">
        <f>VLOOKUP(C6531,'[2]05-2025'!$B$1:$D$65536,3,0)</f>
        <v>1999506.52</v>
      </c>
      <c r="E6531" s="25" t="s">
        <v>1821</v>
      </c>
      <c r="F6531" s="27" t="s">
        <v>2157</v>
      </c>
      <c r="G6531" s="34">
        <v>0</v>
      </c>
      <c r="H6531" s="26">
        <v>232.5</v>
      </c>
      <c r="I6531" s="24">
        <f t="shared" si="102"/>
        <v>6377378.5500000017</v>
      </c>
      <c r="J6531" s="27" t="s">
        <v>57</v>
      </c>
      <c r="K6531" s="2" t="s">
        <v>15</v>
      </c>
    </row>
    <row r="6532" spans="1:11" ht="12" customHeight="1" x14ac:dyDescent="0.2">
      <c r="A6532" s="2">
        <v>1700</v>
      </c>
      <c r="B6532" s="20" t="str">
        <f>VLOOKUP(C6532,'[2]05-2025'!$B$1:$C$65536,2,0)</f>
        <v>FORNECEDORES DE SERVICOS DIVERSOS</v>
      </c>
      <c r="C6532" s="33" t="s">
        <v>59</v>
      </c>
      <c r="D6532" s="21">
        <f>VLOOKUP(C6532,'[2]05-2025'!$B$1:$D$65536,3,0)</f>
        <v>1999506.52</v>
      </c>
      <c r="E6532" s="25" t="s">
        <v>1821</v>
      </c>
      <c r="F6532" s="27" t="s">
        <v>2158</v>
      </c>
      <c r="G6532" s="34">
        <v>0</v>
      </c>
      <c r="H6532" s="26">
        <v>2900</v>
      </c>
      <c r="I6532" s="24">
        <f t="shared" si="102"/>
        <v>6380278.5500000017</v>
      </c>
      <c r="J6532" s="27" t="s">
        <v>57</v>
      </c>
      <c r="K6532" s="2" t="s">
        <v>15</v>
      </c>
    </row>
    <row r="6533" spans="1:11" ht="12" customHeight="1" x14ac:dyDescent="0.2">
      <c r="A6533" s="2">
        <v>1700</v>
      </c>
      <c r="B6533" s="20" t="str">
        <f>VLOOKUP(C6533,'[2]05-2025'!$B$1:$C$65536,2,0)</f>
        <v>FORNECEDORES DE SERVICOS DIVERSOS</v>
      </c>
      <c r="C6533" s="33" t="s">
        <v>59</v>
      </c>
      <c r="D6533" s="21">
        <f>VLOOKUP(C6533,'[2]05-2025'!$B$1:$D$65536,3,0)</f>
        <v>1999506.52</v>
      </c>
      <c r="E6533" s="25" t="s">
        <v>1821</v>
      </c>
      <c r="F6533" s="27" t="s">
        <v>2146</v>
      </c>
      <c r="G6533" s="34">
        <v>0</v>
      </c>
      <c r="H6533" s="26">
        <v>961.37</v>
      </c>
      <c r="I6533" s="24">
        <f t="shared" si="102"/>
        <v>6381239.9200000018</v>
      </c>
      <c r="J6533" s="27" t="s">
        <v>57</v>
      </c>
      <c r="K6533" s="2" t="s">
        <v>15</v>
      </c>
    </row>
    <row r="6534" spans="1:11" ht="12" customHeight="1" x14ac:dyDescent="0.2">
      <c r="A6534" s="2">
        <v>1700</v>
      </c>
      <c r="B6534" s="20" t="str">
        <f>VLOOKUP(C6534,'[2]05-2025'!$B$1:$C$65536,2,0)</f>
        <v>FORNECEDORES DE SERVICOS DIVERSOS</v>
      </c>
      <c r="C6534" s="33" t="s">
        <v>59</v>
      </c>
      <c r="D6534" s="21">
        <f>VLOOKUP(C6534,'[2]05-2025'!$B$1:$D$65536,3,0)</f>
        <v>1999506.52</v>
      </c>
      <c r="E6534" s="25" t="s">
        <v>1821</v>
      </c>
      <c r="F6534" s="27" t="s">
        <v>2159</v>
      </c>
      <c r="G6534" s="34">
        <v>0</v>
      </c>
      <c r="H6534" s="26">
        <v>379.5</v>
      </c>
      <c r="I6534" s="24">
        <f t="shared" si="102"/>
        <v>6381619.4200000018</v>
      </c>
      <c r="J6534" s="27" t="s">
        <v>57</v>
      </c>
      <c r="K6534" s="2" t="s">
        <v>15</v>
      </c>
    </row>
    <row r="6535" spans="1:11" ht="12" customHeight="1" x14ac:dyDescent="0.2">
      <c r="A6535" s="2">
        <v>1700</v>
      </c>
      <c r="B6535" s="20" t="str">
        <f>VLOOKUP(C6535,'[2]05-2025'!$B$1:$C$65536,2,0)</f>
        <v>FORNECEDORES DE SERVICOS DIVERSOS</v>
      </c>
      <c r="C6535" s="33" t="s">
        <v>59</v>
      </c>
      <c r="D6535" s="21">
        <f>VLOOKUP(C6535,'[2]05-2025'!$B$1:$D$65536,3,0)</f>
        <v>1999506.52</v>
      </c>
      <c r="E6535" s="25" t="s">
        <v>1821</v>
      </c>
      <c r="F6535" s="27" t="s">
        <v>2160</v>
      </c>
      <c r="G6535" s="34">
        <v>0</v>
      </c>
      <c r="H6535" s="26">
        <v>45600</v>
      </c>
      <c r="I6535" s="24">
        <f t="shared" si="102"/>
        <v>6427219.4200000018</v>
      </c>
      <c r="J6535" s="27" t="s">
        <v>57</v>
      </c>
      <c r="K6535" s="2" t="s">
        <v>15</v>
      </c>
    </row>
    <row r="6536" spans="1:11" ht="12" customHeight="1" x14ac:dyDescent="0.2">
      <c r="A6536" s="2">
        <v>1700</v>
      </c>
      <c r="B6536" s="20" t="str">
        <f>VLOOKUP(C6536,'[2]05-2025'!$B$1:$C$65536,2,0)</f>
        <v>FORNECEDORES DE SERVICOS DIVERSOS</v>
      </c>
      <c r="C6536" s="33" t="s">
        <v>59</v>
      </c>
      <c r="D6536" s="21">
        <f>VLOOKUP(C6536,'[2]05-2025'!$B$1:$D$65536,3,0)</f>
        <v>1999506.52</v>
      </c>
      <c r="E6536" s="25" t="s">
        <v>1821</v>
      </c>
      <c r="F6536" s="27" t="s">
        <v>2161</v>
      </c>
      <c r="G6536" s="34">
        <v>0</v>
      </c>
      <c r="H6536" s="26">
        <v>22806</v>
      </c>
      <c r="I6536" s="24">
        <f t="shared" si="102"/>
        <v>6450025.4200000018</v>
      </c>
      <c r="J6536" s="27" t="s">
        <v>57</v>
      </c>
      <c r="K6536" s="2" t="s">
        <v>15</v>
      </c>
    </row>
    <row r="6537" spans="1:11" ht="12" customHeight="1" x14ac:dyDescent="0.2">
      <c r="A6537" s="2">
        <v>1700</v>
      </c>
      <c r="B6537" s="20" t="str">
        <f>VLOOKUP(C6537,'[2]05-2025'!$B$1:$C$65536,2,0)</f>
        <v>FORNECEDORES DE SERVICOS DIVERSOS</v>
      </c>
      <c r="C6537" s="33" t="s">
        <v>59</v>
      </c>
      <c r="D6537" s="21">
        <f>VLOOKUP(C6537,'[2]05-2025'!$B$1:$D$65536,3,0)</f>
        <v>1999506.52</v>
      </c>
      <c r="E6537" s="25" t="s">
        <v>1821</v>
      </c>
      <c r="F6537" s="27" t="s">
        <v>2162</v>
      </c>
      <c r="G6537" s="34">
        <v>0</v>
      </c>
      <c r="H6537" s="26">
        <v>2798.29</v>
      </c>
      <c r="I6537" s="24">
        <f t="shared" si="102"/>
        <v>6452823.7100000018</v>
      </c>
      <c r="J6537" s="27" t="s">
        <v>59</v>
      </c>
      <c r="K6537" s="2" t="s">
        <v>15</v>
      </c>
    </row>
    <row r="6538" spans="1:11" ht="12" customHeight="1" x14ac:dyDescent="0.2">
      <c r="A6538" s="2">
        <v>1700</v>
      </c>
      <c r="B6538" s="20" t="str">
        <f>VLOOKUP(C6538,'[2]05-2025'!$B$1:$C$65536,2,0)</f>
        <v>FORNECEDORES DE SERVICOS DIVERSOS</v>
      </c>
      <c r="C6538" s="33" t="s">
        <v>59</v>
      </c>
      <c r="D6538" s="21">
        <f>VLOOKUP(C6538,'[2]05-2025'!$B$1:$D$65536,3,0)</f>
        <v>1999506.52</v>
      </c>
      <c r="E6538" s="25" t="s">
        <v>1821</v>
      </c>
      <c r="F6538" s="27" t="s">
        <v>2163</v>
      </c>
      <c r="G6538" s="34">
        <v>0</v>
      </c>
      <c r="H6538" s="26">
        <v>2128.5</v>
      </c>
      <c r="I6538" s="24">
        <f t="shared" si="102"/>
        <v>6454952.2100000018</v>
      </c>
      <c r="J6538" s="27" t="s">
        <v>57</v>
      </c>
      <c r="K6538" s="2" t="s">
        <v>15</v>
      </c>
    </row>
    <row r="6539" spans="1:11" ht="12" customHeight="1" x14ac:dyDescent="0.2">
      <c r="A6539" s="2">
        <v>1700</v>
      </c>
      <c r="B6539" s="20" t="str">
        <f>VLOOKUP(C6539,'[2]05-2025'!$B$1:$C$65536,2,0)</f>
        <v>FORNECEDORES DE SERVICOS DIVERSOS</v>
      </c>
      <c r="C6539" s="33" t="s">
        <v>59</v>
      </c>
      <c r="D6539" s="21">
        <f>VLOOKUP(C6539,'[2]05-2025'!$B$1:$D$65536,3,0)</f>
        <v>1999506.52</v>
      </c>
      <c r="E6539" s="25" t="s">
        <v>1821</v>
      </c>
      <c r="F6539" s="27" t="s">
        <v>2158</v>
      </c>
      <c r="G6539" s="34">
        <v>0</v>
      </c>
      <c r="H6539" s="26">
        <v>2900</v>
      </c>
      <c r="I6539" s="24">
        <f t="shared" si="102"/>
        <v>6457852.2100000018</v>
      </c>
      <c r="J6539" s="27" t="s">
        <v>57</v>
      </c>
      <c r="K6539" s="2" t="s">
        <v>15</v>
      </c>
    </row>
    <row r="6540" spans="1:11" ht="12" customHeight="1" x14ac:dyDescent="0.2">
      <c r="A6540" s="2">
        <v>1700</v>
      </c>
      <c r="B6540" s="20" t="str">
        <f>VLOOKUP(C6540,'[2]05-2025'!$B$1:$C$65536,2,0)</f>
        <v>FORNECEDORES DE SERVICOS DIVERSOS</v>
      </c>
      <c r="C6540" s="33" t="s">
        <v>59</v>
      </c>
      <c r="D6540" s="21">
        <f>VLOOKUP(C6540,'[2]05-2025'!$B$1:$D$65536,3,0)</f>
        <v>1999506.52</v>
      </c>
      <c r="E6540" s="25" t="s">
        <v>1821</v>
      </c>
      <c r="F6540" s="27" t="s">
        <v>2145</v>
      </c>
      <c r="G6540" s="34">
        <v>0</v>
      </c>
      <c r="H6540" s="26">
        <v>1442.4</v>
      </c>
      <c r="I6540" s="24">
        <f t="shared" si="102"/>
        <v>6459294.6100000022</v>
      </c>
      <c r="J6540" s="27" t="s">
        <v>59</v>
      </c>
      <c r="K6540" s="2" t="s">
        <v>15</v>
      </c>
    </row>
    <row r="6541" spans="1:11" ht="12" customHeight="1" x14ac:dyDescent="0.2">
      <c r="A6541" s="2">
        <v>1700</v>
      </c>
      <c r="B6541" s="20" t="str">
        <f>VLOOKUP(C6541,'[2]05-2025'!$B$1:$C$65536,2,0)</f>
        <v>FORNECEDORES DE SERVICOS DIVERSOS</v>
      </c>
      <c r="C6541" s="33" t="s">
        <v>59</v>
      </c>
      <c r="D6541" s="21">
        <f>VLOOKUP(C6541,'[2]05-2025'!$B$1:$D$65536,3,0)</f>
        <v>1999506.52</v>
      </c>
      <c r="E6541" s="25" t="s">
        <v>1821</v>
      </c>
      <c r="F6541" s="27" t="s">
        <v>2164</v>
      </c>
      <c r="G6541" s="34">
        <v>0</v>
      </c>
      <c r="H6541" s="26">
        <v>4355.1499999999996</v>
      </c>
      <c r="I6541" s="24">
        <f t="shared" si="102"/>
        <v>6463649.7600000026</v>
      </c>
      <c r="J6541" s="27" t="s">
        <v>57</v>
      </c>
      <c r="K6541" s="2" t="s">
        <v>15</v>
      </c>
    </row>
    <row r="6542" spans="1:11" ht="12" customHeight="1" x14ac:dyDescent="0.2">
      <c r="A6542" s="2">
        <v>1700</v>
      </c>
      <c r="B6542" s="20" t="str">
        <f>VLOOKUP(C6542,'[2]05-2025'!$B$1:$C$65536,2,0)</f>
        <v>FORNECEDORES DE SERVICOS DIVERSOS</v>
      </c>
      <c r="C6542" s="33" t="s">
        <v>59</v>
      </c>
      <c r="D6542" s="21">
        <f>VLOOKUP(C6542,'[2]05-2025'!$B$1:$D$65536,3,0)</f>
        <v>1999506.52</v>
      </c>
      <c r="E6542" s="25" t="s">
        <v>1821</v>
      </c>
      <c r="F6542" s="27" t="s">
        <v>2165</v>
      </c>
      <c r="G6542" s="34">
        <v>0</v>
      </c>
      <c r="H6542" s="26">
        <v>18740.7</v>
      </c>
      <c r="I6542" s="24">
        <f t="shared" si="102"/>
        <v>6482390.4600000028</v>
      </c>
      <c r="J6542" s="27" t="s">
        <v>57</v>
      </c>
      <c r="K6542" s="2" t="s">
        <v>15</v>
      </c>
    </row>
    <row r="6543" spans="1:11" ht="12" customHeight="1" x14ac:dyDescent="0.2">
      <c r="A6543" s="2">
        <v>1700</v>
      </c>
      <c r="B6543" s="20" t="str">
        <f>VLOOKUP(C6543,'[2]05-2025'!$B$1:$C$65536,2,0)</f>
        <v>FORNECEDORES DE SERVICOS DIVERSOS</v>
      </c>
      <c r="C6543" s="33" t="s">
        <v>59</v>
      </c>
      <c r="D6543" s="21">
        <f>VLOOKUP(C6543,'[2]05-2025'!$B$1:$D$65536,3,0)</f>
        <v>1999506.52</v>
      </c>
      <c r="E6543" s="25" t="s">
        <v>1821</v>
      </c>
      <c r="F6543" s="27" t="s">
        <v>2158</v>
      </c>
      <c r="G6543" s="34">
        <v>0</v>
      </c>
      <c r="H6543" s="26">
        <v>2900</v>
      </c>
      <c r="I6543" s="24">
        <f t="shared" si="102"/>
        <v>6485290.4600000028</v>
      </c>
      <c r="J6543" s="27" t="s">
        <v>57</v>
      </c>
      <c r="K6543" s="2" t="s">
        <v>15</v>
      </c>
    </row>
    <row r="6544" spans="1:11" ht="12" customHeight="1" x14ac:dyDescent="0.2">
      <c r="A6544" s="2">
        <v>1700</v>
      </c>
      <c r="B6544" s="20" t="str">
        <f>VLOOKUP(C6544,'[2]05-2025'!$B$1:$C$65536,2,0)</f>
        <v>FORNECEDORES DE SERVICOS DIVERSOS</v>
      </c>
      <c r="C6544" s="33" t="s">
        <v>59</v>
      </c>
      <c r="D6544" s="21">
        <f>VLOOKUP(C6544,'[2]05-2025'!$B$1:$D$65536,3,0)</f>
        <v>1999506.52</v>
      </c>
      <c r="E6544" s="25" t="s">
        <v>1821</v>
      </c>
      <c r="F6544" s="27" t="s">
        <v>2167</v>
      </c>
      <c r="G6544" s="34">
        <v>0</v>
      </c>
      <c r="H6544" s="26">
        <v>15128.45</v>
      </c>
      <c r="I6544" s="24">
        <f t="shared" si="102"/>
        <v>6500418.9100000029</v>
      </c>
      <c r="J6544" s="27" t="s">
        <v>57</v>
      </c>
      <c r="K6544" s="2" t="s">
        <v>15</v>
      </c>
    </row>
    <row r="6545" spans="1:11" ht="12" customHeight="1" x14ac:dyDescent="0.2">
      <c r="A6545" s="2">
        <v>1700</v>
      </c>
      <c r="B6545" s="20" t="str">
        <f>VLOOKUP(C6545,'[2]05-2025'!$B$1:$C$65536,2,0)</f>
        <v>FORNECEDORES DE SERVICOS DIVERSOS</v>
      </c>
      <c r="C6545" s="33" t="s">
        <v>59</v>
      </c>
      <c r="D6545" s="21">
        <f>VLOOKUP(C6545,'[2]05-2025'!$B$1:$D$65536,3,0)</f>
        <v>1999506.52</v>
      </c>
      <c r="E6545" s="25" t="s">
        <v>1821</v>
      </c>
      <c r="F6545" s="27" t="s">
        <v>2165</v>
      </c>
      <c r="G6545" s="34">
        <v>0</v>
      </c>
      <c r="H6545" s="26">
        <v>60541.599999999999</v>
      </c>
      <c r="I6545" s="24">
        <f t="shared" si="102"/>
        <v>6560960.5100000026</v>
      </c>
      <c r="J6545" s="27" t="s">
        <v>57</v>
      </c>
      <c r="K6545" s="2" t="s">
        <v>15</v>
      </c>
    </row>
    <row r="6546" spans="1:11" ht="12" customHeight="1" x14ac:dyDescent="0.2">
      <c r="A6546" s="2">
        <v>1700</v>
      </c>
      <c r="B6546" s="20" t="str">
        <f>VLOOKUP(C6546,'[2]05-2025'!$B$1:$C$65536,2,0)</f>
        <v>FORNECEDORES DE SERVICOS DIVERSOS</v>
      </c>
      <c r="C6546" s="33" t="s">
        <v>59</v>
      </c>
      <c r="D6546" s="21">
        <f>VLOOKUP(C6546,'[2]05-2025'!$B$1:$D$65536,3,0)</f>
        <v>1999506.52</v>
      </c>
      <c r="E6546" s="25" t="s">
        <v>1821</v>
      </c>
      <c r="F6546" s="27" t="s">
        <v>2168</v>
      </c>
      <c r="G6546" s="34">
        <v>0</v>
      </c>
      <c r="H6546" s="26">
        <v>503.28</v>
      </c>
      <c r="I6546" s="24">
        <f t="shared" si="102"/>
        <v>6561463.7900000028</v>
      </c>
      <c r="J6546" s="27" t="s">
        <v>57</v>
      </c>
      <c r="K6546" s="2" t="s">
        <v>15</v>
      </c>
    </row>
    <row r="6547" spans="1:11" ht="12" customHeight="1" x14ac:dyDescent="0.2">
      <c r="A6547" s="2">
        <v>1700</v>
      </c>
      <c r="B6547" s="20" t="str">
        <f>VLOOKUP(C6547,'[2]05-2025'!$B$1:$C$65536,2,0)</f>
        <v>FORNECEDORES DE SERVICOS DIVERSOS</v>
      </c>
      <c r="C6547" s="33" t="s">
        <v>59</v>
      </c>
      <c r="D6547" s="21">
        <f>VLOOKUP(C6547,'[2]05-2025'!$B$1:$D$65536,3,0)</f>
        <v>1999506.52</v>
      </c>
      <c r="E6547" s="25" t="s">
        <v>1821</v>
      </c>
      <c r="F6547" s="27" t="s">
        <v>2169</v>
      </c>
      <c r="G6547" s="34">
        <v>0</v>
      </c>
      <c r="H6547" s="26">
        <v>1549</v>
      </c>
      <c r="I6547" s="24">
        <f t="shared" si="102"/>
        <v>6563012.7900000028</v>
      </c>
      <c r="J6547" s="27" t="s">
        <v>57</v>
      </c>
      <c r="K6547" s="2" t="s">
        <v>15</v>
      </c>
    </row>
    <row r="6548" spans="1:11" ht="12" customHeight="1" x14ac:dyDescent="0.2">
      <c r="A6548" s="2">
        <v>1700</v>
      </c>
      <c r="B6548" s="20" t="str">
        <f>VLOOKUP(C6548,'[2]05-2025'!$B$1:$C$65536,2,0)</f>
        <v>FORNECEDORES DE SERVICOS DIVERSOS</v>
      </c>
      <c r="C6548" s="33" t="s">
        <v>59</v>
      </c>
      <c r="D6548" s="21">
        <f>VLOOKUP(C6548,'[2]05-2025'!$B$1:$D$65536,3,0)</f>
        <v>1999506.52</v>
      </c>
      <c r="E6548" s="25" t="s">
        <v>1821</v>
      </c>
      <c r="F6548" s="27" t="s">
        <v>2170</v>
      </c>
      <c r="G6548" s="34">
        <v>0</v>
      </c>
      <c r="H6548" s="26">
        <v>1157.96</v>
      </c>
      <c r="I6548" s="24">
        <f t="shared" si="102"/>
        <v>6564170.7500000028</v>
      </c>
      <c r="J6548" s="27" t="s">
        <v>59</v>
      </c>
      <c r="K6548" s="2" t="s">
        <v>15</v>
      </c>
    </row>
    <row r="6549" spans="1:11" ht="12" customHeight="1" x14ac:dyDescent="0.2">
      <c r="A6549" s="2">
        <v>1700</v>
      </c>
      <c r="B6549" s="20" t="str">
        <f>VLOOKUP(C6549,'[2]05-2025'!$B$1:$C$65536,2,0)</f>
        <v>FORNECEDORES DE SERVICOS DIVERSOS</v>
      </c>
      <c r="C6549" s="33" t="s">
        <v>59</v>
      </c>
      <c r="D6549" s="21">
        <f>VLOOKUP(C6549,'[2]05-2025'!$B$1:$D$65536,3,0)</f>
        <v>1999506.52</v>
      </c>
      <c r="E6549" s="25" t="s">
        <v>1821</v>
      </c>
      <c r="F6549" s="27" t="s">
        <v>2157</v>
      </c>
      <c r="G6549" s="34">
        <v>0</v>
      </c>
      <c r="H6549" s="26">
        <v>4503.1000000000004</v>
      </c>
      <c r="I6549" s="24">
        <f t="shared" si="102"/>
        <v>6568673.8500000024</v>
      </c>
      <c r="J6549" s="27" t="s">
        <v>57</v>
      </c>
      <c r="K6549" s="2" t="s">
        <v>15</v>
      </c>
    </row>
    <row r="6550" spans="1:11" ht="12" customHeight="1" x14ac:dyDescent="0.2">
      <c r="A6550" s="2">
        <v>1700</v>
      </c>
      <c r="B6550" s="20" t="str">
        <f>VLOOKUP(C6550,'[2]05-2025'!$B$1:$C$65536,2,0)</f>
        <v>FORNECEDORES DE SERVICOS DIVERSOS</v>
      </c>
      <c r="C6550" s="33" t="s">
        <v>59</v>
      </c>
      <c r="D6550" s="21">
        <f>VLOOKUP(C6550,'[2]05-2025'!$B$1:$D$65536,3,0)</f>
        <v>1999506.52</v>
      </c>
      <c r="E6550" s="25" t="s">
        <v>1821</v>
      </c>
      <c r="F6550" s="27" t="s">
        <v>2733</v>
      </c>
      <c r="G6550" s="34">
        <v>0</v>
      </c>
      <c r="H6550" s="26">
        <v>17035.400000000001</v>
      </c>
      <c r="I6550" s="24">
        <f t="shared" si="102"/>
        <v>6585709.2500000028</v>
      </c>
      <c r="J6550" s="27" t="s">
        <v>57</v>
      </c>
      <c r="K6550" s="2" t="s">
        <v>15</v>
      </c>
    </row>
    <row r="6551" spans="1:11" ht="12" customHeight="1" x14ac:dyDescent="0.2">
      <c r="A6551" s="2">
        <v>1700</v>
      </c>
      <c r="B6551" s="20" t="str">
        <f>VLOOKUP(C6551,'[2]05-2025'!$B$1:$C$65536,2,0)</f>
        <v>FORNECEDORES DE SERVICOS DIVERSOS</v>
      </c>
      <c r="C6551" s="33" t="s">
        <v>59</v>
      </c>
      <c r="D6551" s="21">
        <f>VLOOKUP(C6551,'[2]05-2025'!$B$1:$D$65536,3,0)</f>
        <v>1999506.52</v>
      </c>
      <c r="E6551" s="25" t="s">
        <v>1821</v>
      </c>
      <c r="F6551" s="27" t="s">
        <v>2171</v>
      </c>
      <c r="G6551" s="34">
        <v>0</v>
      </c>
      <c r="H6551" s="26">
        <v>6282.36</v>
      </c>
      <c r="I6551" s="24">
        <f t="shared" si="102"/>
        <v>6591991.6100000031</v>
      </c>
      <c r="J6551" s="27" t="s">
        <v>57</v>
      </c>
      <c r="K6551" s="2" t="s">
        <v>15</v>
      </c>
    </row>
    <row r="6552" spans="1:11" ht="12" customHeight="1" x14ac:dyDescent="0.2">
      <c r="A6552" s="2">
        <v>1700</v>
      </c>
      <c r="B6552" s="20" t="str">
        <f>VLOOKUP(C6552,'[2]05-2025'!$B$1:$C$65536,2,0)</f>
        <v>FORNECEDORES DE SERVICOS DIVERSOS</v>
      </c>
      <c r="C6552" s="33" t="s">
        <v>59</v>
      </c>
      <c r="D6552" s="21">
        <f>VLOOKUP(C6552,'[2]05-2025'!$B$1:$D$65536,3,0)</f>
        <v>1999506.52</v>
      </c>
      <c r="E6552" s="25" t="s">
        <v>1821</v>
      </c>
      <c r="F6552" s="27" t="s">
        <v>2172</v>
      </c>
      <c r="G6552" s="34">
        <v>0</v>
      </c>
      <c r="H6552" s="26">
        <v>320</v>
      </c>
      <c r="I6552" s="24">
        <f t="shared" si="102"/>
        <v>6592311.6100000031</v>
      </c>
      <c r="J6552" s="27" t="s">
        <v>57</v>
      </c>
      <c r="K6552" s="2" t="s">
        <v>15</v>
      </c>
    </row>
    <row r="6553" spans="1:11" ht="12" customHeight="1" x14ac:dyDescent="0.2">
      <c r="A6553" s="2">
        <v>1700</v>
      </c>
      <c r="B6553" s="20" t="str">
        <f>VLOOKUP(C6553,'[2]05-2025'!$B$1:$C$65536,2,0)</f>
        <v>FORNECEDORES DE SERVICOS DIVERSOS</v>
      </c>
      <c r="C6553" s="33" t="s">
        <v>59</v>
      </c>
      <c r="D6553" s="21">
        <f>VLOOKUP(C6553,'[2]05-2025'!$B$1:$D$65536,3,0)</f>
        <v>1999506.52</v>
      </c>
      <c r="E6553" s="25" t="s">
        <v>1821</v>
      </c>
      <c r="F6553" s="27" t="s">
        <v>2173</v>
      </c>
      <c r="G6553" s="34">
        <v>0</v>
      </c>
      <c r="H6553" s="26">
        <v>16088.8</v>
      </c>
      <c r="I6553" s="24">
        <f t="shared" si="102"/>
        <v>6608400.4100000029</v>
      </c>
      <c r="J6553" s="27" t="s">
        <v>55</v>
      </c>
      <c r="K6553" s="2" t="s">
        <v>15</v>
      </c>
    </row>
    <row r="6554" spans="1:11" ht="12" customHeight="1" x14ac:dyDescent="0.2">
      <c r="A6554" s="2">
        <v>1700</v>
      </c>
      <c r="B6554" s="20" t="str">
        <f>VLOOKUP(C6554,'[2]05-2025'!$B$1:$C$65536,2,0)</f>
        <v>FORNECEDORES DE SERVICOS DIVERSOS</v>
      </c>
      <c r="C6554" s="33" t="s">
        <v>59</v>
      </c>
      <c r="D6554" s="21">
        <f>VLOOKUP(C6554,'[2]05-2025'!$B$1:$D$65536,3,0)</f>
        <v>1999506.52</v>
      </c>
      <c r="E6554" s="25" t="s">
        <v>1821</v>
      </c>
      <c r="F6554" s="27" t="s">
        <v>2174</v>
      </c>
      <c r="G6554" s="34">
        <v>0</v>
      </c>
      <c r="H6554" s="26">
        <v>7000</v>
      </c>
      <c r="I6554" s="24">
        <f t="shared" si="102"/>
        <v>6615400.4100000029</v>
      </c>
      <c r="J6554" s="27" t="s">
        <v>57</v>
      </c>
      <c r="K6554" s="2" t="s">
        <v>15</v>
      </c>
    </row>
    <row r="6555" spans="1:11" ht="12" customHeight="1" x14ac:dyDescent="0.2">
      <c r="A6555" s="2">
        <v>1700</v>
      </c>
      <c r="B6555" s="20" t="str">
        <f>VLOOKUP(C6555,'[2]05-2025'!$B$1:$C$65536,2,0)</f>
        <v>FORNECEDORES DE SERVICOS DIVERSOS</v>
      </c>
      <c r="C6555" s="33" t="s">
        <v>59</v>
      </c>
      <c r="D6555" s="21">
        <f>VLOOKUP(C6555,'[2]05-2025'!$B$1:$D$65536,3,0)</f>
        <v>1999506.52</v>
      </c>
      <c r="E6555" s="25" t="s">
        <v>1821</v>
      </c>
      <c r="F6555" s="27" t="s">
        <v>2175</v>
      </c>
      <c r="G6555" s="34">
        <v>0</v>
      </c>
      <c r="H6555" s="26">
        <v>9478.23</v>
      </c>
      <c r="I6555" s="24">
        <f t="shared" si="102"/>
        <v>6624878.6400000034</v>
      </c>
      <c r="J6555" s="27" t="s">
        <v>57</v>
      </c>
      <c r="K6555" s="2" t="s">
        <v>15</v>
      </c>
    </row>
    <row r="6556" spans="1:11" ht="12" customHeight="1" x14ac:dyDescent="0.2">
      <c r="A6556" s="2">
        <v>1700</v>
      </c>
      <c r="B6556" s="20" t="str">
        <f>VLOOKUP(C6556,'[2]05-2025'!$B$1:$C$65536,2,0)</f>
        <v>FORNECEDORES DE SERVICOS DIVERSOS</v>
      </c>
      <c r="C6556" s="33" t="s">
        <v>59</v>
      </c>
      <c r="D6556" s="21">
        <f>VLOOKUP(C6556,'[2]05-2025'!$B$1:$D$65536,3,0)</f>
        <v>1999506.52</v>
      </c>
      <c r="E6556" s="25" t="s">
        <v>1821</v>
      </c>
      <c r="F6556" s="27" t="s">
        <v>2156</v>
      </c>
      <c r="G6556" s="34">
        <v>0</v>
      </c>
      <c r="H6556" s="26">
        <v>1482</v>
      </c>
      <c r="I6556" s="24">
        <f t="shared" si="102"/>
        <v>6626360.6400000034</v>
      </c>
      <c r="J6556" s="27" t="s">
        <v>57</v>
      </c>
      <c r="K6556" s="2" t="s">
        <v>15</v>
      </c>
    </row>
    <row r="6557" spans="1:11" ht="12" customHeight="1" x14ac:dyDescent="0.2">
      <c r="A6557" s="2">
        <v>1700</v>
      </c>
      <c r="B6557" s="20" t="str">
        <f>VLOOKUP(C6557,'[2]05-2025'!$B$1:$C$65536,2,0)</f>
        <v>FORNECEDORES DE SERVICOS DIVERSOS</v>
      </c>
      <c r="C6557" s="33" t="s">
        <v>59</v>
      </c>
      <c r="D6557" s="21">
        <f>VLOOKUP(C6557,'[2]05-2025'!$B$1:$D$65536,3,0)</f>
        <v>1999506.52</v>
      </c>
      <c r="E6557" s="25" t="s">
        <v>1821</v>
      </c>
      <c r="F6557" s="27" t="s">
        <v>2176</v>
      </c>
      <c r="G6557" s="34">
        <v>0</v>
      </c>
      <c r="H6557" s="26">
        <v>1083.9000000000001</v>
      </c>
      <c r="I6557" s="24">
        <f t="shared" si="102"/>
        <v>6627444.5400000038</v>
      </c>
      <c r="J6557" s="27" t="s">
        <v>57</v>
      </c>
      <c r="K6557" s="2" t="s">
        <v>15</v>
      </c>
    </row>
    <row r="6558" spans="1:11" ht="12" customHeight="1" x14ac:dyDescent="0.2">
      <c r="A6558" s="2">
        <v>1700</v>
      </c>
      <c r="B6558" s="20" t="str">
        <f>VLOOKUP(C6558,'[2]05-2025'!$B$1:$C$65536,2,0)</f>
        <v>FORNECEDORES DE SERVICOS DIVERSOS</v>
      </c>
      <c r="C6558" s="33" t="s">
        <v>59</v>
      </c>
      <c r="D6558" s="21">
        <f>VLOOKUP(C6558,'[2]05-2025'!$B$1:$D$65536,3,0)</f>
        <v>1999506.52</v>
      </c>
      <c r="E6558" s="25" t="s">
        <v>1821</v>
      </c>
      <c r="F6558" s="27" t="s">
        <v>2176</v>
      </c>
      <c r="G6558" s="34">
        <v>0</v>
      </c>
      <c r="H6558" s="26">
        <v>1322.5</v>
      </c>
      <c r="I6558" s="24">
        <f t="shared" si="102"/>
        <v>6628767.0400000038</v>
      </c>
      <c r="J6558" s="27" t="s">
        <v>57</v>
      </c>
      <c r="K6558" s="2" t="s">
        <v>15</v>
      </c>
    </row>
    <row r="6559" spans="1:11" ht="12" customHeight="1" x14ac:dyDescent="0.2">
      <c r="A6559" s="2">
        <v>1700</v>
      </c>
      <c r="B6559" s="20" t="str">
        <f>VLOOKUP(C6559,'[2]05-2025'!$B$1:$C$65536,2,0)</f>
        <v>FORNECEDORES DE SERVICOS DIVERSOS</v>
      </c>
      <c r="C6559" s="33" t="s">
        <v>59</v>
      </c>
      <c r="D6559" s="21">
        <f>VLOOKUP(C6559,'[2]05-2025'!$B$1:$D$65536,3,0)</f>
        <v>1999506.52</v>
      </c>
      <c r="E6559" s="25" t="s">
        <v>1821</v>
      </c>
      <c r="F6559" s="27" t="s">
        <v>2145</v>
      </c>
      <c r="G6559" s="34">
        <v>0</v>
      </c>
      <c r="H6559" s="26">
        <v>1442.4</v>
      </c>
      <c r="I6559" s="24">
        <f t="shared" si="102"/>
        <v>6630209.4400000041</v>
      </c>
      <c r="J6559" s="27" t="s">
        <v>59</v>
      </c>
      <c r="K6559" s="2" t="s">
        <v>15</v>
      </c>
    </row>
    <row r="6560" spans="1:11" ht="12" customHeight="1" x14ac:dyDescent="0.2">
      <c r="A6560" s="2">
        <v>1700</v>
      </c>
      <c r="B6560" s="20" t="str">
        <f>VLOOKUP(C6560,'[2]05-2025'!$B$1:$C$65536,2,0)</f>
        <v>FORNECEDORES DE SERVICOS DIVERSOS</v>
      </c>
      <c r="C6560" s="33" t="s">
        <v>59</v>
      </c>
      <c r="D6560" s="21">
        <f>VLOOKUP(C6560,'[2]05-2025'!$B$1:$D$65536,3,0)</f>
        <v>1999506.52</v>
      </c>
      <c r="E6560" s="25" t="s">
        <v>1821</v>
      </c>
      <c r="F6560" s="27" t="s">
        <v>2146</v>
      </c>
      <c r="G6560" s="34">
        <v>0</v>
      </c>
      <c r="H6560" s="26">
        <v>961.37</v>
      </c>
      <c r="I6560" s="24">
        <f t="shared" si="102"/>
        <v>6631170.8100000042</v>
      </c>
      <c r="J6560" s="27" t="s">
        <v>57</v>
      </c>
      <c r="K6560" s="2" t="s">
        <v>15</v>
      </c>
    </row>
    <row r="6561" spans="1:11" ht="12" customHeight="1" x14ac:dyDescent="0.2">
      <c r="A6561" s="2">
        <v>1700</v>
      </c>
      <c r="B6561" s="20" t="str">
        <f>VLOOKUP(C6561,'[2]05-2025'!$B$1:$C$65536,2,0)</f>
        <v>FORNECEDORES DE SERVICOS DIVERSOS</v>
      </c>
      <c r="C6561" s="33" t="s">
        <v>59</v>
      </c>
      <c r="D6561" s="21">
        <f>VLOOKUP(C6561,'[2]05-2025'!$B$1:$D$65536,3,0)</f>
        <v>1999506.52</v>
      </c>
      <c r="E6561" s="25" t="s">
        <v>1821</v>
      </c>
      <c r="F6561" s="27" t="s">
        <v>2147</v>
      </c>
      <c r="G6561" s="34">
        <v>0</v>
      </c>
      <c r="H6561" s="26">
        <v>33463.1</v>
      </c>
      <c r="I6561" s="24">
        <f t="shared" si="102"/>
        <v>6664633.9100000039</v>
      </c>
      <c r="J6561" s="27" t="s">
        <v>57</v>
      </c>
      <c r="K6561" s="2" t="s">
        <v>15</v>
      </c>
    </row>
    <row r="6562" spans="1:11" ht="12" customHeight="1" x14ac:dyDescent="0.2">
      <c r="A6562" s="2">
        <v>1700</v>
      </c>
      <c r="B6562" s="20" t="str">
        <f>VLOOKUP(C6562,'[2]05-2025'!$B$1:$C$65536,2,0)</f>
        <v>FORNECEDORES DE SERVICOS DIVERSOS</v>
      </c>
      <c r="C6562" s="33" t="s">
        <v>59</v>
      </c>
      <c r="D6562" s="21">
        <f>VLOOKUP(C6562,'[2]05-2025'!$B$1:$D$65536,3,0)</f>
        <v>1999506.52</v>
      </c>
      <c r="E6562" s="25" t="s">
        <v>1821</v>
      </c>
      <c r="F6562" s="27" t="s">
        <v>2148</v>
      </c>
      <c r="G6562" s="34">
        <v>0</v>
      </c>
      <c r="H6562" s="26">
        <v>9330.9699999999993</v>
      </c>
      <c r="I6562" s="24">
        <f t="shared" si="102"/>
        <v>6673964.8800000036</v>
      </c>
      <c r="J6562" s="27" t="s">
        <v>57</v>
      </c>
      <c r="K6562" s="2" t="s">
        <v>15</v>
      </c>
    </row>
    <row r="6563" spans="1:11" ht="12" customHeight="1" x14ac:dyDescent="0.2">
      <c r="A6563" s="2">
        <v>1700</v>
      </c>
      <c r="B6563" s="20" t="str">
        <f>VLOOKUP(C6563,'[2]05-2025'!$B$1:$C$65536,2,0)</f>
        <v>FORNECEDORES DE SERVICOS DIVERSOS</v>
      </c>
      <c r="C6563" s="33" t="s">
        <v>59</v>
      </c>
      <c r="D6563" s="21">
        <f>VLOOKUP(C6563,'[2]05-2025'!$B$1:$D$65536,3,0)</f>
        <v>1999506.52</v>
      </c>
      <c r="E6563" s="25" t="s">
        <v>1821</v>
      </c>
      <c r="F6563" s="27" t="s">
        <v>2149</v>
      </c>
      <c r="G6563" s="34">
        <v>0</v>
      </c>
      <c r="H6563" s="26">
        <v>1639.84</v>
      </c>
      <c r="I6563" s="24">
        <f t="shared" si="102"/>
        <v>6675604.7200000035</v>
      </c>
      <c r="J6563" s="27" t="s">
        <v>57</v>
      </c>
      <c r="K6563" s="2" t="s">
        <v>15</v>
      </c>
    </row>
    <row r="6564" spans="1:11" ht="12" customHeight="1" x14ac:dyDescent="0.2">
      <c r="A6564" s="2">
        <v>1700</v>
      </c>
      <c r="B6564" s="20" t="str">
        <f>VLOOKUP(C6564,'[2]05-2025'!$B$1:$C$65536,2,0)</f>
        <v>FORNECEDORES DE SERVICOS DIVERSOS</v>
      </c>
      <c r="C6564" s="33" t="s">
        <v>59</v>
      </c>
      <c r="D6564" s="21">
        <f>VLOOKUP(C6564,'[2]05-2025'!$B$1:$D$65536,3,0)</f>
        <v>1999506.52</v>
      </c>
      <c r="E6564" s="25" t="s">
        <v>1821</v>
      </c>
      <c r="F6564" s="27" t="s">
        <v>2150</v>
      </c>
      <c r="G6564" s="34">
        <v>0</v>
      </c>
      <c r="H6564" s="26">
        <v>1198.3800000000001</v>
      </c>
      <c r="I6564" s="24">
        <f t="shared" si="102"/>
        <v>6676803.1000000034</v>
      </c>
      <c r="J6564" s="27" t="s">
        <v>57</v>
      </c>
      <c r="K6564" s="2" t="s">
        <v>15</v>
      </c>
    </row>
    <row r="6565" spans="1:11" ht="12" customHeight="1" x14ac:dyDescent="0.2">
      <c r="A6565" s="2">
        <v>1700</v>
      </c>
      <c r="B6565" s="20" t="str">
        <f>VLOOKUP(C6565,'[2]05-2025'!$B$1:$C$65536,2,0)</f>
        <v>FORNECEDORES DE SERVICOS DIVERSOS</v>
      </c>
      <c r="C6565" s="33" t="s">
        <v>59</v>
      </c>
      <c r="D6565" s="21">
        <f>VLOOKUP(C6565,'[2]05-2025'!$B$1:$D$65536,3,0)</f>
        <v>1999506.52</v>
      </c>
      <c r="E6565" s="25" t="s">
        <v>1821</v>
      </c>
      <c r="F6565" s="27" t="s">
        <v>2151</v>
      </c>
      <c r="G6565" s="34">
        <v>0</v>
      </c>
      <c r="H6565" s="26">
        <v>2631.72</v>
      </c>
      <c r="I6565" s="24">
        <f t="shared" si="102"/>
        <v>6679434.8200000031</v>
      </c>
      <c r="J6565" s="27" t="s">
        <v>57</v>
      </c>
      <c r="K6565" s="2" t="s">
        <v>15</v>
      </c>
    </row>
    <row r="6566" spans="1:11" ht="12" customHeight="1" x14ac:dyDescent="0.2">
      <c r="A6566" s="2">
        <v>1700</v>
      </c>
      <c r="B6566" s="20" t="str">
        <f>VLOOKUP(C6566,'[2]05-2025'!$B$1:$C$65536,2,0)</f>
        <v>FORNECEDORES DE SERVICOS DIVERSOS</v>
      </c>
      <c r="C6566" s="33" t="s">
        <v>59</v>
      </c>
      <c r="D6566" s="21">
        <f>VLOOKUP(C6566,'[2]05-2025'!$B$1:$D$65536,3,0)</f>
        <v>1999506.52</v>
      </c>
      <c r="E6566" s="25" t="s">
        <v>1821</v>
      </c>
      <c r="F6566" s="27" t="s">
        <v>2147</v>
      </c>
      <c r="G6566" s="34">
        <v>0</v>
      </c>
      <c r="H6566" s="26">
        <v>2128.5</v>
      </c>
      <c r="I6566" s="24">
        <f t="shared" si="102"/>
        <v>6681563.3200000031</v>
      </c>
      <c r="J6566" s="27" t="s">
        <v>57</v>
      </c>
      <c r="K6566" s="2" t="s">
        <v>15</v>
      </c>
    </row>
    <row r="6567" spans="1:11" ht="12" customHeight="1" x14ac:dyDescent="0.2">
      <c r="A6567" s="2">
        <v>1700</v>
      </c>
      <c r="B6567" s="20" t="str">
        <f>VLOOKUP(C6567,'[2]05-2025'!$B$1:$C$65536,2,0)</f>
        <v>FORNECEDORES DE SERVICOS DIVERSOS</v>
      </c>
      <c r="C6567" s="33" t="s">
        <v>59</v>
      </c>
      <c r="D6567" s="21">
        <f>VLOOKUP(C6567,'[2]05-2025'!$B$1:$D$65536,3,0)</f>
        <v>1999506.52</v>
      </c>
      <c r="E6567" s="25" t="s">
        <v>1821</v>
      </c>
      <c r="F6567" s="27" t="s">
        <v>2152</v>
      </c>
      <c r="G6567" s="34">
        <v>0</v>
      </c>
      <c r="H6567" s="26">
        <v>2280</v>
      </c>
      <c r="I6567" s="24">
        <f t="shared" si="102"/>
        <v>6683843.3200000031</v>
      </c>
      <c r="J6567" s="27" t="s">
        <v>57</v>
      </c>
      <c r="K6567" s="2" t="s">
        <v>15</v>
      </c>
    </row>
    <row r="6568" spans="1:11" ht="12" customHeight="1" x14ac:dyDescent="0.2">
      <c r="A6568" s="2">
        <v>1700</v>
      </c>
      <c r="B6568" s="20" t="str">
        <f>VLOOKUP(C6568,'[2]05-2025'!$B$1:$C$65536,2,0)</f>
        <v>FORNECEDORES DE SERVICOS DIVERSOS</v>
      </c>
      <c r="C6568" s="33" t="s">
        <v>59</v>
      </c>
      <c r="D6568" s="21">
        <f>VLOOKUP(C6568,'[2]05-2025'!$B$1:$D$65536,3,0)</f>
        <v>1999506.52</v>
      </c>
      <c r="E6568" s="25" t="s">
        <v>1821</v>
      </c>
      <c r="F6568" s="27" t="s">
        <v>2153</v>
      </c>
      <c r="G6568" s="34">
        <v>0</v>
      </c>
      <c r="H6568" s="26">
        <v>707.3</v>
      </c>
      <c r="I6568" s="24">
        <f t="shared" si="102"/>
        <v>6684550.6200000029</v>
      </c>
      <c r="J6568" s="27" t="s">
        <v>57</v>
      </c>
      <c r="K6568" s="2" t="s">
        <v>15</v>
      </c>
    </row>
    <row r="6569" spans="1:11" ht="12" customHeight="1" x14ac:dyDescent="0.2">
      <c r="A6569" s="2">
        <v>1700</v>
      </c>
      <c r="B6569" s="20" t="str">
        <f>VLOOKUP(C6569,'[2]05-2025'!$B$1:$C$65536,2,0)</f>
        <v>FORNECEDORES DE SERVICOS DIVERSOS</v>
      </c>
      <c r="C6569" s="33" t="s">
        <v>59</v>
      </c>
      <c r="D6569" s="21">
        <f>VLOOKUP(C6569,'[2]05-2025'!$B$1:$D$65536,3,0)</f>
        <v>1999506.52</v>
      </c>
      <c r="E6569" s="25" t="s">
        <v>1821</v>
      </c>
      <c r="F6569" s="27" t="s">
        <v>2154</v>
      </c>
      <c r="G6569" s="34">
        <v>0</v>
      </c>
      <c r="H6569" s="26">
        <v>16957.5</v>
      </c>
      <c r="I6569" s="24">
        <f t="shared" si="102"/>
        <v>6701508.1200000029</v>
      </c>
      <c r="J6569" s="27" t="s">
        <v>57</v>
      </c>
      <c r="K6569" s="2" t="s">
        <v>15</v>
      </c>
    </row>
    <row r="6570" spans="1:11" ht="12" customHeight="1" x14ac:dyDescent="0.2">
      <c r="A6570" s="2">
        <v>1700</v>
      </c>
      <c r="B6570" s="20" t="str">
        <f>VLOOKUP(C6570,'[2]05-2025'!$B$1:$C$65536,2,0)</f>
        <v>FORNECEDORES DE SERVICOS DIVERSOS</v>
      </c>
      <c r="C6570" s="33" t="s">
        <v>59</v>
      </c>
      <c r="D6570" s="21">
        <f>VLOOKUP(C6570,'[2]05-2025'!$B$1:$D$65536,3,0)</f>
        <v>1999506.52</v>
      </c>
      <c r="E6570" s="25" t="s">
        <v>1821</v>
      </c>
      <c r="F6570" s="27" t="s">
        <v>2151</v>
      </c>
      <c r="G6570" s="34">
        <v>0</v>
      </c>
      <c r="H6570" s="26">
        <v>1052</v>
      </c>
      <c r="I6570" s="24">
        <f t="shared" si="102"/>
        <v>6702560.1200000029</v>
      </c>
      <c r="J6570" s="27" t="s">
        <v>57</v>
      </c>
      <c r="K6570" s="2" t="s">
        <v>15</v>
      </c>
    </row>
    <row r="6571" spans="1:11" ht="12" customHeight="1" x14ac:dyDescent="0.2">
      <c r="A6571" s="2">
        <v>1700</v>
      </c>
      <c r="B6571" s="20" t="str">
        <f>VLOOKUP(C6571,'[2]05-2025'!$B$1:$C$65536,2,0)</f>
        <v>FORNECEDORES DE SERVICOS DIVERSOS</v>
      </c>
      <c r="C6571" s="33" t="s">
        <v>59</v>
      </c>
      <c r="D6571" s="21">
        <f>VLOOKUP(C6571,'[2]05-2025'!$B$1:$D$65536,3,0)</f>
        <v>1999506.52</v>
      </c>
      <c r="E6571" s="25" t="s">
        <v>1821</v>
      </c>
      <c r="F6571" s="27" t="s">
        <v>2146</v>
      </c>
      <c r="G6571" s="34">
        <v>0</v>
      </c>
      <c r="H6571" s="26">
        <v>961.66</v>
      </c>
      <c r="I6571" s="24">
        <f t="shared" si="102"/>
        <v>6703521.7800000031</v>
      </c>
      <c r="J6571" s="27" t="s">
        <v>57</v>
      </c>
      <c r="K6571" s="2" t="s">
        <v>15</v>
      </c>
    </row>
    <row r="6572" spans="1:11" ht="12" customHeight="1" x14ac:dyDescent="0.2">
      <c r="A6572" s="2">
        <v>1700</v>
      </c>
      <c r="B6572" s="20" t="str">
        <f>VLOOKUP(C6572,'[2]05-2025'!$B$1:$C$65536,2,0)</f>
        <v>FORNECEDORES DE SERVICOS DIVERSOS</v>
      </c>
      <c r="C6572" s="33" t="s">
        <v>59</v>
      </c>
      <c r="D6572" s="21">
        <f>VLOOKUP(C6572,'[2]05-2025'!$B$1:$D$65536,3,0)</f>
        <v>1999506.52</v>
      </c>
      <c r="E6572" s="25" t="s">
        <v>1821</v>
      </c>
      <c r="F6572" s="27" t="s">
        <v>2156</v>
      </c>
      <c r="G6572" s="34">
        <v>0</v>
      </c>
      <c r="H6572" s="26">
        <v>1360.91</v>
      </c>
      <c r="I6572" s="24">
        <f t="shared" si="102"/>
        <v>6704882.6900000032</v>
      </c>
      <c r="J6572" s="27" t="s">
        <v>57</v>
      </c>
      <c r="K6572" s="2" t="s">
        <v>15</v>
      </c>
    </row>
    <row r="6573" spans="1:11" ht="12" customHeight="1" x14ac:dyDescent="0.2">
      <c r="A6573" s="2">
        <v>1700</v>
      </c>
      <c r="B6573" s="20" t="str">
        <f>VLOOKUP(C6573,'[2]05-2025'!$B$1:$C$65536,2,0)</f>
        <v>FORNECEDORES DE SERVICOS DIVERSOS</v>
      </c>
      <c r="C6573" s="33" t="s">
        <v>59</v>
      </c>
      <c r="D6573" s="21">
        <f>VLOOKUP(C6573,'[2]05-2025'!$B$1:$D$65536,3,0)</f>
        <v>1999506.52</v>
      </c>
      <c r="E6573" s="25" t="s">
        <v>1821</v>
      </c>
      <c r="F6573" s="27" t="s">
        <v>2157</v>
      </c>
      <c r="G6573" s="34">
        <v>0</v>
      </c>
      <c r="H6573" s="26">
        <v>232.5</v>
      </c>
      <c r="I6573" s="24">
        <f t="shared" si="102"/>
        <v>6705115.1900000032</v>
      </c>
      <c r="J6573" s="27" t="s">
        <v>57</v>
      </c>
      <c r="K6573" s="2" t="s">
        <v>15</v>
      </c>
    </row>
    <row r="6574" spans="1:11" ht="12" customHeight="1" x14ac:dyDescent="0.2">
      <c r="A6574" s="2">
        <v>1700</v>
      </c>
      <c r="B6574" s="20" t="str">
        <f>VLOOKUP(C6574,'[2]05-2025'!$B$1:$C$65536,2,0)</f>
        <v>FORNECEDORES DE SERVICOS DIVERSOS</v>
      </c>
      <c r="C6574" s="33" t="s">
        <v>59</v>
      </c>
      <c r="D6574" s="21">
        <f>VLOOKUP(C6574,'[2]05-2025'!$B$1:$D$65536,3,0)</f>
        <v>1999506.52</v>
      </c>
      <c r="E6574" s="25" t="s">
        <v>1821</v>
      </c>
      <c r="F6574" s="27" t="s">
        <v>2158</v>
      </c>
      <c r="G6574" s="34">
        <v>0</v>
      </c>
      <c r="H6574" s="26">
        <v>2900</v>
      </c>
      <c r="I6574" s="24">
        <f t="shared" si="102"/>
        <v>6708015.1900000032</v>
      </c>
      <c r="J6574" s="27" t="s">
        <v>57</v>
      </c>
      <c r="K6574" s="2" t="s">
        <v>15</v>
      </c>
    </row>
    <row r="6575" spans="1:11" ht="12" customHeight="1" x14ac:dyDescent="0.2">
      <c r="A6575" s="2">
        <v>1700</v>
      </c>
      <c r="B6575" s="20" t="str">
        <f>VLOOKUP(C6575,'[2]05-2025'!$B$1:$C$65536,2,0)</f>
        <v>FORNECEDORES DE SERVICOS DIVERSOS</v>
      </c>
      <c r="C6575" s="33" t="s">
        <v>59</v>
      </c>
      <c r="D6575" s="21">
        <f>VLOOKUP(C6575,'[2]05-2025'!$B$1:$D$65536,3,0)</f>
        <v>1999506.52</v>
      </c>
      <c r="E6575" s="25" t="s">
        <v>1821</v>
      </c>
      <c r="F6575" s="27" t="s">
        <v>2146</v>
      </c>
      <c r="G6575" s="34">
        <v>0</v>
      </c>
      <c r="H6575" s="26">
        <v>961.37</v>
      </c>
      <c r="I6575" s="24">
        <f t="shared" si="102"/>
        <v>6708976.5600000033</v>
      </c>
      <c r="J6575" s="27" t="s">
        <v>57</v>
      </c>
      <c r="K6575" s="2" t="s">
        <v>15</v>
      </c>
    </row>
    <row r="6576" spans="1:11" ht="12" customHeight="1" x14ac:dyDescent="0.2">
      <c r="A6576" s="2">
        <v>1700</v>
      </c>
      <c r="B6576" s="20" t="str">
        <f>VLOOKUP(C6576,'[2]05-2025'!$B$1:$C$65536,2,0)</f>
        <v>FORNECEDORES DE SERVICOS DIVERSOS</v>
      </c>
      <c r="C6576" s="33" t="s">
        <v>59</v>
      </c>
      <c r="D6576" s="21">
        <f>VLOOKUP(C6576,'[2]05-2025'!$B$1:$D$65536,3,0)</f>
        <v>1999506.52</v>
      </c>
      <c r="E6576" s="25" t="s">
        <v>1821</v>
      </c>
      <c r="F6576" s="27" t="s">
        <v>2159</v>
      </c>
      <c r="G6576" s="34">
        <v>0</v>
      </c>
      <c r="H6576" s="26">
        <v>379.5</v>
      </c>
      <c r="I6576" s="24">
        <f t="shared" si="102"/>
        <v>6709356.0600000033</v>
      </c>
      <c r="J6576" s="27" t="s">
        <v>57</v>
      </c>
      <c r="K6576" s="2" t="s">
        <v>15</v>
      </c>
    </row>
    <row r="6577" spans="1:11" ht="12" customHeight="1" x14ac:dyDescent="0.2">
      <c r="A6577" s="2">
        <v>1700</v>
      </c>
      <c r="B6577" s="20" t="str">
        <f>VLOOKUP(C6577,'[2]05-2025'!$B$1:$C$65536,2,0)</f>
        <v>FORNECEDORES DE SERVICOS DIVERSOS</v>
      </c>
      <c r="C6577" s="33" t="s">
        <v>59</v>
      </c>
      <c r="D6577" s="21">
        <f>VLOOKUP(C6577,'[2]05-2025'!$B$1:$D$65536,3,0)</f>
        <v>1999506.52</v>
      </c>
      <c r="E6577" s="25" t="s">
        <v>1821</v>
      </c>
      <c r="F6577" s="27" t="s">
        <v>2160</v>
      </c>
      <c r="G6577" s="34">
        <v>0</v>
      </c>
      <c r="H6577" s="26">
        <v>45600</v>
      </c>
      <c r="I6577" s="24">
        <f t="shared" ref="I6577:I6640" si="103">IF(C6577&lt;&gt;C6576,D6577-G6577+H6577,IF(C6577=C6576,I6576-G6577+H6577,"falso"))</f>
        <v>6754956.0600000033</v>
      </c>
      <c r="J6577" s="27" t="s">
        <v>57</v>
      </c>
      <c r="K6577" s="2" t="s">
        <v>15</v>
      </c>
    </row>
    <row r="6578" spans="1:11" ht="12" customHeight="1" x14ac:dyDescent="0.2">
      <c r="A6578" s="2">
        <v>1700</v>
      </c>
      <c r="B6578" s="20" t="str">
        <f>VLOOKUP(C6578,'[2]05-2025'!$B$1:$C$65536,2,0)</f>
        <v>FORNECEDORES DE SERVICOS DIVERSOS</v>
      </c>
      <c r="C6578" s="33" t="s">
        <v>59</v>
      </c>
      <c r="D6578" s="21">
        <f>VLOOKUP(C6578,'[2]05-2025'!$B$1:$D$65536,3,0)</f>
        <v>1999506.52</v>
      </c>
      <c r="E6578" s="25" t="s">
        <v>1821</v>
      </c>
      <c r="F6578" s="27" t="s">
        <v>2161</v>
      </c>
      <c r="G6578" s="34">
        <v>0</v>
      </c>
      <c r="H6578" s="26">
        <v>22806</v>
      </c>
      <c r="I6578" s="24">
        <f t="shared" si="103"/>
        <v>6777762.0600000033</v>
      </c>
      <c r="J6578" s="27" t="s">
        <v>57</v>
      </c>
      <c r="K6578" s="2" t="s">
        <v>15</v>
      </c>
    </row>
    <row r="6579" spans="1:11" ht="12" customHeight="1" x14ac:dyDescent="0.2">
      <c r="A6579" s="2">
        <v>1700</v>
      </c>
      <c r="B6579" s="20" t="str">
        <f>VLOOKUP(C6579,'[2]05-2025'!$B$1:$C$65536,2,0)</f>
        <v>FORNECEDORES DE SERVICOS DIVERSOS</v>
      </c>
      <c r="C6579" s="33" t="s">
        <v>59</v>
      </c>
      <c r="D6579" s="21">
        <f>VLOOKUP(C6579,'[2]05-2025'!$B$1:$D$65536,3,0)</f>
        <v>1999506.52</v>
      </c>
      <c r="E6579" s="25" t="s">
        <v>1821</v>
      </c>
      <c r="F6579" s="27" t="s">
        <v>2731</v>
      </c>
      <c r="G6579" s="34">
        <v>0</v>
      </c>
      <c r="H6579" s="26">
        <v>2798.29</v>
      </c>
      <c r="I6579" s="24">
        <f t="shared" si="103"/>
        <v>6780560.3500000034</v>
      </c>
      <c r="J6579" s="27" t="s">
        <v>59</v>
      </c>
      <c r="K6579" s="2" t="s">
        <v>15</v>
      </c>
    </row>
    <row r="6580" spans="1:11" ht="12" customHeight="1" x14ac:dyDescent="0.2">
      <c r="A6580" s="2">
        <v>1700</v>
      </c>
      <c r="B6580" s="20" t="str">
        <f>VLOOKUP(C6580,'[2]05-2025'!$B$1:$C$65536,2,0)</f>
        <v>FORNECEDORES DE SERVICOS DIVERSOS</v>
      </c>
      <c r="C6580" s="33" t="s">
        <v>59</v>
      </c>
      <c r="D6580" s="21">
        <f>VLOOKUP(C6580,'[2]05-2025'!$B$1:$D$65536,3,0)</f>
        <v>1999506.52</v>
      </c>
      <c r="E6580" s="25" t="s">
        <v>1821</v>
      </c>
      <c r="F6580" s="27" t="s">
        <v>2163</v>
      </c>
      <c r="G6580" s="34">
        <v>0</v>
      </c>
      <c r="H6580" s="26">
        <v>2128.5</v>
      </c>
      <c r="I6580" s="24">
        <f t="shared" si="103"/>
        <v>6782688.8500000034</v>
      </c>
      <c r="J6580" s="27" t="s">
        <v>57</v>
      </c>
      <c r="K6580" s="2" t="s">
        <v>15</v>
      </c>
    </row>
    <row r="6581" spans="1:11" ht="12" customHeight="1" x14ac:dyDescent="0.2">
      <c r="A6581" s="2">
        <v>1700</v>
      </c>
      <c r="B6581" s="20" t="str">
        <f>VLOOKUP(C6581,'[2]05-2025'!$B$1:$C$65536,2,0)</f>
        <v>FORNECEDORES DE SERVICOS DIVERSOS</v>
      </c>
      <c r="C6581" s="33" t="s">
        <v>59</v>
      </c>
      <c r="D6581" s="21">
        <f>VLOOKUP(C6581,'[2]05-2025'!$B$1:$D$65536,3,0)</f>
        <v>1999506.52</v>
      </c>
      <c r="E6581" s="25" t="s">
        <v>1821</v>
      </c>
      <c r="F6581" s="27" t="s">
        <v>2158</v>
      </c>
      <c r="G6581" s="34">
        <v>0</v>
      </c>
      <c r="H6581" s="26">
        <v>2900</v>
      </c>
      <c r="I6581" s="24">
        <f t="shared" si="103"/>
        <v>6785588.8500000034</v>
      </c>
      <c r="J6581" s="27" t="s">
        <v>57</v>
      </c>
      <c r="K6581" s="2" t="s">
        <v>15</v>
      </c>
    </row>
    <row r="6582" spans="1:11" ht="12" customHeight="1" x14ac:dyDescent="0.2">
      <c r="A6582" s="2">
        <v>1700</v>
      </c>
      <c r="B6582" s="20" t="str">
        <f>VLOOKUP(C6582,'[2]05-2025'!$B$1:$C$65536,2,0)</f>
        <v>FORNECEDORES DE SERVICOS DIVERSOS</v>
      </c>
      <c r="C6582" s="33" t="s">
        <v>59</v>
      </c>
      <c r="D6582" s="21">
        <f>VLOOKUP(C6582,'[2]05-2025'!$B$1:$D$65536,3,0)</f>
        <v>1999506.52</v>
      </c>
      <c r="E6582" s="25" t="s">
        <v>1821</v>
      </c>
      <c r="F6582" s="27" t="s">
        <v>2164</v>
      </c>
      <c r="G6582" s="34">
        <v>0</v>
      </c>
      <c r="H6582" s="26">
        <v>4355.1499999999996</v>
      </c>
      <c r="I6582" s="24">
        <f t="shared" si="103"/>
        <v>6789944.0000000037</v>
      </c>
      <c r="J6582" s="27" t="s">
        <v>57</v>
      </c>
      <c r="K6582" s="2" t="s">
        <v>15</v>
      </c>
    </row>
    <row r="6583" spans="1:11" ht="12" customHeight="1" x14ac:dyDescent="0.2">
      <c r="A6583" s="2">
        <v>1700</v>
      </c>
      <c r="B6583" s="20" t="str">
        <f>VLOOKUP(C6583,'[2]05-2025'!$B$1:$C$65536,2,0)</f>
        <v>FORNECEDORES DE SERVICOS DIVERSOS</v>
      </c>
      <c r="C6583" s="33" t="s">
        <v>59</v>
      </c>
      <c r="D6583" s="21">
        <f>VLOOKUP(C6583,'[2]05-2025'!$B$1:$D$65536,3,0)</f>
        <v>1999506.52</v>
      </c>
      <c r="E6583" s="25" t="s">
        <v>1821</v>
      </c>
      <c r="F6583" s="27" t="s">
        <v>2165</v>
      </c>
      <c r="G6583" s="34">
        <v>0</v>
      </c>
      <c r="H6583" s="26">
        <v>18740.7</v>
      </c>
      <c r="I6583" s="24">
        <f t="shared" si="103"/>
        <v>6808684.7000000039</v>
      </c>
      <c r="J6583" s="27" t="s">
        <v>57</v>
      </c>
      <c r="K6583" s="2" t="s">
        <v>15</v>
      </c>
    </row>
    <row r="6584" spans="1:11" ht="12" customHeight="1" x14ac:dyDescent="0.2">
      <c r="A6584" s="2">
        <v>1700</v>
      </c>
      <c r="B6584" s="20" t="str">
        <f>VLOOKUP(C6584,'[2]05-2025'!$B$1:$C$65536,2,0)</f>
        <v>FORNECEDORES DE SERVICOS DIVERSOS</v>
      </c>
      <c r="C6584" s="33" t="s">
        <v>59</v>
      </c>
      <c r="D6584" s="21">
        <f>VLOOKUP(C6584,'[2]05-2025'!$B$1:$D$65536,3,0)</f>
        <v>1999506.52</v>
      </c>
      <c r="E6584" s="25" t="s">
        <v>1821</v>
      </c>
      <c r="F6584" s="27" t="s">
        <v>2158</v>
      </c>
      <c r="G6584" s="34">
        <v>0</v>
      </c>
      <c r="H6584" s="26">
        <v>2900</v>
      </c>
      <c r="I6584" s="24">
        <f t="shared" si="103"/>
        <v>6811584.7000000039</v>
      </c>
      <c r="J6584" s="27" t="s">
        <v>57</v>
      </c>
      <c r="K6584" s="2" t="s">
        <v>15</v>
      </c>
    </row>
    <row r="6585" spans="1:11" ht="12" customHeight="1" x14ac:dyDescent="0.2">
      <c r="A6585" s="2">
        <v>1700</v>
      </c>
      <c r="B6585" s="20" t="str">
        <f>VLOOKUP(C6585,'[2]05-2025'!$B$1:$C$65536,2,0)</f>
        <v>FORNECEDORES DE SERVICOS DIVERSOS</v>
      </c>
      <c r="C6585" s="33" t="s">
        <v>59</v>
      </c>
      <c r="D6585" s="21">
        <f>VLOOKUP(C6585,'[2]05-2025'!$B$1:$D$65536,3,0)</f>
        <v>1999506.52</v>
      </c>
      <c r="E6585" s="25" t="s">
        <v>1821</v>
      </c>
      <c r="F6585" s="27" t="s">
        <v>2167</v>
      </c>
      <c r="G6585" s="34">
        <v>0</v>
      </c>
      <c r="H6585" s="26">
        <v>15128.45</v>
      </c>
      <c r="I6585" s="24">
        <f t="shared" si="103"/>
        <v>6826713.1500000041</v>
      </c>
      <c r="J6585" s="27" t="s">
        <v>57</v>
      </c>
      <c r="K6585" s="2" t="s">
        <v>15</v>
      </c>
    </row>
    <row r="6586" spans="1:11" ht="12" customHeight="1" x14ac:dyDescent="0.2">
      <c r="A6586" s="2">
        <v>1700</v>
      </c>
      <c r="B6586" s="20" t="str">
        <f>VLOOKUP(C6586,'[2]05-2025'!$B$1:$C$65536,2,0)</f>
        <v>FORNECEDORES DE SERVICOS DIVERSOS</v>
      </c>
      <c r="C6586" s="33" t="s">
        <v>59</v>
      </c>
      <c r="D6586" s="21">
        <f>VLOOKUP(C6586,'[2]05-2025'!$B$1:$D$65536,3,0)</f>
        <v>1999506.52</v>
      </c>
      <c r="E6586" s="25" t="s">
        <v>1821</v>
      </c>
      <c r="F6586" s="27" t="s">
        <v>2165</v>
      </c>
      <c r="G6586" s="34">
        <v>0</v>
      </c>
      <c r="H6586" s="26">
        <v>60541.599999999999</v>
      </c>
      <c r="I6586" s="24">
        <f t="shared" si="103"/>
        <v>6887254.7500000037</v>
      </c>
      <c r="J6586" s="27" t="s">
        <v>57</v>
      </c>
      <c r="K6586" s="2" t="s">
        <v>15</v>
      </c>
    </row>
    <row r="6587" spans="1:11" ht="12" customHeight="1" x14ac:dyDescent="0.2">
      <c r="A6587" s="2">
        <v>1700</v>
      </c>
      <c r="B6587" s="20" t="str">
        <f>VLOOKUP(C6587,'[2]05-2025'!$B$1:$C$65536,2,0)</f>
        <v>FORNECEDORES DE SERVICOS DIVERSOS</v>
      </c>
      <c r="C6587" s="33" t="s">
        <v>59</v>
      </c>
      <c r="D6587" s="21">
        <f>VLOOKUP(C6587,'[2]05-2025'!$B$1:$D$65536,3,0)</f>
        <v>1999506.52</v>
      </c>
      <c r="E6587" s="25" t="s">
        <v>1821</v>
      </c>
      <c r="F6587" s="27" t="s">
        <v>2168</v>
      </c>
      <c r="G6587" s="34">
        <v>0</v>
      </c>
      <c r="H6587" s="26">
        <v>503.28</v>
      </c>
      <c r="I6587" s="24">
        <f t="shared" si="103"/>
        <v>6887758.030000004</v>
      </c>
      <c r="J6587" s="27" t="s">
        <v>57</v>
      </c>
      <c r="K6587" s="2" t="s">
        <v>15</v>
      </c>
    </row>
    <row r="6588" spans="1:11" ht="12" customHeight="1" x14ac:dyDescent="0.2">
      <c r="A6588" s="2">
        <v>1700</v>
      </c>
      <c r="B6588" s="20" t="str">
        <f>VLOOKUP(C6588,'[2]05-2025'!$B$1:$C$65536,2,0)</f>
        <v>FORNECEDORES DE SERVICOS DIVERSOS</v>
      </c>
      <c r="C6588" s="33" t="s">
        <v>59</v>
      </c>
      <c r="D6588" s="21">
        <f>VLOOKUP(C6588,'[2]05-2025'!$B$1:$D$65536,3,0)</f>
        <v>1999506.52</v>
      </c>
      <c r="E6588" s="25" t="s">
        <v>1821</v>
      </c>
      <c r="F6588" s="27" t="s">
        <v>2169</v>
      </c>
      <c r="G6588" s="34">
        <v>0</v>
      </c>
      <c r="H6588" s="26">
        <v>1549</v>
      </c>
      <c r="I6588" s="24">
        <f t="shared" si="103"/>
        <v>6889307.030000004</v>
      </c>
      <c r="J6588" s="27" t="s">
        <v>57</v>
      </c>
      <c r="K6588" s="2" t="s">
        <v>15</v>
      </c>
    </row>
    <row r="6589" spans="1:11" ht="12" customHeight="1" x14ac:dyDescent="0.2">
      <c r="A6589" s="2">
        <v>1700</v>
      </c>
      <c r="B6589" s="20" t="str">
        <f>VLOOKUP(C6589,'[2]05-2025'!$B$1:$C$65536,2,0)</f>
        <v>FORNECEDORES DE SERVICOS DIVERSOS</v>
      </c>
      <c r="C6589" s="33" t="s">
        <v>59</v>
      </c>
      <c r="D6589" s="21">
        <f>VLOOKUP(C6589,'[2]05-2025'!$B$1:$D$65536,3,0)</f>
        <v>1999506.52</v>
      </c>
      <c r="E6589" s="25" t="s">
        <v>1821</v>
      </c>
      <c r="F6589" s="27" t="s">
        <v>2170</v>
      </c>
      <c r="G6589" s="34">
        <v>0</v>
      </c>
      <c r="H6589" s="26">
        <v>1157.96</v>
      </c>
      <c r="I6589" s="24">
        <f t="shared" si="103"/>
        <v>6890464.9900000039</v>
      </c>
      <c r="J6589" s="27" t="s">
        <v>59</v>
      </c>
      <c r="K6589" s="2" t="s">
        <v>15</v>
      </c>
    </row>
    <row r="6590" spans="1:11" ht="12" customHeight="1" x14ac:dyDescent="0.2">
      <c r="A6590" s="2">
        <v>1700</v>
      </c>
      <c r="B6590" s="20" t="str">
        <f>VLOOKUP(C6590,'[2]05-2025'!$B$1:$C$65536,2,0)</f>
        <v>FORNECEDORES DE SERVICOS DIVERSOS</v>
      </c>
      <c r="C6590" s="33" t="s">
        <v>59</v>
      </c>
      <c r="D6590" s="21">
        <f>VLOOKUP(C6590,'[2]05-2025'!$B$1:$D$65536,3,0)</f>
        <v>1999506.52</v>
      </c>
      <c r="E6590" s="25" t="s">
        <v>1821</v>
      </c>
      <c r="F6590" s="27" t="s">
        <v>2157</v>
      </c>
      <c r="G6590" s="34">
        <v>0</v>
      </c>
      <c r="H6590" s="26">
        <v>4503.1000000000004</v>
      </c>
      <c r="I6590" s="24">
        <f t="shared" si="103"/>
        <v>6894968.0900000036</v>
      </c>
      <c r="J6590" s="27" t="s">
        <v>57</v>
      </c>
      <c r="K6590" s="2" t="s">
        <v>15</v>
      </c>
    </row>
    <row r="6591" spans="1:11" ht="12" customHeight="1" x14ac:dyDescent="0.2">
      <c r="A6591" s="2">
        <v>1700</v>
      </c>
      <c r="B6591" s="20" t="str">
        <f>VLOOKUP(C6591,'[2]05-2025'!$B$1:$C$65536,2,0)</f>
        <v>FORNECEDORES DE SERVICOS DIVERSOS</v>
      </c>
      <c r="C6591" s="33" t="s">
        <v>59</v>
      </c>
      <c r="D6591" s="21">
        <f>VLOOKUP(C6591,'[2]05-2025'!$B$1:$D$65536,3,0)</f>
        <v>1999506.52</v>
      </c>
      <c r="E6591" s="25" t="s">
        <v>1821</v>
      </c>
      <c r="F6591" s="27" t="s">
        <v>2149</v>
      </c>
      <c r="G6591" s="34">
        <v>0</v>
      </c>
      <c r="H6591" s="26">
        <v>17035.400000000001</v>
      </c>
      <c r="I6591" s="24">
        <f t="shared" si="103"/>
        <v>6912003.4900000039</v>
      </c>
      <c r="J6591" s="27" t="s">
        <v>57</v>
      </c>
      <c r="K6591" s="2" t="s">
        <v>15</v>
      </c>
    </row>
    <row r="6592" spans="1:11" ht="12" customHeight="1" x14ac:dyDescent="0.2">
      <c r="A6592" s="2">
        <v>1700</v>
      </c>
      <c r="B6592" s="20" t="str">
        <f>VLOOKUP(C6592,'[2]05-2025'!$B$1:$C$65536,2,0)</f>
        <v>FORNECEDORES DE SERVICOS DIVERSOS</v>
      </c>
      <c r="C6592" s="33" t="s">
        <v>59</v>
      </c>
      <c r="D6592" s="21">
        <f>VLOOKUP(C6592,'[2]05-2025'!$B$1:$D$65536,3,0)</f>
        <v>1999506.52</v>
      </c>
      <c r="E6592" s="25" t="s">
        <v>1821</v>
      </c>
      <c r="F6592" s="27" t="s">
        <v>2171</v>
      </c>
      <c r="G6592" s="34">
        <v>0</v>
      </c>
      <c r="H6592" s="26">
        <v>6282.36</v>
      </c>
      <c r="I6592" s="24">
        <f t="shared" si="103"/>
        <v>6918285.8500000043</v>
      </c>
      <c r="J6592" s="27" t="s">
        <v>57</v>
      </c>
      <c r="K6592" s="2" t="s">
        <v>15</v>
      </c>
    </row>
    <row r="6593" spans="1:11" ht="12" customHeight="1" x14ac:dyDescent="0.2">
      <c r="A6593" s="2">
        <v>1700</v>
      </c>
      <c r="B6593" s="20" t="str">
        <f>VLOOKUP(C6593,'[2]05-2025'!$B$1:$C$65536,2,0)</f>
        <v>FORNECEDORES DE SERVICOS DIVERSOS</v>
      </c>
      <c r="C6593" s="33" t="s">
        <v>59</v>
      </c>
      <c r="D6593" s="21">
        <f>VLOOKUP(C6593,'[2]05-2025'!$B$1:$D$65536,3,0)</f>
        <v>1999506.52</v>
      </c>
      <c r="E6593" s="25" t="s">
        <v>1821</v>
      </c>
      <c r="F6593" s="27" t="s">
        <v>2172</v>
      </c>
      <c r="G6593" s="34">
        <v>0</v>
      </c>
      <c r="H6593" s="26">
        <v>320</v>
      </c>
      <c r="I6593" s="24">
        <f t="shared" si="103"/>
        <v>6918605.8500000043</v>
      </c>
      <c r="J6593" s="27" t="s">
        <v>57</v>
      </c>
      <c r="K6593" s="2" t="s">
        <v>15</v>
      </c>
    </row>
    <row r="6594" spans="1:11" ht="12" customHeight="1" x14ac:dyDescent="0.2">
      <c r="A6594" s="2">
        <v>1700</v>
      </c>
      <c r="B6594" s="20" t="str">
        <f>VLOOKUP(C6594,'[2]05-2025'!$B$1:$C$65536,2,0)</f>
        <v>FORNECEDORES DE SERVICOS DIVERSOS</v>
      </c>
      <c r="C6594" s="33" t="s">
        <v>59</v>
      </c>
      <c r="D6594" s="21">
        <f>VLOOKUP(C6594,'[2]05-2025'!$B$1:$D$65536,3,0)</f>
        <v>1999506.52</v>
      </c>
      <c r="E6594" s="25" t="s">
        <v>1821</v>
      </c>
      <c r="F6594" s="27" t="s">
        <v>2145</v>
      </c>
      <c r="G6594" s="34">
        <v>0</v>
      </c>
      <c r="H6594" s="26">
        <v>961.6</v>
      </c>
      <c r="I6594" s="24">
        <f t="shared" si="103"/>
        <v>6919567.4500000039</v>
      </c>
      <c r="J6594" s="27" t="s">
        <v>59</v>
      </c>
      <c r="K6594" s="2" t="s">
        <v>15</v>
      </c>
    </row>
    <row r="6595" spans="1:11" ht="12" customHeight="1" x14ac:dyDescent="0.2">
      <c r="A6595" s="2">
        <v>1700</v>
      </c>
      <c r="B6595" s="20" t="str">
        <f>VLOOKUP(C6595,'[2]05-2025'!$B$1:$C$65536,2,0)</f>
        <v>FORNECEDORES DE SERVICOS DIVERSOS</v>
      </c>
      <c r="C6595" s="33" t="s">
        <v>59</v>
      </c>
      <c r="D6595" s="21">
        <f>VLOOKUP(C6595,'[2]05-2025'!$B$1:$D$65536,3,0)</f>
        <v>1999506.52</v>
      </c>
      <c r="E6595" s="25" t="s">
        <v>1821</v>
      </c>
      <c r="F6595" s="27" t="s">
        <v>2173</v>
      </c>
      <c r="G6595" s="34">
        <v>0</v>
      </c>
      <c r="H6595" s="26">
        <v>16088.8</v>
      </c>
      <c r="I6595" s="24">
        <f t="shared" si="103"/>
        <v>6935656.2500000037</v>
      </c>
      <c r="J6595" s="27" t="s">
        <v>55</v>
      </c>
      <c r="K6595" s="2" t="s">
        <v>15</v>
      </c>
    </row>
    <row r="6596" spans="1:11" ht="12" customHeight="1" x14ac:dyDescent="0.2">
      <c r="A6596" s="2">
        <v>1700</v>
      </c>
      <c r="B6596" s="20" t="str">
        <f>VLOOKUP(C6596,'[2]05-2025'!$B$1:$C$65536,2,0)</f>
        <v>FORNECEDORES DE SERVICOS DIVERSOS</v>
      </c>
      <c r="C6596" s="33" t="s">
        <v>59</v>
      </c>
      <c r="D6596" s="21">
        <f>VLOOKUP(C6596,'[2]05-2025'!$B$1:$D$65536,3,0)</f>
        <v>1999506.52</v>
      </c>
      <c r="E6596" s="25" t="s">
        <v>1821</v>
      </c>
      <c r="F6596" s="27" t="s">
        <v>2174</v>
      </c>
      <c r="G6596" s="34">
        <v>0</v>
      </c>
      <c r="H6596" s="26">
        <v>7000</v>
      </c>
      <c r="I6596" s="24">
        <f t="shared" si="103"/>
        <v>6942656.2500000037</v>
      </c>
      <c r="J6596" s="27" t="s">
        <v>57</v>
      </c>
      <c r="K6596" s="2" t="s">
        <v>15</v>
      </c>
    </row>
    <row r="6597" spans="1:11" ht="12" customHeight="1" x14ac:dyDescent="0.2">
      <c r="A6597" s="2">
        <v>1700</v>
      </c>
      <c r="B6597" s="20" t="str">
        <f>VLOOKUP(C6597,'[2]05-2025'!$B$1:$C$65536,2,0)</f>
        <v>FORNECEDORES DE SERVICOS DIVERSOS</v>
      </c>
      <c r="C6597" s="33" t="s">
        <v>59</v>
      </c>
      <c r="D6597" s="21">
        <f>VLOOKUP(C6597,'[2]05-2025'!$B$1:$D$65536,3,0)</f>
        <v>1999506.52</v>
      </c>
      <c r="E6597" s="25" t="s">
        <v>1821</v>
      </c>
      <c r="F6597" s="27" t="s">
        <v>2175</v>
      </c>
      <c r="G6597" s="34">
        <v>0</v>
      </c>
      <c r="H6597" s="26">
        <v>9478.23</v>
      </c>
      <c r="I6597" s="24">
        <f t="shared" si="103"/>
        <v>6952134.4800000042</v>
      </c>
      <c r="J6597" s="27" t="s">
        <v>57</v>
      </c>
      <c r="K6597" s="2" t="s">
        <v>15</v>
      </c>
    </row>
    <row r="6598" spans="1:11" ht="12" customHeight="1" x14ac:dyDescent="0.2">
      <c r="A6598" s="2">
        <v>1700</v>
      </c>
      <c r="B6598" s="20" t="str">
        <f>VLOOKUP(C6598,'[2]05-2025'!$B$1:$C$65536,2,0)</f>
        <v>FORNECEDORES DE SERVICOS DIVERSOS</v>
      </c>
      <c r="C6598" s="33" t="s">
        <v>59</v>
      </c>
      <c r="D6598" s="21">
        <f>VLOOKUP(C6598,'[2]05-2025'!$B$1:$D$65536,3,0)</f>
        <v>1999506.52</v>
      </c>
      <c r="E6598" s="25" t="s">
        <v>1821</v>
      </c>
      <c r="F6598" s="27" t="s">
        <v>2156</v>
      </c>
      <c r="G6598" s="34">
        <v>0</v>
      </c>
      <c r="H6598" s="26">
        <v>1482</v>
      </c>
      <c r="I6598" s="24">
        <f t="shared" si="103"/>
        <v>6953616.4800000042</v>
      </c>
      <c r="J6598" s="27" t="s">
        <v>57</v>
      </c>
      <c r="K6598" s="2" t="s">
        <v>15</v>
      </c>
    </row>
    <row r="6599" spans="1:11" ht="12" customHeight="1" x14ac:dyDescent="0.2">
      <c r="A6599" s="2">
        <v>1700</v>
      </c>
      <c r="B6599" s="20" t="str">
        <f>VLOOKUP(C6599,'[2]05-2025'!$B$1:$C$65536,2,0)</f>
        <v>FORNECEDORES DE SERVICOS DIVERSOS</v>
      </c>
      <c r="C6599" s="33" t="s">
        <v>59</v>
      </c>
      <c r="D6599" s="21">
        <f>VLOOKUP(C6599,'[2]05-2025'!$B$1:$D$65536,3,0)</f>
        <v>1999506.52</v>
      </c>
      <c r="E6599" s="25" t="s">
        <v>1821</v>
      </c>
      <c r="F6599" s="27" t="s">
        <v>2176</v>
      </c>
      <c r="G6599" s="34">
        <v>0</v>
      </c>
      <c r="H6599" s="26">
        <v>1083.9000000000001</v>
      </c>
      <c r="I6599" s="24">
        <f t="shared" si="103"/>
        <v>6954700.3800000045</v>
      </c>
      <c r="J6599" s="27" t="s">
        <v>57</v>
      </c>
      <c r="K6599" s="2" t="s">
        <v>15</v>
      </c>
    </row>
    <row r="6600" spans="1:11" ht="12" customHeight="1" x14ac:dyDescent="0.2">
      <c r="A6600" s="2">
        <v>1700</v>
      </c>
      <c r="B6600" s="20" t="str">
        <f>VLOOKUP(C6600,'[2]05-2025'!$B$1:$C$65536,2,0)</f>
        <v>FORNECEDORES DE SERVICOS DIVERSOS</v>
      </c>
      <c r="C6600" s="33" t="s">
        <v>59</v>
      </c>
      <c r="D6600" s="21">
        <f>VLOOKUP(C6600,'[2]05-2025'!$B$1:$D$65536,3,0)</f>
        <v>1999506.52</v>
      </c>
      <c r="E6600" s="25" t="s">
        <v>1821</v>
      </c>
      <c r="F6600" s="27" t="s">
        <v>2176</v>
      </c>
      <c r="G6600" s="34">
        <v>0</v>
      </c>
      <c r="H6600" s="26">
        <v>1322.5</v>
      </c>
      <c r="I6600" s="24">
        <f t="shared" si="103"/>
        <v>6956022.8800000045</v>
      </c>
      <c r="J6600" s="27" t="s">
        <v>57</v>
      </c>
      <c r="K6600" s="2" t="s">
        <v>15</v>
      </c>
    </row>
    <row r="6601" spans="1:11" ht="12" customHeight="1" x14ac:dyDescent="0.2">
      <c r="A6601" s="2">
        <v>1700</v>
      </c>
      <c r="B6601" s="20" t="str">
        <f>VLOOKUP(C6601,'[2]05-2025'!$B$1:$C$65536,2,0)</f>
        <v>FORNECEDORES DE SERVICOS DIVERSOS</v>
      </c>
      <c r="C6601" s="33" t="s">
        <v>59</v>
      </c>
      <c r="D6601" s="21">
        <f>VLOOKUP(C6601,'[2]05-2025'!$B$1:$D$65536,3,0)</f>
        <v>1999506.52</v>
      </c>
      <c r="E6601" s="25" t="s">
        <v>1821</v>
      </c>
      <c r="F6601" s="27" t="s">
        <v>2146</v>
      </c>
      <c r="G6601" s="34">
        <v>0</v>
      </c>
      <c r="H6601" s="26">
        <v>961.37</v>
      </c>
      <c r="I6601" s="24">
        <f t="shared" si="103"/>
        <v>6956984.2500000047</v>
      </c>
      <c r="J6601" s="27" t="s">
        <v>57</v>
      </c>
      <c r="K6601" s="2" t="s">
        <v>15</v>
      </c>
    </row>
    <row r="6602" spans="1:11" ht="12" customHeight="1" x14ac:dyDescent="0.2">
      <c r="A6602" s="2">
        <v>1700</v>
      </c>
      <c r="B6602" s="20" t="str">
        <f>VLOOKUP(C6602,'[2]05-2025'!$B$1:$C$65536,2,0)</f>
        <v>FORNECEDORES DE SERVICOS DIVERSOS</v>
      </c>
      <c r="C6602" s="33" t="s">
        <v>59</v>
      </c>
      <c r="D6602" s="21">
        <f>VLOOKUP(C6602,'[2]05-2025'!$B$1:$D$65536,3,0)</f>
        <v>1999506.52</v>
      </c>
      <c r="E6602" s="25" t="s">
        <v>1821</v>
      </c>
      <c r="F6602" s="27" t="s">
        <v>2147</v>
      </c>
      <c r="G6602" s="34">
        <v>0</v>
      </c>
      <c r="H6602" s="26">
        <v>33463.1</v>
      </c>
      <c r="I6602" s="24">
        <f t="shared" si="103"/>
        <v>6990447.3500000043</v>
      </c>
      <c r="J6602" s="27" t="s">
        <v>57</v>
      </c>
      <c r="K6602" s="2" t="s">
        <v>15</v>
      </c>
    </row>
    <row r="6603" spans="1:11" ht="12" customHeight="1" x14ac:dyDescent="0.2">
      <c r="A6603" s="2">
        <v>1700</v>
      </c>
      <c r="B6603" s="20" t="str">
        <f>VLOOKUP(C6603,'[2]05-2025'!$B$1:$C$65536,2,0)</f>
        <v>FORNECEDORES DE SERVICOS DIVERSOS</v>
      </c>
      <c r="C6603" s="33" t="s">
        <v>59</v>
      </c>
      <c r="D6603" s="21">
        <f>VLOOKUP(C6603,'[2]05-2025'!$B$1:$D$65536,3,0)</f>
        <v>1999506.52</v>
      </c>
      <c r="E6603" s="25" t="s">
        <v>1821</v>
      </c>
      <c r="F6603" s="27" t="s">
        <v>2148</v>
      </c>
      <c r="G6603" s="34">
        <v>0</v>
      </c>
      <c r="H6603" s="26">
        <v>9330.9699999999993</v>
      </c>
      <c r="I6603" s="24">
        <f t="shared" si="103"/>
        <v>6999778.320000004</v>
      </c>
      <c r="J6603" s="27" t="s">
        <v>57</v>
      </c>
      <c r="K6603" s="2" t="s">
        <v>15</v>
      </c>
    </row>
    <row r="6604" spans="1:11" ht="12" customHeight="1" x14ac:dyDescent="0.2">
      <c r="A6604" s="2">
        <v>1700</v>
      </c>
      <c r="B6604" s="20" t="str">
        <f>VLOOKUP(C6604,'[2]05-2025'!$B$1:$C$65536,2,0)</f>
        <v>FORNECEDORES DE SERVICOS DIVERSOS</v>
      </c>
      <c r="C6604" s="33" t="s">
        <v>59</v>
      </c>
      <c r="D6604" s="21">
        <f>VLOOKUP(C6604,'[2]05-2025'!$B$1:$D$65536,3,0)</f>
        <v>1999506.52</v>
      </c>
      <c r="E6604" s="25" t="s">
        <v>1821</v>
      </c>
      <c r="F6604" s="27" t="s">
        <v>2149</v>
      </c>
      <c r="G6604" s="34">
        <v>0</v>
      </c>
      <c r="H6604" s="26">
        <v>1639.84</v>
      </c>
      <c r="I6604" s="24">
        <f t="shared" si="103"/>
        <v>7001418.1600000039</v>
      </c>
      <c r="J6604" s="27" t="s">
        <v>57</v>
      </c>
      <c r="K6604" s="2" t="s">
        <v>15</v>
      </c>
    </row>
    <row r="6605" spans="1:11" ht="12" customHeight="1" x14ac:dyDescent="0.2">
      <c r="A6605" s="2">
        <v>1700</v>
      </c>
      <c r="B6605" s="20" t="str">
        <f>VLOOKUP(C6605,'[2]05-2025'!$B$1:$C$65536,2,0)</f>
        <v>FORNECEDORES DE SERVICOS DIVERSOS</v>
      </c>
      <c r="C6605" s="33" t="s">
        <v>59</v>
      </c>
      <c r="D6605" s="21">
        <f>VLOOKUP(C6605,'[2]05-2025'!$B$1:$D$65536,3,0)</f>
        <v>1999506.52</v>
      </c>
      <c r="E6605" s="25" t="s">
        <v>1821</v>
      </c>
      <c r="F6605" s="27" t="s">
        <v>2150</v>
      </c>
      <c r="G6605" s="34">
        <v>0</v>
      </c>
      <c r="H6605" s="26">
        <v>1198.3800000000001</v>
      </c>
      <c r="I6605" s="24">
        <f t="shared" si="103"/>
        <v>7002616.5400000038</v>
      </c>
      <c r="J6605" s="27" t="s">
        <v>57</v>
      </c>
      <c r="K6605" s="2" t="s">
        <v>15</v>
      </c>
    </row>
    <row r="6606" spans="1:11" ht="12" customHeight="1" x14ac:dyDescent="0.2">
      <c r="A6606" s="2">
        <v>1700</v>
      </c>
      <c r="B6606" s="20" t="str">
        <f>VLOOKUP(C6606,'[2]05-2025'!$B$1:$C$65536,2,0)</f>
        <v>FORNECEDORES DE SERVICOS DIVERSOS</v>
      </c>
      <c r="C6606" s="33" t="s">
        <v>59</v>
      </c>
      <c r="D6606" s="21">
        <f>VLOOKUP(C6606,'[2]05-2025'!$B$1:$D$65536,3,0)</f>
        <v>1999506.52</v>
      </c>
      <c r="E6606" s="25" t="s">
        <v>1821</v>
      </c>
      <c r="F6606" s="27" t="s">
        <v>2151</v>
      </c>
      <c r="G6606" s="34">
        <v>0</v>
      </c>
      <c r="H6606" s="26">
        <v>2631.72</v>
      </c>
      <c r="I6606" s="24">
        <f t="shared" si="103"/>
        <v>7005248.2600000035</v>
      </c>
      <c r="J6606" s="27" t="s">
        <v>57</v>
      </c>
      <c r="K6606" s="2" t="s">
        <v>15</v>
      </c>
    </row>
    <row r="6607" spans="1:11" ht="12" customHeight="1" x14ac:dyDescent="0.2">
      <c r="A6607" s="2">
        <v>1700</v>
      </c>
      <c r="B6607" s="20" t="str">
        <f>VLOOKUP(C6607,'[2]05-2025'!$B$1:$C$65536,2,0)</f>
        <v>FORNECEDORES DE SERVICOS DIVERSOS</v>
      </c>
      <c r="C6607" s="33" t="s">
        <v>59</v>
      </c>
      <c r="D6607" s="21">
        <f>VLOOKUP(C6607,'[2]05-2025'!$B$1:$D$65536,3,0)</f>
        <v>1999506.52</v>
      </c>
      <c r="E6607" s="25" t="s">
        <v>1821</v>
      </c>
      <c r="F6607" s="27" t="s">
        <v>2147</v>
      </c>
      <c r="G6607" s="34">
        <v>0</v>
      </c>
      <c r="H6607" s="26">
        <v>2128.5</v>
      </c>
      <c r="I6607" s="24">
        <f t="shared" si="103"/>
        <v>7007376.7600000035</v>
      </c>
      <c r="J6607" s="27" t="s">
        <v>57</v>
      </c>
      <c r="K6607" s="2" t="s">
        <v>15</v>
      </c>
    </row>
    <row r="6608" spans="1:11" ht="12" customHeight="1" x14ac:dyDescent="0.2">
      <c r="A6608" s="2">
        <v>1700</v>
      </c>
      <c r="B6608" s="20" t="str">
        <f>VLOOKUP(C6608,'[2]05-2025'!$B$1:$C$65536,2,0)</f>
        <v>FORNECEDORES DE SERVICOS DIVERSOS</v>
      </c>
      <c r="C6608" s="33" t="s">
        <v>59</v>
      </c>
      <c r="D6608" s="21">
        <f>VLOOKUP(C6608,'[2]05-2025'!$B$1:$D$65536,3,0)</f>
        <v>1999506.52</v>
      </c>
      <c r="E6608" s="25" t="s">
        <v>1821</v>
      </c>
      <c r="F6608" s="27" t="s">
        <v>2741</v>
      </c>
      <c r="G6608" s="34">
        <v>0</v>
      </c>
      <c r="H6608" s="26">
        <v>2280</v>
      </c>
      <c r="I6608" s="24">
        <f t="shared" si="103"/>
        <v>7009656.7600000035</v>
      </c>
      <c r="J6608" s="27" t="s">
        <v>57</v>
      </c>
      <c r="K6608" s="2" t="s">
        <v>15</v>
      </c>
    </row>
    <row r="6609" spans="1:11" ht="12" customHeight="1" x14ac:dyDescent="0.2">
      <c r="A6609" s="2">
        <v>1700</v>
      </c>
      <c r="B6609" s="20" t="str">
        <f>VLOOKUP(C6609,'[2]05-2025'!$B$1:$C$65536,2,0)</f>
        <v>FORNECEDORES DE SERVICOS DIVERSOS</v>
      </c>
      <c r="C6609" s="33" t="s">
        <v>59</v>
      </c>
      <c r="D6609" s="21">
        <f>VLOOKUP(C6609,'[2]05-2025'!$B$1:$D$65536,3,0)</f>
        <v>1999506.52</v>
      </c>
      <c r="E6609" s="25" t="s">
        <v>1821</v>
      </c>
      <c r="F6609" s="27" t="s">
        <v>2153</v>
      </c>
      <c r="G6609" s="34">
        <v>0</v>
      </c>
      <c r="H6609" s="26">
        <v>707.3</v>
      </c>
      <c r="I6609" s="24">
        <f t="shared" si="103"/>
        <v>7010364.0600000033</v>
      </c>
      <c r="J6609" s="27" t="s">
        <v>57</v>
      </c>
      <c r="K6609" s="2" t="s">
        <v>15</v>
      </c>
    </row>
    <row r="6610" spans="1:11" ht="12" customHeight="1" x14ac:dyDescent="0.2">
      <c r="A6610" s="2">
        <v>1700</v>
      </c>
      <c r="B6610" s="20" t="str">
        <f>VLOOKUP(C6610,'[2]05-2025'!$B$1:$C$65536,2,0)</f>
        <v>FORNECEDORES DE SERVICOS DIVERSOS</v>
      </c>
      <c r="C6610" s="33" t="s">
        <v>59</v>
      </c>
      <c r="D6610" s="21">
        <f>VLOOKUP(C6610,'[2]05-2025'!$B$1:$D$65536,3,0)</f>
        <v>1999506.52</v>
      </c>
      <c r="E6610" s="25" t="s">
        <v>1821</v>
      </c>
      <c r="F6610" s="27" t="s">
        <v>2154</v>
      </c>
      <c r="G6610" s="34">
        <v>0</v>
      </c>
      <c r="H6610" s="26">
        <v>16957.5</v>
      </c>
      <c r="I6610" s="24">
        <f t="shared" si="103"/>
        <v>7027321.5600000033</v>
      </c>
      <c r="J6610" s="27" t="s">
        <v>57</v>
      </c>
      <c r="K6610" s="2" t="s">
        <v>15</v>
      </c>
    </row>
    <row r="6611" spans="1:11" ht="12" customHeight="1" x14ac:dyDescent="0.2">
      <c r="A6611" s="2">
        <v>1700</v>
      </c>
      <c r="B6611" s="20" t="str">
        <f>VLOOKUP(C6611,'[2]05-2025'!$B$1:$C$65536,2,0)</f>
        <v>FORNECEDORES DE SERVICOS DIVERSOS</v>
      </c>
      <c r="C6611" s="33" t="s">
        <v>59</v>
      </c>
      <c r="D6611" s="21">
        <f>VLOOKUP(C6611,'[2]05-2025'!$B$1:$D$65536,3,0)</f>
        <v>1999506.52</v>
      </c>
      <c r="E6611" s="25" t="s">
        <v>1821</v>
      </c>
      <c r="F6611" s="27" t="s">
        <v>2151</v>
      </c>
      <c r="G6611" s="34">
        <v>0</v>
      </c>
      <c r="H6611" s="26">
        <v>1052</v>
      </c>
      <c r="I6611" s="24">
        <f t="shared" si="103"/>
        <v>7028373.5600000033</v>
      </c>
      <c r="J6611" s="27" t="s">
        <v>57</v>
      </c>
      <c r="K6611" s="2" t="s">
        <v>15</v>
      </c>
    </row>
    <row r="6612" spans="1:11" ht="12" customHeight="1" x14ac:dyDescent="0.2">
      <c r="A6612" s="2">
        <v>1700</v>
      </c>
      <c r="B6612" s="20" t="str">
        <f>VLOOKUP(C6612,'[2]05-2025'!$B$1:$C$65536,2,0)</f>
        <v>FORNECEDORES DE SERVICOS DIVERSOS</v>
      </c>
      <c r="C6612" s="33" t="s">
        <v>59</v>
      </c>
      <c r="D6612" s="21">
        <f>VLOOKUP(C6612,'[2]05-2025'!$B$1:$D$65536,3,0)</f>
        <v>1999506.52</v>
      </c>
      <c r="E6612" s="25" t="s">
        <v>1821</v>
      </c>
      <c r="F6612" s="27" t="s">
        <v>2146</v>
      </c>
      <c r="G6612" s="34">
        <v>0</v>
      </c>
      <c r="H6612" s="26">
        <v>961.66</v>
      </c>
      <c r="I6612" s="24">
        <f t="shared" si="103"/>
        <v>7029335.2200000035</v>
      </c>
      <c r="J6612" s="27" t="s">
        <v>57</v>
      </c>
      <c r="K6612" s="2" t="s">
        <v>15</v>
      </c>
    </row>
    <row r="6613" spans="1:11" ht="12" customHeight="1" x14ac:dyDescent="0.2">
      <c r="A6613" s="2">
        <v>1700</v>
      </c>
      <c r="B6613" s="20" t="str">
        <f>VLOOKUP(C6613,'[2]05-2025'!$B$1:$C$65536,2,0)</f>
        <v>FORNECEDORES DE SERVICOS DIVERSOS</v>
      </c>
      <c r="C6613" s="33" t="s">
        <v>59</v>
      </c>
      <c r="D6613" s="21">
        <f>VLOOKUP(C6613,'[2]05-2025'!$B$1:$D$65536,3,0)</f>
        <v>1999506.52</v>
      </c>
      <c r="E6613" s="25" t="s">
        <v>1821</v>
      </c>
      <c r="F6613" s="27" t="s">
        <v>2156</v>
      </c>
      <c r="G6613" s="34">
        <v>0</v>
      </c>
      <c r="H6613" s="26">
        <v>1360.91</v>
      </c>
      <c r="I6613" s="24">
        <f t="shared" si="103"/>
        <v>7030696.1300000036</v>
      </c>
      <c r="J6613" s="27" t="s">
        <v>57</v>
      </c>
      <c r="K6613" s="2" t="s">
        <v>15</v>
      </c>
    </row>
    <row r="6614" spans="1:11" ht="12" customHeight="1" x14ac:dyDescent="0.2">
      <c r="A6614" s="2">
        <v>1700</v>
      </c>
      <c r="B6614" s="20" t="str">
        <f>VLOOKUP(C6614,'[2]05-2025'!$B$1:$C$65536,2,0)</f>
        <v>FORNECEDORES DE SERVICOS DIVERSOS</v>
      </c>
      <c r="C6614" s="33" t="s">
        <v>59</v>
      </c>
      <c r="D6614" s="21">
        <f>VLOOKUP(C6614,'[2]05-2025'!$B$1:$D$65536,3,0)</f>
        <v>1999506.52</v>
      </c>
      <c r="E6614" s="25" t="s">
        <v>1821</v>
      </c>
      <c r="F6614" s="27" t="s">
        <v>2157</v>
      </c>
      <c r="G6614" s="34">
        <v>0</v>
      </c>
      <c r="H6614" s="26">
        <v>232.5</v>
      </c>
      <c r="I6614" s="24">
        <f t="shared" si="103"/>
        <v>7030928.6300000036</v>
      </c>
      <c r="J6614" s="27" t="s">
        <v>57</v>
      </c>
      <c r="K6614" s="2" t="s">
        <v>15</v>
      </c>
    </row>
    <row r="6615" spans="1:11" ht="12" customHeight="1" x14ac:dyDescent="0.2">
      <c r="A6615" s="2">
        <v>1700</v>
      </c>
      <c r="B6615" s="20" t="str">
        <f>VLOOKUP(C6615,'[2]05-2025'!$B$1:$C$65536,2,0)</f>
        <v>FORNECEDORES DE SERVICOS DIVERSOS</v>
      </c>
      <c r="C6615" s="33" t="s">
        <v>59</v>
      </c>
      <c r="D6615" s="21">
        <f>VLOOKUP(C6615,'[2]05-2025'!$B$1:$D$65536,3,0)</f>
        <v>1999506.52</v>
      </c>
      <c r="E6615" s="25" t="s">
        <v>1821</v>
      </c>
      <c r="F6615" s="27" t="s">
        <v>2158</v>
      </c>
      <c r="G6615" s="34">
        <v>0</v>
      </c>
      <c r="H6615" s="26">
        <v>2900</v>
      </c>
      <c r="I6615" s="24">
        <f t="shared" si="103"/>
        <v>7033828.6300000036</v>
      </c>
      <c r="J6615" s="27" t="s">
        <v>57</v>
      </c>
      <c r="K6615" s="2" t="s">
        <v>15</v>
      </c>
    </row>
    <row r="6616" spans="1:11" ht="12" customHeight="1" x14ac:dyDescent="0.2">
      <c r="A6616" s="2">
        <v>1700</v>
      </c>
      <c r="B6616" s="20" t="str">
        <f>VLOOKUP(C6616,'[2]05-2025'!$B$1:$C$65536,2,0)</f>
        <v>FORNECEDORES DE SERVICOS DIVERSOS</v>
      </c>
      <c r="C6616" s="33" t="s">
        <v>59</v>
      </c>
      <c r="D6616" s="21">
        <f>VLOOKUP(C6616,'[2]05-2025'!$B$1:$D$65536,3,0)</f>
        <v>1999506.52</v>
      </c>
      <c r="E6616" s="25" t="s">
        <v>1821</v>
      </c>
      <c r="F6616" s="27" t="s">
        <v>2146</v>
      </c>
      <c r="G6616" s="34">
        <v>0</v>
      </c>
      <c r="H6616" s="26">
        <v>961.37</v>
      </c>
      <c r="I6616" s="24">
        <f t="shared" si="103"/>
        <v>7034790.0000000037</v>
      </c>
      <c r="J6616" s="27" t="s">
        <v>57</v>
      </c>
      <c r="K6616" s="2" t="s">
        <v>15</v>
      </c>
    </row>
    <row r="6617" spans="1:11" ht="12" customHeight="1" x14ac:dyDescent="0.2">
      <c r="A6617" s="2">
        <v>1700</v>
      </c>
      <c r="B6617" s="20" t="str">
        <f>VLOOKUP(C6617,'[2]05-2025'!$B$1:$C$65536,2,0)</f>
        <v>FORNECEDORES DE SERVICOS DIVERSOS</v>
      </c>
      <c r="C6617" s="33" t="s">
        <v>59</v>
      </c>
      <c r="D6617" s="21">
        <f>VLOOKUP(C6617,'[2]05-2025'!$B$1:$D$65536,3,0)</f>
        <v>1999506.52</v>
      </c>
      <c r="E6617" s="25" t="s">
        <v>1821</v>
      </c>
      <c r="F6617" s="27" t="s">
        <v>2159</v>
      </c>
      <c r="G6617" s="34">
        <v>0</v>
      </c>
      <c r="H6617" s="26">
        <v>379.5</v>
      </c>
      <c r="I6617" s="24">
        <f t="shared" si="103"/>
        <v>7035169.5000000037</v>
      </c>
      <c r="J6617" s="27" t="s">
        <v>57</v>
      </c>
      <c r="K6617" s="2" t="s">
        <v>15</v>
      </c>
    </row>
    <row r="6618" spans="1:11" ht="12" customHeight="1" x14ac:dyDescent="0.2">
      <c r="A6618" s="2">
        <v>1700</v>
      </c>
      <c r="B6618" s="20" t="str">
        <f>VLOOKUP(C6618,'[2]05-2025'!$B$1:$C$65536,2,0)</f>
        <v>FORNECEDORES DE SERVICOS DIVERSOS</v>
      </c>
      <c r="C6618" s="33" t="s">
        <v>59</v>
      </c>
      <c r="D6618" s="21">
        <f>VLOOKUP(C6618,'[2]05-2025'!$B$1:$D$65536,3,0)</f>
        <v>1999506.52</v>
      </c>
      <c r="E6618" s="25" t="s">
        <v>1821</v>
      </c>
      <c r="F6618" s="27" t="s">
        <v>2160</v>
      </c>
      <c r="G6618" s="34">
        <v>0</v>
      </c>
      <c r="H6618" s="26">
        <v>45600</v>
      </c>
      <c r="I6618" s="24">
        <f t="shared" si="103"/>
        <v>7080769.5000000037</v>
      </c>
      <c r="J6618" s="27" t="s">
        <v>57</v>
      </c>
      <c r="K6618" s="2" t="s">
        <v>15</v>
      </c>
    </row>
    <row r="6619" spans="1:11" ht="12" customHeight="1" x14ac:dyDescent="0.2">
      <c r="A6619" s="2">
        <v>1700</v>
      </c>
      <c r="B6619" s="20" t="str">
        <f>VLOOKUP(C6619,'[2]05-2025'!$B$1:$C$65536,2,0)</f>
        <v>FORNECEDORES DE SERVICOS DIVERSOS</v>
      </c>
      <c r="C6619" s="33" t="s">
        <v>59</v>
      </c>
      <c r="D6619" s="21">
        <f>VLOOKUP(C6619,'[2]05-2025'!$B$1:$D$65536,3,0)</f>
        <v>1999506.52</v>
      </c>
      <c r="E6619" s="25" t="s">
        <v>1821</v>
      </c>
      <c r="F6619" s="27" t="s">
        <v>2161</v>
      </c>
      <c r="G6619" s="34">
        <v>0</v>
      </c>
      <c r="H6619" s="26">
        <v>22806</v>
      </c>
      <c r="I6619" s="24">
        <f t="shared" si="103"/>
        <v>7103575.5000000037</v>
      </c>
      <c r="J6619" s="27" t="s">
        <v>57</v>
      </c>
      <c r="K6619" s="2" t="s">
        <v>15</v>
      </c>
    </row>
    <row r="6620" spans="1:11" ht="12" customHeight="1" x14ac:dyDescent="0.2">
      <c r="A6620" s="2">
        <v>1700</v>
      </c>
      <c r="B6620" s="20" t="str">
        <f>VLOOKUP(C6620,'[2]05-2025'!$B$1:$C$65536,2,0)</f>
        <v>FORNECEDORES DE SERVICOS DIVERSOS</v>
      </c>
      <c r="C6620" s="33" t="s">
        <v>59</v>
      </c>
      <c r="D6620" s="21">
        <f>VLOOKUP(C6620,'[2]05-2025'!$B$1:$D$65536,3,0)</f>
        <v>1999506.52</v>
      </c>
      <c r="E6620" s="25" t="s">
        <v>1821</v>
      </c>
      <c r="F6620" s="27" t="s">
        <v>2162</v>
      </c>
      <c r="G6620" s="34">
        <v>0</v>
      </c>
      <c r="H6620" s="26">
        <v>2798.29</v>
      </c>
      <c r="I6620" s="24">
        <f t="shared" si="103"/>
        <v>7106373.7900000038</v>
      </c>
      <c r="J6620" s="27" t="s">
        <v>59</v>
      </c>
      <c r="K6620" s="2" t="s">
        <v>15</v>
      </c>
    </row>
    <row r="6621" spans="1:11" ht="12" customHeight="1" x14ac:dyDescent="0.2">
      <c r="A6621" s="2">
        <v>1700</v>
      </c>
      <c r="B6621" s="20" t="str">
        <f>VLOOKUP(C6621,'[2]05-2025'!$B$1:$C$65536,2,0)</f>
        <v>FORNECEDORES DE SERVICOS DIVERSOS</v>
      </c>
      <c r="C6621" s="33" t="s">
        <v>59</v>
      </c>
      <c r="D6621" s="21">
        <f>VLOOKUP(C6621,'[2]05-2025'!$B$1:$D$65536,3,0)</f>
        <v>1999506.52</v>
      </c>
      <c r="E6621" s="25" t="s">
        <v>1821</v>
      </c>
      <c r="F6621" s="27" t="s">
        <v>2163</v>
      </c>
      <c r="G6621" s="34">
        <v>0</v>
      </c>
      <c r="H6621" s="26">
        <v>2128.5</v>
      </c>
      <c r="I6621" s="24">
        <f t="shared" si="103"/>
        <v>7108502.2900000038</v>
      </c>
      <c r="J6621" s="27" t="s">
        <v>57</v>
      </c>
      <c r="K6621" s="2" t="s">
        <v>15</v>
      </c>
    </row>
    <row r="6622" spans="1:11" ht="12" customHeight="1" x14ac:dyDescent="0.2">
      <c r="A6622" s="2">
        <v>1700</v>
      </c>
      <c r="B6622" s="20" t="str">
        <f>VLOOKUP(C6622,'[2]05-2025'!$B$1:$C$65536,2,0)</f>
        <v>FORNECEDORES DE SERVICOS DIVERSOS</v>
      </c>
      <c r="C6622" s="33" t="s">
        <v>59</v>
      </c>
      <c r="D6622" s="21">
        <f>VLOOKUP(C6622,'[2]05-2025'!$B$1:$D$65536,3,0)</f>
        <v>1999506.52</v>
      </c>
      <c r="E6622" s="25" t="s">
        <v>1821</v>
      </c>
      <c r="F6622" s="27" t="s">
        <v>2158</v>
      </c>
      <c r="G6622" s="34">
        <v>0</v>
      </c>
      <c r="H6622" s="26">
        <v>2900</v>
      </c>
      <c r="I6622" s="24">
        <f t="shared" si="103"/>
        <v>7111402.2900000038</v>
      </c>
      <c r="J6622" s="27" t="s">
        <v>57</v>
      </c>
      <c r="K6622" s="2" t="s">
        <v>15</v>
      </c>
    </row>
    <row r="6623" spans="1:11" ht="12" customHeight="1" x14ac:dyDescent="0.2">
      <c r="A6623" s="2">
        <v>1700</v>
      </c>
      <c r="B6623" s="20" t="str">
        <f>VLOOKUP(C6623,'[2]05-2025'!$B$1:$C$65536,2,0)</f>
        <v>FORNECEDORES DE SERVICOS DIVERSOS</v>
      </c>
      <c r="C6623" s="33" t="s">
        <v>59</v>
      </c>
      <c r="D6623" s="21">
        <f>VLOOKUP(C6623,'[2]05-2025'!$B$1:$D$65536,3,0)</f>
        <v>1999506.52</v>
      </c>
      <c r="E6623" s="25" t="s">
        <v>1821</v>
      </c>
      <c r="F6623" s="27" t="s">
        <v>2740</v>
      </c>
      <c r="G6623" s="34">
        <v>0</v>
      </c>
      <c r="H6623" s="26">
        <v>1442.4</v>
      </c>
      <c r="I6623" s="24">
        <f t="shared" si="103"/>
        <v>7112844.6900000041</v>
      </c>
      <c r="J6623" s="27" t="s">
        <v>59</v>
      </c>
      <c r="K6623" s="2" t="s">
        <v>15</v>
      </c>
    </row>
    <row r="6624" spans="1:11" ht="12" customHeight="1" x14ac:dyDescent="0.2">
      <c r="A6624" s="2">
        <v>1700</v>
      </c>
      <c r="B6624" s="20" t="str">
        <f>VLOOKUP(C6624,'[2]05-2025'!$B$1:$C$65536,2,0)</f>
        <v>FORNECEDORES DE SERVICOS DIVERSOS</v>
      </c>
      <c r="C6624" s="33" t="s">
        <v>59</v>
      </c>
      <c r="D6624" s="21">
        <f>VLOOKUP(C6624,'[2]05-2025'!$B$1:$D$65536,3,0)</f>
        <v>1999506.52</v>
      </c>
      <c r="E6624" s="25" t="s">
        <v>1821</v>
      </c>
      <c r="F6624" s="27" t="s">
        <v>2164</v>
      </c>
      <c r="G6624" s="34">
        <v>0</v>
      </c>
      <c r="H6624" s="26">
        <v>4355.1499999999996</v>
      </c>
      <c r="I6624" s="24">
        <f t="shared" si="103"/>
        <v>7117199.8400000045</v>
      </c>
      <c r="J6624" s="27" t="s">
        <v>57</v>
      </c>
      <c r="K6624" s="2" t="s">
        <v>15</v>
      </c>
    </row>
    <row r="6625" spans="1:11" ht="12" customHeight="1" x14ac:dyDescent="0.2">
      <c r="A6625" s="2">
        <v>1700</v>
      </c>
      <c r="B6625" s="20" t="str">
        <f>VLOOKUP(C6625,'[2]05-2025'!$B$1:$C$65536,2,0)</f>
        <v>FORNECEDORES DE SERVICOS DIVERSOS</v>
      </c>
      <c r="C6625" s="33" t="s">
        <v>59</v>
      </c>
      <c r="D6625" s="21">
        <f>VLOOKUP(C6625,'[2]05-2025'!$B$1:$D$65536,3,0)</f>
        <v>1999506.52</v>
      </c>
      <c r="E6625" s="25" t="s">
        <v>1821</v>
      </c>
      <c r="F6625" s="27" t="s">
        <v>2165</v>
      </c>
      <c r="G6625" s="34">
        <v>0</v>
      </c>
      <c r="H6625" s="26">
        <v>18740.7</v>
      </c>
      <c r="I6625" s="24">
        <f t="shared" si="103"/>
        <v>7135940.5400000047</v>
      </c>
      <c r="J6625" s="27" t="s">
        <v>57</v>
      </c>
      <c r="K6625" s="2" t="s">
        <v>15</v>
      </c>
    </row>
    <row r="6626" spans="1:11" ht="12" customHeight="1" x14ac:dyDescent="0.2">
      <c r="A6626" s="2">
        <v>1700</v>
      </c>
      <c r="B6626" s="20" t="str">
        <f>VLOOKUP(C6626,'[2]05-2025'!$B$1:$C$65536,2,0)</f>
        <v>FORNECEDORES DE SERVICOS DIVERSOS</v>
      </c>
      <c r="C6626" s="33" t="s">
        <v>59</v>
      </c>
      <c r="D6626" s="21">
        <f>VLOOKUP(C6626,'[2]05-2025'!$B$1:$D$65536,3,0)</f>
        <v>1999506.52</v>
      </c>
      <c r="E6626" s="25" t="s">
        <v>1821</v>
      </c>
      <c r="F6626" s="27" t="s">
        <v>2158</v>
      </c>
      <c r="G6626" s="34">
        <v>0</v>
      </c>
      <c r="H6626" s="26">
        <v>2900</v>
      </c>
      <c r="I6626" s="24">
        <f t="shared" si="103"/>
        <v>7138840.5400000047</v>
      </c>
      <c r="J6626" s="27" t="s">
        <v>57</v>
      </c>
      <c r="K6626" s="2" t="s">
        <v>15</v>
      </c>
    </row>
    <row r="6627" spans="1:11" ht="12" customHeight="1" x14ac:dyDescent="0.2">
      <c r="A6627" s="2">
        <v>1700</v>
      </c>
      <c r="B6627" s="20" t="str">
        <f>VLOOKUP(C6627,'[2]05-2025'!$B$1:$C$65536,2,0)</f>
        <v>FORNECEDORES DE SERVICOS DIVERSOS</v>
      </c>
      <c r="C6627" s="33" t="s">
        <v>59</v>
      </c>
      <c r="D6627" s="21">
        <f>VLOOKUP(C6627,'[2]05-2025'!$B$1:$D$65536,3,0)</f>
        <v>1999506.52</v>
      </c>
      <c r="E6627" s="25" t="s">
        <v>1821</v>
      </c>
      <c r="F6627" s="27" t="s">
        <v>2167</v>
      </c>
      <c r="G6627" s="34">
        <v>0</v>
      </c>
      <c r="H6627" s="26">
        <v>15128.45</v>
      </c>
      <c r="I6627" s="24">
        <f t="shared" si="103"/>
        <v>7153968.9900000049</v>
      </c>
      <c r="J6627" s="27" t="s">
        <v>57</v>
      </c>
      <c r="K6627" s="2" t="s">
        <v>15</v>
      </c>
    </row>
    <row r="6628" spans="1:11" ht="12" customHeight="1" x14ac:dyDescent="0.2">
      <c r="A6628" s="2">
        <v>1700</v>
      </c>
      <c r="B6628" s="20" t="str">
        <f>VLOOKUP(C6628,'[2]05-2025'!$B$1:$C$65536,2,0)</f>
        <v>FORNECEDORES DE SERVICOS DIVERSOS</v>
      </c>
      <c r="C6628" s="33" t="s">
        <v>59</v>
      </c>
      <c r="D6628" s="21">
        <f>VLOOKUP(C6628,'[2]05-2025'!$B$1:$D$65536,3,0)</f>
        <v>1999506.52</v>
      </c>
      <c r="E6628" s="25" t="s">
        <v>1821</v>
      </c>
      <c r="F6628" s="27" t="s">
        <v>2165</v>
      </c>
      <c r="G6628" s="34">
        <v>0</v>
      </c>
      <c r="H6628" s="26">
        <v>60541.599999999999</v>
      </c>
      <c r="I6628" s="24">
        <f t="shared" si="103"/>
        <v>7214510.5900000045</v>
      </c>
      <c r="J6628" s="27" t="s">
        <v>57</v>
      </c>
      <c r="K6628" s="2" t="s">
        <v>15</v>
      </c>
    </row>
    <row r="6629" spans="1:11" ht="12" customHeight="1" x14ac:dyDescent="0.2">
      <c r="A6629" s="2">
        <v>1700</v>
      </c>
      <c r="B6629" s="20" t="str">
        <f>VLOOKUP(C6629,'[2]05-2025'!$B$1:$C$65536,2,0)</f>
        <v>FORNECEDORES DE SERVICOS DIVERSOS</v>
      </c>
      <c r="C6629" s="33" t="s">
        <v>59</v>
      </c>
      <c r="D6629" s="21">
        <f>VLOOKUP(C6629,'[2]05-2025'!$B$1:$D$65536,3,0)</f>
        <v>1999506.52</v>
      </c>
      <c r="E6629" s="25" t="s">
        <v>1821</v>
      </c>
      <c r="F6629" s="27" t="s">
        <v>2168</v>
      </c>
      <c r="G6629" s="34">
        <v>0</v>
      </c>
      <c r="H6629" s="26">
        <v>503.28</v>
      </c>
      <c r="I6629" s="24">
        <f t="shared" si="103"/>
        <v>7215013.8700000048</v>
      </c>
      <c r="J6629" s="27" t="s">
        <v>57</v>
      </c>
      <c r="K6629" s="2" t="s">
        <v>15</v>
      </c>
    </row>
    <row r="6630" spans="1:11" ht="12" customHeight="1" x14ac:dyDescent="0.2">
      <c r="A6630" s="2">
        <v>1700</v>
      </c>
      <c r="B6630" s="20" t="str">
        <f>VLOOKUP(C6630,'[2]05-2025'!$B$1:$C$65536,2,0)</f>
        <v>FORNECEDORES DE SERVICOS DIVERSOS</v>
      </c>
      <c r="C6630" s="33" t="s">
        <v>59</v>
      </c>
      <c r="D6630" s="21">
        <f>VLOOKUP(C6630,'[2]05-2025'!$B$1:$D$65536,3,0)</f>
        <v>1999506.52</v>
      </c>
      <c r="E6630" s="25" t="s">
        <v>1821</v>
      </c>
      <c r="F6630" s="27" t="s">
        <v>2169</v>
      </c>
      <c r="G6630" s="34">
        <v>0</v>
      </c>
      <c r="H6630" s="26">
        <v>1549</v>
      </c>
      <c r="I6630" s="24">
        <f t="shared" si="103"/>
        <v>7216562.8700000048</v>
      </c>
      <c r="J6630" s="27" t="s">
        <v>57</v>
      </c>
      <c r="K6630" s="2" t="s">
        <v>15</v>
      </c>
    </row>
    <row r="6631" spans="1:11" ht="12" customHeight="1" x14ac:dyDescent="0.2">
      <c r="A6631" s="2">
        <v>1700</v>
      </c>
      <c r="B6631" s="20" t="str">
        <f>VLOOKUP(C6631,'[2]05-2025'!$B$1:$C$65536,2,0)</f>
        <v>FORNECEDORES DE SERVICOS DIVERSOS</v>
      </c>
      <c r="C6631" s="33" t="s">
        <v>59</v>
      </c>
      <c r="D6631" s="21">
        <f>VLOOKUP(C6631,'[2]05-2025'!$B$1:$D$65536,3,0)</f>
        <v>1999506.52</v>
      </c>
      <c r="E6631" s="25" t="s">
        <v>1821</v>
      </c>
      <c r="F6631" s="27" t="s">
        <v>2170</v>
      </c>
      <c r="G6631" s="34">
        <v>0</v>
      </c>
      <c r="H6631" s="26">
        <v>1157.96</v>
      </c>
      <c r="I6631" s="24">
        <f t="shared" si="103"/>
        <v>7217720.8300000047</v>
      </c>
      <c r="J6631" s="27" t="s">
        <v>59</v>
      </c>
      <c r="K6631" s="2" t="s">
        <v>15</v>
      </c>
    </row>
    <row r="6632" spans="1:11" ht="12" customHeight="1" x14ac:dyDescent="0.2">
      <c r="A6632" s="2">
        <v>1700</v>
      </c>
      <c r="B6632" s="20" t="str">
        <f>VLOOKUP(C6632,'[2]05-2025'!$B$1:$C$65536,2,0)</f>
        <v>FORNECEDORES DE SERVICOS DIVERSOS</v>
      </c>
      <c r="C6632" s="33" t="s">
        <v>59</v>
      </c>
      <c r="D6632" s="21">
        <f>VLOOKUP(C6632,'[2]05-2025'!$B$1:$D$65536,3,0)</f>
        <v>1999506.52</v>
      </c>
      <c r="E6632" s="25" t="s">
        <v>1821</v>
      </c>
      <c r="F6632" s="27" t="s">
        <v>2157</v>
      </c>
      <c r="G6632" s="34">
        <v>0</v>
      </c>
      <c r="H6632" s="26">
        <v>4503.1000000000004</v>
      </c>
      <c r="I6632" s="24">
        <f t="shared" si="103"/>
        <v>7222223.9300000044</v>
      </c>
      <c r="J6632" s="27" t="s">
        <v>57</v>
      </c>
      <c r="K6632" s="2" t="s">
        <v>15</v>
      </c>
    </row>
    <row r="6633" spans="1:11" ht="12" customHeight="1" x14ac:dyDescent="0.2">
      <c r="A6633" s="2">
        <v>1700</v>
      </c>
      <c r="B6633" s="20" t="str">
        <f>VLOOKUP(C6633,'[2]05-2025'!$B$1:$C$65536,2,0)</f>
        <v>FORNECEDORES DE SERVICOS DIVERSOS</v>
      </c>
      <c r="C6633" s="33" t="s">
        <v>59</v>
      </c>
      <c r="D6633" s="21">
        <f>VLOOKUP(C6633,'[2]05-2025'!$B$1:$D$65536,3,0)</f>
        <v>1999506.52</v>
      </c>
      <c r="E6633" s="25" t="s">
        <v>1821</v>
      </c>
      <c r="F6633" s="27" t="s">
        <v>2149</v>
      </c>
      <c r="G6633" s="34">
        <v>0</v>
      </c>
      <c r="H6633" s="26">
        <v>17035.400000000001</v>
      </c>
      <c r="I6633" s="24">
        <f t="shared" si="103"/>
        <v>7239259.3300000047</v>
      </c>
      <c r="J6633" s="27" t="s">
        <v>57</v>
      </c>
      <c r="K6633" s="2" t="s">
        <v>15</v>
      </c>
    </row>
    <row r="6634" spans="1:11" ht="12" customHeight="1" x14ac:dyDescent="0.2">
      <c r="A6634" s="2">
        <v>1700</v>
      </c>
      <c r="B6634" s="20" t="str">
        <f>VLOOKUP(C6634,'[2]05-2025'!$B$1:$C$65536,2,0)</f>
        <v>FORNECEDORES DE SERVICOS DIVERSOS</v>
      </c>
      <c r="C6634" s="33" t="s">
        <v>59</v>
      </c>
      <c r="D6634" s="21">
        <f>VLOOKUP(C6634,'[2]05-2025'!$B$1:$D$65536,3,0)</f>
        <v>1999506.52</v>
      </c>
      <c r="E6634" s="25" t="s">
        <v>1821</v>
      </c>
      <c r="F6634" s="27" t="s">
        <v>2171</v>
      </c>
      <c r="G6634" s="34">
        <v>0</v>
      </c>
      <c r="H6634" s="26">
        <v>6282.36</v>
      </c>
      <c r="I6634" s="24">
        <f t="shared" si="103"/>
        <v>7245541.6900000051</v>
      </c>
      <c r="J6634" s="27" t="s">
        <v>57</v>
      </c>
      <c r="K6634" s="2" t="s">
        <v>15</v>
      </c>
    </row>
    <row r="6635" spans="1:11" ht="12" customHeight="1" x14ac:dyDescent="0.2">
      <c r="A6635" s="2">
        <v>1700</v>
      </c>
      <c r="B6635" s="20" t="str">
        <f>VLOOKUP(C6635,'[2]05-2025'!$B$1:$C$65536,2,0)</f>
        <v>FORNECEDORES DE SERVICOS DIVERSOS</v>
      </c>
      <c r="C6635" s="33" t="s">
        <v>59</v>
      </c>
      <c r="D6635" s="21">
        <f>VLOOKUP(C6635,'[2]05-2025'!$B$1:$D$65536,3,0)</f>
        <v>1999506.52</v>
      </c>
      <c r="E6635" s="25" t="s">
        <v>1821</v>
      </c>
      <c r="F6635" s="27" t="s">
        <v>2172</v>
      </c>
      <c r="G6635" s="34">
        <v>0</v>
      </c>
      <c r="H6635" s="26">
        <v>320</v>
      </c>
      <c r="I6635" s="24">
        <f t="shared" si="103"/>
        <v>7245861.6900000051</v>
      </c>
      <c r="J6635" s="27" t="s">
        <v>57</v>
      </c>
      <c r="K6635" s="2" t="s">
        <v>15</v>
      </c>
    </row>
    <row r="6636" spans="1:11" ht="12" customHeight="1" x14ac:dyDescent="0.2">
      <c r="A6636" s="2">
        <v>1700</v>
      </c>
      <c r="B6636" s="20" t="str">
        <f>VLOOKUP(C6636,'[2]05-2025'!$B$1:$C$65536,2,0)</f>
        <v>FORNECEDORES DE SERVICOS DIVERSOS</v>
      </c>
      <c r="C6636" s="33" t="s">
        <v>59</v>
      </c>
      <c r="D6636" s="21">
        <f>VLOOKUP(C6636,'[2]05-2025'!$B$1:$D$65536,3,0)</f>
        <v>1999506.52</v>
      </c>
      <c r="E6636" s="25" t="s">
        <v>1821</v>
      </c>
      <c r="F6636" s="27" t="s">
        <v>2145</v>
      </c>
      <c r="G6636" s="34">
        <v>0</v>
      </c>
      <c r="H6636" s="26">
        <v>961.6</v>
      </c>
      <c r="I6636" s="24">
        <f t="shared" si="103"/>
        <v>7246823.2900000047</v>
      </c>
      <c r="J6636" s="27" t="s">
        <v>59</v>
      </c>
      <c r="K6636" s="2" t="s">
        <v>15</v>
      </c>
    </row>
    <row r="6637" spans="1:11" ht="12" customHeight="1" x14ac:dyDescent="0.2">
      <c r="A6637" s="2">
        <v>1700</v>
      </c>
      <c r="B6637" s="20" t="str">
        <f>VLOOKUP(C6637,'[2]05-2025'!$B$1:$C$65536,2,0)</f>
        <v>FORNECEDORES DE SERVICOS DIVERSOS</v>
      </c>
      <c r="C6637" s="33" t="s">
        <v>59</v>
      </c>
      <c r="D6637" s="21">
        <f>VLOOKUP(C6637,'[2]05-2025'!$B$1:$D$65536,3,0)</f>
        <v>1999506.52</v>
      </c>
      <c r="E6637" s="25" t="s">
        <v>1821</v>
      </c>
      <c r="F6637" s="27" t="s">
        <v>2173</v>
      </c>
      <c r="G6637" s="34">
        <v>0</v>
      </c>
      <c r="H6637" s="26">
        <v>16088.8</v>
      </c>
      <c r="I6637" s="24">
        <f t="shared" si="103"/>
        <v>7262912.0900000045</v>
      </c>
      <c r="J6637" s="27" t="s">
        <v>55</v>
      </c>
      <c r="K6637" s="2" t="s">
        <v>15</v>
      </c>
    </row>
    <row r="6638" spans="1:11" ht="12" customHeight="1" x14ac:dyDescent="0.2">
      <c r="A6638" s="2">
        <v>1700</v>
      </c>
      <c r="B6638" s="20" t="str">
        <f>VLOOKUP(C6638,'[2]05-2025'!$B$1:$C$65536,2,0)</f>
        <v>FORNECEDORES DE SERVICOS DIVERSOS</v>
      </c>
      <c r="C6638" s="33" t="s">
        <v>59</v>
      </c>
      <c r="D6638" s="21">
        <f>VLOOKUP(C6638,'[2]05-2025'!$B$1:$D$65536,3,0)</f>
        <v>1999506.52</v>
      </c>
      <c r="E6638" s="25" t="s">
        <v>1821</v>
      </c>
      <c r="F6638" s="27" t="s">
        <v>2738</v>
      </c>
      <c r="G6638" s="34">
        <v>0</v>
      </c>
      <c r="H6638" s="26">
        <v>7000</v>
      </c>
      <c r="I6638" s="24">
        <f t="shared" si="103"/>
        <v>7269912.0900000045</v>
      </c>
      <c r="J6638" s="27" t="s">
        <v>57</v>
      </c>
      <c r="K6638" s="2" t="s">
        <v>15</v>
      </c>
    </row>
    <row r="6639" spans="1:11" ht="12" customHeight="1" x14ac:dyDescent="0.2">
      <c r="A6639" s="2">
        <v>1700</v>
      </c>
      <c r="B6639" s="20" t="str">
        <f>VLOOKUP(C6639,'[2]05-2025'!$B$1:$C$65536,2,0)</f>
        <v>FORNECEDORES DE SERVICOS DIVERSOS</v>
      </c>
      <c r="C6639" s="33" t="s">
        <v>59</v>
      </c>
      <c r="D6639" s="21">
        <f>VLOOKUP(C6639,'[2]05-2025'!$B$1:$D$65536,3,0)</f>
        <v>1999506.52</v>
      </c>
      <c r="E6639" s="25" t="s">
        <v>1821</v>
      </c>
      <c r="F6639" s="27" t="s">
        <v>2175</v>
      </c>
      <c r="G6639" s="34">
        <v>0</v>
      </c>
      <c r="H6639" s="26">
        <v>9478.23</v>
      </c>
      <c r="I6639" s="24">
        <f t="shared" si="103"/>
        <v>7279390.320000005</v>
      </c>
      <c r="J6639" s="27" t="s">
        <v>57</v>
      </c>
      <c r="K6639" s="2" t="s">
        <v>15</v>
      </c>
    </row>
    <row r="6640" spans="1:11" ht="12" customHeight="1" x14ac:dyDescent="0.2">
      <c r="A6640" s="2">
        <v>1700</v>
      </c>
      <c r="B6640" s="20" t="str">
        <f>VLOOKUP(C6640,'[2]05-2025'!$B$1:$C$65536,2,0)</f>
        <v>FORNECEDORES DE SERVICOS DIVERSOS</v>
      </c>
      <c r="C6640" s="33" t="s">
        <v>59</v>
      </c>
      <c r="D6640" s="21">
        <f>VLOOKUP(C6640,'[2]05-2025'!$B$1:$D$65536,3,0)</f>
        <v>1999506.52</v>
      </c>
      <c r="E6640" s="25" t="s">
        <v>1821</v>
      </c>
      <c r="F6640" s="27" t="s">
        <v>2156</v>
      </c>
      <c r="G6640" s="34">
        <v>0</v>
      </c>
      <c r="H6640" s="26">
        <v>1482</v>
      </c>
      <c r="I6640" s="24">
        <f t="shared" si="103"/>
        <v>7280872.320000005</v>
      </c>
      <c r="J6640" s="27" t="s">
        <v>57</v>
      </c>
      <c r="K6640" s="2" t="s">
        <v>15</v>
      </c>
    </row>
    <row r="6641" spans="1:11" ht="12" customHeight="1" x14ac:dyDescent="0.2">
      <c r="A6641" s="2">
        <v>1700</v>
      </c>
      <c r="B6641" s="20" t="str">
        <f>VLOOKUP(C6641,'[2]05-2025'!$B$1:$C$65536,2,0)</f>
        <v>FORNECEDORES DE SERVICOS DIVERSOS</v>
      </c>
      <c r="C6641" s="33" t="s">
        <v>59</v>
      </c>
      <c r="D6641" s="21">
        <f>VLOOKUP(C6641,'[2]05-2025'!$B$1:$D$65536,3,0)</f>
        <v>1999506.52</v>
      </c>
      <c r="E6641" s="25" t="s">
        <v>1821</v>
      </c>
      <c r="F6641" s="27" t="s">
        <v>2176</v>
      </c>
      <c r="G6641" s="34">
        <v>0</v>
      </c>
      <c r="H6641" s="26">
        <v>1083.9000000000001</v>
      </c>
      <c r="I6641" s="24">
        <f t="shared" ref="I6641:I6704" si="104">IF(C6641&lt;&gt;C6640,D6641-G6641+H6641,IF(C6641=C6640,I6640-G6641+H6641,"falso"))</f>
        <v>7281956.2200000053</v>
      </c>
      <c r="J6641" s="27" t="s">
        <v>57</v>
      </c>
      <c r="K6641" s="2" t="s">
        <v>15</v>
      </c>
    </row>
    <row r="6642" spans="1:11" ht="12" customHeight="1" x14ac:dyDescent="0.2">
      <c r="A6642" s="2">
        <v>1700</v>
      </c>
      <c r="B6642" s="20" t="str">
        <f>VLOOKUP(C6642,'[2]05-2025'!$B$1:$C$65536,2,0)</f>
        <v>FORNECEDORES DE SERVICOS DIVERSOS</v>
      </c>
      <c r="C6642" s="33" t="s">
        <v>59</v>
      </c>
      <c r="D6642" s="21">
        <f>VLOOKUP(C6642,'[2]05-2025'!$B$1:$D$65536,3,0)</f>
        <v>1999506.52</v>
      </c>
      <c r="E6642" s="25" t="s">
        <v>1821</v>
      </c>
      <c r="F6642" s="27" t="s">
        <v>2176</v>
      </c>
      <c r="G6642" s="34">
        <v>0</v>
      </c>
      <c r="H6642" s="26">
        <v>1322.5</v>
      </c>
      <c r="I6642" s="24">
        <f t="shared" si="104"/>
        <v>7283278.7200000053</v>
      </c>
      <c r="J6642" s="27" t="s">
        <v>57</v>
      </c>
      <c r="K6642" s="2" t="s">
        <v>15</v>
      </c>
    </row>
    <row r="6643" spans="1:11" ht="12" customHeight="1" x14ac:dyDescent="0.2">
      <c r="A6643" s="2">
        <v>1700</v>
      </c>
      <c r="B6643" s="20" t="str">
        <f>VLOOKUP(C6643,'[2]05-2025'!$B$1:$C$65536,2,0)</f>
        <v>FORNECEDORES DE SERVICOS DIVERSOS</v>
      </c>
      <c r="C6643" s="33" t="s">
        <v>59</v>
      </c>
      <c r="D6643" s="21">
        <f>VLOOKUP(C6643,'[2]05-2025'!$B$1:$D$65536,3,0)</f>
        <v>1999506.52</v>
      </c>
      <c r="E6643" s="25" t="s">
        <v>1821</v>
      </c>
      <c r="F6643" s="27" t="s">
        <v>2145</v>
      </c>
      <c r="G6643" s="34">
        <v>0</v>
      </c>
      <c r="H6643" s="26">
        <v>1442.4</v>
      </c>
      <c r="I6643" s="24">
        <f t="shared" si="104"/>
        <v>7284721.1200000057</v>
      </c>
      <c r="J6643" s="27" t="s">
        <v>59</v>
      </c>
      <c r="K6643" s="2" t="s">
        <v>15</v>
      </c>
    </row>
    <row r="6644" spans="1:11" ht="12" customHeight="1" x14ac:dyDescent="0.2">
      <c r="A6644" s="2">
        <v>1700</v>
      </c>
      <c r="B6644" s="20" t="str">
        <f>VLOOKUP(C6644,'[2]05-2025'!$B$1:$C$65536,2,0)</f>
        <v>FORNECEDORES DE SERVICOS DIVERSOS</v>
      </c>
      <c r="C6644" s="33" t="s">
        <v>59</v>
      </c>
      <c r="D6644" s="21">
        <f>VLOOKUP(C6644,'[2]05-2025'!$B$1:$D$65536,3,0)</f>
        <v>1999506.52</v>
      </c>
      <c r="E6644" s="25" t="s">
        <v>1821</v>
      </c>
      <c r="F6644" s="27" t="s">
        <v>2146</v>
      </c>
      <c r="G6644" s="34">
        <v>0</v>
      </c>
      <c r="H6644" s="26">
        <v>961.37</v>
      </c>
      <c r="I6644" s="24">
        <f t="shared" si="104"/>
        <v>7285682.4900000058</v>
      </c>
      <c r="J6644" s="27" t="s">
        <v>57</v>
      </c>
      <c r="K6644" s="2" t="s">
        <v>15</v>
      </c>
    </row>
    <row r="6645" spans="1:11" ht="12" customHeight="1" x14ac:dyDescent="0.2">
      <c r="A6645" s="2">
        <v>1700</v>
      </c>
      <c r="B6645" s="20" t="str">
        <f>VLOOKUP(C6645,'[2]05-2025'!$B$1:$C$65536,2,0)</f>
        <v>FORNECEDORES DE SERVICOS DIVERSOS</v>
      </c>
      <c r="C6645" s="33" t="s">
        <v>59</v>
      </c>
      <c r="D6645" s="21">
        <f>VLOOKUP(C6645,'[2]05-2025'!$B$1:$D$65536,3,0)</f>
        <v>1999506.52</v>
      </c>
      <c r="E6645" s="25" t="s">
        <v>1821</v>
      </c>
      <c r="F6645" s="27" t="s">
        <v>2147</v>
      </c>
      <c r="G6645" s="34">
        <v>0</v>
      </c>
      <c r="H6645" s="26">
        <v>33463.1</v>
      </c>
      <c r="I6645" s="24">
        <f t="shared" si="104"/>
        <v>7319145.5900000054</v>
      </c>
      <c r="J6645" s="27" t="s">
        <v>57</v>
      </c>
      <c r="K6645" s="2" t="s">
        <v>15</v>
      </c>
    </row>
    <row r="6646" spans="1:11" ht="12" customHeight="1" x14ac:dyDescent="0.2">
      <c r="A6646" s="2">
        <v>1700</v>
      </c>
      <c r="B6646" s="20" t="str">
        <f>VLOOKUP(C6646,'[2]05-2025'!$B$1:$C$65536,2,0)</f>
        <v>FORNECEDORES DE SERVICOS DIVERSOS</v>
      </c>
      <c r="C6646" s="33" t="s">
        <v>59</v>
      </c>
      <c r="D6646" s="21">
        <f>VLOOKUP(C6646,'[2]05-2025'!$B$1:$D$65536,3,0)</f>
        <v>1999506.52</v>
      </c>
      <c r="E6646" s="25" t="s">
        <v>1821</v>
      </c>
      <c r="F6646" s="27" t="s">
        <v>2148</v>
      </c>
      <c r="G6646" s="34">
        <v>0</v>
      </c>
      <c r="H6646" s="26">
        <v>9330.9699999999993</v>
      </c>
      <c r="I6646" s="24">
        <f t="shared" si="104"/>
        <v>7328476.5600000052</v>
      </c>
      <c r="J6646" s="27" t="s">
        <v>57</v>
      </c>
      <c r="K6646" s="2" t="s">
        <v>15</v>
      </c>
    </row>
    <row r="6647" spans="1:11" ht="12" customHeight="1" x14ac:dyDescent="0.2">
      <c r="A6647" s="2">
        <v>1700</v>
      </c>
      <c r="B6647" s="20" t="str">
        <f>VLOOKUP(C6647,'[2]05-2025'!$B$1:$C$65536,2,0)</f>
        <v>FORNECEDORES DE SERVICOS DIVERSOS</v>
      </c>
      <c r="C6647" s="33" t="s">
        <v>59</v>
      </c>
      <c r="D6647" s="21">
        <f>VLOOKUP(C6647,'[2]05-2025'!$B$1:$D$65536,3,0)</f>
        <v>1999506.52</v>
      </c>
      <c r="E6647" s="25" t="s">
        <v>1821</v>
      </c>
      <c r="F6647" s="27" t="s">
        <v>2149</v>
      </c>
      <c r="G6647" s="34">
        <v>0</v>
      </c>
      <c r="H6647" s="26">
        <v>1639.84</v>
      </c>
      <c r="I6647" s="24">
        <f t="shared" si="104"/>
        <v>7330116.400000005</v>
      </c>
      <c r="J6647" s="27" t="s">
        <v>57</v>
      </c>
      <c r="K6647" s="2" t="s">
        <v>15</v>
      </c>
    </row>
    <row r="6648" spans="1:11" ht="12" customHeight="1" x14ac:dyDescent="0.2">
      <c r="A6648" s="2">
        <v>1700</v>
      </c>
      <c r="B6648" s="20" t="str">
        <f>VLOOKUP(C6648,'[2]05-2025'!$B$1:$C$65536,2,0)</f>
        <v>FORNECEDORES DE SERVICOS DIVERSOS</v>
      </c>
      <c r="C6648" s="33" t="s">
        <v>59</v>
      </c>
      <c r="D6648" s="21">
        <f>VLOOKUP(C6648,'[2]05-2025'!$B$1:$D$65536,3,0)</f>
        <v>1999506.52</v>
      </c>
      <c r="E6648" s="25" t="s">
        <v>1821</v>
      </c>
      <c r="F6648" s="27" t="s">
        <v>2150</v>
      </c>
      <c r="G6648" s="34">
        <v>0</v>
      </c>
      <c r="H6648" s="26">
        <v>1198.3800000000001</v>
      </c>
      <c r="I6648" s="24">
        <f t="shared" si="104"/>
        <v>7331314.7800000049</v>
      </c>
      <c r="J6648" s="27" t="s">
        <v>57</v>
      </c>
      <c r="K6648" s="2" t="s">
        <v>15</v>
      </c>
    </row>
    <row r="6649" spans="1:11" ht="12" customHeight="1" x14ac:dyDescent="0.2">
      <c r="A6649" s="2">
        <v>1700</v>
      </c>
      <c r="B6649" s="20" t="str">
        <f>VLOOKUP(C6649,'[2]05-2025'!$B$1:$C$65536,2,0)</f>
        <v>FORNECEDORES DE SERVICOS DIVERSOS</v>
      </c>
      <c r="C6649" s="33" t="s">
        <v>59</v>
      </c>
      <c r="D6649" s="21">
        <f>VLOOKUP(C6649,'[2]05-2025'!$B$1:$D$65536,3,0)</f>
        <v>1999506.52</v>
      </c>
      <c r="E6649" s="25" t="s">
        <v>1821</v>
      </c>
      <c r="F6649" s="27" t="s">
        <v>2151</v>
      </c>
      <c r="G6649" s="34">
        <v>0</v>
      </c>
      <c r="H6649" s="26">
        <v>2631.72</v>
      </c>
      <c r="I6649" s="24">
        <f t="shared" si="104"/>
        <v>7333946.5000000047</v>
      </c>
      <c r="J6649" s="27" t="s">
        <v>57</v>
      </c>
      <c r="K6649" s="2" t="s">
        <v>15</v>
      </c>
    </row>
    <row r="6650" spans="1:11" ht="12" customHeight="1" x14ac:dyDescent="0.2">
      <c r="A6650" s="2">
        <v>1700</v>
      </c>
      <c r="B6650" s="20" t="str">
        <f>VLOOKUP(C6650,'[2]05-2025'!$B$1:$C$65536,2,0)</f>
        <v>FORNECEDORES DE SERVICOS DIVERSOS</v>
      </c>
      <c r="C6650" s="33" t="s">
        <v>59</v>
      </c>
      <c r="D6650" s="21">
        <f>VLOOKUP(C6650,'[2]05-2025'!$B$1:$D$65536,3,0)</f>
        <v>1999506.52</v>
      </c>
      <c r="E6650" s="25" t="s">
        <v>1821</v>
      </c>
      <c r="F6650" s="27" t="s">
        <v>2147</v>
      </c>
      <c r="G6650" s="34">
        <v>0</v>
      </c>
      <c r="H6650" s="26">
        <v>2128.5</v>
      </c>
      <c r="I6650" s="24">
        <f t="shared" si="104"/>
        <v>7336075.0000000047</v>
      </c>
      <c r="J6650" s="27" t="s">
        <v>57</v>
      </c>
      <c r="K6650" s="2" t="s">
        <v>15</v>
      </c>
    </row>
    <row r="6651" spans="1:11" ht="12" customHeight="1" x14ac:dyDescent="0.2">
      <c r="A6651" s="2">
        <v>1700</v>
      </c>
      <c r="B6651" s="20" t="str">
        <f>VLOOKUP(C6651,'[2]05-2025'!$B$1:$C$65536,2,0)</f>
        <v>FORNECEDORES DE SERVICOS DIVERSOS</v>
      </c>
      <c r="C6651" s="33" t="s">
        <v>59</v>
      </c>
      <c r="D6651" s="21">
        <f>VLOOKUP(C6651,'[2]05-2025'!$B$1:$D$65536,3,0)</f>
        <v>1999506.52</v>
      </c>
      <c r="E6651" s="25" t="s">
        <v>1821</v>
      </c>
      <c r="F6651" s="27" t="s">
        <v>2152</v>
      </c>
      <c r="G6651" s="34">
        <v>0</v>
      </c>
      <c r="H6651" s="26">
        <v>2280</v>
      </c>
      <c r="I6651" s="24">
        <f t="shared" si="104"/>
        <v>7338355.0000000047</v>
      </c>
      <c r="J6651" s="27" t="s">
        <v>57</v>
      </c>
      <c r="K6651" s="2" t="s">
        <v>15</v>
      </c>
    </row>
    <row r="6652" spans="1:11" ht="12" customHeight="1" x14ac:dyDescent="0.2">
      <c r="A6652" s="2">
        <v>1700</v>
      </c>
      <c r="B6652" s="20" t="str">
        <f>VLOOKUP(C6652,'[2]05-2025'!$B$1:$C$65536,2,0)</f>
        <v>FORNECEDORES DE SERVICOS DIVERSOS</v>
      </c>
      <c r="C6652" s="33" t="s">
        <v>59</v>
      </c>
      <c r="D6652" s="21">
        <f>VLOOKUP(C6652,'[2]05-2025'!$B$1:$D$65536,3,0)</f>
        <v>1999506.52</v>
      </c>
      <c r="E6652" s="25" t="s">
        <v>1821</v>
      </c>
      <c r="F6652" s="27" t="s">
        <v>2153</v>
      </c>
      <c r="G6652" s="34">
        <v>0</v>
      </c>
      <c r="H6652" s="26">
        <v>707.3</v>
      </c>
      <c r="I6652" s="24">
        <f t="shared" si="104"/>
        <v>7339062.3000000045</v>
      </c>
      <c r="J6652" s="27" t="s">
        <v>57</v>
      </c>
      <c r="K6652" s="2" t="s">
        <v>15</v>
      </c>
    </row>
    <row r="6653" spans="1:11" ht="12" customHeight="1" x14ac:dyDescent="0.2">
      <c r="A6653" s="2">
        <v>1700</v>
      </c>
      <c r="B6653" s="20" t="str">
        <f>VLOOKUP(C6653,'[2]05-2025'!$B$1:$C$65536,2,0)</f>
        <v>FORNECEDORES DE SERVICOS DIVERSOS</v>
      </c>
      <c r="C6653" s="33" t="s">
        <v>59</v>
      </c>
      <c r="D6653" s="21">
        <f>VLOOKUP(C6653,'[2]05-2025'!$B$1:$D$65536,3,0)</f>
        <v>1999506.52</v>
      </c>
      <c r="E6653" s="25" t="s">
        <v>1821</v>
      </c>
      <c r="F6653" s="27" t="s">
        <v>2154</v>
      </c>
      <c r="G6653" s="34">
        <v>0</v>
      </c>
      <c r="H6653" s="26">
        <v>16957.5</v>
      </c>
      <c r="I6653" s="24">
        <f t="shared" si="104"/>
        <v>7356019.8000000045</v>
      </c>
      <c r="J6653" s="27" t="s">
        <v>57</v>
      </c>
      <c r="K6653" s="2" t="s">
        <v>15</v>
      </c>
    </row>
    <row r="6654" spans="1:11" ht="12" customHeight="1" x14ac:dyDescent="0.2">
      <c r="A6654" s="2">
        <v>1700</v>
      </c>
      <c r="B6654" s="20" t="str">
        <f>VLOOKUP(C6654,'[2]05-2025'!$B$1:$C$65536,2,0)</f>
        <v>FORNECEDORES DE SERVICOS DIVERSOS</v>
      </c>
      <c r="C6654" s="33" t="s">
        <v>59</v>
      </c>
      <c r="D6654" s="21">
        <f>VLOOKUP(C6654,'[2]05-2025'!$B$1:$D$65536,3,0)</f>
        <v>1999506.52</v>
      </c>
      <c r="E6654" s="25" t="s">
        <v>1821</v>
      </c>
      <c r="F6654" s="27" t="s">
        <v>2151</v>
      </c>
      <c r="G6654" s="34">
        <v>0</v>
      </c>
      <c r="H6654" s="26">
        <v>1052</v>
      </c>
      <c r="I6654" s="24">
        <f t="shared" si="104"/>
        <v>7357071.8000000045</v>
      </c>
      <c r="J6654" s="27" t="s">
        <v>57</v>
      </c>
      <c r="K6654" s="2" t="s">
        <v>15</v>
      </c>
    </row>
    <row r="6655" spans="1:11" ht="12" customHeight="1" x14ac:dyDescent="0.2">
      <c r="A6655" s="2">
        <v>1700</v>
      </c>
      <c r="B6655" s="20" t="str">
        <f>VLOOKUP(C6655,'[2]05-2025'!$B$1:$C$65536,2,0)</f>
        <v>FORNECEDORES DE SERVICOS DIVERSOS</v>
      </c>
      <c r="C6655" s="33" t="s">
        <v>59</v>
      </c>
      <c r="D6655" s="21">
        <f>VLOOKUP(C6655,'[2]05-2025'!$B$1:$D$65536,3,0)</f>
        <v>1999506.52</v>
      </c>
      <c r="E6655" s="25" t="s">
        <v>1821</v>
      </c>
      <c r="F6655" s="27" t="s">
        <v>2146</v>
      </c>
      <c r="G6655" s="34">
        <v>0</v>
      </c>
      <c r="H6655" s="26">
        <v>961.66</v>
      </c>
      <c r="I6655" s="24">
        <f t="shared" si="104"/>
        <v>7358033.4600000046</v>
      </c>
      <c r="J6655" s="27" t="s">
        <v>57</v>
      </c>
      <c r="K6655" s="2" t="s">
        <v>15</v>
      </c>
    </row>
    <row r="6656" spans="1:11" ht="12" customHeight="1" x14ac:dyDescent="0.2">
      <c r="A6656" s="2">
        <v>1700</v>
      </c>
      <c r="B6656" s="20" t="str">
        <f>VLOOKUP(C6656,'[2]05-2025'!$B$1:$C$65536,2,0)</f>
        <v>FORNECEDORES DE SERVICOS DIVERSOS</v>
      </c>
      <c r="C6656" s="33" t="s">
        <v>59</v>
      </c>
      <c r="D6656" s="21">
        <f>VLOOKUP(C6656,'[2]05-2025'!$B$1:$D$65536,3,0)</f>
        <v>1999506.52</v>
      </c>
      <c r="E6656" s="25" t="s">
        <v>1821</v>
      </c>
      <c r="F6656" s="27" t="s">
        <v>2156</v>
      </c>
      <c r="G6656" s="34">
        <v>0</v>
      </c>
      <c r="H6656" s="26">
        <v>1360.91</v>
      </c>
      <c r="I6656" s="24">
        <f t="shared" si="104"/>
        <v>7359394.3700000048</v>
      </c>
      <c r="J6656" s="27" t="s">
        <v>57</v>
      </c>
      <c r="K6656" s="2" t="s">
        <v>15</v>
      </c>
    </row>
    <row r="6657" spans="1:11" ht="12" customHeight="1" x14ac:dyDescent="0.2">
      <c r="A6657" s="2">
        <v>1700</v>
      </c>
      <c r="B6657" s="20" t="str">
        <f>VLOOKUP(C6657,'[2]05-2025'!$B$1:$C$65536,2,0)</f>
        <v>FORNECEDORES DE SERVICOS DIVERSOS</v>
      </c>
      <c r="C6657" s="33" t="s">
        <v>59</v>
      </c>
      <c r="D6657" s="21">
        <f>VLOOKUP(C6657,'[2]05-2025'!$B$1:$D$65536,3,0)</f>
        <v>1999506.52</v>
      </c>
      <c r="E6657" s="25" t="s">
        <v>1821</v>
      </c>
      <c r="F6657" s="27" t="s">
        <v>2157</v>
      </c>
      <c r="G6657" s="34">
        <v>0</v>
      </c>
      <c r="H6657" s="26">
        <v>232.5</v>
      </c>
      <c r="I6657" s="24">
        <f t="shared" si="104"/>
        <v>7359626.8700000048</v>
      </c>
      <c r="J6657" s="27" t="s">
        <v>57</v>
      </c>
      <c r="K6657" s="2" t="s">
        <v>15</v>
      </c>
    </row>
    <row r="6658" spans="1:11" ht="12" customHeight="1" x14ac:dyDescent="0.2">
      <c r="A6658" s="2">
        <v>1700</v>
      </c>
      <c r="B6658" s="20" t="str">
        <f>VLOOKUP(C6658,'[2]05-2025'!$B$1:$C$65536,2,0)</f>
        <v>FORNECEDORES DE SERVICOS DIVERSOS</v>
      </c>
      <c r="C6658" s="33" t="s">
        <v>59</v>
      </c>
      <c r="D6658" s="21">
        <f>VLOOKUP(C6658,'[2]05-2025'!$B$1:$D$65536,3,0)</f>
        <v>1999506.52</v>
      </c>
      <c r="E6658" s="25" t="s">
        <v>1821</v>
      </c>
      <c r="F6658" s="27" t="s">
        <v>2158</v>
      </c>
      <c r="G6658" s="34">
        <v>0</v>
      </c>
      <c r="H6658" s="26">
        <v>2900</v>
      </c>
      <c r="I6658" s="24">
        <f t="shared" si="104"/>
        <v>7362526.8700000048</v>
      </c>
      <c r="J6658" s="27" t="s">
        <v>57</v>
      </c>
      <c r="K6658" s="2" t="s">
        <v>15</v>
      </c>
    </row>
    <row r="6659" spans="1:11" ht="12" customHeight="1" x14ac:dyDescent="0.2">
      <c r="A6659" s="2">
        <v>1700</v>
      </c>
      <c r="B6659" s="20" t="str">
        <f>VLOOKUP(C6659,'[2]05-2025'!$B$1:$C$65536,2,0)</f>
        <v>FORNECEDORES DE SERVICOS DIVERSOS</v>
      </c>
      <c r="C6659" s="33" t="s">
        <v>59</v>
      </c>
      <c r="D6659" s="21">
        <f>VLOOKUP(C6659,'[2]05-2025'!$B$1:$D$65536,3,0)</f>
        <v>1999506.52</v>
      </c>
      <c r="E6659" s="25" t="s">
        <v>1821</v>
      </c>
      <c r="F6659" s="27" t="s">
        <v>2146</v>
      </c>
      <c r="G6659" s="34">
        <v>0</v>
      </c>
      <c r="H6659" s="26">
        <v>961.37</v>
      </c>
      <c r="I6659" s="24">
        <f t="shared" si="104"/>
        <v>7363488.2400000049</v>
      </c>
      <c r="J6659" s="27" t="s">
        <v>57</v>
      </c>
      <c r="K6659" s="2" t="s">
        <v>15</v>
      </c>
    </row>
    <row r="6660" spans="1:11" ht="12" customHeight="1" x14ac:dyDescent="0.2">
      <c r="A6660" s="2">
        <v>1700</v>
      </c>
      <c r="B6660" s="20" t="str">
        <f>VLOOKUP(C6660,'[2]05-2025'!$B$1:$C$65536,2,0)</f>
        <v>FORNECEDORES DE SERVICOS DIVERSOS</v>
      </c>
      <c r="C6660" s="33" t="s">
        <v>59</v>
      </c>
      <c r="D6660" s="21">
        <f>VLOOKUP(C6660,'[2]05-2025'!$B$1:$D$65536,3,0)</f>
        <v>1999506.52</v>
      </c>
      <c r="E6660" s="25" t="s">
        <v>1821</v>
      </c>
      <c r="F6660" s="27" t="s">
        <v>2159</v>
      </c>
      <c r="G6660" s="34">
        <v>0</v>
      </c>
      <c r="H6660" s="26">
        <v>379.5</v>
      </c>
      <c r="I6660" s="24">
        <f t="shared" si="104"/>
        <v>7363867.7400000049</v>
      </c>
      <c r="J6660" s="27" t="s">
        <v>57</v>
      </c>
      <c r="K6660" s="2" t="s">
        <v>15</v>
      </c>
    </row>
    <row r="6661" spans="1:11" ht="12" customHeight="1" x14ac:dyDescent="0.2">
      <c r="A6661" s="2">
        <v>1700</v>
      </c>
      <c r="B6661" s="20" t="str">
        <f>VLOOKUP(C6661,'[2]05-2025'!$B$1:$C$65536,2,0)</f>
        <v>FORNECEDORES DE SERVICOS DIVERSOS</v>
      </c>
      <c r="C6661" s="33" t="s">
        <v>59</v>
      </c>
      <c r="D6661" s="21">
        <f>VLOOKUP(C6661,'[2]05-2025'!$B$1:$D$65536,3,0)</f>
        <v>1999506.52</v>
      </c>
      <c r="E6661" s="25" t="s">
        <v>1821</v>
      </c>
      <c r="F6661" s="27" t="s">
        <v>2160</v>
      </c>
      <c r="G6661" s="34">
        <v>0</v>
      </c>
      <c r="H6661" s="26">
        <v>45600</v>
      </c>
      <c r="I6661" s="24">
        <f t="shared" si="104"/>
        <v>7409467.7400000049</v>
      </c>
      <c r="J6661" s="27" t="s">
        <v>57</v>
      </c>
      <c r="K6661" s="2" t="s">
        <v>15</v>
      </c>
    </row>
    <row r="6662" spans="1:11" ht="12" customHeight="1" x14ac:dyDescent="0.2">
      <c r="A6662" s="2">
        <v>1700</v>
      </c>
      <c r="B6662" s="20" t="str">
        <f>VLOOKUP(C6662,'[2]05-2025'!$B$1:$C$65536,2,0)</f>
        <v>FORNECEDORES DE SERVICOS DIVERSOS</v>
      </c>
      <c r="C6662" s="33" t="s">
        <v>59</v>
      </c>
      <c r="D6662" s="21">
        <f>VLOOKUP(C6662,'[2]05-2025'!$B$1:$D$65536,3,0)</f>
        <v>1999506.52</v>
      </c>
      <c r="E6662" s="25" t="s">
        <v>1821</v>
      </c>
      <c r="F6662" s="27" t="s">
        <v>2161</v>
      </c>
      <c r="G6662" s="34">
        <v>0</v>
      </c>
      <c r="H6662" s="26">
        <v>22806</v>
      </c>
      <c r="I6662" s="24">
        <f t="shared" si="104"/>
        <v>7432273.7400000049</v>
      </c>
      <c r="J6662" s="27" t="s">
        <v>57</v>
      </c>
      <c r="K6662" s="2" t="s">
        <v>15</v>
      </c>
    </row>
    <row r="6663" spans="1:11" ht="12" customHeight="1" x14ac:dyDescent="0.2">
      <c r="A6663" s="2">
        <v>1700</v>
      </c>
      <c r="B6663" s="20" t="str">
        <f>VLOOKUP(C6663,'[2]05-2025'!$B$1:$C$65536,2,0)</f>
        <v>FORNECEDORES DE SERVICOS DIVERSOS</v>
      </c>
      <c r="C6663" s="33" t="s">
        <v>59</v>
      </c>
      <c r="D6663" s="21">
        <f>VLOOKUP(C6663,'[2]05-2025'!$B$1:$D$65536,3,0)</f>
        <v>1999506.52</v>
      </c>
      <c r="E6663" s="25" t="s">
        <v>1821</v>
      </c>
      <c r="F6663" s="27" t="s">
        <v>2163</v>
      </c>
      <c r="G6663" s="34">
        <v>0</v>
      </c>
      <c r="H6663" s="26">
        <v>2128.5</v>
      </c>
      <c r="I6663" s="24">
        <f t="shared" si="104"/>
        <v>7434402.2400000049</v>
      </c>
      <c r="J6663" s="27" t="s">
        <v>57</v>
      </c>
      <c r="K6663" s="2" t="s">
        <v>15</v>
      </c>
    </row>
    <row r="6664" spans="1:11" ht="12" customHeight="1" x14ac:dyDescent="0.2">
      <c r="A6664" s="2">
        <v>1700</v>
      </c>
      <c r="B6664" s="20" t="str">
        <f>VLOOKUP(C6664,'[2]05-2025'!$B$1:$C$65536,2,0)</f>
        <v>FORNECEDORES DE SERVICOS DIVERSOS</v>
      </c>
      <c r="C6664" s="33" t="s">
        <v>59</v>
      </c>
      <c r="D6664" s="21">
        <f>VLOOKUP(C6664,'[2]05-2025'!$B$1:$D$65536,3,0)</f>
        <v>1999506.52</v>
      </c>
      <c r="E6664" s="25" t="s">
        <v>1821</v>
      </c>
      <c r="F6664" s="27" t="s">
        <v>2158</v>
      </c>
      <c r="G6664" s="34">
        <v>0</v>
      </c>
      <c r="H6664" s="26">
        <v>2900</v>
      </c>
      <c r="I6664" s="24">
        <f t="shared" si="104"/>
        <v>7437302.2400000049</v>
      </c>
      <c r="J6664" s="27" t="s">
        <v>57</v>
      </c>
      <c r="K6664" s="2" t="s">
        <v>15</v>
      </c>
    </row>
    <row r="6665" spans="1:11" ht="12" customHeight="1" x14ac:dyDescent="0.2">
      <c r="A6665" s="2">
        <v>1700</v>
      </c>
      <c r="B6665" s="20" t="str">
        <f>VLOOKUP(C6665,'[2]05-2025'!$B$1:$C$65536,2,0)</f>
        <v>FORNECEDORES DE SERVICOS DIVERSOS</v>
      </c>
      <c r="C6665" s="33" t="s">
        <v>59</v>
      </c>
      <c r="D6665" s="21">
        <f>VLOOKUP(C6665,'[2]05-2025'!$B$1:$D$65536,3,0)</f>
        <v>1999506.52</v>
      </c>
      <c r="E6665" s="25" t="s">
        <v>1821</v>
      </c>
      <c r="F6665" s="27" t="s">
        <v>2145</v>
      </c>
      <c r="G6665" s="34">
        <v>0</v>
      </c>
      <c r="H6665" s="26">
        <v>1442.4</v>
      </c>
      <c r="I6665" s="24">
        <f t="shared" si="104"/>
        <v>7438744.6400000053</v>
      </c>
      <c r="J6665" s="27" t="s">
        <v>59</v>
      </c>
      <c r="K6665" s="2" t="s">
        <v>15</v>
      </c>
    </row>
    <row r="6666" spans="1:11" ht="12" customHeight="1" x14ac:dyDescent="0.2">
      <c r="A6666" s="2">
        <v>1700</v>
      </c>
      <c r="B6666" s="20" t="str">
        <f>VLOOKUP(C6666,'[2]05-2025'!$B$1:$C$65536,2,0)</f>
        <v>FORNECEDORES DE SERVICOS DIVERSOS</v>
      </c>
      <c r="C6666" s="33" t="s">
        <v>59</v>
      </c>
      <c r="D6666" s="21">
        <f>VLOOKUP(C6666,'[2]05-2025'!$B$1:$D$65536,3,0)</f>
        <v>1999506.52</v>
      </c>
      <c r="E6666" s="25" t="s">
        <v>1821</v>
      </c>
      <c r="F6666" s="27" t="s">
        <v>2164</v>
      </c>
      <c r="G6666" s="34">
        <v>0</v>
      </c>
      <c r="H6666" s="26">
        <v>4355.1499999999996</v>
      </c>
      <c r="I6666" s="24">
        <f t="shared" si="104"/>
        <v>7443099.7900000056</v>
      </c>
      <c r="J6666" s="27" t="s">
        <v>57</v>
      </c>
      <c r="K6666" s="2" t="s">
        <v>15</v>
      </c>
    </row>
    <row r="6667" spans="1:11" ht="12" customHeight="1" x14ac:dyDescent="0.2">
      <c r="A6667" s="2">
        <v>1700</v>
      </c>
      <c r="B6667" s="20" t="str">
        <f>VLOOKUP(C6667,'[2]05-2025'!$B$1:$C$65536,2,0)</f>
        <v>FORNECEDORES DE SERVICOS DIVERSOS</v>
      </c>
      <c r="C6667" s="33" t="s">
        <v>59</v>
      </c>
      <c r="D6667" s="21">
        <f>VLOOKUP(C6667,'[2]05-2025'!$B$1:$D$65536,3,0)</f>
        <v>1999506.52</v>
      </c>
      <c r="E6667" s="25" t="s">
        <v>1821</v>
      </c>
      <c r="F6667" s="27" t="s">
        <v>2165</v>
      </c>
      <c r="G6667" s="34">
        <v>0</v>
      </c>
      <c r="H6667" s="26">
        <v>18740.7</v>
      </c>
      <c r="I6667" s="24">
        <f t="shared" si="104"/>
        <v>7461840.4900000058</v>
      </c>
      <c r="J6667" s="27" t="s">
        <v>57</v>
      </c>
      <c r="K6667" s="2" t="s">
        <v>15</v>
      </c>
    </row>
    <row r="6668" spans="1:11" ht="12" customHeight="1" x14ac:dyDescent="0.2">
      <c r="A6668" s="2">
        <v>1700</v>
      </c>
      <c r="B6668" s="20" t="str">
        <f>VLOOKUP(C6668,'[2]05-2025'!$B$1:$C$65536,2,0)</f>
        <v>FORNECEDORES DE SERVICOS DIVERSOS</v>
      </c>
      <c r="C6668" s="33" t="s">
        <v>59</v>
      </c>
      <c r="D6668" s="21">
        <f>VLOOKUP(C6668,'[2]05-2025'!$B$1:$D$65536,3,0)</f>
        <v>1999506.52</v>
      </c>
      <c r="E6668" s="25" t="s">
        <v>1821</v>
      </c>
      <c r="F6668" s="27" t="s">
        <v>2158</v>
      </c>
      <c r="G6668" s="34">
        <v>0</v>
      </c>
      <c r="H6668" s="26">
        <v>2900</v>
      </c>
      <c r="I6668" s="24">
        <f t="shared" si="104"/>
        <v>7464740.4900000058</v>
      </c>
      <c r="J6668" s="27" t="s">
        <v>57</v>
      </c>
      <c r="K6668" s="2" t="s">
        <v>15</v>
      </c>
    </row>
    <row r="6669" spans="1:11" ht="12" customHeight="1" x14ac:dyDescent="0.2">
      <c r="A6669" s="2">
        <v>1700</v>
      </c>
      <c r="B6669" s="20" t="str">
        <f>VLOOKUP(C6669,'[2]05-2025'!$B$1:$C$65536,2,0)</f>
        <v>FORNECEDORES DE SERVICOS DIVERSOS</v>
      </c>
      <c r="C6669" s="33" t="s">
        <v>59</v>
      </c>
      <c r="D6669" s="21">
        <f>VLOOKUP(C6669,'[2]05-2025'!$B$1:$D$65536,3,0)</f>
        <v>1999506.52</v>
      </c>
      <c r="E6669" s="25" t="s">
        <v>1821</v>
      </c>
      <c r="F6669" s="27" t="s">
        <v>2167</v>
      </c>
      <c r="G6669" s="34">
        <v>0</v>
      </c>
      <c r="H6669" s="26">
        <v>15128.45</v>
      </c>
      <c r="I6669" s="24">
        <f t="shared" si="104"/>
        <v>7479868.940000006</v>
      </c>
      <c r="J6669" s="27" t="s">
        <v>57</v>
      </c>
      <c r="K6669" s="2" t="s">
        <v>15</v>
      </c>
    </row>
    <row r="6670" spans="1:11" ht="12" customHeight="1" x14ac:dyDescent="0.2">
      <c r="A6670" s="2">
        <v>1700</v>
      </c>
      <c r="B6670" s="20" t="str">
        <f>VLOOKUP(C6670,'[2]05-2025'!$B$1:$C$65536,2,0)</f>
        <v>FORNECEDORES DE SERVICOS DIVERSOS</v>
      </c>
      <c r="C6670" s="33" t="s">
        <v>59</v>
      </c>
      <c r="D6670" s="21">
        <f>VLOOKUP(C6670,'[2]05-2025'!$B$1:$D$65536,3,0)</f>
        <v>1999506.52</v>
      </c>
      <c r="E6670" s="25" t="s">
        <v>1821</v>
      </c>
      <c r="F6670" s="27" t="s">
        <v>2165</v>
      </c>
      <c r="G6670" s="34">
        <v>0</v>
      </c>
      <c r="H6670" s="26">
        <v>60541.599999999999</v>
      </c>
      <c r="I6670" s="24">
        <f t="shared" si="104"/>
        <v>7540410.5400000056</v>
      </c>
      <c r="J6670" s="27" t="s">
        <v>57</v>
      </c>
      <c r="K6670" s="2" t="s">
        <v>15</v>
      </c>
    </row>
    <row r="6671" spans="1:11" ht="12" customHeight="1" x14ac:dyDescent="0.2">
      <c r="A6671" s="2">
        <v>1700</v>
      </c>
      <c r="B6671" s="20" t="str">
        <f>VLOOKUP(C6671,'[2]05-2025'!$B$1:$C$65536,2,0)</f>
        <v>FORNECEDORES DE SERVICOS DIVERSOS</v>
      </c>
      <c r="C6671" s="33" t="s">
        <v>59</v>
      </c>
      <c r="D6671" s="21">
        <f>VLOOKUP(C6671,'[2]05-2025'!$B$1:$D$65536,3,0)</f>
        <v>1999506.52</v>
      </c>
      <c r="E6671" s="25" t="s">
        <v>1821</v>
      </c>
      <c r="F6671" s="27" t="s">
        <v>2168</v>
      </c>
      <c r="G6671" s="34">
        <v>0</v>
      </c>
      <c r="H6671" s="26">
        <v>503.28</v>
      </c>
      <c r="I6671" s="24">
        <f t="shared" si="104"/>
        <v>7540913.8200000059</v>
      </c>
      <c r="J6671" s="27" t="s">
        <v>57</v>
      </c>
      <c r="K6671" s="2" t="s">
        <v>15</v>
      </c>
    </row>
    <row r="6672" spans="1:11" ht="12" customHeight="1" x14ac:dyDescent="0.2">
      <c r="A6672" s="2">
        <v>1700</v>
      </c>
      <c r="B6672" s="20" t="str">
        <f>VLOOKUP(C6672,'[2]05-2025'!$B$1:$C$65536,2,0)</f>
        <v>FORNECEDORES DE SERVICOS DIVERSOS</v>
      </c>
      <c r="C6672" s="33" t="s">
        <v>59</v>
      </c>
      <c r="D6672" s="21">
        <f>VLOOKUP(C6672,'[2]05-2025'!$B$1:$D$65536,3,0)</f>
        <v>1999506.52</v>
      </c>
      <c r="E6672" s="25" t="s">
        <v>1821</v>
      </c>
      <c r="F6672" s="27" t="s">
        <v>2169</v>
      </c>
      <c r="G6672" s="34">
        <v>0</v>
      </c>
      <c r="H6672" s="26">
        <v>1549</v>
      </c>
      <c r="I6672" s="24">
        <f t="shared" si="104"/>
        <v>7542462.8200000059</v>
      </c>
      <c r="J6672" s="27" t="s">
        <v>57</v>
      </c>
      <c r="K6672" s="2" t="s">
        <v>15</v>
      </c>
    </row>
    <row r="6673" spans="1:11" ht="12" customHeight="1" x14ac:dyDescent="0.2">
      <c r="A6673" s="2">
        <v>1700</v>
      </c>
      <c r="B6673" s="20" t="str">
        <f>VLOOKUP(C6673,'[2]05-2025'!$B$1:$C$65536,2,0)</f>
        <v>FORNECEDORES DE SERVICOS DIVERSOS</v>
      </c>
      <c r="C6673" s="33" t="s">
        <v>59</v>
      </c>
      <c r="D6673" s="21">
        <f>VLOOKUP(C6673,'[2]05-2025'!$B$1:$D$65536,3,0)</f>
        <v>1999506.52</v>
      </c>
      <c r="E6673" s="25" t="s">
        <v>1821</v>
      </c>
      <c r="F6673" s="27" t="s">
        <v>2170</v>
      </c>
      <c r="G6673" s="34">
        <v>0</v>
      </c>
      <c r="H6673" s="26">
        <v>1157.96</v>
      </c>
      <c r="I6673" s="24">
        <f t="shared" si="104"/>
        <v>7543620.7800000058</v>
      </c>
      <c r="J6673" s="27" t="s">
        <v>59</v>
      </c>
      <c r="K6673" s="2" t="s">
        <v>15</v>
      </c>
    </row>
    <row r="6674" spans="1:11" ht="12" customHeight="1" x14ac:dyDescent="0.2">
      <c r="A6674" s="2">
        <v>1700</v>
      </c>
      <c r="B6674" s="20" t="str">
        <f>VLOOKUP(C6674,'[2]05-2025'!$B$1:$C$65536,2,0)</f>
        <v>FORNECEDORES DE SERVICOS DIVERSOS</v>
      </c>
      <c r="C6674" s="33" t="s">
        <v>59</v>
      </c>
      <c r="D6674" s="21">
        <f>VLOOKUP(C6674,'[2]05-2025'!$B$1:$D$65536,3,0)</f>
        <v>1999506.52</v>
      </c>
      <c r="E6674" s="25" t="s">
        <v>1821</v>
      </c>
      <c r="F6674" s="27" t="s">
        <v>2157</v>
      </c>
      <c r="G6674" s="34">
        <v>0</v>
      </c>
      <c r="H6674" s="26">
        <v>4503.1000000000004</v>
      </c>
      <c r="I6674" s="24">
        <f t="shared" si="104"/>
        <v>7548123.8800000055</v>
      </c>
      <c r="J6674" s="27" t="s">
        <v>57</v>
      </c>
      <c r="K6674" s="2" t="s">
        <v>15</v>
      </c>
    </row>
    <row r="6675" spans="1:11" ht="12" customHeight="1" x14ac:dyDescent="0.2">
      <c r="A6675" s="2">
        <v>1700</v>
      </c>
      <c r="B6675" s="20" t="str">
        <f>VLOOKUP(C6675,'[2]05-2025'!$B$1:$C$65536,2,0)</f>
        <v>FORNECEDORES DE SERVICOS DIVERSOS</v>
      </c>
      <c r="C6675" s="33" t="s">
        <v>59</v>
      </c>
      <c r="D6675" s="21">
        <f>VLOOKUP(C6675,'[2]05-2025'!$B$1:$D$65536,3,0)</f>
        <v>1999506.52</v>
      </c>
      <c r="E6675" s="25" t="s">
        <v>1821</v>
      </c>
      <c r="F6675" s="27" t="s">
        <v>2149</v>
      </c>
      <c r="G6675" s="34">
        <v>0</v>
      </c>
      <c r="H6675" s="26">
        <v>17035.400000000001</v>
      </c>
      <c r="I6675" s="24">
        <f t="shared" si="104"/>
        <v>7565159.2800000058</v>
      </c>
      <c r="J6675" s="27" t="s">
        <v>57</v>
      </c>
      <c r="K6675" s="2" t="s">
        <v>15</v>
      </c>
    </row>
    <row r="6676" spans="1:11" ht="12" customHeight="1" x14ac:dyDescent="0.2">
      <c r="A6676" s="2">
        <v>1700</v>
      </c>
      <c r="B6676" s="20" t="str">
        <f>VLOOKUP(C6676,'[2]05-2025'!$B$1:$C$65536,2,0)</f>
        <v>FORNECEDORES DE SERVICOS DIVERSOS</v>
      </c>
      <c r="C6676" s="33" t="s">
        <v>59</v>
      </c>
      <c r="D6676" s="21">
        <f>VLOOKUP(C6676,'[2]05-2025'!$B$1:$D$65536,3,0)</f>
        <v>1999506.52</v>
      </c>
      <c r="E6676" s="25" t="s">
        <v>1821</v>
      </c>
      <c r="F6676" s="27" t="s">
        <v>2171</v>
      </c>
      <c r="G6676" s="34">
        <v>0</v>
      </c>
      <c r="H6676" s="26">
        <v>6282.36</v>
      </c>
      <c r="I6676" s="24">
        <f t="shared" si="104"/>
        <v>7571441.6400000062</v>
      </c>
      <c r="J6676" s="27" t="s">
        <v>57</v>
      </c>
      <c r="K6676" s="2" t="s">
        <v>15</v>
      </c>
    </row>
    <row r="6677" spans="1:11" ht="12" customHeight="1" x14ac:dyDescent="0.2">
      <c r="A6677" s="2">
        <v>1700</v>
      </c>
      <c r="B6677" s="20" t="str">
        <f>VLOOKUP(C6677,'[2]05-2025'!$B$1:$C$65536,2,0)</f>
        <v>FORNECEDORES DE SERVICOS DIVERSOS</v>
      </c>
      <c r="C6677" s="33" t="s">
        <v>59</v>
      </c>
      <c r="D6677" s="21">
        <f>VLOOKUP(C6677,'[2]05-2025'!$B$1:$D$65536,3,0)</f>
        <v>1999506.52</v>
      </c>
      <c r="E6677" s="25" t="s">
        <v>1821</v>
      </c>
      <c r="F6677" s="27" t="s">
        <v>2172</v>
      </c>
      <c r="G6677" s="34">
        <v>0</v>
      </c>
      <c r="H6677" s="26">
        <v>320</v>
      </c>
      <c r="I6677" s="24">
        <f t="shared" si="104"/>
        <v>7571761.6400000062</v>
      </c>
      <c r="J6677" s="27" t="s">
        <v>57</v>
      </c>
      <c r="K6677" s="2" t="s">
        <v>15</v>
      </c>
    </row>
    <row r="6678" spans="1:11" ht="12" customHeight="1" x14ac:dyDescent="0.2">
      <c r="A6678" s="2">
        <v>1700</v>
      </c>
      <c r="B6678" s="20" t="str">
        <f>VLOOKUP(C6678,'[2]05-2025'!$B$1:$C$65536,2,0)</f>
        <v>FORNECEDORES DE SERVICOS DIVERSOS</v>
      </c>
      <c r="C6678" s="33" t="s">
        <v>59</v>
      </c>
      <c r="D6678" s="21">
        <f>VLOOKUP(C6678,'[2]05-2025'!$B$1:$D$65536,3,0)</f>
        <v>1999506.52</v>
      </c>
      <c r="E6678" s="25" t="s">
        <v>1821</v>
      </c>
      <c r="F6678" s="27" t="s">
        <v>2145</v>
      </c>
      <c r="G6678" s="34">
        <v>0</v>
      </c>
      <c r="H6678" s="26">
        <v>961.6</v>
      </c>
      <c r="I6678" s="24">
        <f t="shared" si="104"/>
        <v>7572723.2400000058</v>
      </c>
      <c r="J6678" s="27" t="s">
        <v>59</v>
      </c>
      <c r="K6678" s="2" t="s">
        <v>15</v>
      </c>
    </row>
    <row r="6679" spans="1:11" ht="12" customHeight="1" x14ac:dyDescent="0.2">
      <c r="A6679" s="2">
        <v>1700</v>
      </c>
      <c r="B6679" s="20" t="str">
        <f>VLOOKUP(C6679,'[2]05-2025'!$B$1:$C$65536,2,0)</f>
        <v>FORNECEDORES DE SERVICOS DIVERSOS</v>
      </c>
      <c r="C6679" s="33" t="s">
        <v>59</v>
      </c>
      <c r="D6679" s="21">
        <f>VLOOKUP(C6679,'[2]05-2025'!$B$1:$D$65536,3,0)</f>
        <v>1999506.52</v>
      </c>
      <c r="E6679" s="25" t="s">
        <v>1821</v>
      </c>
      <c r="F6679" s="27" t="s">
        <v>2173</v>
      </c>
      <c r="G6679" s="34">
        <v>0</v>
      </c>
      <c r="H6679" s="26">
        <v>16088.8</v>
      </c>
      <c r="I6679" s="24">
        <f t="shared" si="104"/>
        <v>7588812.0400000056</v>
      </c>
      <c r="J6679" s="27" t="s">
        <v>55</v>
      </c>
      <c r="K6679" s="2" t="s">
        <v>15</v>
      </c>
    </row>
    <row r="6680" spans="1:11" ht="12" customHeight="1" x14ac:dyDescent="0.2">
      <c r="A6680" s="2">
        <v>1700</v>
      </c>
      <c r="B6680" s="20" t="str">
        <f>VLOOKUP(C6680,'[2]05-2025'!$B$1:$C$65536,2,0)</f>
        <v>FORNECEDORES DE SERVICOS DIVERSOS</v>
      </c>
      <c r="C6680" s="33" t="s">
        <v>59</v>
      </c>
      <c r="D6680" s="21">
        <f>VLOOKUP(C6680,'[2]05-2025'!$B$1:$D$65536,3,0)</f>
        <v>1999506.52</v>
      </c>
      <c r="E6680" s="25" t="s">
        <v>1821</v>
      </c>
      <c r="F6680" s="27" t="s">
        <v>2174</v>
      </c>
      <c r="G6680" s="34">
        <v>0</v>
      </c>
      <c r="H6680" s="26">
        <v>7000</v>
      </c>
      <c r="I6680" s="24">
        <f t="shared" si="104"/>
        <v>7595812.0400000056</v>
      </c>
      <c r="J6680" s="27" t="s">
        <v>57</v>
      </c>
      <c r="K6680" s="2" t="s">
        <v>15</v>
      </c>
    </row>
    <row r="6681" spans="1:11" ht="12" customHeight="1" x14ac:dyDescent="0.2">
      <c r="A6681" s="2">
        <v>1700</v>
      </c>
      <c r="B6681" s="20" t="str">
        <f>VLOOKUP(C6681,'[2]05-2025'!$B$1:$C$65536,2,0)</f>
        <v>FORNECEDORES DE SERVICOS DIVERSOS</v>
      </c>
      <c r="C6681" s="33" t="s">
        <v>59</v>
      </c>
      <c r="D6681" s="21">
        <f>VLOOKUP(C6681,'[2]05-2025'!$B$1:$D$65536,3,0)</f>
        <v>1999506.52</v>
      </c>
      <c r="E6681" s="25" t="s">
        <v>1821</v>
      </c>
      <c r="F6681" s="27" t="s">
        <v>2175</v>
      </c>
      <c r="G6681" s="34">
        <v>0</v>
      </c>
      <c r="H6681" s="26">
        <v>9478.23</v>
      </c>
      <c r="I6681" s="24">
        <f t="shared" si="104"/>
        <v>7605290.2700000061</v>
      </c>
      <c r="J6681" s="27" t="s">
        <v>57</v>
      </c>
      <c r="K6681" s="2" t="s">
        <v>15</v>
      </c>
    </row>
    <row r="6682" spans="1:11" ht="12" customHeight="1" x14ac:dyDescent="0.2">
      <c r="A6682" s="2">
        <v>1700</v>
      </c>
      <c r="B6682" s="20" t="str">
        <f>VLOOKUP(C6682,'[2]05-2025'!$B$1:$C$65536,2,0)</f>
        <v>FORNECEDORES DE SERVICOS DIVERSOS</v>
      </c>
      <c r="C6682" s="33" t="s">
        <v>59</v>
      </c>
      <c r="D6682" s="21">
        <f>VLOOKUP(C6682,'[2]05-2025'!$B$1:$D$65536,3,0)</f>
        <v>1999506.52</v>
      </c>
      <c r="E6682" s="25" t="s">
        <v>1821</v>
      </c>
      <c r="F6682" s="27" t="s">
        <v>2156</v>
      </c>
      <c r="G6682" s="34">
        <v>0</v>
      </c>
      <c r="H6682" s="26">
        <v>1482</v>
      </c>
      <c r="I6682" s="24">
        <f t="shared" si="104"/>
        <v>7606772.2700000061</v>
      </c>
      <c r="J6682" s="27" t="s">
        <v>57</v>
      </c>
      <c r="K6682" s="2" t="s">
        <v>15</v>
      </c>
    </row>
    <row r="6683" spans="1:11" ht="12" customHeight="1" x14ac:dyDescent="0.2">
      <c r="A6683" s="2">
        <v>1700</v>
      </c>
      <c r="B6683" s="20" t="str">
        <f>VLOOKUP(C6683,'[2]05-2025'!$B$1:$C$65536,2,0)</f>
        <v>FORNECEDORES DE SERVICOS DIVERSOS</v>
      </c>
      <c r="C6683" s="33" t="s">
        <v>59</v>
      </c>
      <c r="D6683" s="21">
        <f>VLOOKUP(C6683,'[2]05-2025'!$B$1:$D$65536,3,0)</f>
        <v>1999506.52</v>
      </c>
      <c r="E6683" s="25" t="s">
        <v>1821</v>
      </c>
      <c r="F6683" s="27" t="s">
        <v>2176</v>
      </c>
      <c r="G6683" s="34">
        <v>0</v>
      </c>
      <c r="H6683" s="26">
        <v>1083.9000000000001</v>
      </c>
      <c r="I6683" s="24">
        <f t="shared" si="104"/>
        <v>7607856.1700000064</v>
      </c>
      <c r="J6683" s="27" t="s">
        <v>57</v>
      </c>
      <c r="K6683" s="2" t="s">
        <v>15</v>
      </c>
    </row>
    <row r="6684" spans="1:11" ht="12" customHeight="1" x14ac:dyDescent="0.2">
      <c r="A6684" s="2">
        <v>1700</v>
      </c>
      <c r="B6684" s="20" t="str">
        <f>VLOOKUP(C6684,'[2]05-2025'!$B$1:$C$65536,2,0)</f>
        <v>FORNECEDORES DE SERVICOS DIVERSOS</v>
      </c>
      <c r="C6684" s="33" t="s">
        <v>59</v>
      </c>
      <c r="D6684" s="21">
        <f>VLOOKUP(C6684,'[2]05-2025'!$B$1:$D$65536,3,0)</f>
        <v>1999506.52</v>
      </c>
      <c r="E6684" s="25" t="s">
        <v>1821</v>
      </c>
      <c r="F6684" s="27" t="s">
        <v>2176</v>
      </c>
      <c r="G6684" s="34">
        <v>0</v>
      </c>
      <c r="H6684" s="26">
        <v>1322.5</v>
      </c>
      <c r="I6684" s="24">
        <f t="shared" si="104"/>
        <v>7609178.6700000064</v>
      </c>
      <c r="J6684" s="27" t="s">
        <v>57</v>
      </c>
      <c r="K6684" s="2" t="s">
        <v>15</v>
      </c>
    </row>
    <row r="6685" spans="1:11" ht="12" customHeight="1" x14ac:dyDescent="0.2">
      <c r="A6685" s="2">
        <v>1700</v>
      </c>
      <c r="B6685" s="20" t="str">
        <f>VLOOKUP(C6685,'[2]05-2025'!$B$1:$C$65536,2,0)</f>
        <v>FORNECEDORES DE SERVICOS DIVERSOS</v>
      </c>
      <c r="C6685" s="33" t="s">
        <v>59</v>
      </c>
      <c r="D6685" s="21">
        <f>VLOOKUP(C6685,'[2]05-2025'!$B$1:$D$65536,3,0)</f>
        <v>1999506.52</v>
      </c>
      <c r="E6685" s="25" t="s">
        <v>1821</v>
      </c>
      <c r="F6685" s="27" t="s">
        <v>2192</v>
      </c>
      <c r="G6685" s="34">
        <v>0</v>
      </c>
      <c r="H6685" s="26">
        <v>2.2999999999999998</v>
      </c>
      <c r="I6685" s="24">
        <f t="shared" si="104"/>
        <v>7609180.9700000063</v>
      </c>
      <c r="J6685" s="27" t="s">
        <v>147</v>
      </c>
      <c r="K6685" s="2" t="s">
        <v>15</v>
      </c>
    </row>
    <row r="6686" spans="1:11" ht="12" customHeight="1" x14ac:dyDescent="0.2">
      <c r="A6686" s="2">
        <v>1700</v>
      </c>
      <c r="B6686" s="20" t="str">
        <f>VLOOKUP(C6686,'[2]05-2025'!$B$1:$C$65536,2,0)</f>
        <v>FORNECEDORES DE SERVICOS DIVERSOS</v>
      </c>
      <c r="C6686" s="33" t="s">
        <v>59</v>
      </c>
      <c r="D6686" s="21">
        <f>VLOOKUP(C6686,'[2]05-2025'!$B$1:$D$65536,3,0)</f>
        <v>1999506.52</v>
      </c>
      <c r="E6686" s="25" t="s">
        <v>1821</v>
      </c>
      <c r="F6686" s="27" t="s">
        <v>2196</v>
      </c>
      <c r="G6686" s="34">
        <v>0</v>
      </c>
      <c r="H6686" s="26">
        <v>2.2999999999999998</v>
      </c>
      <c r="I6686" s="24">
        <f t="shared" si="104"/>
        <v>7609183.2700000061</v>
      </c>
      <c r="J6686" s="27" t="s">
        <v>147</v>
      </c>
      <c r="K6686" s="2" t="s">
        <v>15</v>
      </c>
    </row>
    <row r="6687" spans="1:11" ht="12" customHeight="1" x14ac:dyDescent="0.2">
      <c r="A6687" s="2">
        <v>1700</v>
      </c>
      <c r="B6687" s="20" t="str">
        <f>VLOOKUP(C6687,'[2]05-2025'!$B$1:$C$65536,2,0)</f>
        <v>FORNECEDORES DE SERVICOS DIVERSOS</v>
      </c>
      <c r="C6687" s="33" t="s">
        <v>59</v>
      </c>
      <c r="D6687" s="21">
        <f>VLOOKUP(C6687,'[2]05-2025'!$B$1:$D$65536,3,0)</f>
        <v>1999506.52</v>
      </c>
      <c r="E6687" s="25" t="s">
        <v>1822</v>
      </c>
      <c r="F6687" s="27" t="s">
        <v>1643</v>
      </c>
      <c r="G6687" s="34">
        <v>0</v>
      </c>
      <c r="H6687" s="26">
        <v>1500</v>
      </c>
      <c r="I6687" s="24">
        <f t="shared" si="104"/>
        <v>7610683.2700000061</v>
      </c>
      <c r="J6687" s="27" t="s">
        <v>125</v>
      </c>
      <c r="K6687" s="2" t="s">
        <v>15</v>
      </c>
    </row>
    <row r="6688" spans="1:11" ht="12" customHeight="1" x14ac:dyDescent="0.2">
      <c r="A6688" s="2">
        <v>1700</v>
      </c>
      <c r="B6688" s="20" t="str">
        <f>VLOOKUP(C6688,'[2]05-2025'!$B$1:$C$65536,2,0)</f>
        <v>FORNECEDORES DE SERVICOS DIVERSOS</v>
      </c>
      <c r="C6688" s="33" t="s">
        <v>59</v>
      </c>
      <c r="D6688" s="21">
        <f>VLOOKUP(C6688,'[2]05-2025'!$B$1:$D$65536,3,0)</f>
        <v>1999506.52</v>
      </c>
      <c r="E6688" s="25" t="s">
        <v>1822</v>
      </c>
      <c r="F6688" s="27" t="s">
        <v>2982</v>
      </c>
      <c r="G6688" s="34">
        <v>0</v>
      </c>
      <c r="H6688" s="26">
        <v>5.27</v>
      </c>
      <c r="I6688" s="24">
        <f t="shared" si="104"/>
        <v>7610688.5400000056</v>
      </c>
      <c r="J6688" s="27" t="s">
        <v>132</v>
      </c>
      <c r="K6688" s="2" t="s">
        <v>15</v>
      </c>
    </row>
    <row r="6689" spans="1:11" ht="12" customHeight="1" x14ac:dyDescent="0.2">
      <c r="A6689" s="2">
        <v>1700</v>
      </c>
      <c r="B6689" s="20" t="str">
        <f>VLOOKUP(C6689,'[2]05-2025'!$B$1:$C$65536,2,0)</f>
        <v>FORNECEDORES DE SERVICOS DIVERSOS</v>
      </c>
      <c r="C6689" s="33" t="s">
        <v>59</v>
      </c>
      <c r="D6689" s="21">
        <f>VLOOKUP(C6689,'[2]05-2025'!$B$1:$D$65536,3,0)</f>
        <v>1999506.52</v>
      </c>
      <c r="E6689" s="25" t="s">
        <v>1822</v>
      </c>
      <c r="F6689" s="27" t="s">
        <v>2983</v>
      </c>
      <c r="G6689" s="34">
        <v>0</v>
      </c>
      <c r="H6689" s="26">
        <v>26</v>
      </c>
      <c r="I6689" s="24">
        <f t="shared" si="104"/>
        <v>7610714.5400000056</v>
      </c>
      <c r="J6689" s="27" t="s">
        <v>132</v>
      </c>
      <c r="K6689" s="2" t="s">
        <v>15</v>
      </c>
    </row>
    <row r="6690" spans="1:11" ht="12" customHeight="1" x14ac:dyDescent="0.2">
      <c r="A6690" s="2">
        <v>1700</v>
      </c>
      <c r="B6690" s="20" t="str">
        <f>VLOOKUP(C6690,'[2]05-2025'!$B$1:$C$65536,2,0)</f>
        <v>FORNECEDORES DE SERVICOS DIVERSOS</v>
      </c>
      <c r="C6690" s="33" t="s">
        <v>59</v>
      </c>
      <c r="D6690" s="21">
        <f>VLOOKUP(C6690,'[2]05-2025'!$B$1:$D$65536,3,0)</f>
        <v>1999506.52</v>
      </c>
      <c r="E6690" s="25" t="s">
        <v>1822</v>
      </c>
      <c r="F6690" s="27" t="s">
        <v>2984</v>
      </c>
      <c r="G6690" s="34">
        <v>0</v>
      </c>
      <c r="H6690" s="26">
        <v>691.82</v>
      </c>
      <c r="I6690" s="24">
        <f t="shared" si="104"/>
        <v>7611406.3600000059</v>
      </c>
      <c r="J6690" s="27" t="s">
        <v>132</v>
      </c>
      <c r="K6690" s="2" t="s">
        <v>15</v>
      </c>
    </row>
    <row r="6691" spans="1:11" ht="12" customHeight="1" x14ac:dyDescent="0.2">
      <c r="A6691" s="2">
        <v>1700</v>
      </c>
      <c r="B6691" s="20" t="str">
        <f>VLOOKUP(C6691,'[2]05-2025'!$B$1:$C$65536,2,0)</f>
        <v>FORNECEDORES DE SERVICOS DIVERSOS</v>
      </c>
      <c r="C6691" s="33" t="s">
        <v>59</v>
      </c>
      <c r="D6691" s="21">
        <f>VLOOKUP(C6691,'[2]05-2025'!$B$1:$D$65536,3,0)</f>
        <v>1999506.52</v>
      </c>
      <c r="E6691" s="25" t="s">
        <v>1822</v>
      </c>
      <c r="F6691" s="27" t="s">
        <v>2985</v>
      </c>
      <c r="G6691" s="34">
        <v>0</v>
      </c>
      <c r="H6691" s="26">
        <v>420.63</v>
      </c>
      <c r="I6691" s="24">
        <f t="shared" si="104"/>
        <v>7611826.9900000058</v>
      </c>
      <c r="J6691" s="27" t="s">
        <v>138</v>
      </c>
      <c r="K6691" s="2" t="s">
        <v>15</v>
      </c>
    </row>
    <row r="6692" spans="1:11" ht="12" customHeight="1" x14ac:dyDescent="0.2">
      <c r="A6692" s="2">
        <v>1700</v>
      </c>
      <c r="B6692" s="20" t="str">
        <f>VLOOKUP(C6692,'[2]05-2025'!$B$1:$C$65536,2,0)</f>
        <v>FORNECEDORES DE SERVICOS DIVERSOS</v>
      </c>
      <c r="C6692" s="33" t="s">
        <v>59</v>
      </c>
      <c r="D6692" s="21">
        <f>VLOOKUP(C6692,'[2]05-2025'!$B$1:$D$65536,3,0)</f>
        <v>1999506.52</v>
      </c>
      <c r="E6692" s="25" t="s">
        <v>1822</v>
      </c>
      <c r="F6692" s="27" t="s">
        <v>2986</v>
      </c>
      <c r="G6692" s="34">
        <v>0</v>
      </c>
      <c r="H6692" s="26">
        <v>734.44</v>
      </c>
      <c r="I6692" s="24">
        <f t="shared" si="104"/>
        <v>7612561.4300000062</v>
      </c>
      <c r="J6692" s="27" t="s">
        <v>132</v>
      </c>
      <c r="K6692" s="2" t="s">
        <v>15</v>
      </c>
    </row>
    <row r="6693" spans="1:11" ht="12" customHeight="1" x14ac:dyDescent="0.2">
      <c r="A6693" s="2">
        <v>1700</v>
      </c>
      <c r="B6693" s="20" t="str">
        <f>VLOOKUP(C6693,'[2]05-2025'!$B$1:$C$65536,2,0)</f>
        <v>FORNECEDORES DE SERVICOS DIVERSOS</v>
      </c>
      <c r="C6693" s="33" t="s">
        <v>59</v>
      </c>
      <c r="D6693" s="21">
        <f>VLOOKUP(C6693,'[2]05-2025'!$B$1:$D$65536,3,0)</f>
        <v>1999506.52</v>
      </c>
      <c r="E6693" s="25" t="s">
        <v>1822</v>
      </c>
      <c r="F6693" s="27" t="s">
        <v>2987</v>
      </c>
      <c r="G6693" s="34">
        <v>0</v>
      </c>
      <c r="H6693" s="26">
        <v>26</v>
      </c>
      <c r="I6693" s="24">
        <f t="shared" si="104"/>
        <v>7612587.4300000062</v>
      </c>
      <c r="J6693" s="27" t="s">
        <v>132</v>
      </c>
      <c r="K6693" s="2" t="s">
        <v>15</v>
      </c>
    </row>
    <row r="6694" spans="1:11" ht="12" customHeight="1" x14ac:dyDescent="0.2">
      <c r="A6694" s="2">
        <v>1700</v>
      </c>
      <c r="B6694" s="20" t="str">
        <f>VLOOKUP(C6694,'[2]05-2025'!$B$1:$C$65536,2,0)</f>
        <v>FORNECEDORES DE SERVICOS DIVERSOS</v>
      </c>
      <c r="C6694" s="33" t="s">
        <v>59</v>
      </c>
      <c r="D6694" s="21">
        <f>VLOOKUP(C6694,'[2]05-2025'!$B$1:$D$65536,3,0)</f>
        <v>1999506.52</v>
      </c>
      <c r="E6694" s="25" t="s">
        <v>1822</v>
      </c>
      <c r="F6694" s="27" t="s">
        <v>2988</v>
      </c>
      <c r="G6694" s="34">
        <v>0</v>
      </c>
      <c r="H6694" s="26">
        <v>8522.9500000000007</v>
      </c>
      <c r="I6694" s="24">
        <f t="shared" si="104"/>
        <v>7621110.3800000064</v>
      </c>
      <c r="J6694" s="27" t="s">
        <v>125</v>
      </c>
      <c r="K6694" s="2" t="s">
        <v>15</v>
      </c>
    </row>
    <row r="6695" spans="1:11" ht="12" customHeight="1" x14ac:dyDescent="0.2">
      <c r="A6695" s="2">
        <v>1700</v>
      </c>
      <c r="B6695" s="20" t="str">
        <f>VLOOKUP(C6695,'[2]05-2025'!$B$1:$C$65536,2,0)</f>
        <v>FORNECEDORES DE SERVICOS DIVERSOS</v>
      </c>
      <c r="C6695" s="33" t="s">
        <v>59</v>
      </c>
      <c r="D6695" s="21">
        <f>VLOOKUP(C6695,'[2]05-2025'!$B$1:$D$65536,3,0)</f>
        <v>1999506.52</v>
      </c>
      <c r="E6695" s="25" t="s">
        <v>1822</v>
      </c>
      <c r="F6695" s="27" t="s">
        <v>2989</v>
      </c>
      <c r="G6695" s="34">
        <v>0</v>
      </c>
      <c r="H6695" s="26">
        <v>14.5</v>
      </c>
      <c r="I6695" s="24">
        <f t="shared" si="104"/>
        <v>7621124.8800000064</v>
      </c>
      <c r="J6695" s="27" t="s">
        <v>132</v>
      </c>
      <c r="K6695" s="2" t="s">
        <v>15</v>
      </c>
    </row>
    <row r="6696" spans="1:11" ht="12" customHeight="1" x14ac:dyDescent="0.2">
      <c r="A6696" s="2">
        <v>1700</v>
      </c>
      <c r="B6696" s="20" t="str">
        <f>VLOOKUP(C6696,'[2]05-2025'!$B$1:$C$65536,2,0)</f>
        <v>FORNECEDORES DE SERVICOS DIVERSOS</v>
      </c>
      <c r="C6696" s="33" t="s">
        <v>59</v>
      </c>
      <c r="D6696" s="21">
        <f>VLOOKUP(C6696,'[2]05-2025'!$B$1:$D$65536,3,0)</f>
        <v>1999506.52</v>
      </c>
      <c r="E6696" s="25" t="s">
        <v>1822</v>
      </c>
      <c r="F6696" s="27" t="s">
        <v>2990</v>
      </c>
      <c r="G6696" s="34">
        <v>0</v>
      </c>
      <c r="H6696" s="26">
        <v>1115</v>
      </c>
      <c r="I6696" s="24">
        <f t="shared" si="104"/>
        <v>7622239.8800000064</v>
      </c>
      <c r="J6696" s="27" t="s">
        <v>118</v>
      </c>
      <c r="K6696" s="2" t="s">
        <v>15</v>
      </c>
    </row>
    <row r="6697" spans="1:11" ht="12" customHeight="1" x14ac:dyDescent="0.2">
      <c r="A6697" s="2">
        <v>1700</v>
      </c>
      <c r="B6697" s="20" t="str">
        <f>VLOOKUP(C6697,'[2]05-2025'!$B$1:$C$65536,2,0)</f>
        <v>FORNECEDORES DE SERVICOS DIVERSOS</v>
      </c>
      <c r="C6697" s="33" t="s">
        <v>59</v>
      </c>
      <c r="D6697" s="21">
        <f>VLOOKUP(C6697,'[2]05-2025'!$B$1:$D$65536,3,0)</f>
        <v>1999506.52</v>
      </c>
      <c r="E6697" s="25" t="s">
        <v>1822</v>
      </c>
      <c r="F6697" s="27" t="s">
        <v>2991</v>
      </c>
      <c r="G6697" s="34">
        <v>0</v>
      </c>
      <c r="H6697" s="26">
        <v>27.2</v>
      </c>
      <c r="I6697" s="24">
        <f t="shared" si="104"/>
        <v>7622267.0800000066</v>
      </c>
      <c r="J6697" s="27" t="s">
        <v>132</v>
      </c>
      <c r="K6697" s="2" t="s">
        <v>15</v>
      </c>
    </row>
    <row r="6698" spans="1:11" ht="12" customHeight="1" x14ac:dyDescent="0.2">
      <c r="A6698" s="2">
        <v>1700</v>
      </c>
      <c r="B6698" s="20" t="str">
        <f>VLOOKUP(C6698,'[2]05-2025'!$B$1:$C$65536,2,0)</f>
        <v>FORNECEDORES DE SERVICOS DIVERSOS</v>
      </c>
      <c r="C6698" s="33" t="s">
        <v>59</v>
      </c>
      <c r="D6698" s="21">
        <f>VLOOKUP(C6698,'[2]05-2025'!$B$1:$D$65536,3,0)</f>
        <v>1999506.52</v>
      </c>
      <c r="E6698" s="25" t="s">
        <v>1822</v>
      </c>
      <c r="F6698" s="27" t="s">
        <v>1665</v>
      </c>
      <c r="G6698" s="34">
        <v>0</v>
      </c>
      <c r="H6698" s="26">
        <v>230</v>
      </c>
      <c r="I6698" s="24">
        <f t="shared" si="104"/>
        <v>7622497.0800000066</v>
      </c>
      <c r="J6698" s="27" t="s">
        <v>132</v>
      </c>
      <c r="K6698" s="2" t="s">
        <v>15</v>
      </c>
    </row>
    <row r="6699" spans="1:11" ht="12" customHeight="1" x14ac:dyDescent="0.2">
      <c r="A6699" s="2">
        <v>1700</v>
      </c>
      <c r="B6699" s="20" t="str">
        <f>VLOOKUP(C6699,'[2]05-2025'!$B$1:$C$65536,2,0)</f>
        <v>FORNECEDORES DE SERVICOS DIVERSOS</v>
      </c>
      <c r="C6699" s="33" t="s">
        <v>59</v>
      </c>
      <c r="D6699" s="21">
        <f>VLOOKUP(C6699,'[2]05-2025'!$B$1:$D$65536,3,0)</f>
        <v>1999506.52</v>
      </c>
      <c r="E6699" s="25" t="s">
        <v>1822</v>
      </c>
      <c r="F6699" s="27" t="s">
        <v>2992</v>
      </c>
      <c r="G6699" s="34">
        <v>0</v>
      </c>
      <c r="H6699" s="26">
        <v>1209.5999999999999</v>
      </c>
      <c r="I6699" s="24">
        <f t="shared" si="104"/>
        <v>7623706.6800000062</v>
      </c>
      <c r="J6699" s="27" t="s">
        <v>132</v>
      </c>
      <c r="K6699" s="2" t="s">
        <v>15</v>
      </c>
    </row>
    <row r="6700" spans="1:11" ht="12" customHeight="1" x14ac:dyDescent="0.2">
      <c r="A6700" s="2">
        <v>1700</v>
      </c>
      <c r="B6700" s="20" t="str">
        <f>VLOOKUP(C6700,'[2]05-2025'!$B$1:$C$65536,2,0)</f>
        <v>FORNECEDORES DE SERVICOS DIVERSOS</v>
      </c>
      <c r="C6700" s="33" t="s">
        <v>59</v>
      </c>
      <c r="D6700" s="21">
        <f>VLOOKUP(C6700,'[2]05-2025'!$B$1:$D$65536,3,0)</f>
        <v>1999506.52</v>
      </c>
      <c r="E6700" s="25" t="s">
        <v>1823</v>
      </c>
      <c r="F6700" s="27" t="s">
        <v>2993</v>
      </c>
      <c r="G6700" s="34">
        <v>0</v>
      </c>
      <c r="H6700" s="26">
        <v>102630.15</v>
      </c>
      <c r="I6700" s="24">
        <f t="shared" si="104"/>
        <v>7726336.8300000066</v>
      </c>
      <c r="J6700" s="27" t="s">
        <v>123</v>
      </c>
      <c r="K6700" s="2" t="s">
        <v>15</v>
      </c>
    </row>
    <row r="6701" spans="1:11" ht="12" customHeight="1" x14ac:dyDescent="0.2">
      <c r="A6701" s="2">
        <v>1700</v>
      </c>
      <c r="B6701" s="20" t="str">
        <f>VLOOKUP(C6701,'[2]05-2025'!$B$1:$C$65536,2,0)</f>
        <v>FORNECEDORES DE SERVICOS DIVERSOS</v>
      </c>
      <c r="C6701" s="33" t="s">
        <v>59</v>
      </c>
      <c r="D6701" s="21">
        <f>VLOOKUP(C6701,'[2]05-2025'!$B$1:$D$65536,3,0)</f>
        <v>1999506.52</v>
      </c>
      <c r="E6701" s="25" t="s">
        <v>1805</v>
      </c>
      <c r="F6701" s="27" t="s">
        <v>2994</v>
      </c>
      <c r="G6701" s="34">
        <v>0</v>
      </c>
      <c r="H6701" s="26">
        <v>5077.09</v>
      </c>
      <c r="I6701" s="24">
        <f t="shared" si="104"/>
        <v>7731413.9200000064</v>
      </c>
      <c r="J6701" s="27" t="s">
        <v>138</v>
      </c>
      <c r="K6701" s="2" t="s">
        <v>15</v>
      </c>
    </row>
    <row r="6702" spans="1:11" ht="12" customHeight="1" x14ac:dyDescent="0.2">
      <c r="A6702" s="2">
        <v>1700</v>
      </c>
      <c r="B6702" s="20" t="str">
        <f>VLOOKUP(C6702,'[2]05-2025'!$B$1:$C$65536,2,0)</f>
        <v>FORNECEDORES DE SERVICOS DIVERSOS</v>
      </c>
      <c r="C6702" s="33" t="s">
        <v>59</v>
      </c>
      <c r="D6702" s="21">
        <f>VLOOKUP(C6702,'[2]05-2025'!$B$1:$D$65536,3,0)</f>
        <v>1999506.52</v>
      </c>
      <c r="E6702" s="25" t="s">
        <v>1805</v>
      </c>
      <c r="F6702" s="27" t="s">
        <v>2995</v>
      </c>
      <c r="G6702" s="34">
        <v>0</v>
      </c>
      <c r="H6702" s="26">
        <v>32474.959999999999</v>
      </c>
      <c r="I6702" s="24">
        <f t="shared" si="104"/>
        <v>7763888.8800000064</v>
      </c>
      <c r="J6702" s="27" t="s">
        <v>105</v>
      </c>
      <c r="K6702" s="2" t="s">
        <v>15</v>
      </c>
    </row>
    <row r="6703" spans="1:11" ht="12" customHeight="1" x14ac:dyDescent="0.2">
      <c r="A6703" s="2">
        <v>1700</v>
      </c>
      <c r="B6703" s="20" t="str">
        <f>VLOOKUP(C6703,'[2]05-2025'!$B$1:$C$65536,2,0)</f>
        <v>FORNECEDORES DE SERVICOS DIVERSOS</v>
      </c>
      <c r="C6703" s="33" t="s">
        <v>59</v>
      </c>
      <c r="D6703" s="21">
        <f>VLOOKUP(C6703,'[2]05-2025'!$B$1:$D$65536,3,0)</f>
        <v>1999506.52</v>
      </c>
      <c r="E6703" s="25" t="s">
        <v>1805</v>
      </c>
      <c r="F6703" s="27" t="s">
        <v>2996</v>
      </c>
      <c r="G6703" s="34">
        <v>0</v>
      </c>
      <c r="H6703" s="26">
        <v>29308.77</v>
      </c>
      <c r="I6703" s="24">
        <f t="shared" si="104"/>
        <v>7793197.650000006</v>
      </c>
      <c r="J6703" s="27" t="s">
        <v>105</v>
      </c>
      <c r="K6703" s="2" t="s">
        <v>15</v>
      </c>
    </row>
    <row r="6704" spans="1:11" ht="12" customHeight="1" x14ac:dyDescent="0.2">
      <c r="A6704" s="2">
        <v>1700</v>
      </c>
      <c r="B6704" s="20" t="str">
        <f>VLOOKUP(C6704,'[2]05-2025'!$B$1:$C$65536,2,0)</f>
        <v>FORNECEDORES DE SERVICOS DIVERSOS</v>
      </c>
      <c r="C6704" s="33" t="s">
        <v>59</v>
      </c>
      <c r="D6704" s="21">
        <f>VLOOKUP(C6704,'[2]05-2025'!$B$1:$D$65536,3,0)</f>
        <v>1999506.52</v>
      </c>
      <c r="E6704" s="25" t="s">
        <v>1805</v>
      </c>
      <c r="F6704" s="27" t="s">
        <v>2997</v>
      </c>
      <c r="G6704" s="34">
        <v>0</v>
      </c>
      <c r="H6704" s="26">
        <v>3263.87</v>
      </c>
      <c r="I6704" s="24">
        <f t="shared" si="104"/>
        <v>7796461.5200000061</v>
      </c>
      <c r="J6704" s="27" t="s">
        <v>138</v>
      </c>
      <c r="K6704" s="2" t="s">
        <v>15</v>
      </c>
    </row>
    <row r="6705" spans="1:11" ht="12" customHeight="1" x14ac:dyDescent="0.2">
      <c r="A6705" s="2">
        <v>1700</v>
      </c>
      <c r="B6705" s="20" t="str">
        <f>VLOOKUP(C6705,'[2]05-2025'!$B$1:$C$65536,2,0)</f>
        <v>FORNECEDORES DE SERVICOS DIVERSOS</v>
      </c>
      <c r="C6705" s="33" t="s">
        <v>59</v>
      </c>
      <c r="D6705" s="21">
        <f>VLOOKUP(C6705,'[2]05-2025'!$B$1:$D$65536,3,0)</f>
        <v>1999506.52</v>
      </c>
      <c r="E6705" s="25" t="s">
        <v>1806</v>
      </c>
      <c r="F6705" s="27" t="s">
        <v>2998</v>
      </c>
      <c r="G6705" s="34">
        <v>0</v>
      </c>
      <c r="H6705" s="26">
        <v>696</v>
      </c>
      <c r="I6705" s="24">
        <f t="shared" ref="I6705:I6768" si="105">IF(C6705&lt;&gt;C6704,D6705-G6705+H6705,IF(C6705=C6704,I6704-G6705+H6705,"falso"))</f>
        <v>7797157.5200000061</v>
      </c>
      <c r="J6705" s="27" t="s">
        <v>1673</v>
      </c>
      <c r="K6705" s="2" t="s">
        <v>15</v>
      </c>
    </row>
    <row r="6706" spans="1:11" ht="12" customHeight="1" x14ac:dyDescent="0.2">
      <c r="A6706" s="2">
        <v>1700</v>
      </c>
      <c r="B6706" s="20" t="str">
        <f>VLOOKUP(C6706,'[2]05-2025'!$B$1:$C$65536,2,0)</f>
        <v>FORNECEDORES DE SERVICOS DIVERSOS</v>
      </c>
      <c r="C6706" s="33" t="s">
        <v>59</v>
      </c>
      <c r="D6706" s="21">
        <f>VLOOKUP(C6706,'[2]05-2025'!$B$1:$D$65536,3,0)</f>
        <v>1999506.52</v>
      </c>
      <c r="E6706" s="25" t="s">
        <v>1806</v>
      </c>
      <c r="F6706" s="27" t="s">
        <v>2998</v>
      </c>
      <c r="G6706" s="34">
        <v>0</v>
      </c>
      <c r="H6706" s="26">
        <v>450</v>
      </c>
      <c r="I6706" s="24">
        <f t="shared" si="105"/>
        <v>7797607.5200000061</v>
      </c>
      <c r="J6706" s="27" t="s">
        <v>1802</v>
      </c>
      <c r="K6706" s="2" t="s">
        <v>15</v>
      </c>
    </row>
    <row r="6707" spans="1:11" ht="12" customHeight="1" x14ac:dyDescent="0.2">
      <c r="A6707" s="2">
        <v>1700</v>
      </c>
      <c r="B6707" s="20" t="str">
        <f>VLOOKUP(C6707,'[2]05-2025'!$B$1:$C$65536,2,0)</f>
        <v>FORNECEDORES DE SERVICOS DIVERSOS</v>
      </c>
      <c r="C6707" s="33" t="s">
        <v>59</v>
      </c>
      <c r="D6707" s="21">
        <f>VLOOKUP(C6707,'[2]05-2025'!$B$1:$D$65536,3,0)</f>
        <v>1999506.52</v>
      </c>
      <c r="E6707" s="25" t="s">
        <v>1806</v>
      </c>
      <c r="F6707" s="27" t="s">
        <v>1757</v>
      </c>
      <c r="G6707" s="34">
        <v>0</v>
      </c>
      <c r="H6707" s="26">
        <v>45965.14</v>
      </c>
      <c r="I6707" s="24">
        <f t="shared" si="105"/>
        <v>7843572.6600000057</v>
      </c>
      <c r="J6707" s="27" t="s">
        <v>125</v>
      </c>
      <c r="K6707" s="2" t="s">
        <v>15</v>
      </c>
    </row>
    <row r="6708" spans="1:11" ht="12" customHeight="1" x14ac:dyDescent="0.2">
      <c r="A6708" s="2">
        <v>1700</v>
      </c>
      <c r="B6708" s="20" t="str">
        <f>VLOOKUP(C6708,'[2]05-2025'!$B$1:$C$65536,2,0)</f>
        <v>FORNECEDORES DE SERVICOS DIVERSOS</v>
      </c>
      <c r="C6708" s="33" t="s">
        <v>59</v>
      </c>
      <c r="D6708" s="21">
        <f>VLOOKUP(C6708,'[2]05-2025'!$B$1:$D$65536,3,0)</f>
        <v>1999506.52</v>
      </c>
      <c r="E6708" s="25" t="s">
        <v>1806</v>
      </c>
      <c r="F6708" s="27" t="s">
        <v>2999</v>
      </c>
      <c r="G6708" s="34">
        <v>0</v>
      </c>
      <c r="H6708" s="26">
        <v>629602.05000000005</v>
      </c>
      <c r="I6708" s="24">
        <f t="shared" si="105"/>
        <v>8473174.7100000065</v>
      </c>
      <c r="J6708" s="27" t="s">
        <v>116</v>
      </c>
      <c r="K6708" s="2" t="s">
        <v>15</v>
      </c>
    </row>
    <row r="6709" spans="1:11" ht="12" customHeight="1" x14ac:dyDescent="0.2">
      <c r="A6709" s="2">
        <v>1700</v>
      </c>
      <c r="B6709" s="20" t="str">
        <f>VLOOKUP(C6709,'[2]05-2025'!$B$1:$C$65536,2,0)</f>
        <v>FORNECEDORES DE SERVICOS DIVERSOS</v>
      </c>
      <c r="C6709" s="33" t="s">
        <v>59</v>
      </c>
      <c r="D6709" s="21">
        <f>VLOOKUP(C6709,'[2]05-2025'!$B$1:$D$65536,3,0)</f>
        <v>1999506.52</v>
      </c>
      <c r="E6709" s="25" t="s">
        <v>1806</v>
      </c>
      <c r="F6709" s="27" t="s">
        <v>3000</v>
      </c>
      <c r="G6709" s="34">
        <v>0</v>
      </c>
      <c r="H6709" s="26">
        <v>321.47000000000003</v>
      </c>
      <c r="I6709" s="24">
        <f t="shared" si="105"/>
        <v>8473496.1800000072</v>
      </c>
      <c r="J6709" s="27" t="s">
        <v>103</v>
      </c>
      <c r="K6709" s="2" t="s">
        <v>15</v>
      </c>
    </row>
    <row r="6710" spans="1:11" ht="12" customHeight="1" x14ac:dyDescent="0.2">
      <c r="A6710" s="2">
        <v>1700</v>
      </c>
      <c r="B6710" s="20" t="str">
        <f>VLOOKUP(C6710,'[2]05-2025'!$B$1:$C$65536,2,0)</f>
        <v>FORNECEDORES DE SERVICOS DIVERSOS</v>
      </c>
      <c r="C6710" s="33" t="s">
        <v>59</v>
      </c>
      <c r="D6710" s="21">
        <f>VLOOKUP(C6710,'[2]05-2025'!$B$1:$D$65536,3,0)</f>
        <v>1999506.52</v>
      </c>
      <c r="E6710" s="25" t="s">
        <v>1808</v>
      </c>
      <c r="F6710" s="27" t="s">
        <v>1621</v>
      </c>
      <c r="G6710" s="26">
        <v>91.65</v>
      </c>
      <c r="H6710" s="22">
        <v>0</v>
      </c>
      <c r="I6710" s="24">
        <f t="shared" si="105"/>
        <v>8473404.5300000068</v>
      </c>
      <c r="J6710" s="27" t="s">
        <v>71</v>
      </c>
      <c r="K6710" s="2" t="s">
        <v>15</v>
      </c>
    </row>
    <row r="6711" spans="1:11" ht="12" customHeight="1" x14ac:dyDescent="0.2">
      <c r="A6711" s="2">
        <v>1700</v>
      </c>
      <c r="B6711" s="20" t="str">
        <f>VLOOKUP(C6711,'[2]05-2025'!$B$1:$C$65536,2,0)</f>
        <v>FORNECEDORES DE SERVICOS DIVERSOS</v>
      </c>
      <c r="C6711" s="33" t="s">
        <v>59</v>
      </c>
      <c r="D6711" s="21">
        <f>VLOOKUP(C6711,'[2]05-2025'!$B$1:$D$65536,3,0)</f>
        <v>1999506.52</v>
      </c>
      <c r="E6711" s="25" t="s">
        <v>1808</v>
      </c>
      <c r="F6711" s="27" t="s">
        <v>1722</v>
      </c>
      <c r="G6711" s="26">
        <v>8137.5</v>
      </c>
      <c r="H6711" s="22">
        <v>0</v>
      </c>
      <c r="I6711" s="24">
        <f t="shared" si="105"/>
        <v>8465267.0300000068</v>
      </c>
      <c r="J6711" s="27" t="s">
        <v>72</v>
      </c>
      <c r="K6711" s="2" t="s">
        <v>15</v>
      </c>
    </row>
    <row r="6712" spans="1:11" ht="12" customHeight="1" x14ac:dyDescent="0.2">
      <c r="A6712" s="2">
        <v>1700</v>
      </c>
      <c r="B6712" s="20" t="str">
        <f>VLOOKUP(C6712,'[2]05-2025'!$B$1:$C$65536,2,0)</f>
        <v>FORNECEDORES DE SERVICOS DIVERSOS</v>
      </c>
      <c r="C6712" s="33" t="s">
        <v>59</v>
      </c>
      <c r="D6712" s="21">
        <f>VLOOKUP(C6712,'[2]05-2025'!$B$1:$D$65536,3,0)</f>
        <v>1999506.52</v>
      </c>
      <c r="E6712" s="25" t="s">
        <v>1808</v>
      </c>
      <c r="F6712" s="27" t="s">
        <v>1724</v>
      </c>
      <c r="G6712" s="26">
        <v>19250</v>
      </c>
      <c r="H6712" s="22">
        <v>0</v>
      </c>
      <c r="I6712" s="24">
        <f t="shared" si="105"/>
        <v>8446017.0300000068</v>
      </c>
      <c r="J6712" s="27" t="s">
        <v>73</v>
      </c>
      <c r="K6712" s="2" t="s">
        <v>15</v>
      </c>
    </row>
    <row r="6713" spans="1:11" ht="12" customHeight="1" x14ac:dyDescent="0.2">
      <c r="A6713" s="2">
        <v>1700</v>
      </c>
      <c r="B6713" s="20" t="str">
        <f>VLOOKUP(C6713,'[2]05-2025'!$B$1:$C$65536,2,0)</f>
        <v>FORNECEDORES DE SERVICOS DIVERSOS</v>
      </c>
      <c r="C6713" s="33" t="s">
        <v>59</v>
      </c>
      <c r="D6713" s="21">
        <f>VLOOKUP(C6713,'[2]05-2025'!$B$1:$D$65536,3,0)</f>
        <v>1999506.52</v>
      </c>
      <c r="E6713" s="25" t="s">
        <v>1808</v>
      </c>
      <c r="F6713" s="27" t="s">
        <v>1723</v>
      </c>
      <c r="G6713" s="26">
        <v>1750</v>
      </c>
      <c r="H6713" s="22">
        <v>0</v>
      </c>
      <c r="I6713" s="24">
        <f t="shared" si="105"/>
        <v>8444267.0300000068</v>
      </c>
      <c r="J6713" s="27" t="s">
        <v>69</v>
      </c>
      <c r="K6713" s="2" t="s">
        <v>15</v>
      </c>
    </row>
    <row r="6714" spans="1:11" ht="12" customHeight="1" x14ac:dyDescent="0.2">
      <c r="A6714" s="2">
        <v>1700</v>
      </c>
      <c r="B6714" s="20" t="str">
        <f>VLOOKUP(C6714,'[2]05-2025'!$B$1:$C$65536,2,0)</f>
        <v>FORNECEDORES DE SERVICOS DIVERSOS</v>
      </c>
      <c r="C6714" s="33" t="s">
        <v>59</v>
      </c>
      <c r="D6714" s="21">
        <f>VLOOKUP(C6714,'[2]05-2025'!$B$1:$D$65536,3,0)</f>
        <v>1999506.52</v>
      </c>
      <c r="E6714" s="25" t="s">
        <v>1808</v>
      </c>
      <c r="F6714" s="27" t="s">
        <v>1725</v>
      </c>
      <c r="G6714" s="26">
        <v>8750</v>
      </c>
      <c r="H6714" s="22">
        <v>0</v>
      </c>
      <c r="I6714" s="24">
        <f t="shared" si="105"/>
        <v>8435517.0300000068</v>
      </c>
      <c r="J6714" s="27" t="s">
        <v>71</v>
      </c>
      <c r="K6714" s="2" t="s">
        <v>15</v>
      </c>
    </row>
    <row r="6715" spans="1:11" ht="12" customHeight="1" x14ac:dyDescent="0.2">
      <c r="A6715" s="2">
        <v>1700</v>
      </c>
      <c r="B6715" s="20" t="str">
        <f>VLOOKUP(C6715,'[2]05-2025'!$B$1:$C$65536,2,0)</f>
        <v>FORNECEDORES DE SERVICOS DIVERSOS</v>
      </c>
      <c r="C6715" s="33" t="s">
        <v>59</v>
      </c>
      <c r="D6715" s="21">
        <f>VLOOKUP(C6715,'[2]05-2025'!$B$1:$D$65536,3,0)</f>
        <v>1999506.52</v>
      </c>
      <c r="E6715" s="25" t="s">
        <v>1808</v>
      </c>
      <c r="F6715" s="27" t="s">
        <v>1611</v>
      </c>
      <c r="G6715" s="26">
        <v>106.79</v>
      </c>
      <c r="H6715" s="22">
        <v>0</v>
      </c>
      <c r="I6715" s="24">
        <f t="shared" si="105"/>
        <v>8435410.2400000077</v>
      </c>
      <c r="J6715" s="27" t="s">
        <v>71</v>
      </c>
      <c r="K6715" s="2" t="s">
        <v>15</v>
      </c>
    </row>
    <row r="6716" spans="1:11" ht="12" customHeight="1" x14ac:dyDescent="0.2">
      <c r="A6716" s="2">
        <v>1700</v>
      </c>
      <c r="B6716" s="20" t="str">
        <f>VLOOKUP(C6716,'[2]05-2025'!$B$1:$C$65536,2,0)</f>
        <v>FORNECEDORES DE SERVICOS DIVERSOS</v>
      </c>
      <c r="C6716" s="33" t="s">
        <v>59</v>
      </c>
      <c r="D6716" s="21">
        <f>VLOOKUP(C6716,'[2]05-2025'!$B$1:$D$65536,3,0)</f>
        <v>1999506.52</v>
      </c>
      <c r="E6716" s="25" t="s">
        <v>1808</v>
      </c>
      <c r="F6716" s="27" t="s">
        <v>1633</v>
      </c>
      <c r="G6716" s="26">
        <v>1382.41</v>
      </c>
      <c r="H6716" s="22">
        <v>0</v>
      </c>
      <c r="I6716" s="24">
        <f t="shared" si="105"/>
        <v>8434027.8300000075</v>
      </c>
      <c r="J6716" s="27" t="s">
        <v>71</v>
      </c>
      <c r="K6716" s="2" t="s">
        <v>15</v>
      </c>
    </row>
    <row r="6717" spans="1:11" ht="12" customHeight="1" x14ac:dyDescent="0.2">
      <c r="A6717" s="2">
        <v>1700</v>
      </c>
      <c r="B6717" s="20" t="str">
        <f>VLOOKUP(C6717,'[2]05-2025'!$B$1:$C$65536,2,0)</f>
        <v>FORNECEDORES DE SERVICOS DIVERSOS</v>
      </c>
      <c r="C6717" s="33" t="s">
        <v>59</v>
      </c>
      <c r="D6717" s="21">
        <f>VLOOKUP(C6717,'[2]05-2025'!$B$1:$D$65536,3,0)</f>
        <v>1999506.52</v>
      </c>
      <c r="E6717" s="25" t="s">
        <v>1808</v>
      </c>
      <c r="F6717" s="27" t="s">
        <v>1663</v>
      </c>
      <c r="G6717" s="26">
        <v>30.92</v>
      </c>
      <c r="H6717" s="22">
        <v>0</v>
      </c>
      <c r="I6717" s="24">
        <f t="shared" si="105"/>
        <v>8433996.9100000076</v>
      </c>
      <c r="J6717" s="27" t="s">
        <v>72</v>
      </c>
      <c r="K6717" s="2" t="s">
        <v>15</v>
      </c>
    </row>
    <row r="6718" spans="1:11" ht="12" customHeight="1" x14ac:dyDescent="0.2">
      <c r="A6718" s="2">
        <v>1700</v>
      </c>
      <c r="B6718" s="20" t="str">
        <f>VLOOKUP(C6718,'[2]05-2025'!$B$1:$C$65536,2,0)</f>
        <v>FORNECEDORES DE SERVICOS DIVERSOS</v>
      </c>
      <c r="C6718" s="33" t="s">
        <v>59</v>
      </c>
      <c r="D6718" s="21">
        <f>VLOOKUP(C6718,'[2]05-2025'!$B$1:$D$65536,3,0)</f>
        <v>1999506.52</v>
      </c>
      <c r="E6718" s="25" t="s">
        <v>1808</v>
      </c>
      <c r="F6718" s="27" t="s">
        <v>1662</v>
      </c>
      <c r="G6718" s="26">
        <v>9.9700000000000006</v>
      </c>
      <c r="H6718" s="22">
        <v>0</v>
      </c>
      <c r="I6718" s="24">
        <f t="shared" si="105"/>
        <v>8433986.9400000069</v>
      </c>
      <c r="J6718" s="27" t="s">
        <v>69</v>
      </c>
      <c r="K6718" s="2" t="s">
        <v>15</v>
      </c>
    </row>
    <row r="6719" spans="1:11" ht="12" customHeight="1" x14ac:dyDescent="0.2">
      <c r="A6719" s="2">
        <v>1700</v>
      </c>
      <c r="B6719" s="20" t="str">
        <f>VLOOKUP(C6719,'[2]05-2025'!$B$1:$C$65536,2,0)</f>
        <v>FORNECEDORES DE SERVICOS DIVERSOS</v>
      </c>
      <c r="C6719" s="33" t="s">
        <v>59</v>
      </c>
      <c r="D6719" s="21">
        <f>VLOOKUP(C6719,'[2]05-2025'!$B$1:$D$65536,3,0)</f>
        <v>1999506.52</v>
      </c>
      <c r="E6719" s="25" t="s">
        <v>1808</v>
      </c>
      <c r="F6719" s="27" t="s">
        <v>1625</v>
      </c>
      <c r="G6719" s="26">
        <v>1166.5</v>
      </c>
      <c r="H6719" s="22">
        <v>0</v>
      </c>
      <c r="I6719" s="24">
        <f t="shared" si="105"/>
        <v>8432820.4400000069</v>
      </c>
      <c r="J6719" s="27" t="s">
        <v>69</v>
      </c>
      <c r="K6719" s="2" t="s">
        <v>15</v>
      </c>
    </row>
    <row r="6720" spans="1:11" ht="12" customHeight="1" x14ac:dyDescent="0.2">
      <c r="A6720" s="2">
        <v>1700</v>
      </c>
      <c r="B6720" s="20" t="str">
        <f>VLOOKUP(C6720,'[2]05-2025'!$B$1:$C$65536,2,0)</f>
        <v>FORNECEDORES DE SERVICOS DIVERSOS</v>
      </c>
      <c r="C6720" s="33" t="s">
        <v>59</v>
      </c>
      <c r="D6720" s="21">
        <f>VLOOKUP(C6720,'[2]05-2025'!$B$1:$D$65536,3,0)</f>
        <v>1999506.52</v>
      </c>
      <c r="E6720" s="25" t="s">
        <v>1808</v>
      </c>
      <c r="F6720" s="27" t="s">
        <v>1635</v>
      </c>
      <c r="G6720" s="26">
        <v>1482.8</v>
      </c>
      <c r="H6720" s="22">
        <v>0</v>
      </c>
      <c r="I6720" s="24">
        <f t="shared" si="105"/>
        <v>8431337.6400000062</v>
      </c>
      <c r="J6720" s="27" t="s">
        <v>72</v>
      </c>
      <c r="K6720" s="2" t="s">
        <v>15</v>
      </c>
    </row>
    <row r="6721" spans="1:12" ht="12" customHeight="1" x14ac:dyDescent="0.2">
      <c r="A6721" s="2">
        <v>1700</v>
      </c>
      <c r="B6721" s="20" t="str">
        <f>VLOOKUP(C6721,'[2]05-2025'!$B$1:$C$65536,2,0)</f>
        <v>FORNECEDORES DE SERVICOS DIVERSOS</v>
      </c>
      <c r="C6721" s="33" t="s">
        <v>59</v>
      </c>
      <c r="D6721" s="21">
        <f>VLOOKUP(C6721,'[2]05-2025'!$B$1:$D$65536,3,0)</f>
        <v>1999506.52</v>
      </c>
      <c r="E6721" s="25" t="s">
        <v>1808</v>
      </c>
      <c r="F6721" s="27" t="s">
        <v>1636</v>
      </c>
      <c r="G6721" s="26">
        <v>478.33</v>
      </c>
      <c r="H6721" s="22">
        <v>0</v>
      </c>
      <c r="I6721" s="24">
        <f t="shared" si="105"/>
        <v>8430859.3100000061</v>
      </c>
      <c r="J6721" s="27" t="s">
        <v>69</v>
      </c>
      <c r="K6721" s="2" t="s">
        <v>15</v>
      </c>
      <c r="L6721" s="32"/>
    </row>
    <row r="6722" spans="1:12" ht="12" customHeight="1" x14ac:dyDescent="0.2">
      <c r="A6722" s="2">
        <v>1700</v>
      </c>
      <c r="B6722" s="20" t="str">
        <f>VLOOKUP(C6722,'[2]05-2025'!$B$1:$C$65536,2,0)</f>
        <v>FORNECEDORES DE SERVICOS DIVERSOS</v>
      </c>
      <c r="C6722" s="33" t="s">
        <v>59</v>
      </c>
      <c r="D6722" s="21">
        <f>VLOOKUP(C6722,'[2]05-2025'!$B$1:$D$65536,3,0)</f>
        <v>1999506.52</v>
      </c>
      <c r="E6722" s="25" t="s">
        <v>1808</v>
      </c>
      <c r="F6722" s="27" t="s">
        <v>1635</v>
      </c>
      <c r="G6722" s="26">
        <v>725.9</v>
      </c>
      <c r="H6722" s="22">
        <v>0</v>
      </c>
      <c r="I6722" s="24">
        <f t="shared" si="105"/>
        <v>8430133.4100000057</v>
      </c>
      <c r="J6722" s="27" t="s">
        <v>72</v>
      </c>
      <c r="K6722" s="2" t="s">
        <v>15</v>
      </c>
    </row>
    <row r="6723" spans="1:12" ht="12" customHeight="1" x14ac:dyDescent="0.2">
      <c r="A6723" s="2">
        <v>1700</v>
      </c>
      <c r="B6723" s="20" t="str">
        <f>VLOOKUP(C6723,'[2]05-2025'!$B$1:$C$65536,2,0)</f>
        <v>FORNECEDORES DE SERVICOS DIVERSOS</v>
      </c>
      <c r="C6723" s="33" t="s">
        <v>59</v>
      </c>
      <c r="D6723" s="21">
        <f>VLOOKUP(C6723,'[2]05-2025'!$B$1:$D$65536,3,0)</f>
        <v>1999506.52</v>
      </c>
      <c r="E6723" s="25" t="s">
        <v>1808</v>
      </c>
      <c r="F6723" s="27" t="s">
        <v>1636</v>
      </c>
      <c r="G6723" s="26">
        <v>234.16</v>
      </c>
      <c r="H6723" s="22">
        <v>0</v>
      </c>
      <c r="I6723" s="24">
        <f t="shared" si="105"/>
        <v>8429899.2500000056</v>
      </c>
      <c r="J6723" s="27" t="s">
        <v>69</v>
      </c>
      <c r="K6723" s="2" t="s">
        <v>15</v>
      </c>
    </row>
    <row r="6724" spans="1:12" ht="12" customHeight="1" x14ac:dyDescent="0.2">
      <c r="A6724" s="2">
        <v>1700</v>
      </c>
      <c r="B6724" s="20" t="str">
        <f>VLOOKUP(C6724,'[2]05-2025'!$B$1:$C$65536,2,0)</f>
        <v>FORNECEDORES DE SERVICOS DIVERSOS</v>
      </c>
      <c r="C6724" s="33" t="s">
        <v>59</v>
      </c>
      <c r="D6724" s="21">
        <f>VLOOKUP(C6724,'[2]05-2025'!$B$1:$D$65536,3,0)</f>
        <v>1999506.52</v>
      </c>
      <c r="E6724" s="25" t="s">
        <v>1808</v>
      </c>
      <c r="F6724" s="27" t="s">
        <v>3273</v>
      </c>
      <c r="G6724" s="26">
        <v>24.75</v>
      </c>
      <c r="H6724" s="22">
        <v>0</v>
      </c>
      <c r="I6724" s="24">
        <f t="shared" si="105"/>
        <v>8429874.5000000056</v>
      </c>
      <c r="J6724" s="27" t="s">
        <v>71</v>
      </c>
      <c r="K6724" s="2" t="s">
        <v>15</v>
      </c>
    </row>
    <row r="6725" spans="1:12" ht="12" customHeight="1" x14ac:dyDescent="0.2">
      <c r="A6725" s="2">
        <v>1700</v>
      </c>
      <c r="B6725" s="20" t="str">
        <f>VLOOKUP(C6725,'[2]05-2025'!$B$1:$C$65536,2,0)</f>
        <v>FORNECEDORES DE SERVICOS DIVERSOS</v>
      </c>
      <c r="C6725" s="33" t="s">
        <v>59</v>
      </c>
      <c r="D6725" s="21">
        <f>VLOOKUP(C6725,'[2]05-2025'!$B$1:$D$65536,3,0)</f>
        <v>1999506.52</v>
      </c>
      <c r="E6725" s="25" t="s">
        <v>1808</v>
      </c>
      <c r="F6725" s="27" t="s">
        <v>3260</v>
      </c>
      <c r="G6725" s="26">
        <v>37762.39</v>
      </c>
      <c r="H6725" s="22">
        <v>0</v>
      </c>
      <c r="I6725" s="24">
        <f t="shared" si="105"/>
        <v>8392112.110000005</v>
      </c>
      <c r="J6725" s="27" t="s">
        <v>1671</v>
      </c>
      <c r="K6725" s="2" t="s">
        <v>15</v>
      </c>
    </row>
    <row r="6726" spans="1:12" ht="12" customHeight="1" x14ac:dyDescent="0.2">
      <c r="A6726" s="2">
        <v>1700</v>
      </c>
      <c r="B6726" s="20" t="str">
        <f>VLOOKUP(C6726,'[2]05-2025'!$B$1:$C$65536,2,0)</f>
        <v>FORNECEDORES DE SERVICOS DIVERSOS</v>
      </c>
      <c r="C6726" s="33" t="s">
        <v>59</v>
      </c>
      <c r="D6726" s="21">
        <f>VLOOKUP(C6726,'[2]05-2025'!$B$1:$D$65536,3,0)</f>
        <v>1999506.52</v>
      </c>
      <c r="E6726" s="25" t="s">
        <v>1808</v>
      </c>
      <c r="F6726" s="27" t="s">
        <v>3260</v>
      </c>
      <c r="G6726" s="26">
        <v>37762.39</v>
      </c>
      <c r="H6726" s="22">
        <v>0</v>
      </c>
      <c r="I6726" s="24">
        <f t="shared" si="105"/>
        <v>8354349.7200000053</v>
      </c>
      <c r="J6726" s="27" t="s">
        <v>1671</v>
      </c>
      <c r="K6726" s="2" t="s">
        <v>15</v>
      </c>
    </row>
    <row r="6727" spans="1:12" ht="12" customHeight="1" x14ac:dyDescent="0.2">
      <c r="A6727" s="2">
        <v>1700</v>
      </c>
      <c r="B6727" s="20" t="str">
        <f>VLOOKUP(C6727,'[2]05-2025'!$B$1:$C$65536,2,0)</f>
        <v>FORNECEDORES DE SERVICOS DIVERSOS</v>
      </c>
      <c r="C6727" s="33" t="s">
        <v>59</v>
      </c>
      <c r="D6727" s="21">
        <f>VLOOKUP(C6727,'[2]05-2025'!$B$1:$D$65536,3,0)</f>
        <v>1999506.52</v>
      </c>
      <c r="E6727" s="25" t="s">
        <v>1808</v>
      </c>
      <c r="F6727" s="27" t="s">
        <v>1862</v>
      </c>
      <c r="G6727" s="26">
        <v>680.67</v>
      </c>
      <c r="H6727" s="22">
        <v>0</v>
      </c>
      <c r="I6727" s="24">
        <f t="shared" si="105"/>
        <v>8353669.0500000054</v>
      </c>
      <c r="J6727" s="27" t="s">
        <v>1671</v>
      </c>
      <c r="K6727" s="2" t="s">
        <v>15</v>
      </c>
    </row>
    <row r="6728" spans="1:12" ht="12" customHeight="1" x14ac:dyDescent="0.2">
      <c r="A6728" s="2">
        <v>1700</v>
      </c>
      <c r="B6728" s="20" t="str">
        <f>VLOOKUP(C6728,'[2]05-2025'!$B$1:$C$65536,2,0)</f>
        <v>FORNECEDORES DE SERVICOS DIVERSOS</v>
      </c>
      <c r="C6728" s="33" t="s">
        <v>59</v>
      </c>
      <c r="D6728" s="21">
        <f>VLOOKUP(C6728,'[2]05-2025'!$B$1:$D$65536,3,0)</f>
        <v>1999506.52</v>
      </c>
      <c r="E6728" s="25" t="s">
        <v>1808</v>
      </c>
      <c r="F6728" s="27" t="s">
        <v>1863</v>
      </c>
      <c r="G6728" s="26">
        <v>1650</v>
      </c>
      <c r="H6728" s="22">
        <v>0</v>
      </c>
      <c r="I6728" s="24">
        <f t="shared" si="105"/>
        <v>8352019.0500000054</v>
      </c>
      <c r="J6728" s="27" t="s">
        <v>1671</v>
      </c>
      <c r="K6728" s="2" t="s">
        <v>15</v>
      </c>
    </row>
    <row r="6729" spans="1:12" ht="12" customHeight="1" x14ac:dyDescent="0.2">
      <c r="A6729" s="2">
        <v>1700</v>
      </c>
      <c r="B6729" s="20" t="str">
        <f>VLOOKUP(C6729,'[2]05-2025'!$B$1:$C$65536,2,0)</f>
        <v>FORNECEDORES DE SERVICOS DIVERSOS</v>
      </c>
      <c r="C6729" s="33" t="s">
        <v>59</v>
      </c>
      <c r="D6729" s="21">
        <f>VLOOKUP(C6729,'[2]05-2025'!$B$1:$D$65536,3,0)</f>
        <v>1999506.52</v>
      </c>
      <c r="E6729" s="25" t="s">
        <v>1808</v>
      </c>
      <c r="F6729" s="27" t="s">
        <v>1866</v>
      </c>
      <c r="G6729" s="26">
        <v>239106.01</v>
      </c>
      <c r="H6729" s="22">
        <v>0</v>
      </c>
      <c r="I6729" s="24">
        <f t="shared" si="105"/>
        <v>8112913.0400000056</v>
      </c>
      <c r="J6729" s="27" t="s">
        <v>1671</v>
      </c>
      <c r="K6729" s="2" t="s">
        <v>15</v>
      </c>
    </row>
    <row r="6730" spans="1:12" ht="12" customHeight="1" x14ac:dyDescent="0.2">
      <c r="A6730" s="2">
        <v>1700</v>
      </c>
      <c r="B6730" s="20" t="str">
        <f>VLOOKUP(C6730,'[2]05-2025'!$B$1:$C$65536,2,0)</f>
        <v>FORNECEDORES DE SERVICOS DIVERSOS</v>
      </c>
      <c r="C6730" s="33" t="s">
        <v>59</v>
      </c>
      <c r="D6730" s="21">
        <f>VLOOKUP(C6730,'[2]05-2025'!$B$1:$D$65536,3,0)</f>
        <v>1999506.52</v>
      </c>
      <c r="E6730" s="25" t="s">
        <v>1808</v>
      </c>
      <c r="F6730" s="27" t="s">
        <v>1696</v>
      </c>
      <c r="G6730" s="26">
        <v>2633.05</v>
      </c>
      <c r="H6730" s="22">
        <v>0</v>
      </c>
      <c r="I6730" s="24">
        <f t="shared" si="105"/>
        <v>8110279.9900000058</v>
      </c>
      <c r="J6730" s="27" t="s">
        <v>1671</v>
      </c>
      <c r="K6730" s="2" t="s">
        <v>15</v>
      </c>
    </row>
    <row r="6731" spans="1:12" ht="12" customHeight="1" x14ac:dyDescent="0.2">
      <c r="A6731" s="2">
        <v>1700</v>
      </c>
      <c r="B6731" s="20" t="str">
        <f>VLOOKUP(C6731,'[2]05-2025'!$B$1:$C$65536,2,0)</f>
        <v>FORNECEDORES DE SERVICOS DIVERSOS</v>
      </c>
      <c r="C6731" s="33" t="s">
        <v>59</v>
      </c>
      <c r="D6731" s="21">
        <f>VLOOKUP(C6731,'[2]05-2025'!$B$1:$D$65536,3,0)</f>
        <v>1999506.52</v>
      </c>
      <c r="E6731" s="25" t="s">
        <v>1808</v>
      </c>
      <c r="F6731" s="27" t="s">
        <v>1874</v>
      </c>
      <c r="G6731" s="26">
        <v>12356.1</v>
      </c>
      <c r="H6731" s="22">
        <v>0</v>
      </c>
      <c r="I6731" s="24">
        <f t="shared" si="105"/>
        <v>8097923.8900000062</v>
      </c>
      <c r="J6731" s="27" t="s">
        <v>1671</v>
      </c>
      <c r="K6731" s="2" t="s">
        <v>15</v>
      </c>
    </row>
    <row r="6732" spans="1:12" ht="12" customHeight="1" x14ac:dyDescent="0.2">
      <c r="A6732" s="2">
        <v>1700</v>
      </c>
      <c r="B6732" s="20" t="str">
        <f>VLOOKUP(C6732,'[2]05-2025'!$B$1:$C$65536,2,0)</f>
        <v>FORNECEDORES DE SERVICOS DIVERSOS</v>
      </c>
      <c r="C6732" s="33" t="s">
        <v>59</v>
      </c>
      <c r="D6732" s="21">
        <f>VLOOKUP(C6732,'[2]05-2025'!$B$1:$D$65536,3,0)</f>
        <v>1999506.52</v>
      </c>
      <c r="E6732" s="25" t="s">
        <v>1808</v>
      </c>
      <c r="F6732" s="27" t="s">
        <v>1875</v>
      </c>
      <c r="G6732" s="26">
        <v>14936.7</v>
      </c>
      <c r="H6732" s="22">
        <v>0</v>
      </c>
      <c r="I6732" s="24">
        <f t="shared" si="105"/>
        <v>8082987.190000006</v>
      </c>
      <c r="J6732" s="27" t="s">
        <v>1671</v>
      </c>
      <c r="K6732" s="2" t="s">
        <v>15</v>
      </c>
    </row>
    <row r="6733" spans="1:12" ht="12" customHeight="1" x14ac:dyDescent="0.2">
      <c r="A6733" s="2">
        <v>1700</v>
      </c>
      <c r="B6733" s="20" t="str">
        <f>VLOOKUP(C6733,'[2]05-2025'!$B$1:$C$65536,2,0)</f>
        <v>FORNECEDORES DE SERVICOS DIVERSOS</v>
      </c>
      <c r="C6733" s="33" t="s">
        <v>59</v>
      </c>
      <c r="D6733" s="21">
        <f>VLOOKUP(C6733,'[2]05-2025'!$B$1:$D$65536,3,0)</f>
        <v>1999506.52</v>
      </c>
      <c r="E6733" s="25" t="s">
        <v>1808</v>
      </c>
      <c r="F6733" s="27" t="s">
        <v>1876</v>
      </c>
      <c r="G6733" s="26">
        <v>61114.07</v>
      </c>
      <c r="H6733" s="22">
        <v>0</v>
      </c>
      <c r="I6733" s="24">
        <f t="shared" si="105"/>
        <v>8021873.1200000057</v>
      </c>
      <c r="J6733" s="27" t="s">
        <v>1671</v>
      </c>
      <c r="K6733" s="2" t="s">
        <v>15</v>
      </c>
    </row>
    <row r="6734" spans="1:12" ht="12" customHeight="1" x14ac:dyDescent="0.2">
      <c r="A6734" s="2">
        <v>1700</v>
      </c>
      <c r="B6734" s="20" t="str">
        <f>VLOOKUP(C6734,'[2]05-2025'!$B$1:$C$65536,2,0)</f>
        <v>FORNECEDORES DE SERVICOS DIVERSOS</v>
      </c>
      <c r="C6734" s="33" t="s">
        <v>59</v>
      </c>
      <c r="D6734" s="21">
        <f>VLOOKUP(C6734,'[2]05-2025'!$B$1:$D$65536,3,0)</f>
        <v>1999506.52</v>
      </c>
      <c r="E6734" s="25" t="s">
        <v>1808</v>
      </c>
      <c r="F6734" s="27" t="s">
        <v>1878</v>
      </c>
      <c r="G6734" s="26">
        <v>131665.19</v>
      </c>
      <c r="H6734" s="22">
        <v>0</v>
      </c>
      <c r="I6734" s="24">
        <f t="shared" si="105"/>
        <v>7890207.9300000053</v>
      </c>
      <c r="J6734" s="27" t="s">
        <v>1671</v>
      </c>
      <c r="K6734" s="2" t="s">
        <v>15</v>
      </c>
    </row>
    <row r="6735" spans="1:12" ht="12" customHeight="1" x14ac:dyDescent="0.2">
      <c r="A6735" s="2">
        <v>1700</v>
      </c>
      <c r="B6735" s="20" t="str">
        <f>VLOOKUP(C6735,'[2]05-2025'!$B$1:$C$65536,2,0)</f>
        <v>FORNECEDORES DE SERVICOS DIVERSOS</v>
      </c>
      <c r="C6735" s="33" t="s">
        <v>59</v>
      </c>
      <c r="D6735" s="21">
        <f>VLOOKUP(C6735,'[2]05-2025'!$B$1:$D$65536,3,0)</f>
        <v>1999506.52</v>
      </c>
      <c r="E6735" s="25" t="s">
        <v>1808</v>
      </c>
      <c r="F6735" s="27" t="s">
        <v>1879</v>
      </c>
      <c r="G6735" s="26">
        <v>24887.88</v>
      </c>
      <c r="H6735" s="22">
        <v>0</v>
      </c>
      <c r="I6735" s="24">
        <f t="shared" si="105"/>
        <v>7865320.0500000054</v>
      </c>
      <c r="J6735" s="27" t="s">
        <v>1671</v>
      </c>
      <c r="K6735" s="2" t="s">
        <v>15</v>
      </c>
    </row>
    <row r="6736" spans="1:12" ht="12" customHeight="1" x14ac:dyDescent="0.2">
      <c r="A6736" s="2">
        <v>1700</v>
      </c>
      <c r="B6736" s="20" t="str">
        <f>VLOOKUP(C6736,'[2]05-2025'!$B$1:$C$65536,2,0)</f>
        <v>FORNECEDORES DE SERVICOS DIVERSOS</v>
      </c>
      <c r="C6736" s="33" t="s">
        <v>59</v>
      </c>
      <c r="D6736" s="21">
        <f>VLOOKUP(C6736,'[2]05-2025'!$B$1:$D$65536,3,0)</f>
        <v>1999506.52</v>
      </c>
      <c r="E6736" s="25" t="s">
        <v>1808</v>
      </c>
      <c r="F6736" s="27" t="s">
        <v>1879</v>
      </c>
      <c r="G6736" s="26">
        <v>13820.36</v>
      </c>
      <c r="H6736" s="22">
        <v>0</v>
      </c>
      <c r="I6736" s="24">
        <f t="shared" si="105"/>
        <v>7851499.6900000051</v>
      </c>
      <c r="J6736" s="27" t="s">
        <v>1671</v>
      </c>
      <c r="K6736" s="2" t="s">
        <v>15</v>
      </c>
    </row>
    <row r="6737" spans="1:11" ht="12" customHeight="1" x14ac:dyDescent="0.2">
      <c r="A6737" s="2">
        <v>1700</v>
      </c>
      <c r="B6737" s="20" t="str">
        <f>VLOOKUP(C6737,'[2]05-2025'!$B$1:$C$65536,2,0)</f>
        <v>FORNECEDORES DE SERVICOS DIVERSOS</v>
      </c>
      <c r="C6737" s="33" t="s">
        <v>59</v>
      </c>
      <c r="D6737" s="21">
        <f>VLOOKUP(C6737,'[2]05-2025'!$B$1:$D$65536,3,0)</f>
        <v>1999506.52</v>
      </c>
      <c r="E6737" s="25" t="s">
        <v>1808</v>
      </c>
      <c r="F6737" s="27" t="s">
        <v>1879</v>
      </c>
      <c r="G6737" s="26">
        <v>10134.56</v>
      </c>
      <c r="H6737" s="22">
        <v>0</v>
      </c>
      <c r="I6737" s="24">
        <f t="shared" si="105"/>
        <v>7841365.1300000055</v>
      </c>
      <c r="J6737" s="27" t="s">
        <v>1671</v>
      </c>
      <c r="K6737" s="2" t="s">
        <v>15</v>
      </c>
    </row>
    <row r="6738" spans="1:11" ht="12" customHeight="1" x14ac:dyDescent="0.2">
      <c r="A6738" s="2">
        <v>1700</v>
      </c>
      <c r="B6738" s="20" t="str">
        <f>VLOOKUP(C6738,'[2]05-2025'!$B$1:$C$65536,2,0)</f>
        <v>FORNECEDORES DE SERVICOS DIVERSOS</v>
      </c>
      <c r="C6738" s="33" t="s">
        <v>59</v>
      </c>
      <c r="D6738" s="21">
        <f>VLOOKUP(C6738,'[2]05-2025'!$B$1:$D$65536,3,0)</f>
        <v>1999506.52</v>
      </c>
      <c r="E6738" s="25" t="s">
        <v>1808</v>
      </c>
      <c r="F6738" s="27" t="s">
        <v>1879</v>
      </c>
      <c r="G6738" s="26">
        <v>144418.92000000001</v>
      </c>
      <c r="H6738" s="22">
        <v>0</v>
      </c>
      <c r="I6738" s="24">
        <f t="shared" si="105"/>
        <v>7696946.2100000056</v>
      </c>
      <c r="J6738" s="27" t="s">
        <v>1671</v>
      </c>
      <c r="K6738" s="2" t="s">
        <v>15</v>
      </c>
    </row>
    <row r="6739" spans="1:11" ht="12" customHeight="1" x14ac:dyDescent="0.2">
      <c r="A6739" s="2">
        <v>1700</v>
      </c>
      <c r="B6739" s="20" t="str">
        <f>VLOOKUP(C6739,'[2]05-2025'!$B$1:$C$65536,2,0)</f>
        <v>FORNECEDORES DE SERVICOS DIVERSOS</v>
      </c>
      <c r="C6739" s="33" t="s">
        <v>59</v>
      </c>
      <c r="D6739" s="21">
        <f>VLOOKUP(C6739,'[2]05-2025'!$B$1:$D$65536,3,0)</f>
        <v>1999506.52</v>
      </c>
      <c r="E6739" s="25" t="s">
        <v>1808</v>
      </c>
      <c r="F6739" s="27" t="s">
        <v>1880</v>
      </c>
      <c r="G6739" s="26">
        <v>263.45999999999998</v>
      </c>
      <c r="H6739" s="22">
        <v>0</v>
      </c>
      <c r="I6739" s="24">
        <f t="shared" si="105"/>
        <v>7696682.7500000056</v>
      </c>
      <c r="J6739" s="27" t="s">
        <v>1671</v>
      </c>
      <c r="K6739" s="2" t="s">
        <v>15</v>
      </c>
    </row>
    <row r="6740" spans="1:11" ht="12" customHeight="1" x14ac:dyDescent="0.2">
      <c r="A6740" s="2">
        <v>1700</v>
      </c>
      <c r="B6740" s="20" t="str">
        <f>VLOOKUP(C6740,'[2]05-2025'!$B$1:$C$65536,2,0)</f>
        <v>FORNECEDORES DE SERVICOS DIVERSOS</v>
      </c>
      <c r="C6740" s="33" t="s">
        <v>59</v>
      </c>
      <c r="D6740" s="21">
        <f>VLOOKUP(C6740,'[2]05-2025'!$B$1:$D$65536,3,0)</f>
        <v>1999506.52</v>
      </c>
      <c r="E6740" s="25" t="s">
        <v>1809</v>
      </c>
      <c r="F6740" s="27" t="s">
        <v>1611</v>
      </c>
      <c r="G6740" s="26">
        <v>23.47</v>
      </c>
      <c r="H6740" s="22">
        <v>0</v>
      </c>
      <c r="I6740" s="24">
        <f t="shared" si="105"/>
        <v>7696659.2800000058</v>
      </c>
      <c r="J6740" s="27" t="s">
        <v>71</v>
      </c>
      <c r="K6740" s="2" t="s">
        <v>15</v>
      </c>
    </row>
    <row r="6741" spans="1:11" ht="12" customHeight="1" x14ac:dyDescent="0.2">
      <c r="A6741" s="2">
        <v>1700</v>
      </c>
      <c r="B6741" s="20" t="str">
        <f>VLOOKUP(C6741,'[2]05-2025'!$B$1:$C$65536,2,0)</f>
        <v>FORNECEDORES DE SERVICOS DIVERSOS</v>
      </c>
      <c r="C6741" s="33" t="s">
        <v>59</v>
      </c>
      <c r="D6741" s="21">
        <f>VLOOKUP(C6741,'[2]05-2025'!$B$1:$D$65536,3,0)</f>
        <v>1999506.52</v>
      </c>
      <c r="E6741" s="25" t="s">
        <v>1809</v>
      </c>
      <c r="F6741" s="27" t="s">
        <v>1650</v>
      </c>
      <c r="G6741" s="26">
        <v>1.92</v>
      </c>
      <c r="H6741" s="22">
        <v>0</v>
      </c>
      <c r="I6741" s="24">
        <f t="shared" si="105"/>
        <v>7696657.3600000059</v>
      </c>
      <c r="J6741" s="27" t="s">
        <v>71</v>
      </c>
      <c r="K6741" s="2" t="s">
        <v>15</v>
      </c>
    </row>
    <row r="6742" spans="1:11" ht="12" customHeight="1" x14ac:dyDescent="0.2">
      <c r="A6742" s="2">
        <v>1700</v>
      </c>
      <c r="B6742" s="20" t="str">
        <f>VLOOKUP(C6742,'[2]05-2025'!$B$1:$C$65536,2,0)</f>
        <v>FORNECEDORES DE SERVICOS DIVERSOS</v>
      </c>
      <c r="C6742" s="33" t="s">
        <v>59</v>
      </c>
      <c r="D6742" s="21">
        <f>VLOOKUP(C6742,'[2]05-2025'!$B$1:$D$65536,3,0)</f>
        <v>1999506.52</v>
      </c>
      <c r="E6742" s="25" t="s">
        <v>1809</v>
      </c>
      <c r="F6742" s="27" t="s">
        <v>1650</v>
      </c>
      <c r="G6742" s="26">
        <v>0.48</v>
      </c>
      <c r="H6742" s="22">
        <v>0</v>
      </c>
      <c r="I6742" s="24">
        <f t="shared" si="105"/>
        <v>7696656.8800000055</v>
      </c>
      <c r="J6742" s="27" t="s">
        <v>71</v>
      </c>
      <c r="K6742" s="2" t="s">
        <v>15</v>
      </c>
    </row>
    <row r="6743" spans="1:11" ht="12" customHeight="1" x14ac:dyDescent="0.2">
      <c r="A6743" s="2">
        <v>1700</v>
      </c>
      <c r="B6743" s="20" t="str">
        <f>VLOOKUP(C6743,'[2]05-2025'!$B$1:$C$65536,2,0)</f>
        <v>FORNECEDORES DE SERVICOS DIVERSOS</v>
      </c>
      <c r="C6743" s="33" t="s">
        <v>59</v>
      </c>
      <c r="D6743" s="21">
        <f>VLOOKUP(C6743,'[2]05-2025'!$B$1:$D$65536,3,0)</f>
        <v>1999506.52</v>
      </c>
      <c r="E6743" s="25" t="s">
        <v>1809</v>
      </c>
      <c r="F6743" s="27" t="s">
        <v>1650</v>
      </c>
      <c r="G6743" s="26">
        <v>48</v>
      </c>
      <c r="H6743" s="22">
        <v>0</v>
      </c>
      <c r="I6743" s="24">
        <f t="shared" si="105"/>
        <v>7696608.8800000055</v>
      </c>
      <c r="J6743" s="27" t="s">
        <v>71</v>
      </c>
      <c r="K6743" s="2" t="s">
        <v>15</v>
      </c>
    </row>
    <row r="6744" spans="1:11" ht="12" customHeight="1" x14ac:dyDescent="0.2">
      <c r="A6744" s="2">
        <v>1700</v>
      </c>
      <c r="B6744" s="20" t="str">
        <f>VLOOKUP(C6744,'[2]05-2025'!$B$1:$C$65536,2,0)</f>
        <v>FORNECEDORES DE SERVICOS DIVERSOS</v>
      </c>
      <c r="C6744" s="33" t="s">
        <v>59</v>
      </c>
      <c r="D6744" s="21">
        <f>VLOOKUP(C6744,'[2]05-2025'!$B$1:$D$65536,3,0)</f>
        <v>1999506.52</v>
      </c>
      <c r="E6744" s="25" t="s">
        <v>1809</v>
      </c>
      <c r="F6744" s="27" t="s">
        <v>1778</v>
      </c>
      <c r="G6744" s="26">
        <v>360</v>
      </c>
      <c r="H6744" s="22">
        <v>0</v>
      </c>
      <c r="I6744" s="24">
        <f t="shared" si="105"/>
        <v>7696248.8800000055</v>
      </c>
      <c r="J6744" s="27" t="s">
        <v>71</v>
      </c>
      <c r="K6744" s="2" t="s">
        <v>15</v>
      </c>
    </row>
    <row r="6745" spans="1:11" ht="12" customHeight="1" x14ac:dyDescent="0.2">
      <c r="A6745" s="2">
        <v>1700</v>
      </c>
      <c r="B6745" s="20" t="str">
        <f>VLOOKUP(C6745,'[2]05-2025'!$B$1:$C$65536,2,0)</f>
        <v>FORNECEDORES DE SERVICOS DIVERSOS</v>
      </c>
      <c r="C6745" s="33" t="s">
        <v>59</v>
      </c>
      <c r="D6745" s="21">
        <f>VLOOKUP(C6745,'[2]05-2025'!$B$1:$D$65536,3,0)</f>
        <v>1999506.52</v>
      </c>
      <c r="E6745" s="25" t="s">
        <v>1809</v>
      </c>
      <c r="F6745" s="27" t="s">
        <v>1650</v>
      </c>
      <c r="G6745" s="26">
        <v>2.88</v>
      </c>
      <c r="H6745" s="22">
        <v>0</v>
      </c>
      <c r="I6745" s="24">
        <f t="shared" si="105"/>
        <v>7696246.0000000056</v>
      </c>
      <c r="J6745" s="27" t="s">
        <v>71</v>
      </c>
      <c r="K6745" s="2" t="s">
        <v>15</v>
      </c>
    </row>
    <row r="6746" spans="1:11" ht="12" customHeight="1" x14ac:dyDescent="0.2">
      <c r="A6746" s="2">
        <v>1700</v>
      </c>
      <c r="B6746" s="20" t="str">
        <f>VLOOKUP(C6746,'[2]05-2025'!$B$1:$C$65536,2,0)</f>
        <v>FORNECEDORES DE SERVICOS DIVERSOS</v>
      </c>
      <c r="C6746" s="33" t="s">
        <v>59</v>
      </c>
      <c r="D6746" s="21">
        <f>VLOOKUP(C6746,'[2]05-2025'!$B$1:$D$65536,3,0)</f>
        <v>1999506.52</v>
      </c>
      <c r="E6746" s="25" t="s">
        <v>1809</v>
      </c>
      <c r="F6746" s="27" t="s">
        <v>1766</v>
      </c>
      <c r="G6746" s="26">
        <v>34.65</v>
      </c>
      <c r="H6746" s="22">
        <v>0</v>
      </c>
      <c r="I6746" s="24">
        <f t="shared" si="105"/>
        <v>7696211.3500000052</v>
      </c>
      <c r="J6746" s="27" t="s">
        <v>72</v>
      </c>
      <c r="K6746" s="2" t="s">
        <v>15</v>
      </c>
    </row>
    <row r="6747" spans="1:11" ht="12" customHeight="1" x14ac:dyDescent="0.2">
      <c r="A6747" s="2">
        <v>1700</v>
      </c>
      <c r="B6747" s="20" t="str">
        <f>VLOOKUP(C6747,'[2]05-2025'!$B$1:$C$65536,2,0)</f>
        <v>FORNECEDORES DE SERVICOS DIVERSOS</v>
      </c>
      <c r="C6747" s="33" t="s">
        <v>59</v>
      </c>
      <c r="D6747" s="21">
        <f>VLOOKUP(C6747,'[2]05-2025'!$B$1:$D$65536,3,0)</f>
        <v>1999506.52</v>
      </c>
      <c r="E6747" s="25" t="s">
        <v>1809</v>
      </c>
      <c r="F6747" s="27" t="s">
        <v>1767</v>
      </c>
      <c r="G6747" s="26">
        <v>11.18</v>
      </c>
      <c r="H6747" s="22">
        <v>0</v>
      </c>
      <c r="I6747" s="24">
        <f t="shared" si="105"/>
        <v>7696200.1700000055</v>
      </c>
      <c r="J6747" s="27" t="s">
        <v>69</v>
      </c>
      <c r="K6747" s="2" t="s">
        <v>15</v>
      </c>
    </row>
    <row r="6748" spans="1:11" ht="12" customHeight="1" x14ac:dyDescent="0.2">
      <c r="A6748" s="2">
        <v>1700</v>
      </c>
      <c r="B6748" s="20" t="str">
        <f>VLOOKUP(C6748,'[2]05-2025'!$B$1:$C$65536,2,0)</f>
        <v>FORNECEDORES DE SERVICOS DIVERSOS</v>
      </c>
      <c r="C6748" s="33" t="s">
        <v>59</v>
      </c>
      <c r="D6748" s="21">
        <f>VLOOKUP(C6748,'[2]05-2025'!$B$1:$D$65536,3,0)</f>
        <v>1999506.52</v>
      </c>
      <c r="E6748" s="25" t="s">
        <v>1809</v>
      </c>
      <c r="F6748" s="27" t="s">
        <v>1613</v>
      </c>
      <c r="G6748" s="26">
        <v>37.26</v>
      </c>
      <c r="H6748" s="22">
        <v>0</v>
      </c>
      <c r="I6748" s="24">
        <f t="shared" si="105"/>
        <v>7696162.9100000057</v>
      </c>
      <c r="J6748" s="27" t="s">
        <v>71</v>
      </c>
      <c r="K6748" s="2" t="s">
        <v>15</v>
      </c>
    </row>
    <row r="6749" spans="1:11" ht="12" customHeight="1" x14ac:dyDescent="0.2">
      <c r="A6749" s="2">
        <v>1700</v>
      </c>
      <c r="B6749" s="20" t="str">
        <f>VLOOKUP(C6749,'[2]05-2025'!$B$1:$C$65536,2,0)</f>
        <v>FORNECEDORES DE SERVICOS DIVERSOS</v>
      </c>
      <c r="C6749" s="33" t="s">
        <v>59</v>
      </c>
      <c r="D6749" s="21">
        <f>VLOOKUP(C6749,'[2]05-2025'!$B$1:$D$65536,3,0)</f>
        <v>1999506.52</v>
      </c>
      <c r="E6749" s="25" t="s">
        <v>1809</v>
      </c>
      <c r="F6749" s="27" t="s">
        <v>1640</v>
      </c>
      <c r="G6749" s="26">
        <v>10.8</v>
      </c>
      <c r="H6749" s="22">
        <v>0</v>
      </c>
      <c r="I6749" s="24">
        <f t="shared" si="105"/>
        <v>7696152.1100000059</v>
      </c>
      <c r="J6749" s="27" t="s">
        <v>71</v>
      </c>
      <c r="K6749" s="2" t="s">
        <v>15</v>
      </c>
    </row>
    <row r="6750" spans="1:11" ht="12" customHeight="1" x14ac:dyDescent="0.2">
      <c r="A6750" s="2">
        <v>1700</v>
      </c>
      <c r="B6750" s="20" t="str">
        <f>VLOOKUP(C6750,'[2]05-2025'!$B$1:$C$65536,2,0)</f>
        <v>FORNECEDORES DE SERVICOS DIVERSOS</v>
      </c>
      <c r="C6750" s="33" t="s">
        <v>59</v>
      </c>
      <c r="D6750" s="21">
        <f>VLOOKUP(C6750,'[2]05-2025'!$B$1:$D$65536,3,0)</f>
        <v>1999506.52</v>
      </c>
      <c r="E6750" s="25" t="s">
        <v>1809</v>
      </c>
      <c r="F6750" s="27" t="s">
        <v>1650</v>
      </c>
      <c r="G6750" s="26">
        <v>3.84</v>
      </c>
      <c r="H6750" s="22">
        <v>0</v>
      </c>
      <c r="I6750" s="24">
        <f t="shared" si="105"/>
        <v>7696148.2700000061</v>
      </c>
      <c r="J6750" s="27" t="s">
        <v>71</v>
      </c>
      <c r="K6750" s="2" t="s">
        <v>15</v>
      </c>
    </row>
    <row r="6751" spans="1:11" ht="12" customHeight="1" x14ac:dyDescent="0.2">
      <c r="A6751" s="2">
        <v>1700</v>
      </c>
      <c r="B6751" s="20" t="str">
        <f>VLOOKUP(C6751,'[2]05-2025'!$B$1:$C$65536,2,0)</f>
        <v>FORNECEDORES DE SERVICOS DIVERSOS</v>
      </c>
      <c r="C6751" s="33" t="s">
        <v>59</v>
      </c>
      <c r="D6751" s="21">
        <f>VLOOKUP(C6751,'[2]05-2025'!$B$1:$D$65536,3,0)</f>
        <v>1999506.52</v>
      </c>
      <c r="E6751" s="25" t="s">
        <v>1809</v>
      </c>
      <c r="F6751" s="27" t="s">
        <v>1772</v>
      </c>
      <c r="G6751" s="26">
        <v>287.31</v>
      </c>
      <c r="H6751" s="22">
        <v>0</v>
      </c>
      <c r="I6751" s="24">
        <f t="shared" si="105"/>
        <v>7695860.9600000065</v>
      </c>
      <c r="J6751" s="27" t="s">
        <v>69</v>
      </c>
      <c r="K6751" s="2" t="s">
        <v>15</v>
      </c>
    </row>
    <row r="6752" spans="1:11" ht="12" customHeight="1" x14ac:dyDescent="0.2">
      <c r="A6752" s="2">
        <v>1700</v>
      </c>
      <c r="B6752" s="20" t="str">
        <f>VLOOKUP(C6752,'[2]05-2025'!$B$1:$C$65536,2,0)</f>
        <v>FORNECEDORES DE SERVICOS DIVERSOS</v>
      </c>
      <c r="C6752" s="33" t="s">
        <v>59</v>
      </c>
      <c r="D6752" s="21">
        <f>VLOOKUP(C6752,'[2]05-2025'!$B$1:$D$65536,3,0)</f>
        <v>1999506.52</v>
      </c>
      <c r="E6752" s="25" t="s">
        <v>1809</v>
      </c>
      <c r="F6752" s="27" t="s">
        <v>1771</v>
      </c>
      <c r="G6752" s="26">
        <v>890.66</v>
      </c>
      <c r="H6752" s="22">
        <v>0</v>
      </c>
      <c r="I6752" s="24">
        <f t="shared" si="105"/>
        <v>7694970.3000000063</v>
      </c>
      <c r="J6752" s="27" t="s">
        <v>72</v>
      </c>
      <c r="K6752" s="2" t="s">
        <v>15</v>
      </c>
    </row>
    <row r="6753" spans="1:11" ht="12" customHeight="1" x14ac:dyDescent="0.2">
      <c r="A6753" s="2">
        <v>1700</v>
      </c>
      <c r="B6753" s="20" t="str">
        <f>VLOOKUP(C6753,'[2]05-2025'!$B$1:$C$65536,2,0)</f>
        <v>FORNECEDORES DE SERVICOS DIVERSOS</v>
      </c>
      <c r="C6753" s="33" t="s">
        <v>59</v>
      </c>
      <c r="D6753" s="21">
        <f>VLOOKUP(C6753,'[2]05-2025'!$B$1:$D$65536,3,0)</f>
        <v>1999506.52</v>
      </c>
      <c r="E6753" s="25" t="s">
        <v>1809</v>
      </c>
      <c r="F6753" s="27" t="s">
        <v>1663</v>
      </c>
      <c r="G6753" s="26">
        <v>54.13</v>
      </c>
      <c r="H6753" s="22">
        <v>0</v>
      </c>
      <c r="I6753" s="24">
        <f t="shared" si="105"/>
        <v>7694916.1700000064</v>
      </c>
      <c r="J6753" s="27" t="s">
        <v>72</v>
      </c>
      <c r="K6753" s="2" t="s">
        <v>15</v>
      </c>
    </row>
    <row r="6754" spans="1:11" ht="12" customHeight="1" x14ac:dyDescent="0.2">
      <c r="A6754" s="2">
        <v>1700</v>
      </c>
      <c r="B6754" s="20" t="str">
        <f>VLOOKUP(C6754,'[2]05-2025'!$B$1:$C$65536,2,0)</f>
        <v>FORNECEDORES DE SERVICOS DIVERSOS</v>
      </c>
      <c r="C6754" s="33" t="s">
        <v>59</v>
      </c>
      <c r="D6754" s="21">
        <f>VLOOKUP(C6754,'[2]05-2025'!$B$1:$D$65536,3,0)</f>
        <v>1999506.52</v>
      </c>
      <c r="E6754" s="25" t="s">
        <v>1809</v>
      </c>
      <c r="F6754" s="27" t="s">
        <v>1662</v>
      </c>
      <c r="G6754" s="26">
        <v>17.46</v>
      </c>
      <c r="H6754" s="22">
        <v>0</v>
      </c>
      <c r="I6754" s="24">
        <f t="shared" si="105"/>
        <v>7694898.7100000065</v>
      </c>
      <c r="J6754" s="27" t="s">
        <v>69</v>
      </c>
      <c r="K6754" s="2" t="s">
        <v>15</v>
      </c>
    </row>
    <row r="6755" spans="1:11" ht="12" customHeight="1" x14ac:dyDescent="0.2">
      <c r="A6755" s="2">
        <v>1700</v>
      </c>
      <c r="B6755" s="20" t="str">
        <f>VLOOKUP(C6755,'[2]05-2025'!$B$1:$C$65536,2,0)</f>
        <v>FORNECEDORES DE SERVICOS DIVERSOS</v>
      </c>
      <c r="C6755" s="33" t="s">
        <v>59</v>
      </c>
      <c r="D6755" s="21">
        <f>VLOOKUP(C6755,'[2]05-2025'!$B$1:$D$65536,3,0)</f>
        <v>1999506.52</v>
      </c>
      <c r="E6755" s="25" t="s">
        <v>1809</v>
      </c>
      <c r="F6755" s="27" t="s">
        <v>1765</v>
      </c>
      <c r="G6755" s="26">
        <v>53.86</v>
      </c>
      <c r="H6755" s="22">
        <v>0</v>
      </c>
      <c r="I6755" s="24">
        <f t="shared" si="105"/>
        <v>7694844.8500000061</v>
      </c>
      <c r="J6755" s="27" t="s">
        <v>71</v>
      </c>
      <c r="K6755" s="2" t="s">
        <v>15</v>
      </c>
    </row>
    <row r="6756" spans="1:11" ht="12" customHeight="1" x14ac:dyDescent="0.2">
      <c r="A6756" s="2">
        <v>1700</v>
      </c>
      <c r="B6756" s="20" t="str">
        <f>VLOOKUP(C6756,'[2]05-2025'!$B$1:$C$65536,2,0)</f>
        <v>FORNECEDORES DE SERVICOS DIVERSOS</v>
      </c>
      <c r="C6756" s="33" t="s">
        <v>59</v>
      </c>
      <c r="D6756" s="21">
        <f>VLOOKUP(C6756,'[2]05-2025'!$B$1:$D$65536,3,0)</f>
        <v>1999506.52</v>
      </c>
      <c r="E6756" s="25" t="s">
        <v>1810</v>
      </c>
      <c r="F6756" s="27" t="s">
        <v>1610</v>
      </c>
      <c r="G6756" s="26">
        <v>1981.25</v>
      </c>
      <c r="H6756" s="22">
        <v>0</v>
      </c>
      <c r="I6756" s="24">
        <f t="shared" si="105"/>
        <v>7692863.6000000061</v>
      </c>
      <c r="J6756" s="27" t="s">
        <v>71</v>
      </c>
      <c r="K6756" s="2" t="s">
        <v>15</v>
      </c>
    </row>
    <row r="6757" spans="1:11" ht="12" customHeight="1" x14ac:dyDescent="0.2">
      <c r="A6757" s="2">
        <v>1700</v>
      </c>
      <c r="B6757" s="20" t="str">
        <f>VLOOKUP(C6757,'[2]05-2025'!$B$1:$C$65536,2,0)</f>
        <v>FORNECEDORES DE SERVICOS DIVERSOS</v>
      </c>
      <c r="C6757" s="33" t="s">
        <v>59</v>
      </c>
      <c r="D6757" s="21">
        <f>VLOOKUP(C6757,'[2]05-2025'!$B$1:$D$65536,3,0)</f>
        <v>1999506.52</v>
      </c>
      <c r="E6757" s="25" t="s">
        <v>1810</v>
      </c>
      <c r="F6757" s="27" t="s">
        <v>1610</v>
      </c>
      <c r="G6757" s="26">
        <v>34.42</v>
      </c>
      <c r="H6757" s="22">
        <v>0</v>
      </c>
      <c r="I6757" s="24">
        <f t="shared" si="105"/>
        <v>7692829.1800000062</v>
      </c>
      <c r="J6757" s="27" t="s">
        <v>71</v>
      </c>
      <c r="K6757" s="2" t="s">
        <v>15</v>
      </c>
    </row>
    <row r="6758" spans="1:11" ht="12" customHeight="1" x14ac:dyDescent="0.2">
      <c r="A6758" s="2">
        <v>1700</v>
      </c>
      <c r="B6758" s="20" t="str">
        <f>VLOOKUP(C6758,'[2]05-2025'!$B$1:$C$65536,2,0)</f>
        <v>FORNECEDORES DE SERVICOS DIVERSOS</v>
      </c>
      <c r="C6758" s="33" t="s">
        <v>59</v>
      </c>
      <c r="D6758" s="21">
        <f>VLOOKUP(C6758,'[2]05-2025'!$B$1:$D$65536,3,0)</f>
        <v>1999506.52</v>
      </c>
      <c r="E6758" s="25" t="s">
        <v>1810</v>
      </c>
      <c r="F6758" s="27" t="s">
        <v>1641</v>
      </c>
      <c r="G6758" s="26">
        <v>50.63</v>
      </c>
      <c r="H6758" s="22">
        <v>0</v>
      </c>
      <c r="I6758" s="24">
        <f t="shared" si="105"/>
        <v>7692778.5500000063</v>
      </c>
      <c r="J6758" s="27" t="s">
        <v>71</v>
      </c>
      <c r="K6758" s="2" t="s">
        <v>15</v>
      </c>
    </row>
    <row r="6759" spans="1:11" ht="12" customHeight="1" x14ac:dyDescent="0.2">
      <c r="A6759" s="2">
        <v>1700</v>
      </c>
      <c r="B6759" s="20" t="str">
        <f>VLOOKUP(C6759,'[2]05-2025'!$B$1:$C$65536,2,0)</f>
        <v>FORNECEDORES DE SERVICOS DIVERSOS</v>
      </c>
      <c r="C6759" s="33" t="s">
        <v>59</v>
      </c>
      <c r="D6759" s="21">
        <f>VLOOKUP(C6759,'[2]05-2025'!$B$1:$D$65536,3,0)</f>
        <v>1999506.52</v>
      </c>
      <c r="E6759" s="25" t="s">
        <v>1811</v>
      </c>
      <c r="F6759" s="27" t="s">
        <v>1646</v>
      </c>
      <c r="G6759" s="26">
        <v>57.6</v>
      </c>
      <c r="H6759" s="22">
        <v>0</v>
      </c>
      <c r="I6759" s="24">
        <f t="shared" si="105"/>
        <v>7692720.9500000067</v>
      </c>
      <c r="J6759" s="27" t="s">
        <v>71</v>
      </c>
      <c r="K6759" s="2" t="s">
        <v>15</v>
      </c>
    </row>
    <row r="6760" spans="1:11" ht="12" customHeight="1" x14ac:dyDescent="0.2">
      <c r="A6760" s="2">
        <v>1700</v>
      </c>
      <c r="B6760" s="20" t="str">
        <f>VLOOKUP(C6760,'[2]05-2025'!$B$1:$C$65536,2,0)</f>
        <v>FORNECEDORES DE SERVICOS DIVERSOS</v>
      </c>
      <c r="C6760" s="33" t="s">
        <v>59</v>
      </c>
      <c r="D6760" s="21">
        <f>VLOOKUP(C6760,'[2]05-2025'!$B$1:$D$65536,3,0)</f>
        <v>1999506.52</v>
      </c>
      <c r="E6760" s="25" t="s">
        <v>1811</v>
      </c>
      <c r="F6760" s="27" t="s">
        <v>1733</v>
      </c>
      <c r="G6760" s="26">
        <v>68</v>
      </c>
      <c r="H6760" s="22">
        <v>0</v>
      </c>
      <c r="I6760" s="24">
        <f t="shared" si="105"/>
        <v>7692652.9500000067</v>
      </c>
      <c r="J6760" s="27" t="s">
        <v>71</v>
      </c>
      <c r="K6760" s="2" t="s">
        <v>15</v>
      </c>
    </row>
    <row r="6761" spans="1:11" ht="12" customHeight="1" x14ac:dyDescent="0.2">
      <c r="A6761" s="2">
        <v>1700</v>
      </c>
      <c r="B6761" s="20" t="str">
        <f>VLOOKUP(C6761,'[2]05-2025'!$B$1:$C$65536,2,0)</f>
        <v>FORNECEDORES DE SERVICOS DIVERSOS</v>
      </c>
      <c r="C6761" s="33" t="s">
        <v>59</v>
      </c>
      <c r="D6761" s="21">
        <f>VLOOKUP(C6761,'[2]05-2025'!$B$1:$D$65536,3,0)</f>
        <v>1999506.52</v>
      </c>
      <c r="E6761" s="25" t="s">
        <v>1811</v>
      </c>
      <c r="F6761" s="27" t="s">
        <v>3274</v>
      </c>
      <c r="G6761" s="26">
        <v>38.4</v>
      </c>
      <c r="H6761" s="22">
        <v>0</v>
      </c>
      <c r="I6761" s="24">
        <f t="shared" si="105"/>
        <v>7692614.5500000063</v>
      </c>
      <c r="J6761" s="27" t="s">
        <v>71</v>
      </c>
      <c r="K6761" s="2" t="s">
        <v>15</v>
      </c>
    </row>
    <row r="6762" spans="1:11" ht="12" customHeight="1" x14ac:dyDescent="0.2">
      <c r="A6762" s="2">
        <v>1700</v>
      </c>
      <c r="B6762" s="20" t="str">
        <f>VLOOKUP(C6762,'[2]05-2025'!$B$1:$C$65536,2,0)</f>
        <v>FORNECEDORES DE SERVICOS DIVERSOS</v>
      </c>
      <c r="C6762" s="33" t="s">
        <v>59</v>
      </c>
      <c r="D6762" s="21">
        <f>VLOOKUP(C6762,'[2]05-2025'!$B$1:$D$65536,3,0)</f>
        <v>1999506.52</v>
      </c>
      <c r="E6762" s="25" t="s">
        <v>1811</v>
      </c>
      <c r="F6762" s="27" t="s">
        <v>1646</v>
      </c>
      <c r="G6762" s="26">
        <v>57.6</v>
      </c>
      <c r="H6762" s="22">
        <v>0</v>
      </c>
      <c r="I6762" s="24">
        <f t="shared" si="105"/>
        <v>7692556.9500000067</v>
      </c>
      <c r="J6762" s="27" t="s">
        <v>71</v>
      </c>
      <c r="K6762" s="2" t="s">
        <v>15</v>
      </c>
    </row>
    <row r="6763" spans="1:11" ht="12" customHeight="1" x14ac:dyDescent="0.2">
      <c r="A6763" s="2">
        <v>1700</v>
      </c>
      <c r="B6763" s="20" t="str">
        <f>VLOOKUP(C6763,'[2]05-2025'!$B$1:$C$65536,2,0)</f>
        <v>FORNECEDORES DE SERVICOS DIVERSOS</v>
      </c>
      <c r="C6763" s="33" t="s">
        <v>59</v>
      </c>
      <c r="D6763" s="21">
        <f>VLOOKUP(C6763,'[2]05-2025'!$B$1:$D$65536,3,0)</f>
        <v>1999506.52</v>
      </c>
      <c r="E6763" s="25" t="s">
        <v>1811</v>
      </c>
      <c r="F6763" s="27" t="s">
        <v>1620</v>
      </c>
      <c r="G6763" s="26">
        <v>1624.53</v>
      </c>
      <c r="H6763" s="22">
        <v>0</v>
      </c>
      <c r="I6763" s="24">
        <f t="shared" si="105"/>
        <v>7690932.4200000064</v>
      </c>
      <c r="J6763" s="27" t="s">
        <v>71</v>
      </c>
      <c r="K6763" s="2" t="s">
        <v>15</v>
      </c>
    </row>
    <row r="6764" spans="1:11" ht="12" customHeight="1" x14ac:dyDescent="0.2">
      <c r="A6764" s="2">
        <v>1700</v>
      </c>
      <c r="B6764" s="20" t="str">
        <f>VLOOKUP(C6764,'[2]05-2025'!$B$1:$C$65536,2,0)</f>
        <v>FORNECEDORES DE SERVICOS DIVERSOS</v>
      </c>
      <c r="C6764" s="33" t="s">
        <v>59</v>
      </c>
      <c r="D6764" s="21">
        <f>VLOOKUP(C6764,'[2]05-2025'!$B$1:$D$65536,3,0)</f>
        <v>1999506.52</v>
      </c>
      <c r="E6764" s="25" t="s">
        <v>1811</v>
      </c>
      <c r="F6764" s="27" t="s">
        <v>1638</v>
      </c>
      <c r="G6764" s="26">
        <v>25.58</v>
      </c>
      <c r="H6764" s="22">
        <v>0</v>
      </c>
      <c r="I6764" s="24">
        <f t="shared" si="105"/>
        <v>7690906.8400000064</v>
      </c>
      <c r="J6764" s="27" t="s">
        <v>69</v>
      </c>
      <c r="K6764" s="2" t="s">
        <v>15</v>
      </c>
    </row>
    <row r="6765" spans="1:11" ht="12" customHeight="1" x14ac:dyDescent="0.2">
      <c r="A6765" s="2">
        <v>1700</v>
      </c>
      <c r="B6765" s="20" t="str">
        <f>VLOOKUP(C6765,'[2]05-2025'!$B$1:$C$65536,2,0)</f>
        <v>FORNECEDORES DE SERVICOS DIVERSOS</v>
      </c>
      <c r="C6765" s="33" t="s">
        <v>59</v>
      </c>
      <c r="D6765" s="21">
        <f>VLOOKUP(C6765,'[2]05-2025'!$B$1:$D$65536,3,0)</f>
        <v>1999506.52</v>
      </c>
      <c r="E6765" s="25" t="s">
        <v>1811</v>
      </c>
      <c r="F6765" s="27" t="s">
        <v>1622</v>
      </c>
      <c r="G6765" s="26">
        <v>79.28</v>
      </c>
      <c r="H6765" s="22">
        <v>0</v>
      </c>
      <c r="I6765" s="24">
        <f t="shared" si="105"/>
        <v>7690827.5600000061</v>
      </c>
      <c r="J6765" s="27" t="s">
        <v>72</v>
      </c>
      <c r="K6765" s="2" t="s">
        <v>15</v>
      </c>
    </row>
    <row r="6766" spans="1:11" ht="12" customHeight="1" x14ac:dyDescent="0.2">
      <c r="A6766" s="2">
        <v>1700</v>
      </c>
      <c r="B6766" s="20" t="str">
        <f>VLOOKUP(C6766,'[2]05-2025'!$B$1:$C$65536,2,0)</f>
        <v>FORNECEDORES DE SERVICOS DIVERSOS</v>
      </c>
      <c r="C6766" s="33" t="s">
        <v>59</v>
      </c>
      <c r="D6766" s="21">
        <f>VLOOKUP(C6766,'[2]05-2025'!$B$1:$D$65536,3,0)</f>
        <v>1999506.52</v>
      </c>
      <c r="E6766" s="25" t="s">
        <v>1811</v>
      </c>
      <c r="F6766" s="27" t="s">
        <v>3275</v>
      </c>
      <c r="G6766" s="26">
        <v>182.5</v>
      </c>
      <c r="H6766" s="22">
        <v>0</v>
      </c>
      <c r="I6766" s="24">
        <f t="shared" si="105"/>
        <v>7690645.0600000061</v>
      </c>
      <c r="J6766" s="27" t="s">
        <v>69</v>
      </c>
      <c r="K6766" s="2" t="s">
        <v>15</v>
      </c>
    </row>
    <row r="6767" spans="1:11" ht="12" customHeight="1" x14ac:dyDescent="0.2">
      <c r="A6767" s="2">
        <v>1700</v>
      </c>
      <c r="B6767" s="20" t="str">
        <f>VLOOKUP(C6767,'[2]05-2025'!$B$1:$C$65536,2,0)</f>
        <v>FORNECEDORES DE SERVICOS DIVERSOS</v>
      </c>
      <c r="C6767" s="33" t="s">
        <v>59</v>
      </c>
      <c r="D6767" s="21">
        <f>VLOOKUP(C6767,'[2]05-2025'!$B$1:$D$65536,3,0)</f>
        <v>1999506.52</v>
      </c>
      <c r="E6767" s="25" t="s">
        <v>1811</v>
      </c>
      <c r="F6767" s="27" t="s">
        <v>1769</v>
      </c>
      <c r="G6767" s="26">
        <v>565.74</v>
      </c>
      <c r="H6767" s="22">
        <v>0</v>
      </c>
      <c r="I6767" s="24">
        <f t="shared" si="105"/>
        <v>7690079.3200000059</v>
      </c>
      <c r="J6767" s="27" t="s">
        <v>72</v>
      </c>
      <c r="K6767" s="2" t="s">
        <v>15</v>
      </c>
    </row>
    <row r="6768" spans="1:11" ht="12" customHeight="1" x14ac:dyDescent="0.2">
      <c r="A6768" s="2">
        <v>1700</v>
      </c>
      <c r="B6768" s="20" t="str">
        <f>VLOOKUP(C6768,'[2]05-2025'!$B$1:$C$65536,2,0)</f>
        <v>FORNECEDORES DE SERVICOS DIVERSOS</v>
      </c>
      <c r="C6768" s="33" t="s">
        <v>59</v>
      </c>
      <c r="D6768" s="21">
        <f>VLOOKUP(C6768,'[2]05-2025'!$B$1:$D$65536,3,0)</f>
        <v>1999506.52</v>
      </c>
      <c r="E6768" s="25" t="s">
        <v>1812</v>
      </c>
      <c r="F6768" s="27" t="s">
        <v>1751</v>
      </c>
      <c r="G6768" s="26">
        <v>353.46</v>
      </c>
      <c r="H6768" s="22">
        <v>0</v>
      </c>
      <c r="I6768" s="24">
        <f t="shared" si="105"/>
        <v>7689725.8600000059</v>
      </c>
      <c r="J6768" s="27" t="s">
        <v>72</v>
      </c>
      <c r="K6768" s="2" t="s">
        <v>15</v>
      </c>
    </row>
    <row r="6769" spans="1:11" ht="12" customHeight="1" x14ac:dyDescent="0.2">
      <c r="A6769" s="2">
        <v>1700</v>
      </c>
      <c r="B6769" s="20" t="str">
        <f>VLOOKUP(C6769,'[2]05-2025'!$B$1:$C$65536,2,0)</f>
        <v>FORNECEDORES DE SERVICOS DIVERSOS</v>
      </c>
      <c r="C6769" s="33" t="s">
        <v>59</v>
      </c>
      <c r="D6769" s="21">
        <f>VLOOKUP(C6769,'[2]05-2025'!$B$1:$D$65536,3,0)</f>
        <v>1999506.52</v>
      </c>
      <c r="E6769" s="25" t="s">
        <v>1812</v>
      </c>
      <c r="F6769" s="27" t="s">
        <v>1752</v>
      </c>
      <c r="G6769" s="26">
        <v>152.03</v>
      </c>
      <c r="H6769" s="22">
        <v>0</v>
      </c>
      <c r="I6769" s="24">
        <f t="shared" ref="I6769:I6832" si="106">IF(C6769&lt;&gt;C6768,D6769-G6769+H6769,IF(C6769=C6768,I6768-G6769+H6769,"falso"))</f>
        <v>7689573.8300000057</v>
      </c>
      <c r="J6769" s="27" t="s">
        <v>71</v>
      </c>
      <c r="K6769" s="2" t="s">
        <v>15</v>
      </c>
    </row>
    <row r="6770" spans="1:11" ht="12" customHeight="1" x14ac:dyDescent="0.2">
      <c r="A6770" s="2">
        <v>1700</v>
      </c>
      <c r="B6770" s="20" t="str">
        <f>VLOOKUP(C6770,'[2]05-2025'!$B$1:$C$65536,2,0)</f>
        <v>FORNECEDORES DE SERVICOS DIVERSOS</v>
      </c>
      <c r="C6770" s="33" t="s">
        <v>59</v>
      </c>
      <c r="D6770" s="21">
        <f>VLOOKUP(C6770,'[2]05-2025'!$B$1:$D$65536,3,0)</f>
        <v>1999506.52</v>
      </c>
      <c r="E6770" s="25" t="s">
        <v>1812</v>
      </c>
      <c r="F6770" s="27" t="s">
        <v>1753</v>
      </c>
      <c r="G6770" s="26">
        <v>114.02</v>
      </c>
      <c r="H6770" s="22">
        <v>0</v>
      </c>
      <c r="I6770" s="24">
        <f t="shared" si="106"/>
        <v>7689459.8100000061</v>
      </c>
      <c r="J6770" s="27" t="s">
        <v>69</v>
      </c>
      <c r="K6770" s="2" t="s">
        <v>15</v>
      </c>
    </row>
    <row r="6771" spans="1:11" ht="12" customHeight="1" x14ac:dyDescent="0.2">
      <c r="A6771" s="2">
        <v>1700</v>
      </c>
      <c r="B6771" s="20" t="str">
        <f>VLOOKUP(C6771,'[2]05-2025'!$B$1:$C$65536,2,0)</f>
        <v>FORNECEDORES DE SERVICOS DIVERSOS</v>
      </c>
      <c r="C6771" s="33" t="s">
        <v>59</v>
      </c>
      <c r="D6771" s="21">
        <f>VLOOKUP(C6771,'[2]05-2025'!$B$1:$D$65536,3,0)</f>
        <v>1999506.52</v>
      </c>
      <c r="E6771" s="25" t="s">
        <v>1812</v>
      </c>
      <c r="F6771" s="27" t="s">
        <v>1624</v>
      </c>
      <c r="G6771" s="26">
        <v>95.25</v>
      </c>
      <c r="H6771" s="22">
        <v>0</v>
      </c>
      <c r="I6771" s="24">
        <f t="shared" si="106"/>
        <v>7689364.5600000061</v>
      </c>
      <c r="J6771" s="27" t="s">
        <v>71</v>
      </c>
      <c r="K6771" s="2" t="s">
        <v>15</v>
      </c>
    </row>
    <row r="6772" spans="1:11" ht="12" customHeight="1" x14ac:dyDescent="0.2">
      <c r="A6772" s="2">
        <v>1700</v>
      </c>
      <c r="B6772" s="20" t="str">
        <f>VLOOKUP(C6772,'[2]05-2025'!$B$1:$C$65536,2,0)</f>
        <v>FORNECEDORES DE SERVICOS DIVERSOS</v>
      </c>
      <c r="C6772" s="33" t="s">
        <v>59</v>
      </c>
      <c r="D6772" s="21">
        <f>VLOOKUP(C6772,'[2]05-2025'!$B$1:$D$65536,3,0)</f>
        <v>1999506.52</v>
      </c>
      <c r="E6772" s="25" t="s">
        <v>1812</v>
      </c>
      <c r="F6772" s="27" t="s">
        <v>1750</v>
      </c>
      <c r="G6772" s="26">
        <v>28.58</v>
      </c>
      <c r="H6772" s="22">
        <v>0</v>
      </c>
      <c r="I6772" s="24">
        <f t="shared" si="106"/>
        <v>7689335.980000006</v>
      </c>
      <c r="J6772" s="27" t="s">
        <v>69</v>
      </c>
      <c r="K6772" s="2" t="s">
        <v>15</v>
      </c>
    </row>
    <row r="6773" spans="1:11" ht="12" customHeight="1" x14ac:dyDescent="0.2">
      <c r="A6773" s="2">
        <v>1700</v>
      </c>
      <c r="B6773" s="20" t="str">
        <f>VLOOKUP(C6773,'[2]05-2025'!$B$1:$C$65536,2,0)</f>
        <v>FORNECEDORES DE SERVICOS DIVERSOS</v>
      </c>
      <c r="C6773" s="33" t="s">
        <v>59</v>
      </c>
      <c r="D6773" s="21">
        <f>VLOOKUP(C6773,'[2]05-2025'!$B$1:$D$65536,3,0)</f>
        <v>1999506.52</v>
      </c>
      <c r="E6773" s="25" t="s">
        <v>1812</v>
      </c>
      <c r="F6773" s="27" t="s">
        <v>1749</v>
      </c>
      <c r="G6773" s="26">
        <v>88.58</v>
      </c>
      <c r="H6773" s="22">
        <v>0</v>
      </c>
      <c r="I6773" s="24">
        <f t="shared" si="106"/>
        <v>7689247.400000006</v>
      </c>
      <c r="J6773" s="27" t="s">
        <v>72</v>
      </c>
      <c r="K6773" s="2" t="s">
        <v>15</v>
      </c>
    </row>
    <row r="6774" spans="1:11" ht="12" customHeight="1" x14ac:dyDescent="0.2">
      <c r="A6774" s="2">
        <v>1700</v>
      </c>
      <c r="B6774" s="20" t="str">
        <f>VLOOKUP(C6774,'[2]05-2025'!$B$1:$C$65536,2,0)</f>
        <v>FORNECEDORES DE SERVICOS DIVERSOS</v>
      </c>
      <c r="C6774" s="33" t="s">
        <v>59</v>
      </c>
      <c r="D6774" s="21">
        <f>VLOOKUP(C6774,'[2]05-2025'!$B$1:$D$65536,3,0)</f>
        <v>1999506.52</v>
      </c>
      <c r="E6774" s="25" t="s">
        <v>1812</v>
      </c>
      <c r="F6774" s="27" t="s">
        <v>1618</v>
      </c>
      <c r="G6774" s="26">
        <v>23.4</v>
      </c>
      <c r="H6774" s="22">
        <v>0</v>
      </c>
      <c r="I6774" s="24">
        <f t="shared" si="106"/>
        <v>7689224.0000000056</v>
      </c>
      <c r="J6774" s="27" t="s">
        <v>71</v>
      </c>
      <c r="K6774" s="2" t="s">
        <v>15</v>
      </c>
    </row>
    <row r="6775" spans="1:11" ht="12" customHeight="1" x14ac:dyDescent="0.2">
      <c r="A6775" s="2">
        <v>1700</v>
      </c>
      <c r="B6775" s="20" t="str">
        <f>VLOOKUP(C6775,'[2]05-2025'!$B$1:$C$65536,2,0)</f>
        <v>FORNECEDORES DE SERVICOS DIVERSOS</v>
      </c>
      <c r="C6775" s="33" t="s">
        <v>59</v>
      </c>
      <c r="D6775" s="21">
        <f>VLOOKUP(C6775,'[2]05-2025'!$B$1:$D$65536,3,0)</f>
        <v>1999506.52</v>
      </c>
      <c r="E6775" s="25" t="s">
        <v>1812</v>
      </c>
      <c r="F6775" s="27" t="s">
        <v>1634</v>
      </c>
      <c r="G6775" s="26">
        <v>226.92</v>
      </c>
      <c r="H6775" s="22">
        <v>0</v>
      </c>
      <c r="I6775" s="24">
        <f t="shared" si="106"/>
        <v>7688997.0800000057</v>
      </c>
      <c r="J6775" s="27" t="s">
        <v>72</v>
      </c>
      <c r="K6775" s="2" t="s">
        <v>15</v>
      </c>
    </row>
    <row r="6776" spans="1:11" ht="12" customHeight="1" x14ac:dyDescent="0.2">
      <c r="A6776" s="2">
        <v>1700</v>
      </c>
      <c r="B6776" s="20" t="str">
        <f>VLOOKUP(C6776,'[2]05-2025'!$B$1:$C$65536,2,0)</f>
        <v>FORNECEDORES DE SERVICOS DIVERSOS</v>
      </c>
      <c r="C6776" s="33" t="s">
        <v>59</v>
      </c>
      <c r="D6776" s="21">
        <f>VLOOKUP(C6776,'[2]05-2025'!$B$1:$D$65536,3,0)</f>
        <v>1999506.52</v>
      </c>
      <c r="E6776" s="25" t="s">
        <v>1812</v>
      </c>
      <c r="F6776" s="27" t="s">
        <v>3273</v>
      </c>
      <c r="G6776" s="26">
        <v>75.680000000000007</v>
      </c>
      <c r="H6776" s="22">
        <v>0</v>
      </c>
      <c r="I6776" s="24">
        <f t="shared" si="106"/>
        <v>7688921.400000006</v>
      </c>
      <c r="J6776" s="27" t="s">
        <v>71</v>
      </c>
      <c r="K6776" s="2" t="s">
        <v>15</v>
      </c>
    </row>
    <row r="6777" spans="1:11" ht="12" customHeight="1" x14ac:dyDescent="0.2">
      <c r="A6777" s="2">
        <v>1700</v>
      </c>
      <c r="B6777" s="20" t="str">
        <f>VLOOKUP(C6777,'[2]05-2025'!$B$1:$C$65536,2,0)</f>
        <v>FORNECEDORES DE SERVICOS DIVERSOS</v>
      </c>
      <c r="C6777" s="33" t="s">
        <v>59</v>
      </c>
      <c r="D6777" s="21">
        <f>VLOOKUP(C6777,'[2]05-2025'!$B$1:$D$65536,3,0)</f>
        <v>1999506.52</v>
      </c>
      <c r="E6777" s="25" t="s">
        <v>1812</v>
      </c>
      <c r="F6777" s="27" t="s">
        <v>1681</v>
      </c>
      <c r="G6777" s="26">
        <v>621.45000000000005</v>
      </c>
      <c r="H6777" s="22">
        <v>0</v>
      </c>
      <c r="I6777" s="24">
        <f t="shared" si="106"/>
        <v>7688299.9500000058</v>
      </c>
      <c r="J6777" s="27" t="s">
        <v>71</v>
      </c>
      <c r="K6777" s="2" t="s">
        <v>15</v>
      </c>
    </row>
    <row r="6778" spans="1:11" ht="12" customHeight="1" x14ac:dyDescent="0.2">
      <c r="A6778" s="2">
        <v>1700</v>
      </c>
      <c r="B6778" s="20" t="str">
        <f>VLOOKUP(C6778,'[2]05-2025'!$B$1:$C$65536,2,0)</f>
        <v>FORNECEDORES DE SERVICOS DIVERSOS</v>
      </c>
      <c r="C6778" s="33" t="s">
        <v>59</v>
      </c>
      <c r="D6778" s="21">
        <f>VLOOKUP(C6778,'[2]05-2025'!$B$1:$D$65536,3,0)</f>
        <v>1999506.52</v>
      </c>
      <c r="E6778" s="25" t="s">
        <v>1812</v>
      </c>
      <c r="F6778" s="27" t="s">
        <v>1960</v>
      </c>
      <c r="G6778" s="26">
        <v>120.42</v>
      </c>
      <c r="H6778" s="22">
        <v>0</v>
      </c>
      <c r="I6778" s="24">
        <f t="shared" si="106"/>
        <v>7688179.5300000058</v>
      </c>
      <c r="J6778" s="27" t="s">
        <v>1671</v>
      </c>
      <c r="K6778" s="2" t="s">
        <v>15</v>
      </c>
    </row>
    <row r="6779" spans="1:11" ht="12" customHeight="1" x14ac:dyDescent="0.2">
      <c r="A6779" s="2">
        <v>1700</v>
      </c>
      <c r="B6779" s="20" t="str">
        <f>VLOOKUP(C6779,'[2]05-2025'!$B$1:$C$65536,2,0)</f>
        <v>FORNECEDORES DE SERVICOS DIVERSOS</v>
      </c>
      <c r="C6779" s="33" t="s">
        <v>59</v>
      </c>
      <c r="D6779" s="21">
        <f>VLOOKUP(C6779,'[2]05-2025'!$B$1:$D$65536,3,0)</f>
        <v>1999506.52</v>
      </c>
      <c r="E6779" s="25" t="s">
        <v>1813</v>
      </c>
      <c r="F6779" s="27" t="s">
        <v>1612</v>
      </c>
      <c r="G6779" s="26">
        <v>16.32</v>
      </c>
      <c r="H6779" s="22">
        <v>0</v>
      </c>
      <c r="I6779" s="24">
        <f t="shared" si="106"/>
        <v>7688163.2100000056</v>
      </c>
      <c r="J6779" s="27" t="s">
        <v>71</v>
      </c>
      <c r="K6779" s="2" t="s">
        <v>15</v>
      </c>
    </row>
    <row r="6780" spans="1:11" ht="12" customHeight="1" x14ac:dyDescent="0.2">
      <c r="A6780" s="2">
        <v>1700</v>
      </c>
      <c r="B6780" s="20" t="str">
        <f>VLOOKUP(C6780,'[2]05-2025'!$B$1:$C$65536,2,0)</f>
        <v>FORNECEDORES DE SERVICOS DIVERSOS</v>
      </c>
      <c r="C6780" s="33" t="s">
        <v>59</v>
      </c>
      <c r="D6780" s="21">
        <f>VLOOKUP(C6780,'[2]05-2025'!$B$1:$D$65536,3,0)</f>
        <v>1999506.52</v>
      </c>
      <c r="E6780" s="25" t="s">
        <v>1813</v>
      </c>
      <c r="F6780" s="27" t="s">
        <v>1653</v>
      </c>
      <c r="G6780" s="26">
        <v>77.7</v>
      </c>
      <c r="H6780" s="22">
        <v>0</v>
      </c>
      <c r="I6780" s="24">
        <f t="shared" si="106"/>
        <v>7688085.5100000054</v>
      </c>
      <c r="J6780" s="27" t="s">
        <v>71</v>
      </c>
      <c r="K6780" s="2" t="s">
        <v>15</v>
      </c>
    </row>
    <row r="6781" spans="1:11" ht="12" customHeight="1" x14ac:dyDescent="0.2">
      <c r="A6781" s="2">
        <v>1700</v>
      </c>
      <c r="B6781" s="20" t="str">
        <f>VLOOKUP(C6781,'[2]05-2025'!$B$1:$C$65536,2,0)</f>
        <v>FORNECEDORES DE SERVICOS DIVERSOS</v>
      </c>
      <c r="C6781" s="33" t="s">
        <v>59</v>
      </c>
      <c r="D6781" s="21">
        <f>VLOOKUP(C6781,'[2]05-2025'!$B$1:$D$65536,3,0)</f>
        <v>1999506.52</v>
      </c>
      <c r="E6781" s="25" t="s">
        <v>1813</v>
      </c>
      <c r="F6781" s="27" t="s">
        <v>1787</v>
      </c>
      <c r="G6781" s="26">
        <v>218.36</v>
      </c>
      <c r="H6781" s="22">
        <v>0</v>
      </c>
      <c r="I6781" s="24">
        <f t="shared" si="106"/>
        <v>7687867.150000005</v>
      </c>
      <c r="J6781" s="27" t="s">
        <v>71</v>
      </c>
      <c r="K6781" s="2" t="s">
        <v>15</v>
      </c>
    </row>
    <row r="6782" spans="1:11" ht="12" customHeight="1" x14ac:dyDescent="0.2">
      <c r="A6782" s="2">
        <v>1700</v>
      </c>
      <c r="B6782" s="20" t="str">
        <f>VLOOKUP(C6782,'[2]05-2025'!$B$1:$C$65536,2,0)</f>
        <v>FORNECEDORES DE SERVICOS DIVERSOS</v>
      </c>
      <c r="C6782" s="33" t="s">
        <v>59</v>
      </c>
      <c r="D6782" s="21">
        <f>VLOOKUP(C6782,'[2]05-2025'!$B$1:$D$65536,3,0)</f>
        <v>1999506.52</v>
      </c>
      <c r="E6782" s="25" t="s">
        <v>1813</v>
      </c>
      <c r="F6782" s="27" t="s">
        <v>1977</v>
      </c>
      <c r="G6782" s="26">
        <v>3519.2</v>
      </c>
      <c r="H6782" s="22">
        <v>0</v>
      </c>
      <c r="I6782" s="24">
        <f t="shared" si="106"/>
        <v>7684347.9500000048</v>
      </c>
      <c r="J6782" s="27" t="s">
        <v>1671</v>
      </c>
      <c r="K6782" s="2" t="s">
        <v>15</v>
      </c>
    </row>
    <row r="6783" spans="1:11" ht="12" customHeight="1" x14ac:dyDescent="0.2">
      <c r="A6783" s="2">
        <v>1700</v>
      </c>
      <c r="B6783" s="20" t="str">
        <f>VLOOKUP(C6783,'[2]05-2025'!$B$1:$C$65536,2,0)</f>
        <v>FORNECEDORES DE SERVICOS DIVERSOS</v>
      </c>
      <c r="C6783" s="33" t="s">
        <v>59</v>
      </c>
      <c r="D6783" s="21">
        <f>VLOOKUP(C6783,'[2]05-2025'!$B$1:$D$65536,3,0)</f>
        <v>1999506.52</v>
      </c>
      <c r="E6783" s="25" t="s">
        <v>1813</v>
      </c>
      <c r="F6783" s="27" t="s">
        <v>1978</v>
      </c>
      <c r="G6783" s="26">
        <v>501.24</v>
      </c>
      <c r="H6783" s="22">
        <v>0</v>
      </c>
      <c r="I6783" s="24">
        <f t="shared" si="106"/>
        <v>7683846.7100000046</v>
      </c>
      <c r="J6783" s="27" t="s">
        <v>1671</v>
      </c>
      <c r="K6783" s="2" t="s">
        <v>15</v>
      </c>
    </row>
    <row r="6784" spans="1:11" ht="12" customHeight="1" x14ac:dyDescent="0.2">
      <c r="A6784" s="2">
        <v>1700</v>
      </c>
      <c r="B6784" s="20" t="str">
        <f>VLOOKUP(C6784,'[2]05-2025'!$B$1:$C$65536,2,0)</f>
        <v>FORNECEDORES DE SERVICOS DIVERSOS</v>
      </c>
      <c r="C6784" s="33" t="s">
        <v>59</v>
      </c>
      <c r="D6784" s="21">
        <f>VLOOKUP(C6784,'[2]05-2025'!$B$1:$D$65536,3,0)</f>
        <v>1999506.52</v>
      </c>
      <c r="E6784" s="25" t="s">
        <v>1813</v>
      </c>
      <c r="F6784" s="27" t="s">
        <v>1982</v>
      </c>
      <c r="G6784" s="26">
        <v>380.7</v>
      </c>
      <c r="H6784" s="22">
        <v>0</v>
      </c>
      <c r="I6784" s="24">
        <f t="shared" si="106"/>
        <v>7683466.0100000044</v>
      </c>
      <c r="J6784" s="27" t="s">
        <v>1671</v>
      </c>
      <c r="K6784" s="2" t="s">
        <v>15</v>
      </c>
    </row>
    <row r="6785" spans="1:11" ht="12" customHeight="1" x14ac:dyDescent="0.2">
      <c r="A6785" s="2">
        <v>1700</v>
      </c>
      <c r="B6785" s="20" t="str">
        <f>VLOOKUP(C6785,'[2]05-2025'!$B$1:$C$65536,2,0)</f>
        <v>FORNECEDORES DE SERVICOS DIVERSOS</v>
      </c>
      <c r="C6785" s="33" t="s">
        <v>59</v>
      </c>
      <c r="D6785" s="21">
        <f>VLOOKUP(C6785,'[2]05-2025'!$B$1:$D$65536,3,0)</f>
        <v>1999506.52</v>
      </c>
      <c r="E6785" s="25" t="s">
        <v>1813</v>
      </c>
      <c r="F6785" s="27" t="s">
        <v>1984</v>
      </c>
      <c r="G6785" s="26">
        <v>260.3</v>
      </c>
      <c r="H6785" s="22">
        <v>0</v>
      </c>
      <c r="I6785" s="24">
        <f t="shared" si="106"/>
        <v>7683205.7100000046</v>
      </c>
      <c r="J6785" s="27" t="s">
        <v>1671</v>
      </c>
      <c r="K6785" s="2" t="s">
        <v>15</v>
      </c>
    </row>
    <row r="6786" spans="1:11" ht="12" customHeight="1" x14ac:dyDescent="0.2">
      <c r="A6786" s="2">
        <v>1700</v>
      </c>
      <c r="B6786" s="20" t="str">
        <f>VLOOKUP(C6786,'[2]05-2025'!$B$1:$C$65536,2,0)</f>
        <v>FORNECEDORES DE SERVICOS DIVERSOS</v>
      </c>
      <c r="C6786" s="33" t="s">
        <v>59</v>
      </c>
      <c r="D6786" s="21">
        <f>VLOOKUP(C6786,'[2]05-2025'!$B$1:$D$65536,3,0)</f>
        <v>1999506.52</v>
      </c>
      <c r="E6786" s="25" t="s">
        <v>1813</v>
      </c>
      <c r="F6786" s="27" t="s">
        <v>1986</v>
      </c>
      <c r="G6786" s="26">
        <v>135481.25</v>
      </c>
      <c r="H6786" s="22">
        <v>0</v>
      </c>
      <c r="I6786" s="24">
        <f t="shared" si="106"/>
        <v>7547724.4600000046</v>
      </c>
      <c r="J6786" s="27" t="s">
        <v>1671</v>
      </c>
      <c r="K6786" s="2" t="s">
        <v>15</v>
      </c>
    </row>
    <row r="6787" spans="1:11" ht="12" customHeight="1" x14ac:dyDescent="0.2">
      <c r="A6787" s="2">
        <v>1700</v>
      </c>
      <c r="B6787" s="20" t="str">
        <f>VLOOKUP(C6787,'[2]05-2025'!$B$1:$C$65536,2,0)</f>
        <v>FORNECEDORES DE SERVICOS DIVERSOS</v>
      </c>
      <c r="C6787" s="33" t="s">
        <v>59</v>
      </c>
      <c r="D6787" s="21">
        <f>VLOOKUP(C6787,'[2]05-2025'!$B$1:$D$65536,3,0)</f>
        <v>1999506.52</v>
      </c>
      <c r="E6787" s="25" t="s">
        <v>1813</v>
      </c>
      <c r="F6787" s="27" t="s">
        <v>1987</v>
      </c>
      <c r="G6787" s="26">
        <v>981.06</v>
      </c>
      <c r="H6787" s="26">
        <v>0</v>
      </c>
      <c r="I6787" s="24">
        <f t="shared" si="106"/>
        <v>7546743.400000005</v>
      </c>
      <c r="J6787" s="27" t="s">
        <v>1671</v>
      </c>
      <c r="K6787" s="2" t="s">
        <v>15</v>
      </c>
    </row>
    <row r="6788" spans="1:11" ht="12" customHeight="1" x14ac:dyDescent="0.2">
      <c r="A6788" s="2">
        <v>1700</v>
      </c>
      <c r="B6788" s="20" t="str">
        <f>VLOOKUP(C6788,'[2]05-2025'!$B$1:$C$65536,2,0)</f>
        <v>FORNECEDORES DE SERVICOS DIVERSOS</v>
      </c>
      <c r="C6788" s="33" t="s">
        <v>59</v>
      </c>
      <c r="D6788" s="21">
        <f>VLOOKUP(C6788,'[2]05-2025'!$B$1:$D$65536,3,0)</f>
        <v>1999506.52</v>
      </c>
      <c r="E6788" s="25" t="s">
        <v>1813</v>
      </c>
      <c r="F6788" s="27" t="s">
        <v>1987</v>
      </c>
      <c r="G6788" s="26">
        <v>5438.22</v>
      </c>
      <c r="H6788" s="26">
        <v>0</v>
      </c>
      <c r="I6788" s="24">
        <f t="shared" si="106"/>
        <v>7541305.1800000053</v>
      </c>
      <c r="J6788" s="27" t="s">
        <v>1671</v>
      </c>
      <c r="K6788" s="2" t="s">
        <v>15</v>
      </c>
    </row>
    <row r="6789" spans="1:11" ht="12" customHeight="1" x14ac:dyDescent="0.2">
      <c r="A6789" s="2">
        <v>1700</v>
      </c>
      <c r="B6789" s="20" t="str">
        <f>VLOOKUP(C6789,'[2]05-2025'!$B$1:$C$65536,2,0)</f>
        <v>FORNECEDORES DE SERVICOS DIVERSOS</v>
      </c>
      <c r="C6789" s="33" t="s">
        <v>59</v>
      </c>
      <c r="D6789" s="21">
        <f>VLOOKUP(C6789,'[2]05-2025'!$B$1:$D$65536,3,0)</f>
        <v>1999506.52</v>
      </c>
      <c r="E6789" s="25" t="s">
        <v>1813</v>
      </c>
      <c r="F6789" s="27" t="s">
        <v>1988</v>
      </c>
      <c r="G6789" s="26">
        <v>15000</v>
      </c>
      <c r="H6789" s="26">
        <v>0</v>
      </c>
      <c r="I6789" s="24">
        <f t="shared" si="106"/>
        <v>7526305.1800000053</v>
      </c>
      <c r="J6789" s="27" t="s">
        <v>1671</v>
      </c>
      <c r="K6789" s="2" t="s">
        <v>15</v>
      </c>
    </row>
    <row r="6790" spans="1:11" ht="12" customHeight="1" x14ac:dyDescent="0.2">
      <c r="A6790" s="2">
        <v>1700</v>
      </c>
      <c r="B6790" s="20" t="str">
        <f>VLOOKUP(C6790,'[2]05-2025'!$B$1:$C$65536,2,0)</f>
        <v>FORNECEDORES DE SERVICOS DIVERSOS</v>
      </c>
      <c r="C6790" s="33" t="s">
        <v>59</v>
      </c>
      <c r="D6790" s="21">
        <f>VLOOKUP(C6790,'[2]05-2025'!$B$1:$D$65536,3,0)</f>
        <v>1999506.52</v>
      </c>
      <c r="E6790" s="25" t="s">
        <v>1813</v>
      </c>
      <c r="F6790" s="27" t="s">
        <v>1989</v>
      </c>
      <c r="G6790" s="26">
        <v>535.1</v>
      </c>
      <c r="H6790" s="26">
        <v>0</v>
      </c>
      <c r="I6790" s="24">
        <f t="shared" si="106"/>
        <v>7525770.0800000057</v>
      </c>
      <c r="J6790" s="27" t="s">
        <v>1671</v>
      </c>
      <c r="K6790" s="2" t="s">
        <v>15</v>
      </c>
    </row>
    <row r="6791" spans="1:11" ht="12" customHeight="1" x14ac:dyDescent="0.2">
      <c r="A6791" s="2">
        <v>1700</v>
      </c>
      <c r="B6791" s="20" t="str">
        <f>VLOOKUP(C6791,'[2]05-2025'!$B$1:$C$65536,2,0)</f>
        <v>FORNECEDORES DE SERVICOS DIVERSOS</v>
      </c>
      <c r="C6791" s="33" t="s">
        <v>59</v>
      </c>
      <c r="D6791" s="21">
        <f>VLOOKUP(C6791,'[2]05-2025'!$B$1:$D$65536,3,0)</f>
        <v>1999506.52</v>
      </c>
      <c r="E6791" s="25" t="s">
        <v>1813</v>
      </c>
      <c r="F6791" s="27" t="s">
        <v>1989</v>
      </c>
      <c r="G6791" s="26">
        <v>1673.26</v>
      </c>
      <c r="H6791" s="26">
        <v>0</v>
      </c>
      <c r="I6791" s="24">
        <f t="shared" si="106"/>
        <v>7524096.8200000059</v>
      </c>
      <c r="J6791" s="27" t="s">
        <v>1671</v>
      </c>
      <c r="K6791" s="2" t="s">
        <v>15</v>
      </c>
    </row>
    <row r="6792" spans="1:11" ht="12" customHeight="1" x14ac:dyDescent="0.2">
      <c r="A6792" s="2">
        <v>1700</v>
      </c>
      <c r="B6792" s="20" t="str">
        <f>VLOOKUP(C6792,'[2]05-2025'!$B$1:$C$65536,2,0)</f>
        <v>FORNECEDORES DE SERVICOS DIVERSOS</v>
      </c>
      <c r="C6792" s="33" t="s">
        <v>59</v>
      </c>
      <c r="D6792" s="21">
        <f>VLOOKUP(C6792,'[2]05-2025'!$B$1:$D$65536,3,0)</f>
        <v>1999506.52</v>
      </c>
      <c r="E6792" s="25" t="s">
        <v>1813</v>
      </c>
      <c r="F6792" s="27" t="s">
        <v>1995</v>
      </c>
      <c r="G6792" s="26">
        <v>1650</v>
      </c>
      <c r="H6792" s="26">
        <v>0</v>
      </c>
      <c r="I6792" s="24">
        <f t="shared" si="106"/>
        <v>7522446.8200000059</v>
      </c>
      <c r="J6792" s="27" t="s">
        <v>1671</v>
      </c>
      <c r="K6792" s="2" t="s">
        <v>15</v>
      </c>
    </row>
    <row r="6793" spans="1:11" ht="12" customHeight="1" x14ac:dyDescent="0.2">
      <c r="A6793" s="2">
        <v>1700</v>
      </c>
      <c r="B6793" s="20" t="str">
        <f>VLOOKUP(C6793,'[2]05-2025'!$B$1:$C$65536,2,0)</f>
        <v>FORNECEDORES DE SERVICOS DIVERSOS</v>
      </c>
      <c r="C6793" s="33" t="s">
        <v>59</v>
      </c>
      <c r="D6793" s="21">
        <f>VLOOKUP(C6793,'[2]05-2025'!$B$1:$D$65536,3,0)</f>
        <v>1999506.52</v>
      </c>
      <c r="E6793" s="25" t="s">
        <v>1813</v>
      </c>
      <c r="F6793" s="27" t="s">
        <v>1997</v>
      </c>
      <c r="G6793" s="26">
        <v>26579.16</v>
      </c>
      <c r="H6793" s="26">
        <v>0</v>
      </c>
      <c r="I6793" s="24">
        <f t="shared" si="106"/>
        <v>7495867.6600000057</v>
      </c>
      <c r="J6793" s="27" t="s">
        <v>1671</v>
      </c>
      <c r="K6793" s="2" t="s">
        <v>15</v>
      </c>
    </row>
    <row r="6794" spans="1:11" ht="12" customHeight="1" x14ac:dyDescent="0.2">
      <c r="A6794" s="2">
        <v>1700</v>
      </c>
      <c r="B6794" s="20" t="str">
        <f>VLOOKUP(C6794,'[2]05-2025'!$B$1:$C$65536,2,0)</f>
        <v>FORNECEDORES DE SERVICOS DIVERSOS</v>
      </c>
      <c r="C6794" s="33" t="s">
        <v>59</v>
      </c>
      <c r="D6794" s="21">
        <f>VLOOKUP(C6794,'[2]05-2025'!$B$1:$D$65536,3,0)</f>
        <v>1999506.52</v>
      </c>
      <c r="E6794" s="25" t="s">
        <v>1813</v>
      </c>
      <c r="F6794" s="27" t="s">
        <v>1997</v>
      </c>
      <c r="G6794" s="26">
        <v>16989.66</v>
      </c>
      <c r="H6794" s="26">
        <v>0</v>
      </c>
      <c r="I6794" s="24">
        <f t="shared" si="106"/>
        <v>7478878.0000000056</v>
      </c>
      <c r="J6794" s="27" t="s">
        <v>1671</v>
      </c>
      <c r="K6794" s="2" t="s">
        <v>15</v>
      </c>
    </row>
    <row r="6795" spans="1:11" ht="12" customHeight="1" x14ac:dyDescent="0.2">
      <c r="A6795" s="2">
        <v>1700</v>
      </c>
      <c r="B6795" s="20" t="str">
        <f>VLOOKUP(C6795,'[2]05-2025'!$B$1:$C$65536,2,0)</f>
        <v>FORNECEDORES DE SERVICOS DIVERSOS</v>
      </c>
      <c r="C6795" s="33" t="s">
        <v>59</v>
      </c>
      <c r="D6795" s="21">
        <f>VLOOKUP(C6795,'[2]05-2025'!$B$1:$D$65536,3,0)</f>
        <v>1999506.52</v>
      </c>
      <c r="E6795" s="25" t="s">
        <v>1813</v>
      </c>
      <c r="F6795" s="27" t="s">
        <v>1997</v>
      </c>
      <c r="G6795" s="26">
        <v>10185.35</v>
      </c>
      <c r="H6795" s="26">
        <v>0</v>
      </c>
      <c r="I6795" s="24">
        <f t="shared" si="106"/>
        <v>7468692.650000006</v>
      </c>
      <c r="J6795" s="27" t="s">
        <v>1671</v>
      </c>
      <c r="K6795" s="2" t="s">
        <v>15</v>
      </c>
    </row>
    <row r="6796" spans="1:11" ht="12" customHeight="1" x14ac:dyDescent="0.2">
      <c r="A6796" s="2">
        <v>1700</v>
      </c>
      <c r="B6796" s="20" t="str">
        <f>VLOOKUP(C6796,'[2]05-2025'!$B$1:$C$65536,2,0)</f>
        <v>FORNECEDORES DE SERVICOS DIVERSOS</v>
      </c>
      <c r="C6796" s="33" t="s">
        <v>59</v>
      </c>
      <c r="D6796" s="21">
        <f>VLOOKUP(C6796,'[2]05-2025'!$B$1:$D$65536,3,0)</f>
        <v>1999506.52</v>
      </c>
      <c r="E6796" s="25" t="s">
        <v>1813</v>
      </c>
      <c r="F6796" s="27" t="s">
        <v>1997</v>
      </c>
      <c r="G6796" s="26">
        <v>5779.09</v>
      </c>
      <c r="H6796" s="26">
        <v>0</v>
      </c>
      <c r="I6796" s="24">
        <f t="shared" si="106"/>
        <v>7462913.5600000061</v>
      </c>
      <c r="J6796" s="27" t="s">
        <v>1671</v>
      </c>
      <c r="K6796" s="2" t="s">
        <v>15</v>
      </c>
    </row>
    <row r="6797" spans="1:11" ht="12" customHeight="1" x14ac:dyDescent="0.2">
      <c r="A6797" s="2">
        <v>1700</v>
      </c>
      <c r="B6797" s="20" t="str">
        <f>VLOOKUP(C6797,'[2]05-2025'!$B$1:$C$65536,2,0)</f>
        <v>FORNECEDORES DE SERVICOS DIVERSOS</v>
      </c>
      <c r="C6797" s="33" t="s">
        <v>59</v>
      </c>
      <c r="D6797" s="21">
        <f>VLOOKUP(C6797,'[2]05-2025'!$B$1:$D$65536,3,0)</f>
        <v>1999506.52</v>
      </c>
      <c r="E6797" s="25" t="s">
        <v>1813</v>
      </c>
      <c r="F6797" s="27" t="s">
        <v>1999</v>
      </c>
      <c r="G6797" s="26">
        <v>966</v>
      </c>
      <c r="H6797" s="26">
        <v>0</v>
      </c>
      <c r="I6797" s="24">
        <f t="shared" si="106"/>
        <v>7461947.5600000061</v>
      </c>
      <c r="J6797" s="27" t="s">
        <v>1671</v>
      </c>
      <c r="K6797" s="2" t="s">
        <v>15</v>
      </c>
    </row>
    <row r="6798" spans="1:11" ht="12" customHeight="1" x14ac:dyDescent="0.2">
      <c r="A6798" s="2">
        <v>1700</v>
      </c>
      <c r="B6798" s="20" t="str">
        <f>VLOOKUP(C6798,'[2]05-2025'!$B$1:$C$65536,2,0)</f>
        <v>FORNECEDORES DE SERVICOS DIVERSOS</v>
      </c>
      <c r="C6798" s="33" t="s">
        <v>59</v>
      </c>
      <c r="D6798" s="21">
        <f>VLOOKUP(C6798,'[2]05-2025'!$B$1:$D$65536,3,0)</f>
        <v>1999506.52</v>
      </c>
      <c r="E6798" s="25" t="s">
        <v>1813</v>
      </c>
      <c r="F6798" s="27" t="s">
        <v>1999</v>
      </c>
      <c r="G6798" s="26">
        <v>5221</v>
      </c>
      <c r="H6798" s="26">
        <v>0</v>
      </c>
      <c r="I6798" s="24">
        <f t="shared" si="106"/>
        <v>7456726.5600000061</v>
      </c>
      <c r="J6798" s="27" t="s">
        <v>1671</v>
      </c>
      <c r="K6798" s="2" t="s">
        <v>15</v>
      </c>
    </row>
    <row r="6799" spans="1:11" ht="12" customHeight="1" x14ac:dyDescent="0.2">
      <c r="A6799" s="2">
        <v>1700</v>
      </c>
      <c r="B6799" s="20" t="str">
        <f>VLOOKUP(C6799,'[2]05-2025'!$B$1:$C$65536,2,0)</f>
        <v>FORNECEDORES DE SERVICOS DIVERSOS</v>
      </c>
      <c r="C6799" s="33" t="s">
        <v>59</v>
      </c>
      <c r="D6799" s="21">
        <f>VLOOKUP(C6799,'[2]05-2025'!$B$1:$D$65536,3,0)</f>
        <v>1999506.52</v>
      </c>
      <c r="E6799" s="25" t="s">
        <v>1813</v>
      </c>
      <c r="F6799" s="27" t="s">
        <v>1999</v>
      </c>
      <c r="G6799" s="26">
        <v>1564</v>
      </c>
      <c r="H6799" s="26">
        <v>0</v>
      </c>
      <c r="I6799" s="24">
        <f t="shared" si="106"/>
        <v>7455162.5600000061</v>
      </c>
      <c r="J6799" s="27" t="s">
        <v>1671</v>
      </c>
      <c r="K6799" s="2" t="s">
        <v>15</v>
      </c>
    </row>
    <row r="6800" spans="1:11" ht="12" customHeight="1" x14ac:dyDescent="0.2">
      <c r="A6800" s="2">
        <v>1700</v>
      </c>
      <c r="B6800" s="20" t="str">
        <f>VLOOKUP(C6800,'[2]05-2025'!$B$1:$C$65536,2,0)</f>
        <v>FORNECEDORES DE SERVICOS DIVERSOS</v>
      </c>
      <c r="C6800" s="33" t="s">
        <v>59</v>
      </c>
      <c r="D6800" s="21">
        <f>VLOOKUP(C6800,'[2]05-2025'!$B$1:$D$65536,3,0)</f>
        <v>1999506.52</v>
      </c>
      <c r="E6800" s="25" t="s">
        <v>1813</v>
      </c>
      <c r="F6800" s="27" t="s">
        <v>2002</v>
      </c>
      <c r="G6800" s="26">
        <v>24397.38</v>
      </c>
      <c r="H6800" s="26">
        <v>0</v>
      </c>
      <c r="I6800" s="24">
        <f t="shared" si="106"/>
        <v>7430765.1800000062</v>
      </c>
      <c r="J6800" s="27" t="s">
        <v>1671</v>
      </c>
      <c r="K6800" s="2" t="s">
        <v>15</v>
      </c>
    </row>
    <row r="6801" spans="1:11" ht="12" customHeight="1" x14ac:dyDescent="0.2">
      <c r="A6801" s="2">
        <v>1700</v>
      </c>
      <c r="B6801" s="20" t="str">
        <f>VLOOKUP(C6801,'[2]05-2025'!$B$1:$C$65536,2,0)</f>
        <v>FORNECEDORES DE SERVICOS DIVERSOS</v>
      </c>
      <c r="C6801" s="33" t="s">
        <v>59</v>
      </c>
      <c r="D6801" s="21">
        <f>VLOOKUP(C6801,'[2]05-2025'!$B$1:$D$65536,3,0)</f>
        <v>1999506.52</v>
      </c>
      <c r="E6801" s="25" t="s">
        <v>1813</v>
      </c>
      <c r="F6801" s="27" t="s">
        <v>2005</v>
      </c>
      <c r="G6801" s="26">
        <v>2490</v>
      </c>
      <c r="H6801" s="22">
        <v>0</v>
      </c>
      <c r="I6801" s="24">
        <f t="shared" si="106"/>
        <v>7428275.1800000062</v>
      </c>
      <c r="J6801" s="27" t="s">
        <v>1671</v>
      </c>
      <c r="K6801" s="2" t="s">
        <v>15</v>
      </c>
    </row>
    <row r="6802" spans="1:11" ht="12" customHeight="1" x14ac:dyDescent="0.2">
      <c r="A6802" s="2">
        <v>1700</v>
      </c>
      <c r="B6802" s="20" t="str">
        <f>VLOOKUP(C6802,'[2]05-2025'!$B$1:$C$65536,2,0)</f>
        <v>FORNECEDORES DE SERVICOS DIVERSOS</v>
      </c>
      <c r="C6802" s="33" t="s">
        <v>59</v>
      </c>
      <c r="D6802" s="21">
        <f>VLOOKUP(C6802,'[2]05-2025'!$B$1:$D$65536,3,0)</f>
        <v>1999506.52</v>
      </c>
      <c r="E6802" s="25" t="s">
        <v>1813</v>
      </c>
      <c r="F6802" s="27" t="s">
        <v>2008</v>
      </c>
      <c r="G6802" s="26">
        <v>1154.48</v>
      </c>
      <c r="H6802" s="22">
        <v>0</v>
      </c>
      <c r="I6802" s="24">
        <f t="shared" si="106"/>
        <v>7427120.7000000058</v>
      </c>
      <c r="J6802" s="27" t="s">
        <v>1671</v>
      </c>
      <c r="K6802" s="2" t="s">
        <v>15</v>
      </c>
    </row>
    <row r="6803" spans="1:11" ht="12" customHeight="1" x14ac:dyDescent="0.2">
      <c r="A6803" s="2">
        <v>1700</v>
      </c>
      <c r="B6803" s="20" t="str">
        <f>VLOOKUP(C6803,'[2]05-2025'!$B$1:$C$65536,2,0)</f>
        <v>FORNECEDORES DE SERVICOS DIVERSOS</v>
      </c>
      <c r="C6803" s="33" t="s">
        <v>59</v>
      </c>
      <c r="D6803" s="21">
        <f>VLOOKUP(C6803,'[2]05-2025'!$B$1:$D$65536,3,0)</f>
        <v>1999506.52</v>
      </c>
      <c r="E6803" s="25" t="s">
        <v>1813</v>
      </c>
      <c r="F6803" s="27" t="s">
        <v>3276</v>
      </c>
      <c r="G6803" s="26">
        <v>5100</v>
      </c>
      <c r="H6803" s="22">
        <v>0</v>
      </c>
      <c r="I6803" s="24">
        <f t="shared" si="106"/>
        <v>7422020.7000000058</v>
      </c>
      <c r="J6803" s="27" t="s">
        <v>1671</v>
      </c>
      <c r="K6803" s="2" t="s">
        <v>15</v>
      </c>
    </row>
    <row r="6804" spans="1:11" ht="12" customHeight="1" x14ac:dyDescent="0.2">
      <c r="A6804" s="2">
        <v>1700</v>
      </c>
      <c r="B6804" s="20" t="str">
        <f>VLOOKUP(C6804,'[2]05-2025'!$B$1:$C$65536,2,0)</f>
        <v>FORNECEDORES DE SERVICOS DIVERSOS</v>
      </c>
      <c r="C6804" s="33" t="s">
        <v>59</v>
      </c>
      <c r="D6804" s="21">
        <f>VLOOKUP(C6804,'[2]05-2025'!$B$1:$D$65536,3,0)</f>
        <v>1999506.52</v>
      </c>
      <c r="E6804" s="25" t="s">
        <v>1813</v>
      </c>
      <c r="F6804" s="27" t="s">
        <v>2014</v>
      </c>
      <c r="G6804" s="26">
        <v>502378.56</v>
      </c>
      <c r="H6804" s="22">
        <v>0</v>
      </c>
      <c r="I6804" s="24">
        <f t="shared" si="106"/>
        <v>6919642.1400000062</v>
      </c>
      <c r="J6804" s="27" t="s">
        <v>1671</v>
      </c>
      <c r="K6804" s="2" t="s">
        <v>15</v>
      </c>
    </row>
    <row r="6805" spans="1:11" ht="12" customHeight="1" x14ac:dyDescent="0.2">
      <c r="A6805" s="2">
        <v>1700</v>
      </c>
      <c r="B6805" s="20" t="str">
        <f>VLOOKUP(C6805,'[2]05-2025'!$B$1:$C$65536,2,0)</f>
        <v>FORNECEDORES DE SERVICOS DIVERSOS</v>
      </c>
      <c r="C6805" s="33" t="s">
        <v>59</v>
      </c>
      <c r="D6805" s="21">
        <f>VLOOKUP(C6805,'[2]05-2025'!$B$1:$D$65536,3,0)</f>
        <v>1999506.52</v>
      </c>
      <c r="E6805" s="25" t="s">
        <v>1813</v>
      </c>
      <c r="F6805" s="27" t="s">
        <v>2018</v>
      </c>
      <c r="G6805" s="26">
        <v>6659.88</v>
      </c>
      <c r="H6805" s="22">
        <v>0</v>
      </c>
      <c r="I6805" s="24">
        <f t="shared" si="106"/>
        <v>6912982.2600000063</v>
      </c>
      <c r="J6805" s="27" t="s">
        <v>1671</v>
      </c>
      <c r="K6805" s="2" t="s">
        <v>15</v>
      </c>
    </row>
    <row r="6806" spans="1:11" ht="12" customHeight="1" x14ac:dyDescent="0.2">
      <c r="A6806" s="2">
        <v>1700</v>
      </c>
      <c r="B6806" s="20" t="str">
        <f>VLOOKUP(C6806,'[2]05-2025'!$B$1:$C$65536,2,0)</f>
        <v>FORNECEDORES DE SERVICOS DIVERSOS</v>
      </c>
      <c r="C6806" s="33" t="s">
        <v>59</v>
      </c>
      <c r="D6806" s="21">
        <f>VLOOKUP(C6806,'[2]05-2025'!$B$1:$D$65536,3,0)</f>
        <v>1999506.52</v>
      </c>
      <c r="E6806" s="25" t="s">
        <v>1813</v>
      </c>
      <c r="F6806" s="27" t="s">
        <v>3277</v>
      </c>
      <c r="G6806" s="26">
        <v>17976.16</v>
      </c>
      <c r="H6806" s="22">
        <v>0</v>
      </c>
      <c r="I6806" s="24">
        <f t="shared" si="106"/>
        <v>6895006.1000000061</v>
      </c>
      <c r="J6806" s="27" t="s">
        <v>1671</v>
      </c>
      <c r="K6806" s="2" t="s">
        <v>15</v>
      </c>
    </row>
    <row r="6807" spans="1:11" ht="12" customHeight="1" x14ac:dyDescent="0.2">
      <c r="A6807" s="2">
        <v>1700</v>
      </c>
      <c r="B6807" s="20" t="str">
        <f>VLOOKUP(C6807,'[2]05-2025'!$B$1:$C$65536,2,0)</f>
        <v>FORNECEDORES DE SERVICOS DIVERSOS</v>
      </c>
      <c r="C6807" s="33" t="s">
        <v>59</v>
      </c>
      <c r="D6807" s="21">
        <f>VLOOKUP(C6807,'[2]05-2025'!$B$1:$D$65536,3,0)</f>
        <v>1999506.52</v>
      </c>
      <c r="E6807" s="25" t="s">
        <v>1813</v>
      </c>
      <c r="F6807" s="27" t="s">
        <v>2020</v>
      </c>
      <c r="G6807" s="26">
        <v>1690.7</v>
      </c>
      <c r="H6807" s="22">
        <v>0</v>
      </c>
      <c r="I6807" s="24">
        <f t="shared" si="106"/>
        <v>6893315.400000006</v>
      </c>
      <c r="J6807" s="27" t="s">
        <v>1671</v>
      </c>
      <c r="K6807" s="2" t="s">
        <v>15</v>
      </c>
    </row>
    <row r="6808" spans="1:11" ht="12" customHeight="1" x14ac:dyDescent="0.2">
      <c r="A6808" s="2">
        <v>1700</v>
      </c>
      <c r="B6808" s="20" t="str">
        <f>VLOOKUP(C6808,'[2]05-2025'!$B$1:$C$65536,2,0)</f>
        <v>FORNECEDORES DE SERVICOS DIVERSOS</v>
      </c>
      <c r="C6808" s="33" t="s">
        <v>59</v>
      </c>
      <c r="D6808" s="21">
        <f>VLOOKUP(C6808,'[2]05-2025'!$B$1:$D$65536,3,0)</f>
        <v>1999506.52</v>
      </c>
      <c r="E6808" s="25" t="s">
        <v>1813</v>
      </c>
      <c r="F6808" s="27" t="s">
        <v>2020</v>
      </c>
      <c r="G6808" s="26">
        <v>3091.16</v>
      </c>
      <c r="H6808" s="22">
        <v>0</v>
      </c>
      <c r="I6808" s="24">
        <f t="shared" si="106"/>
        <v>6890224.2400000058</v>
      </c>
      <c r="J6808" s="27" t="s">
        <v>1671</v>
      </c>
      <c r="K6808" s="2" t="s">
        <v>15</v>
      </c>
    </row>
    <row r="6809" spans="1:11" ht="12" customHeight="1" x14ac:dyDescent="0.2">
      <c r="A6809" s="2">
        <v>1700</v>
      </c>
      <c r="B6809" s="20" t="str">
        <f>VLOOKUP(C6809,'[2]05-2025'!$B$1:$C$65536,2,0)</f>
        <v>FORNECEDORES DE SERVICOS DIVERSOS</v>
      </c>
      <c r="C6809" s="33" t="s">
        <v>59</v>
      </c>
      <c r="D6809" s="21">
        <f>VLOOKUP(C6809,'[2]05-2025'!$B$1:$D$65536,3,0)</f>
        <v>1999506.52</v>
      </c>
      <c r="E6809" s="25" t="s">
        <v>1813</v>
      </c>
      <c r="F6809" s="27" t="s">
        <v>2021</v>
      </c>
      <c r="G6809" s="26">
        <v>6854.8</v>
      </c>
      <c r="H6809" s="22">
        <v>0</v>
      </c>
      <c r="I6809" s="24">
        <f t="shared" si="106"/>
        <v>6883369.440000006</v>
      </c>
      <c r="J6809" s="27" t="s">
        <v>1671</v>
      </c>
      <c r="K6809" s="2" t="s">
        <v>15</v>
      </c>
    </row>
    <row r="6810" spans="1:11" ht="12" customHeight="1" x14ac:dyDescent="0.2">
      <c r="A6810" s="2">
        <v>1700</v>
      </c>
      <c r="B6810" s="20" t="str">
        <f>VLOOKUP(C6810,'[2]05-2025'!$B$1:$C$65536,2,0)</f>
        <v>FORNECEDORES DE SERVICOS DIVERSOS</v>
      </c>
      <c r="C6810" s="33" t="s">
        <v>59</v>
      </c>
      <c r="D6810" s="21">
        <f>VLOOKUP(C6810,'[2]05-2025'!$B$1:$D$65536,3,0)</f>
        <v>1999506.52</v>
      </c>
      <c r="E6810" s="25" t="s">
        <v>1813</v>
      </c>
      <c r="F6810" s="27" t="s">
        <v>2024</v>
      </c>
      <c r="G6810" s="26">
        <v>1741.35</v>
      </c>
      <c r="H6810" s="22">
        <v>0</v>
      </c>
      <c r="I6810" s="24">
        <f t="shared" si="106"/>
        <v>6881628.0900000064</v>
      </c>
      <c r="J6810" s="27" t="s">
        <v>1671</v>
      </c>
      <c r="K6810" s="2" t="s">
        <v>15</v>
      </c>
    </row>
    <row r="6811" spans="1:11" ht="12" customHeight="1" x14ac:dyDescent="0.2">
      <c r="A6811" s="2">
        <v>1700</v>
      </c>
      <c r="B6811" s="20" t="str">
        <f>VLOOKUP(C6811,'[2]05-2025'!$B$1:$C$65536,2,0)</f>
        <v>FORNECEDORES DE SERVICOS DIVERSOS</v>
      </c>
      <c r="C6811" s="33" t="s">
        <v>59</v>
      </c>
      <c r="D6811" s="21">
        <f>VLOOKUP(C6811,'[2]05-2025'!$B$1:$D$65536,3,0)</f>
        <v>1999506.52</v>
      </c>
      <c r="E6811" s="25" t="s">
        <v>1813</v>
      </c>
      <c r="F6811" s="27" t="s">
        <v>2025</v>
      </c>
      <c r="G6811" s="26">
        <v>2638.94</v>
      </c>
      <c r="H6811" s="22">
        <v>0</v>
      </c>
      <c r="I6811" s="24">
        <f t="shared" si="106"/>
        <v>6878989.150000006</v>
      </c>
      <c r="J6811" s="27" t="s">
        <v>1671</v>
      </c>
      <c r="K6811" s="2" t="s">
        <v>15</v>
      </c>
    </row>
    <row r="6812" spans="1:11" ht="12" customHeight="1" x14ac:dyDescent="0.2">
      <c r="A6812" s="2">
        <v>1700</v>
      </c>
      <c r="B6812" s="20" t="str">
        <f>VLOOKUP(C6812,'[2]05-2025'!$B$1:$C$65536,2,0)</f>
        <v>FORNECEDORES DE SERVICOS DIVERSOS</v>
      </c>
      <c r="C6812" s="33" t="s">
        <v>59</v>
      </c>
      <c r="D6812" s="21">
        <f>VLOOKUP(C6812,'[2]05-2025'!$B$1:$D$65536,3,0)</f>
        <v>1999506.52</v>
      </c>
      <c r="E6812" s="25" t="s">
        <v>1813</v>
      </c>
      <c r="F6812" s="27" t="s">
        <v>2026</v>
      </c>
      <c r="G6812" s="26">
        <v>1578.66</v>
      </c>
      <c r="H6812" s="22">
        <v>0</v>
      </c>
      <c r="I6812" s="24">
        <f t="shared" si="106"/>
        <v>6877410.4900000058</v>
      </c>
      <c r="J6812" s="27" t="s">
        <v>1671</v>
      </c>
      <c r="K6812" s="2" t="s">
        <v>15</v>
      </c>
    </row>
    <row r="6813" spans="1:11" ht="12" customHeight="1" x14ac:dyDescent="0.2">
      <c r="A6813" s="2">
        <v>1700</v>
      </c>
      <c r="B6813" s="20" t="str">
        <f>VLOOKUP(C6813,'[2]05-2025'!$B$1:$C$65536,2,0)</f>
        <v>FORNECEDORES DE SERVICOS DIVERSOS</v>
      </c>
      <c r="C6813" s="33" t="s">
        <v>59</v>
      </c>
      <c r="D6813" s="21">
        <f>VLOOKUP(C6813,'[2]05-2025'!$B$1:$D$65536,3,0)</f>
        <v>1999506.52</v>
      </c>
      <c r="E6813" s="25" t="s">
        <v>1813</v>
      </c>
      <c r="F6813" s="27" t="s">
        <v>2028</v>
      </c>
      <c r="G6813" s="26">
        <v>2352</v>
      </c>
      <c r="H6813" s="22">
        <v>0</v>
      </c>
      <c r="I6813" s="24">
        <f t="shared" si="106"/>
        <v>6875058.4900000058</v>
      </c>
      <c r="J6813" s="27" t="s">
        <v>1671</v>
      </c>
      <c r="K6813" s="2" t="s">
        <v>15</v>
      </c>
    </row>
    <row r="6814" spans="1:11" ht="12" customHeight="1" x14ac:dyDescent="0.2">
      <c r="A6814" s="2">
        <v>1700</v>
      </c>
      <c r="B6814" s="20" t="str">
        <f>VLOOKUP(C6814,'[2]05-2025'!$B$1:$C$65536,2,0)</f>
        <v>FORNECEDORES DE SERVICOS DIVERSOS</v>
      </c>
      <c r="C6814" s="33" t="s">
        <v>59</v>
      </c>
      <c r="D6814" s="21">
        <f>VLOOKUP(C6814,'[2]05-2025'!$B$1:$D$65536,3,0)</f>
        <v>1999506.52</v>
      </c>
      <c r="E6814" s="25" t="s">
        <v>1813</v>
      </c>
      <c r="F6814" s="27" t="s">
        <v>2028</v>
      </c>
      <c r="G6814" s="26">
        <v>188.16</v>
      </c>
      <c r="H6814" s="22">
        <v>0</v>
      </c>
      <c r="I6814" s="24">
        <f t="shared" si="106"/>
        <v>6874870.3300000057</v>
      </c>
      <c r="J6814" s="27" t="s">
        <v>1671</v>
      </c>
      <c r="K6814" s="2" t="s">
        <v>15</v>
      </c>
    </row>
    <row r="6815" spans="1:11" ht="12" customHeight="1" x14ac:dyDescent="0.2">
      <c r="A6815" s="2">
        <v>1700</v>
      </c>
      <c r="B6815" s="20" t="str">
        <f>VLOOKUP(C6815,'[2]05-2025'!$B$1:$C$65536,2,0)</f>
        <v>FORNECEDORES DE SERVICOS DIVERSOS</v>
      </c>
      <c r="C6815" s="33" t="s">
        <v>59</v>
      </c>
      <c r="D6815" s="21">
        <f>VLOOKUP(C6815,'[2]05-2025'!$B$1:$D$65536,3,0)</f>
        <v>1999506.52</v>
      </c>
      <c r="E6815" s="25" t="s">
        <v>1813</v>
      </c>
      <c r="F6815" s="27" t="s">
        <v>2028</v>
      </c>
      <c r="G6815" s="26">
        <v>141.12</v>
      </c>
      <c r="H6815" s="22">
        <v>0</v>
      </c>
      <c r="I6815" s="24">
        <f t="shared" si="106"/>
        <v>6874729.2100000056</v>
      </c>
      <c r="J6815" s="27" t="s">
        <v>1671</v>
      </c>
      <c r="K6815" s="2" t="s">
        <v>15</v>
      </c>
    </row>
    <row r="6816" spans="1:11" ht="12" customHeight="1" x14ac:dyDescent="0.2">
      <c r="A6816" s="2">
        <v>1700</v>
      </c>
      <c r="B6816" s="20" t="str">
        <f>VLOOKUP(C6816,'[2]05-2025'!$B$1:$C$65536,2,0)</f>
        <v>FORNECEDORES DE SERVICOS DIVERSOS</v>
      </c>
      <c r="C6816" s="33" t="s">
        <v>59</v>
      </c>
      <c r="D6816" s="21">
        <f>VLOOKUP(C6816,'[2]05-2025'!$B$1:$D$65536,3,0)</f>
        <v>1999506.52</v>
      </c>
      <c r="E6816" s="25" t="s">
        <v>1813</v>
      </c>
      <c r="F6816" s="27" t="s">
        <v>2028</v>
      </c>
      <c r="G6816" s="26">
        <v>94.08</v>
      </c>
      <c r="H6816" s="22">
        <v>0</v>
      </c>
      <c r="I6816" s="24">
        <f t="shared" si="106"/>
        <v>6874635.1300000055</v>
      </c>
      <c r="J6816" s="27" t="s">
        <v>1671</v>
      </c>
      <c r="K6816" s="2" t="s">
        <v>15</v>
      </c>
    </row>
    <row r="6817" spans="1:11" ht="12" customHeight="1" x14ac:dyDescent="0.2">
      <c r="A6817" s="2">
        <v>1700</v>
      </c>
      <c r="B6817" s="20" t="str">
        <f>VLOOKUP(C6817,'[2]05-2025'!$B$1:$C$65536,2,0)</f>
        <v>FORNECEDORES DE SERVICOS DIVERSOS</v>
      </c>
      <c r="C6817" s="33" t="s">
        <v>59</v>
      </c>
      <c r="D6817" s="21">
        <f>VLOOKUP(C6817,'[2]05-2025'!$B$1:$D$65536,3,0)</f>
        <v>1999506.52</v>
      </c>
      <c r="E6817" s="25" t="s">
        <v>1813</v>
      </c>
      <c r="F6817" s="27" t="s">
        <v>2028</v>
      </c>
      <c r="G6817" s="26">
        <v>23.52</v>
      </c>
      <c r="H6817" s="22">
        <v>0</v>
      </c>
      <c r="I6817" s="24">
        <f t="shared" si="106"/>
        <v>6874611.6100000059</v>
      </c>
      <c r="J6817" s="27" t="s">
        <v>1671</v>
      </c>
      <c r="K6817" s="2" t="s">
        <v>15</v>
      </c>
    </row>
    <row r="6818" spans="1:11" ht="12" customHeight="1" x14ac:dyDescent="0.2">
      <c r="A6818" s="2">
        <v>1700</v>
      </c>
      <c r="B6818" s="20" t="str">
        <f>VLOOKUP(C6818,'[2]05-2025'!$B$1:$C$65536,2,0)</f>
        <v>FORNECEDORES DE SERVICOS DIVERSOS</v>
      </c>
      <c r="C6818" s="33" t="s">
        <v>59</v>
      </c>
      <c r="D6818" s="21">
        <f>VLOOKUP(C6818,'[2]05-2025'!$B$1:$D$65536,3,0)</f>
        <v>1999506.52</v>
      </c>
      <c r="E6818" s="25" t="s">
        <v>1813</v>
      </c>
      <c r="F6818" s="27" t="s">
        <v>3168</v>
      </c>
      <c r="G6818" s="26">
        <v>721.8</v>
      </c>
      <c r="H6818" s="22">
        <v>0</v>
      </c>
      <c r="I6818" s="24">
        <f t="shared" si="106"/>
        <v>6873889.8100000061</v>
      </c>
      <c r="J6818" s="27" t="s">
        <v>113</v>
      </c>
      <c r="K6818" s="2" t="s">
        <v>15</v>
      </c>
    </row>
    <row r="6819" spans="1:11" ht="12" customHeight="1" x14ac:dyDescent="0.2">
      <c r="A6819" s="2">
        <v>1700</v>
      </c>
      <c r="B6819" s="20" t="str">
        <f>VLOOKUP(C6819,'[2]05-2025'!$B$1:$C$65536,2,0)</f>
        <v>FORNECEDORES DE SERVICOS DIVERSOS</v>
      </c>
      <c r="C6819" s="33" t="s">
        <v>59</v>
      </c>
      <c r="D6819" s="21">
        <f>VLOOKUP(C6819,'[2]05-2025'!$B$1:$D$65536,3,0)</f>
        <v>1999506.52</v>
      </c>
      <c r="E6819" s="25" t="s">
        <v>1813</v>
      </c>
      <c r="F6819" s="27" t="s">
        <v>3199</v>
      </c>
      <c r="G6819" s="26">
        <v>250</v>
      </c>
      <c r="H6819" s="22">
        <v>0</v>
      </c>
      <c r="I6819" s="24">
        <f t="shared" si="106"/>
        <v>6873639.8100000061</v>
      </c>
      <c r="J6819" s="27" t="s">
        <v>123</v>
      </c>
      <c r="K6819" s="2" t="s">
        <v>15</v>
      </c>
    </row>
    <row r="6820" spans="1:11" ht="12" customHeight="1" x14ac:dyDescent="0.2">
      <c r="A6820" s="2">
        <v>1700</v>
      </c>
      <c r="B6820" s="20" t="str">
        <f>VLOOKUP(C6820,'[2]05-2025'!$B$1:$C$65536,2,0)</f>
        <v>FORNECEDORES DE SERVICOS DIVERSOS</v>
      </c>
      <c r="C6820" s="33" t="s">
        <v>59</v>
      </c>
      <c r="D6820" s="21">
        <f>VLOOKUP(C6820,'[2]05-2025'!$B$1:$D$65536,3,0)</f>
        <v>1999506.52</v>
      </c>
      <c r="E6820" s="25" t="s">
        <v>1813</v>
      </c>
      <c r="F6820" s="27" t="s">
        <v>3169</v>
      </c>
      <c r="G6820" s="26">
        <v>12753.68</v>
      </c>
      <c r="H6820" s="22">
        <v>0</v>
      </c>
      <c r="I6820" s="24">
        <f t="shared" si="106"/>
        <v>6860886.1300000064</v>
      </c>
      <c r="J6820" s="27" t="s">
        <v>113</v>
      </c>
      <c r="K6820" s="2" t="s">
        <v>15</v>
      </c>
    </row>
    <row r="6821" spans="1:11" ht="12" customHeight="1" x14ac:dyDescent="0.2">
      <c r="A6821" s="2">
        <v>1700</v>
      </c>
      <c r="B6821" s="20" t="str">
        <f>VLOOKUP(C6821,'[2]05-2025'!$B$1:$C$65536,2,0)</f>
        <v>FORNECEDORES DE SERVICOS DIVERSOS</v>
      </c>
      <c r="C6821" s="33" t="s">
        <v>59</v>
      </c>
      <c r="D6821" s="21">
        <f>VLOOKUP(C6821,'[2]05-2025'!$B$1:$D$65536,3,0)</f>
        <v>1999506.52</v>
      </c>
      <c r="E6821" s="25" t="s">
        <v>1813</v>
      </c>
      <c r="F6821" s="27" t="s">
        <v>3188</v>
      </c>
      <c r="G6821" s="26">
        <v>23306.19</v>
      </c>
      <c r="H6821" s="22">
        <v>0</v>
      </c>
      <c r="I6821" s="24">
        <f t="shared" si="106"/>
        <v>6837579.940000006</v>
      </c>
      <c r="J6821" s="27" t="s">
        <v>117</v>
      </c>
      <c r="K6821" s="2" t="s">
        <v>15</v>
      </c>
    </row>
    <row r="6822" spans="1:11" ht="12" customHeight="1" x14ac:dyDescent="0.2">
      <c r="A6822" s="2">
        <v>1700</v>
      </c>
      <c r="B6822" s="20" t="str">
        <f>VLOOKUP(C6822,'[2]05-2025'!$B$1:$C$65536,2,0)</f>
        <v>FORNECEDORES DE SERVICOS DIVERSOS</v>
      </c>
      <c r="C6822" s="33" t="s">
        <v>59</v>
      </c>
      <c r="D6822" s="21">
        <f>VLOOKUP(C6822,'[2]05-2025'!$B$1:$D$65536,3,0)</f>
        <v>1999506.52</v>
      </c>
      <c r="E6822" s="25" t="s">
        <v>1813</v>
      </c>
      <c r="F6822" s="27" t="s">
        <v>3166</v>
      </c>
      <c r="G6822" s="26">
        <v>11467.48</v>
      </c>
      <c r="H6822" s="22">
        <v>0</v>
      </c>
      <c r="I6822" s="24">
        <f t="shared" si="106"/>
        <v>6826112.4600000056</v>
      </c>
      <c r="J6822" s="27" t="s">
        <v>110</v>
      </c>
      <c r="K6822" s="2" t="s">
        <v>15</v>
      </c>
    </row>
    <row r="6823" spans="1:11" ht="12" customHeight="1" x14ac:dyDescent="0.2">
      <c r="A6823" s="2">
        <v>1700</v>
      </c>
      <c r="B6823" s="20" t="str">
        <f>VLOOKUP(C6823,'[2]05-2025'!$B$1:$C$65536,2,0)</f>
        <v>FORNECEDORES DE SERVICOS DIVERSOS</v>
      </c>
      <c r="C6823" s="33" t="s">
        <v>59</v>
      </c>
      <c r="D6823" s="21">
        <f>VLOOKUP(C6823,'[2]05-2025'!$B$1:$D$65536,3,0)</f>
        <v>1999506.52</v>
      </c>
      <c r="E6823" s="25" t="s">
        <v>1813</v>
      </c>
      <c r="F6823" s="27" t="s">
        <v>3278</v>
      </c>
      <c r="G6823" s="26">
        <v>85</v>
      </c>
      <c r="H6823" s="22">
        <v>0</v>
      </c>
      <c r="I6823" s="24">
        <f t="shared" si="106"/>
        <v>6826027.4600000056</v>
      </c>
      <c r="J6823" s="27" t="s">
        <v>123</v>
      </c>
      <c r="K6823" s="2" t="s">
        <v>15</v>
      </c>
    </row>
    <row r="6824" spans="1:11" ht="12" customHeight="1" x14ac:dyDescent="0.2">
      <c r="A6824" s="2">
        <v>1700</v>
      </c>
      <c r="B6824" s="20" t="str">
        <f>VLOOKUP(C6824,'[2]05-2025'!$B$1:$C$65536,2,0)</f>
        <v>FORNECEDORES DE SERVICOS DIVERSOS</v>
      </c>
      <c r="C6824" s="33" t="s">
        <v>59</v>
      </c>
      <c r="D6824" s="21">
        <f>VLOOKUP(C6824,'[2]05-2025'!$B$1:$D$65536,3,0)</f>
        <v>1999506.52</v>
      </c>
      <c r="E6824" s="25" t="s">
        <v>1813</v>
      </c>
      <c r="F6824" s="27" t="s">
        <v>3180</v>
      </c>
      <c r="G6824" s="26">
        <v>4445.3900000000003</v>
      </c>
      <c r="H6824" s="22">
        <v>0</v>
      </c>
      <c r="I6824" s="24">
        <f t="shared" si="106"/>
        <v>6821582.0700000059</v>
      </c>
      <c r="J6824" s="27" t="s">
        <v>115</v>
      </c>
      <c r="K6824" s="2" t="s">
        <v>15</v>
      </c>
    </row>
    <row r="6825" spans="1:11" ht="12" customHeight="1" x14ac:dyDescent="0.2">
      <c r="A6825" s="2">
        <v>1700</v>
      </c>
      <c r="B6825" s="20" t="str">
        <f>VLOOKUP(C6825,'[2]05-2025'!$B$1:$C$65536,2,0)</f>
        <v>FORNECEDORES DE SERVICOS DIVERSOS</v>
      </c>
      <c r="C6825" s="33" t="s">
        <v>59</v>
      </c>
      <c r="D6825" s="21">
        <f>VLOOKUP(C6825,'[2]05-2025'!$B$1:$D$65536,3,0)</f>
        <v>1999506.52</v>
      </c>
      <c r="E6825" s="25" t="s">
        <v>1803</v>
      </c>
      <c r="F6825" s="27" t="s">
        <v>3279</v>
      </c>
      <c r="G6825" s="26">
        <v>119</v>
      </c>
      <c r="H6825" s="22">
        <v>0</v>
      </c>
      <c r="I6825" s="24">
        <f t="shared" si="106"/>
        <v>6821463.0700000059</v>
      </c>
      <c r="J6825" s="27" t="s">
        <v>71</v>
      </c>
      <c r="K6825" s="2" t="s">
        <v>15</v>
      </c>
    </row>
    <row r="6826" spans="1:11" ht="12" customHeight="1" x14ac:dyDescent="0.2">
      <c r="A6826" s="2">
        <v>1700</v>
      </c>
      <c r="B6826" s="20" t="str">
        <f>VLOOKUP(C6826,'[2]05-2025'!$B$1:$C$65536,2,0)</f>
        <v>FORNECEDORES DE SERVICOS DIVERSOS</v>
      </c>
      <c r="C6826" s="33" t="s">
        <v>59</v>
      </c>
      <c r="D6826" s="21">
        <f>VLOOKUP(C6826,'[2]05-2025'!$B$1:$D$65536,3,0)</f>
        <v>1999506.52</v>
      </c>
      <c r="E6826" s="25" t="s">
        <v>1803</v>
      </c>
      <c r="F6826" s="27" t="s">
        <v>3280</v>
      </c>
      <c r="G6826" s="26">
        <v>3157</v>
      </c>
      <c r="H6826" s="22">
        <v>0</v>
      </c>
      <c r="I6826" s="24">
        <f t="shared" si="106"/>
        <v>6818306.0700000059</v>
      </c>
      <c r="J6826" s="27" t="s">
        <v>73</v>
      </c>
      <c r="K6826" s="2" t="s">
        <v>15</v>
      </c>
    </row>
    <row r="6827" spans="1:11" ht="12" customHeight="1" x14ac:dyDescent="0.2">
      <c r="A6827" s="2">
        <v>1700</v>
      </c>
      <c r="B6827" s="20" t="str">
        <f>VLOOKUP(C6827,'[2]05-2025'!$B$1:$C$65536,2,0)</f>
        <v>FORNECEDORES DE SERVICOS DIVERSOS</v>
      </c>
      <c r="C6827" s="33" t="s">
        <v>59</v>
      </c>
      <c r="D6827" s="21">
        <f>VLOOKUP(C6827,'[2]05-2025'!$B$1:$D$65536,3,0)</f>
        <v>1999506.52</v>
      </c>
      <c r="E6827" s="25" t="s">
        <v>1803</v>
      </c>
      <c r="F6827" s="27" t="s">
        <v>1787</v>
      </c>
      <c r="G6827" s="26">
        <v>36.049999999999997</v>
      </c>
      <c r="H6827" s="22">
        <v>0</v>
      </c>
      <c r="I6827" s="24">
        <f t="shared" si="106"/>
        <v>6818270.0200000061</v>
      </c>
      <c r="J6827" s="27" t="s">
        <v>71</v>
      </c>
      <c r="K6827" s="2" t="s">
        <v>15</v>
      </c>
    </row>
    <row r="6828" spans="1:11" ht="12" customHeight="1" x14ac:dyDescent="0.2">
      <c r="A6828" s="2">
        <v>1700</v>
      </c>
      <c r="B6828" s="20" t="str">
        <f>VLOOKUP(C6828,'[2]05-2025'!$B$1:$C$65536,2,0)</f>
        <v>FORNECEDORES DE SERVICOS DIVERSOS</v>
      </c>
      <c r="C6828" s="33" t="s">
        <v>59</v>
      </c>
      <c r="D6828" s="21">
        <f>VLOOKUP(C6828,'[2]05-2025'!$B$1:$D$65536,3,0)</f>
        <v>1999506.52</v>
      </c>
      <c r="E6828" s="25" t="s">
        <v>1803</v>
      </c>
      <c r="F6828" s="27" t="s">
        <v>1754</v>
      </c>
      <c r="G6828" s="26">
        <v>1002.4</v>
      </c>
      <c r="H6828" s="22">
        <v>0</v>
      </c>
      <c r="I6828" s="24">
        <f t="shared" si="106"/>
        <v>6817267.6200000057</v>
      </c>
      <c r="J6828" s="27" t="s">
        <v>72</v>
      </c>
      <c r="K6828" s="2" t="s">
        <v>15</v>
      </c>
    </row>
    <row r="6829" spans="1:11" ht="12" customHeight="1" x14ac:dyDescent="0.2">
      <c r="A6829" s="2">
        <v>1700</v>
      </c>
      <c r="B6829" s="20" t="str">
        <f>VLOOKUP(C6829,'[2]05-2025'!$B$1:$C$65536,2,0)</f>
        <v>FORNECEDORES DE SERVICOS DIVERSOS</v>
      </c>
      <c r="C6829" s="33" t="s">
        <v>59</v>
      </c>
      <c r="D6829" s="21">
        <f>VLOOKUP(C6829,'[2]05-2025'!$B$1:$D$65536,3,0)</f>
        <v>1999506.52</v>
      </c>
      <c r="E6829" s="25" t="s">
        <v>1803</v>
      </c>
      <c r="F6829" s="27" t="s">
        <v>1650</v>
      </c>
      <c r="G6829" s="26">
        <v>0.48</v>
      </c>
      <c r="H6829" s="22">
        <v>0</v>
      </c>
      <c r="I6829" s="24">
        <f t="shared" si="106"/>
        <v>6817267.1400000053</v>
      </c>
      <c r="J6829" s="27" t="s">
        <v>71</v>
      </c>
      <c r="K6829" s="2" t="s">
        <v>15</v>
      </c>
    </row>
    <row r="6830" spans="1:11" ht="12" customHeight="1" x14ac:dyDescent="0.2">
      <c r="A6830" s="2">
        <v>1700</v>
      </c>
      <c r="B6830" s="20" t="str">
        <f>VLOOKUP(C6830,'[2]05-2025'!$B$1:$C$65536,2,0)</f>
        <v>FORNECEDORES DE SERVICOS DIVERSOS</v>
      </c>
      <c r="C6830" s="33" t="s">
        <v>59</v>
      </c>
      <c r="D6830" s="21">
        <f>VLOOKUP(C6830,'[2]05-2025'!$B$1:$D$65536,3,0)</f>
        <v>1999506.52</v>
      </c>
      <c r="E6830" s="25" t="s">
        <v>1803</v>
      </c>
      <c r="F6830" s="27" t="s">
        <v>3281</v>
      </c>
      <c r="G6830" s="26">
        <v>40.799999999999997</v>
      </c>
      <c r="H6830" s="22">
        <v>0</v>
      </c>
      <c r="I6830" s="24">
        <f t="shared" si="106"/>
        <v>6817226.3400000054</v>
      </c>
      <c r="J6830" s="27" t="s">
        <v>71</v>
      </c>
      <c r="K6830" s="2" t="s">
        <v>15</v>
      </c>
    </row>
    <row r="6831" spans="1:11" ht="12" customHeight="1" x14ac:dyDescent="0.2">
      <c r="A6831" s="2">
        <v>1700</v>
      </c>
      <c r="B6831" s="20" t="str">
        <f>VLOOKUP(C6831,'[2]05-2025'!$B$1:$C$65536,2,0)</f>
        <v>FORNECEDORES DE SERVICOS DIVERSOS</v>
      </c>
      <c r="C6831" s="33" t="s">
        <v>59</v>
      </c>
      <c r="D6831" s="21">
        <f>VLOOKUP(C6831,'[2]05-2025'!$B$1:$D$65536,3,0)</f>
        <v>1999506.52</v>
      </c>
      <c r="E6831" s="25" t="s">
        <v>1803</v>
      </c>
      <c r="F6831" s="27" t="s">
        <v>1680</v>
      </c>
      <c r="G6831" s="26">
        <v>1320.57</v>
      </c>
      <c r="H6831" s="22">
        <v>0</v>
      </c>
      <c r="I6831" s="24">
        <f t="shared" si="106"/>
        <v>6815905.7700000051</v>
      </c>
      <c r="J6831" s="27" t="s">
        <v>69</v>
      </c>
      <c r="K6831" s="2" t="s">
        <v>15</v>
      </c>
    </row>
    <row r="6832" spans="1:11" ht="12" customHeight="1" x14ac:dyDescent="0.2">
      <c r="A6832" s="2">
        <v>1700</v>
      </c>
      <c r="B6832" s="20" t="str">
        <f>VLOOKUP(C6832,'[2]05-2025'!$B$1:$C$65536,2,0)</f>
        <v>FORNECEDORES DE SERVICOS DIVERSOS</v>
      </c>
      <c r="C6832" s="33" t="s">
        <v>59</v>
      </c>
      <c r="D6832" s="21">
        <f>VLOOKUP(C6832,'[2]05-2025'!$B$1:$D$65536,3,0)</f>
        <v>1999506.52</v>
      </c>
      <c r="E6832" s="25" t="s">
        <v>1803</v>
      </c>
      <c r="F6832" s="27" t="s">
        <v>1659</v>
      </c>
      <c r="G6832" s="26">
        <v>3961.71</v>
      </c>
      <c r="H6832" s="22">
        <v>0</v>
      </c>
      <c r="I6832" s="24">
        <f t="shared" si="106"/>
        <v>6811944.0600000052</v>
      </c>
      <c r="J6832" s="27" t="s">
        <v>71</v>
      </c>
      <c r="K6832" s="2" t="s">
        <v>15</v>
      </c>
    </row>
    <row r="6833" spans="1:11" ht="12" customHeight="1" x14ac:dyDescent="0.2">
      <c r="A6833" s="2">
        <v>1700</v>
      </c>
      <c r="B6833" s="20" t="str">
        <f>VLOOKUP(C6833,'[2]05-2025'!$B$1:$C$65536,2,0)</f>
        <v>FORNECEDORES DE SERVICOS DIVERSOS</v>
      </c>
      <c r="C6833" s="33" t="s">
        <v>59</v>
      </c>
      <c r="D6833" s="21">
        <f>VLOOKUP(C6833,'[2]05-2025'!$B$1:$D$65536,3,0)</f>
        <v>1999506.52</v>
      </c>
      <c r="E6833" s="25" t="s">
        <v>1803</v>
      </c>
      <c r="F6833" s="27" t="s">
        <v>1679</v>
      </c>
      <c r="G6833" s="26">
        <v>6140.65</v>
      </c>
      <c r="H6833" s="22">
        <v>0</v>
      </c>
      <c r="I6833" s="24">
        <f t="shared" ref="I6833:I6896" si="107">IF(C6833&lt;&gt;C6832,D6833-G6833+H6833,IF(C6833=C6832,I6832-G6833+H6833,"falso"))</f>
        <v>6805803.4100000048</v>
      </c>
      <c r="J6833" s="27" t="s">
        <v>72</v>
      </c>
      <c r="K6833" s="2" t="s">
        <v>15</v>
      </c>
    </row>
    <row r="6834" spans="1:11" ht="12" customHeight="1" x14ac:dyDescent="0.2">
      <c r="A6834" s="2">
        <v>1700</v>
      </c>
      <c r="B6834" s="20" t="str">
        <f>VLOOKUP(C6834,'[2]05-2025'!$B$1:$C$65536,2,0)</f>
        <v>FORNECEDORES DE SERVICOS DIVERSOS</v>
      </c>
      <c r="C6834" s="33" t="s">
        <v>59</v>
      </c>
      <c r="D6834" s="21">
        <f>VLOOKUP(C6834,'[2]05-2025'!$B$1:$D$65536,3,0)</f>
        <v>1999506.52</v>
      </c>
      <c r="E6834" s="25" t="s">
        <v>1803</v>
      </c>
      <c r="F6834" s="27" t="s">
        <v>1658</v>
      </c>
      <c r="G6834" s="26">
        <v>5048.1899999999996</v>
      </c>
      <c r="H6834" s="22">
        <v>0</v>
      </c>
      <c r="I6834" s="24">
        <f t="shared" si="107"/>
        <v>6800755.2200000044</v>
      </c>
      <c r="J6834" s="27" t="s">
        <v>73</v>
      </c>
      <c r="K6834" s="2" t="s">
        <v>15</v>
      </c>
    </row>
    <row r="6835" spans="1:11" ht="12" customHeight="1" x14ac:dyDescent="0.2">
      <c r="A6835" s="2">
        <v>1700</v>
      </c>
      <c r="B6835" s="20" t="str">
        <f>VLOOKUP(C6835,'[2]05-2025'!$B$1:$C$65536,2,0)</f>
        <v>FORNECEDORES DE SERVICOS DIVERSOS</v>
      </c>
      <c r="C6835" s="33" t="s">
        <v>59</v>
      </c>
      <c r="D6835" s="21">
        <f>VLOOKUP(C6835,'[2]05-2025'!$B$1:$D$65536,3,0)</f>
        <v>1999506.52</v>
      </c>
      <c r="E6835" s="25" t="s">
        <v>1803</v>
      </c>
      <c r="F6835" s="27" t="s">
        <v>2032</v>
      </c>
      <c r="G6835" s="26">
        <v>20554.599999999999</v>
      </c>
      <c r="H6835" s="22">
        <v>0</v>
      </c>
      <c r="I6835" s="24">
        <f t="shared" si="107"/>
        <v>6780200.6200000048</v>
      </c>
      <c r="J6835" s="27" t="s">
        <v>1671</v>
      </c>
      <c r="K6835" s="2" t="s">
        <v>15</v>
      </c>
    </row>
    <row r="6836" spans="1:11" ht="12" customHeight="1" x14ac:dyDescent="0.2">
      <c r="A6836" s="2">
        <v>1700</v>
      </c>
      <c r="B6836" s="20" t="str">
        <f>VLOOKUP(C6836,'[2]05-2025'!$B$1:$C$65536,2,0)</f>
        <v>FORNECEDORES DE SERVICOS DIVERSOS</v>
      </c>
      <c r="C6836" s="33" t="s">
        <v>59</v>
      </c>
      <c r="D6836" s="21">
        <f>VLOOKUP(C6836,'[2]05-2025'!$B$1:$D$65536,3,0)</f>
        <v>1999506.52</v>
      </c>
      <c r="E6836" s="25" t="s">
        <v>1814</v>
      </c>
      <c r="F6836" s="27" t="s">
        <v>1785</v>
      </c>
      <c r="G6836" s="26">
        <v>18.510000000000002</v>
      </c>
      <c r="H6836" s="22">
        <v>0</v>
      </c>
      <c r="I6836" s="24">
        <f t="shared" si="107"/>
        <v>6780182.110000005</v>
      </c>
      <c r="J6836" s="27" t="s">
        <v>69</v>
      </c>
      <c r="K6836" s="2" t="s">
        <v>15</v>
      </c>
    </row>
    <row r="6837" spans="1:11" ht="12" customHeight="1" x14ac:dyDescent="0.2">
      <c r="A6837" s="2">
        <v>1700</v>
      </c>
      <c r="B6837" s="20" t="str">
        <f>VLOOKUP(C6837,'[2]05-2025'!$B$1:$C$65536,2,0)</f>
        <v>FORNECEDORES DE SERVICOS DIVERSOS</v>
      </c>
      <c r="C6837" s="33" t="s">
        <v>59</v>
      </c>
      <c r="D6837" s="21">
        <f>VLOOKUP(C6837,'[2]05-2025'!$B$1:$D$65536,3,0)</f>
        <v>1999506.52</v>
      </c>
      <c r="E6837" s="25" t="s">
        <v>1814</v>
      </c>
      <c r="F6837" s="27" t="s">
        <v>1786</v>
      </c>
      <c r="G6837" s="26">
        <v>57.38</v>
      </c>
      <c r="H6837" s="22">
        <v>0</v>
      </c>
      <c r="I6837" s="24">
        <f t="shared" si="107"/>
        <v>6780124.7300000051</v>
      </c>
      <c r="J6837" s="27" t="s">
        <v>72</v>
      </c>
      <c r="K6837" s="2" t="s">
        <v>15</v>
      </c>
    </row>
    <row r="6838" spans="1:11" ht="12" customHeight="1" x14ac:dyDescent="0.2">
      <c r="A6838" s="2">
        <v>1700</v>
      </c>
      <c r="B6838" s="20" t="str">
        <f>VLOOKUP(C6838,'[2]05-2025'!$B$1:$C$65536,2,0)</f>
        <v>FORNECEDORES DE SERVICOS DIVERSOS</v>
      </c>
      <c r="C6838" s="33" t="s">
        <v>59</v>
      </c>
      <c r="D6838" s="21">
        <f>VLOOKUP(C6838,'[2]05-2025'!$B$1:$D$65536,3,0)</f>
        <v>1999506.52</v>
      </c>
      <c r="E6838" s="25" t="s">
        <v>1814</v>
      </c>
      <c r="F6838" s="27" t="s">
        <v>1771</v>
      </c>
      <c r="G6838" s="26">
        <v>890.66</v>
      </c>
      <c r="H6838" s="22">
        <v>0</v>
      </c>
      <c r="I6838" s="24">
        <f t="shared" si="107"/>
        <v>6779234.070000005</v>
      </c>
      <c r="J6838" s="27" t="s">
        <v>72</v>
      </c>
      <c r="K6838" s="2" t="s">
        <v>15</v>
      </c>
    </row>
    <row r="6839" spans="1:11" ht="12" customHeight="1" x14ac:dyDescent="0.2">
      <c r="A6839" s="2">
        <v>1700</v>
      </c>
      <c r="B6839" s="20" t="str">
        <f>VLOOKUP(C6839,'[2]05-2025'!$B$1:$C$65536,2,0)</f>
        <v>FORNECEDORES DE SERVICOS DIVERSOS</v>
      </c>
      <c r="C6839" s="33" t="s">
        <v>59</v>
      </c>
      <c r="D6839" s="21">
        <f>VLOOKUP(C6839,'[2]05-2025'!$B$1:$D$65536,3,0)</f>
        <v>1999506.52</v>
      </c>
      <c r="E6839" s="25" t="s">
        <v>1814</v>
      </c>
      <c r="F6839" s="27" t="s">
        <v>1772</v>
      </c>
      <c r="G6839" s="26">
        <v>287.31</v>
      </c>
      <c r="H6839" s="22">
        <v>0</v>
      </c>
      <c r="I6839" s="24">
        <f t="shared" si="107"/>
        <v>6778946.7600000054</v>
      </c>
      <c r="J6839" s="27" t="s">
        <v>69</v>
      </c>
      <c r="K6839" s="2" t="s">
        <v>15</v>
      </c>
    </row>
    <row r="6840" spans="1:11" ht="12" customHeight="1" x14ac:dyDescent="0.2">
      <c r="A6840" s="2">
        <v>1700</v>
      </c>
      <c r="B6840" s="20" t="str">
        <f>VLOOKUP(C6840,'[2]05-2025'!$B$1:$C$65536,2,0)</f>
        <v>FORNECEDORES DE SERVICOS DIVERSOS</v>
      </c>
      <c r="C6840" s="33" t="s">
        <v>59</v>
      </c>
      <c r="D6840" s="21">
        <f>VLOOKUP(C6840,'[2]05-2025'!$B$1:$D$65536,3,0)</f>
        <v>1999506.52</v>
      </c>
      <c r="E6840" s="25" t="s">
        <v>1814</v>
      </c>
      <c r="F6840" s="27" t="s">
        <v>1619</v>
      </c>
      <c r="G6840" s="26">
        <v>130.9</v>
      </c>
      <c r="H6840" s="22">
        <v>0</v>
      </c>
      <c r="I6840" s="24">
        <f t="shared" si="107"/>
        <v>6778815.860000005</v>
      </c>
      <c r="J6840" s="27" t="s">
        <v>71</v>
      </c>
      <c r="K6840" s="2" t="s">
        <v>15</v>
      </c>
    </row>
    <row r="6841" spans="1:11" ht="12" customHeight="1" x14ac:dyDescent="0.2">
      <c r="A6841" s="2">
        <v>1700</v>
      </c>
      <c r="B6841" s="20" t="str">
        <f>VLOOKUP(C6841,'[2]05-2025'!$B$1:$C$65536,2,0)</f>
        <v>FORNECEDORES DE SERVICOS DIVERSOS</v>
      </c>
      <c r="C6841" s="33" t="s">
        <v>59</v>
      </c>
      <c r="D6841" s="21">
        <f>VLOOKUP(C6841,'[2]05-2025'!$B$1:$D$65536,3,0)</f>
        <v>1999506.52</v>
      </c>
      <c r="E6841" s="25" t="s">
        <v>1814</v>
      </c>
      <c r="F6841" s="27" t="s">
        <v>1619</v>
      </c>
      <c r="G6841" s="26">
        <v>380.51</v>
      </c>
      <c r="H6841" s="22">
        <v>0</v>
      </c>
      <c r="I6841" s="24">
        <f t="shared" si="107"/>
        <v>6778435.3500000052</v>
      </c>
      <c r="J6841" s="27" t="s">
        <v>71</v>
      </c>
      <c r="K6841" s="2" t="s">
        <v>15</v>
      </c>
    </row>
    <row r="6842" spans="1:11" ht="12" customHeight="1" x14ac:dyDescent="0.2">
      <c r="A6842" s="2">
        <v>1700</v>
      </c>
      <c r="B6842" s="20" t="str">
        <f>VLOOKUP(C6842,'[2]05-2025'!$B$1:$C$65536,2,0)</f>
        <v>FORNECEDORES DE SERVICOS DIVERSOS</v>
      </c>
      <c r="C6842" s="33" t="s">
        <v>59</v>
      </c>
      <c r="D6842" s="21">
        <f>VLOOKUP(C6842,'[2]05-2025'!$B$1:$D$65536,3,0)</f>
        <v>1999506.52</v>
      </c>
      <c r="E6842" s="25" t="s">
        <v>1814</v>
      </c>
      <c r="F6842" s="27" t="s">
        <v>1619</v>
      </c>
      <c r="G6842" s="26">
        <v>145.19999999999999</v>
      </c>
      <c r="H6842" s="22">
        <v>0</v>
      </c>
      <c r="I6842" s="24">
        <f t="shared" si="107"/>
        <v>6778290.150000005</v>
      </c>
      <c r="J6842" s="27" t="s">
        <v>71</v>
      </c>
      <c r="K6842" s="2" t="s">
        <v>15</v>
      </c>
    </row>
    <row r="6843" spans="1:11" ht="12" customHeight="1" x14ac:dyDescent="0.2">
      <c r="A6843" s="2">
        <v>1700</v>
      </c>
      <c r="B6843" s="20" t="str">
        <f>VLOOKUP(C6843,'[2]05-2025'!$B$1:$C$65536,2,0)</f>
        <v>FORNECEDORES DE SERVICOS DIVERSOS</v>
      </c>
      <c r="C6843" s="33" t="s">
        <v>59</v>
      </c>
      <c r="D6843" s="21">
        <f>VLOOKUP(C6843,'[2]05-2025'!$B$1:$D$65536,3,0)</f>
        <v>1999506.52</v>
      </c>
      <c r="E6843" s="25" t="s">
        <v>1815</v>
      </c>
      <c r="F6843" s="27" t="s">
        <v>1656</v>
      </c>
      <c r="G6843" s="26">
        <v>26011.200000000001</v>
      </c>
      <c r="H6843" s="22">
        <v>0</v>
      </c>
      <c r="I6843" s="24">
        <f t="shared" si="107"/>
        <v>6752278.9500000048</v>
      </c>
      <c r="J6843" s="27" t="s">
        <v>73</v>
      </c>
      <c r="K6843" s="2" t="s">
        <v>15</v>
      </c>
    </row>
    <row r="6844" spans="1:11" ht="12" customHeight="1" x14ac:dyDescent="0.2">
      <c r="A6844" s="2">
        <v>1700</v>
      </c>
      <c r="B6844" s="20" t="str">
        <f>VLOOKUP(C6844,'[2]05-2025'!$B$1:$C$65536,2,0)</f>
        <v>FORNECEDORES DE SERVICOS DIVERSOS</v>
      </c>
      <c r="C6844" s="33" t="s">
        <v>59</v>
      </c>
      <c r="D6844" s="21">
        <f>VLOOKUP(C6844,'[2]05-2025'!$B$1:$D$65536,3,0)</f>
        <v>1999506.52</v>
      </c>
      <c r="E6844" s="25" t="s">
        <v>1815</v>
      </c>
      <c r="F6844" s="27" t="s">
        <v>1654</v>
      </c>
      <c r="G6844" s="26">
        <v>2364.65</v>
      </c>
      <c r="H6844" s="22">
        <v>0</v>
      </c>
      <c r="I6844" s="24">
        <f t="shared" si="107"/>
        <v>6749914.3000000045</v>
      </c>
      <c r="J6844" s="27" t="s">
        <v>69</v>
      </c>
      <c r="K6844" s="2" t="s">
        <v>15</v>
      </c>
    </row>
    <row r="6845" spans="1:11" ht="12" customHeight="1" x14ac:dyDescent="0.2">
      <c r="A6845" s="2">
        <v>1700</v>
      </c>
      <c r="B6845" s="20" t="str">
        <f>VLOOKUP(C6845,'[2]05-2025'!$B$1:$C$65536,2,0)</f>
        <v>FORNECEDORES DE SERVICOS DIVERSOS</v>
      </c>
      <c r="C6845" s="33" t="s">
        <v>59</v>
      </c>
      <c r="D6845" s="21">
        <f>VLOOKUP(C6845,'[2]05-2025'!$B$1:$D$65536,3,0)</f>
        <v>1999506.52</v>
      </c>
      <c r="E6845" s="25" t="s">
        <v>1815</v>
      </c>
      <c r="F6845" s="27" t="s">
        <v>1652</v>
      </c>
      <c r="G6845" s="26">
        <v>11823.27</v>
      </c>
      <c r="H6845" s="22">
        <v>0</v>
      </c>
      <c r="I6845" s="24">
        <f t="shared" si="107"/>
        <v>6738091.0300000049</v>
      </c>
      <c r="J6845" s="27" t="s">
        <v>71</v>
      </c>
      <c r="K6845" s="2" t="s">
        <v>15</v>
      </c>
    </row>
    <row r="6846" spans="1:11" ht="12" customHeight="1" x14ac:dyDescent="0.2">
      <c r="A6846" s="2">
        <v>1700</v>
      </c>
      <c r="B6846" s="20" t="str">
        <f>VLOOKUP(C6846,'[2]05-2025'!$B$1:$C$65536,2,0)</f>
        <v>FORNECEDORES DE SERVICOS DIVERSOS</v>
      </c>
      <c r="C6846" s="33" t="s">
        <v>59</v>
      </c>
      <c r="D6846" s="21">
        <f>VLOOKUP(C6846,'[2]05-2025'!$B$1:$D$65536,3,0)</f>
        <v>1999506.52</v>
      </c>
      <c r="E6846" s="25" t="s">
        <v>1815</v>
      </c>
      <c r="F6846" s="27" t="s">
        <v>1655</v>
      </c>
      <c r="G6846" s="26">
        <v>10995.64</v>
      </c>
      <c r="H6846" s="22">
        <v>0</v>
      </c>
      <c r="I6846" s="24">
        <f t="shared" si="107"/>
        <v>6727095.3900000053</v>
      </c>
      <c r="J6846" s="27" t="s">
        <v>72</v>
      </c>
      <c r="K6846" s="2" t="s">
        <v>15</v>
      </c>
    </row>
    <row r="6847" spans="1:11" ht="12" customHeight="1" x14ac:dyDescent="0.2">
      <c r="A6847" s="2">
        <v>1700</v>
      </c>
      <c r="B6847" s="20" t="str">
        <f>VLOOKUP(C6847,'[2]05-2025'!$B$1:$C$65536,2,0)</f>
        <v>FORNECEDORES DE SERVICOS DIVERSOS</v>
      </c>
      <c r="C6847" s="33" t="s">
        <v>59</v>
      </c>
      <c r="D6847" s="21">
        <f>VLOOKUP(C6847,'[2]05-2025'!$B$1:$D$65536,3,0)</f>
        <v>1999506.52</v>
      </c>
      <c r="E6847" s="25" t="s">
        <v>1815</v>
      </c>
      <c r="F6847" s="27" t="s">
        <v>2034</v>
      </c>
      <c r="G6847" s="26">
        <v>181.29</v>
      </c>
      <c r="H6847" s="22">
        <v>0</v>
      </c>
      <c r="I6847" s="24">
        <f t="shared" si="107"/>
        <v>6726914.1000000052</v>
      </c>
      <c r="J6847" s="27" t="s">
        <v>1671</v>
      </c>
      <c r="K6847" s="2" t="s">
        <v>15</v>
      </c>
    </row>
    <row r="6848" spans="1:11" ht="12" customHeight="1" x14ac:dyDescent="0.2">
      <c r="A6848" s="2">
        <v>1700</v>
      </c>
      <c r="B6848" s="20" t="str">
        <f>VLOOKUP(C6848,'[2]05-2025'!$B$1:$C$65536,2,0)</f>
        <v>FORNECEDORES DE SERVICOS DIVERSOS</v>
      </c>
      <c r="C6848" s="33" t="s">
        <v>59</v>
      </c>
      <c r="D6848" s="21">
        <f>VLOOKUP(C6848,'[2]05-2025'!$B$1:$D$65536,3,0)</f>
        <v>1999506.52</v>
      </c>
      <c r="E6848" s="25" t="s">
        <v>1815</v>
      </c>
      <c r="F6848" s="27" t="s">
        <v>2035</v>
      </c>
      <c r="G6848" s="26">
        <v>6500</v>
      </c>
      <c r="H6848" s="22">
        <v>0</v>
      </c>
      <c r="I6848" s="24">
        <f t="shared" si="107"/>
        <v>6720414.1000000052</v>
      </c>
      <c r="J6848" s="27" t="s">
        <v>1671</v>
      </c>
      <c r="K6848" s="2" t="s">
        <v>15</v>
      </c>
    </row>
    <row r="6849" spans="1:11" ht="12" customHeight="1" x14ac:dyDescent="0.2">
      <c r="A6849" s="2">
        <v>1700</v>
      </c>
      <c r="B6849" s="20" t="str">
        <f>VLOOKUP(C6849,'[2]05-2025'!$B$1:$C$65536,2,0)</f>
        <v>FORNECEDORES DE SERVICOS DIVERSOS</v>
      </c>
      <c r="C6849" s="33" t="s">
        <v>59</v>
      </c>
      <c r="D6849" s="21">
        <f>VLOOKUP(C6849,'[2]05-2025'!$B$1:$D$65536,3,0)</f>
        <v>1999506.52</v>
      </c>
      <c r="E6849" s="25" t="s">
        <v>1816</v>
      </c>
      <c r="F6849" s="27" t="s">
        <v>1794</v>
      </c>
      <c r="G6849" s="26">
        <v>235.8</v>
      </c>
      <c r="H6849" s="22">
        <v>0</v>
      </c>
      <c r="I6849" s="24">
        <f t="shared" si="107"/>
        <v>6720178.3000000054</v>
      </c>
      <c r="J6849" s="27" t="s">
        <v>72</v>
      </c>
      <c r="K6849" s="2" t="s">
        <v>15</v>
      </c>
    </row>
    <row r="6850" spans="1:11" ht="12" customHeight="1" x14ac:dyDescent="0.2">
      <c r="A6850" s="2">
        <v>1700</v>
      </c>
      <c r="B6850" s="20" t="str">
        <f>VLOOKUP(C6850,'[2]05-2025'!$B$1:$C$65536,2,0)</f>
        <v>FORNECEDORES DE SERVICOS DIVERSOS</v>
      </c>
      <c r="C6850" s="33" t="s">
        <v>59</v>
      </c>
      <c r="D6850" s="21">
        <f>VLOOKUP(C6850,'[2]05-2025'!$B$1:$D$65536,3,0)</f>
        <v>1999506.52</v>
      </c>
      <c r="E6850" s="25" t="s">
        <v>1816</v>
      </c>
      <c r="F6850" s="27" t="s">
        <v>1798</v>
      </c>
      <c r="G6850" s="26">
        <v>76.069999999999993</v>
      </c>
      <c r="H6850" s="22">
        <v>0</v>
      </c>
      <c r="I6850" s="24">
        <f t="shared" si="107"/>
        <v>6720102.2300000051</v>
      </c>
      <c r="J6850" s="27" t="s">
        <v>69</v>
      </c>
      <c r="K6850" s="2" t="s">
        <v>15</v>
      </c>
    </row>
    <row r="6851" spans="1:11" ht="12" customHeight="1" x14ac:dyDescent="0.2">
      <c r="A6851" s="2">
        <v>1700</v>
      </c>
      <c r="B6851" s="20" t="str">
        <f>VLOOKUP(C6851,'[2]05-2025'!$B$1:$C$65536,2,0)</f>
        <v>FORNECEDORES DE SERVICOS DIVERSOS</v>
      </c>
      <c r="C6851" s="33" t="s">
        <v>59</v>
      </c>
      <c r="D6851" s="21">
        <f>VLOOKUP(C6851,'[2]05-2025'!$B$1:$D$65536,3,0)</f>
        <v>1999506.52</v>
      </c>
      <c r="E6851" s="25" t="s">
        <v>1816</v>
      </c>
      <c r="F6851" s="27" t="s">
        <v>1795</v>
      </c>
      <c r="G6851" s="26">
        <v>101.42</v>
      </c>
      <c r="H6851" s="22">
        <v>0</v>
      </c>
      <c r="I6851" s="24">
        <f t="shared" si="107"/>
        <v>6720000.8100000052</v>
      </c>
      <c r="J6851" s="27" t="s">
        <v>71</v>
      </c>
      <c r="K6851" s="2" t="s">
        <v>15</v>
      </c>
    </row>
    <row r="6852" spans="1:11" ht="12" customHeight="1" x14ac:dyDescent="0.2">
      <c r="A6852" s="2">
        <v>1700</v>
      </c>
      <c r="B6852" s="20" t="str">
        <f>VLOOKUP(C6852,'[2]05-2025'!$B$1:$C$65536,2,0)</f>
        <v>FORNECEDORES DE SERVICOS DIVERSOS</v>
      </c>
      <c r="C6852" s="33" t="s">
        <v>59</v>
      </c>
      <c r="D6852" s="21">
        <f>VLOOKUP(C6852,'[2]05-2025'!$B$1:$D$65536,3,0)</f>
        <v>1999506.52</v>
      </c>
      <c r="E6852" s="25" t="s">
        <v>1816</v>
      </c>
      <c r="F6852" s="27" t="s">
        <v>1765</v>
      </c>
      <c r="G6852" s="26">
        <v>108.8</v>
      </c>
      <c r="H6852" s="22">
        <v>0</v>
      </c>
      <c r="I6852" s="24">
        <f t="shared" si="107"/>
        <v>6719892.0100000054</v>
      </c>
      <c r="J6852" s="27" t="s">
        <v>71</v>
      </c>
      <c r="K6852" s="2" t="s">
        <v>15</v>
      </c>
    </row>
    <row r="6853" spans="1:11" ht="12" customHeight="1" x14ac:dyDescent="0.2">
      <c r="A6853" s="2">
        <v>1700</v>
      </c>
      <c r="B6853" s="20" t="str">
        <f>VLOOKUP(C6853,'[2]05-2025'!$B$1:$C$65536,2,0)</f>
        <v>FORNECEDORES DE SERVICOS DIVERSOS</v>
      </c>
      <c r="C6853" s="33" t="s">
        <v>59</v>
      </c>
      <c r="D6853" s="21">
        <f>VLOOKUP(C6853,'[2]05-2025'!$B$1:$D$65536,3,0)</f>
        <v>1999506.52</v>
      </c>
      <c r="E6853" s="25" t="s">
        <v>1816</v>
      </c>
      <c r="F6853" s="27" t="s">
        <v>2036</v>
      </c>
      <c r="G6853" s="26">
        <v>2214.4299999999998</v>
      </c>
      <c r="H6853" s="22">
        <v>0</v>
      </c>
      <c r="I6853" s="24">
        <f t="shared" si="107"/>
        <v>6717677.5800000057</v>
      </c>
      <c r="J6853" s="27" t="s">
        <v>1671</v>
      </c>
      <c r="K6853" s="2" t="s">
        <v>15</v>
      </c>
    </row>
    <row r="6854" spans="1:11" ht="12" customHeight="1" x14ac:dyDescent="0.2">
      <c r="A6854" s="2">
        <v>1700</v>
      </c>
      <c r="B6854" s="20" t="str">
        <f>VLOOKUP(C6854,'[2]05-2025'!$B$1:$C$65536,2,0)</f>
        <v>FORNECEDORES DE SERVICOS DIVERSOS</v>
      </c>
      <c r="C6854" s="33" t="s">
        <v>59</v>
      </c>
      <c r="D6854" s="21">
        <f>VLOOKUP(C6854,'[2]05-2025'!$B$1:$D$65536,3,0)</f>
        <v>1999506.52</v>
      </c>
      <c r="E6854" s="25" t="s">
        <v>1816</v>
      </c>
      <c r="F6854" s="27" t="s">
        <v>3190</v>
      </c>
      <c r="G6854" s="26">
        <v>7687.88</v>
      </c>
      <c r="H6854" s="22">
        <v>0</v>
      </c>
      <c r="I6854" s="24">
        <f t="shared" si="107"/>
        <v>6709989.7000000058</v>
      </c>
      <c r="J6854" s="27" t="s">
        <v>117</v>
      </c>
      <c r="K6854" s="2" t="s">
        <v>15</v>
      </c>
    </row>
    <row r="6855" spans="1:11" ht="12" customHeight="1" x14ac:dyDescent="0.2">
      <c r="A6855" s="2">
        <v>1700</v>
      </c>
      <c r="B6855" s="20" t="str">
        <f>VLOOKUP(C6855,'[2]05-2025'!$B$1:$C$65536,2,0)</f>
        <v>FORNECEDORES DE SERVICOS DIVERSOS</v>
      </c>
      <c r="C6855" s="33" t="s">
        <v>59</v>
      </c>
      <c r="D6855" s="21">
        <f>VLOOKUP(C6855,'[2]05-2025'!$B$1:$D$65536,3,0)</f>
        <v>1999506.52</v>
      </c>
      <c r="E6855" s="25" t="s">
        <v>1816</v>
      </c>
      <c r="F6855" s="27" t="s">
        <v>3194</v>
      </c>
      <c r="G6855" s="26">
        <v>240.35</v>
      </c>
      <c r="H6855" s="22">
        <v>0</v>
      </c>
      <c r="I6855" s="24">
        <f t="shared" si="107"/>
        <v>6709749.3500000061</v>
      </c>
      <c r="J6855" s="27" t="s">
        <v>122</v>
      </c>
      <c r="K6855" s="2" t="s">
        <v>15</v>
      </c>
    </row>
    <row r="6856" spans="1:11" ht="12" customHeight="1" x14ac:dyDescent="0.2">
      <c r="A6856" s="2">
        <v>1700</v>
      </c>
      <c r="B6856" s="20" t="str">
        <f>VLOOKUP(C6856,'[2]05-2025'!$B$1:$C$65536,2,0)</f>
        <v>FORNECEDORES DE SERVICOS DIVERSOS</v>
      </c>
      <c r="C6856" s="33" t="s">
        <v>59</v>
      </c>
      <c r="D6856" s="21">
        <f>VLOOKUP(C6856,'[2]05-2025'!$B$1:$D$65536,3,0)</f>
        <v>1999506.52</v>
      </c>
      <c r="E6856" s="25" t="s">
        <v>1816</v>
      </c>
      <c r="F6856" s="27" t="s">
        <v>3195</v>
      </c>
      <c r="G6856" s="26">
        <v>727.94</v>
      </c>
      <c r="H6856" s="22">
        <v>0</v>
      </c>
      <c r="I6856" s="24">
        <f t="shared" si="107"/>
        <v>6709021.4100000057</v>
      </c>
      <c r="J6856" s="27" t="s">
        <v>122</v>
      </c>
      <c r="K6856" s="2" t="s">
        <v>15</v>
      </c>
    </row>
    <row r="6857" spans="1:11" ht="12" customHeight="1" x14ac:dyDescent="0.2">
      <c r="A6857" s="2">
        <v>1700</v>
      </c>
      <c r="B6857" s="20" t="str">
        <f>VLOOKUP(C6857,'[2]05-2025'!$B$1:$C$65536,2,0)</f>
        <v>FORNECEDORES DE SERVICOS DIVERSOS</v>
      </c>
      <c r="C6857" s="33" t="s">
        <v>59</v>
      </c>
      <c r="D6857" s="21">
        <f>VLOOKUP(C6857,'[2]05-2025'!$B$1:$D$65536,3,0)</f>
        <v>1999506.52</v>
      </c>
      <c r="E6857" s="25" t="s">
        <v>1816</v>
      </c>
      <c r="F6857" s="27" t="s">
        <v>3201</v>
      </c>
      <c r="G6857" s="26">
        <v>259.67</v>
      </c>
      <c r="H6857" s="22">
        <v>0</v>
      </c>
      <c r="I6857" s="24">
        <f t="shared" si="107"/>
        <v>6708761.7400000058</v>
      </c>
      <c r="J6857" s="27" t="s">
        <v>123</v>
      </c>
      <c r="K6857" s="2" t="s">
        <v>15</v>
      </c>
    </row>
    <row r="6858" spans="1:11" ht="12" customHeight="1" x14ac:dyDescent="0.2">
      <c r="A6858" s="2">
        <v>1700</v>
      </c>
      <c r="B6858" s="20" t="str">
        <f>VLOOKUP(C6858,'[2]05-2025'!$B$1:$C$65536,2,0)</f>
        <v>FORNECEDORES DE SERVICOS DIVERSOS</v>
      </c>
      <c r="C6858" s="33" t="s">
        <v>59</v>
      </c>
      <c r="D6858" s="21">
        <f>VLOOKUP(C6858,'[2]05-2025'!$B$1:$D$65536,3,0)</f>
        <v>1999506.52</v>
      </c>
      <c r="E6858" s="25" t="s">
        <v>1816</v>
      </c>
      <c r="F6858" s="27" t="s">
        <v>3171</v>
      </c>
      <c r="G6858" s="26">
        <v>825</v>
      </c>
      <c r="H6858" s="22">
        <v>0</v>
      </c>
      <c r="I6858" s="24">
        <f t="shared" si="107"/>
        <v>6707936.7400000058</v>
      </c>
      <c r="J6858" s="27" t="s">
        <v>113</v>
      </c>
      <c r="K6858" s="2" t="s">
        <v>15</v>
      </c>
    </row>
    <row r="6859" spans="1:11" ht="12" customHeight="1" x14ac:dyDescent="0.2">
      <c r="A6859" s="2">
        <v>1700</v>
      </c>
      <c r="B6859" s="20" t="str">
        <f>VLOOKUP(C6859,'[2]05-2025'!$B$1:$C$65536,2,0)</f>
        <v>FORNECEDORES DE SERVICOS DIVERSOS</v>
      </c>
      <c r="C6859" s="33" t="s">
        <v>59</v>
      </c>
      <c r="D6859" s="21">
        <f>VLOOKUP(C6859,'[2]05-2025'!$B$1:$D$65536,3,0)</f>
        <v>1999506.52</v>
      </c>
      <c r="E6859" s="25" t="s">
        <v>1816</v>
      </c>
      <c r="F6859" s="27" t="s">
        <v>3202</v>
      </c>
      <c r="G6859" s="26">
        <v>555</v>
      </c>
      <c r="H6859" s="22">
        <v>0</v>
      </c>
      <c r="I6859" s="24">
        <f t="shared" si="107"/>
        <v>6707381.7400000058</v>
      </c>
      <c r="J6859" s="27" t="s">
        <v>123</v>
      </c>
      <c r="K6859" s="2" t="s">
        <v>15</v>
      </c>
    </row>
    <row r="6860" spans="1:11" ht="12" customHeight="1" x14ac:dyDescent="0.2">
      <c r="A6860" s="2">
        <v>1700</v>
      </c>
      <c r="B6860" s="20" t="str">
        <f>VLOOKUP(C6860,'[2]05-2025'!$B$1:$C$65536,2,0)</f>
        <v>FORNECEDORES DE SERVICOS DIVERSOS</v>
      </c>
      <c r="C6860" s="33" t="s">
        <v>59</v>
      </c>
      <c r="D6860" s="21">
        <f>VLOOKUP(C6860,'[2]05-2025'!$B$1:$D$65536,3,0)</f>
        <v>1999506.52</v>
      </c>
      <c r="E6860" s="25" t="s">
        <v>1816</v>
      </c>
      <c r="F6860" s="27" t="s">
        <v>1685</v>
      </c>
      <c r="G6860" s="26">
        <v>431.19</v>
      </c>
      <c r="H6860" s="22">
        <v>0</v>
      </c>
      <c r="I6860" s="24">
        <f t="shared" si="107"/>
        <v>6706950.5500000054</v>
      </c>
      <c r="J6860" s="27" t="s">
        <v>123</v>
      </c>
      <c r="K6860" s="2" t="s">
        <v>15</v>
      </c>
    </row>
    <row r="6861" spans="1:11" ht="12" customHeight="1" x14ac:dyDescent="0.2">
      <c r="A6861" s="2">
        <v>1700</v>
      </c>
      <c r="B6861" s="20" t="str">
        <f>VLOOKUP(C6861,'[2]05-2025'!$B$1:$C$65536,2,0)</f>
        <v>FORNECEDORES DE SERVICOS DIVERSOS</v>
      </c>
      <c r="C6861" s="33" t="s">
        <v>59</v>
      </c>
      <c r="D6861" s="21">
        <f>VLOOKUP(C6861,'[2]05-2025'!$B$1:$D$65536,3,0)</f>
        <v>1999506.52</v>
      </c>
      <c r="E6861" s="25" t="s">
        <v>1816</v>
      </c>
      <c r="F6861" s="27" t="s">
        <v>3282</v>
      </c>
      <c r="G6861" s="26">
        <v>5400.45</v>
      </c>
      <c r="H6861" s="22">
        <v>0</v>
      </c>
      <c r="I6861" s="24">
        <f t="shared" si="107"/>
        <v>6701550.1000000052</v>
      </c>
      <c r="J6861" s="27" t="s">
        <v>116</v>
      </c>
      <c r="K6861" s="2" t="s">
        <v>15</v>
      </c>
    </row>
    <row r="6862" spans="1:11" ht="12" customHeight="1" x14ac:dyDescent="0.2">
      <c r="A6862" s="2">
        <v>1700</v>
      </c>
      <c r="B6862" s="20" t="str">
        <f>VLOOKUP(C6862,'[2]05-2025'!$B$1:$C$65536,2,0)</f>
        <v>FORNECEDORES DE SERVICOS DIVERSOS</v>
      </c>
      <c r="C6862" s="33" t="s">
        <v>59</v>
      </c>
      <c r="D6862" s="21">
        <f>VLOOKUP(C6862,'[2]05-2025'!$B$1:$D$65536,3,0)</f>
        <v>1999506.52</v>
      </c>
      <c r="E6862" s="25" t="s">
        <v>1816</v>
      </c>
      <c r="F6862" s="27" t="s">
        <v>3181</v>
      </c>
      <c r="G6862" s="26">
        <v>12967.05</v>
      </c>
      <c r="H6862" s="22">
        <v>0</v>
      </c>
      <c r="I6862" s="24">
        <f t="shared" si="107"/>
        <v>6688583.0500000054</v>
      </c>
      <c r="J6862" s="27" t="s">
        <v>115</v>
      </c>
      <c r="K6862" s="2" t="s">
        <v>15</v>
      </c>
    </row>
    <row r="6863" spans="1:11" ht="12" customHeight="1" x14ac:dyDescent="0.2">
      <c r="A6863" s="2">
        <v>1700</v>
      </c>
      <c r="B6863" s="20" t="str">
        <f>VLOOKUP(C6863,'[2]05-2025'!$B$1:$C$65536,2,0)</f>
        <v>FORNECEDORES DE SERVICOS DIVERSOS</v>
      </c>
      <c r="C6863" s="33" t="s">
        <v>59</v>
      </c>
      <c r="D6863" s="21">
        <f>VLOOKUP(C6863,'[2]05-2025'!$B$1:$D$65536,3,0)</f>
        <v>1999506.52</v>
      </c>
      <c r="E6863" s="25" t="s">
        <v>1817</v>
      </c>
      <c r="F6863" s="27" t="s">
        <v>1611</v>
      </c>
      <c r="G6863" s="26">
        <v>19.71</v>
      </c>
      <c r="H6863" s="22">
        <v>0</v>
      </c>
      <c r="I6863" s="24">
        <f t="shared" si="107"/>
        <v>6688563.3400000054</v>
      </c>
      <c r="J6863" s="27" t="s">
        <v>71</v>
      </c>
      <c r="K6863" s="2" t="s">
        <v>15</v>
      </c>
    </row>
    <row r="6864" spans="1:11" ht="12" customHeight="1" x14ac:dyDescent="0.2">
      <c r="A6864" s="2">
        <v>1700</v>
      </c>
      <c r="B6864" s="20" t="str">
        <f>VLOOKUP(C6864,'[2]05-2025'!$B$1:$C$65536,2,0)</f>
        <v>FORNECEDORES DE SERVICOS DIVERSOS</v>
      </c>
      <c r="C6864" s="33" t="s">
        <v>59</v>
      </c>
      <c r="D6864" s="21">
        <f>VLOOKUP(C6864,'[2]05-2025'!$B$1:$D$65536,3,0)</f>
        <v>1999506.52</v>
      </c>
      <c r="E6864" s="25" t="s">
        <v>1817</v>
      </c>
      <c r="F6864" s="27" t="s">
        <v>1611</v>
      </c>
      <c r="G6864" s="26">
        <v>84.19</v>
      </c>
      <c r="H6864" s="22">
        <v>0</v>
      </c>
      <c r="I6864" s="24">
        <f t="shared" si="107"/>
        <v>6688479.150000005</v>
      </c>
      <c r="J6864" s="27" t="s">
        <v>71</v>
      </c>
      <c r="K6864" s="2" t="s">
        <v>15</v>
      </c>
    </row>
    <row r="6865" spans="1:11" ht="12" customHeight="1" x14ac:dyDescent="0.2">
      <c r="A6865" s="2">
        <v>1700</v>
      </c>
      <c r="B6865" s="20" t="str">
        <f>VLOOKUP(C6865,'[2]05-2025'!$B$1:$C$65536,2,0)</f>
        <v>FORNECEDORES DE SERVICOS DIVERSOS</v>
      </c>
      <c r="C6865" s="33" t="s">
        <v>59</v>
      </c>
      <c r="D6865" s="21">
        <f>VLOOKUP(C6865,'[2]05-2025'!$B$1:$D$65536,3,0)</f>
        <v>1999506.52</v>
      </c>
      <c r="E6865" s="25" t="s">
        <v>1817</v>
      </c>
      <c r="F6865" s="27" t="s">
        <v>3283</v>
      </c>
      <c r="G6865" s="26">
        <v>65.2</v>
      </c>
      <c r="H6865" s="22">
        <v>0</v>
      </c>
      <c r="I6865" s="24">
        <f t="shared" si="107"/>
        <v>6688413.9500000048</v>
      </c>
      <c r="J6865" s="27" t="s">
        <v>71</v>
      </c>
      <c r="K6865" s="2" t="s">
        <v>15</v>
      </c>
    </row>
    <row r="6866" spans="1:11" ht="12" customHeight="1" x14ac:dyDescent="0.2">
      <c r="A6866" s="2">
        <v>1700</v>
      </c>
      <c r="B6866" s="20" t="str">
        <f>VLOOKUP(C6866,'[2]05-2025'!$B$1:$C$65536,2,0)</f>
        <v>FORNECEDORES DE SERVICOS DIVERSOS</v>
      </c>
      <c r="C6866" s="33" t="s">
        <v>59</v>
      </c>
      <c r="D6866" s="21">
        <f>VLOOKUP(C6866,'[2]05-2025'!$B$1:$D$65536,3,0)</f>
        <v>1999506.52</v>
      </c>
      <c r="E6866" s="25" t="s">
        <v>1817</v>
      </c>
      <c r="F6866" s="27" t="s">
        <v>1712</v>
      </c>
      <c r="G6866" s="26">
        <v>421.66</v>
      </c>
      <c r="H6866" s="22">
        <v>0</v>
      </c>
      <c r="I6866" s="24">
        <f t="shared" si="107"/>
        <v>6687992.2900000047</v>
      </c>
      <c r="J6866" s="27" t="s">
        <v>73</v>
      </c>
      <c r="K6866" s="2" t="s">
        <v>15</v>
      </c>
    </row>
    <row r="6867" spans="1:11" ht="12" customHeight="1" x14ac:dyDescent="0.2">
      <c r="A6867" s="2">
        <v>1700</v>
      </c>
      <c r="B6867" s="20" t="str">
        <f>VLOOKUP(C6867,'[2]05-2025'!$B$1:$C$65536,2,0)</f>
        <v>FORNECEDORES DE SERVICOS DIVERSOS</v>
      </c>
      <c r="C6867" s="33" t="s">
        <v>59</v>
      </c>
      <c r="D6867" s="21">
        <f>VLOOKUP(C6867,'[2]05-2025'!$B$1:$D$65536,3,0)</f>
        <v>1999506.52</v>
      </c>
      <c r="E6867" s="25" t="s">
        <v>1817</v>
      </c>
      <c r="F6867" s="27" t="s">
        <v>3265</v>
      </c>
      <c r="G6867" s="26">
        <v>49696.03</v>
      </c>
      <c r="H6867" s="22">
        <v>0</v>
      </c>
      <c r="I6867" s="24">
        <f t="shared" si="107"/>
        <v>6638296.2600000044</v>
      </c>
      <c r="J6867" s="27" t="s">
        <v>1671</v>
      </c>
      <c r="K6867" s="2" t="s">
        <v>15</v>
      </c>
    </row>
    <row r="6868" spans="1:11" ht="12" customHeight="1" x14ac:dyDescent="0.2">
      <c r="A6868" s="2">
        <v>1700</v>
      </c>
      <c r="B6868" s="20" t="str">
        <f>VLOOKUP(C6868,'[2]05-2025'!$B$1:$C$65536,2,0)</f>
        <v>FORNECEDORES DE SERVICOS DIVERSOS</v>
      </c>
      <c r="C6868" s="33" t="s">
        <v>59</v>
      </c>
      <c r="D6868" s="21">
        <f>VLOOKUP(C6868,'[2]05-2025'!$B$1:$D$65536,3,0)</f>
        <v>1999506.52</v>
      </c>
      <c r="E6868" s="25" t="s">
        <v>1817</v>
      </c>
      <c r="F6868" s="27" t="s">
        <v>3265</v>
      </c>
      <c r="G6868" s="26">
        <v>49696.03</v>
      </c>
      <c r="H6868" s="26">
        <v>0</v>
      </c>
      <c r="I6868" s="24">
        <f t="shared" si="107"/>
        <v>6588600.2300000042</v>
      </c>
      <c r="J6868" s="27" t="s">
        <v>1671</v>
      </c>
      <c r="K6868" s="2" t="s">
        <v>15</v>
      </c>
    </row>
    <row r="6869" spans="1:11" ht="12" customHeight="1" x14ac:dyDescent="0.2">
      <c r="A6869" s="2">
        <v>1700</v>
      </c>
      <c r="B6869" s="20" t="str">
        <f>VLOOKUP(C6869,'[2]05-2025'!$B$1:$C$65536,2,0)</f>
        <v>FORNECEDORES DE SERVICOS DIVERSOS</v>
      </c>
      <c r="C6869" s="33" t="s">
        <v>59</v>
      </c>
      <c r="D6869" s="21">
        <f>VLOOKUP(C6869,'[2]05-2025'!$B$1:$D$65536,3,0)</f>
        <v>1999506.52</v>
      </c>
      <c r="E6869" s="25" t="s">
        <v>1817</v>
      </c>
      <c r="F6869" s="27" t="s">
        <v>3284</v>
      </c>
      <c r="G6869" s="26">
        <v>102.6</v>
      </c>
      <c r="H6869" s="26">
        <v>0</v>
      </c>
      <c r="I6869" s="24">
        <f t="shared" si="107"/>
        <v>6588497.6300000045</v>
      </c>
      <c r="J6869" s="27" t="s">
        <v>1671</v>
      </c>
      <c r="K6869" s="2" t="s">
        <v>15</v>
      </c>
    </row>
    <row r="6870" spans="1:11" ht="12" customHeight="1" x14ac:dyDescent="0.2">
      <c r="A6870" s="2">
        <v>1700</v>
      </c>
      <c r="B6870" s="20" t="str">
        <f>VLOOKUP(C6870,'[2]05-2025'!$B$1:$C$65536,2,0)</f>
        <v>FORNECEDORES DE SERVICOS DIVERSOS</v>
      </c>
      <c r="C6870" s="33" t="s">
        <v>59</v>
      </c>
      <c r="D6870" s="21">
        <f>VLOOKUP(C6870,'[2]05-2025'!$B$1:$D$65536,3,0)</f>
        <v>1999506.52</v>
      </c>
      <c r="E6870" s="25" t="s">
        <v>1817</v>
      </c>
      <c r="F6870" s="27" t="s">
        <v>2060</v>
      </c>
      <c r="G6870" s="26">
        <v>35380.67</v>
      </c>
      <c r="H6870" s="26">
        <v>0</v>
      </c>
      <c r="I6870" s="24">
        <f t="shared" si="107"/>
        <v>6553116.9600000046</v>
      </c>
      <c r="J6870" s="27" t="s">
        <v>1671</v>
      </c>
      <c r="K6870" s="2" t="s">
        <v>15</v>
      </c>
    </row>
    <row r="6871" spans="1:11" ht="12" customHeight="1" x14ac:dyDescent="0.2">
      <c r="A6871" s="2">
        <v>1700</v>
      </c>
      <c r="B6871" s="20" t="str">
        <f>VLOOKUP(C6871,'[2]05-2025'!$B$1:$C$65536,2,0)</f>
        <v>FORNECEDORES DE SERVICOS DIVERSOS</v>
      </c>
      <c r="C6871" s="33" t="s">
        <v>59</v>
      </c>
      <c r="D6871" s="21">
        <f>VLOOKUP(C6871,'[2]05-2025'!$B$1:$D$65536,3,0)</f>
        <v>1999506.52</v>
      </c>
      <c r="E6871" s="25" t="s">
        <v>1817</v>
      </c>
      <c r="F6871" s="27" t="s">
        <v>2063</v>
      </c>
      <c r="G6871" s="26">
        <v>1600.14</v>
      </c>
      <c r="H6871" s="26">
        <v>0</v>
      </c>
      <c r="I6871" s="24">
        <f t="shared" si="107"/>
        <v>6551516.820000005</v>
      </c>
      <c r="J6871" s="27" t="s">
        <v>1671</v>
      </c>
      <c r="K6871" s="2" t="s">
        <v>15</v>
      </c>
    </row>
    <row r="6872" spans="1:11" ht="12" customHeight="1" x14ac:dyDescent="0.2">
      <c r="A6872" s="2">
        <v>1700</v>
      </c>
      <c r="B6872" s="20" t="str">
        <f>VLOOKUP(C6872,'[2]05-2025'!$B$1:$C$65536,2,0)</f>
        <v>FORNECEDORES DE SERVICOS DIVERSOS</v>
      </c>
      <c r="C6872" s="33" t="s">
        <v>59</v>
      </c>
      <c r="D6872" s="21">
        <f>VLOOKUP(C6872,'[2]05-2025'!$B$1:$D$65536,3,0)</f>
        <v>1999506.52</v>
      </c>
      <c r="E6872" s="25" t="s">
        <v>1817</v>
      </c>
      <c r="F6872" s="27" t="s">
        <v>2068</v>
      </c>
      <c r="G6872" s="26">
        <v>725.29</v>
      </c>
      <c r="H6872" s="26">
        <v>0</v>
      </c>
      <c r="I6872" s="24">
        <f t="shared" si="107"/>
        <v>6550791.5300000049</v>
      </c>
      <c r="J6872" s="27" t="s">
        <v>1671</v>
      </c>
      <c r="K6872" s="2" t="s">
        <v>15</v>
      </c>
    </row>
    <row r="6873" spans="1:11" ht="12" customHeight="1" x14ac:dyDescent="0.2">
      <c r="A6873" s="2">
        <v>1700</v>
      </c>
      <c r="B6873" s="20" t="str">
        <f>VLOOKUP(C6873,'[2]05-2025'!$B$1:$C$65536,2,0)</f>
        <v>FORNECEDORES DE SERVICOS DIVERSOS</v>
      </c>
      <c r="C6873" s="33" t="s">
        <v>59</v>
      </c>
      <c r="D6873" s="21">
        <f>VLOOKUP(C6873,'[2]05-2025'!$B$1:$D$65536,3,0)</f>
        <v>1999506.52</v>
      </c>
      <c r="E6873" s="25" t="s">
        <v>1817</v>
      </c>
      <c r="F6873" s="27" t="s">
        <v>2069</v>
      </c>
      <c r="G6873" s="26">
        <v>25318.6</v>
      </c>
      <c r="H6873" s="26">
        <v>0</v>
      </c>
      <c r="I6873" s="24">
        <f t="shared" si="107"/>
        <v>6525472.9300000053</v>
      </c>
      <c r="J6873" s="27" t="s">
        <v>1671</v>
      </c>
      <c r="K6873" s="2" t="s">
        <v>15</v>
      </c>
    </row>
    <row r="6874" spans="1:11" ht="12" customHeight="1" x14ac:dyDescent="0.2">
      <c r="A6874" s="2">
        <v>1700</v>
      </c>
      <c r="B6874" s="20" t="str">
        <f>VLOOKUP(C6874,'[2]05-2025'!$B$1:$C$65536,2,0)</f>
        <v>FORNECEDORES DE SERVICOS DIVERSOS</v>
      </c>
      <c r="C6874" s="33" t="s">
        <v>59</v>
      </c>
      <c r="D6874" s="21">
        <f>VLOOKUP(C6874,'[2]05-2025'!$B$1:$D$65536,3,0)</f>
        <v>1999506.52</v>
      </c>
      <c r="E6874" s="25" t="s">
        <v>1817</v>
      </c>
      <c r="F6874" s="27" t="s">
        <v>2073</v>
      </c>
      <c r="G6874" s="26">
        <v>1473.65</v>
      </c>
      <c r="H6874" s="26">
        <v>0</v>
      </c>
      <c r="I6874" s="24">
        <f t="shared" si="107"/>
        <v>6523999.2800000049</v>
      </c>
      <c r="J6874" s="27" t="s">
        <v>1671</v>
      </c>
      <c r="K6874" s="2" t="s">
        <v>15</v>
      </c>
    </row>
    <row r="6875" spans="1:11" ht="12" customHeight="1" x14ac:dyDescent="0.2">
      <c r="A6875" s="2">
        <v>1700</v>
      </c>
      <c r="B6875" s="20" t="str">
        <f>VLOOKUP(C6875,'[2]05-2025'!$B$1:$C$65536,2,0)</f>
        <v>FORNECEDORES DE SERVICOS DIVERSOS</v>
      </c>
      <c r="C6875" s="33" t="s">
        <v>59</v>
      </c>
      <c r="D6875" s="21">
        <f>VLOOKUP(C6875,'[2]05-2025'!$B$1:$D$65536,3,0)</f>
        <v>1999506.52</v>
      </c>
      <c r="E6875" s="25" t="s">
        <v>1817</v>
      </c>
      <c r="F6875" s="27" t="s">
        <v>2074</v>
      </c>
      <c r="G6875" s="26">
        <v>381.03</v>
      </c>
      <c r="H6875" s="26">
        <v>0</v>
      </c>
      <c r="I6875" s="24">
        <f t="shared" si="107"/>
        <v>6523618.2500000047</v>
      </c>
      <c r="J6875" s="27" t="s">
        <v>1671</v>
      </c>
      <c r="K6875" s="2" t="s">
        <v>15</v>
      </c>
    </row>
    <row r="6876" spans="1:11" ht="12" customHeight="1" x14ac:dyDescent="0.2">
      <c r="A6876" s="2">
        <v>1700</v>
      </c>
      <c r="B6876" s="20" t="str">
        <f>VLOOKUP(C6876,'[2]05-2025'!$B$1:$C$65536,2,0)</f>
        <v>FORNECEDORES DE SERVICOS DIVERSOS</v>
      </c>
      <c r="C6876" s="33" t="s">
        <v>59</v>
      </c>
      <c r="D6876" s="21">
        <f>VLOOKUP(C6876,'[2]05-2025'!$B$1:$D$65536,3,0)</f>
        <v>1999506.52</v>
      </c>
      <c r="E6876" s="25" t="s">
        <v>1817</v>
      </c>
      <c r="F6876" s="27" t="s">
        <v>2075</v>
      </c>
      <c r="G6876" s="26">
        <v>418.04</v>
      </c>
      <c r="H6876" s="22">
        <v>0</v>
      </c>
      <c r="I6876" s="24">
        <f t="shared" si="107"/>
        <v>6523200.2100000046</v>
      </c>
      <c r="J6876" s="27" t="s">
        <v>1671</v>
      </c>
      <c r="K6876" s="2" t="s">
        <v>15</v>
      </c>
    </row>
    <row r="6877" spans="1:11" ht="12" customHeight="1" x14ac:dyDescent="0.2">
      <c r="A6877" s="2">
        <v>1700</v>
      </c>
      <c r="B6877" s="20" t="str">
        <f>VLOOKUP(C6877,'[2]05-2025'!$B$1:$C$65536,2,0)</f>
        <v>FORNECEDORES DE SERVICOS DIVERSOS</v>
      </c>
      <c r="C6877" s="33" t="s">
        <v>59</v>
      </c>
      <c r="D6877" s="21">
        <f>VLOOKUP(C6877,'[2]05-2025'!$B$1:$D$65536,3,0)</f>
        <v>1999506.52</v>
      </c>
      <c r="E6877" s="25" t="s">
        <v>1817</v>
      </c>
      <c r="F6877" s="27" t="s">
        <v>3285</v>
      </c>
      <c r="G6877" s="26">
        <v>16.649999999999999</v>
      </c>
      <c r="H6877" s="22">
        <v>0</v>
      </c>
      <c r="I6877" s="24">
        <f t="shared" si="107"/>
        <v>6523183.5600000042</v>
      </c>
      <c r="J6877" s="27" t="s">
        <v>1671</v>
      </c>
      <c r="K6877" s="2" t="s">
        <v>15</v>
      </c>
    </row>
    <row r="6878" spans="1:11" ht="12" customHeight="1" x14ac:dyDescent="0.2">
      <c r="A6878" s="2">
        <v>1700</v>
      </c>
      <c r="B6878" s="20" t="str">
        <f>VLOOKUP(C6878,'[2]05-2025'!$B$1:$C$65536,2,0)</f>
        <v>FORNECEDORES DE SERVICOS DIVERSOS</v>
      </c>
      <c r="C6878" s="33" t="s">
        <v>59</v>
      </c>
      <c r="D6878" s="21">
        <f>VLOOKUP(C6878,'[2]05-2025'!$B$1:$D$65536,3,0)</f>
        <v>1999506.52</v>
      </c>
      <c r="E6878" s="25" t="s">
        <v>1817</v>
      </c>
      <c r="F6878" s="27" t="s">
        <v>2076</v>
      </c>
      <c r="G6878" s="26">
        <v>457.39</v>
      </c>
      <c r="H6878" s="22">
        <v>0</v>
      </c>
      <c r="I6878" s="24">
        <f t="shared" si="107"/>
        <v>6522726.1700000046</v>
      </c>
      <c r="J6878" s="27" t="s">
        <v>1671</v>
      </c>
      <c r="K6878" s="2" t="s">
        <v>15</v>
      </c>
    </row>
    <row r="6879" spans="1:11" ht="12" customHeight="1" x14ac:dyDescent="0.2">
      <c r="A6879" s="2">
        <v>1700</v>
      </c>
      <c r="B6879" s="20" t="str">
        <f>VLOOKUP(C6879,'[2]05-2025'!$B$1:$C$65536,2,0)</f>
        <v>FORNECEDORES DE SERVICOS DIVERSOS</v>
      </c>
      <c r="C6879" s="33" t="s">
        <v>59</v>
      </c>
      <c r="D6879" s="21">
        <f>VLOOKUP(C6879,'[2]05-2025'!$B$1:$D$65536,3,0)</f>
        <v>1999506.52</v>
      </c>
      <c r="E6879" s="25" t="s">
        <v>1817</v>
      </c>
      <c r="F6879" s="27" t="s">
        <v>2077</v>
      </c>
      <c r="G6879" s="26">
        <v>457.39</v>
      </c>
      <c r="H6879" s="22">
        <v>0</v>
      </c>
      <c r="I6879" s="24">
        <f t="shared" si="107"/>
        <v>6522268.7800000049</v>
      </c>
      <c r="J6879" s="27" t="s">
        <v>1671</v>
      </c>
      <c r="K6879" s="2" t="s">
        <v>15</v>
      </c>
    </row>
    <row r="6880" spans="1:11" ht="12" customHeight="1" x14ac:dyDescent="0.2">
      <c r="A6880" s="2">
        <v>1700</v>
      </c>
      <c r="B6880" s="20" t="str">
        <f>VLOOKUP(C6880,'[2]05-2025'!$B$1:$C$65536,2,0)</f>
        <v>FORNECEDORES DE SERVICOS DIVERSOS</v>
      </c>
      <c r="C6880" s="33" t="s">
        <v>59</v>
      </c>
      <c r="D6880" s="21">
        <f>VLOOKUP(C6880,'[2]05-2025'!$B$1:$D$65536,3,0)</f>
        <v>1999506.52</v>
      </c>
      <c r="E6880" s="25" t="s">
        <v>1817</v>
      </c>
      <c r="F6880" s="27" t="s">
        <v>2078</v>
      </c>
      <c r="G6880" s="26">
        <v>771.01</v>
      </c>
      <c r="H6880" s="22">
        <v>0</v>
      </c>
      <c r="I6880" s="24">
        <f t="shared" si="107"/>
        <v>6521497.7700000051</v>
      </c>
      <c r="J6880" s="27" t="s">
        <v>1671</v>
      </c>
      <c r="K6880" s="2" t="s">
        <v>15</v>
      </c>
    </row>
    <row r="6881" spans="1:11" ht="12" customHeight="1" x14ac:dyDescent="0.2">
      <c r="A6881" s="2">
        <v>1700</v>
      </c>
      <c r="B6881" s="20" t="str">
        <f>VLOOKUP(C6881,'[2]05-2025'!$B$1:$C$65536,2,0)</f>
        <v>FORNECEDORES DE SERVICOS DIVERSOS</v>
      </c>
      <c r="C6881" s="33" t="s">
        <v>59</v>
      </c>
      <c r="D6881" s="21">
        <f>VLOOKUP(C6881,'[2]05-2025'!$B$1:$D$65536,3,0)</f>
        <v>1999506.52</v>
      </c>
      <c r="E6881" s="25" t="s">
        <v>1817</v>
      </c>
      <c r="F6881" s="27" t="s">
        <v>2079</v>
      </c>
      <c r="G6881" s="26">
        <v>2725.82</v>
      </c>
      <c r="H6881" s="22">
        <v>0</v>
      </c>
      <c r="I6881" s="24">
        <f t="shared" si="107"/>
        <v>6518771.9500000048</v>
      </c>
      <c r="J6881" s="27" t="s">
        <v>1671</v>
      </c>
      <c r="K6881" s="2" t="s">
        <v>15</v>
      </c>
    </row>
    <row r="6882" spans="1:11" ht="12" customHeight="1" x14ac:dyDescent="0.2">
      <c r="A6882" s="2">
        <v>1700</v>
      </c>
      <c r="B6882" s="20" t="str">
        <f>VLOOKUP(C6882,'[2]05-2025'!$B$1:$C$65536,2,0)</f>
        <v>FORNECEDORES DE SERVICOS DIVERSOS</v>
      </c>
      <c r="C6882" s="33" t="s">
        <v>59</v>
      </c>
      <c r="D6882" s="21">
        <f>VLOOKUP(C6882,'[2]05-2025'!$B$1:$D$65536,3,0)</f>
        <v>1999506.52</v>
      </c>
      <c r="E6882" s="25" t="s">
        <v>1817</v>
      </c>
      <c r="F6882" s="27" t="s">
        <v>2081</v>
      </c>
      <c r="G6882" s="26">
        <v>157.1</v>
      </c>
      <c r="H6882" s="26">
        <v>0</v>
      </c>
      <c r="I6882" s="24">
        <f t="shared" si="107"/>
        <v>6518614.8500000052</v>
      </c>
      <c r="J6882" s="27" t="s">
        <v>1671</v>
      </c>
      <c r="K6882" s="2" t="s">
        <v>15</v>
      </c>
    </row>
    <row r="6883" spans="1:11" ht="12" customHeight="1" x14ac:dyDescent="0.2">
      <c r="A6883" s="2">
        <v>1700</v>
      </c>
      <c r="B6883" s="20" t="str">
        <f>VLOOKUP(C6883,'[2]05-2025'!$B$1:$C$65536,2,0)</f>
        <v>FORNECEDORES DE SERVICOS DIVERSOS</v>
      </c>
      <c r="C6883" s="33" t="s">
        <v>59</v>
      </c>
      <c r="D6883" s="21">
        <f>VLOOKUP(C6883,'[2]05-2025'!$B$1:$D$65536,3,0)</f>
        <v>1999506.52</v>
      </c>
      <c r="E6883" s="25" t="s">
        <v>1817</v>
      </c>
      <c r="F6883" s="27" t="s">
        <v>2085</v>
      </c>
      <c r="G6883" s="26">
        <v>137112.5</v>
      </c>
      <c r="H6883" s="26">
        <v>0</v>
      </c>
      <c r="I6883" s="24">
        <f t="shared" si="107"/>
        <v>6381502.3500000052</v>
      </c>
      <c r="J6883" s="27" t="s">
        <v>1671</v>
      </c>
      <c r="K6883" s="2" t="s">
        <v>15</v>
      </c>
    </row>
    <row r="6884" spans="1:11" ht="12" customHeight="1" x14ac:dyDescent="0.2">
      <c r="A6884" s="2">
        <v>1700</v>
      </c>
      <c r="B6884" s="20" t="str">
        <f>VLOOKUP(C6884,'[2]05-2025'!$B$1:$C$65536,2,0)</f>
        <v>FORNECEDORES DE SERVICOS DIVERSOS</v>
      </c>
      <c r="C6884" s="33" t="s">
        <v>59</v>
      </c>
      <c r="D6884" s="21">
        <f>VLOOKUP(C6884,'[2]05-2025'!$B$1:$D$65536,3,0)</f>
        <v>1999506.52</v>
      </c>
      <c r="E6884" s="25" t="s">
        <v>1817</v>
      </c>
      <c r="F6884" s="27" t="s">
        <v>2087</v>
      </c>
      <c r="G6884" s="26">
        <v>495.73</v>
      </c>
      <c r="H6884" s="22">
        <v>0</v>
      </c>
      <c r="I6884" s="24">
        <f t="shared" si="107"/>
        <v>6381006.6200000048</v>
      </c>
      <c r="J6884" s="27" t="s">
        <v>1671</v>
      </c>
      <c r="K6884" s="2" t="s">
        <v>15</v>
      </c>
    </row>
    <row r="6885" spans="1:11" ht="12" customHeight="1" x14ac:dyDescent="0.2">
      <c r="A6885" s="2">
        <v>1700</v>
      </c>
      <c r="B6885" s="20" t="str">
        <f>VLOOKUP(C6885,'[2]05-2025'!$B$1:$C$65536,2,0)</f>
        <v>FORNECEDORES DE SERVICOS DIVERSOS</v>
      </c>
      <c r="C6885" s="33" t="s">
        <v>59</v>
      </c>
      <c r="D6885" s="21">
        <f>VLOOKUP(C6885,'[2]05-2025'!$B$1:$D$65536,3,0)</f>
        <v>1999506.52</v>
      </c>
      <c r="E6885" s="25" t="s">
        <v>1817</v>
      </c>
      <c r="F6885" s="27" t="s">
        <v>2088</v>
      </c>
      <c r="G6885" s="26">
        <v>349.2</v>
      </c>
      <c r="H6885" s="26">
        <v>0</v>
      </c>
      <c r="I6885" s="24">
        <f t="shared" si="107"/>
        <v>6380657.4200000046</v>
      </c>
      <c r="J6885" s="27" t="s">
        <v>1671</v>
      </c>
      <c r="K6885" s="2" t="s">
        <v>15</v>
      </c>
    </row>
    <row r="6886" spans="1:11" ht="12" customHeight="1" x14ac:dyDescent="0.2">
      <c r="A6886" s="2">
        <v>1700</v>
      </c>
      <c r="B6886" s="20" t="str">
        <f>VLOOKUP(C6886,'[2]05-2025'!$B$1:$C$65536,2,0)</f>
        <v>FORNECEDORES DE SERVICOS DIVERSOS</v>
      </c>
      <c r="C6886" s="33" t="s">
        <v>59</v>
      </c>
      <c r="D6886" s="21">
        <f>VLOOKUP(C6886,'[2]05-2025'!$B$1:$D$65536,3,0)</f>
        <v>1999506.52</v>
      </c>
      <c r="E6886" s="25" t="s">
        <v>1817</v>
      </c>
      <c r="F6886" s="27" t="s">
        <v>2089</v>
      </c>
      <c r="G6886" s="26">
        <v>961.87</v>
      </c>
      <c r="H6886" s="26">
        <v>0</v>
      </c>
      <c r="I6886" s="24">
        <f t="shared" si="107"/>
        <v>6379695.5500000045</v>
      </c>
      <c r="J6886" s="27" t="s">
        <v>1671</v>
      </c>
      <c r="K6886" s="2" t="s">
        <v>15</v>
      </c>
    </row>
    <row r="6887" spans="1:11" ht="12" customHeight="1" x14ac:dyDescent="0.2">
      <c r="A6887" s="2">
        <v>1700</v>
      </c>
      <c r="B6887" s="20" t="str">
        <f>VLOOKUP(C6887,'[2]05-2025'!$B$1:$C$65536,2,0)</f>
        <v>FORNECEDORES DE SERVICOS DIVERSOS</v>
      </c>
      <c r="C6887" s="33" t="s">
        <v>59</v>
      </c>
      <c r="D6887" s="21">
        <f>VLOOKUP(C6887,'[2]05-2025'!$B$1:$D$65536,3,0)</f>
        <v>1999506.52</v>
      </c>
      <c r="E6887" s="25" t="s">
        <v>1817</v>
      </c>
      <c r="F6887" s="27" t="s">
        <v>2091</v>
      </c>
      <c r="G6887" s="26">
        <v>1146.5999999999999</v>
      </c>
      <c r="H6887" s="26">
        <v>0</v>
      </c>
      <c r="I6887" s="24">
        <f t="shared" si="107"/>
        <v>6378548.9500000048</v>
      </c>
      <c r="J6887" s="27" t="s">
        <v>1671</v>
      </c>
      <c r="K6887" s="2" t="s">
        <v>15</v>
      </c>
    </row>
    <row r="6888" spans="1:11" ht="12" customHeight="1" x14ac:dyDescent="0.2">
      <c r="A6888" s="2">
        <v>1700</v>
      </c>
      <c r="B6888" s="20" t="str">
        <f>VLOOKUP(C6888,'[2]05-2025'!$B$1:$C$65536,2,0)</f>
        <v>FORNECEDORES DE SERVICOS DIVERSOS</v>
      </c>
      <c r="C6888" s="33" t="s">
        <v>59</v>
      </c>
      <c r="D6888" s="21">
        <f>VLOOKUP(C6888,'[2]05-2025'!$B$1:$D$65536,3,0)</f>
        <v>1999506.52</v>
      </c>
      <c r="E6888" s="25" t="s">
        <v>1817</v>
      </c>
      <c r="F6888" s="27" t="s">
        <v>2095</v>
      </c>
      <c r="G6888" s="26">
        <v>7215.92</v>
      </c>
      <c r="H6888" s="26">
        <v>0</v>
      </c>
      <c r="I6888" s="24">
        <f t="shared" si="107"/>
        <v>6371333.0300000049</v>
      </c>
      <c r="J6888" s="27" t="s">
        <v>1671</v>
      </c>
      <c r="K6888" s="2" t="s">
        <v>15</v>
      </c>
    </row>
    <row r="6889" spans="1:11" ht="12" customHeight="1" x14ac:dyDescent="0.2">
      <c r="A6889" s="2">
        <v>1700</v>
      </c>
      <c r="B6889" s="20" t="str">
        <f>VLOOKUP(C6889,'[2]05-2025'!$B$1:$C$65536,2,0)</f>
        <v>FORNECEDORES DE SERVICOS DIVERSOS</v>
      </c>
      <c r="C6889" s="33" t="s">
        <v>59</v>
      </c>
      <c r="D6889" s="21">
        <f>VLOOKUP(C6889,'[2]05-2025'!$B$1:$D$65536,3,0)</f>
        <v>1999506.52</v>
      </c>
      <c r="E6889" s="25" t="s">
        <v>1817</v>
      </c>
      <c r="F6889" s="27" t="s">
        <v>2095</v>
      </c>
      <c r="G6889" s="26">
        <v>160</v>
      </c>
      <c r="H6889" s="26">
        <v>0</v>
      </c>
      <c r="I6889" s="24">
        <f t="shared" si="107"/>
        <v>6371173.0300000049</v>
      </c>
      <c r="J6889" s="27" t="s">
        <v>1671</v>
      </c>
      <c r="K6889" s="2" t="s">
        <v>15</v>
      </c>
    </row>
    <row r="6890" spans="1:11" ht="12" customHeight="1" x14ac:dyDescent="0.2">
      <c r="A6890" s="2">
        <v>1700</v>
      </c>
      <c r="B6890" s="20" t="str">
        <f>VLOOKUP(C6890,'[2]05-2025'!$B$1:$C$65536,2,0)</f>
        <v>FORNECEDORES DE SERVICOS DIVERSOS</v>
      </c>
      <c r="C6890" s="33" t="s">
        <v>59</v>
      </c>
      <c r="D6890" s="21">
        <f>VLOOKUP(C6890,'[2]05-2025'!$B$1:$D$65536,3,0)</f>
        <v>1999506.52</v>
      </c>
      <c r="E6890" s="25" t="s">
        <v>1817</v>
      </c>
      <c r="F6890" s="27" t="s">
        <v>2095</v>
      </c>
      <c r="G6890" s="26">
        <v>160</v>
      </c>
      <c r="H6890" s="26">
        <v>0</v>
      </c>
      <c r="I6890" s="24">
        <f t="shared" si="107"/>
        <v>6371013.0300000049</v>
      </c>
      <c r="J6890" s="27" t="s">
        <v>1671</v>
      </c>
      <c r="K6890" s="2" t="s">
        <v>15</v>
      </c>
    </row>
    <row r="6891" spans="1:11" ht="12" customHeight="1" x14ac:dyDescent="0.2">
      <c r="A6891" s="2">
        <v>1700</v>
      </c>
      <c r="B6891" s="20" t="str">
        <f>VLOOKUP(C6891,'[2]05-2025'!$B$1:$C$65536,2,0)</f>
        <v>FORNECEDORES DE SERVICOS DIVERSOS</v>
      </c>
      <c r="C6891" s="33" t="s">
        <v>59</v>
      </c>
      <c r="D6891" s="21">
        <f>VLOOKUP(C6891,'[2]05-2025'!$B$1:$D$65536,3,0)</f>
        <v>1999506.52</v>
      </c>
      <c r="E6891" s="25" t="s">
        <v>1817</v>
      </c>
      <c r="F6891" s="27" t="s">
        <v>2097</v>
      </c>
      <c r="G6891" s="26">
        <v>133848.93</v>
      </c>
      <c r="H6891" s="26">
        <v>0</v>
      </c>
      <c r="I6891" s="24">
        <f t="shared" si="107"/>
        <v>6237164.1000000052</v>
      </c>
      <c r="J6891" s="27" t="s">
        <v>1671</v>
      </c>
      <c r="K6891" s="2" t="s">
        <v>15</v>
      </c>
    </row>
    <row r="6892" spans="1:11" ht="12" customHeight="1" x14ac:dyDescent="0.2">
      <c r="A6892" s="2">
        <v>1700</v>
      </c>
      <c r="B6892" s="20" t="str">
        <f>VLOOKUP(C6892,'[2]05-2025'!$B$1:$C$65536,2,0)</f>
        <v>FORNECEDORES DE SERVICOS DIVERSOS</v>
      </c>
      <c r="C6892" s="33" t="s">
        <v>59</v>
      </c>
      <c r="D6892" s="21">
        <f>VLOOKUP(C6892,'[2]05-2025'!$B$1:$D$65536,3,0)</f>
        <v>1999506.52</v>
      </c>
      <c r="E6892" s="25" t="s">
        <v>1817</v>
      </c>
      <c r="F6892" s="27" t="s">
        <v>2116</v>
      </c>
      <c r="G6892" s="26">
        <v>17066.7</v>
      </c>
      <c r="H6892" s="26">
        <v>0</v>
      </c>
      <c r="I6892" s="24">
        <f t="shared" si="107"/>
        <v>6220097.400000005</v>
      </c>
      <c r="J6892" s="27" t="s">
        <v>1671</v>
      </c>
      <c r="K6892" s="2" t="s">
        <v>15</v>
      </c>
    </row>
    <row r="6893" spans="1:11" ht="12" customHeight="1" x14ac:dyDescent="0.2">
      <c r="A6893" s="2">
        <v>1700</v>
      </c>
      <c r="B6893" s="20" t="str">
        <f>VLOOKUP(C6893,'[2]05-2025'!$B$1:$C$65536,2,0)</f>
        <v>FORNECEDORES DE SERVICOS DIVERSOS</v>
      </c>
      <c r="C6893" s="33" t="s">
        <v>59</v>
      </c>
      <c r="D6893" s="21">
        <f>VLOOKUP(C6893,'[2]05-2025'!$B$1:$D$65536,3,0)</f>
        <v>1999506.52</v>
      </c>
      <c r="E6893" s="25" t="s">
        <v>1817</v>
      </c>
      <c r="F6893" s="27" t="s">
        <v>2117</v>
      </c>
      <c r="G6893" s="26">
        <v>11807.63</v>
      </c>
      <c r="H6893" s="26">
        <v>0</v>
      </c>
      <c r="I6893" s="24">
        <f t="shared" si="107"/>
        <v>6208289.7700000051</v>
      </c>
      <c r="J6893" s="27" t="s">
        <v>1671</v>
      </c>
      <c r="K6893" s="2" t="s">
        <v>15</v>
      </c>
    </row>
    <row r="6894" spans="1:11" ht="12" customHeight="1" x14ac:dyDescent="0.2">
      <c r="A6894" s="2">
        <v>1700</v>
      </c>
      <c r="B6894" s="20" t="str">
        <f>VLOOKUP(C6894,'[2]05-2025'!$B$1:$C$65536,2,0)</f>
        <v>FORNECEDORES DE SERVICOS DIVERSOS</v>
      </c>
      <c r="C6894" s="33" t="s">
        <v>59</v>
      </c>
      <c r="D6894" s="21">
        <f>VLOOKUP(C6894,'[2]05-2025'!$B$1:$D$65536,3,0)</f>
        <v>1999506.52</v>
      </c>
      <c r="E6894" s="25" t="s">
        <v>1817</v>
      </c>
      <c r="F6894" s="27" t="s">
        <v>2118</v>
      </c>
      <c r="G6894" s="26">
        <v>1692.62</v>
      </c>
      <c r="H6894" s="26">
        <v>0</v>
      </c>
      <c r="I6894" s="24">
        <f t="shared" si="107"/>
        <v>6206597.150000005</v>
      </c>
      <c r="J6894" s="27" t="s">
        <v>1671</v>
      </c>
      <c r="K6894" s="2" t="s">
        <v>15</v>
      </c>
    </row>
    <row r="6895" spans="1:11" ht="12" customHeight="1" x14ac:dyDescent="0.2">
      <c r="A6895" s="2">
        <v>1700</v>
      </c>
      <c r="B6895" s="20" t="str">
        <f>VLOOKUP(C6895,'[2]05-2025'!$B$1:$C$65536,2,0)</f>
        <v>FORNECEDORES DE SERVICOS DIVERSOS</v>
      </c>
      <c r="C6895" s="33" t="s">
        <v>59</v>
      </c>
      <c r="D6895" s="21">
        <f>VLOOKUP(C6895,'[2]05-2025'!$B$1:$D$65536,3,0)</f>
        <v>1999506.52</v>
      </c>
      <c r="E6895" s="25" t="s">
        <v>1817</v>
      </c>
      <c r="F6895" s="27" t="s">
        <v>3286</v>
      </c>
      <c r="G6895" s="26">
        <v>4653.08</v>
      </c>
      <c r="H6895" s="26">
        <v>0</v>
      </c>
      <c r="I6895" s="24">
        <f t="shared" si="107"/>
        <v>6201944.070000005</v>
      </c>
      <c r="J6895" s="27" t="s">
        <v>1671</v>
      </c>
      <c r="K6895" s="2" t="s">
        <v>15</v>
      </c>
    </row>
    <row r="6896" spans="1:11" ht="12" customHeight="1" x14ac:dyDescent="0.2">
      <c r="A6896" s="2">
        <v>1700</v>
      </c>
      <c r="B6896" s="20" t="str">
        <f>VLOOKUP(C6896,'[2]05-2025'!$B$1:$C$65536,2,0)</f>
        <v>FORNECEDORES DE SERVICOS DIVERSOS</v>
      </c>
      <c r="C6896" s="33" t="s">
        <v>59</v>
      </c>
      <c r="D6896" s="21">
        <f>VLOOKUP(C6896,'[2]05-2025'!$B$1:$D$65536,3,0)</f>
        <v>1999506.52</v>
      </c>
      <c r="E6896" s="25" t="s">
        <v>1817</v>
      </c>
      <c r="F6896" s="27" t="s">
        <v>2101</v>
      </c>
      <c r="G6896" s="26">
        <v>3708.38</v>
      </c>
      <c r="H6896" s="26">
        <v>0</v>
      </c>
      <c r="I6896" s="24">
        <f t="shared" si="107"/>
        <v>6198235.6900000051</v>
      </c>
      <c r="J6896" s="27" t="s">
        <v>1671</v>
      </c>
      <c r="K6896" s="2" t="s">
        <v>15</v>
      </c>
    </row>
    <row r="6897" spans="1:11" ht="12" customHeight="1" x14ac:dyDescent="0.2">
      <c r="A6897" s="2">
        <v>1700</v>
      </c>
      <c r="B6897" s="20" t="str">
        <f>VLOOKUP(C6897,'[2]05-2025'!$B$1:$C$65536,2,0)</f>
        <v>FORNECEDORES DE SERVICOS DIVERSOS</v>
      </c>
      <c r="C6897" s="33" t="s">
        <v>59</v>
      </c>
      <c r="D6897" s="21">
        <f>VLOOKUP(C6897,'[2]05-2025'!$B$1:$D$65536,3,0)</f>
        <v>1999506.52</v>
      </c>
      <c r="E6897" s="25" t="s">
        <v>1817</v>
      </c>
      <c r="F6897" s="27" t="s">
        <v>2120</v>
      </c>
      <c r="G6897" s="26">
        <v>6333.5</v>
      </c>
      <c r="H6897" s="26">
        <v>0</v>
      </c>
      <c r="I6897" s="24">
        <f t="shared" ref="I6897:I6960" si="108">IF(C6897&lt;&gt;C6896,D6897-G6897+H6897,IF(C6897=C6896,I6896-G6897+H6897,"falso"))</f>
        <v>6191902.1900000051</v>
      </c>
      <c r="J6897" s="27" t="s">
        <v>1671</v>
      </c>
      <c r="K6897" s="2" t="s">
        <v>15</v>
      </c>
    </row>
    <row r="6898" spans="1:11" ht="12" customHeight="1" x14ac:dyDescent="0.2">
      <c r="A6898" s="2">
        <v>1700</v>
      </c>
      <c r="B6898" s="20" t="str">
        <f>VLOOKUP(C6898,'[2]05-2025'!$B$1:$C$65536,2,0)</f>
        <v>FORNECEDORES DE SERVICOS DIVERSOS</v>
      </c>
      <c r="C6898" s="33" t="s">
        <v>59</v>
      </c>
      <c r="D6898" s="21">
        <f>VLOOKUP(C6898,'[2]05-2025'!$B$1:$D$65536,3,0)</f>
        <v>1999506.52</v>
      </c>
      <c r="E6898" s="25" t="s">
        <v>1817</v>
      </c>
      <c r="F6898" s="27" t="s">
        <v>2127</v>
      </c>
      <c r="G6898" s="26">
        <v>8500</v>
      </c>
      <c r="H6898" s="26">
        <v>0</v>
      </c>
      <c r="I6898" s="24">
        <f t="shared" si="108"/>
        <v>6183402.1900000051</v>
      </c>
      <c r="J6898" s="27" t="s">
        <v>1671</v>
      </c>
      <c r="K6898" s="2" t="s">
        <v>15</v>
      </c>
    </row>
    <row r="6899" spans="1:11" ht="12" customHeight="1" x14ac:dyDescent="0.2">
      <c r="A6899" s="2">
        <v>1700</v>
      </c>
      <c r="B6899" s="20" t="str">
        <f>VLOOKUP(C6899,'[2]05-2025'!$B$1:$C$65536,2,0)</f>
        <v>FORNECEDORES DE SERVICOS DIVERSOS</v>
      </c>
      <c r="C6899" s="33" t="s">
        <v>59</v>
      </c>
      <c r="D6899" s="21">
        <f>VLOOKUP(C6899,'[2]05-2025'!$B$1:$D$65536,3,0)</f>
        <v>1999506.52</v>
      </c>
      <c r="E6899" s="25" t="s">
        <v>1817</v>
      </c>
      <c r="F6899" s="27" t="s">
        <v>2128</v>
      </c>
      <c r="G6899" s="26">
        <v>1476.3</v>
      </c>
      <c r="H6899" s="26">
        <v>0</v>
      </c>
      <c r="I6899" s="24">
        <f t="shared" si="108"/>
        <v>6181925.8900000053</v>
      </c>
      <c r="J6899" s="27" t="s">
        <v>1671</v>
      </c>
      <c r="K6899" s="2" t="s">
        <v>15</v>
      </c>
    </row>
    <row r="6900" spans="1:11" ht="12" customHeight="1" x14ac:dyDescent="0.2">
      <c r="A6900" s="2">
        <v>1700</v>
      </c>
      <c r="B6900" s="20" t="str">
        <f>VLOOKUP(C6900,'[2]05-2025'!$B$1:$C$65536,2,0)</f>
        <v>FORNECEDORES DE SERVICOS DIVERSOS</v>
      </c>
      <c r="C6900" s="33" t="s">
        <v>59</v>
      </c>
      <c r="D6900" s="21">
        <f>VLOOKUP(C6900,'[2]05-2025'!$B$1:$D$65536,3,0)</f>
        <v>1999506.52</v>
      </c>
      <c r="E6900" s="25" t="s">
        <v>1817</v>
      </c>
      <c r="F6900" s="27" t="s">
        <v>2129</v>
      </c>
      <c r="G6900" s="26">
        <v>2500</v>
      </c>
      <c r="H6900" s="26">
        <v>0</v>
      </c>
      <c r="I6900" s="24">
        <f t="shared" si="108"/>
        <v>6179425.8900000053</v>
      </c>
      <c r="J6900" s="27" t="s">
        <v>1671</v>
      </c>
      <c r="K6900" s="2" t="s">
        <v>15</v>
      </c>
    </row>
    <row r="6901" spans="1:11" ht="12" customHeight="1" x14ac:dyDescent="0.2">
      <c r="A6901" s="2">
        <v>1700</v>
      </c>
      <c r="B6901" s="20" t="str">
        <f>VLOOKUP(C6901,'[2]05-2025'!$B$1:$C$65536,2,0)</f>
        <v>FORNECEDORES DE SERVICOS DIVERSOS</v>
      </c>
      <c r="C6901" s="33" t="s">
        <v>59</v>
      </c>
      <c r="D6901" s="21">
        <f>VLOOKUP(C6901,'[2]05-2025'!$B$1:$D$65536,3,0)</f>
        <v>1999506.52</v>
      </c>
      <c r="E6901" s="25" t="s">
        <v>1817</v>
      </c>
      <c r="F6901" s="27" t="s">
        <v>2130</v>
      </c>
      <c r="G6901" s="26">
        <v>40007.06</v>
      </c>
      <c r="H6901" s="26">
        <v>0</v>
      </c>
      <c r="I6901" s="24">
        <f t="shared" si="108"/>
        <v>6139418.8300000057</v>
      </c>
      <c r="J6901" s="27" t="s">
        <v>1671</v>
      </c>
      <c r="K6901" s="2" t="s">
        <v>15</v>
      </c>
    </row>
    <row r="6902" spans="1:11" ht="12" customHeight="1" x14ac:dyDescent="0.2">
      <c r="A6902" s="2">
        <v>1700</v>
      </c>
      <c r="B6902" s="20" t="str">
        <f>VLOOKUP(C6902,'[2]05-2025'!$B$1:$C$65536,2,0)</f>
        <v>FORNECEDORES DE SERVICOS DIVERSOS</v>
      </c>
      <c r="C6902" s="33" t="s">
        <v>59</v>
      </c>
      <c r="D6902" s="21">
        <f>VLOOKUP(C6902,'[2]05-2025'!$B$1:$D$65536,3,0)</f>
        <v>1999506.52</v>
      </c>
      <c r="E6902" s="25" t="s">
        <v>1817</v>
      </c>
      <c r="F6902" s="27" t="s">
        <v>2101</v>
      </c>
      <c r="G6902" s="26">
        <v>1212.75</v>
      </c>
      <c r="H6902" s="26">
        <v>0</v>
      </c>
      <c r="I6902" s="24">
        <f t="shared" si="108"/>
        <v>6138206.0800000057</v>
      </c>
      <c r="J6902" s="27" t="s">
        <v>1671</v>
      </c>
      <c r="K6902" s="2" t="s">
        <v>15</v>
      </c>
    </row>
    <row r="6903" spans="1:11" ht="12" customHeight="1" x14ac:dyDescent="0.2">
      <c r="A6903" s="2">
        <v>1700</v>
      </c>
      <c r="B6903" s="20" t="str">
        <f>VLOOKUP(C6903,'[2]05-2025'!$B$1:$C$65536,2,0)</f>
        <v>FORNECEDORES DE SERVICOS DIVERSOS</v>
      </c>
      <c r="C6903" s="33" t="s">
        <v>59</v>
      </c>
      <c r="D6903" s="21">
        <f>VLOOKUP(C6903,'[2]05-2025'!$B$1:$D$65536,3,0)</f>
        <v>1999506.52</v>
      </c>
      <c r="E6903" s="25" t="s">
        <v>1817</v>
      </c>
      <c r="F6903" s="27" t="s">
        <v>2133</v>
      </c>
      <c r="G6903" s="26">
        <v>6175</v>
      </c>
      <c r="H6903" s="26">
        <v>0</v>
      </c>
      <c r="I6903" s="24">
        <f t="shared" si="108"/>
        <v>6132031.0800000057</v>
      </c>
      <c r="J6903" s="27" t="s">
        <v>1671</v>
      </c>
      <c r="K6903" s="2" t="s">
        <v>15</v>
      </c>
    </row>
    <row r="6904" spans="1:11" ht="12" customHeight="1" x14ac:dyDescent="0.2">
      <c r="A6904" s="2">
        <v>1700</v>
      </c>
      <c r="B6904" s="20" t="str">
        <f>VLOOKUP(C6904,'[2]05-2025'!$B$1:$C$65536,2,0)</f>
        <v>FORNECEDORES DE SERVICOS DIVERSOS</v>
      </c>
      <c r="C6904" s="33" t="s">
        <v>59</v>
      </c>
      <c r="D6904" s="21">
        <f>VLOOKUP(C6904,'[2]05-2025'!$B$1:$D$65536,3,0)</f>
        <v>1999506.52</v>
      </c>
      <c r="E6904" s="25" t="s">
        <v>1817</v>
      </c>
      <c r="F6904" s="27" t="s">
        <v>2135</v>
      </c>
      <c r="G6904" s="26">
        <v>29927.26</v>
      </c>
      <c r="H6904" s="26">
        <v>0</v>
      </c>
      <c r="I6904" s="24">
        <f t="shared" si="108"/>
        <v>6102103.8200000059</v>
      </c>
      <c r="J6904" s="27" t="s">
        <v>1671</v>
      </c>
      <c r="K6904" s="2" t="s">
        <v>15</v>
      </c>
    </row>
    <row r="6905" spans="1:11" ht="12" customHeight="1" x14ac:dyDescent="0.2">
      <c r="A6905" s="2">
        <v>1700</v>
      </c>
      <c r="B6905" s="20" t="str">
        <f>VLOOKUP(C6905,'[2]05-2025'!$B$1:$C$65536,2,0)</f>
        <v>FORNECEDORES DE SERVICOS DIVERSOS</v>
      </c>
      <c r="C6905" s="33" t="s">
        <v>59</v>
      </c>
      <c r="D6905" s="21">
        <f>VLOOKUP(C6905,'[2]05-2025'!$B$1:$D$65536,3,0)</f>
        <v>1999506.52</v>
      </c>
      <c r="E6905" s="25" t="s">
        <v>1817</v>
      </c>
      <c r="F6905" s="27" t="s">
        <v>2135</v>
      </c>
      <c r="G6905" s="26">
        <v>14650.58</v>
      </c>
      <c r="H6905" s="26">
        <v>0</v>
      </c>
      <c r="I6905" s="24">
        <f t="shared" si="108"/>
        <v>6087453.2400000058</v>
      </c>
      <c r="J6905" s="27" t="s">
        <v>1671</v>
      </c>
      <c r="K6905" s="2" t="s">
        <v>15</v>
      </c>
    </row>
    <row r="6906" spans="1:11" ht="12" customHeight="1" x14ac:dyDescent="0.2">
      <c r="A6906" s="2">
        <v>1700</v>
      </c>
      <c r="B6906" s="20" t="str">
        <f>VLOOKUP(C6906,'[2]05-2025'!$B$1:$C$65536,2,0)</f>
        <v>FORNECEDORES DE SERVICOS DIVERSOS</v>
      </c>
      <c r="C6906" s="33" t="s">
        <v>59</v>
      </c>
      <c r="D6906" s="21">
        <f>VLOOKUP(C6906,'[2]05-2025'!$B$1:$D$65536,3,0)</f>
        <v>1999506.52</v>
      </c>
      <c r="E6906" s="25" t="s">
        <v>1817</v>
      </c>
      <c r="F6906" s="27" t="s">
        <v>2136</v>
      </c>
      <c r="G6906" s="26">
        <v>624.11</v>
      </c>
      <c r="H6906" s="26">
        <v>0</v>
      </c>
      <c r="I6906" s="24">
        <f t="shared" si="108"/>
        <v>6086829.1300000055</v>
      </c>
      <c r="J6906" s="27" t="s">
        <v>1671</v>
      </c>
      <c r="K6906" s="2" t="s">
        <v>15</v>
      </c>
    </row>
    <row r="6907" spans="1:11" ht="12" customHeight="1" x14ac:dyDescent="0.2">
      <c r="A6907" s="2">
        <v>1700</v>
      </c>
      <c r="B6907" s="20" t="str">
        <f>VLOOKUP(C6907,'[2]05-2025'!$B$1:$C$65536,2,0)</f>
        <v>FORNECEDORES DE SERVICOS DIVERSOS</v>
      </c>
      <c r="C6907" s="33" t="s">
        <v>59</v>
      </c>
      <c r="D6907" s="21">
        <f>VLOOKUP(C6907,'[2]05-2025'!$B$1:$D$65536,3,0)</f>
        <v>1999506.52</v>
      </c>
      <c r="E6907" s="25" t="s">
        <v>1817</v>
      </c>
      <c r="F6907" s="27" t="s">
        <v>2136</v>
      </c>
      <c r="G6907" s="26">
        <v>1092.4100000000001</v>
      </c>
      <c r="H6907" s="26">
        <v>0</v>
      </c>
      <c r="I6907" s="24">
        <f t="shared" si="108"/>
        <v>6085736.7200000053</v>
      </c>
      <c r="J6907" s="27" t="s">
        <v>1671</v>
      </c>
      <c r="K6907" s="2" t="s">
        <v>15</v>
      </c>
    </row>
    <row r="6908" spans="1:11" ht="12" customHeight="1" x14ac:dyDescent="0.2">
      <c r="A6908" s="2">
        <v>1700</v>
      </c>
      <c r="B6908" s="20" t="str">
        <f>VLOOKUP(C6908,'[2]05-2025'!$B$1:$C$65536,2,0)</f>
        <v>FORNECEDORES DE SERVICOS DIVERSOS</v>
      </c>
      <c r="C6908" s="33" t="s">
        <v>59</v>
      </c>
      <c r="D6908" s="21">
        <f>VLOOKUP(C6908,'[2]05-2025'!$B$1:$D$65536,3,0)</f>
        <v>1999506.52</v>
      </c>
      <c r="E6908" s="25" t="s">
        <v>1817</v>
      </c>
      <c r="F6908" s="27" t="s">
        <v>2087</v>
      </c>
      <c r="G6908" s="26">
        <v>2255.71</v>
      </c>
      <c r="H6908" s="26">
        <v>0</v>
      </c>
      <c r="I6908" s="24">
        <f t="shared" si="108"/>
        <v>6083481.0100000054</v>
      </c>
      <c r="J6908" s="27" t="s">
        <v>1671</v>
      </c>
      <c r="K6908" s="2" t="s">
        <v>15</v>
      </c>
    </row>
    <row r="6909" spans="1:11" ht="12" customHeight="1" x14ac:dyDescent="0.2">
      <c r="A6909" s="2">
        <v>1700</v>
      </c>
      <c r="B6909" s="20" t="str">
        <f>VLOOKUP(C6909,'[2]05-2025'!$B$1:$C$65536,2,0)</f>
        <v>FORNECEDORES DE SERVICOS DIVERSOS</v>
      </c>
      <c r="C6909" s="33" t="s">
        <v>59</v>
      </c>
      <c r="D6909" s="21">
        <f>VLOOKUP(C6909,'[2]05-2025'!$B$1:$D$65536,3,0)</f>
        <v>1999506.52</v>
      </c>
      <c r="E6909" s="25" t="s">
        <v>1818</v>
      </c>
      <c r="F6909" s="27" t="s">
        <v>3287</v>
      </c>
      <c r="G6909" s="26">
        <v>63.56</v>
      </c>
      <c r="H6909" s="26">
        <v>0</v>
      </c>
      <c r="I6909" s="24">
        <f t="shared" si="108"/>
        <v>6083417.4500000058</v>
      </c>
      <c r="J6909" s="27" t="s">
        <v>71</v>
      </c>
      <c r="K6909" s="2" t="s">
        <v>15</v>
      </c>
    </row>
    <row r="6910" spans="1:11" ht="12" customHeight="1" x14ac:dyDescent="0.2">
      <c r="A6910" s="2">
        <v>1700</v>
      </c>
      <c r="B6910" s="20" t="str">
        <f>VLOOKUP(C6910,'[2]05-2025'!$B$1:$C$65536,2,0)</f>
        <v>FORNECEDORES DE SERVICOS DIVERSOS</v>
      </c>
      <c r="C6910" s="33" t="s">
        <v>59</v>
      </c>
      <c r="D6910" s="21">
        <f>VLOOKUP(C6910,'[2]05-2025'!$B$1:$D$65536,3,0)</f>
        <v>1999506.52</v>
      </c>
      <c r="E6910" s="25" t="s">
        <v>1818</v>
      </c>
      <c r="F6910" s="27" t="s">
        <v>1650</v>
      </c>
      <c r="G6910" s="26">
        <v>0.4</v>
      </c>
      <c r="H6910" s="26">
        <v>0</v>
      </c>
      <c r="I6910" s="24">
        <f t="shared" si="108"/>
        <v>6083417.0500000054</v>
      </c>
      <c r="J6910" s="27" t="s">
        <v>71</v>
      </c>
      <c r="K6910" s="2" t="s">
        <v>15</v>
      </c>
    </row>
    <row r="6911" spans="1:11" ht="12" customHeight="1" x14ac:dyDescent="0.2">
      <c r="A6911" s="2">
        <v>1700</v>
      </c>
      <c r="B6911" s="20" t="str">
        <f>VLOOKUP(C6911,'[2]05-2025'!$B$1:$C$65536,2,0)</f>
        <v>FORNECEDORES DE SERVICOS DIVERSOS</v>
      </c>
      <c r="C6911" s="33" t="s">
        <v>59</v>
      </c>
      <c r="D6911" s="21">
        <f>VLOOKUP(C6911,'[2]05-2025'!$B$1:$D$65536,3,0)</f>
        <v>1999506.52</v>
      </c>
      <c r="E6911" s="25" t="s">
        <v>1818</v>
      </c>
      <c r="F6911" s="27" t="s">
        <v>1611</v>
      </c>
      <c r="G6911" s="26">
        <v>41.42</v>
      </c>
      <c r="H6911" s="26">
        <v>0</v>
      </c>
      <c r="I6911" s="24">
        <f t="shared" si="108"/>
        <v>6083375.6300000055</v>
      </c>
      <c r="J6911" s="27" t="s">
        <v>71</v>
      </c>
      <c r="K6911" s="2" t="s">
        <v>15</v>
      </c>
    </row>
    <row r="6912" spans="1:11" ht="12" customHeight="1" x14ac:dyDescent="0.2">
      <c r="A6912" s="2">
        <v>1700</v>
      </c>
      <c r="B6912" s="20" t="str">
        <f>VLOOKUP(C6912,'[2]05-2025'!$B$1:$C$65536,2,0)</f>
        <v>FORNECEDORES DE SERVICOS DIVERSOS</v>
      </c>
      <c r="C6912" s="33" t="s">
        <v>59</v>
      </c>
      <c r="D6912" s="21">
        <f>VLOOKUP(C6912,'[2]05-2025'!$B$1:$D$65536,3,0)</f>
        <v>1999506.52</v>
      </c>
      <c r="E6912" s="25" t="s">
        <v>1818</v>
      </c>
      <c r="F6912" s="27" t="s">
        <v>1664</v>
      </c>
      <c r="G6912" s="26">
        <v>2.64</v>
      </c>
      <c r="H6912" s="26">
        <v>0</v>
      </c>
      <c r="I6912" s="24">
        <f t="shared" si="108"/>
        <v>6083372.9900000058</v>
      </c>
      <c r="J6912" s="27" t="s">
        <v>71</v>
      </c>
      <c r="K6912" s="2" t="s">
        <v>15</v>
      </c>
    </row>
    <row r="6913" spans="1:11" ht="12" customHeight="1" x14ac:dyDescent="0.2">
      <c r="A6913" s="2">
        <v>1700</v>
      </c>
      <c r="B6913" s="20" t="str">
        <f>VLOOKUP(C6913,'[2]05-2025'!$B$1:$C$65536,2,0)</f>
        <v>FORNECEDORES DE SERVICOS DIVERSOS</v>
      </c>
      <c r="C6913" s="33" t="s">
        <v>59</v>
      </c>
      <c r="D6913" s="21">
        <f>VLOOKUP(C6913,'[2]05-2025'!$B$1:$D$65536,3,0)</f>
        <v>1999506.52</v>
      </c>
      <c r="E6913" s="25" t="s">
        <v>1818</v>
      </c>
      <c r="F6913" s="27" t="s">
        <v>1623</v>
      </c>
      <c r="G6913" s="26">
        <v>52</v>
      </c>
      <c r="H6913" s="26">
        <v>0</v>
      </c>
      <c r="I6913" s="24">
        <f t="shared" si="108"/>
        <v>6083320.9900000058</v>
      </c>
      <c r="J6913" s="27" t="s">
        <v>71</v>
      </c>
      <c r="K6913" s="2" t="s">
        <v>15</v>
      </c>
    </row>
    <row r="6914" spans="1:11" ht="12" customHeight="1" x14ac:dyDescent="0.2">
      <c r="A6914" s="2">
        <v>1700</v>
      </c>
      <c r="B6914" s="20" t="str">
        <f>VLOOKUP(C6914,'[2]05-2025'!$B$1:$C$65536,2,0)</f>
        <v>FORNECEDORES DE SERVICOS DIVERSOS</v>
      </c>
      <c r="C6914" s="33" t="s">
        <v>59</v>
      </c>
      <c r="D6914" s="21">
        <f>VLOOKUP(C6914,'[2]05-2025'!$B$1:$D$65536,3,0)</f>
        <v>1999506.52</v>
      </c>
      <c r="E6914" s="25" t="s">
        <v>1818</v>
      </c>
      <c r="F6914" s="27" t="s">
        <v>1664</v>
      </c>
      <c r="G6914" s="26">
        <v>0.76</v>
      </c>
      <c r="H6914" s="26">
        <v>0</v>
      </c>
      <c r="I6914" s="24">
        <f t="shared" si="108"/>
        <v>6083320.230000006</v>
      </c>
      <c r="J6914" s="27" t="s">
        <v>71</v>
      </c>
      <c r="K6914" s="2" t="s">
        <v>15</v>
      </c>
    </row>
    <row r="6915" spans="1:11" ht="12" customHeight="1" x14ac:dyDescent="0.2">
      <c r="A6915" s="2">
        <v>1700</v>
      </c>
      <c r="B6915" s="20" t="str">
        <f>VLOOKUP(C6915,'[2]05-2025'!$B$1:$C$65536,2,0)</f>
        <v>FORNECEDORES DE SERVICOS DIVERSOS</v>
      </c>
      <c r="C6915" s="33" t="s">
        <v>59</v>
      </c>
      <c r="D6915" s="21">
        <f>VLOOKUP(C6915,'[2]05-2025'!$B$1:$D$65536,3,0)</f>
        <v>1999506.52</v>
      </c>
      <c r="E6915" s="25" t="s">
        <v>1818</v>
      </c>
      <c r="F6915" s="27" t="s">
        <v>1664</v>
      </c>
      <c r="G6915" s="26">
        <v>2.81</v>
      </c>
      <c r="H6915" s="26">
        <v>0</v>
      </c>
      <c r="I6915" s="24">
        <f t="shared" si="108"/>
        <v>6083317.4200000064</v>
      </c>
      <c r="J6915" s="27" t="s">
        <v>71</v>
      </c>
      <c r="K6915" s="2" t="s">
        <v>15</v>
      </c>
    </row>
    <row r="6916" spans="1:11" ht="12" customHeight="1" x14ac:dyDescent="0.2">
      <c r="A6916" s="2">
        <v>1700</v>
      </c>
      <c r="B6916" s="20" t="str">
        <f>VLOOKUP(C6916,'[2]05-2025'!$B$1:$C$65536,2,0)</f>
        <v>FORNECEDORES DE SERVICOS DIVERSOS</v>
      </c>
      <c r="C6916" s="33" t="s">
        <v>59</v>
      </c>
      <c r="D6916" s="21">
        <f>VLOOKUP(C6916,'[2]05-2025'!$B$1:$D$65536,3,0)</f>
        <v>1999506.52</v>
      </c>
      <c r="E6916" s="25" t="s">
        <v>1818</v>
      </c>
      <c r="F6916" s="27" t="s">
        <v>1664</v>
      </c>
      <c r="G6916" s="26">
        <v>3.11</v>
      </c>
      <c r="H6916" s="26">
        <v>0</v>
      </c>
      <c r="I6916" s="24">
        <f t="shared" si="108"/>
        <v>6083314.3100000061</v>
      </c>
      <c r="J6916" s="27" t="s">
        <v>71</v>
      </c>
      <c r="K6916" s="2" t="s">
        <v>15</v>
      </c>
    </row>
    <row r="6917" spans="1:11" ht="12" customHeight="1" x14ac:dyDescent="0.2">
      <c r="A6917" s="2">
        <v>1700</v>
      </c>
      <c r="B6917" s="20" t="str">
        <f>VLOOKUP(C6917,'[2]05-2025'!$B$1:$C$65536,2,0)</f>
        <v>FORNECEDORES DE SERVICOS DIVERSOS</v>
      </c>
      <c r="C6917" s="33" t="s">
        <v>59</v>
      </c>
      <c r="D6917" s="21">
        <f>VLOOKUP(C6917,'[2]05-2025'!$B$1:$D$65536,3,0)</f>
        <v>1999506.52</v>
      </c>
      <c r="E6917" s="25" t="s">
        <v>1818</v>
      </c>
      <c r="F6917" s="27" t="s">
        <v>2137</v>
      </c>
      <c r="G6917" s="26">
        <v>25543</v>
      </c>
      <c r="H6917" s="26">
        <v>0</v>
      </c>
      <c r="I6917" s="24">
        <f t="shared" si="108"/>
        <v>6057771.3100000061</v>
      </c>
      <c r="J6917" s="27" t="s">
        <v>1671</v>
      </c>
      <c r="K6917" s="2" t="s">
        <v>15</v>
      </c>
    </row>
    <row r="6918" spans="1:11" ht="12" customHeight="1" x14ac:dyDescent="0.2">
      <c r="A6918" s="2">
        <v>1700</v>
      </c>
      <c r="B6918" s="20" t="str">
        <f>VLOOKUP(C6918,'[2]05-2025'!$B$1:$C$65536,2,0)</f>
        <v>FORNECEDORES DE SERVICOS DIVERSOS</v>
      </c>
      <c r="C6918" s="33" t="s">
        <v>59</v>
      </c>
      <c r="D6918" s="21">
        <f>VLOOKUP(C6918,'[2]05-2025'!$B$1:$D$65536,3,0)</f>
        <v>1999506.52</v>
      </c>
      <c r="E6918" s="25" t="s">
        <v>1818</v>
      </c>
      <c r="F6918" s="27" t="s">
        <v>3186</v>
      </c>
      <c r="G6918" s="26">
        <v>28700</v>
      </c>
      <c r="H6918" s="26">
        <v>0</v>
      </c>
      <c r="I6918" s="24">
        <f t="shared" si="108"/>
        <v>6029071.3100000061</v>
      </c>
      <c r="J6918" s="27" t="s">
        <v>116</v>
      </c>
      <c r="K6918" s="2" t="s">
        <v>15</v>
      </c>
    </row>
    <row r="6919" spans="1:11" ht="12" customHeight="1" x14ac:dyDescent="0.2">
      <c r="A6919" s="2">
        <v>1700</v>
      </c>
      <c r="B6919" s="20" t="str">
        <f>VLOOKUP(C6919,'[2]05-2025'!$B$1:$C$65536,2,0)</f>
        <v>FORNECEDORES DE SERVICOS DIVERSOS</v>
      </c>
      <c r="C6919" s="33" t="s">
        <v>59</v>
      </c>
      <c r="D6919" s="21">
        <f>VLOOKUP(C6919,'[2]05-2025'!$B$1:$D$65536,3,0)</f>
        <v>1999506.52</v>
      </c>
      <c r="E6919" s="25" t="s">
        <v>1819</v>
      </c>
      <c r="F6919" s="27" t="s">
        <v>1616</v>
      </c>
      <c r="G6919" s="26">
        <v>18118.419999999998</v>
      </c>
      <c r="H6919" s="26">
        <v>0</v>
      </c>
      <c r="I6919" s="24">
        <f t="shared" si="108"/>
        <v>6010952.8900000062</v>
      </c>
      <c r="J6919" s="27" t="s">
        <v>73</v>
      </c>
      <c r="K6919" s="2" t="s">
        <v>15</v>
      </c>
    </row>
    <row r="6920" spans="1:11" ht="12" customHeight="1" x14ac:dyDescent="0.2">
      <c r="A6920" s="2">
        <v>1700</v>
      </c>
      <c r="B6920" s="20" t="str">
        <f>VLOOKUP(C6920,'[2]05-2025'!$B$1:$C$65536,2,0)</f>
        <v>FORNECEDORES DE SERVICOS DIVERSOS</v>
      </c>
      <c r="C6920" s="33" t="s">
        <v>59</v>
      </c>
      <c r="D6920" s="21">
        <f>VLOOKUP(C6920,'[2]05-2025'!$B$1:$D$65536,3,0)</f>
        <v>1999506.52</v>
      </c>
      <c r="E6920" s="25" t="s">
        <v>1819</v>
      </c>
      <c r="F6920" s="27" t="s">
        <v>1617</v>
      </c>
      <c r="G6920" s="26">
        <v>7659.15</v>
      </c>
      <c r="H6920" s="26">
        <v>0</v>
      </c>
      <c r="I6920" s="24">
        <f t="shared" si="108"/>
        <v>6003293.7400000058</v>
      </c>
      <c r="J6920" s="27" t="s">
        <v>72</v>
      </c>
      <c r="K6920" s="2" t="s">
        <v>15</v>
      </c>
    </row>
    <row r="6921" spans="1:11" ht="12" customHeight="1" x14ac:dyDescent="0.2">
      <c r="A6921" s="2">
        <v>1700</v>
      </c>
      <c r="B6921" s="20" t="str">
        <f>VLOOKUP(C6921,'[2]05-2025'!$B$1:$C$65536,2,0)</f>
        <v>FORNECEDORES DE SERVICOS DIVERSOS</v>
      </c>
      <c r="C6921" s="33" t="s">
        <v>59</v>
      </c>
      <c r="D6921" s="21">
        <f>VLOOKUP(C6921,'[2]05-2025'!$B$1:$D$65536,3,0)</f>
        <v>1999506.52</v>
      </c>
      <c r="E6921" s="25" t="s">
        <v>1819</v>
      </c>
      <c r="F6921" s="27" t="s">
        <v>1614</v>
      </c>
      <c r="G6921" s="26">
        <v>1647.13</v>
      </c>
      <c r="H6921" s="26">
        <v>0</v>
      </c>
      <c r="I6921" s="24">
        <f t="shared" si="108"/>
        <v>6001646.6100000059</v>
      </c>
      <c r="J6921" s="27" t="s">
        <v>69</v>
      </c>
      <c r="K6921" s="2" t="s">
        <v>15</v>
      </c>
    </row>
    <row r="6922" spans="1:11" ht="12" customHeight="1" x14ac:dyDescent="0.2">
      <c r="A6922" s="2">
        <v>1700</v>
      </c>
      <c r="B6922" s="20" t="str">
        <f>VLOOKUP(C6922,'[2]05-2025'!$B$1:$C$65536,2,0)</f>
        <v>FORNECEDORES DE SERVICOS DIVERSOS</v>
      </c>
      <c r="C6922" s="33" t="s">
        <v>59</v>
      </c>
      <c r="D6922" s="21">
        <f>VLOOKUP(C6922,'[2]05-2025'!$B$1:$D$65536,3,0)</f>
        <v>1999506.52</v>
      </c>
      <c r="E6922" s="25" t="s">
        <v>1819</v>
      </c>
      <c r="F6922" s="27" t="s">
        <v>1615</v>
      </c>
      <c r="G6922" s="26">
        <v>5764.95</v>
      </c>
      <c r="H6922" s="26">
        <v>0</v>
      </c>
      <c r="I6922" s="24">
        <f t="shared" si="108"/>
        <v>5995881.6600000057</v>
      </c>
      <c r="J6922" s="27" t="s">
        <v>71</v>
      </c>
      <c r="K6922" s="2" t="s">
        <v>15</v>
      </c>
    </row>
    <row r="6923" spans="1:11" ht="12" customHeight="1" x14ac:dyDescent="0.2">
      <c r="A6923" s="2">
        <v>1700</v>
      </c>
      <c r="B6923" s="20" t="str">
        <f>VLOOKUP(C6923,'[2]05-2025'!$B$1:$C$65536,2,0)</f>
        <v>FORNECEDORES DE SERVICOS DIVERSOS</v>
      </c>
      <c r="C6923" s="33" t="s">
        <v>59</v>
      </c>
      <c r="D6923" s="21">
        <f>VLOOKUP(C6923,'[2]05-2025'!$B$1:$D$65536,3,0)</f>
        <v>1999506.52</v>
      </c>
      <c r="E6923" s="25" t="s">
        <v>1819</v>
      </c>
      <c r="F6923" s="27" t="s">
        <v>1609</v>
      </c>
      <c r="G6923" s="26">
        <v>813.75</v>
      </c>
      <c r="H6923" s="26">
        <v>0</v>
      </c>
      <c r="I6923" s="24">
        <f t="shared" si="108"/>
        <v>5995067.9100000057</v>
      </c>
      <c r="J6923" s="27" t="s">
        <v>72</v>
      </c>
      <c r="K6923" s="2" t="s">
        <v>15</v>
      </c>
    </row>
    <row r="6924" spans="1:11" ht="12" customHeight="1" x14ac:dyDescent="0.2">
      <c r="A6924" s="2">
        <v>1700</v>
      </c>
      <c r="B6924" s="20" t="str">
        <f>VLOOKUP(C6924,'[2]05-2025'!$B$1:$C$65536,2,0)</f>
        <v>FORNECEDORES DE SERVICOS DIVERSOS</v>
      </c>
      <c r="C6924" s="33" t="s">
        <v>59</v>
      </c>
      <c r="D6924" s="21">
        <f>VLOOKUP(C6924,'[2]05-2025'!$B$1:$D$65536,3,0)</f>
        <v>1999506.52</v>
      </c>
      <c r="E6924" s="25" t="s">
        <v>1819</v>
      </c>
      <c r="F6924" s="27" t="s">
        <v>1608</v>
      </c>
      <c r="G6924" s="26">
        <v>262.5</v>
      </c>
      <c r="H6924" s="26">
        <v>0</v>
      </c>
      <c r="I6924" s="24">
        <f t="shared" si="108"/>
        <v>5994805.4100000057</v>
      </c>
      <c r="J6924" s="27" t="s">
        <v>69</v>
      </c>
      <c r="K6924" s="2" t="s">
        <v>15</v>
      </c>
    </row>
    <row r="6925" spans="1:11" ht="12" customHeight="1" x14ac:dyDescent="0.2">
      <c r="A6925" s="2">
        <v>1700</v>
      </c>
      <c r="B6925" s="20" t="str">
        <f>VLOOKUP(C6925,'[2]05-2025'!$B$1:$C$65536,2,0)</f>
        <v>FORNECEDORES DE SERVICOS DIVERSOS</v>
      </c>
      <c r="C6925" s="33" t="s">
        <v>59</v>
      </c>
      <c r="D6925" s="21">
        <f>VLOOKUP(C6925,'[2]05-2025'!$B$1:$D$65536,3,0)</f>
        <v>1999506.52</v>
      </c>
      <c r="E6925" s="25" t="s">
        <v>1819</v>
      </c>
      <c r="F6925" s="27" t="s">
        <v>1741</v>
      </c>
      <c r="G6925" s="26">
        <v>3118.79</v>
      </c>
      <c r="H6925" s="26">
        <v>0</v>
      </c>
      <c r="I6925" s="24">
        <f t="shared" si="108"/>
        <v>5991686.6200000057</v>
      </c>
      <c r="J6925" s="27" t="s">
        <v>69</v>
      </c>
      <c r="K6925" s="2" t="s">
        <v>15</v>
      </c>
    </row>
    <row r="6926" spans="1:11" ht="12" customHeight="1" x14ac:dyDescent="0.2">
      <c r="A6926" s="2">
        <v>1700</v>
      </c>
      <c r="B6926" s="20" t="str">
        <f>VLOOKUP(C6926,'[2]05-2025'!$B$1:$C$65536,2,0)</f>
        <v>FORNECEDORES DE SERVICOS DIVERSOS</v>
      </c>
      <c r="C6926" s="33" t="s">
        <v>59</v>
      </c>
      <c r="D6926" s="21">
        <f>VLOOKUP(C6926,'[2]05-2025'!$B$1:$D$65536,3,0)</f>
        <v>1999506.52</v>
      </c>
      <c r="E6926" s="25" t="s">
        <v>1819</v>
      </c>
      <c r="F6926" s="27" t="s">
        <v>1738</v>
      </c>
      <c r="G6926" s="26">
        <v>7277.18</v>
      </c>
      <c r="H6926" s="26">
        <v>0</v>
      </c>
      <c r="I6926" s="24">
        <f t="shared" si="108"/>
        <v>5984409.440000006</v>
      </c>
      <c r="J6926" s="27" t="s">
        <v>71</v>
      </c>
      <c r="K6926" s="2" t="s">
        <v>15</v>
      </c>
    </row>
    <row r="6927" spans="1:11" ht="12" customHeight="1" x14ac:dyDescent="0.2">
      <c r="A6927" s="2">
        <v>1700</v>
      </c>
      <c r="B6927" s="20" t="str">
        <f>VLOOKUP(C6927,'[2]05-2025'!$B$1:$C$65536,2,0)</f>
        <v>FORNECEDORES DE SERVICOS DIVERSOS</v>
      </c>
      <c r="C6927" s="33" t="s">
        <v>59</v>
      </c>
      <c r="D6927" s="21">
        <f>VLOOKUP(C6927,'[2]05-2025'!$B$1:$D$65536,3,0)</f>
        <v>1999506.52</v>
      </c>
      <c r="E6927" s="25" t="s">
        <v>1819</v>
      </c>
      <c r="F6927" s="27" t="s">
        <v>1642</v>
      </c>
      <c r="G6927" s="26">
        <v>9668.27</v>
      </c>
      <c r="H6927" s="26">
        <v>0</v>
      </c>
      <c r="I6927" s="24">
        <f t="shared" si="108"/>
        <v>5974741.1700000064</v>
      </c>
      <c r="J6927" s="27" t="s">
        <v>72</v>
      </c>
      <c r="K6927" s="2" t="s">
        <v>15</v>
      </c>
    </row>
    <row r="6928" spans="1:11" ht="12" customHeight="1" x14ac:dyDescent="0.2">
      <c r="A6928" s="2">
        <v>1700</v>
      </c>
      <c r="B6928" s="20" t="str">
        <f>VLOOKUP(C6928,'[2]05-2025'!$B$1:$C$65536,2,0)</f>
        <v>FORNECEDORES DE SERVICOS DIVERSOS</v>
      </c>
      <c r="C6928" s="33" t="s">
        <v>59</v>
      </c>
      <c r="D6928" s="21">
        <f>VLOOKUP(C6928,'[2]05-2025'!$B$1:$D$65536,3,0)</f>
        <v>1999506.52</v>
      </c>
      <c r="E6928" s="25" t="s">
        <v>1819</v>
      </c>
      <c r="F6928" s="27" t="s">
        <v>1739</v>
      </c>
      <c r="G6928" s="26">
        <v>22871.15</v>
      </c>
      <c r="H6928" s="26">
        <v>0</v>
      </c>
      <c r="I6928" s="24">
        <f t="shared" si="108"/>
        <v>5951870.0200000061</v>
      </c>
      <c r="J6928" s="27" t="s">
        <v>73</v>
      </c>
      <c r="K6928" s="2" t="s">
        <v>15</v>
      </c>
    </row>
    <row r="6929" spans="1:11" ht="12" customHeight="1" x14ac:dyDescent="0.2">
      <c r="A6929" s="2">
        <v>1700</v>
      </c>
      <c r="B6929" s="20" t="str">
        <f>VLOOKUP(C6929,'[2]05-2025'!$B$1:$C$65536,2,0)</f>
        <v>FORNECEDORES DE SERVICOS DIVERSOS</v>
      </c>
      <c r="C6929" s="33" t="s">
        <v>59</v>
      </c>
      <c r="D6929" s="21">
        <f>VLOOKUP(C6929,'[2]05-2025'!$B$1:$D$65536,3,0)</f>
        <v>1999506.52</v>
      </c>
      <c r="E6929" s="25" t="s">
        <v>1819</v>
      </c>
      <c r="F6929" s="27" t="s">
        <v>3288</v>
      </c>
      <c r="G6929" s="26">
        <v>2402.13</v>
      </c>
      <c r="H6929" s="26">
        <v>0</v>
      </c>
      <c r="I6929" s="24">
        <f t="shared" si="108"/>
        <v>5949467.8900000062</v>
      </c>
      <c r="J6929" s="27" t="s">
        <v>69</v>
      </c>
      <c r="K6929" s="2" t="s">
        <v>15</v>
      </c>
    </row>
    <row r="6930" spans="1:11" ht="12" customHeight="1" x14ac:dyDescent="0.2">
      <c r="A6930" s="2">
        <v>1700</v>
      </c>
      <c r="B6930" s="20" t="str">
        <f>VLOOKUP(C6930,'[2]05-2025'!$B$1:$C$65536,2,0)</f>
        <v>FORNECEDORES DE SERVICOS DIVERSOS</v>
      </c>
      <c r="C6930" s="33" t="s">
        <v>59</v>
      </c>
      <c r="D6930" s="21">
        <f>VLOOKUP(C6930,'[2]05-2025'!$B$1:$D$65536,3,0)</f>
        <v>1999506.52</v>
      </c>
      <c r="E6930" s="25" t="s">
        <v>1819</v>
      </c>
      <c r="F6930" s="27" t="s">
        <v>1704</v>
      </c>
      <c r="G6930" s="26">
        <v>748.78</v>
      </c>
      <c r="H6930" s="26">
        <v>0</v>
      </c>
      <c r="I6930" s="24">
        <f t="shared" si="108"/>
        <v>5948719.1100000059</v>
      </c>
      <c r="J6930" s="27" t="s">
        <v>71</v>
      </c>
      <c r="K6930" s="2" t="s">
        <v>15</v>
      </c>
    </row>
    <row r="6931" spans="1:11" ht="12" customHeight="1" x14ac:dyDescent="0.2">
      <c r="A6931" s="2">
        <v>1700</v>
      </c>
      <c r="B6931" s="20" t="str">
        <f>VLOOKUP(C6931,'[2]05-2025'!$B$1:$C$65536,2,0)</f>
        <v>FORNECEDORES DE SERVICOS DIVERSOS</v>
      </c>
      <c r="C6931" s="33" t="s">
        <v>59</v>
      </c>
      <c r="D6931" s="21">
        <f>VLOOKUP(C6931,'[2]05-2025'!$B$1:$D$65536,3,0)</f>
        <v>1999506.52</v>
      </c>
      <c r="E6931" s="25" t="s">
        <v>1819</v>
      </c>
      <c r="F6931" s="27" t="s">
        <v>1738</v>
      </c>
      <c r="G6931" s="26">
        <v>1120.9000000000001</v>
      </c>
      <c r="H6931" s="26">
        <v>0</v>
      </c>
      <c r="I6931" s="24">
        <f t="shared" si="108"/>
        <v>5947598.2100000056</v>
      </c>
      <c r="J6931" s="27" t="s">
        <v>71</v>
      </c>
      <c r="K6931" s="2" t="s">
        <v>15</v>
      </c>
    </row>
    <row r="6932" spans="1:11" ht="12" customHeight="1" x14ac:dyDescent="0.2">
      <c r="A6932" s="2">
        <v>1700</v>
      </c>
      <c r="B6932" s="20" t="str">
        <f>VLOOKUP(C6932,'[2]05-2025'!$B$1:$C$65536,2,0)</f>
        <v>FORNECEDORES DE SERVICOS DIVERSOS</v>
      </c>
      <c r="C6932" s="33" t="s">
        <v>59</v>
      </c>
      <c r="D6932" s="21">
        <f>VLOOKUP(C6932,'[2]05-2025'!$B$1:$D$65536,3,0)</f>
        <v>1999506.52</v>
      </c>
      <c r="E6932" s="25" t="s">
        <v>1819</v>
      </c>
      <c r="F6932" s="27" t="s">
        <v>1740</v>
      </c>
      <c r="G6932" s="26">
        <v>1489.2</v>
      </c>
      <c r="H6932" s="26">
        <v>0</v>
      </c>
      <c r="I6932" s="24">
        <f t="shared" si="108"/>
        <v>5946109.0100000054</v>
      </c>
      <c r="J6932" s="27" t="s">
        <v>72</v>
      </c>
      <c r="K6932" s="2" t="s">
        <v>15</v>
      </c>
    </row>
    <row r="6933" spans="1:11" ht="12" customHeight="1" x14ac:dyDescent="0.2">
      <c r="A6933" s="2">
        <v>1700</v>
      </c>
      <c r="B6933" s="20" t="str">
        <f>VLOOKUP(C6933,'[2]05-2025'!$B$1:$C$65536,2,0)</f>
        <v>FORNECEDORES DE SERVICOS DIVERSOS</v>
      </c>
      <c r="C6933" s="33" t="s">
        <v>59</v>
      </c>
      <c r="D6933" s="21">
        <f>VLOOKUP(C6933,'[2]05-2025'!$B$1:$D$65536,3,0)</f>
        <v>1999506.52</v>
      </c>
      <c r="E6933" s="25" t="s">
        <v>1819</v>
      </c>
      <c r="F6933" s="27" t="s">
        <v>1739</v>
      </c>
      <c r="G6933" s="26">
        <v>3522.82</v>
      </c>
      <c r="H6933" s="26">
        <v>0</v>
      </c>
      <c r="I6933" s="24">
        <f t="shared" si="108"/>
        <v>5942586.1900000051</v>
      </c>
      <c r="J6933" s="27" t="s">
        <v>73</v>
      </c>
      <c r="K6933" s="2" t="s">
        <v>15</v>
      </c>
    </row>
    <row r="6934" spans="1:11" ht="12" customHeight="1" x14ac:dyDescent="0.2">
      <c r="A6934" s="2">
        <v>1700</v>
      </c>
      <c r="B6934" s="20" t="str">
        <f>VLOOKUP(C6934,'[2]05-2025'!$B$1:$C$65536,2,0)</f>
        <v>FORNECEDORES DE SERVICOS DIVERSOS</v>
      </c>
      <c r="C6934" s="33" t="s">
        <v>59</v>
      </c>
      <c r="D6934" s="21">
        <f>VLOOKUP(C6934,'[2]05-2025'!$B$1:$D$65536,3,0)</f>
        <v>1999506.52</v>
      </c>
      <c r="E6934" s="25" t="s">
        <v>1819</v>
      </c>
      <c r="F6934" s="27" t="s">
        <v>1741</v>
      </c>
      <c r="G6934" s="26">
        <v>480.39</v>
      </c>
      <c r="H6934" s="26">
        <v>0</v>
      </c>
      <c r="I6934" s="24">
        <f t="shared" si="108"/>
        <v>5942105.8000000054</v>
      </c>
      <c r="J6934" s="27" t="s">
        <v>69</v>
      </c>
      <c r="K6934" s="2" t="s">
        <v>15</v>
      </c>
    </row>
    <row r="6935" spans="1:11" ht="12" customHeight="1" x14ac:dyDescent="0.2">
      <c r="A6935" s="2">
        <v>1700</v>
      </c>
      <c r="B6935" s="20" t="str">
        <f>VLOOKUP(C6935,'[2]05-2025'!$B$1:$C$65536,2,0)</f>
        <v>FORNECEDORES DE SERVICOS DIVERSOS</v>
      </c>
      <c r="C6935" s="33" t="s">
        <v>59</v>
      </c>
      <c r="D6935" s="21">
        <f>VLOOKUP(C6935,'[2]05-2025'!$B$1:$D$65536,3,0)</f>
        <v>1999506.52</v>
      </c>
      <c r="E6935" s="25" t="s">
        <v>1819</v>
      </c>
      <c r="F6935" s="27" t="s">
        <v>1703</v>
      </c>
      <c r="G6935" s="26">
        <v>524.23</v>
      </c>
      <c r="H6935" s="26">
        <v>0</v>
      </c>
      <c r="I6935" s="24">
        <f t="shared" si="108"/>
        <v>5941581.570000005</v>
      </c>
      <c r="J6935" s="27" t="s">
        <v>71</v>
      </c>
      <c r="K6935" s="2" t="s">
        <v>15</v>
      </c>
    </row>
    <row r="6936" spans="1:11" ht="12" customHeight="1" x14ac:dyDescent="0.2">
      <c r="A6936" s="2">
        <v>1700</v>
      </c>
      <c r="B6936" s="20" t="str">
        <f>VLOOKUP(C6936,'[2]05-2025'!$B$1:$C$65536,2,0)</f>
        <v>FORNECEDORES DE SERVICOS DIVERSOS</v>
      </c>
      <c r="C6936" s="33" t="s">
        <v>59</v>
      </c>
      <c r="D6936" s="21">
        <f>VLOOKUP(C6936,'[2]05-2025'!$B$1:$D$65536,3,0)</f>
        <v>1999506.52</v>
      </c>
      <c r="E6936" s="25" t="s">
        <v>1819</v>
      </c>
      <c r="F6936" s="27" t="s">
        <v>1739</v>
      </c>
      <c r="G6936" s="26">
        <v>1749.27</v>
      </c>
      <c r="H6936" s="26">
        <v>0</v>
      </c>
      <c r="I6936" s="24">
        <f t="shared" si="108"/>
        <v>5939832.3000000054</v>
      </c>
      <c r="J6936" s="27" t="s">
        <v>73</v>
      </c>
      <c r="K6936" s="2" t="s">
        <v>15</v>
      </c>
    </row>
    <row r="6937" spans="1:11" ht="12" customHeight="1" x14ac:dyDescent="0.2">
      <c r="A6937" s="2">
        <v>1700</v>
      </c>
      <c r="B6937" s="20" t="str">
        <f>VLOOKUP(C6937,'[2]05-2025'!$B$1:$C$65536,2,0)</f>
        <v>FORNECEDORES DE SERVICOS DIVERSOS</v>
      </c>
      <c r="C6937" s="33" t="s">
        <v>59</v>
      </c>
      <c r="D6937" s="21">
        <f>VLOOKUP(C6937,'[2]05-2025'!$B$1:$D$65536,3,0)</f>
        <v>1999506.52</v>
      </c>
      <c r="E6937" s="25" t="s">
        <v>1819</v>
      </c>
      <c r="F6937" s="27" t="s">
        <v>1741</v>
      </c>
      <c r="G6937" s="26">
        <v>238.54</v>
      </c>
      <c r="H6937" s="26">
        <v>0</v>
      </c>
      <c r="I6937" s="24">
        <f t="shared" si="108"/>
        <v>5939593.7600000054</v>
      </c>
      <c r="J6937" s="27" t="s">
        <v>69</v>
      </c>
      <c r="K6937" s="2" t="s">
        <v>15</v>
      </c>
    </row>
    <row r="6938" spans="1:11" ht="12" customHeight="1" x14ac:dyDescent="0.2">
      <c r="A6938" s="2">
        <v>1700</v>
      </c>
      <c r="B6938" s="20" t="str">
        <f>VLOOKUP(C6938,'[2]05-2025'!$B$1:$C$65536,2,0)</f>
        <v>FORNECEDORES DE SERVICOS DIVERSOS</v>
      </c>
      <c r="C6938" s="33" t="s">
        <v>59</v>
      </c>
      <c r="D6938" s="21">
        <f>VLOOKUP(C6938,'[2]05-2025'!$B$1:$D$65536,3,0)</f>
        <v>1999506.52</v>
      </c>
      <c r="E6938" s="25" t="s">
        <v>1819</v>
      </c>
      <c r="F6938" s="27" t="s">
        <v>1740</v>
      </c>
      <c r="G6938" s="26">
        <v>739.46</v>
      </c>
      <c r="H6938" s="26">
        <v>0</v>
      </c>
      <c r="I6938" s="24">
        <f t="shared" si="108"/>
        <v>5938854.3000000054</v>
      </c>
      <c r="J6938" s="27" t="s">
        <v>72</v>
      </c>
      <c r="K6938" s="2" t="s">
        <v>15</v>
      </c>
    </row>
    <row r="6939" spans="1:11" ht="12" customHeight="1" x14ac:dyDescent="0.2">
      <c r="A6939" s="2">
        <v>1700</v>
      </c>
      <c r="B6939" s="20" t="str">
        <f>VLOOKUP(C6939,'[2]05-2025'!$B$1:$C$65536,2,0)</f>
        <v>FORNECEDORES DE SERVICOS DIVERSOS</v>
      </c>
      <c r="C6939" s="33" t="s">
        <v>59</v>
      </c>
      <c r="D6939" s="21">
        <f>VLOOKUP(C6939,'[2]05-2025'!$B$1:$D$65536,3,0)</f>
        <v>1999506.52</v>
      </c>
      <c r="E6939" s="25" t="s">
        <v>1819</v>
      </c>
      <c r="F6939" s="27" t="s">
        <v>1738</v>
      </c>
      <c r="G6939" s="26">
        <v>556.59</v>
      </c>
      <c r="H6939" s="26">
        <v>0</v>
      </c>
      <c r="I6939" s="24">
        <f t="shared" si="108"/>
        <v>5938297.7100000056</v>
      </c>
      <c r="J6939" s="27" t="s">
        <v>71</v>
      </c>
      <c r="K6939" s="2" t="s">
        <v>15</v>
      </c>
    </row>
    <row r="6940" spans="1:11" ht="12" customHeight="1" x14ac:dyDescent="0.2">
      <c r="A6940" s="2">
        <v>1700</v>
      </c>
      <c r="B6940" s="20" t="str">
        <f>VLOOKUP(C6940,'[2]05-2025'!$B$1:$C$65536,2,0)</f>
        <v>FORNECEDORES DE SERVICOS DIVERSOS</v>
      </c>
      <c r="C6940" s="33" t="s">
        <v>59</v>
      </c>
      <c r="D6940" s="21">
        <f>VLOOKUP(C6940,'[2]05-2025'!$B$1:$D$65536,3,0)</f>
        <v>1999506.52</v>
      </c>
      <c r="E6940" s="25" t="s">
        <v>1819</v>
      </c>
      <c r="F6940" s="27" t="s">
        <v>1740</v>
      </c>
      <c r="G6940" s="26">
        <v>863.23</v>
      </c>
      <c r="H6940" s="26">
        <v>0</v>
      </c>
      <c r="I6940" s="24">
        <f t="shared" si="108"/>
        <v>5937434.4800000051</v>
      </c>
      <c r="J6940" s="27" t="s">
        <v>72</v>
      </c>
      <c r="K6940" s="2" t="s">
        <v>15</v>
      </c>
    </row>
    <row r="6941" spans="1:11" ht="12" customHeight="1" x14ac:dyDescent="0.2">
      <c r="A6941" s="2">
        <v>1700</v>
      </c>
      <c r="B6941" s="20" t="str">
        <f>VLOOKUP(C6941,'[2]05-2025'!$B$1:$C$65536,2,0)</f>
        <v>FORNECEDORES DE SERVICOS DIVERSOS</v>
      </c>
      <c r="C6941" s="33" t="s">
        <v>59</v>
      </c>
      <c r="D6941" s="21">
        <f>VLOOKUP(C6941,'[2]05-2025'!$B$1:$D$65536,3,0)</f>
        <v>1999506.52</v>
      </c>
      <c r="E6941" s="25" t="s">
        <v>1819</v>
      </c>
      <c r="F6941" s="27" t="s">
        <v>1738</v>
      </c>
      <c r="G6941" s="26">
        <v>649.74</v>
      </c>
      <c r="H6941" s="26">
        <v>0</v>
      </c>
      <c r="I6941" s="24">
        <f t="shared" si="108"/>
        <v>5936784.7400000049</v>
      </c>
      <c r="J6941" s="27" t="s">
        <v>71</v>
      </c>
      <c r="K6941" s="2" t="s">
        <v>15</v>
      </c>
    </row>
    <row r="6942" spans="1:11" ht="12" customHeight="1" x14ac:dyDescent="0.2">
      <c r="A6942" s="2">
        <v>1700</v>
      </c>
      <c r="B6942" s="20" t="str">
        <f>VLOOKUP(C6942,'[2]05-2025'!$B$1:$C$65536,2,0)</f>
        <v>FORNECEDORES DE SERVICOS DIVERSOS</v>
      </c>
      <c r="C6942" s="33" t="s">
        <v>59</v>
      </c>
      <c r="D6942" s="21">
        <f>VLOOKUP(C6942,'[2]05-2025'!$B$1:$D$65536,3,0)</f>
        <v>1999506.52</v>
      </c>
      <c r="E6942" s="25" t="s">
        <v>1819</v>
      </c>
      <c r="F6942" s="27" t="s">
        <v>1741</v>
      </c>
      <c r="G6942" s="26">
        <v>278.45999999999998</v>
      </c>
      <c r="H6942" s="26">
        <v>0</v>
      </c>
      <c r="I6942" s="24">
        <f t="shared" si="108"/>
        <v>5936506.2800000049</v>
      </c>
      <c r="J6942" s="27" t="s">
        <v>69</v>
      </c>
      <c r="K6942" s="2" t="s">
        <v>15</v>
      </c>
    </row>
    <row r="6943" spans="1:11" ht="12" customHeight="1" x14ac:dyDescent="0.2">
      <c r="A6943" s="2">
        <v>1700</v>
      </c>
      <c r="B6943" s="20" t="str">
        <f>VLOOKUP(C6943,'[2]05-2025'!$B$1:$C$65536,2,0)</f>
        <v>FORNECEDORES DE SERVICOS DIVERSOS</v>
      </c>
      <c r="C6943" s="33" t="s">
        <v>59</v>
      </c>
      <c r="D6943" s="21">
        <f>VLOOKUP(C6943,'[2]05-2025'!$B$1:$D$65536,3,0)</f>
        <v>1999506.52</v>
      </c>
      <c r="E6943" s="25" t="s">
        <v>1819</v>
      </c>
      <c r="F6943" s="27" t="s">
        <v>1739</v>
      </c>
      <c r="G6943" s="26">
        <v>2042.05</v>
      </c>
      <c r="H6943" s="26">
        <v>0</v>
      </c>
      <c r="I6943" s="24">
        <f t="shared" si="108"/>
        <v>5934464.2300000051</v>
      </c>
      <c r="J6943" s="27" t="s">
        <v>73</v>
      </c>
      <c r="K6943" s="2" t="s">
        <v>15</v>
      </c>
    </row>
    <row r="6944" spans="1:11" ht="12" customHeight="1" x14ac:dyDescent="0.2">
      <c r="A6944" s="2">
        <v>1700</v>
      </c>
      <c r="B6944" s="20" t="str">
        <f>VLOOKUP(C6944,'[2]05-2025'!$B$1:$C$65536,2,0)</f>
        <v>FORNECEDORES DE SERVICOS DIVERSOS</v>
      </c>
      <c r="C6944" s="33" t="s">
        <v>59</v>
      </c>
      <c r="D6944" s="21">
        <f>VLOOKUP(C6944,'[2]05-2025'!$B$1:$D$65536,3,0)</f>
        <v>1999506.52</v>
      </c>
      <c r="E6944" s="25" t="s">
        <v>1819</v>
      </c>
      <c r="F6944" s="27" t="s">
        <v>1797</v>
      </c>
      <c r="G6944" s="26">
        <v>138.65</v>
      </c>
      <c r="H6944" s="26">
        <v>0</v>
      </c>
      <c r="I6944" s="24">
        <f t="shared" si="108"/>
        <v>5934325.5800000047</v>
      </c>
      <c r="J6944" s="27" t="s">
        <v>72</v>
      </c>
      <c r="K6944" s="2" t="s">
        <v>15</v>
      </c>
    </row>
    <row r="6945" spans="1:11" ht="12" customHeight="1" x14ac:dyDescent="0.2">
      <c r="A6945" s="2">
        <v>1700</v>
      </c>
      <c r="B6945" s="20" t="str">
        <f>VLOOKUP(C6945,'[2]05-2025'!$B$1:$C$65536,2,0)</f>
        <v>FORNECEDORES DE SERVICOS DIVERSOS</v>
      </c>
      <c r="C6945" s="33" t="s">
        <v>59</v>
      </c>
      <c r="D6945" s="21">
        <f>VLOOKUP(C6945,'[2]05-2025'!$B$1:$D$65536,3,0)</f>
        <v>1999506.52</v>
      </c>
      <c r="E6945" s="25" t="s">
        <v>1819</v>
      </c>
      <c r="F6945" s="27" t="s">
        <v>1796</v>
      </c>
      <c r="G6945" s="26">
        <v>44.73</v>
      </c>
      <c r="H6945" s="26">
        <v>0</v>
      </c>
      <c r="I6945" s="24">
        <f t="shared" si="108"/>
        <v>5934280.8500000043</v>
      </c>
      <c r="J6945" s="27" t="s">
        <v>69</v>
      </c>
      <c r="K6945" s="2" t="s">
        <v>15</v>
      </c>
    </row>
    <row r="6946" spans="1:11" ht="12" customHeight="1" x14ac:dyDescent="0.2">
      <c r="A6946" s="2">
        <v>1700</v>
      </c>
      <c r="B6946" s="20" t="str">
        <f>VLOOKUP(C6946,'[2]05-2025'!$B$1:$C$65536,2,0)</f>
        <v>FORNECEDORES DE SERVICOS DIVERSOS</v>
      </c>
      <c r="C6946" s="33" t="s">
        <v>59</v>
      </c>
      <c r="D6946" s="21">
        <f>VLOOKUP(C6946,'[2]05-2025'!$B$1:$D$65536,3,0)</f>
        <v>1999506.52</v>
      </c>
      <c r="E6946" s="25" t="s">
        <v>1819</v>
      </c>
      <c r="F6946" s="27" t="s">
        <v>1608</v>
      </c>
      <c r="G6946" s="26">
        <v>2312.86</v>
      </c>
      <c r="H6946" s="26">
        <v>0</v>
      </c>
      <c r="I6946" s="24">
        <f t="shared" si="108"/>
        <v>5931967.9900000039</v>
      </c>
      <c r="J6946" s="27" t="s">
        <v>69</v>
      </c>
      <c r="K6946" s="2" t="s">
        <v>15</v>
      </c>
    </row>
    <row r="6947" spans="1:11" ht="12" customHeight="1" x14ac:dyDescent="0.2">
      <c r="A6947" s="2">
        <v>1700</v>
      </c>
      <c r="B6947" s="20" t="str">
        <f>VLOOKUP(C6947,'[2]05-2025'!$B$1:$C$65536,2,0)</f>
        <v>FORNECEDORES DE SERVICOS DIVERSOS</v>
      </c>
      <c r="C6947" s="33" t="s">
        <v>59</v>
      </c>
      <c r="D6947" s="21">
        <f>VLOOKUP(C6947,'[2]05-2025'!$B$1:$D$65536,3,0)</f>
        <v>1999506.52</v>
      </c>
      <c r="E6947" s="25" t="s">
        <v>1819</v>
      </c>
      <c r="F6947" s="27" t="s">
        <v>1609</v>
      </c>
      <c r="G6947" s="26">
        <v>7169.88</v>
      </c>
      <c r="H6947" s="26">
        <v>0</v>
      </c>
      <c r="I6947" s="24">
        <f t="shared" si="108"/>
        <v>5924798.1100000041</v>
      </c>
      <c r="J6947" s="27" t="s">
        <v>72</v>
      </c>
      <c r="K6947" s="2" t="s">
        <v>15</v>
      </c>
    </row>
    <row r="6948" spans="1:11" ht="12" customHeight="1" x14ac:dyDescent="0.2">
      <c r="A6948" s="2">
        <v>1700</v>
      </c>
      <c r="B6948" s="20" t="str">
        <f>VLOOKUP(C6948,'[2]05-2025'!$B$1:$C$65536,2,0)</f>
        <v>FORNECEDORES DE SERVICOS DIVERSOS</v>
      </c>
      <c r="C6948" s="33" t="s">
        <v>59</v>
      </c>
      <c r="D6948" s="21">
        <f>VLOOKUP(C6948,'[2]05-2025'!$B$1:$D$65536,3,0)</f>
        <v>1999506.52</v>
      </c>
      <c r="E6948" s="25" t="s">
        <v>1819</v>
      </c>
      <c r="F6948" s="27" t="s">
        <v>1608</v>
      </c>
      <c r="G6948" s="26">
        <v>277.19</v>
      </c>
      <c r="H6948" s="26">
        <v>0</v>
      </c>
      <c r="I6948" s="24">
        <f t="shared" si="108"/>
        <v>5924520.9200000037</v>
      </c>
      <c r="J6948" s="27" t="s">
        <v>69</v>
      </c>
      <c r="K6948" s="2" t="s">
        <v>15</v>
      </c>
    </row>
    <row r="6949" spans="1:11" ht="12" customHeight="1" x14ac:dyDescent="0.2">
      <c r="A6949" s="2">
        <v>1700</v>
      </c>
      <c r="B6949" s="20" t="str">
        <f>VLOOKUP(C6949,'[2]05-2025'!$B$1:$C$65536,2,0)</f>
        <v>FORNECEDORES DE SERVICOS DIVERSOS</v>
      </c>
      <c r="C6949" s="33" t="s">
        <v>59</v>
      </c>
      <c r="D6949" s="21">
        <f>VLOOKUP(C6949,'[2]05-2025'!$B$1:$D$65536,3,0)</f>
        <v>1999506.52</v>
      </c>
      <c r="E6949" s="25" t="s">
        <v>1819</v>
      </c>
      <c r="F6949" s="27" t="s">
        <v>1609</v>
      </c>
      <c r="G6949" s="26">
        <v>859.27</v>
      </c>
      <c r="H6949" s="26">
        <v>0</v>
      </c>
      <c r="I6949" s="24">
        <f t="shared" si="108"/>
        <v>5923661.6500000041</v>
      </c>
      <c r="J6949" s="27" t="s">
        <v>72</v>
      </c>
      <c r="K6949" s="2" t="s">
        <v>15</v>
      </c>
    </row>
    <row r="6950" spans="1:11" ht="12" customHeight="1" x14ac:dyDescent="0.2">
      <c r="A6950" s="2">
        <v>1700</v>
      </c>
      <c r="B6950" s="20" t="str">
        <f>VLOOKUP(C6950,'[2]05-2025'!$B$1:$C$65536,2,0)</f>
        <v>FORNECEDORES DE SERVICOS DIVERSOS</v>
      </c>
      <c r="C6950" s="33" t="s">
        <v>59</v>
      </c>
      <c r="D6950" s="21">
        <f>VLOOKUP(C6950,'[2]05-2025'!$B$1:$D$65536,3,0)</f>
        <v>1999506.52</v>
      </c>
      <c r="E6950" s="25" t="s">
        <v>1819</v>
      </c>
      <c r="F6950" s="27" t="s">
        <v>1658</v>
      </c>
      <c r="G6950" s="26">
        <v>7476.7</v>
      </c>
      <c r="H6950" s="26">
        <v>0</v>
      </c>
      <c r="I6950" s="24">
        <f t="shared" si="108"/>
        <v>5916184.9500000039</v>
      </c>
      <c r="J6950" s="27" t="s">
        <v>73</v>
      </c>
      <c r="K6950" s="2" t="s">
        <v>15</v>
      </c>
    </row>
    <row r="6951" spans="1:11" ht="12" customHeight="1" x14ac:dyDescent="0.2">
      <c r="A6951" s="2">
        <v>1700</v>
      </c>
      <c r="B6951" s="20" t="str">
        <f>VLOOKUP(C6951,'[2]05-2025'!$B$1:$C$65536,2,0)</f>
        <v>FORNECEDORES DE SERVICOS DIVERSOS</v>
      </c>
      <c r="C6951" s="33" t="s">
        <v>59</v>
      </c>
      <c r="D6951" s="21">
        <f>VLOOKUP(C6951,'[2]05-2025'!$B$1:$D$65536,3,0)</f>
        <v>1999506.52</v>
      </c>
      <c r="E6951" s="25" t="s">
        <v>1819</v>
      </c>
      <c r="F6951" s="27" t="s">
        <v>1679</v>
      </c>
      <c r="G6951" s="26">
        <v>9030.2999999999993</v>
      </c>
      <c r="H6951" s="26">
        <v>0</v>
      </c>
      <c r="I6951" s="24">
        <f t="shared" si="108"/>
        <v>5907154.6500000041</v>
      </c>
      <c r="J6951" s="27" t="s">
        <v>72</v>
      </c>
      <c r="K6951" s="2" t="s">
        <v>15</v>
      </c>
    </row>
    <row r="6952" spans="1:11" ht="12" customHeight="1" x14ac:dyDescent="0.2">
      <c r="A6952" s="2">
        <v>1700</v>
      </c>
      <c r="B6952" s="20" t="str">
        <f>VLOOKUP(C6952,'[2]05-2025'!$B$1:$C$65536,2,0)</f>
        <v>FORNECEDORES DE SERVICOS DIVERSOS</v>
      </c>
      <c r="C6952" s="33" t="s">
        <v>59</v>
      </c>
      <c r="D6952" s="21">
        <f>VLOOKUP(C6952,'[2]05-2025'!$B$1:$D$65536,3,0)</f>
        <v>1999506.52</v>
      </c>
      <c r="E6952" s="25" t="s">
        <v>1819</v>
      </c>
      <c r="F6952" s="27" t="s">
        <v>1659</v>
      </c>
      <c r="G6952" s="26">
        <v>5826</v>
      </c>
      <c r="H6952" s="26">
        <v>0</v>
      </c>
      <c r="I6952" s="24">
        <f t="shared" si="108"/>
        <v>5901328.6500000041</v>
      </c>
      <c r="J6952" s="27" t="s">
        <v>71</v>
      </c>
      <c r="K6952" s="2" t="s">
        <v>15</v>
      </c>
    </row>
    <row r="6953" spans="1:11" ht="12" customHeight="1" x14ac:dyDescent="0.2">
      <c r="A6953" s="2">
        <v>1700</v>
      </c>
      <c r="B6953" s="20" t="str">
        <f>VLOOKUP(C6953,'[2]05-2025'!$B$1:$C$65536,2,0)</f>
        <v>FORNECEDORES DE SERVICOS DIVERSOS</v>
      </c>
      <c r="C6953" s="33" t="s">
        <v>59</v>
      </c>
      <c r="D6953" s="21">
        <f>VLOOKUP(C6953,'[2]05-2025'!$B$1:$D$65536,3,0)</f>
        <v>1999506.52</v>
      </c>
      <c r="E6953" s="25" t="s">
        <v>1819</v>
      </c>
      <c r="F6953" s="27" t="s">
        <v>1680</v>
      </c>
      <c r="G6953" s="26">
        <v>1942</v>
      </c>
      <c r="H6953" s="26">
        <v>0</v>
      </c>
      <c r="I6953" s="24">
        <f t="shared" si="108"/>
        <v>5899386.6500000041</v>
      </c>
      <c r="J6953" s="27" t="s">
        <v>69</v>
      </c>
      <c r="K6953" s="2" t="s">
        <v>15</v>
      </c>
    </row>
    <row r="6954" spans="1:11" ht="12" customHeight="1" x14ac:dyDescent="0.2">
      <c r="A6954" s="2">
        <v>1700</v>
      </c>
      <c r="B6954" s="20" t="str">
        <f>VLOOKUP(C6954,'[2]05-2025'!$B$1:$C$65536,2,0)</f>
        <v>FORNECEDORES DE SERVICOS DIVERSOS</v>
      </c>
      <c r="C6954" s="33" t="s">
        <v>59</v>
      </c>
      <c r="D6954" s="21">
        <f>VLOOKUP(C6954,'[2]05-2025'!$B$1:$D$65536,3,0)</f>
        <v>1999506.52</v>
      </c>
      <c r="E6954" s="25" t="s">
        <v>1819</v>
      </c>
      <c r="F6954" s="27" t="s">
        <v>1703</v>
      </c>
      <c r="G6954" s="26">
        <v>96.6</v>
      </c>
      <c r="H6954" s="26">
        <v>0</v>
      </c>
      <c r="I6954" s="24">
        <f t="shared" si="108"/>
        <v>5899290.0500000045</v>
      </c>
      <c r="J6954" s="27" t="s">
        <v>71</v>
      </c>
      <c r="K6954" s="2" t="s">
        <v>15</v>
      </c>
    </row>
    <row r="6955" spans="1:11" ht="12" customHeight="1" x14ac:dyDescent="0.2">
      <c r="A6955" s="2">
        <v>1700</v>
      </c>
      <c r="B6955" s="20" t="str">
        <f>VLOOKUP(C6955,'[2]05-2025'!$B$1:$C$65536,2,0)</f>
        <v>FORNECEDORES DE SERVICOS DIVERSOS</v>
      </c>
      <c r="C6955" s="33" t="s">
        <v>59</v>
      </c>
      <c r="D6955" s="21">
        <f>VLOOKUP(C6955,'[2]05-2025'!$B$1:$D$65536,3,0)</f>
        <v>1999506.52</v>
      </c>
      <c r="E6955" s="25" t="s">
        <v>1820</v>
      </c>
      <c r="F6955" s="27" t="s">
        <v>1784</v>
      </c>
      <c r="G6955" s="26">
        <v>5.03</v>
      </c>
      <c r="H6955" s="26">
        <v>0</v>
      </c>
      <c r="I6955" s="24">
        <f t="shared" si="108"/>
        <v>5899285.0200000042</v>
      </c>
      <c r="J6955" s="27" t="s">
        <v>71</v>
      </c>
      <c r="K6955" s="2" t="s">
        <v>15</v>
      </c>
    </row>
    <row r="6956" spans="1:11" ht="12" customHeight="1" x14ac:dyDescent="0.2">
      <c r="A6956" s="2">
        <v>1700</v>
      </c>
      <c r="B6956" s="20" t="str">
        <f>VLOOKUP(C6956,'[2]05-2025'!$B$1:$C$65536,2,0)</f>
        <v>FORNECEDORES DE SERVICOS DIVERSOS</v>
      </c>
      <c r="C6956" s="33" t="s">
        <v>59</v>
      </c>
      <c r="D6956" s="21">
        <f>VLOOKUP(C6956,'[2]05-2025'!$B$1:$D$65536,3,0)</f>
        <v>1999506.52</v>
      </c>
      <c r="E6956" s="25" t="s">
        <v>1820</v>
      </c>
      <c r="F6956" s="27" t="s">
        <v>1732</v>
      </c>
      <c r="G6956" s="26">
        <v>250.41</v>
      </c>
      <c r="H6956" s="26">
        <v>0</v>
      </c>
      <c r="I6956" s="24">
        <f t="shared" si="108"/>
        <v>5899034.6100000041</v>
      </c>
      <c r="J6956" s="27" t="s">
        <v>71</v>
      </c>
      <c r="K6956" s="2" t="s">
        <v>15</v>
      </c>
    </row>
    <row r="6957" spans="1:11" ht="12" customHeight="1" x14ac:dyDescent="0.2">
      <c r="A6957" s="2">
        <v>1700</v>
      </c>
      <c r="B6957" s="20" t="str">
        <f>VLOOKUP(C6957,'[2]05-2025'!$B$1:$C$65536,2,0)</f>
        <v>FORNECEDORES DE SERVICOS DIVERSOS</v>
      </c>
      <c r="C6957" s="33" t="s">
        <v>59</v>
      </c>
      <c r="D6957" s="21">
        <f>VLOOKUP(C6957,'[2]05-2025'!$B$1:$D$65536,3,0)</f>
        <v>1999506.52</v>
      </c>
      <c r="E6957" s="25" t="s">
        <v>1821</v>
      </c>
      <c r="F6957" s="27" t="s">
        <v>1626</v>
      </c>
      <c r="G6957" s="26">
        <v>39896.239999999998</v>
      </c>
      <c r="H6957" s="26">
        <v>0</v>
      </c>
      <c r="I6957" s="24">
        <f t="shared" si="108"/>
        <v>5859138.3700000038</v>
      </c>
      <c r="J6957" s="27" t="s">
        <v>72</v>
      </c>
      <c r="K6957" s="2" t="s">
        <v>15</v>
      </c>
    </row>
    <row r="6958" spans="1:11" ht="12" customHeight="1" x14ac:dyDescent="0.2">
      <c r="A6958" s="2">
        <v>1700</v>
      </c>
      <c r="B6958" s="20" t="str">
        <f>VLOOKUP(C6958,'[2]05-2025'!$B$1:$C$65536,2,0)</f>
        <v>FORNECEDORES DE SERVICOS DIVERSOS</v>
      </c>
      <c r="C6958" s="33" t="s">
        <v>59</v>
      </c>
      <c r="D6958" s="21">
        <f>VLOOKUP(C6958,'[2]05-2025'!$B$1:$D$65536,3,0)</f>
        <v>1999506.52</v>
      </c>
      <c r="E6958" s="25" t="s">
        <v>1821</v>
      </c>
      <c r="F6958" s="27" t="s">
        <v>1627</v>
      </c>
      <c r="G6958" s="26">
        <v>12869.76</v>
      </c>
      <c r="H6958" s="26">
        <v>0</v>
      </c>
      <c r="I6958" s="24">
        <f t="shared" si="108"/>
        <v>5846268.6100000041</v>
      </c>
      <c r="J6958" s="27" t="s">
        <v>69</v>
      </c>
      <c r="K6958" s="2" t="s">
        <v>15</v>
      </c>
    </row>
    <row r="6959" spans="1:11" ht="12" customHeight="1" x14ac:dyDescent="0.2">
      <c r="A6959" s="2">
        <v>1700</v>
      </c>
      <c r="B6959" s="20" t="str">
        <f>VLOOKUP(C6959,'[2]05-2025'!$B$1:$C$65536,2,0)</f>
        <v>FORNECEDORES DE SERVICOS DIVERSOS</v>
      </c>
      <c r="C6959" s="33" t="s">
        <v>59</v>
      </c>
      <c r="D6959" s="21">
        <f>VLOOKUP(C6959,'[2]05-2025'!$B$1:$D$65536,3,0)</f>
        <v>1999506.52</v>
      </c>
      <c r="E6959" s="25" t="s">
        <v>1821</v>
      </c>
      <c r="F6959" s="27" t="s">
        <v>1628</v>
      </c>
      <c r="G6959" s="26">
        <v>30029.43</v>
      </c>
      <c r="H6959" s="26">
        <v>0</v>
      </c>
      <c r="I6959" s="24">
        <f t="shared" si="108"/>
        <v>5816239.1800000044</v>
      </c>
      <c r="J6959" s="27" t="s">
        <v>71</v>
      </c>
      <c r="K6959" s="2" t="s">
        <v>15</v>
      </c>
    </row>
    <row r="6960" spans="1:11" ht="12" customHeight="1" x14ac:dyDescent="0.2">
      <c r="A6960" s="2">
        <v>1700</v>
      </c>
      <c r="B6960" s="20" t="str">
        <f>VLOOKUP(C6960,'[2]05-2025'!$B$1:$C$65536,2,0)</f>
        <v>FORNECEDORES DE SERVICOS DIVERSOS</v>
      </c>
      <c r="C6960" s="33" t="s">
        <v>59</v>
      </c>
      <c r="D6960" s="21">
        <f>VLOOKUP(C6960,'[2]05-2025'!$B$1:$D$65536,3,0)</f>
        <v>1999506.52</v>
      </c>
      <c r="E6960" s="25" t="s">
        <v>1821</v>
      </c>
      <c r="F6960" s="27" t="s">
        <v>1664</v>
      </c>
      <c r="G6960" s="26">
        <v>0.16</v>
      </c>
      <c r="H6960" s="26">
        <v>0</v>
      </c>
      <c r="I6960" s="24">
        <f t="shared" si="108"/>
        <v>5816239.0200000042</v>
      </c>
      <c r="J6960" s="27" t="s">
        <v>71</v>
      </c>
      <c r="K6960" s="2" t="s">
        <v>15</v>
      </c>
    </row>
    <row r="6961" spans="1:11" ht="12" customHeight="1" x14ac:dyDescent="0.2">
      <c r="A6961" s="2">
        <v>1700</v>
      </c>
      <c r="B6961" s="20" t="str">
        <f>VLOOKUP(C6961,'[2]05-2025'!$B$1:$C$65536,2,0)</f>
        <v>FORNECEDORES DE SERVICOS DIVERSOS</v>
      </c>
      <c r="C6961" s="33" t="s">
        <v>59</v>
      </c>
      <c r="D6961" s="21">
        <f>VLOOKUP(C6961,'[2]05-2025'!$B$1:$D$65536,3,0)</f>
        <v>1999506.52</v>
      </c>
      <c r="E6961" s="25" t="s">
        <v>1821</v>
      </c>
      <c r="F6961" s="27" t="s">
        <v>1650</v>
      </c>
      <c r="G6961" s="26">
        <v>0.48</v>
      </c>
      <c r="H6961" s="26">
        <v>0</v>
      </c>
      <c r="I6961" s="24">
        <f t="shared" ref="I6961:I7024" si="109">IF(C6961&lt;&gt;C6960,D6961-G6961+H6961,IF(C6961=C6960,I6960-G6961+H6961,"falso"))</f>
        <v>5816238.5400000038</v>
      </c>
      <c r="J6961" s="27" t="s">
        <v>71</v>
      </c>
      <c r="K6961" s="2" t="s">
        <v>15</v>
      </c>
    </row>
    <row r="6962" spans="1:11" ht="12" customHeight="1" x14ac:dyDescent="0.2">
      <c r="A6962" s="2">
        <v>1700</v>
      </c>
      <c r="B6962" s="20" t="str">
        <f>VLOOKUP(C6962,'[2]05-2025'!$B$1:$C$65536,2,0)</f>
        <v>FORNECEDORES DE SERVICOS DIVERSOS</v>
      </c>
      <c r="C6962" s="33" t="s">
        <v>59</v>
      </c>
      <c r="D6962" s="21">
        <f>VLOOKUP(C6962,'[2]05-2025'!$B$1:$D$65536,3,0)</f>
        <v>1999506.52</v>
      </c>
      <c r="E6962" s="25" t="s">
        <v>1821</v>
      </c>
      <c r="F6962" s="27" t="s">
        <v>1664</v>
      </c>
      <c r="G6962" s="26">
        <v>3.74</v>
      </c>
      <c r="H6962" s="26">
        <v>0</v>
      </c>
      <c r="I6962" s="24">
        <f t="shared" si="109"/>
        <v>5816234.8000000035</v>
      </c>
      <c r="J6962" s="27" t="s">
        <v>71</v>
      </c>
      <c r="K6962" s="2" t="s">
        <v>15</v>
      </c>
    </row>
    <row r="6963" spans="1:11" ht="12" customHeight="1" x14ac:dyDescent="0.2">
      <c r="A6963" s="2">
        <v>1700</v>
      </c>
      <c r="B6963" s="20" t="str">
        <f>VLOOKUP(C6963,'[2]05-2025'!$B$1:$C$65536,2,0)</f>
        <v>FORNECEDORES DE SERVICOS DIVERSOS</v>
      </c>
      <c r="C6963" s="33" t="s">
        <v>59</v>
      </c>
      <c r="D6963" s="21">
        <f>VLOOKUP(C6963,'[2]05-2025'!$B$1:$D$65536,3,0)</f>
        <v>1999506.52</v>
      </c>
      <c r="E6963" s="25" t="s">
        <v>1821</v>
      </c>
      <c r="F6963" s="27" t="s">
        <v>1664</v>
      </c>
      <c r="G6963" s="26">
        <v>0.96</v>
      </c>
      <c r="H6963" s="26">
        <v>0</v>
      </c>
      <c r="I6963" s="24">
        <f t="shared" si="109"/>
        <v>5816233.8400000036</v>
      </c>
      <c r="J6963" s="27" t="s">
        <v>71</v>
      </c>
      <c r="K6963" s="2" t="s">
        <v>15</v>
      </c>
    </row>
    <row r="6964" spans="1:11" ht="12" customHeight="1" x14ac:dyDescent="0.2">
      <c r="A6964" s="2">
        <v>1700</v>
      </c>
      <c r="B6964" s="20" t="str">
        <f>VLOOKUP(C6964,'[2]05-2025'!$B$1:$C$65536,2,0)</f>
        <v>FORNECEDORES DE SERVICOS DIVERSOS</v>
      </c>
      <c r="C6964" s="33" t="s">
        <v>59</v>
      </c>
      <c r="D6964" s="21">
        <f>VLOOKUP(C6964,'[2]05-2025'!$B$1:$D$65536,3,0)</f>
        <v>1999506.52</v>
      </c>
      <c r="E6964" s="25" t="s">
        <v>1821</v>
      </c>
      <c r="F6964" s="27" t="s">
        <v>1660</v>
      </c>
      <c r="G6964" s="26">
        <v>742.14</v>
      </c>
      <c r="H6964" s="26">
        <v>0</v>
      </c>
      <c r="I6964" s="24">
        <f t="shared" si="109"/>
        <v>5815491.7000000039</v>
      </c>
      <c r="J6964" s="27" t="s">
        <v>72</v>
      </c>
      <c r="K6964" s="2" t="s">
        <v>15</v>
      </c>
    </row>
    <row r="6965" spans="1:11" ht="12" customHeight="1" x14ac:dyDescent="0.2">
      <c r="A6965" s="2">
        <v>1700</v>
      </c>
      <c r="B6965" s="20" t="str">
        <f>VLOOKUP(C6965,'[2]05-2025'!$B$1:$C$65536,2,0)</f>
        <v>FORNECEDORES DE SERVICOS DIVERSOS</v>
      </c>
      <c r="C6965" s="33" t="s">
        <v>59</v>
      </c>
      <c r="D6965" s="21">
        <f>VLOOKUP(C6965,'[2]05-2025'!$B$1:$D$65536,3,0)</f>
        <v>1999506.52</v>
      </c>
      <c r="E6965" s="25" t="s">
        <v>1821</v>
      </c>
      <c r="F6965" s="27" t="s">
        <v>1661</v>
      </c>
      <c r="G6965" s="26">
        <v>239.4</v>
      </c>
      <c r="H6965" s="26">
        <v>0</v>
      </c>
      <c r="I6965" s="24">
        <f t="shared" si="109"/>
        <v>5815252.3000000035</v>
      </c>
      <c r="J6965" s="27" t="s">
        <v>69</v>
      </c>
      <c r="K6965" s="2" t="s">
        <v>15</v>
      </c>
    </row>
    <row r="6966" spans="1:11" ht="12" customHeight="1" x14ac:dyDescent="0.2">
      <c r="A6966" s="2">
        <v>1700</v>
      </c>
      <c r="B6966" s="20" t="str">
        <f>VLOOKUP(C6966,'[2]05-2025'!$B$1:$C$65536,2,0)</f>
        <v>FORNECEDORES DE SERVICOS DIVERSOS</v>
      </c>
      <c r="C6966" s="33" t="s">
        <v>59</v>
      </c>
      <c r="D6966" s="21">
        <f>VLOOKUP(C6966,'[2]05-2025'!$B$1:$D$65536,3,0)</f>
        <v>1999506.52</v>
      </c>
      <c r="E6966" s="25" t="s">
        <v>1821</v>
      </c>
      <c r="F6966" s="27" t="s">
        <v>1664</v>
      </c>
      <c r="G6966" s="26">
        <v>2.0099999999999998</v>
      </c>
      <c r="H6966" s="26">
        <v>0</v>
      </c>
      <c r="I6966" s="24">
        <f t="shared" si="109"/>
        <v>5815250.2900000038</v>
      </c>
      <c r="J6966" s="27" t="s">
        <v>71</v>
      </c>
      <c r="K6966" s="2" t="s">
        <v>15</v>
      </c>
    </row>
    <row r="6967" spans="1:11" ht="12" customHeight="1" x14ac:dyDescent="0.2">
      <c r="A6967" s="2">
        <v>1700</v>
      </c>
      <c r="B6967" s="20" t="str">
        <f>VLOOKUP(C6967,'[2]05-2025'!$B$1:$C$65536,2,0)</f>
        <v>FORNECEDORES DE SERVICOS DIVERSOS</v>
      </c>
      <c r="C6967" s="33" t="s">
        <v>59</v>
      </c>
      <c r="D6967" s="21">
        <f>VLOOKUP(C6967,'[2]05-2025'!$B$1:$D$65536,3,0)</f>
        <v>1999506.52</v>
      </c>
      <c r="E6967" s="25" t="s">
        <v>1821</v>
      </c>
      <c r="F6967" s="27" t="s">
        <v>1664</v>
      </c>
      <c r="G6967" s="26">
        <v>7.0000000000000007E-2</v>
      </c>
      <c r="H6967" s="26">
        <v>0</v>
      </c>
      <c r="I6967" s="24">
        <f t="shared" si="109"/>
        <v>5815250.2200000035</v>
      </c>
      <c r="J6967" s="27" t="s">
        <v>71</v>
      </c>
      <c r="K6967" s="2" t="s">
        <v>15</v>
      </c>
    </row>
    <row r="6968" spans="1:11" ht="12" customHeight="1" x14ac:dyDescent="0.2">
      <c r="A6968" s="2">
        <v>1700</v>
      </c>
      <c r="B6968" s="20" t="str">
        <f>VLOOKUP(C6968,'[2]05-2025'!$B$1:$C$65536,2,0)</f>
        <v>FORNECEDORES DE SERVICOS DIVERSOS</v>
      </c>
      <c r="C6968" s="33" t="s">
        <v>59</v>
      </c>
      <c r="D6968" s="21">
        <f>VLOOKUP(C6968,'[2]05-2025'!$B$1:$D$65536,3,0)</f>
        <v>1999506.52</v>
      </c>
      <c r="E6968" s="25" t="s">
        <v>1821</v>
      </c>
      <c r="F6968" s="27" t="s">
        <v>1664</v>
      </c>
      <c r="G6968" s="26">
        <v>0.83</v>
      </c>
      <c r="H6968" s="26">
        <v>0</v>
      </c>
      <c r="I6968" s="24">
        <f t="shared" si="109"/>
        <v>5815249.3900000034</v>
      </c>
      <c r="J6968" s="27" t="s">
        <v>71</v>
      </c>
      <c r="K6968" s="2" t="s">
        <v>15</v>
      </c>
    </row>
    <row r="6969" spans="1:11" ht="12" customHeight="1" x14ac:dyDescent="0.2">
      <c r="A6969" s="2">
        <v>1700</v>
      </c>
      <c r="B6969" s="20" t="str">
        <f>VLOOKUP(C6969,'[2]05-2025'!$B$1:$C$65536,2,0)</f>
        <v>FORNECEDORES DE SERVICOS DIVERSOS</v>
      </c>
      <c r="C6969" s="33" t="s">
        <v>59</v>
      </c>
      <c r="D6969" s="21">
        <f>VLOOKUP(C6969,'[2]05-2025'!$B$1:$D$65536,3,0)</f>
        <v>1999506.52</v>
      </c>
      <c r="E6969" s="25" t="s">
        <v>1821</v>
      </c>
      <c r="F6969" s="27" t="s">
        <v>3259</v>
      </c>
      <c r="G6969" s="26">
        <v>328698.23999999999</v>
      </c>
      <c r="H6969" s="26">
        <v>0</v>
      </c>
      <c r="I6969" s="24">
        <f t="shared" si="109"/>
        <v>5486551.1500000032</v>
      </c>
      <c r="J6969" s="27" t="s">
        <v>1671</v>
      </c>
      <c r="K6969" s="2" t="s">
        <v>15</v>
      </c>
    </row>
    <row r="6970" spans="1:11" ht="12" customHeight="1" x14ac:dyDescent="0.2">
      <c r="A6970" s="2">
        <v>1700</v>
      </c>
      <c r="B6970" s="20" t="str">
        <f>VLOOKUP(C6970,'[2]05-2025'!$B$1:$C$65536,2,0)</f>
        <v>FORNECEDORES DE SERVICOS DIVERSOS</v>
      </c>
      <c r="C6970" s="33" t="s">
        <v>59</v>
      </c>
      <c r="D6970" s="21">
        <f>VLOOKUP(C6970,'[2]05-2025'!$B$1:$D$65536,3,0)</f>
        <v>1999506.52</v>
      </c>
      <c r="E6970" s="25" t="s">
        <v>1821</v>
      </c>
      <c r="F6970" s="27" t="s">
        <v>3259</v>
      </c>
      <c r="G6970" s="26">
        <v>328698.23999999999</v>
      </c>
      <c r="H6970" s="26">
        <v>0</v>
      </c>
      <c r="I6970" s="24">
        <f t="shared" si="109"/>
        <v>5157852.9100000029</v>
      </c>
      <c r="J6970" s="27" t="s">
        <v>1671</v>
      </c>
      <c r="K6970" s="2" t="s">
        <v>15</v>
      </c>
    </row>
    <row r="6971" spans="1:11" ht="12" customHeight="1" x14ac:dyDescent="0.2">
      <c r="A6971" s="2">
        <v>1700</v>
      </c>
      <c r="B6971" s="20" t="str">
        <f>VLOOKUP(C6971,'[2]05-2025'!$B$1:$C$65536,2,0)</f>
        <v>FORNECEDORES DE SERVICOS DIVERSOS</v>
      </c>
      <c r="C6971" s="33" t="s">
        <v>59</v>
      </c>
      <c r="D6971" s="21">
        <f>VLOOKUP(C6971,'[2]05-2025'!$B$1:$D$65536,3,0)</f>
        <v>1999506.52</v>
      </c>
      <c r="E6971" s="25" t="s">
        <v>1821</v>
      </c>
      <c r="F6971" s="27" t="s">
        <v>3259</v>
      </c>
      <c r="G6971" s="26">
        <v>328698.23999999999</v>
      </c>
      <c r="H6971" s="26">
        <v>0</v>
      </c>
      <c r="I6971" s="24">
        <f t="shared" si="109"/>
        <v>4829154.6700000027</v>
      </c>
      <c r="J6971" s="27" t="s">
        <v>1671</v>
      </c>
      <c r="K6971" s="2" t="s">
        <v>15</v>
      </c>
    </row>
    <row r="6972" spans="1:11" ht="12" customHeight="1" x14ac:dyDescent="0.2">
      <c r="A6972" s="2">
        <v>1700</v>
      </c>
      <c r="B6972" s="20" t="str">
        <f>VLOOKUP(C6972,'[2]05-2025'!$B$1:$C$65536,2,0)</f>
        <v>FORNECEDORES DE SERVICOS DIVERSOS</v>
      </c>
      <c r="C6972" s="33" t="s">
        <v>59</v>
      </c>
      <c r="D6972" s="21">
        <f>VLOOKUP(C6972,'[2]05-2025'!$B$1:$D$65536,3,0)</f>
        <v>1999506.52</v>
      </c>
      <c r="E6972" s="25" t="s">
        <v>1821</v>
      </c>
      <c r="F6972" s="27" t="s">
        <v>3259</v>
      </c>
      <c r="G6972" s="26">
        <v>328698.23999999999</v>
      </c>
      <c r="H6972" s="26">
        <v>0</v>
      </c>
      <c r="I6972" s="24">
        <f t="shared" si="109"/>
        <v>4500456.4300000025</v>
      </c>
      <c r="J6972" s="27" t="s">
        <v>1671</v>
      </c>
      <c r="K6972" s="2" t="s">
        <v>15</v>
      </c>
    </row>
    <row r="6973" spans="1:11" ht="12" customHeight="1" x14ac:dyDescent="0.2">
      <c r="A6973" s="2">
        <v>1700</v>
      </c>
      <c r="B6973" s="20" t="str">
        <f>VLOOKUP(C6973,'[2]05-2025'!$B$1:$C$65536,2,0)</f>
        <v>FORNECEDORES DE SERVICOS DIVERSOS</v>
      </c>
      <c r="C6973" s="33" t="s">
        <v>59</v>
      </c>
      <c r="D6973" s="21">
        <f>VLOOKUP(C6973,'[2]05-2025'!$B$1:$D$65536,3,0)</f>
        <v>1999506.52</v>
      </c>
      <c r="E6973" s="25" t="s">
        <v>1821</v>
      </c>
      <c r="F6973" s="27" t="s">
        <v>3259</v>
      </c>
      <c r="G6973" s="26">
        <v>328698.23999999999</v>
      </c>
      <c r="H6973" s="26">
        <v>0</v>
      </c>
      <c r="I6973" s="24">
        <f t="shared" si="109"/>
        <v>4171758.1900000023</v>
      </c>
      <c r="J6973" s="27" t="s">
        <v>1671</v>
      </c>
      <c r="K6973" s="2" t="s">
        <v>15</v>
      </c>
    </row>
    <row r="6974" spans="1:11" ht="12" customHeight="1" x14ac:dyDescent="0.2">
      <c r="A6974" s="2">
        <v>1700</v>
      </c>
      <c r="B6974" s="20" t="str">
        <f>VLOOKUP(C6974,'[2]05-2025'!$B$1:$C$65536,2,0)</f>
        <v>FORNECEDORES DE SERVICOS DIVERSOS</v>
      </c>
      <c r="C6974" s="33" t="s">
        <v>59</v>
      </c>
      <c r="D6974" s="21">
        <f>VLOOKUP(C6974,'[2]05-2025'!$B$1:$D$65536,3,0)</f>
        <v>1999506.52</v>
      </c>
      <c r="E6974" s="25" t="s">
        <v>1821</v>
      </c>
      <c r="F6974" s="27" t="s">
        <v>2177</v>
      </c>
      <c r="G6974" s="26">
        <v>144708.25</v>
      </c>
      <c r="H6974" s="26">
        <v>0</v>
      </c>
      <c r="I6974" s="24">
        <f t="shared" si="109"/>
        <v>4027049.9400000023</v>
      </c>
      <c r="J6974" s="27" t="s">
        <v>1671</v>
      </c>
      <c r="K6974" s="2" t="s">
        <v>15</v>
      </c>
    </row>
    <row r="6975" spans="1:11" ht="12" customHeight="1" x14ac:dyDescent="0.2">
      <c r="A6975" s="2">
        <v>1700</v>
      </c>
      <c r="B6975" s="20" t="str">
        <f>VLOOKUP(C6975,'[2]05-2025'!$B$1:$C$65536,2,0)</f>
        <v>FORNECEDORES DE SERVICOS DIVERSOS</v>
      </c>
      <c r="C6975" s="33" t="s">
        <v>59</v>
      </c>
      <c r="D6975" s="21">
        <f>VLOOKUP(C6975,'[2]05-2025'!$B$1:$D$65536,3,0)</f>
        <v>1999506.52</v>
      </c>
      <c r="E6975" s="25" t="s">
        <v>1821</v>
      </c>
      <c r="F6975" s="27" t="s">
        <v>2177</v>
      </c>
      <c r="G6975" s="26">
        <v>17342.68</v>
      </c>
      <c r="H6975" s="26">
        <v>0</v>
      </c>
      <c r="I6975" s="24">
        <f t="shared" si="109"/>
        <v>4009707.2600000021</v>
      </c>
      <c r="J6975" s="27" t="s">
        <v>1671</v>
      </c>
      <c r="K6975" s="2" t="s">
        <v>15</v>
      </c>
    </row>
    <row r="6976" spans="1:11" ht="12" customHeight="1" x14ac:dyDescent="0.2">
      <c r="A6976" s="2">
        <v>1700</v>
      </c>
      <c r="B6976" s="20" t="str">
        <f>VLOOKUP(C6976,'[2]05-2025'!$B$1:$C$65536,2,0)</f>
        <v>FORNECEDORES DE SERVICOS DIVERSOS</v>
      </c>
      <c r="C6976" s="33" t="s">
        <v>59</v>
      </c>
      <c r="D6976" s="21">
        <f>VLOOKUP(C6976,'[2]05-2025'!$B$1:$D$65536,3,0)</f>
        <v>1999506.52</v>
      </c>
      <c r="E6976" s="25" t="s">
        <v>1821</v>
      </c>
      <c r="F6976" s="27" t="s">
        <v>2178</v>
      </c>
      <c r="G6976" s="26">
        <v>20644.82</v>
      </c>
      <c r="H6976" s="26">
        <v>0</v>
      </c>
      <c r="I6976" s="24">
        <f t="shared" si="109"/>
        <v>3989062.4400000023</v>
      </c>
      <c r="J6976" s="27" t="s">
        <v>1671</v>
      </c>
      <c r="K6976" s="2" t="s">
        <v>15</v>
      </c>
    </row>
    <row r="6977" spans="1:11" ht="12" customHeight="1" x14ac:dyDescent="0.2">
      <c r="A6977" s="2">
        <v>1700</v>
      </c>
      <c r="B6977" s="20" t="str">
        <f>VLOOKUP(C6977,'[2]05-2025'!$B$1:$C$65536,2,0)</f>
        <v>FORNECEDORES DE SERVICOS DIVERSOS</v>
      </c>
      <c r="C6977" s="33" t="s">
        <v>59</v>
      </c>
      <c r="D6977" s="21">
        <f>VLOOKUP(C6977,'[2]05-2025'!$B$1:$D$65536,3,0)</f>
        <v>1999506.52</v>
      </c>
      <c r="E6977" s="25" t="s">
        <v>1821</v>
      </c>
      <c r="F6977" s="27" t="s">
        <v>2181</v>
      </c>
      <c r="G6977" s="26">
        <v>2487.02</v>
      </c>
      <c r="H6977" s="26">
        <v>0</v>
      </c>
      <c r="I6977" s="24">
        <f t="shared" si="109"/>
        <v>3986575.4200000023</v>
      </c>
      <c r="J6977" s="27" t="s">
        <v>1671</v>
      </c>
      <c r="K6977" s="2" t="s">
        <v>15</v>
      </c>
    </row>
    <row r="6978" spans="1:11" ht="12" customHeight="1" x14ac:dyDescent="0.2">
      <c r="A6978" s="2">
        <v>1700</v>
      </c>
      <c r="B6978" s="20" t="str">
        <f>VLOOKUP(C6978,'[2]05-2025'!$B$1:$C$65536,2,0)</f>
        <v>FORNECEDORES DE SERVICOS DIVERSOS</v>
      </c>
      <c r="C6978" s="33" t="s">
        <v>59</v>
      </c>
      <c r="D6978" s="21">
        <f>VLOOKUP(C6978,'[2]05-2025'!$B$1:$D$65536,3,0)</f>
        <v>1999506.52</v>
      </c>
      <c r="E6978" s="25" t="s">
        <v>1821</v>
      </c>
      <c r="F6978" s="27" t="s">
        <v>2182</v>
      </c>
      <c r="G6978" s="26">
        <v>2758.8</v>
      </c>
      <c r="H6978" s="26">
        <v>0</v>
      </c>
      <c r="I6978" s="24">
        <f t="shared" si="109"/>
        <v>3983816.6200000024</v>
      </c>
      <c r="J6978" s="27" t="s">
        <v>1671</v>
      </c>
      <c r="K6978" s="2" t="s">
        <v>15</v>
      </c>
    </row>
    <row r="6979" spans="1:11" ht="12" customHeight="1" x14ac:dyDescent="0.2">
      <c r="A6979" s="2">
        <v>1700</v>
      </c>
      <c r="B6979" s="20" t="str">
        <f>VLOOKUP(C6979,'[2]05-2025'!$B$1:$C$65536,2,0)</f>
        <v>FORNECEDORES DE SERVICOS DIVERSOS</v>
      </c>
      <c r="C6979" s="33" t="s">
        <v>59</v>
      </c>
      <c r="D6979" s="21">
        <f>VLOOKUP(C6979,'[2]05-2025'!$B$1:$D$65536,3,0)</f>
        <v>1999506.52</v>
      </c>
      <c r="E6979" s="25" t="s">
        <v>1821</v>
      </c>
      <c r="F6979" s="27" t="s">
        <v>2191</v>
      </c>
      <c r="G6979" s="26">
        <v>114821.39</v>
      </c>
      <c r="H6979" s="26">
        <v>0</v>
      </c>
      <c r="I6979" s="24">
        <f t="shared" si="109"/>
        <v>3868995.2300000023</v>
      </c>
      <c r="J6979" s="27" t="s">
        <v>1671</v>
      </c>
      <c r="K6979" s="2" t="s">
        <v>15</v>
      </c>
    </row>
    <row r="6980" spans="1:11" ht="12" customHeight="1" x14ac:dyDescent="0.2">
      <c r="A6980" s="2">
        <v>1700</v>
      </c>
      <c r="B6980" s="20" t="str">
        <f>VLOOKUP(C6980,'[2]05-2025'!$B$1:$C$65536,2,0)</f>
        <v>FORNECEDORES DE SERVICOS DIVERSOS</v>
      </c>
      <c r="C6980" s="33" t="s">
        <v>59</v>
      </c>
      <c r="D6980" s="21">
        <f>VLOOKUP(C6980,'[2]05-2025'!$B$1:$D$65536,3,0)</f>
        <v>1999506.52</v>
      </c>
      <c r="E6980" s="25" t="s">
        <v>1821</v>
      </c>
      <c r="F6980" s="27" t="s">
        <v>1789</v>
      </c>
      <c r="G6980" s="26">
        <v>15293.1</v>
      </c>
      <c r="H6980" s="26">
        <v>0</v>
      </c>
      <c r="I6980" s="24">
        <f t="shared" si="109"/>
        <v>3853702.1300000022</v>
      </c>
      <c r="J6980" s="27" t="s">
        <v>1671</v>
      </c>
      <c r="K6980" s="2" t="s">
        <v>15</v>
      </c>
    </row>
    <row r="6981" spans="1:11" ht="12" customHeight="1" x14ac:dyDescent="0.2">
      <c r="A6981" s="2">
        <v>1700</v>
      </c>
      <c r="B6981" s="20" t="str">
        <f>VLOOKUP(C6981,'[2]05-2025'!$B$1:$C$65536,2,0)</f>
        <v>FORNECEDORES DE SERVICOS DIVERSOS</v>
      </c>
      <c r="C6981" s="33" t="s">
        <v>59</v>
      </c>
      <c r="D6981" s="21">
        <f>VLOOKUP(C6981,'[2]05-2025'!$B$1:$D$65536,3,0)</f>
        <v>1999506.52</v>
      </c>
      <c r="E6981" s="25" t="s">
        <v>1821</v>
      </c>
      <c r="F6981" s="27" t="s">
        <v>2193</v>
      </c>
      <c r="G6981" s="26">
        <v>6921.86</v>
      </c>
      <c r="H6981" s="26">
        <v>0</v>
      </c>
      <c r="I6981" s="24">
        <f t="shared" si="109"/>
        <v>3846780.2700000023</v>
      </c>
      <c r="J6981" s="27" t="s">
        <v>1671</v>
      </c>
      <c r="K6981" s="2" t="s">
        <v>15</v>
      </c>
    </row>
    <row r="6982" spans="1:11" ht="12" customHeight="1" x14ac:dyDescent="0.2">
      <c r="A6982" s="2">
        <v>1700</v>
      </c>
      <c r="B6982" s="20" t="str">
        <f>VLOOKUP(C6982,'[2]05-2025'!$B$1:$C$65536,2,0)</f>
        <v>FORNECEDORES DE SERVICOS DIVERSOS</v>
      </c>
      <c r="C6982" s="33" t="s">
        <v>59</v>
      </c>
      <c r="D6982" s="21">
        <f>VLOOKUP(C6982,'[2]05-2025'!$B$1:$D$65536,3,0)</f>
        <v>1999506.52</v>
      </c>
      <c r="E6982" s="25" t="s">
        <v>1821</v>
      </c>
      <c r="F6982" s="27" t="s">
        <v>2196</v>
      </c>
      <c r="G6982" s="26">
        <v>1808.3</v>
      </c>
      <c r="H6982" s="26">
        <v>0</v>
      </c>
      <c r="I6982" s="24">
        <f t="shared" si="109"/>
        <v>3844971.9700000025</v>
      </c>
      <c r="J6982" s="27" t="s">
        <v>1671</v>
      </c>
      <c r="K6982" s="2" t="s">
        <v>15</v>
      </c>
    </row>
    <row r="6983" spans="1:11" ht="12" customHeight="1" x14ac:dyDescent="0.2">
      <c r="A6983" s="2">
        <v>1700</v>
      </c>
      <c r="B6983" s="20" t="str">
        <f>VLOOKUP(C6983,'[2]05-2025'!$B$1:$C$65536,2,0)</f>
        <v>FORNECEDORES DE SERVICOS DIVERSOS</v>
      </c>
      <c r="C6983" s="33" t="s">
        <v>59</v>
      </c>
      <c r="D6983" s="21">
        <f>VLOOKUP(C6983,'[2]05-2025'!$B$1:$D$65536,3,0)</f>
        <v>1999506.52</v>
      </c>
      <c r="E6983" s="25" t="s">
        <v>1821</v>
      </c>
      <c r="F6983" s="27" t="s">
        <v>2197</v>
      </c>
      <c r="G6983" s="26">
        <v>7229.73</v>
      </c>
      <c r="H6983" s="26">
        <v>0</v>
      </c>
      <c r="I6983" s="24">
        <f t="shared" si="109"/>
        <v>3837742.2400000026</v>
      </c>
      <c r="J6983" s="27" t="s">
        <v>1671</v>
      </c>
      <c r="K6983" s="2" t="s">
        <v>15</v>
      </c>
    </row>
    <row r="6984" spans="1:11" ht="12" customHeight="1" x14ac:dyDescent="0.2">
      <c r="A6984" s="2">
        <v>1700</v>
      </c>
      <c r="B6984" s="20" t="str">
        <f>VLOOKUP(C6984,'[2]05-2025'!$B$1:$C$65536,2,0)</f>
        <v>FORNECEDORES DE SERVICOS DIVERSOS</v>
      </c>
      <c r="C6984" s="33" t="s">
        <v>59</v>
      </c>
      <c r="D6984" s="21">
        <f>VLOOKUP(C6984,'[2]05-2025'!$B$1:$D$65536,3,0)</f>
        <v>1999506.52</v>
      </c>
      <c r="E6984" s="25" t="s">
        <v>1821</v>
      </c>
      <c r="F6984" s="27" t="s">
        <v>2198</v>
      </c>
      <c r="G6984" s="26">
        <v>6840</v>
      </c>
      <c r="H6984" s="26">
        <v>0</v>
      </c>
      <c r="I6984" s="24">
        <f t="shared" si="109"/>
        <v>3830902.2400000026</v>
      </c>
      <c r="J6984" s="27" t="s">
        <v>1671</v>
      </c>
      <c r="K6984" s="2" t="s">
        <v>15</v>
      </c>
    </row>
    <row r="6985" spans="1:11" ht="12" customHeight="1" x14ac:dyDescent="0.2">
      <c r="A6985" s="2">
        <v>1700</v>
      </c>
      <c r="B6985" s="20" t="str">
        <f>VLOOKUP(C6985,'[2]05-2025'!$B$1:$C$65536,2,0)</f>
        <v>FORNECEDORES DE SERVICOS DIVERSOS</v>
      </c>
      <c r="C6985" s="33" t="s">
        <v>59</v>
      </c>
      <c r="D6985" s="21">
        <f>VLOOKUP(C6985,'[2]05-2025'!$B$1:$D$65536,3,0)</f>
        <v>1999506.52</v>
      </c>
      <c r="E6985" s="25" t="s">
        <v>1821</v>
      </c>
      <c r="F6985" s="27" t="s">
        <v>2200</v>
      </c>
      <c r="G6985" s="26">
        <v>103.81</v>
      </c>
      <c r="H6985" s="26">
        <v>0</v>
      </c>
      <c r="I6985" s="24">
        <f t="shared" si="109"/>
        <v>3830798.4300000025</v>
      </c>
      <c r="J6985" s="27" t="s">
        <v>1671</v>
      </c>
      <c r="K6985" s="2" t="s">
        <v>15</v>
      </c>
    </row>
    <row r="6986" spans="1:11" ht="12" customHeight="1" x14ac:dyDescent="0.2">
      <c r="A6986" s="2">
        <v>1700</v>
      </c>
      <c r="B6986" s="20" t="str">
        <f>VLOOKUP(C6986,'[2]05-2025'!$B$1:$C$65536,2,0)</f>
        <v>FORNECEDORES DE SERVICOS DIVERSOS</v>
      </c>
      <c r="C6986" s="33" t="s">
        <v>59</v>
      </c>
      <c r="D6986" s="21">
        <f>VLOOKUP(C6986,'[2]05-2025'!$B$1:$D$65536,3,0)</f>
        <v>1999506.52</v>
      </c>
      <c r="E6986" s="25" t="s">
        <v>1821</v>
      </c>
      <c r="F6986" s="27" t="s">
        <v>2201</v>
      </c>
      <c r="G6986" s="26">
        <v>684.95</v>
      </c>
      <c r="H6986" s="26">
        <v>0</v>
      </c>
      <c r="I6986" s="24">
        <f t="shared" si="109"/>
        <v>3830113.4800000023</v>
      </c>
      <c r="J6986" s="27" t="s">
        <v>1671</v>
      </c>
      <c r="K6986" s="2" t="s">
        <v>15</v>
      </c>
    </row>
    <row r="6987" spans="1:11" ht="12" customHeight="1" x14ac:dyDescent="0.2">
      <c r="A6987" s="2">
        <v>1700</v>
      </c>
      <c r="B6987" s="20" t="str">
        <f>VLOOKUP(C6987,'[2]05-2025'!$B$1:$C$65536,2,0)</f>
        <v>FORNECEDORES DE SERVICOS DIVERSOS</v>
      </c>
      <c r="C6987" s="33" t="s">
        <v>59</v>
      </c>
      <c r="D6987" s="21">
        <f>VLOOKUP(C6987,'[2]05-2025'!$B$1:$D$65536,3,0)</f>
        <v>1999506.52</v>
      </c>
      <c r="E6987" s="25" t="s">
        <v>1821</v>
      </c>
      <c r="F6987" s="27" t="s">
        <v>2201</v>
      </c>
      <c r="G6987" s="26">
        <v>4148.84</v>
      </c>
      <c r="H6987" s="26">
        <v>0</v>
      </c>
      <c r="I6987" s="24">
        <f t="shared" si="109"/>
        <v>3825964.6400000025</v>
      </c>
      <c r="J6987" s="27" t="s">
        <v>1671</v>
      </c>
      <c r="K6987" s="2" t="s">
        <v>15</v>
      </c>
    </row>
    <row r="6988" spans="1:11" ht="12" customHeight="1" x14ac:dyDescent="0.2">
      <c r="A6988" s="2">
        <v>1700</v>
      </c>
      <c r="B6988" s="20" t="str">
        <f>VLOOKUP(C6988,'[2]05-2025'!$B$1:$C$65536,2,0)</f>
        <v>FORNECEDORES DE SERVICOS DIVERSOS</v>
      </c>
      <c r="C6988" s="33" t="s">
        <v>59</v>
      </c>
      <c r="D6988" s="21">
        <f>VLOOKUP(C6988,'[2]05-2025'!$B$1:$D$65536,3,0)</f>
        <v>1999506.52</v>
      </c>
      <c r="E6988" s="25" t="s">
        <v>1821</v>
      </c>
      <c r="F6988" s="27" t="s">
        <v>2202</v>
      </c>
      <c r="G6988" s="26">
        <v>152.13999999999999</v>
      </c>
      <c r="H6988" s="26">
        <v>0</v>
      </c>
      <c r="I6988" s="24">
        <f t="shared" si="109"/>
        <v>3825812.5000000023</v>
      </c>
      <c r="J6988" s="27" t="s">
        <v>1671</v>
      </c>
      <c r="K6988" s="2" t="s">
        <v>15</v>
      </c>
    </row>
    <row r="6989" spans="1:11" ht="12" customHeight="1" x14ac:dyDescent="0.2">
      <c r="A6989" s="2">
        <v>1700</v>
      </c>
      <c r="B6989" s="20" t="str">
        <f>VLOOKUP(C6989,'[2]05-2025'!$B$1:$C$65536,2,0)</f>
        <v>FORNECEDORES DE SERVICOS DIVERSOS</v>
      </c>
      <c r="C6989" s="33" t="s">
        <v>59</v>
      </c>
      <c r="D6989" s="21">
        <f>VLOOKUP(C6989,'[2]05-2025'!$B$1:$D$65536,3,0)</f>
        <v>1999506.52</v>
      </c>
      <c r="E6989" s="25" t="s">
        <v>1821</v>
      </c>
      <c r="F6989" s="27" t="s">
        <v>2202</v>
      </c>
      <c r="G6989" s="26">
        <v>137.59</v>
      </c>
      <c r="H6989" s="26">
        <v>0</v>
      </c>
      <c r="I6989" s="24">
        <f t="shared" si="109"/>
        <v>3825674.9100000025</v>
      </c>
      <c r="J6989" s="27" t="s">
        <v>1671</v>
      </c>
      <c r="K6989" s="2" t="s">
        <v>15</v>
      </c>
    </row>
    <row r="6990" spans="1:11" ht="12" customHeight="1" x14ac:dyDescent="0.2">
      <c r="A6990" s="2">
        <v>1700</v>
      </c>
      <c r="B6990" s="20" t="str">
        <f>VLOOKUP(C6990,'[2]05-2025'!$B$1:$C$65536,2,0)</f>
        <v>FORNECEDORES DE SERVICOS DIVERSOS</v>
      </c>
      <c r="C6990" s="33" t="s">
        <v>59</v>
      </c>
      <c r="D6990" s="21">
        <f>VLOOKUP(C6990,'[2]05-2025'!$B$1:$D$65536,3,0)</f>
        <v>1999506.52</v>
      </c>
      <c r="E6990" s="25" t="s">
        <v>1821</v>
      </c>
      <c r="F6990" s="27" t="s">
        <v>2202</v>
      </c>
      <c r="G6990" s="26">
        <v>129.43</v>
      </c>
      <c r="H6990" s="26">
        <v>0</v>
      </c>
      <c r="I6990" s="24">
        <f t="shared" si="109"/>
        <v>3825545.4800000023</v>
      </c>
      <c r="J6990" s="27" t="s">
        <v>1671</v>
      </c>
      <c r="K6990" s="2" t="s">
        <v>15</v>
      </c>
    </row>
    <row r="6991" spans="1:11" ht="12" customHeight="1" x14ac:dyDescent="0.2">
      <c r="A6991" s="2">
        <v>1700</v>
      </c>
      <c r="B6991" s="20" t="str">
        <f>VLOOKUP(C6991,'[2]05-2025'!$B$1:$C$65536,2,0)</f>
        <v>FORNECEDORES DE SERVICOS DIVERSOS</v>
      </c>
      <c r="C6991" s="33" t="s">
        <v>59</v>
      </c>
      <c r="D6991" s="21">
        <f>VLOOKUP(C6991,'[2]05-2025'!$B$1:$D$65536,3,0)</f>
        <v>1999506.52</v>
      </c>
      <c r="E6991" s="25" t="s">
        <v>1821</v>
      </c>
      <c r="F6991" s="27" t="s">
        <v>2202</v>
      </c>
      <c r="G6991" s="26">
        <v>37.36</v>
      </c>
      <c r="H6991" s="26">
        <v>0</v>
      </c>
      <c r="I6991" s="24">
        <f t="shared" si="109"/>
        <v>3825508.1200000024</v>
      </c>
      <c r="J6991" s="27" t="s">
        <v>1671</v>
      </c>
      <c r="K6991" s="2" t="s">
        <v>15</v>
      </c>
    </row>
    <row r="6992" spans="1:11" ht="12" customHeight="1" x14ac:dyDescent="0.2">
      <c r="A6992" s="2">
        <v>1700</v>
      </c>
      <c r="B6992" s="20" t="str">
        <f>VLOOKUP(C6992,'[2]05-2025'!$B$1:$C$65536,2,0)</f>
        <v>FORNECEDORES DE SERVICOS DIVERSOS</v>
      </c>
      <c r="C6992" s="33" t="s">
        <v>59</v>
      </c>
      <c r="D6992" s="21">
        <f>VLOOKUP(C6992,'[2]05-2025'!$B$1:$D$65536,3,0)</f>
        <v>1999506.52</v>
      </c>
      <c r="E6992" s="25" t="s">
        <v>1821</v>
      </c>
      <c r="F6992" s="27" t="s">
        <v>2204</v>
      </c>
      <c r="G6992" s="26">
        <v>988</v>
      </c>
      <c r="H6992" s="26">
        <v>0</v>
      </c>
      <c r="I6992" s="24">
        <f t="shared" si="109"/>
        <v>3824520.1200000024</v>
      </c>
      <c r="J6992" s="27" t="s">
        <v>1671</v>
      </c>
      <c r="K6992" s="2" t="s">
        <v>15</v>
      </c>
    </row>
    <row r="6993" spans="1:11" ht="12" customHeight="1" x14ac:dyDescent="0.2">
      <c r="A6993" s="2">
        <v>1700</v>
      </c>
      <c r="B6993" s="20" t="str">
        <f>VLOOKUP(C6993,'[2]05-2025'!$B$1:$C$65536,2,0)</f>
        <v>FORNECEDORES DE SERVICOS DIVERSOS</v>
      </c>
      <c r="C6993" s="33" t="s">
        <v>59</v>
      </c>
      <c r="D6993" s="21">
        <f>VLOOKUP(C6993,'[2]05-2025'!$B$1:$D$65536,3,0)</f>
        <v>1999506.52</v>
      </c>
      <c r="E6993" s="25" t="s">
        <v>1821</v>
      </c>
      <c r="F6993" s="27" t="s">
        <v>2205</v>
      </c>
      <c r="G6993" s="26">
        <v>4657.75</v>
      </c>
      <c r="H6993" s="26">
        <v>0</v>
      </c>
      <c r="I6993" s="24">
        <f t="shared" si="109"/>
        <v>3819862.3700000024</v>
      </c>
      <c r="J6993" s="27" t="s">
        <v>1671</v>
      </c>
      <c r="K6993" s="2" t="s">
        <v>15</v>
      </c>
    </row>
    <row r="6994" spans="1:11" ht="12" customHeight="1" x14ac:dyDescent="0.2">
      <c r="A6994" s="2">
        <v>1700</v>
      </c>
      <c r="B6994" s="20" t="str">
        <f>VLOOKUP(C6994,'[2]05-2025'!$B$1:$C$65536,2,0)</f>
        <v>FORNECEDORES DE SERVICOS DIVERSOS</v>
      </c>
      <c r="C6994" s="33" t="s">
        <v>59</v>
      </c>
      <c r="D6994" s="21">
        <f>VLOOKUP(C6994,'[2]05-2025'!$B$1:$D$65536,3,0)</f>
        <v>1999506.52</v>
      </c>
      <c r="E6994" s="25" t="s">
        <v>1821</v>
      </c>
      <c r="F6994" s="27" t="s">
        <v>2213</v>
      </c>
      <c r="G6994" s="26">
        <v>1159.2</v>
      </c>
      <c r="H6994" s="26">
        <v>0</v>
      </c>
      <c r="I6994" s="24">
        <f t="shared" si="109"/>
        <v>3818703.1700000023</v>
      </c>
      <c r="J6994" s="27" t="s">
        <v>1671</v>
      </c>
      <c r="K6994" s="2" t="s">
        <v>15</v>
      </c>
    </row>
    <row r="6995" spans="1:11" ht="12" customHeight="1" x14ac:dyDescent="0.2">
      <c r="A6995" s="2">
        <v>1700</v>
      </c>
      <c r="B6995" s="20" t="str">
        <f>VLOOKUP(C6995,'[2]05-2025'!$B$1:$C$65536,2,0)</f>
        <v>FORNECEDORES DE SERVICOS DIVERSOS</v>
      </c>
      <c r="C6995" s="33" t="s">
        <v>59</v>
      </c>
      <c r="D6995" s="21">
        <f>VLOOKUP(C6995,'[2]05-2025'!$B$1:$D$65536,3,0)</f>
        <v>1999506.52</v>
      </c>
      <c r="E6995" s="25" t="s">
        <v>1821</v>
      </c>
      <c r="F6995" s="27" t="s">
        <v>3289</v>
      </c>
      <c r="G6995" s="26">
        <v>17976.16</v>
      </c>
      <c r="H6995" s="26">
        <v>0</v>
      </c>
      <c r="I6995" s="24">
        <f t="shared" si="109"/>
        <v>3800727.0100000021</v>
      </c>
      <c r="J6995" s="27" t="s">
        <v>1671</v>
      </c>
      <c r="K6995" s="2" t="s">
        <v>15</v>
      </c>
    </row>
    <row r="6996" spans="1:11" ht="12" customHeight="1" x14ac:dyDescent="0.2">
      <c r="A6996" s="2">
        <v>1700</v>
      </c>
      <c r="B6996" s="20" t="str">
        <f>VLOOKUP(C6996,'[2]05-2025'!$B$1:$C$65536,2,0)</f>
        <v>FORNECEDORES DE SERVICOS DIVERSOS</v>
      </c>
      <c r="C6996" s="33" t="s">
        <v>59</v>
      </c>
      <c r="D6996" s="21">
        <f>VLOOKUP(C6996,'[2]05-2025'!$B$1:$D$65536,3,0)</f>
        <v>1999506.52</v>
      </c>
      <c r="E6996" s="25" t="s">
        <v>1821</v>
      </c>
      <c r="F6996" s="27" t="s">
        <v>2232</v>
      </c>
      <c r="G6996" s="26">
        <v>1752.6</v>
      </c>
      <c r="H6996" s="26">
        <v>0</v>
      </c>
      <c r="I6996" s="24">
        <f t="shared" si="109"/>
        <v>3798974.410000002</v>
      </c>
      <c r="J6996" s="27" t="s">
        <v>1671</v>
      </c>
      <c r="K6996" s="2" t="s">
        <v>15</v>
      </c>
    </row>
    <row r="6997" spans="1:11" ht="12" customHeight="1" x14ac:dyDescent="0.2">
      <c r="A6997" s="2">
        <v>1700</v>
      </c>
      <c r="B6997" s="20" t="str">
        <f>VLOOKUP(C6997,'[2]05-2025'!$B$1:$C$65536,2,0)</f>
        <v>FORNECEDORES DE SERVICOS DIVERSOS</v>
      </c>
      <c r="C6997" s="33" t="s">
        <v>59</v>
      </c>
      <c r="D6997" s="21">
        <f>VLOOKUP(C6997,'[2]05-2025'!$B$1:$D$65536,3,0)</f>
        <v>1999506.52</v>
      </c>
      <c r="E6997" s="25" t="s">
        <v>1821</v>
      </c>
      <c r="F6997" s="27" t="s">
        <v>2234</v>
      </c>
      <c r="G6997" s="26">
        <v>662.11</v>
      </c>
      <c r="H6997" s="26">
        <v>0</v>
      </c>
      <c r="I6997" s="24">
        <f t="shared" si="109"/>
        <v>3798312.3000000021</v>
      </c>
      <c r="J6997" s="27" t="s">
        <v>1671</v>
      </c>
      <c r="K6997" s="2" t="s">
        <v>15</v>
      </c>
    </row>
    <row r="6998" spans="1:11" ht="12" customHeight="1" x14ac:dyDescent="0.2">
      <c r="A6998" s="2">
        <v>1700</v>
      </c>
      <c r="B6998" s="20" t="str">
        <f>VLOOKUP(C6998,'[2]05-2025'!$B$1:$C$65536,2,0)</f>
        <v>FORNECEDORES DE SERVICOS DIVERSOS</v>
      </c>
      <c r="C6998" s="33" t="s">
        <v>59</v>
      </c>
      <c r="D6998" s="21">
        <f>VLOOKUP(C6998,'[2]05-2025'!$B$1:$D$65536,3,0)</f>
        <v>1999506.52</v>
      </c>
      <c r="E6998" s="25" t="s">
        <v>1821</v>
      </c>
      <c r="F6998" s="27" t="s">
        <v>2241</v>
      </c>
      <c r="G6998" s="26">
        <v>115585.74</v>
      </c>
      <c r="H6998" s="26">
        <v>0</v>
      </c>
      <c r="I6998" s="24">
        <f t="shared" si="109"/>
        <v>3682726.5600000019</v>
      </c>
      <c r="J6998" s="27" t="s">
        <v>1671</v>
      </c>
      <c r="K6998" s="2" t="s">
        <v>15</v>
      </c>
    </row>
    <row r="6999" spans="1:11" ht="12" customHeight="1" x14ac:dyDescent="0.2">
      <c r="A6999" s="2">
        <v>1700</v>
      </c>
      <c r="B6999" s="20" t="str">
        <f>VLOOKUP(C6999,'[2]05-2025'!$B$1:$C$65536,2,0)</f>
        <v>FORNECEDORES DE SERVICOS DIVERSOS</v>
      </c>
      <c r="C6999" s="33" t="s">
        <v>59</v>
      </c>
      <c r="D6999" s="21">
        <f>VLOOKUP(C6999,'[2]05-2025'!$B$1:$D$65536,3,0)</f>
        <v>1999506.52</v>
      </c>
      <c r="E6999" s="25" t="s">
        <v>1821</v>
      </c>
      <c r="F6999" s="27" t="s">
        <v>2243</v>
      </c>
      <c r="G6999" s="26">
        <v>12618.57</v>
      </c>
      <c r="H6999" s="26">
        <v>0</v>
      </c>
      <c r="I6999" s="24">
        <f t="shared" si="109"/>
        <v>3670107.9900000021</v>
      </c>
      <c r="J6999" s="27" t="s">
        <v>1671</v>
      </c>
      <c r="K6999" s="2" t="s">
        <v>15</v>
      </c>
    </row>
    <row r="7000" spans="1:11" ht="12" customHeight="1" x14ac:dyDescent="0.2">
      <c r="A7000" s="2">
        <v>1700</v>
      </c>
      <c r="B7000" s="20" t="str">
        <f>VLOOKUP(C7000,'[2]05-2025'!$B$1:$C$65536,2,0)</f>
        <v>FORNECEDORES DE SERVICOS DIVERSOS</v>
      </c>
      <c r="C7000" s="33" t="s">
        <v>59</v>
      </c>
      <c r="D7000" s="21">
        <f>VLOOKUP(C7000,'[2]05-2025'!$B$1:$D$65536,3,0)</f>
        <v>1999506.52</v>
      </c>
      <c r="E7000" s="25" t="s">
        <v>1821</v>
      </c>
      <c r="F7000" s="27" t="s">
        <v>2243</v>
      </c>
      <c r="G7000" s="26">
        <v>25412.37</v>
      </c>
      <c r="H7000" s="26">
        <v>0</v>
      </c>
      <c r="I7000" s="24">
        <f t="shared" si="109"/>
        <v>3644695.620000002</v>
      </c>
      <c r="J7000" s="27" t="s">
        <v>1671</v>
      </c>
      <c r="K7000" s="2" t="s">
        <v>15</v>
      </c>
    </row>
    <row r="7001" spans="1:11" ht="12" customHeight="1" x14ac:dyDescent="0.2">
      <c r="A7001" s="2">
        <v>1700</v>
      </c>
      <c r="B7001" s="20" t="str">
        <f>VLOOKUP(C7001,'[2]05-2025'!$B$1:$C$65536,2,0)</f>
        <v>FORNECEDORES DE SERVICOS DIVERSOS</v>
      </c>
      <c r="C7001" s="33" t="s">
        <v>59</v>
      </c>
      <c r="D7001" s="21">
        <f>VLOOKUP(C7001,'[2]05-2025'!$B$1:$D$65536,3,0)</f>
        <v>1999506.52</v>
      </c>
      <c r="E7001" s="25" t="s">
        <v>1821</v>
      </c>
      <c r="F7001" s="27" t="s">
        <v>2243</v>
      </c>
      <c r="G7001" s="26">
        <v>164984.18</v>
      </c>
      <c r="H7001" s="26">
        <v>0</v>
      </c>
      <c r="I7001" s="24">
        <f t="shared" si="109"/>
        <v>3479711.4400000018</v>
      </c>
      <c r="J7001" s="27" t="s">
        <v>1671</v>
      </c>
      <c r="K7001" s="2" t="s">
        <v>15</v>
      </c>
    </row>
    <row r="7002" spans="1:11" ht="12" customHeight="1" x14ac:dyDescent="0.2">
      <c r="A7002" s="2">
        <v>1700</v>
      </c>
      <c r="B7002" s="20" t="str">
        <f>VLOOKUP(C7002,'[2]05-2025'!$B$1:$C$65536,2,0)</f>
        <v>FORNECEDORES DE SERVICOS DIVERSOS</v>
      </c>
      <c r="C7002" s="33" t="s">
        <v>59</v>
      </c>
      <c r="D7002" s="21">
        <f>VLOOKUP(C7002,'[2]05-2025'!$B$1:$D$65536,3,0)</f>
        <v>1999506.52</v>
      </c>
      <c r="E7002" s="25" t="s">
        <v>1821</v>
      </c>
      <c r="F7002" s="27" t="s">
        <v>2243</v>
      </c>
      <c r="G7002" s="26">
        <v>14730.57</v>
      </c>
      <c r="H7002" s="26">
        <v>0</v>
      </c>
      <c r="I7002" s="24">
        <f t="shared" si="109"/>
        <v>3464980.870000002</v>
      </c>
      <c r="J7002" s="27" t="s">
        <v>1671</v>
      </c>
      <c r="K7002" s="2" t="s">
        <v>15</v>
      </c>
    </row>
    <row r="7003" spans="1:11" ht="12" customHeight="1" x14ac:dyDescent="0.2">
      <c r="A7003" s="2">
        <v>1700</v>
      </c>
      <c r="B7003" s="20" t="str">
        <f>VLOOKUP(C7003,'[2]05-2025'!$B$1:$C$65536,2,0)</f>
        <v>FORNECEDORES DE SERVICOS DIVERSOS</v>
      </c>
      <c r="C7003" s="33" t="s">
        <v>59</v>
      </c>
      <c r="D7003" s="21">
        <f>VLOOKUP(C7003,'[2]05-2025'!$B$1:$D$65536,3,0)</f>
        <v>1999506.52</v>
      </c>
      <c r="E7003" s="25" t="s">
        <v>1821</v>
      </c>
      <c r="F7003" s="27" t="s">
        <v>2245</v>
      </c>
      <c r="G7003" s="26">
        <v>752707.99</v>
      </c>
      <c r="H7003" s="26">
        <v>0</v>
      </c>
      <c r="I7003" s="24">
        <f t="shared" si="109"/>
        <v>2712272.8800000018</v>
      </c>
      <c r="J7003" s="27" t="s">
        <v>1671</v>
      </c>
      <c r="K7003" s="2" t="s">
        <v>15</v>
      </c>
    </row>
    <row r="7004" spans="1:11" ht="12" customHeight="1" x14ac:dyDescent="0.2">
      <c r="A7004" s="2">
        <v>1700</v>
      </c>
      <c r="B7004" s="20" t="str">
        <f>VLOOKUP(C7004,'[2]05-2025'!$B$1:$C$65536,2,0)</f>
        <v>FORNECEDORES DE SERVICOS DIVERSOS</v>
      </c>
      <c r="C7004" s="33" t="s">
        <v>59</v>
      </c>
      <c r="D7004" s="21">
        <f>VLOOKUP(C7004,'[2]05-2025'!$B$1:$D$65536,3,0)</f>
        <v>1999506.52</v>
      </c>
      <c r="E7004" s="25" t="s">
        <v>1821</v>
      </c>
      <c r="F7004" s="27" t="s">
        <v>2177</v>
      </c>
      <c r="G7004" s="26">
        <v>16423.75</v>
      </c>
      <c r="H7004" s="26">
        <v>0</v>
      </c>
      <c r="I7004" s="24">
        <f t="shared" si="109"/>
        <v>2695849.1300000018</v>
      </c>
      <c r="J7004" s="27" t="s">
        <v>1671</v>
      </c>
      <c r="K7004" s="2" t="s">
        <v>15</v>
      </c>
    </row>
    <row r="7005" spans="1:11" ht="12" customHeight="1" x14ac:dyDescent="0.2">
      <c r="A7005" s="2">
        <v>1700</v>
      </c>
      <c r="B7005" s="20" t="str">
        <f>VLOOKUP(C7005,'[2]05-2025'!$B$1:$C$65536,2,0)</f>
        <v>FORNECEDORES DE SERVICOS DIVERSOS</v>
      </c>
      <c r="C7005" s="33" t="s">
        <v>59</v>
      </c>
      <c r="D7005" s="21">
        <f>VLOOKUP(C7005,'[2]05-2025'!$B$1:$D$65536,3,0)</f>
        <v>1999506.52</v>
      </c>
      <c r="E7005" s="25" t="s">
        <v>1821</v>
      </c>
      <c r="F7005" s="27" t="s">
        <v>2246</v>
      </c>
      <c r="G7005" s="26">
        <v>12356.11</v>
      </c>
      <c r="H7005" s="26">
        <v>0</v>
      </c>
      <c r="I7005" s="24">
        <f t="shared" si="109"/>
        <v>2683493.0200000019</v>
      </c>
      <c r="J7005" s="27" t="s">
        <v>1671</v>
      </c>
      <c r="K7005" s="2" t="s">
        <v>15</v>
      </c>
    </row>
    <row r="7006" spans="1:11" ht="12" customHeight="1" x14ac:dyDescent="0.2">
      <c r="A7006" s="2">
        <v>1700</v>
      </c>
      <c r="B7006" s="20" t="str">
        <f>VLOOKUP(C7006,'[2]05-2025'!$B$1:$C$65536,2,0)</f>
        <v>FORNECEDORES DE SERVICOS DIVERSOS</v>
      </c>
      <c r="C7006" s="33" t="s">
        <v>59</v>
      </c>
      <c r="D7006" s="21">
        <f>VLOOKUP(C7006,'[2]05-2025'!$B$1:$D$65536,3,0)</f>
        <v>1999506.52</v>
      </c>
      <c r="E7006" s="25" t="s">
        <v>1821</v>
      </c>
      <c r="F7006" s="27" t="s">
        <v>2247</v>
      </c>
      <c r="G7006" s="26">
        <v>1778.31</v>
      </c>
      <c r="H7006" s="26">
        <v>0</v>
      </c>
      <c r="I7006" s="24">
        <f t="shared" si="109"/>
        <v>2681714.7100000018</v>
      </c>
      <c r="J7006" s="27" t="s">
        <v>1671</v>
      </c>
      <c r="K7006" s="2" t="s">
        <v>15</v>
      </c>
    </row>
    <row r="7007" spans="1:11" ht="12" customHeight="1" x14ac:dyDescent="0.2">
      <c r="A7007" s="2">
        <v>1700</v>
      </c>
      <c r="B7007" s="20" t="str">
        <f>VLOOKUP(C7007,'[2]05-2025'!$B$1:$C$65536,2,0)</f>
        <v>FORNECEDORES DE SERVICOS DIVERSOS</v>
      </c>
      <c r="C7007" s="33" t="s">
        <v>59</v>
      </c>
      <c r="D7007" s="21">
        <f>VLOOKUP(C7007,'[2]05-2025'!$B$1:$D$65536,3,0)</f>
        <v>1999506.52</v>
      </c>
      <c r="E7007" s="25" t="s">
        <v>1821</v>
      </c>
      <c r="F7007" s="27" t="s">
        <v>2247</v>
      </c>
      <c r="G7007" s="26">
        <v>416.29</v>
      </c>
      <c r="H7007" s="26">
        <v>0</v>
      </c>
      <c r="I7007" s="24">
        <f t="shared" si="109"/>
        <v>2681298.4200000018</v>
      </c>
      <c r="J7007" s="27" t="s">
        <v>1671</v>
      </c>
      <c r="K7007" s="2" t="s">
        <v>15</v>
      </c>
    </row>
    <row r="7008" spans="1:11" ht="12" customHeight="1" x14ac:dyDescent="0.2">
      <c r="A7008" s="2">
        <v>1700</v>
      </c>
      <c r="B7008" s="20" t="str">
        <f>VLOOKUP(C7008,'[2]05-2025'!$B$1:$C$65536,2,0)</f>
        <v>FORNECEDORES DE SERVICOS DIVERSOS</v>
      </c>
      <c r="C7008" s="33" t="s">
        <v>59</v>
      </c>
      <c r="D7008" s="21">
        <f>VLOOKUP(C7008,'[2]05-2025'!$B$1:$D$65536,3,0)</f>
        <v>1999506.52</v>
      </c>
      <c r="E7008" s="25" t="s">
        <v>1821</v>
      </c>
      <c r="F7008" s="27" t="s">
        <v>2248</v>
      </c>
      <c r="G7008" s="26">
        <v>716.1</v>
      </c>
      <c r="H7008" s="26">
        <v>0</v>
      </c>
      <c r="I7008" s="24">
        <f t="shared" si="109"/>
        <v>2680582.3200000017</v>
      </c>
      <c r="J7008" s="27" t="s">
        <v>1671</v>
      </c>
      <c r="K7008" s="2" t="s">
        <v>15</v>
      </c>
    </row>
    <row r="7009" spans="1:11" ht="12" customHeight="1" x14ac:dyDescent="0.2">
      <c r="A7009" s="2">
        <v>1700</v>
      </c>
      <c r="B7009" s="20" t="str">
        <f>VLOOKUP(C7009,'[2]05-2025'!$B$1:$C$65536,2,0)</f>
        <v>FORNECEDORES DE SERVICOS DIVERSOS</v>
      </c>
      <c r="C7009" s="33" t="s">
        <v>59</v>
      </c>
      <c r="D7009" s="21">
        <f>VLOOKUP(C7009,'[2]05-2025'!$B$1:$D$65536,3,0)</f>
        <v>1999506.52</v>
      </c>
      <c r="E7009" s="25" t="s">
        <v>1821</v>
      </c>
      <c r="F7009" s="27" t="s">
        <v>2251</v>
      </c>
      <c r="G7009" s="26">
        <v>2663.4</v>
      </c>
      <c r="H7009" s="26">
        <v>0</v>
      </c>
      <c r="I7009" s="24">
        <f t="shared" si="109"/>
        <v>2677918.9200000018</v>
      </c>
      <c r="J7009" s="27" t="s">
        <v>1671</v>
      </c>
      <c r="K7009" s="2" t="s">
        <v>15</v>
      </c>
    </row>
    <row r="7010" spans="1:11" ht="12" customHeight="1" x14ac:dyDescent="0.2">
      <c r="A7010" s="2">
        <v>1700</v>
      </c>
      <c r="B7010" s="20" t="str">
        <f>VLOOKUP(C7010,'[2]05-2025'!$B$1:$C$65536,2,0)</f>
        <v>FORNECEDORES DE SERVICOS DIVERSOS</v>
      </c>
      <c r="C7010" s="33" t="s">
        <v>59</v>
      </c>
      <c r="D7010" s="21">
        <f>VLOOKUP(C7010,'[2]05-2025'!$B$1:$D$65536,3,0)</f>
        <v>1999506.52</v>
      </c>
      <c r="E7010" s="25" t="s">
        <v>1821</v>
      </c>
      <c r="F7010" s="27" t="s">
        <v>2251</v>
      </c>
      <c r="G7010" s="26">
        <v>14453.77</v>
      </c>
      <c r="H7010" s="26">
        <v>0</v>
      </c>
      <c r="I7010" s="24">
        <f t="shared" si="109"/>
        <v>2663465.1500000018</v>
      </c>
      <c r="J7010" s="27" t="s">
        <v>1671</v>
      </c>
      <c r="K7010" s="2" t="s">
        <v>15</v>
      </c>
    </row>
    <row r="7011" spans="1:11" ht="12" customHeight="1" x14ac:dyDescent="0.2">
      <c r="A7011" s="2">
        <v>1700</v>
      </c>
      <c r="B7011" s="20" t="str">
        <f>VLOOKUP(C7011,'[2]05-2025'!$B$1:$C$65536,2,0)</f>
        <v>FORNECEDORES DE SERVICOS DIVERSOS</v>
      </c>
      <c r="C7011" s="33" t="s">
        <v>59</v>
      </c>
      <c r="D7011" s="21">
        <f>VLOOKUP(C7011,'[2]05-2025'!$B$1:$D$65536,3,0)</f>
        <v>1999506.52</v>
      </c>
      <c r="E7011" s="25" t="s">
        <v>1821</v>
      </c>
      <c r="F7011" s="27" t="s">
        <v>2253</v>
      </c>
      <c r="G7011" s="26">
        <v>1632</v>
      </c>
      <c r="H7011" s="26">
        <v>0</v>
      </c>
      <c r="I7011" s="24">
        <f t="shared" si="109"/>
        <v>2661833.1500000018</v>
      </c>
      <c r="J7011" s="27" t="s">
        <v>1671</v>
      </c>
      <c r="K7011" s="2" t="s">
        <v>15</v>
      </c>
    </row>
    <row r="7012" spans="1:11" ht="12" customHeight="1" x14ac:dyDescent="0.2">
      <c r="A7012" s="2">
        <v>1700</v>
      </c>
      <c r="B7012" s="20" t="str">
        <f>VLOOKUP(C7012,'[2]05-2025'!$B$1:$C$65536,2,0)</f>
        <v>FORNECEDORES DE SERVICOS DIVERSOS</v>
      </c>
      <c r="C7012" s="33" t="s">
        <v>59</v>
      </c>
      <c r="D7012" s="21">
        <f>VLOOKUP(C7012,'[2]05-2025'!$B$1:$D$65536,3,0)</f>
        <v>1999506.52</v>
      </c>
      <c r="E7012" s="25" t="s">
        <v>1822</v>
      </c>
      <c r="F7012" s="27" t="s">
        <v>1611</v>
      </c>
      <c r="G7012" s="26">
        <v>67.8</v>
      </c>
      <c r="H7012" s="26">
        <v>0</v>
      </c>
      <c r="I7012" s="24">
        <f t="shared" si="109"/>
        <v>2661765.350000002</v>
      </c>
      <c r="J7012" s="27" t="s">
        <v>71</v>
      </c>
      <c r="K7012" s="2" t="s">
        <v>15</v>
      </c>
    </row>
    <row r="7013" spans="1:11" ht="12" customHeight="1" x14ac:dyDescent="0.2">
      <c r="A7013" s="2">
        <v>1700</v>
      </c>
      <c r="B7013" s="20" t="str">
        <f>VLOOKUP(C7013,'[2]05-2025'!$B$1:$C$65536,2,0)</f>
        <v>FORNECEDORES DE SERVICOS DIVERSOS</v>
      </c>
      <c r="C7013" s="33" t="s">
        <v>59</v>
      </c>
      <c r="D7013" s="21">
        <f>VLOOKUP(C7013,'[2]05-2025'!$B$1:$D$65536,3,0)</f>
        <v>1999506.52</v>
      </c>
      <c r="E7013" s="25" t="s">
        <v>1822</v>
      </c>
      <c r="F7013" s="27" t="s">
        <v>1664</v>
      </c>
      <c r="G7013" s="26">
        <v>0.11</v>
      </c>
      <c r="H7013" s="26">
        <v>0</v>
      </c>
      <c r="I7013" s="24">
        <f t="shared" si="109"/>
        <v>2661765.2400000021</v>
      </c>
      <c r="J7013" s="27" t="s">
        <v>71</v>
      </c>
      <c r="K7013" s="2" t="s">
        <v>15</v>
      </c>
    </row>
    <row r="7014" spans="1:11" ht="12" customHeight="1" x14ac:dyDescent="0.2">
      <c r="A7014" s="2">
        <v>1700</v>
      </c>
      <c r="B7014" s="20" t="str">
        <f>VLOOKUP(C7014,'[2]05-2025'!$B$1:$C$65536,2,0)</f>
        <v>FORNECEDORES DE SERVICOS DIVERSOS</v>
      </c>
      <c r="C7014" s="33" t="s">
        <v>59</v>
      </c>
      <c r="D7014" s="21">
        <f>VLOOKUP(C7014,'[2]05-2025'!$B$1:$D$65536,3,0)</f>
        <v>1999506.52</v>
      </c>
      <c r="E7014" s="25" t="s">
        <v>1822</v>
      </c>
      <c r="F7014" s="27" t="s">
        <v>1664</v>
      </c>
      <c r="G7014" s="26">
        <v>0.52</v>
      </c>
      <c r="H7014" s="26">
        <v>0</v>
      </c>
      <c r="I7014" s="24">
        <f t="shared" si="109"/>
        <v>2661764.7200000021</v>
      </c>
      <c r="J7014" s="27" t="s">
        <v>71</v>
      </c>
      <c r="K7014" s="2" t="s">
        <v>15</v>
      </c>
    </row>
    <row r="7015" spans="1:11" ht="12" customHeight="1" x14ac:dyDescent="0.2">
      <c r="A7015" s="2">
        <v>1700</v>
      </c>
      <c r="B7015" s="20" t="str">
        <f>VLOOKUP(C7015,'[2]05-2025'!$B$1:$C$65536,2,0)</f>
        <v>FORNECEDORES DE SERVICOS DIVERSOS</v>
      </c>
      <c r="C7015" s="33" t="s">
        <v>59</v>
      </c>
      <c r="D7015" s="21">
        <f>VLOOKUP(C7015,'[2]05-2025'!$B$1:$D$65536,3,0)</f>
        <v>1999506.52</v>
      </c>
      <c r="E7015" s="25" t="s">
        <v>1822</v>
      </c>
      <c r="F7015" s="27" t="s">
        <v>1664</v>
      </c>
      <c r="G7015" s="26">
        <v>13.84</v>
      </c>
      <c r="H7015" s="26">
        <v>0</v>
      </c>
      <c r="I7015" s="24">
        <f t="shared" si="109"/>
        <v>2661750.8800000022</v>
      </c>
      <c r="J7015" s="27" t="s">
        <v>71</v>
      </c>
      <c r="K7015" s="2" t="s">
        <v>15</v>
      </c>
    </row>
    <row r="7016" spans="1:11" ht="12" customHeight="1" x14ac:dyDescent="0.2">
      <c r="A7016" s="2">
        <v>1700</v>
      </c>
      <c r="B7016" s="20" t="str">
        <f>VLOOKUP(C7016,'[2]05-2025'!$B$1:$C$65536,2,0)</f>
        <v>FORNECEDORES DE SERVICOS DIVERSOS</v>
      </c>
      <c r="C7016" s="33" t="s">
        <v>59</v>
      </c>
      <c r="D7016" s="21">
        <f>VLOOKUP(C7016,'[2]05-2025'!$B$1:$D$65536,3,0)</f>
        <v>1999506.52</v>
      </c>
      <c r="E7016" s="25" t="s">
        <v>1822</v>
      </c>
      <c r="F7016" s="27" t="s">
        <v>1664</v>
      </c>
      <c r="G7016" s="26">
        <v>14.69</v>
      </c>
      <c r="H7016" s="26">
        <v>0</v>
      </c>
      <c r="I7016" s="24">
        <f t="shared" si="109"/>
        <v>2661736.1900000023</v>
      </c>
      <c r="J7016" s="27" t="s">
        <v>71</v>
      </c>
      <c r="K7016" s="2" t="s">
        <v>15</v>
      </c>
    </row>
    <row r="7017" spans="1:11" ht="12" customHeight="1" x14ac:dyDescent="0.2">
      <c r="A7017" s="2">
        <v>1700</v>
      </c>
      <c r="B7017" s="20" t="str">
        <f>VLOOKUP(C7017,'[2]05-2025'!$B$1:$C$65536,2,0)</f>
        <v>FORNECEDORES DE SERVICOS DIVERSOS</v>
      </c>
      <c r="C7017" s="33" t="s">
        <v>59</v>
      </c>
      <c r="D7017" s="21">
        <f>VLOOKUP(C7017,'[2]05-2025'!$B$1:$D$65536,3,0)</f>
        <v>1999506.52</v>
      </c>
      <c r="E7017" s="25" t="s">
        <v>1822</v>
      </c>
      <c r="F7017" s="27" t="s">
        <v>1664</v>
      </c>
      <c r="G7017" s="26">
        <v>0.52</v>
      </c>
      <c r="H7017" s="26">
        <v>0</v>
      </c>
      <c r="I7017" s="24">
        <f t="shared" si="109"/>
        <v>2661735.6700000023</v>
      </c>
      <c r="J7017" s="27" t="s">
        <v>71</v>
      </c>
      <c r="K7017" s="2" t="s">
        <v>15</v>
      </c>
    </row>
    <row r="7018" spans="1:11" ht="12" customHeight="1" x14ac:dyDescent="0.2">
      <c r="A7018" s="2">
        <v>1700</v>
      </c>
      <c r="B7018" s="20" t="str">
        <f>VLOOKUP(C7018,'[2]05-2025'!$B$1:$C$65536,2,0)</f>
        <v>FORNECEDORES DE SERVICOS DIVERSOS</v>
      </c>
      <c r="C7018" s="33" t="s">
        <v>59</v>
      </c>
      <c r="D7018" s="21">
        <f>VLOOKUP(C7018,'[2]05-2025'!$B$1:$D$65536,3,0)</f>
        <v>1999506.52</v>
      </c>
      <c r="E7018" s="25" t="s">
        <v>1822</v>
      </c>
      <c r="F7018" s="27" t="s">
        <v>1664</v>
      </c>
      <c r="G7018" s="26">
        <v>0.28999999999999998</v>
      </c>
      <c r="H7018" s="26">
        <v>0</v>
      </c>
      <c r="I7018" s="24">
        <f t="shared" si="109"/>
        <v>2661735.3800000022</v>
      </c>
      <c r="J7018" s="27" t="s">
        <v>71</v>
      </c>
      <c r="K7018" s="2" t="s">
        <v>15</v>
      </c>
    </row>
    <row r="7019" spans="1:11" ht="12" customHeight="1" x14ac:dyDescent="0.2">
      <c r="A7019" s="2">
        <v>1700</v>
      </c>
      <c r="B7019" s="20" t="str">
        <f>VLOOKUP(C7019,'[2]05-2025'!$B$1:$C$65536,2,0)</f>
        <v>FORNECEDORES DE SERVICOS DIVERSOS</v>
      </c>
      <c r="C7019" s="33" t="s">
        <v>59</v>
      </c>
      <c r="D7019" s="21">
        <f>VLOOKUP(C7019,'[2]05-2025'!$B$1:$D$65536,3,0)</f>
        <v>1999506.52</v>
      </c>
      <c r="E7019" s="25" t="s">
        <v>1822</v>
      </c>
      <c r="F7019" s="27" t="s">
        <v>1664</v>
      </c>
      <c r="G7019" s="26">
        <v>0.54</v>
      </c>
      <c r="H7019" s="26">
        <v>0</v>
      </c>
      <c r="I7019" s="24">
        <f t="shared" si="109"/>
        <v>2661734.8400000022</v>
      </c>
      <c r="J7019" s="27" t="s">
        <v>71</v>
      </c>
      <c r="K7019" s="2" t="s">
        <v>15</v>
      </c>
    </row>
    <row r="7020" spans="1:11" ht="12" customHeight="1" x14ac:dyDescent="0.2">
      <c r="A7020" s="2">
        <v>1700</v>
      </c>
      <c r="B7020" s="20" t="str">
        <f>VLOOKUP(C7020,'[2]05-2025'!$B$1:$C$65536,2,0)</f>
        <v>FORNECEDORES DE SERVICOS DIVERSOS</v>
      </c>
      <c r="C7020" s="33" t="s">
        <v>59</v>
      </c>
      <c r="D7020" s="21">
        <f>VLOOKUP(C7020,'[2]05-2025'!$B$1:$D$65536,3,0)</f>
        <v>1999506.52</v>
      </c>
      <c r="E7020" s="25" t="s">
        <v>1822</v>
      </c>
      <c r="F7020" s="27" t="s">
        <v>1664</v>
      </c>
      <c r="G7020" s="26">
        <v>4.5999999999999996</v>
      </c>
      <c r="H7020" s="26">
        <v>0</v>
      </c>
      <c r="I7020" s="24">
        <f t="shared" si="109"/>
        <v>2661730.2400000021</v>
      </c>
      <c r="J7020" s="27" t="s">
        <v>71</v>
      </c>
      <c r="K7020" s="2" t="s">
        <v>15</v>
      </c>
    </row>
    <row r="7021" spans="1:11" ht="12" customHeight="1" x14ac:dyDescent="0.2">
      <c r="A7021" s="2">
        <v>1700</v>
      </c>
      <c r="B7021" s="20" t="str">
        <f>VLOOKUP(C7021,'[2]05-2025'!$B$1:$C$65536,2,0)</f>
        <v>FORNECEDORES DE SERVICOS DIVERSOS</v>
      </c>
      <c r="C7021" s="33" t="s">
        <v>59</v>
      </c>
      <c r="D7021" s="21">
        <f>VLOOKUP(C7021,'[2]05-2025'!$B$1:$D$65536,3,0)</f>
        <v>1999506.52</v>
      </c>
      <c r="E7021" s="25" t="s">
        <v>1822</v>
      </c>
      <c r="F7021" s="27" t="s">
        <v>1664</v>
      </c>
      <c r="G7021" s="26">
        <v>24.19</v>
      </c>
      <c r="H7021" s="26">
        <v>0</v>
      </c>
      <c r="I7021" s="24">
        <f t="shared" si="109"/>
        <v>2661706.0500000021</v>
      </c>
      <c r="J7021" s="27" t="s">
        <v>71</v>
      </c>
      <c r="K7021" s="2" t="s">
        <v>15</v>
      </c>
    </row>
    <row r="7022" spans="1:11" ht="12" customHeight="1" x14ac:dyDescent="0.2">
      <c r="A7022" s="2">
        <v>1700</v>
      </c>
      <c r="B7022" s="20" t="str">
        <f>VLOOKUP(C7022,'[2]05-2025'!$B$1:$C$65536,2,0)</f>
        <v>FORNECEDORES DE SERVICOS DIVERSOS</v>
      </c>
      <c r="C7022" s="33" t="s">
        <v>59</v>
      </c>
      <c r="D7022" s="21">
        <f>VLOOKUP(C7022,'[2]05-2025'!$B$1:$D$65536,3,0)</f>
        <v>1999506.52</v>
      </c>
      <c r="E7022" s="25" t="s">
        <v>1822</v>
      </c>
      <c r="F7022" s="27" t="s">
        <v>2255</v>
      </c>
      <c r="G7022" s="26">
        <v>807</v>
      </c>
      <c r="H7022" s="26">
        <v>0</v>
      </c>
      <c r="I7022" s="24">
        <f t="shared" si="109"/>
        <v>2660899.0500000021</v>
      </c>
      <c r="J7022" s="27" t="s">
        <v>1671</v>
      </c>
      <c r="K7022" s="2" t="s">
        <v>15</v>
      </c>
    </row>
    <row r="7023" spans="1:11" ht="12" customHeight="1" x14ac:dyDescent="0.2">
      <c r="A7023" s="2">
        <v>1700</v>
      </c>
      <c r="B7023" s="20" t="str">
        <f>VLOOKUP(C7023,'[2]05-2025'!$B$1:$C$65536,2,0)</f>
        <v>FORNECEDORES DE SERVICOS DIVERSOS</v>
      </c>
      <c r="C7023" s="33" t="s">
        <v>59</v>
      </c>
      <c r="D7023" s="21">
        <f>VLOOKUP(C7023,'[2]05-2025'!$B$1:$D$65536,3,0)</f>
        <v>1999506.52</v>
      </c>
      <c r="E7023" s="25" t="s">
        <v>1822</v>
      </c>
      <c r="F7023" s="27" t="s">
        <v>2258</v>
      </c>
      <c r="G7023" s="26">
        <v>583.67999999999995</v>
      </c>
      <c r="H7023" s="26">
        <v>0</v>
      </c>
      <c r="I7023" s="24">
        <f t="shared" si="109"/>
        <v>2660315.370000002</v>
      </c>
      <c r="J7023" s="27" t="s">
        <v>1671</v>
      </c>
      <c r="K7023" s="2" t="s">
        <v>15</v>
      </c>
    </row>
    <row r="7024" spans="1:11" ht="12" customHeight="1" x14ac:dyDescent="0.2">
      <c r="A7024" s="2">
        <v>1700</v>
      </c>
      <c r="B7024" s="20" t="str">
        <f>VLOOKUP(C7024,'[2]05-2025'!$B$1:$C$65536,2,0)</f>
        <v>FORNECEDORES DE SERVICOS DIVERSOS</v>
      </c>
      <c r="C7024" s="33" t="s">
        <v>59</v>
      </c>
      <c r="D7024" s="21">
        <f>VLOOKUP(C7024,'[2]05-2025'!$B$1:$D$65536,3,0)</f>
        <v>1999506.52</v>
      </c>
      <c r="E7024" s="25" t="s">
        <v>1823</v>
      </c>
      <c r="F7024" s="27" t="s">
        <v>1659</v>
      </c>
      <c r="G7024" s="26">
        <v>3078.9</v>
      </c>
      <c r="H7024" s="26">
        <v>0</v>
      </c>
      <c r="I7024" s="24">
        <f t="shared" si="109"/>
        <v>2657236.4700000021</v>
      </c>
      <c r="J7024" s="27" t="s">
        <v>71</v>
      </c>
      <c r="K7024" s="2" t="s">
        <v>15</v>
      </c>
    </row>
    <row r="7025" spans="1:11" ht="12" customHeight="1" x14ac:dyDescent="0.2">
      <c r="A7025" s="2">
        <v>1700</v>
      </c>
      <c r="B7025" s="20" t="str">
        <f>VLOOKUP(C7025,'[2]05-2025'!$B$1:$C$65536,2,0)</f>
        <v>FORNECEDORES DE SERVICOS DIVERSOS</v>
      </c>
      <c r="C7025" s="33" t="s">
        <v>59</v>
      </c>
      <c r="D7025" s="21">
        <f>VLOOKUP(C7025,'[2]05-2025'!$B$1:$D$65536,3,0)</f>
        <v>1999506.52</v>
      </c>
      <c r="E7025" s="25" t="s">
        <v>1823</v>
      </c>
      <c r="F7025" s="27" t="s">
        <v>1658</v>
      </c>
      <c r="G7025" s="26">
        <v>3951.26</v>
      </c>
      <c r="H7025" s="26">
        <v>0</v>
      </c>
      <c r="I7025" s="24">
        <f t="shared" ref="I7025:I7088" si="110">IF(C7025&lt;&gt;C7024,D7025-G7025+H7025,IF(C7025=C7024,I7024-G7025+H7025,"falso"))</f>
        <v>2653285.2100000023</v>
      </c>
      <c r="J7025" s="27" t="s">
        <v>73</v>
      </c>
      <c r="K7025" s="2" t="s">
        <v>15</v>
      </c>
    </row>
    <row r="7026" spans="1:11" ht="12" customHeight="1" x14ac:dyDescent="0.2">
      <c r="A7026" s="2">
        <v>1700</v>
      </c>
      <c r="B7026" s="20" t="str">
        <f>VLOOKUP(C7026,'[2]05-2025'!$B$1:$C$65536,2,0)</f>
        <v>FORNECEDORES DE SERVICOS DIVERSOS</v>
      </c>
      <c r="C7026" s="33" t="s">
        <v>59</v>
      </c>
      <c r="D7026" s="21">
        <f>VLOOKUP(C7026,'[2]05-2025'!$B$1:$D$65536,3,0)</f>
        <v>1999506.52</v>
      </c>
      <c r="E7026" s="25" t="s">
        <v>1823</v>
      </c>
      <c r="F7026" s="27" t="s">
        <v>3198</v>
      </c>
      <c r="G7026" s="26">
        <v>2125.65</v>
      </c>
      <c r="H7026" s="26">
        <v>0</v>
      </c>
      <c r="I7026" s="24">
        <f t="shared" si="110"/>
        <v>2651159.5600000024</v>
      </c>
      <c r="J7026" s="27" t="s">
        <v>1674</v>
      </c>
      <c r="K7026" s="2" t="s">
        <v>15</v>
      </c>
    </row>
    <row r="7027" spans="1:11" ht="12" customHeight="1" x14ac:dyDescent="0.2">
      <c r="A7027" s="2">
        <v>1700</v>
      </c>
      <c r="B7027" s="20" t="str">
        <f>VLOOKUP(C7027,'[2]05-2025'!$B$1:$C$65536,2,0)</f>
        <v>FORNECEDORES DE SERVICOS DIVERSOS</v>
      </c>
      <c r="C7027" s="33" t="s">
        <v>59</v>
      </c>
      <c r="D7027" s="21">
        <f>VLOOKUP(C7027,'[2]05-2025'!$B$1:$D$65536,3,0)</f>
        <v>1999506.52</v>
      </c>
      <c r="E7027" s="25" t="s">
        <v>1823</v>
      </c>
      <c r="F7027" s="27" t="s">
        <v>3187</v>
      </c>
      <c r="G7027" s="26">
        <v>10905.47</v>
      </c>
      <c r="H7027" s="26">
        <v>0</v>
      </c>
      <c r="I7027" s="24">
        <f t="shared" si="110"/>
        <v>2640254.0900000022</v>
      </c>
      <c r="J7027" s="27" t="s">
        <v>116</v>
      </c>
      <c r="K7027" s="2" t="s">
        <v>15</v>
      </c>
    </row>
    <row r="7028" spans="1:11" ht="12" customHeight="1" x14ac:dyDescent="0.2">
      <c r="A7028" s="2">
        <v>1700</v>
      </c>
      <c r="B7028" s="20" t="str">
        <f>VLOOKUP(C7028,'[2]05-2025'!$B$1:$C$65536,2,0)</f>
        <v>FORNECEDORES DE SERVICOS DIVERSOS</v>
      </c>
      <c r="C7028" s="33" t="s">
        <v>59</v>
      </c>
      <c r="D7028" s="21">
        <f>VLOOKUP(C7028,'[2]05-2025'!$B$1:$D$65536,3,0)</f>
        <v>1999506.52</v>
      </c>
      <c r="E7028" s="25" t="s">
        <v>1823</v>
      </c>
      <c r="F7028" s="27" t="s">
        <v>3205</v>
      </c>
      <c r="G7028" s="26">
        <v>600</v>
      </c>
      <c r="H7028" s="26">
        <v>0</v>
      </c>
      <c r="I7028" s="24">
        <f t="shared" si="110"/>
        <v>2639654.0900000022</v>
      </c>
      <c r="J7028" s="27" t="s">
        <v>123</v>
      </c>
      <c r="K7028" s="2" t="s">
        <v>15</v>
      </c>
    </row>
    <row r="7029" spans="1:11" ht="12" customHeight="1" x14ac:dyDescent="0.2">
      <c r="A7029" s="2">
        <v>1700</v>
      </c>
      <c r="B7029" s="20" t="str">
        <f>VLOOKUP(C7029,'[2]05-2025'!$B$1:$C$65536,2,0)</f>
        <v>FORNECEDORES DE SERVICOS DIVERSOS</v>
      </c>
      <c r="C7029" s="33" t="s">
        <v>59</v>
      </c>
      <c r="D7029" s="21">
        <f>VLOOKUP(C7029,'[2]05-2025'!$B$1:$D$65536,3,0)</f>
        <v>1999506.52</v>
      </c>
      <c r="E7029" s="25" t="s">
        <v>1823</v>
      </c>
      <c r="F7029" s="27" t="s">
        <v>3206</v>
      </c>
      <c r="G7029" s="26">
        <v>703.03</v>
      </c>
      <c r="H7029" s="26">
        <v>0</v>
      </c>
      <c r="I7029" s="24">
        <f t="shared" si="110"/>
        <v>2638951.0600000024</v>
      </c>
      <c r="J7029" s="27" t="s">
        <v>123</v>
      </c>
      <c r="K7029" s="2" t="s">
        <v>15</v>
      </c>
    </row>
    <row r="7030" spans="1:11" ht="12" customHeight="1" x14ac:dyDescent="0.2">
      <c r="A7030" s="2">
        <v>1700</v>
      </c>
      <c r="B7030" s="20" t="str">
        <f>VLOOKUP(C7030,'[2]05-2025'!$B$1:$C$65536,2,0)</f>
        <v>FORNECEDORES DE SERVICOS DIVERSOS</v>
      </c>
      <c r="C7030" s="33" t="s">
        <v>59</v>
      </c>
      <c r="D7030" s="21">
        <f>VLOOKUP(C7030,'[2]05-2025'!$B$1:$D$65536,3,0)</f>
        <v>1999506.52</v>
      </c>
      <c r="E7030" s="25" t="s">
        <v>1823</v>
      </c>
      <c r="F7030" s="27" t="s">
        <v>3183</v>
      </c>
      <c r="G7030" s="26">
        <v>13015.96</v>
      </c>
      <c r="H7030" s="26">
        <v>0</v>
      </c>
      <c r="I7030" s="24">
        <f t="shared" si="110"/>
        <v>2625935.1000000024</v>
      </c>
      <c r="J7030" s="27" t="s">
        <v>115</v>
      </c>
      <c r="K7030" s="2" t="s">
        <v>15</v>
      </c>
    </row>
    <row r="7031" spans="1:11" ht="12" customHeight="1" x14ac:dyDescent="0.2">
      <c r="A7031" s="2">
        <v>1700</v>
      </c>
      <c r="B7031" s="20" t="str">
        <f>VLOOKUP(C7031,'[2]05-2025'!$B$1:$C$65536,2,0)</f>
        <v>FORNECEDORES DE SERVICOS DIVERSOS</v>
      </c>
      <c r="C7031" s="33" t="s">
        <v>59</v>
      </c>
      <c r="D7031" s="21">
        <f>VLOOKUP(C7031,'[2]05-2025'!$B$1:$D$65536,3,0)</f>
        <v>1999506.52</v>
      </c>
      <c r="E7031" s="25" t="s">
        <v>1823</v>
      </c>
      <c r="F7031" s="27" t="s">
        <v>3197</v>
      </c>
      <c r="G7031" s="26">
        <v>682.47</v>
      </c>
      <c r="H7031" s="26">
        <v>0</v>
      </c>
      <c r="I7031" s="24">
        <f t="shared" si="110"/>
        <v>2625252.6300000022</v>
      </c>
      <c r="J7031" s="27" t="s">
        <v>122</v>
      </c>
      <c r="K7031" s="2" t="s">
        <v>15</v>
      </c>
    </row>
    <row r="7032" spans="1:11" ht="12" customHeight="1" x14ac:dyDescent="0.2">
      <c r="A7032" s="2">
        <v>1700</v>
      </c>
      <c r="B7032" s="20" t="str">
        <f>VLOOKUP(C7032,'[2]05-2025'!$B$1:$C$65536,2,0)</f>
        <v>FORNECEDORES DE SERVICOS DIVERSOS</v>
      </c>
      <c r="C7032" s="33" t="s">
        <v>59</v>
      </c>
      <c r="D7032" s="21">
        <f>VLOOKUP(C7032,'[2]05-2025'!$B$1:$D$65536,3,0)</f>
        <v>1999506.52</v>
      </c>
      <c r="E7032" s="25" t="s">
        <v>1823</v>
      </c>
      <c r="F7032" s="27" t="s">
        <v>3191</v>
      </c>
      <c r="G7032" s="26">
        <v>101.58</v>
      </c>
      <c r="H7032" s="26">
        <v>0</v>
      </c>
      <c r="I7032" s="24">
        <f t="shared" si="110"/>
        <v>2625151.0500000021</v>
      </c>
      <c r="J7032" s="27" t="s">
        <v>117</v>
      </c>
      <c r="K7032" s="2" t="s">
        <v>15</v>
      </c>
    </row>
    <row r="7033" spans="1:11" ht="12" customHeight="1" x14ac:dyDescent="0.2">
      <c r="A7033" s="2">
        <v>1700</v>
      </c>
      <c r="B7033" s="20" t="str">
        <f>VLOOKUP(C7033,'[2]05-2025'!$B$1:$C$65536,2,0)</f>
        <v>FORNECEDORES DE SERVICOS DIVERSOS</v>
      </c>
      <c r="C7033" s="33" t="s">
        <v>59</v>
      </c>
      <c r="D7033" s="21">
        <f>VLOOKUP(C7033,'[2]05-2025'!$B$1:$D$65536,3,0)</f>
        <v>1999506.52</v>
      </c>
      <c r="E7033" s="25" t="s">
        <v>1805</v>
      </c>
      <c r="F7033" s="27" t="s">
        <v>1636</v>
      </c>
      <c r="G7033" s="26">
        <v>487.12</v>
      </c>
      <c r="H7033" s="26">
        <v>0</v>
      </c>
      <c r="I7033" s="24">
        <f t="shared" si="110"/>
        <v>2624663.930000002</v>
      </c>
      <c r="J7033" s="27" t="s">
        <v>69</v>
      </c>
      <c r="K7033" s="2" t="s">
        <v>15</v>
      </c>
    </row>
    <row r="7034" spans="1:11" ht="12" customHeight="1" x14ac:dyDescent="0.2">
      <c r="A7034" s="2">
        <v>1700</v>
      </c>
      <c r="B7034" s="20" t="str">
        <f>VLOOKUP(C7034,'[2]05-2025'!$B$1:$C$65536,2,0)</f>
        <v>FORNECEDORES DE SERVICOS DIVERSOS</v>
      </c>
      <c r="C7034" s="33" t="s">
        <v>59</v>
      </c>
      <c r="D7034" s="21">
        <f>VLOOKUP(C7034,'[2]05-2025'!$B$1:$D$65536,3,0)</f>
        <v>1999506.52</v>
      </c>
      <c r="E7034" s="25" t="s">
        <v>1805</v>
      </c>
      <c r="F7034" s="27" t="s">
        <v>3290</v>
      </c>
      <c r="G7034" s="26">
        <v>1510.09</v>
      </c>
      <c r="H7034" s="26">
        <v>0</v>
      </c>
      <c r="I7034" s="24">
        <f t="shared" si="110"/>
        <v>2623153.8400000022</v>
      </c>
      <c r="J7034" s="27" t="s">
        <v>72</v>
      </c>
      <c r="K7034" s="2" t="s">
        <v>15</v>
      </c>
    </row>
    <row r="7035" spans="1:11" ht="12" customHeight="1" x14ac:dyDescent="0.2">
      <c r="A7035" s="2">
        <v>1700</v>
      </c>
      <c r="B7035" s="20" t="str">
        <f>VLOOKUP(C7035,'[2]05-2025'!$B$1:$C$65536,2,0)</f>
        <v>FORNECEDORES DE SERVICOS DIVERSOS</v>
      </c>
      <c r="C7035" s="33" t="s">
        <v>59</v>
      </c>
      <c r="D7035" s="21">
        <f>VLOOKUP(C7035,'[2]05-2025'!$B$1:$D$65536,3,0)</f>
        <v>1999506.52</v>
      </c>
      <c r="E7035" s="25" t="s">
        <v>1805</v>
      </c>
      <c r="F7035" s="27" t="s">
        <v>1636</v>
      </c>
      <c r="G7035" s="26">
        <v>439.63</v>
      </c>
      <c r="H7035" s="26">
        <v>0</v>
      </c>
      <c r="I7035" s="24">
        <f t="shared" si="110"/>
        <v>2622714.2100000023</v>
      </c>
      <c r="J7035" s="27" t="s">
        <v>69</v>
      </c>
      <c r="K7035" s="2" t="s">
        <v>15</v>
      </c>
    </row>
    <row r="7036" spans="1:11" ht="12" customHeight="1" x14ac:dyDescent="0.2">
      <c r="A7036" s="2">
        <v>1700</v>
      </c>
      <c r="B7036" s="20" t="str">
        <f>VLOOKUP(C7036,'[2]05-2025'!$B$1:$C$65536,2,0)</f>
        <v>FORNECEDORES DE SERVICOS DIVERSOS</v>
      </c>
      <c r="C7036" s="33" t="s">
        <v>59</v>
      </c>
      <c r="D7036" s="21">
        <f>VLOOKUP(C7036,'[2]05-2025'!$B$1:$D$65536,3,0)</f>
        <v>1999506.52</v>
      </c>
      <c r="E7036" s="25" t="s">
        <v>1805</v>
      </c>
      <c r="F7036" s="27" t="s">
        <v>1635</v>
      </c>
      <c r="G7036" s="26">
        <v>1362.86</v>
      </c>
      <c r="H7036" s="26">
        <v>0</v>
      </c>
      <c r="I7036" s="24">
        <f t="shared" si="110"/>
        <v>2621351.3500000024</v>
      </c>
      <c r="J7036" s="27" t="s">
        <v>72</v>
      </c>
      <c r="K7036" s="2" t="s">
        <v>15</v>
      </c>
    </row>
    <row r="7037" spans="1:11" ht="12" customHeight="1" x14ac:dyDescent="0.2">
      <c r="A7037" s="2">
        <v>1700</v>
      </c>
      <c r="B7037" s="20" t="str">
        <f>VLOOKUP(C7037,'[2]05-2025'!$B$1:$C$65536,2,0)</f>
        <v>FORNECEDORES DE SERVICOS DIVERSOS</v>
      </c>
      <c r="C7037" s="33" t="s">
        <v>59</v>
      </c>
      <c r="D7037" s="21">
        <f>VLOOKUP(C7037,'[2]05-2025'!$B$1:$D$65536,3,0)</f>
        <v>1999506.52</v>
      </c>
      <c r="E7037" s="25" t="s">
        <v>1805</v>
      </c>
      <c r="F7037" s="27" t="s">
        <v>2267</v>
      </c>
      <c r="G7037" s="26">
        <v>747054.09</v>
      </c>
      <c r="H7037" s="26">
        <v>0</v>
      </c>
      <c r="I7037" s="24">
        <f t="shared" si="110"/>
        <v>1874297.2600000026</v>
      </c>
      <c r="J7037" s="27" t="s">
        <v>1671</v>
      </c>
      <c r="K7037" s="2" t="s">
        <v>15</v>
      </c>
    </row>
    <row r="7038" spans="1:11" ht="12" customHeight="1" x14ac:dyDescent="0.2">
      <c r="A7038" s="2">
        <v>1700</v>
      </c>
      <c r="B7038" s="20" t="str">
        <f>VLOOKUP(C7038,'[2]05-2025'!$B$1:$C$65536,2,0)</f>
        <v>FORNECEDORES DE SERVICOS DIVERSOS</v>
      </c>
      <c r="C7038" s="33" t="s">
        <v>59</v>
      </c>
      <c r="D7038" s="21">
        <f>VLOOKUP(C7038,'[2]05-2025'!$B$1:$D$65536,3,0)</f>
        <v>1999506.52</v>
      </c>
      <c r="E7038" s="25" t="s">
        <v>1805</v>
      </c>
      <c r="F7038" s="27" t="s">
        <v>1834</v>
      </c>
      <c r="G7038" s="26">
        <v>294</v>
      </c>
      <c r="H7038" s="22">
        <v>0</v>
      </c>
      <c r="I7038" s="24">
        <f t="shared" si="110"/>
        <v>1874003.2600000026</v>
      </c>
      <c r="J7038" s="27" t="s">
        <v>25</v>
      </c>
      <c r="K7038" s="2" t="s">
        <v>15</v>
      </c>
    </row>
    <row r="7039" spans="1:11" ht="12" customHeight="1" x14ac:dyDescent="0.2">
      <c r="A7039" s="2">
        <v>1700</v>
      </c>
      <c r="B7039" s="20" t="str">
        <f>VLOOKUP(C7039,'[2]05-2025'!$B$1:$C$65536,2,0)</f>
        <v>FORNECEDORES DE SERVICOS DIVERSOS</v>
      </c>
      <c r="C7039" s="33" t="s">
        <v>59</v>
      </c>
      <c r="D7039" s="21">
        <f>VLOOKUP(C7039,'[2]05-2025'!$B$1:$D$65536,3,0)</f>
        <v>1999506.52</v>
      </c>
      <c r="E7039" s="25" t="s">
        <v>1806</v>
      </c>
      <c r="F7039" s="27" t="s">
        <v>1633</v>
      </c>
      <c r="G7039" s="26">
        <v>1535.24</v>
      </c>
      <c r="H7039" s="22">
        <v>0</v>
      </c>
      <c r="I7039" s="24">
        <f t="shared" si="110"/>
        <v>1872468.0200000026</v>
      </c>
      <c r="J7039" s="27" t="s">
        <v>71</v>
      </c>
      <c r="K7039" s="2" t="s">
        <v>15</v>
      </c>
    </row>
    <row r="7040" spans="1:11" ht="12" customHeight="1" x14ac:dyDescent="0.2">
      <c r="A7040" s="2">
        <v>1700</v>
      </c>
      <c r="B7040" s="20" t="str">
        <f>VLOOKUP(C7040,'[2]05-2025'!$B$1:$C$65536,2,0)</f>
        <v>FORNECEDORES DE SERVICOS DIVERSOS</v>
      </c>
      <c r="C7040" s="33" t="s">
        <v>59</v>
      </c>
      <c r="D7040" s="21">
        <f>VLOOKUP(C7040,'[2]05-2025'!$B$1:$D$65536,3,0)</f>
        <v>1999506.52</v>
      </c>
      <c r="E7040" s="25" t="s">
        <v>1806</v>
      </c>
      <c r="F7040" s="27" t="s">
        <v>1629</v>
      </c>
      <c r="G7040" s="26">
        <v>29276.49</v>
      </c>
      <c r="H7040" s="22">
        <v>0</v>
      </c>
      <c r="I7040" s="24">
        <f t="shared" si="110"/>
        <v>1843191.5300000026</v>
      </c>
      <c r="J7040" s="27" t="s">
        <v>72</v>
      </c>
      <c r="K7040" s="2" t="s">
        <v>15</v>
      </c>
    </row>
    <row r="7041" spans="1:11" ht="12" customHeight="1" x14ac:dyDescent="0.2">
      <c r="A7041" s="2">
        <v>1700</v>
      </c>
      <c r="B7041" s="20" t="str">
        <f>VLOOKUP(C7041,'[2]05-2025'!$B$1:$C$65536,2,0)</f>
        <v>FORNECEDORES DE SERVICOS DIVERSOS</v>
      </c>
      <c r="C7041" s="33" t="s">
        <v>59</v>
      </c>
      <c r="D7041" s="21">
        <f>VLOOKUP(C7041,'[2]05-2025'!$B$1:$D$65536,3,0)</f>
        <v>1999506.52</v>
      </c>
      <c r="E7041" s="25" t="s">
        <v>1806</v>
      </c>
      <c r="F7041" s="27" t="s">
        <v>1630</v>
      </c>
      <c r="G7041" s="26">
        <v>69256.23</v>
      </c>
      <c r="H7041" s="22">
        <v>0</v>
      </c>
      <c r="I7041" s="24">
        <f t="shared" si="110"/>
        <v>1773935.3000000026</v>
      </c>
      <c r="J7041" s="27" t="s">
        <v>73</v>
      </c>
      <c r="K7041" s="2" t="s">
        <v>15</v>
      </c>
    </row>
    <row r="7042" spans="1:11" ht="12" customHeight="1" x14ac:dyDescent="0.2">
      <c r="A7042" s="2">
        <v>1700</v>
      </c>
      <c r="B7042" s="20" t="str">
        <f>VLOOKUP(C7042,'[2]05-2025'!$B$1:$C$65536,2,0)</f>
        <v>FORNECEDORES DE SERVICOS DIVERSOS</v>
      </c>
      <c r="C7042" s="33" t="s">
        <v>59</v>
      </c>
      <c r="D7042" s="21">
        <f>VLOOKUP(C7042,'[2]05-2025'!$B$1:$D$65536,3,0)</f>
        <v>1999506.52</v>
      </c>
      <c r="E7042" s="25" t="s">
        <v>1806</v>
      </c>
      <c r="F7042" s="27" t="s">
        <v>1631</v>
      </c>
      <c r="G7042" s="26">
        <v>31480.1</v>
      </c>
      <c r="H7042" s="22">
        <v>0</v>
      </c>
      <c r="I7042" s="24">
        <f t="shared" si="110"/>
        <v>1742455.2000000025</v>
      </c>
      <c r="J7042" s="27" t="s">
        <v>71</v>
      </c>
      <c r="K7042" s="2" t="s">
        <v>15</v>
      </c>
    </row>
    <row r="7043" spans="1:11" ht="12" customHeight="1" x14ac:dyDescent="0.2">
      <c r="A7043" s="2">
        <v>1700</v>
      </c>
      <c r="B7043" s="20" t="str">
        <f>VLOOKUP(C7043,'[2]05-2025'!$B$1:$C$65536,2,0)</f>
        <v>FORNECEDORES DE SERVICOS DIVERSOS</v>
      </c>
      <c r="C7043" s="33" t="s">
        <v>59</v>
      </c>
      <c r="D7043" s="21">
        <f>VLOOKUP(C7043,'[2]05-2025'!$B$1:$D$65536,3,0)</f>
        <v>1999506.52</v>
      </c>
      <c r="E7043" s="25" t="s">
        <v>1806</v>
      </c>
      <c r="F7043" s="27" t="s">
        <v>1632</v>
      </c>
      <c r="G7043" s="26">
        <v>6296.02</v>
      </c>
      <c r="H7043" s="22">
        <v>0</v>
      </c>
      <c r="I7043" s="24">
        <f t="shared" si="110"/>
        <v>1736159.1800000025</v>
      </c>
      <c r="J7043" s="27" t="s">
        <v>69</v>
      </c>
      <c r="K7043" s="2" t="s">
        <v>15</v>
      </c>
    </row>
    <row r="7044" spans="1:11" ht="12" customHeight="1" x14ac:dyDescent="0.2">
      <c r="A7044" s="2">
        <v>1700</v>
      </c>
      <c r="B7044" s="20" t="str">
        <f>VLOOKUP(C7044,'[2]05-2025'!$B$1:$C$65536,2,0)</f>
        <v>CONTRATOS A FATURAR</v>
      </c>
      <c r="C7044" s="33" t="s">
        <v>60</v>
      </c>
      <c r="D7044" s="21">
        <f>VLOOKUP(C7044,'[2]05-2025'!$B$1:$D$65536,3,0)</f>
        <v>4360572.63</v>
      </c>
      <c r="E7044" s="25" t="s">
        <v>1824</v>
      </c>
      <c r="F7044" s="27" t="s">
        <v>3001</v>
      </c>
      <c r="G7044" s="34">
        <v>0</v>
      </c>
      <c r="H7044" s="26">
        <v>82639.759999999995</v>
      </c>
      <c r="I7044" s="24">
        <f t="shared" si="110"/>
        <v>4443212.3899999997</v>
      </c>
      <c r="J7044" s="27" t="s">
        <v>123</v>
      </c>
      <c r="K7044" s="2" t="s">
        <v>15</v>
      </c>
    </row>
    <row r="7045" spans="1:11" ht="12" customHeight="1" x14ac:dyDescent="0.2">
      <c r="A7045" s="2">
        <v>1700</v>
      </c>
      <c r="B7045" s="20" t="str">
        <f>VLOOKUP(C7045,'[2]05-2025'!$B$1:$C$65536,2,0)</f>
        <v>CONTRATOS A FATURAR</v>
      </c>
      <c r="C7045" s="33" t="s">
        <v>60</v>
      </c>
      <c r="D7045" s="21">
        <f>VLOOKUP(C7045,'[2]05-2025'!$B$1:$D$65536,3,0)</f>
        <v>4360572.63</v>
      </c>
      <c r="E7045" s="25" t="s">
        <v>1824</v>
      </c>
      <c r="F7045" s="27" t="s">
        <v>3002</v>
      </c>
      <c r="G7045" s="34">
        <v>0</v>
      </c>
      <c r="H7045" s="26">
        <v>178246.2</v>
      </c>
      <c r="I7045" s="24">
        <f t="shared" si="110"/>
        <v>4621458.59</v>
      </c>
      <c r="J7045" s="27" t="s">
        <v>123</v>
      </c>
      <c r="K7045" s="2" t="s">
        <v>15</v>
      </c>
    </row>
    <row r="7046" spans="1:11" ht="12" customHeight="1" x14ac:dyDescent="0.2">
      <c r="A7046" s="2">
        <v>1700</v>
      </c>
      <c r="B7046" s="20" t="str">
        <f>VLOOKUP(C7046,'[2]05-2025'!$B$1:$C$65536,2,0)</f>
        <v>CONTRATOS A FATURAR</v>
      </c>
      <c r="C7046" s="33" t="s">
        <v>60</v>
      </c>
      <c r="D7046" s="21">
        <f>VLOOKUP(C7046,'[2]05-2025'!$B$1:$D$65536,3,0)</f>
        <v>4360572.63</v>
      </c>
      <c r="E7046" s="25" t="s">
        <v>1824</v>
      </c>
      <c r="F7046" s="27" t="s">
        <v>3003</v>
      </c>
      <c r="G7046" s="34">
        <v>0</v>
      </c>
      <c r="H7046" s="26">
        <v>811428.26</v>
      </c>
      <c r="I7046" s="24">
        <f t="shared" si="110"/>
        <v>5432886.8499999996</v>
      </c>
      <c r="J7046" s="27" t="s">
        <v>109</v>
      </c>
      <c r="K7046" s="2" t="s">
        <v>15</v>
      </c>
    </row>
    <row r="7047" spans="1:11" ht="12" customHeight="1" x14ac:dyDescent="0.2">
      <c r="A7047" s="2">
        <v>1700</v>
      </c>
      <c r="B7047" s="20" t="str">
        <f>VLOOKUP(C7047,'[2]05-2025'!$B$1:$C$65536,2,0)</f>
        <v>CONTRATOS A FATURAR</v>
      </c>
      <c r="C7047" s="33" t="s">
        <v>60</v>
      </c>
      <c r="D7047" s="21">
        <f>VLOOKUP(C7047,'[2]05-2025'!$B$1:$D$65536,3,0)</f>
        <v>4360572.63</v>
      </c>
      <c r="E7047" s="25" t="s">
        <v>1824</v>
      </c>
      <c r="F7047" s="27" t="s">
        <v>3004</v>
      </c>
      <c r="G7047" s="34">
        <v>0</v>
      </c>
      <c r="H7047" s="26">
        <v>32176.59</v>
      </c>
      <c r="I7047" s="24">
        <f t="shared" si="110"/>
        <v>5465063.4399999995</v>
      </c>
      <c r="J7047" s="27" t="s">
        <v>125</v>
      </c>
      <c r="K7047" s="2" t="s">
        <v>15</v>
      </c>
    </row>
    <row r="7048" spans="1:11" ht="12" customHeight="1" x14ac:dyDescent="0.2">
      <c r="A7048" s="2">
        <v>1700</v>
      </c>
      <c r="B7048" s="20" t="str">
        <f>VLOOKUP(C7048,'[2]05-2025'!$B$1:$C$65536,2,0)</f>
        <v>CONTRATOS A FATURAR</v>
      </c>
      <c r="C7048" s="33" t="s">
        <v>60</v>
      </c>
      <c r="D7048" s="21">
        <f>VLOOKUP(C7048,'[2]05-2025'!$B$1:$D$65536,3,0)</f>
        <v>4360572.63</v>
      </c>
      <c r="E7048" s="25" t="s">
        <v>1824</v>
      </c>
      <c r="F7048" s="27" t="s">
        <v>3005</v>
      </c>
      <c r="G7048" s="34">
        <v>0</v>
      </c>
      <c r="H7048" s="26">
        <v>222564.99</v>
      </c>
      <c r="I7048" s="24">
        <f t="shared" si="110"/>
        <v>5687628.4299999997</v>
      </c>
      <c r="J7048" s="27" t="s">
        <v>113</v>
      </c>
      <c r="K7048" s="2" t="s">
        <v>15</v>
      </c>
    </row>
    <row r="7049" spans="1:11" ht="12" customHeight="1" x14ac:dyDescent="0.2">
      <c r="A7049" s="2">
        <v>1700</v>
      </c>
      <c r="B7049" s="20" t="str">
        <f>VLOOKUP(C7049,'[2]05-2025'!$B$1:$C$65536,2,0)</f>
        <v>CONTRATOS A FATURAR</v>
      </c>
      <c r="C7049" s="33" t="s">
        <v>60</v>
      </c>
      <c r="D7049" s="21">
        <f>VLOOKUP(C7049,'[2]05-2025'!$B$1:$D$65536,3,0)</f>
        <v>4360572.63</v>
      </c>
      <c r="E7049" s="25" t="s">
        <v>1824</v>
      </c>
      <c r="F7049" s="27" t="s">
        <v>3006</v>
      </c>
      <c r="G7049" s="34">
        <v>0</v>
      </c>
      <c r="H7049" s="26">
        <v>268735.75</v>
      </c>
      <c r="I7049" s="24">
        <f t="shared" si="110"/>
        <v>5956364.1799999997</v>
      </c>
      <c r="J7049" s="27" t="s">
        <v>105</v>
      </c>
      <c r="K7049" s="2" t="s">
        <v>15</v>
      </c>
    </row>
    <row r="7050" spans="1:11" ht="12" customHeight="1" x14ac:dyDescent="0.2">
      <c r="A7050" s="2">
        <v>1700</v>
      </c>
      <c r="B7050" s="20" t="str">
        <f>VLOOKUP(C7050,'[2]05-2025'!$B$1:$C$65536,2,0)</f>
        <v>CONTRATOS A FATURAR</v>
      </c>
      <c r="C7050" s="33" t="s">
        <v>60</v>
      </c>
      <c r="D7050" s="21">
        <f>VLOOKUP(C7050,'[2]05-2025'!$B$1:$D$65536,3,0)</f>
        <v>4360572.63</v>
      </c>
      <c r="E7050" s="25" t="s">
        <v>1824</v>
      </c>
      <c r="F7050" s="27" t="s">
        <v>3007</v>
      </c>
      <c r="G7050" s="34">
        <v>0</v>
      </c>
      <c r="H7050" s="26">
        <v>11357.8</v>
      </c>
      <c r="I7050" s="24">
        <f t="shared" si="110"/>
        <v>5967721.9799999995</v>
      </c>
      <c r="J7050" s="27" t="s">
        <v>130</v>
      </c>
      <c r="K7050" s="2" t="s">
        <v>15</v>
      </c>
    </row>
    <row r="7051" spans="1:11" ht="12" customHeight="1" x14ac:dyDescent="0.2">
      <c r="A7051" s="2">
        <v>1700</v>
      </c>
      <c r="B7051" s="20" t="str">
        <f>VLOOKUP(C7051,'[2]05-2025'!$B$1:$C$65536,2,0)</f>
        <v>CONTRATOS A FATURAR</v>
      </c>
      <c r="C7051" s="33" t="s">
        <v>60</v>
      </c>
      <c r="D7051" s="21">
        <f>VLOOKUP(C7051,'[2]05-2025'!$B$1:$D$65536,3,0)</f>
        <v>4360572.63</v>
      </c>
      <c r="E7051" s="25" t="s">
        <v>1824</v>
      </c>
      <c r="F7051" s="27" t="s">
        <v>3008</v>
      </c>
      <c r="G7051" s="34">
        <v>0</v>
      </c>
      <c r="H7051" s="26">
        <v>141457.71</v>
      </c>
      <c r="I7051" s="24">
        <f t="shared" si="110"/>
        <v>6109179.6899999995</v>
      </c>
      <c r="J7051" s="27" t="s">
        <v>1674</v>
      </c>
      <c r="K7051" s="2" t="s">
        <v>15</v>
      </c>
    </row>
    <row r="7052" spans="1:11" ht="12" customHeight="1" x14ac:dyDescent="0.2">
      <c r="A7052" s="2">
        <v>1700</v>
      </c>
      <c r="B7052" s="20" t="str">
        <f>VLOOKUP(C7052,'[2]05-2025'!$B$1:$C$65536,2,0)</f>
        <v>CONTRATOS A FATURAR</v>
      </c>
      <c r="C7052" s="33" t="s">
        <v>60</v>
      </c>
      <c r="D7052" s="21">
        <f>VLOOKUP(C7052,'[2]05-2025'!$B$1:$D$65536,3,0)</f>
        <v>4360572.63</v>
      </c>
      <c r="E7052" s="25" t="s">
        <v>1824</v>
      </c>
      <c r="F7052" s="27" t="s">
        <v>3009</v>
      </c>
      <c r="G7052" s="34">
        <v>0</v>
      </c>
      <c r="H7052" s="26">
        <v>97455.92</v>
      </c>
      <c r="I7052" s="24">
        <f t="shared" si="110"/>
        <v>6206635.6099999994</v>
      </c>
      <c r="J7052" s="27" t="s">
        <v>117</v>
      </c>
      <c r="K7052" s="2" t="s">
        <v>15</v>
      </c>
    </row>
    <row r="7053" spans="1:11" ht="12" customHeight="1" x14ac:dyDescent="0.2">
      <c r="A7053" s="2">
        <v>1700</v>
      </c>
      <c r="B7053" s="20" t="str">
        <f>VLOOKUP(C7053,'[2]05-2025'!$B$1:$C$65536,2,0)</f>
        <v>CONTRATOS A FATURAR</v>
      </c>
      <c r="C7053" s="33" t="s">
        <v>60</v>
      </c>
      <c r="D7053" s="21">
        <f>VLOOKUP(C7053,'[2]05-2025'!$B$1:$D$65536,3,0)</f>
        <v>4360572.63</v>
      </c>
      <c r="E7053" s="25" t="s">
        <v>1824</v>
      </c>
      <c r="F7053" s="27" t="s">
        <v>3010</v>
      </c>
      <c r="G7053" s="34">
        <v>0</v>
      </c>
      <c r="H7053" s="26">
        <v>519708.43</v>
      </c>
      <c r="I7053" s="24">
        <f t="shared" si="110"/>
        <v>6726344.0399999991</v>
      </c>
      <c r="J7053" s="27" t="s">
        <v>116</v>
      </c>
      <c r="K7053" s="2" t="s">
        <v>15</v>
      </c>
    </row>
    <row r="7054" spans="1:11" ht="12" customHeight="1" x14ac:dyDescent="0.2">
      <c r="A7054" s="2">
        <v>1700</v>
      </c>
      <c r="B7054" s="20" t="str">
        <f>VLOOKUP(C7054,'[2]05-2025'!$B$1:$C$65536,2,0)</f>
        <v>CONTRATOS A FATURAR</v>
      </c>
      <c r="C7054" s="33" t="s">
        <v>60</v>
      </c>
      <c r="D7054" s="21">
        <f>VLOOKUP(C7054,'[2]05-2025'!$B$1:$D$65536,3,0)</f>
        <v>4360572.63</v>
      </c>
      <c r="E7054" s="25" t="s">
        <v>1824</v>
      </c>
      <c r="F7054" s="27" t="s">
        <v>3011</v>
      </c>
      <c r="G7054" s="34">
        <v>0</v>
      </c>
      <c r="H7054" s="26">
        <v>6405.73</v>
      </c>
      <c r="I7054" s="24">
        <f t="shared" si="110"/>
        <v>6732749.7699999996</v>
      </c>
      <c r="J7054" s="27" t="s">
        <v>132</v>
      </c>
      <c r="K7054" s="2" t="s">
        <v>15</v>
      </c>
    </row>
    <row r="7055" spans="1:11" ht="12" customHeight="1" x14ac:dyDescent="0.2">
      <c r="A7055" s="2">
        <v>1700</v>
      </c>
      <c r="B7055" s="20" t="str">
        <f>VLOOKUP(C7055,'[2]05-2025'!$B$1:$C$65536,2,0)</f>
        <v>CONTRATOS A FATURAR</v>
      </c>
      <c r="C7055" s="33" t="s">
        <v>60</v>
      </c>
      <c r="D7055" s="21">
        <f>VLOOKUP(C7055,'[2]05-2025'!$B$1:$D$65536,3,0)</f>
        <v>4360572.63</v>
      </c>
      <c r="E7055" s="25" t="s">
        <v>1824</v>
      </c>
      <c r="F7055" s="27" t="s">
        <v>3012</v>
      </c>
      <c r="G7055" s="34">
        <v>0</v>
      </c>
      <c r="H7055" s="26">
        <v>128139.54</v>
      </c>
      <c r="I7055" s="24">
        <f t="shared" si="110"/>
        <v>6860889.3099999996</v>
      </c>
      <c r="J7055" s="27" t="s">
        <v>1673</v>
      </c>
      <c r="K7055" s="2" t="s">
        <v>15</v>
      </c>
    </row>
    <row r="7056" spans="1:11" ht="12" customHeight="1" x14ac:dyDescent="0.2">
      <c r="A7056" s="2">
        <v>1700</v>
      </c>
      <c r="B7056" s="20" t="str">
        <f>VLOOKUP(C7056,'[2]05-2025'!$B$1:$C$65536,2,0)</f>
        <v>CONTRATOS A FATURAR</v>
      </c>
      <c r="C7056" s="33" t="s">
        <v>60</v>
      </c>
      <c r="D7056" s="21">
        <f>VLOOKUP(C7056,'[2]05-2025'!$B$1:$D$65536,3,0)</f>
        <v>4360572.63</v>
      </c>
      <c r="E7056" s="25" t="s">
        <v>1824</v>
      </c>
      <c r="F7056" s="27" t="s">
        <v>3013</v>
      </c>
      <c r="G7056" s="34">
        <v>0</v>
      </c>
      <c r="H7056" s="26">
        <v>15493.3</v>
      </c>
      <c r="I7056" s="24">
        <f t="shared" si="110"/>
        <v>6876382.6099999994</v>
      </c>
      <c r="J7056" s="27" t="s">
        <v>125</v>
      </c>
      <c r="K7056" s="2" t="s">
        <v>15</v>
      </c>
    </row>
    <row r="7057" spans="1:11" ht="12" customHeight="1" x14ac:dyDescent="0.2">
      <c r="A7057" s="2">
        <v>1700</v>
      </c>
      <c r="B7057" s="20" t="str">
        <f>VLOOKUP(C7057,'[2]05-2025'!$B$1:$C$65536,2,0)</f>
        <v>CONTRATOS A FATURAR</v>
      </c>
      <c r="C7057" s="33" t="s">
        <v>60</v>
      </c>
      <c r="D7057" s="21">
        <f>VLOOKUP(C7057,'[2]05-2025'!$B$1:$D$65536,3,0)</f>
        <v>4360572.63</v>
      </c>
      <c r="E7057" s="25" t="s">
        <v>1824</v>
      </c>
      <c r="F7057" s="27" t="s">
        <v>3014</v>
      </c>
      <c r="G7057" s="34">
        <v>0</v>
      </c>
      <c r="H7057" s="26">
        <v>8793.06</v>
      </c>
      <c r="I7057" s="24">
        <f t="shared" si="110"/>
        <v>6885175.669999999</v>
      </c>
      <c r="J7057" s="27" t="s">
        <v>104</v>
      </c>
      <c r="K7057" s="2" t="s">
        <v>15</v>
      </c>
    </row>
    <row r="7058" spans="1:11" ht="12" customHeight="1" x14ac:dyDescent="0.2">
      <c r="A7058" s="2">
        <v>1700</v>
      </c>
      <c r="B7058" s="20" t="str">
        <f>VLOOKUP(C7058,'[2]05-2025'!$B$1:$C$65536,2,0)</f>
        <v>CONTRATOS A FATURAR</v>
      </c>
      <c r="C7058" s="33" t="s">
        <v>60</v>
      </c>
      <c r="D7058" s="21">
        <f>VLOOKUP(C7058,'[2]05-2025'!$B$1:$D$65536,3,0)</f>
        <v>4360572.63</v>
      </c>
      <c r="E7058" s="25" t="s">
        <v>1824</v>
      </c>
      <c r="F7058" s="27" t="s">
        <v>3015</v>
      </c>
      <c r="G7058" s="34">
        <v>0</v>
      </c>
      <c r="H7058" s="26">
        <v>18635.11</v>
      </c>
      <c r="I7058" s="24">
        <f t="shared" si="110"/>
        <v>6903810.7799999993</v>
      </c>
      <c r="J7058" s="27" t="s">
        <v>122</v>
      </c>
      <c r="K7058" s="2" t="s">
        <v>15</v>
      </c>
    </row>
    <row r="7059" spans="1:11" ht="12" customHeight="1" x14ac:dyDescent="0.2">
      <c r="A7059" s="2">
        <v>1700</v>
      </c>
      <c r="B7059" s="20" t="str">
        <f>VLOOKUP(C7059,'[2]05-2025'!$B$1:$C$65536,2,0)</f>
        <v>CONTRATOS A FATURAR</v>
      </c>
      <c r="C7059" s="33" t="s">
        <v>60</v>
      </c>
      <c r="D7059" s="21">
        <f>VLOOKUP(C7059,'[2]05-2025'!$B$1:$D$65536,3,0)</f>
        <v>4360572.63</v>
      </c>
      <c r="E7059" s="25" t="s">
        <v>1824</v>
      </c>
      <c r="F7059" s="27" t="s">
        <v>3016</v>
      </c>
      <c r="G7059" s="34">
        <v>0</v>
      </c>
      <c r="H7059" s="26">
        <v>29586.92</v>
      </c>
      <c r="I7059" s="24">
        <f t="shared" si="110"/>
        <v>6933397.6999999993</v>
      </c>
      <c r="J7059" s="27" t="s">
        <v>105</v>
      </c>
      <c r="K7059" s="2" t="s">
        <v>15</v>
      </c>
    </row>
    <row r="7060" spans="1:11" ht="12" customHeight="1" x14ac:dyDescent="0.2">
      <c r="A7060" s="2">
        <v>1700</v>
      </c>
      <c r="B7060" s="20" t="str">
        <f>VLOOKUP(C7060,'[2]05-2025'!$B$1:$C$65536,2,0)</f>
        <v>CONTRATOS A FATURAR</v>
      </c>
      <c r="C7060" s="33" t="s">
        <v>60</v>
      </c>
      <c r="D7060" s="21">
        <f>VLOOKUP(C7060,'[2]05-2025'!$B$1:$D$65536,3,0)</f>
        <v>4360572.63</v>
      </c>
      <c r="E7060" s="25" t="s">
        <v>1824</v>
      </c>
      <c r="F7060" s="27" t="s">
        <v>3017</v>
      </c>
      <c r="G7060" s="34">
        <v>0</v>
      </c>
      <c r="H7060" s="26">
        <v>7440</v>
      </c>
      <c r="I7060" s="24">
        <f t="shared" si="110"/>
        <v>6940837.6999999993</v>
      </c>
      <c r="J7060" s="27" t="s">
        <v>119</v>
      </c>
      <c r="K7060" s="2" t="s">
        <v>15</v>
      </c>
    </row>
    <row r="7061" spans="1:11" ht="12" customHeight="1" x14ac:dyDescent="0.2">
      <c r="A7061" s="2">
        <v>1700</v>
      </c>
      <c r="B7061" s="20" t="str">
        <f>VLOOKUP(C7061,'[2]05-2025'!$B$1:$C$65536,2,0)</f>
        <v>CONTRATOS A FATURAR</v>
      </c>
      <c r="C7061" s="33" t="s">
        <v>60</v>
      </c>
      <c r="D7061" s="21">
        <f>VLOOKUP(C7061,'[2]05-2025'!$B$1:$D$65536,3,0)</f>
        <v>4360572.63</v>
      </c>
      <c r="E7061" s="25" t="s">
        <v>1824</v>
      </c>
      <c r="F7061" s="27" t="s">
        <v>3018</v>
      </c>
      <c r="G7061" s="34">
        <v>0</v>
      </c>
      <c r="H7061" s="26">
        <v>338760.5</v>
      </c>
      <c r="I7061" s="24">
        <f t="shared" si="110"/>
        <v>7279598.1999999993</v>
      </c>
      <c r="J7061" s="27" t="s">
        <v>1673</v>
      </c>
      <c r="K7061" s="2" t="s">
        <v>15</v>
      </c>
    </row>
    <row r="7062" spans="1:11" ht="12" customHeight="1" x14ac:dyDescent="0.2">
      <c r="A7062" s="2">
        <v>1700</v>
      </c>
      <c r="B7062" s="20" t="str">
        <f>VLOOKUP(C7062,'[2]05-2025'!$B$1:$C$65536,2,0)</f>
        <v>CONTRATOS A FATURAR</v>
      </c>
      <c r="C7062" s="33" t="s">
        <v>60</v>
      </c>
      <c r="D7062" s="21">
        <f>VLOOKUP(C7062,'[2]05-2025'!$B$1:$D$65536,3,0)</f>
        <v>4360572.63</v>
      </c>
      <c r="E7062" s="25" t="s">
        <v>1824</v>
      </c>
      <c r="F7062" s="27" t="s">
        <v>3019</v>
      </c>
      <c r="G7062" s="34">
        <v>0</v>
      </c>
      <c r="H7062" s="26">
        <v>155517.29999999999</v>
      </c>
      <c r="I7062" s="24">
        <f t="shared" si="110"/>
        <v>7435115.4999999991</v>
      </c>
      <c r="J7062" s="27" t="s">
        <v>115</v>
      </c>
      <c r="K7062" s="2" t="s">
        <v>15</v>
      </c>
    </row>
    <row r="7063" spans="1:11" ht="12" customHeight="1" x14ac:dyDescent="0.2">
      <c r="A7063" s="2">
        <v>1700</v>
      </c>
      <c r="B7063" s="20" t="str">
        <f>VLOOKUP(C7063,'[2]05-2025'!$B$1:$C$65536,2,0)</f>
        <v>CONTRATOS A FATURAR</v>
      </c>
      <c r="C7063" s="33" t="s">
        <v>60</v>
      </c>
      <c r="D7063" s="21">
        <f>VLOOKUP(C7063,'[2]05-2025'!$B$1:$D$65536,3,0)</f>
        <v>4360572.63</v>
      </c>
      <c r="E7063" s="25" t="s">
        <v>1824</v>
      </c>
      <c r="F7063" s="27" t="s">
        <v>3020</v>
      </c>
      <c r="G7063" s="34">
        <v>0</v>
      </c>
      <c r="H7063" s="26">
        <v>1705.47</v>
      </c>
      <c r="I7063" s="24">
        <f t="shared" si="110"/>
        <v>7436820.9699999988</v>
      </c>
      <c r="J7063" s="27" t="s">
        <v>131</v>
      </c>
      <c r="K7063" s="2" t="s">
        <v>15</v>
      </c>
    </row>
    <row r="7064" spans="1:11" ht="12" customHeight="1" x14ac:dyDescent="0.2">
      <c r="A7064" s="2">
        <v>1700</v>
      </c>
      <c r="B7064" s="20" t="str">
        <f>VLOOKUP(C7064,'[2]05-2025'!$B$1:$C$65536,2,0)</f>
        <v>CONTRATOS A FATURAR</v>
      </c>
      <c r="C7064" s="33" t="s">
        <v>60</v>
      </c>
      <c r="D7064" s="21">
        <f>VLOOKUP(C7064,'[2]05-2025'!$B$1:$D$65536,3,0)</f>
        <v>4360572.63</v>
      </c>
      <c r="E7064" s="25" t="s">
        <v>1824</v>
      </c>
      <c r="F7064" s="27" t="s">
        <v>3021</v>
      </c>
      <c r="G7064" s="34">
        <v>0</v>
      </c>
      <c r="H7064" s="26">
        <v>145998</v>
      </c>
      <c r="I7064" s="24">
        <f t="shared" si="110"/>
        <v>7582818.9699999988</v>
      </c>
      <c r="J7064" s="27" t="s">
        <v>121</v>
      </c>
      <c r="K7064" s="2" t="s">
        <v>15</v>
      </c>
    </row>
    <row r="7065" spans="1:11" ht="12" customHeight="1" x14ac:dyDescent="0.2">
      <c r="A7065" s="2">
        <v>1700</v>
      </c>
      <c r="B7065" s="20" t="str">
        <f>VLOOKUP(C7065,'[2]05-2025'!$B$1:$C$65536,2,0)</f>
        <v>CONTRATOS A FATURAR</v>
      </c>
      <c r="C7065" s="33" t="s">
        <v>60</v>
      </c>
      <c r="D7065" s="21">
        <f>VLOOKUP(C7065,'[2]05-2025'!$B$1:$D$65536,3,0)</f>
        <v>4360572.63</v>
      </c>
      <c r="E7065" s="25" t="s">
        <v>1824</v>
      </c>
      <c r="F7065" s="27" t="s">
        <v>3022</v>
      </c>
      <c r="G7065" s="34">
        <v>0</v>
      </c>
      <c r="H7065" s="26">
        <v>556576.34</v>
      </c>
      <c r="I7065" s="24">
        <f t="shared" si="110"/>
        <v>8139395.3099999987</v>
      </c>
      <c r="J7065" s="27" t="s">
        <v>105</v>
      </c>
      <c r="K7065" s="2" t="s">
        <v>15</v>
      </c>
    </row>
    <row r="7066" spans="1:11" ht="12" customHeight="1" x14ac:dyDescent="0.2">
      <c r="A7066" s="2">
        <v>1700</v>
      </c>
      <c r="B7066" s="20" t="str">
        <f>VLOOKUP(C7066,'[2]05-2025'!$B$1:$C$65536,2,0)</f>
        <v>CONTRATOS A FATURAR</v>
      </c>
      <c r="C7066" s="33" t="s">
        <v>60</v>
      </c>
      <c r="D7066" s="21">
        <f>VLOOKUP(C7066,'[2]05-2025'!$B$1:$D$65536,3,0)</f>
        <v>4360572.63</v>
      </c>
      <c r="E7066" s="25" t="s">
        <v>1824</v>
      </c>
      <c r="F7066" s="27" t="s">
        <v>3023</v>
      </c>
      <c r="G7066" s="34">
        <v>0</v>
      </c>
      <c r="H7066" s="26">
        <v>116105.08</v>
      </c>
      <c r="I7066" s="24">
        <f t="shared" si="110"/>
        <v>8255500.3899999987</v>
      </c>
      <c r="J7066" s="27" t="s">
        <v>1673</v>
      </c>
      <c r="K7066" s="2" t="s">
        <v>15</v>
      </c>
    </row>
    <row r="7067" spans="1:11" ht="12" customHeight="1" x14ac:dyDescent="0.2">
      <c r="A7067" s="2">
        <v>1700</v>
      </c>
      <c r="B7067" s="20" t="str">
        <f>VLOOKUP(C7067,'[2]05-2025'!$B$1:$C$65536,2,0)</f>
        <v>CONTRATOS A FATURAR</v>
      </c>
      <c r="C7067" s="33" t="s">
        <v>60</v>
      </c>
      <c r="D7067" s="21">
        <f>VLOOKUP(C7067,'[2]05-2025'!$B$1:$D$65536,3,0)</f>
        <v>4360572.63</v>
      </c>
      <c r="E7067" s="25" t="s">
        <v>1824</v>
      </c>
      <c r="F7067" s="27" t="s">
        <v>3024</v>
      </c>
      <c r="G7067" s="34">
        <v>0</v>
      </c>
      <c r="H7067" s="26">
        <v>11937.68</v>
      </c>
      <c r="I7067" s="24">
        <f t="shared" si="110"/>
        <v>8267438.0699999984</v>
      </c>
      <c r="J7067" s="27" t="s">
        <v>132</v>
      </c>
      <c r="K7067" s="2" t="s">
        <v>15</v>
      </c>
    </row>
    <row r="7068" spans="1:11" ht="12" customHeight="1" x14ac:dyDescent="0.2">
      <c r="A7068" s="2">
        <v>1700</v>
      </c>
      <c r="B7068" s="20" t="str">
        <f>VLOOKUP(C7068,'[2]05-2025'!$B$1:$C$65536,2,0)</f>
        <v>CONTRATOS A FATURAR</v>
      </c>
      <c r="C7068" s="33" t="s">
        <v>60</v>
      </c>
      <c r="D7068" s="21">
        <f>VLOOKUP(C7068,'[2]05-2025'!$B$1:$D$65536,3,0)</f>
        <v>4360572.63</v>
      </c>
      <c r="E7068" s="25" t="s">
        <v>1824</v>
      </c>
      <c r="F7068" s="27" t="s">
        <v>3025</v>
      </c>
      <c r="G7068" s="34">
        <v>0</v>
      </c>
      <c r="H7068" s="26">
        <v>10000</v>
      </c>
      <c r="I7068" s="24">
        <f t="shared" si="110"/>
        <v>8277438.0699999984</v>
      </c>
      <c r="J7068" s="27" t="s">
        <v>105</v>
      </c>
      <c r="K7068" s="2" t="s">
        <v>15</v>
      </c>
    </row>
    <row r="7069" spans="1:11" ht="12" customHeight="1" x14ac:dyDescent="0.2">
      <c r="A7069" s="2">
        <v>1700</v>
      </c>
      <c r="B7069" s="20" t="str">
        <f>VLOOKUP(C7069,'[2]05-2025'!$B$1:$C$65536,2,0)</f>
        <v>CONTRATOS A FATURAR</v>
      </c>
      <c r="C7069" s="33" t="s">
        <v>60</v>
      </c>
      <c r="D7069" s="21">
        <f>VLOOKUP(C7069,'[2]05-2025'!$B$1:$D$65536,3,0)</f>
        <v>4360572.63</v>
      </c>
      <c r="E7069" s="25" t="s">
        <v>1824</v>
      </c>
      <c r="F7069" s="27" t="s">
        <v>3026</v>
      </c>
      <c r="G7069" s="34">
        <v>0</v>
      </c>
      <c r="H7069" s="26">
        <v>3979</v>
      </c>
      <c r="I7069" s="24">
        <f t="shared" si="110"/>
        <v>8281417.0699999984</v>
      </c>
      <c r="J7069" s="27" t="s">
        <v>114</v>
      </c>
      <c r="K7069" s="2" t="s">
        <v>15</v>
      </c>
    </row>
    <row r="7070" spans="1:11" ht="12" customHeight="1" x14ac:dyDescent="0.2">
      <c r="A7070" s="2">
        <v>1700</v>
      </c>
      <c r="B7070" s="20" t="str">
        <f>VLOOKUP(C7070,'[2]05-2025'!$B$1:$C$65536,2,0)</f>
        <v>CONTRATOS A FATURAR</v>
      </c>
      <c r="C7070" s="33" t="s">
        <v>60</v>
      </c>
      <c r="D7070" s="21">
        <f>VLOOKUP(C7070,'[2]05-2025'!$B$1:$D$65536,3,0)</f>
        <v>4360572.63</v>
      </c>
      <c r="E7070" s="25" t="s">
        <v>1824</v>
      </c>
      <c r="F7070" s="27" t="s">
        <v>3027</v>
      </c>
      <c r="G7070" s="34">
        <v>0</v>
      </c>
      <c r="H7070" s="26">
        <v>153359.67999999999</v>
      </c>
      <c r="I7070" s="24">
        <f t="shared" si="110"/>
        <v>8434776.7499999981</v>
      </c>
      <c r="J7070" s="27" t="s">
        <v>1673</v>
      </c>
      <c r="K7070" s="2" t="s">
        <v>15</v>
      </c>
    </row>
    <row r="7071" spans="1:11" ht="12" customHeight="1" x14ac:dyDescent="0.2">
      <c r="A7071" s="2">
        <v>1700</v>
      </c>
      <c r="B7071" s="20" t="str">
        <f>VLOOKUP(C7071,'[2]05-2025'!$B$1:$C$65536,2,0)</f>
        <v>CONTRATOS A FATURAR</v>
      </c>
      <c r="C7071" s="33" t="s">
        <v>60</v>
      </c>
      <c r="D7071" s="21">
        <f>VLOOKUP(C7071,'[2]05-2025'!$B$1:$D$65536,3,0)</f>
        <v>4360572.63</v>
      </c>
      <c r="E7071" s="25" t="s">
        <v>1824</v>
      </c>
      <c r="F7071" s="27" t="s">
        <v>3028</v>
      </c>
      <c r="G7071" s="34">
        <v>0</v>
      </c>
      <c r="H7071" s="26">
        <v>2780</v>
      </c>
      <c r="I7071" s="24">
        <f t="shared" si="110"/>
        <v>8437556.7499999981</v>
      </c>
      <c r="J7071" s="27" t="s">
        <v>120</v>
      </c>
      <c r="K7071" s="2" t="s">
        <v>15</v>
      </c>
    </row>
    <row r="7072" spans="1:11" ht="12" customHeight="1" x14ac:dyDescent="0.2">
      <c r="A7072" s="2">
        <v>1700</v>
      </c>
      <c r="B7072" s="20" t="str">
        <f>VLOOKUP(C7072,'[2]05-2025'!$B$1:$C$65536,2,0)</f>
        <v>CONTRATOS A FATURAR</v>
      </c>
      <c r="C7072" s="33" t="s">
        <v>60</v>
      </c>
      <c r="D7072" s="21">
        <f>VLOOKUP(C7072,'[2]05-2025'!$B$1:$D$65536,3,0)</f>
        <v>4360572.63</v>
      </c>
      <c r="E7072" s="25" t="s">
        <v>1824</v>
      </c>
      <c r="F7072" s="27" t="s">
        <v>3029</v>
      </c>
      <c r="G7072" s="34">
        <v>0</v>
      </c>
      <c r="H7072" s="26">
        <v>24994.67</v>
      </c>
      <c r="I7072" s="24">
        <f t="shared" si="110"/>
        <v>8462551.4199999981</v>
      </c>
      <c r="J7072" s="27" t="s">
        <v>130</v>
      </c>
      <c r="K7072" s="2" t="s">
        <v>15</v>
      </c>
    </row>
    <row r="7073" spans="1:11" ht="12" customHeight="1" x14ac:dyDescent="0.2">
      <c r="A7073" s="2">
        <v>1700</v>
      </c>
      <c r="B7073" s="20" t="str">
        <f>VLOOKUP(C7073,'[2]05-2025'!$B$1:$C$65536,2,0)</f>
        <v>CONTRATOS A FATURAR</v>
      </c>
      <c r="C7073" s="33" t="s">
        <v>60</v>
      </c>
      <c r="D7073" s="21">
        <f>VLOOKUP(C7073,'[2]05-2025'!$B$1:$D$65536,3,0)</f>
        <v>4360572.63</v>
      </c>
      <c r="E7073" s="25" t="s">
        <v>1824</v>
      </c>
      <c r="F7073" s="27" t="s">
        <v>3030</v>
      </c>
      <c r="G7073" s="34">
        <v>0</v>
      </c>
      <c r="H7073" s="26">
        <v>1040</v>
      </c>
      <c r="I7073" s="24">
        <f t="shared" si="110"/>
        <v>8463591.4199999981</v>
      </c>
      <c r="J7073" s="27" t="s">
        <v>132</v>
      </c>
      <c r="K7073" s="2" t="s">
        <v>15</v>
      </c>
    </row>
    <row r="7074" spans="1:11" ht="12" customHeight="1" x14ac:dyDescent="0.2">
      <c r="A7074" s="2">
        <v>1700</v>
      </c>
      <c r="B7074" s="20" t="str">
        <f>VLOOKUP(C7074,'[2]05-2025'!$B$1:$C$65536,2,0)</f>
        <v>CONTRATOS A FATURAR</v>
      </c>
      <c r="C7074" s="33" t="s">
        <v>60</v>
      </c>
      <c r="D7074" s="21">
        <f>VLOOKUP(C7074,'[2]05-2025'!$B$1:$D$65536,3,0)</f>
        <v>4360572.63</v>
      </c>
      <c r="E7074" s="25" t="s">
        <v>1824</v>
      </c>
      <c r="F7074" s="27" t="s">
        <v>3031</v>
      </c>
      <c r="G7074" s="34">
        <v>0</v>
      </c>
      <c r="H7074" s="26">
        <v>4652.8500000000004</v>
      </c>
      <c r="I7074" s="24">
        <f t="shared" si="110"/>
        <v>8468244.2699999977</v>
      </c>
      <c r="J7074" s="27" t="s">
        <v>123</v>
      </c>
      <c r="K7074" s="2" t="s">
        <v>15</v>
      </c>
    </row>
    <row r="7075" spans="1:11" ht="12" customHeight="1" x14ac:dyDescent="0.2">
      <c r="A7075" s="2">
        <v>1700</v>
      </c>
      <c r="B7075" s="20" t="str">
        <f>VLOOKUP(C7075,'[2]05-2025'!$B$1:$C$65536,2,0)</f>
        <v>CONTRATOS A FATURAR</v>
      </c>
      <c r="C7075" s="33" t="s">
        <v>60</v>
      </c>
      <c r="D7075" s="21">
        <f>VLOOKUP(C7075,'[2]05-2025'!$B$1:$D$65536,3,0)</f>
        <v>4360572.63</v>
      </c>
      <c r="E7075" s="25" t="s">
        <v>1824</v>
      </c>
      <c r="F7075" s="27" t="s">
        <v>3032</v>
      </c>
      <c r="G7075" s="34">
        <v>0</v>
      </c>
      <c r="H7075" s="26">
        <v>18000</v>
      </c>
      <c r="I7075" s="24">
        <f t="shared" si="110"/>
        <v>8486244.2699999977</v>
      </c>
      <c r="J7075" s="27" t="s">
        <v>1673</v>
      </c>
      <c r="K7075" s="2" t="s">
        <v>15</v>
      </c>
    </row>
    <row r="7076" spans="1:11" ht="12" customHeight="1" x14ac:dyDescent="0.2">
      <c r="A7076" s="2">
        <v>1700</v>
      </c>
      <c r="B7076" s="20" t="str">
        <f>VLOOKUP(C7076,'[2]05-2025'!$B$1:$C$65536,2,0)</f>
        <v>CONTRATOS A FATURAR</v>
      </c>
      <c r="C7076" s="33" t="s">
        <v>60</v>
      </c>
      <c r="D7076" s="21">
        <f>VLOOKUP(C7076,'[2]05-2025'!$B$1:$D$65536,3,0)</f>
        <v>4360572.63</v>
      </c>
      <c r="E7076" s="25" t="s">
        <v>1824</v>
      </c>
      <c r="F7076" s="27" t="s">
        <v>3033</v>
      </c>
      <c r="G7076" s="34">
        <v>0</v>
      </c>
      <c r="H7076" s="26">
        <v>24319.61</v>
      </c>
      <c r="I7076" s="24">
        <f t="shared" si="110"/>
        <v>8510563.8799999971</v>
      </c>
      <c r="J7076" s="27" t="s">
        <v>131</v>
      </c>
      <c r="K7076" s="2" t="s">
        <v>15</v>
      </c>
    </row>
    <row r="7077" spans="1:11" ht="12" customHeight="1" x14ac:dyDescent="0.2">
      <c r="A7077" s="2">
        <v>1700</v>
      </c>
      <c r="B7077" s="20" t="str">
        <f>VLOOKUP(C7077,'[2]05-2025'!$B$1:$C$65536,2,0)</f>
        <v>CONTRATOS A FATURAR</v>
      </c>
      <c r="C7077" s="33" t="s">
        <v>60</v>
      </c>
      <c r="D7077" s="21">
        <f>VLOOKUP(C7077,'[2]05-2025'!$B$1:$D$65536,3,0)</f>
        <v>4360572.63</v>
      </c>
      <c r="E7077" s="25" t="s">
        <v>1824</v>
      </c>
      <c r="F7077" s="27" t="s">
        <v>3034</v>
      </c>
      <c r="G7077" s="34">
        <v>0</v>
      </c>
      <c r="H7077" s="26">
        <v>2643.33</v>
      </c>
      <c r="I7077" s="24">
        <f t="shared" si="110"/>
        <v>8513207.2099999972</v>
      </c>
      <c r="J7077" s="27" t="s">
        <v>124</v>
      </c>
      <c r="K7077" s="2" t="s">
        <v>15</v>
      </c>
    </row>
    <row r="7078" spans="1:11" ht="12" customHeight="1" x14ac:dyDescent="0.2">
      <c r="A7078" s="2">
        <v>1700</v>
      </c>
      <c r="B7078" s="20" t="str">
        <f>VLOOKUP(C7078,'[2]05-2025'!$B$1:$C$65536,2,0)</f>
        <v>CONTRATOS A FATURAR</v>
      </c>
      <c r="C7078" s="33" t="s">
        <v>60</v>
      </c>
      <c r="D7078" s="21">
        <f>VLOOKUP(C7078,'[2]05-2025'!$B$1:$D$65536,3,0)</f>
        <v>4360572.63</v>
      </c>
      <c r="E7078" s="25" t="s">
        <v>1824</v>
      </c>
      <c r="F7078" s="27" t="s">
        <v>3035</v>
      </c>
      <c r="G7078" s="34">
        <v>0</v>
      </c>
      <c r="H7078" s="26">
        <v>1833</v>
      </c>
      <c r="I7078" s="24">
        <f t="shared" si="110"/>
        <v>8515040.2099999972</v>
      </c>
      <c r="J7078" s="27" t="s">
        <v>116</v>
      </c>
      <c r="K7078" s="2" t="s">
        <v>15</v>
      </c>
    </row>
    <row r="7079" spans="1:11" ht="12" customHeight="1" x14ac:dyDescent="0.2">
      <c r="A7079" s="2">
        <v>1700</v>
      </c>
      <c r="B7079" s="20" t="str">
        <f>VLOOKUP(C7079,'[2]05-2025'!$B$1:$C$65536,2,0)</f>
        <v>CONTRATOS A FATURAR</v>
      </c>
      <c r="C7079" s="33" t="s">
        <v>60</v>
      </c>
      <c r="D7079" s="21">
        <f>VLOOKUP(C7079,'[2]05-2025'!$B$1:$D$65536,3,0)</f>
        <v>4360572.63</v>
      </c>
      <c r="E7079" s="25" t="s">
        <v>1825</v>
      </c>
      <c r="F7079" s="27" t="s">
        <v>3211</v>
      </c>
      <c r="G7079" s="26">
        <v>24994.67</v>
      </c>
      <c r="H7079" s="22">
        <v>0</v>
      </c>
      <c r="I7079" s="24">
        <f t="shared" si="110"/>
        <v>8490045.5399999972</v>
      </c>
      <c r="J7079" s="27" t="s">
        <v>130</v>
      </c>
      <c r="K7079" s="2" t="s">
        <v>15</v>
      </c>
    </row>
    <row r="7080" spans="1:11" ht="12" customHeight="1" x14ac:dyDescent="0.2">
      <c r="A7080" s="2">
        <v>1700</v>
      </c>
      <c r="B7080" s="20" t="str">
        <f>VLOOKUP(C7080,'[2]05-2025'!$B$1:$C$65536,2,0)</f>
        <v>CONTRATOS A FATURAR</v>
      </c>
      <c r="C7080" s="33" t="s">
        <v>60</v>
      </c>
      <c r="D7080" s="21">
        <f>VLOOKUP(C7080,'[2]05-2025'!$B$1:$D$65536,3,0)</f>
        <v>4360572.63</v>
      </c>
      <c r="E7080" s="25" t="s">
        <v>1808</v>
      </c>
      <c r="F7080" s="27" t="s">
        <v>3161</v>
      </c>
      <c r="G7080" s="26">
        <v>59173.84</v>
      </c>
      <c r="H7080" s="22">
        <v>0</v>
      </c>
      <c r="I7080" s="24">
        <f t="shared" si="110"/>
        <v>8430871.6999999974</v>
      </c>
      <c r="J7080" s="27" t="s">
        <v>105</v>
      </c>
      <c r="K7080" s="2" t="s">
        <v>15</v>
      </c>
    </row>
    <row r="7081" spans="1:11" ht="12" customHeight="1" x14ac:dyDescent="0.2">
      <c r="A7081" s="2">
        <v>1700</v>
      </c>
      <c r="B7081" s="20" t="str">
        <f>VLOOKUP(C7081,'[2]05-2025'!$B$1:$C$65536,2,0)</f>
        <v>CONTRATOS A FATURAR</v>
      </c>
      <c r="C7081" s="33" t="s">
        <v>60</v>
      </c>
      <c r="D7081" s="21">
        <f>VLOOKUP(C7081,'[2]05-2025'!$B$1:$D$65536,3,0)</f>
        <v>4360572.63</v>
      </c>
      <c r="E7081" s="25" t="s">
        <v>1808</v>
      </c>
      <c r="F7081" s="27" t="s">
        <v>3184</v>
      </c>
      <c r="G7081" s="26">
        <v>1833</v>
      </c>
      <c r="H7081" s="22">
        <v>0</v>
      </c>
      <c r="I7081" s="24">
        <f t="shared" si="110"/>
        <v>8429038.6999999974</v>
      </c>
      <c r="J7081" s="27" t="s">
        <v>116</v>
      </c>
      <c r="K7081" s="2" t="s">
        <v>15</v>
      </c>
    </row>
    <row r="7082" spans="1:11" ht="12" customHeight="1" x14ac:dyDescent="0.2">
      <c r="A7082" s="2">
        <v>1700</v>
      </c>
      <c r="B7082" s="20" t="str">
        <f>VLOOKUP(C7082,'[2]05-2025'!$B$1:$C$65536,2,0)</f>
        <v>CONTRATOS A FATURAR</v>
      </c>
      <c r="C7082" s="33" t="s">
        <v>60</v>
      </c>
      <c r="D7082" s="21">
        <f>VLOOKUP(C7082,'[2]05-2025'!$B$1:$D$65536,3,0)</f>
        <v>4360572.63</v>
      </c>
      <c r="E7082" s="25" t="s">
        <v>1808</v>
      </c>
      <c r="F7082" s="27" t="s">
        <v>3291</v>
      </c>
      <c r="G7082" s="26">
        <v>2643.33</v>
      </c>
      <c r="H7082" s="22">
        <v>0</v>
      </c>
      <c r="I7082" s="24">
        <f t="shared" si="110"/>
        <v>8426395.3699999973</v>
      </c>
      <c r="J7082" s="27" t="s">
        <v>124</v>
      </c>
      <c r="K7082" s="2" t="s">
        <v>15</v>
      </c>
    </row>
    <row r="7083" spans="1:11" ht="12" customHeight="1" x14ac:dyDescent="0.2">
      <c r="A7083" s="2">
        <v>1700</v>
      </c>
      <c r="B7083" s="20" t="str">
        <f>VLOOKUP(C7083,'[2]05-2025'!$B$1:$C$65536,2,0)</f>
        <v>CONTRATOS A FATURAR</v>
      </c>
      <c r="C7083" s="33" t="s">
        <v>60</v>
      </c>
      <c r="D7083" s="21">
        <f>VLOOKUP(C7083,'[2]05-2025'!$B$1:$D$65536,3,0)</f>
        <v>4360572.63</v>
      </c>
      <c r="E7083" s="25" t="s">
        <v>1808</v>
      </c>
      <c r="F7083" s="27" t="s">
        <v>3173</v>
      </c>
      <c r="G7083" s="26">
        <v>141457.71</v>
      </c>
      <c r="H7083" s="22">
        <v>0</v>
      </c>
      <c r="I7083" s="24">
        <f t="shared" si="110"/>
        <v>8284937.6599999974</v>
      </c>
      <c r="J7083" s="27" t="s">
        <v>1673</v>
      </c>
      <c r="K7083" s="2" t="s">
        <v>15</v>
      </c>
    </row>
    <row r="7084" spans="1:11" ht="12" customHeight="1" x14ac:dyDescent="0.2">
      <c r="A7084" s="2">
        <v>1700</v>
      </c>
      <c r="B7084" s="20" t="str">
        <f>VLOOKUP(C7084,'[2]05-2025'!$B$1:$C$65536,2,0)</f>
        <v>CONTRATOS A FATURAR</v>
      </c>
      <c r="C7084" s="33" t="s">
        <v>60</v>
      </c>
      <c r="D7084" s="21">
        <f>VLOOKUP(C7084,'[2]05-2025'!$B$1:$D$65536,3,0)</f>
        <v>4360572.63</v>
      </c>
      <c r="E7084" s="25" t="s">
        <v>1809</v>
      </c>
      <c r="F7084" s="27" t="s">
        <v>3172</v>
      </c>
      <c r="G7084" s="26">
        <v>3979</v>
      </c>
      <c r="H7084" s="22">
        <v>0</v>
      </c>
      <c r="I7084" s="24">
        <f t="shared" si="110"/>
        <v>8280958.6599999974</v>
      </c>
      <c r="J7084" s="27" t="s">
        <v>114</v>
      </c>
      <c r="K7084" s="2" t="s">
        <v>15</v>
      </c>
    </row>
    <row r="7085" spans="1:11" ht="12" customHeight="1" x14ac:dyDescent="0.2">
      <c r="A7085" s="2">
        <v>1700</v>
      </c>
      <c r="B7085" s="20" t="str">
        <f>VLOOKUP(C7085,'[2]05-2025'!$B$1:$C$65536,2,0)</f>
        <v>CONTRATOS A FATURAR</v>
      </c>
      <c r="C7085" s="33" t="s">
        <v>60</v>
      </c>
      <c r="D7085" s="21">
        <f>VLOOKUP(C7085,'[2]05-2025'!$B$1:$D$65536,3,0)</f>
        <v>4360572.63</v>
      </c>
      <c r="E7085" s="25" t="s">
        <v>1809</v>
      </c>
      <c r="F7085" s="27" t="s">
        <v>3213</v>
      </c>
      <c r="G7085" s="26">
        <v>6405.73</v>
      </c>
      <c r="H7085" s="22">
        <v>0</v>
      </c>
      <c r="I7085" s="24">
        <f t="shared" si="110"/>
        <v>8274552.9299999969</v>
      </c>
      <c r="J7085" s="27" t="s">
        <v>132</v>
      </c>
      <c r="K7085" s="2" t="s">
        <v>15</v>
      </c>
    </row>
    <row r="7086" spans="1:11" ht="12" customHeight="1" x14ac:dyDescent="0.2">
      <c r="A7086" s="2">
        <v>1700</v>
      </c>
      <c r="B7086" s="20" t="str">
        <f>VLOOKUP(C7086,'[2]05-2025'!$B$1:$C$65536,2,0)</f>
        <v>CONTRATOS A FATURAR</v>
      </c>
      <c r="C7086" s="33" t="s">
        <v>60</v>
      </c>
      <c r="D7086" s="21">
        <f>VLOOKUP(C7086,'[2]05-2025'!$B$1:$D$65536,3,0)</f>
        <v>4360572.63</v>
      </c>
      <c r="E7086" s="25" t="s">
        <v>1809</v>
      </c>
      <c r="F7086" s="27" t="s">
        <v>3214</v>
      </c>
      <c r="G7086" s="26">
        <v>23875.360000000001</v>
      </c>
      <c r="H7086" s="22">
        <v>0</v>
      </c>
      <c r="I7086" s="24">
        <f t="shared" si="110"/>
        <v>8250677.5699999966</v>
      </c>
      <c r="J7086" s="27" t="s">
        <v>132</v>
      </c>
      <c r="K7086" s="2" t="s">
        <v>15</v>
      </c>
    </row>
    <row r="7087" spans="1:11" ht="12" customHeight="1" x14ac:dyDescent="0.2">
      <c r="A7087" s="2">
        <v>1700</v>
      </c>
      <c r="B7087" s="20" t="str">
        <f>VLOOKUP(C7087,'[2]05-2025'!$B$1:$C$65536,2,0)</f>
        <v>CONTRATOS A FATURAR</v>
      </c>
      <c r="C7087" s="33" t="s">
        <v>60</v>
      </c>
      <c r="D7087" s="21">
        <f>VLOOKUP(C7087,'[2]05-2025'!$B$1:$D$65536,3,0)</f>
        <v>4360572.63</v>
      </c>
      <c r="E7087" s="25" t="s">
        <v>1810</v>
      </c>
      <c r="F7087" s="27" t="s">
        <v>3208</v>
      </c>
      <c r="G7087" s="26">
        <v>15493.3</v>
      </c>
      <c r="H7087" s="22">
        <v>0</v>
      </c>
      <c r="I7087" s="24">
        <f t="shared" si="110"/>
        <v>8235184.2699999968</v>
      </c>
      <c r="J7087" s="27" t="s">
        <v>125</v>
      </c>
      <c r="K7087" s="2" t="s">
        <v>15</v>
      </c>
    </row>
    <row r="7088" spans="1:11" ht="12" customHeight="1" x14ac:dyDescent="0.2">
      <c r="A7088" s="2">
        <v>1700</v>
      </c>
      <c r="B7088" s="20" t="str">
        <f>VLOOKUP(C7088,'[2]05-2025'!$B$1:$C$65536,2,0)</f>
        <v>CONTRATOS A FATURAR</v>
      </c>
      <c r="C7088" s="33" t="s">
        <v>60</v>
      </c>
      <c r="D7088" s="21">
        <f>VLOOKUP(C7088,'[2]05-2025'!$B$1:$D$65536,3,0)</f>
        <v>4360572.63</v>
      </c>
      <c r="E7088" s="25" t="s">
        <v>1811</v>
      </c>
      <c r="F7088" s="27" t="s">
        <v>3209</v>
      </c>
      <c r="G7088" s="26">
        <v>32176.59</v>
      </c>
      <c r="H7088" s="22">
        <v>0</v>
      </c>
      <c r="I7088" s="24">
        <f t="shared" si="110"/>
        <v>8203007.6799999969</v>
      </c>
      <c r="J7088" s="27" t="s">
        <v>125</v>
      </c>
      <c r="K7088" s="2" t="s">
        <v>15</v>
      </c>
    </row>
    <row r="7089" spans="1:11" ht="12" customHeight="1" x14ac:dyDescent="0.2">
      <c r="A7089" s="2">
        <v>1700</v>
      </c>
      <c r="B7089" s="20" t="str">
        <f>VLOOKUP(C7089,'[2]05-2025'!$B$1:$C$65536,2,0)</f>
        <v>CONTRATOS A FATURAR</v>
      </c>
      <c r="C7089" s="33" t="s">
        <v>60</v>
      </c>
      <c r="D7089" s="21">
        <f>VLOOKUP(C7089,'[2]05-2025'!$B$1:$D$65536,3,0)</f>
        <v>4360572.63</v>
      </c>
      <c r="E7089" s="25" t="s">
        <v>1811</v>
      </c>
      <c r="F7089" s="27" t="s">
        <v>3212</v>
      </c>
      <c r="G7089" s="26">
        <v>11357.8</v>
      </c>
      <c r="H7089" s="22">
        <v>0</v>
      </c>
      <c r="I7089" s="24">
        <f t="shared" ref="I7089:I7152" si="111">IF(C7089&lt;&gt;C7088,D7089-G7089+H7089,IF(C7089=C7088,I7088-G7089+H7089,"falso"))</f>
        <v>8191649.8799999971</v>
      </c>
      <c r="J7089" s="27" t="s">
        <v>130</v>
      </c>
      <c r="K7089" s="2" t="s">
        <v>15</v>
      </c>
    </row>
    <row r="7090" spans="1:11" ht="12" customHeight="1" x14ac:dyDescent="0.2">
      <c r="A7090" s="2">
        <v>1700</v>
      </c>
      <c r="B7090" s="20" t="str">
        <f>VLOOKUP(C7090,'[2]05-2025'!$B$1:$C$65536,2,0)</f>
        <v>CONTRATOS A FATURAR</v>
      </c>
      <c r="C7090" s="33" t="s">
        <v>60</v>
      </c>
      <c r="D7090" s="21">
        <f>VLOOKUP(C7090,'[2]05-2025'!$B$1:$D$65536,3,0)</f>
        <v>4360572.63</v>
      </c>
      <c r="E7090" s="25" t="s">
        <v>1812</v>
      </c>
      <c r="F7090" s="27" t="s">
        <v>3160</v>
      </c>
      <c r="G7090" s="26">
        <v>8793.06</v>
      </c>
      <c r="H7090" s="22">
        <v>0</v>
      </c>
      <c r="I7090" s="24">
        <f t="shared" si="111"/>
        <v>8182856.8199999975</v>
      </c>
      <c r="J7090" s="27" t="s">
        <v>104</v>
      </c>
      <c r="K7090" s="2" t="s">
        <v>15</v>
      </c>
    </row>
    <row r="7091" spans="1:11" ht="12" customHeight="1" x14ac:dyDescent="0.2">
      <c r="A7091" s="2">
        <v>1700</v>
      </c>
      <c r="B7091" s="20" t="str">
        <f>VLOOKUP(C7091,'[2]05-2025'!$B$1:$C$65536,2,0)</f>
        <v>CONTRATOS A FATURAR</v>
      </c>
      <c r="C7091" s="33" t="s">
        <v>60</v>
      </c>
      <c r="D7091" s="21">
        <f>VLOOKUP(C7091,'[2]05-2025'!$B$1:$D$65536,3,0)</f>
        <v>4360572.63</v>
      </c>
      <c r="E7091" s="25" t="s">
        <v>1813</v>
      </c>
      <c r="F7091" s="27" t="s">
        <v>3165</v>
      </c>
      <c r="G7091" s="26">
        <v>811428.26</v>
      </c>
      <c r="H7091" s="22">
        <v>0</v>
      </c>
      <c r="I7091" s="24">
        <f t="shared" si="111"/>
        <v>7371428.5599999977</v>
      </c>
      <c r="J7091" s="27" t="s">
        <v>109</v>
      </c>
      <c r="K7091" s="2" t="s">
        <v>15</v>
      </c>
    </row>
    <row r="7092" spans="1:11" ht="12" customHeight="1" x14ac:dyDescent="0.2">
      <c r="A7092" s="2">
        <v>1700</v>
      </c>
      <c r="B7092" s="20" t="str">
        <f>VLOOKUP(C7092,'[2]05-2025'!$B$1:$C$65536,2,0)</f>
        <v>CONTRATOS A FATURAR</v>
      </c>
      <c r="C7092" s="33" t="s">
        <v>60</v>
      </c>
      <c r="D7092" s="21">
        <f>VLOOKUP(C7092,'[2]05-2025'!$B$1:$D$65536,3,0)</f>
        <v>4360572.63</v>
      </c>
      <c r="E7092" s="25" t="s">
        <v>1803</v>
      </c>
      <c r="F7092" s="27" t="s">
        <v>3200</v>
      </c>
      <c r="G7092" s="26">
        <v>82639.759999999995</v>
      </c>
      <c r="H7092" s="22">
        <v>0</v>
      </c>
      <c r="I7092" s="24">
        <f t="shared" si="111"/>
        <v>7288788.799999998</v>
      </c>
      <c r="J7092" s="27" t="s">
        <v>123</v>
      </c>
      <c r="K7092" s="2" t="s">
        <v>15</v>
      </c>
    </row>
    <row r="7093" spans="1:11" ht="12" customHeight="1" x14ac:dyDescent="0.2">
      <c r="A7093" s="2">
        <v>1700</v>
      </c>
      <c r="B7093" s="20" t="str">
        <f>VLOOKUP(C7093,'[2]05-2025'!$B$1:$C$65536,2,0)</f>
        <v>CONTRATOS A FATURAR</v>
      </c>
      <c r="C7093" s="33" t="s">
        <v>60</v>
      </c>
      <c r="D7093" s="21">
        <f>VLOOKUP(C7093,'[2]05-2025'!$B$1:$D$65536,3,0)</f>
        <v>4360572.63</v>
      </c>
      <c r="E7093" s="25" t="s">
        <v>1814</v>
      </c>
      <c r="F7093" s="27" t="s">
        <v>3189</v>
      </c>
      <c r="G7093" s="26">
        <v>97455.92</v>
      </c>
      <c r="H7093" s="22">
        <v>0</v>
      </c>
      <c r="I7093" s="24">
        <f t="shared" si="111"/>
        <v>7191332.879999998</v>
      </c>
      <c r="J7093" s="27" t="s">
        <v>117</v>
      </c>
      <c r="K7093" s="2" t="s">
        <v>15</v>
      </c>
    </row>
    <row r="7094" spans="1:11" ht="12" customHeight="1" x14ac:dyDescent="0.2">
      <c r="A7094" s="2">
        <v>1700</v>
      </c>
      <c r="B7094" s="20" t="str">
        <f>VLOOKUP(C7094,'[2]05-2025'!$B$1:$C$65536,2,0)</f>
        <v>CONTRATOS A FATURAR</v>
      </c>
      <c r="C7094" s="33" t="s">
        <v>60</v>
      </c>
      <c r="D7094" s="21">
        <f>VLOOKUP(C7094,'[2]05-2025'!$B$1:$D$65536,3,0)</f>
        <v>4360572.63</v>
      </c>
      <c r="E7094" s="25" t="s">
        <v>1814</v>
      </c>
      <c r="F7094" s="27" t="s">
        <v>3215</v>
      </c>
      <c r="G7094" s="26">
        <v>2780</v>
      </c>
      <c r="H7094" s="22">
        <v>0</v>
      </c>
      <c r="I7094" s="24">
        <f t="shared" si="111"/>
        <v>7188552.879999998</v>
      </c>
      <c r="J7094" s="27" t="s">
        <v>132</v>
      </c>
      <c r="K7094" s="2" t="s">
        <v>15</v>
      </c>
    </row>
    <row r="7095" spans="1:11" ht="12" customHeight="1" x14ac:dyDescent="0.2">
      <c r="A7095" s="2">
        <v>1700</v>
      </c>
      <c r="B7095" s="20" t="str">
        <f>VLOOKUP(C7095,'[2]05-2025'!$B$1:$C$65536,2,0)</f>
        <v>CONTRATOS A FATURAR</v>
      </c>
      <c r="C7095" s="33" t="s">
        <v>60</v>
      </c>
      <c r="D7095" s="21">
        <f>VLOOKUP(C7095,'[2]05-2025'!$B$1:$D$65536,3,0)</f>
        <v>4360572.63</v>
      </c>
      <c r="E7095" s="25" t="s">
        <v>1815</v>
      </c>
      <c r="F7095" s="27" t="s">
        <v>3170</v>
      </c>
      <c r="G7095" s="26">
        <v>222564.99</v>
      </c>
      <c r="H7095" s="22">
        <v>0</v>
      </c>
      <c r="I7095" s="24">
        <f t="shared" si="111"/>
        <v>6965987.8899999978</v>
      </c>
      <c r="J7095" s="27" t="s">
        <v>113</v>
      </c>
      <c r="K7095" s="2" t="s">
        <v>15</v>
      </c>
    </row>
    <row r="7096" spans="1:11" ht="12" customHeight="1" x14ac:dyDescent="0.2">
      <c r="A7096" s="2">
        <v>1700</v>
      </c>
      <c r="B7096" s="20" t="str">
        <f>VLOOKUP(C7096,'[2]05-2025'!$B$1:$C$65536,2,0)</f>
        <v>CONTRATOS A FATURAR</v>
      </c>
      <c r="C7096" s="33" t="s">
        <v>60</v>
      </c>
      <c r="D7096" s="21">
        <f>VLOOKUP(C7096,'[2]05-2025'!$B$1:$D$65536,3,0)</f>
        <v>4360572.63</v>
      </c>
      <c r="E7096" s="25" t="s">
        <v>1816</v>
      </c>
      <c r="F7096" s="27" t="s">
        <v>3174</v>
      </c>
      <c r="G7096" s="26">
        <v>116105.08</v>
      </c>
      <c r="H7096" s="22">
        <v>0</v>
      </c>
      <c r="I7096" s="24">
        <f t="shared" si="111"/>
        <v>6849882.8099999977</v>
      </c>
      <c r="J7096" s="27" t="s">
        <v>1673</v>
      </c>
      <c r="K7096" s="2" t="s">
        <v>15</v>
      </c>
    </row>
    <row r="7097" spans="1:11" ht="12" customHeight="1" x14ac:dyDescent="0.2">
      <c r="A7097" s="2">
        <v>1700</v>
      </c>
      <c r="B7097" s="20" t="str">
        <f>VLOOKUP(C7097,'[2]05-2025'!$B$1:$C$65536,2,0)</f>
        <v>CONTRATOS A FATURAR</v>
      </c>
      <c r="C7097" s="33" t="s">
        <v>60</v>
      </c>
      <c r="D7097" s="21">
        <f>VLOOKUP(C7097,'[2]05-2025'!$B$1:$D$65536,3,0)</f>
        <v>4360572.63</v>
      </c>
      <c r="E7097" s="25" t="s">
        <v>1817</v>
      </c>
      <c r="F7097" s="27" t="s">
        <v>3192</v>
      </c>
      <c r="G7097" s="26">
        <v>7440</v>
      </c>
      <c r="H7097" s="22">
        <v>0</v>
      </c>
      <c r="I7097" s="24">
        <f t="shared" si="111"/>
        <v>6842442.8099999977</v>
      </c>
      <c r="J7097" s="27" t="s">
        <v>119</v>
      </c>
      <c r="K7097" s="2" t="s">
        <v>15</v>
      </c>
    </row>
    <row r="7098" spans="1:11" ht="12" customHeight="1" x14ac:dyDescent="0.2">
      <c r="A7098" s="2">
        <v>1700</v>
      </c>
      <c r="B7098" s="20" t="str">
        <f>VLOOKUP(C7098,'[2]05-2025'!$B$1:$C$65536,2,0)</f>
        <v>CONTRATOS A FATURAR</v>
      </c>
      <c r="C7098" s="33" t="s">
        <v>60</v>
      </c>
      <c r="D7098" s="21">
        <f>VLOOKUP(C7098,'[2]05-2025'!$B$1:$D$65536,3,0)</f>
        <v>4360572.63</v>
      </c>
      <c r="E7098" s="25" t="s">
        <v>1817</v>
      </c>
      <c r="F7098" s="27" t="s">
        <v>3175</v>
      </c>
      <c r="G7098" s="26">
        <v>153359.67999999999</v>
      </c>
      <c r="H7098" s="22">
        <v>0</v>
      </c>
      <c r="I7098" s="24">
        <f t="shared" si="111"/>
        <v>6689083.129999998</v>
      </c>
      <c r="J7098" s="27" t="s">
        <v>1673</v>
      </c>
      <c r="K7098" s="2" t="s">
        <v>15</v>
      </c>
    </row>
    <row r="7099" spans="1:11" ht="12" customHeight="1" x14ac:dyDescent="0.2">
      <c r="A7099" s="2">
        <v>1700</v>
      </c>
      <c r="B7099" s="20" t="str">
        <f>VLOOKUP(C7099,'[2]05-2025'!$B$1:$C$65536,2,0)</f>
        <v>CONTRATOS A FATURAR</v>
      </c>
      <c r="C7099" s="33" t="s">
        <v>60</v>
      </c>
      <c r="D7099" s="21">
        <f>VLOOKUP(C7099,'[2]05-2025'!$B$1:$D$65536,3,0)</f>
        <v>4360572.63</v>
      </c>
      <c r="E7099" s="25" t="s">
        <v>1817</v>
      </c>
      <c r="F7099" s="27" t="s">
        <v>3176</v>
      </c>
      <c r="G7099" s="26">
        <v>18000</v>
      </c>
      <c r="H7099" s="22">
        <v>0</v>
      </c>
      <c r="I7099" s="24">
        <f t="shared" si="111"/>
        <v>6671083.129999998</v>
      </c>
      <c r="J7099" s="27" t="s">
        <v>1673</v>
      </c>
      <c r="K7099" s="2" t="s">
        <v>15</v>
      </c>
    </row>
    <row r="7100" spans="1:11" ht="12" customHeight="1" x14ac:dyDescent="0.2">
      <c r="A7100" s="2">
        <v>1700</v>
      </c>
      <c r="B7100" s="20" t="str">
        <f>VLOOKUP(C7100,'[2]05-2025'!$B$1:$C$65536,2,0)</f>
        <v>CONTRATOS A FATURAR</v>
      </c>
      <c r="C7100" s="33" t="s">
        <v>60</v>
      </c>
      <c r="D7100" s="21">
        <f>VLOOKUP(C7100,'[2]05-2025'!$B$1:$D$65536,3,0)</f>
        <v>4360572.63</v>
      </c>
      <c r="E7100" s="25" t="s">
        <v>1818</v>
      </c>
      <c r="F7100" s="27" t="s">
        <v>3216</v>
      </c>
      <c r="G7100" s="26">
        <v>1040</v>
      </c>
      <c r="H7100" s="22">
        <v>0</v>
      </c>
      <c r="I7100" s="24">
        <f t="shared" si="111"/>
        <v>6670043.129999998</v>
      </c>
      <c r="J7100" s="27" t="s">
        <v>132</v>
      </c>
      <c r="K7100" s="2" t="s">
        <v>15</v>
      </c>
    </row>
    <row r="7101" spans="1:11" ht="12" customHeight="1" x14ac:dyDescent="0.2">
      <c r="A7101" s="2">
        <v>1700</v>
      </c>
      <c r="B7101" s="20" t="str">
        <f>VLOOKUP(C7101,'[2]05-2025'!$B$1:$C$65536,2,0)</f>
        <v>CONTRATOS A FATURAR</v>
      </c>
      <c r="C7101" s="33" t="s">
        <v>60</v>
      </c>
      <c r="D7101" s="21">
        <f>VLOOKUP(C7101,'[2]05-2025'!$B$1:$D$65536,3,0)</f>
        <v>4360572.63</v>
      </c>
      <c r="E7101" s="25" t="s">
        <v>1819</v>
      </c>
      <c r="F7101" s="27" t="s">
        <v>3162</v>
      </c>
      <c r="G7101" s="26">
        <v>268735.75</v>
      </c>
      <c r="H7101" s="22">
        <v>0</v>
      </c>
      <c r="I7101" s="24">
        <f t="shared" si="111"/>
        <v>6401307.379999998</v>
      </c>
      <c r="J7101" s="27" t="s">
        <v>105</v>
      </c>
      <c r="K7101" s="2" t="s">
        <v>15</v>
      </c>
    </row>
    <row r="7102" spans="1:11" ht="12" customHeight="1" x14ac:dyDescent="0.2">
      <c r="A7102" s="2">
        <v>1700</v>
      </c>
      <c r="B7102" s="20" t="str">
        <f>VLOOKUP(C7102,'[2]05-2025'!$B$1:$C$65536,2,0)</f>
        <v>CONTRATOS A FATURAR</v>
      </c>
      <c r="C7102" s="33" t="s">
        <v>60</v>
      </c>
      <c r="D7102" s="21">
        <f>VLOOKUP(C7102,'[2]05-2025'!$B$1:$D$65536,3,0)</f>
        <v>4360572.63</v>
      </c>
      <c r="E7102" s="25" t="s">
        <v>1819</v>
      </c>
      <c r="F7102" s="27" t="s">
        <v>3204</v>
      </c>
      <c r="G7102" s="26">
        <v>178246.2</v>
      </c>
      <c r="H7102" s="22">
        <v>0</v>
      </c>
      <c r="I7102" s="24">
        <f t="shared" si="111"/>
        <v>6223061.1799999978</v>
      </c>
      <c r="J7102" s="27" t="s">
        <v>123</v>
      </c>
      <c r="K7102" s="2" t="s">
        <v>15</v>
      </c>
    </row>
    <row r="7103" spans="1:11" ht="12" customHeight="1" x14ac:dyDescent="0.2">
      <c r="A7103" s="2">
        <v>1700</v>
      </c>
      <c r="B7103" s="20" t="str">
        <f>VLOOKUP(C7103,'[2]05-2025'!$B$1:$C$65536,2,0)</f>
        <v>CONTRATOS A FATURAR</v>
      </c>
      <c r="C7103" s="33" t="s">
        <v>60</v>
      </c>
      <c r="D7103" s="21">
        <f>VLOOKUP(C7103,'[2]05-2025'!$B$1:$D$65536,3,0)</f>
        <v>4360572.63</v>
      </c>
      <c r="E7103" s="25" t="s">
        <v>1819</v>
      </c>
      <c r="F7103" s="27" t="s">
        <v>3193</v>
      </c>
      <c r="G7103" s="26">
        <v>145998</v>
      </c>
      <c r="H7103" s="22">
        <v>0</v>
      </c>
      <c r="I7103" s="24">
        <f t="shared" si="111"/>
        <v>6077063.1799999978</v>
      </c>
      <c r="J7103" s="27" t="s">
        <v>121</v>
      </c>
      <c r="K7103" s="2" t="s">
        <v>15</v>
      </c>
    </row>
    <row r="7104" spans="1:11" ht="12" customHeight="1" x14ac:dyDescent="0.2">
      <c r="A7104" s="2">
        <v>1700</v>
      </c>
      <c r="B7104" s="20" t="str">
        <f>VLOOKUP(C7104,'[2]05-2025'!$B$1:$C$65536,2,0)</f>
        <v>CONTRATOS A FATURAR</v>
      </c>
      <c r="C7104" s="33" t="s">
        <v>60</v>
      </c>
      <c r="D7104" s="21">
        <f>VLOOKUP(C7104,'[2]05-2025'!$B$1:$D$65536,3,0)</f>
        <v>4360572.63</v>
      </c>
      <c r="E7104" s="25" t="s">
        <v>1819</v>
      </c>
      <c r="F7104" s="27" t="s">
        <v>3177</v>
      </c>
      <c r="G7104" s="26">
        <v>128139.54</v>
      </c>
      <c r="H7104" s="22">
        <v>0</v>
      </c>
      <c r="I7104" s="24">
        <f t="shared" si="111"/>
        <v>5948923.6399999978</v>
      </c>
      <c r="J7104" s="27" t="s">
        <v>1673</v>
      </c>
      <c r="K7104" s="2" t="s">
        <v>15</v>
      </c>
    </row>
    <row r="7105" spans="1:11" ht="12" customHeight="1" x14ac:dyDescent="0.2">
      <c r="A7105" s="2">
        <v>1700</v>
      </c>
      <c r="B7105" s="20" t="str">
        <f>VLOOKUP(C7105,'[2]05-2025'!$B$1:$C$65536,2,0)</f>
        <v>CONTRATOS A FATURAR</v>
      </c>
      <c r="C7105" s="33" t="s">
        <v>60</v>
      </c>
      <c r="D7105" s="21">
        <f>VLOOKUP(C7105,'[2]05-2025'!$B$1:$D$65536,3,0)</f>
        <v>4360572.63</v>
      </c>
      <c r="E7105" s="25" t="s">
        <v>1819</v>
      </c>
      <c r="F7105" s="27" t="s">
        <v>3178</v>
      </c>
      <c r="G7105" s="26">
        <v>338760.5</v>
      </c>
      <c r="H7105" s="22">
        <v>0</v>
      </c>
      <c r="I7105" s="24">
        <f t="shared" si="111"/>
        <v>5610163.1399999978</v>
      </c>
      <c r="J7105" s="27" t="s">
        <v>1673</v>
      </c>
      <c r="K7105" s="2" t="s">
        <v>15</v>
      </c>
    </row>
    <row r="7106" spans="1:11" ht="12" customHeight="1" x14ac:dyDescent="0.2">
      <c r="A7106" s="2">
        <v>1700</v>
      </c>
      <c r="B7106" s="20" t="str">
        <f>VLOOKUP(C7106,'[2]05-2025'!$B$1:$C$65536,2,0)</f>
        <v>CONTRATOS A FATURAR</v>
      </c>
      <c r="C7106" s="33" t="s">
        <v>60</v>
      </c>
      <c r="D7106" s="21">
        <f>VLOOKUP(C7106,'[2]05-2025'!$B$1:$D$65536,3,0)</f>
        <v>4360572.63</v>
      </c>
      <c r="E7106" s="25" t="s">
        <v>1804</v>
      </c>
      <c r="F7106" s="27" t="s">
        <v>3196</v>
      </c>
      <c r="G7106" s="26">
        <v>18635.11</v>
      </c>
      <c r="H7106" s="22">
        <v>0</v>
      </c>
      <c r="I7106" s="24">
        <f t="shared" si="111"/>
        <v>5591528.0299999975</v>
      </c>
      <c r="J7106" s="27" t="s">
        <v>122</v>
      </c>
      <c r="K7106" s="2" t="s">
        <v>15</v>
      </c>
    </row>
    <row r="7107" spans="1:11" ht="12" customHeight="1" x14ac:dyDescent="0.2">
      <c r="A7107" s="2">
        <v>1700</v>
      </c>
      <c r="B7107" s="20" t="str">
        <f>VLOOKUP(C7107,'[2]05-2025'!$B$1:$C$65536,2,0)</f>
        <v>CONTRATOS A FATURAR</v>
      </c>
      <c r="C7107" s="33" t="s">
        <v>60</v>
      </c>
      <c r="D7107" s="21">
        <f>VLOOKUP(C7107,'[2]05-2025'!$B$1:$D$65536,3,0)</f>
        <v>4360572.63</v>
      </c>
      <c r="E7107" s="25" t="s">
        <v>1804</v>
      </c>
      <c r="F7107" s="27" t="s">
        <v>3179</v>
      </c>
      <c r="G7107" s="26">
        <v>68773.27</v>
      </c>
      <c r="H7107" s="22">
        <v>0</v>
      </c>
      <c r="I7107" s="24">
        <f t="shared" si="111"/>
        <v>5522754.7599999979</v>
      </c>
      <c r="J7107" s="27" t="s">
        <v>1673</v>
      </c>
      <c r="K7107" s="2" t="s">
        <v>15</v>
      </c>
    </row>
    <row r="7108" spans="1:11" ht="12" customHeight="1" x14ac:dyDescent="0.2">
      <c r="A7108" s="2">
        <v>1700</v>
      </c>
      <c r="B7108" s="20" t="str">
        <f>VLOOKUP(C7108,'[2]05-2025'!$B$1:$C$65536,2,0)</f>
        <v>CONTRATOS A FATURAR</v>
      </c>
      <c r="C7108" s="33" t="s">
        <v>60</v>
      </c>
      <c r="D7108" s="21">
        <f>VLOOKUP(C7108,'[2]05-2025'!$B$1:$D$65536,3,0)</f>
        <v>4360572.63</v>
      </c>
      <c r="E7108" s="25" t="s">
        <v>1823</v>
      </c>
      <c r="F7108" s="27" t="s">
        <v>3182</v>
      </c>
      <c r="G7108" s="26">
        <v>155517.29999999999</v>
      </c>
      <c r="H7108" s="22">
        <v>0</v>
      </c>
      <c r="I7108" s="24">
        <f t="shared" si="111"/>
        <v>5367237.4599999981</v>
      </c>
      <c r="J7108" s="27" t="s">
        <v>115</v>
      </c>
      <c r="K7108" s="2" t="s">
        <v>15</v>
      </c>
    </row>
    <row r="7109" spans="1:11" ht="12" customHeight="1" x14ac:dyDescent="0.2">
      <c r="A7109" s="2">
        <v>1700</v>
      </c>
      <c r="B7109" s="20" t="str">
        <f>VLOOKUP(C7109,'[2]05-2025'!$B$1:$C$65536,2,0)</f>
        <v>CONTRATOS A FATURAR</v>
      </c>
      <c r="C7109" s="33" t="s">
        <v>60</v>
      </c>
      <c r="D7109" s="21">
        <f>VLOOKUP(C7109,'[2]05-2025'!$B$1:$D$65536,3,0)</f>
        <v>4360572.63</v>
      </c>
      <c r="E7109" s="25" t="s">
        <v>1805</v>
      </c>
      <c r="F7109" s="27" t="s">
        <v>3163</v>
      </c>
      <c r="G7109" s="26">
        <v>556576.34</v>
      </c>
      <c r="H7109" s="22">
        <v>0</v>
      </c>
      <c r="I7109" s="24">
        <f t="shared" si="111"/>
        <v>4810661.1199999982</v>
      </c>
      <c r="J7109" s="27" t="s">
        <v>105</v>
      </c>
      <c r="K7109" s="2" t="s">
        <v>15</v>
      </c>
    </row>
    <row r="7110" spans="1:11" ht="12" customHeight="1" x14ac:dyDescent="0.2">
      <c r="A7110" s="2">
        <v>1700</v>
      </c>
      <c r="B7110" s="20" t="str">
        <f>VLOOKUP(C7110,'[2]05-2025'!$B$1:$C$65536,2,0)</f>
        <v>SALARIOS A PAGAR</v>
      </c>
      <c r="C7110" s="33" t="s">
        <v>61</v>
      </c>
      <c r="D7110" s="21">
        <f>VLOOKUP(C7110,'[2]05-2025'!$B$1:$D$65536,3,0)</f>
        <v>3503572.29</v>
      </c>
      <c r="E7110" s="25" t="s">
        <v>1824</v>
      </c>
      <c r="F7110" s="27" t="s">
        <v>2303</v>
      </c>
      <c r="G7110" s="34">
        <v>0</v>
      </c>
      <c r="H7110" s="26">
        <v>79197.17</v>
      </c>
      <c r="I7110" s="24">
        <f t="shared" si="111"/>
        <v>3582769.46</v>
      </c>
      <c r="J7110" s="27" t="s">
        <v>64</v>
      </c>
      <c r="K7110" s="2" t="s">
        <v>15</v>
      </c>
    </row>
    <row r="7111" spans="1:11" ht="12" customHeight="1" x14ac:dyDescent="0.2">
      <c r="A7111" s="2">
        <v>1700</v>
      </c>
      <c r="B7111" s="20" t="str">
        <f>VLOOKUP(C7111,'[2]05-2025'!$B$1:$C$65536,2,0)</f>
        <v>SALARIOS A PAGAR</v>
      </c>
      <c r="C7111" s="33" t="s">
        <v>61</v>
      </c>
      <c r="D7111" s="21">
        <f>VLOOKUP(C7111,'[2]05-2025'!$B$1:$D$65536,3,0)</f>
        <v>3503572.29</v>
      </c>
      <c r="E7111" s="25" t="s">
        <v>1824</v>
      </c>
      <c r="F7111" s="27" t="s">
        <v>2304</v>
      </c>
      <c r="G7111" s="34">
        <v>0</v>
      </c>
      <c r="H7111" s="26">
        <v>23723.13</v>
      </c>
      <c r="I7111" s="24">
        <f t="shared" si="111"/>
        <v>3606492.59</v>
      </c>
      <c r="J7111" s="27" t="s">
        <v>90</v>
      </c>
      <c r="K7111" s="2" t="s">
        <v>15</v>
      </c>
    </row>
    <row r="7112" spans="1:11" ht="12" customHeight="1" x14ac:dyDescent="0.2">
      <c r="A7112" s="2">
        <v>1700</v>
      </c>
      <c r="B7112" s="20" t="str">
        <f>VLOOKUP(C7112,'[2]05-2025'!$B$1:$C$65536,2,0)</f>
        <v>SALARIOS A PAGAR</v>
      </c>
      <c r="C7112" s="33" t="s">
        <v>61</v>
      </c>
      <c r="D7112" s="21">
        <f>VLOOKUP(C7112,'[2]05-2025'!$B$1:$D$65536,3,0)</f>
        <v>3503572.29</v>
      </c>
      <c r="E7112" s="25" t="s">
        <v>1824</v>
      </c>
      <c r="F7112" s="27" t="s">
        <v>2305</v>
      </c>
      <c r="G7112" s="34">
        <v>0</v>
      </c>
      <c r="H7112" s="26">
        <v>3617618.13</v>
      </c>
      <c r="I7112" s="24">
        <f t="shared" si="111"/>
        <v>7224110.7199999997</v>
      </c>
      <c r="J7112" s="27" t="s">
        <v>89</v>
      </c>
      <c r="K7112" s="2" t="s">
        <v>15</v>
      </c>
    </row>
    <row r="7113" spans="1:11" ht="12" customHeight="1" x14ac:dyDescent="0.2">
      <c r="A7113" s="2">
        <v>1700</v>
      </c>
      <c r="B7113" s="20" t="str">
        <f>VLOOKUP(C7113,'[2]05-2025'!$B$1:$C$65536,2,0)</f>
        <v>SALARIOS A PAGAR</v>
      </c>
      <c r="C7113" s="33" t="s">
        <v>61</v>
      </c>
      <c r="D7113" s="21">
        <f>VLOOKUP(C7113,'[2]05-2025'!$B$1:$D$65536,3,0)</f>
        <v>3503572.29</v>
      </c>
      <c r="E7113" s="25" t="s">
        <v>1824</v>
      </c>
      <c r="F7113" s="27" t="s">
        <v>2306</v>
      </c>
      <c r="G7113" s="34">
        <v>0</v>
      </c>
      <c r="H7113" s="26">
        <v>374078.76</v>
      </c>
      <c r="I7113" s="24">
        <f t="shared" si="111"/>
        <v>7598189.4799999995</v>
      </c>
      <c r="J7113" s="27" t="s">
        <v>77</v>
      </c>
      <c r="K7113" s="2" t="s">
        <v>15</v>
      </c>
    </row>
    <row r="7114" spans="1:11" ht="12" customHeight="1" x14ac:dyDescent="0.2">
      <c r="A7114" s="2">
        <v>1700</v>
      </c>
      <c r="B7114" s="20" t="str">
        <f>VLOOKUP(C7114,'[2]05-2025'!$B$1:$C$65536,2,0)</f>
        <v>SALARIOS A PAGAR</v>
      </c>
      <c r="C7114" s="33" t="s">
        <v>61</v>
      </c>
      <c r="D7114" s="21">
        <f>VLOOKUP(C7114,'[2]05-2025'!$B$1:$D$65536,3,0)</f>
        <v>3503572.29</v>
      </c>
      <c r="E7114" s="25" t="s">
        <v>1824</v>
      </c>
      <c r="F7114" s="27" t="s">
        <v>2307</v>
      </c>
      <c r="G7114" s="34">
        <v>0</v>
      </c>
      <c r="H7114" s="26">
        <v>82155.13</v>
      </c>
      <c r="I7114" s="24">
        <f t="shared" si="111"/>
        <v>7680344.6099999994</v>
      </c>
      <c r="J7114" s="27" t="s">
        <v>92</v>
      </c>
      <c r="K7114" s="2" t="s">
        <v>15</v>
      </c>
    </row>
    <row r="7115" spans="1:11" ht="12" customHeight="1" x14ac:dyDescent="0.2">
      <c r="A7115" s="2">
        <v>1700</v>
      </c>
      <c r="B7115" s="20" t="str">
        <f>VLOOKUP(C7115,'[2]05-2025'!$B$1:$C$65536,2,0)</f>
        <v>SALARIOS A PAGAR</v>
      </c>
      <c r="C7115" s="33" t="s">
        <v>61</v>
      </c>
      <c r="D7115" s="21">
        <f>VLOOKUP(C7115,'[2]05-2025'!$B$1:$D$65536,3,0)</f>
        <v>3503572.29</v>
      </c>
      <c r="E7115" s="25" t="s">
        <v>1824</v>
      </c>
      <c r="F7115" s="27" t="s">
        <v>2308</v>
      </c>
      <c r="G7115" s="34">
        <v>0</v>
      </c>
      <c r="H7115" s="26">
        <v>46141.14</v>
      </c>
      <c r="I7115" s="24">
        <f t="shared" si="111"/>
        <v>7726485.7499999991</v>
      </c>
      <c r="J7115" s="27" t="s">
        <v>93</v>
      </c>
      <c r="K7115" s="2" t="s">
        <v>15</v>
      </c>
    </row>
    <row r="7116" spans="1:11" ht="12" customHeight="1" x14ac:dyDescent="0.2">
      <c r="A7116" s="2">
        <v>1700</v>
      </c>
      <c r="B7116" s="20" t="str">
        <f>VLOOKUP(C7116,'[2]05-2025'!$B$1:$C$65536,2,0)</f>
        <v>SALARIOS A PAGAR</v>
      </c>
      <c r="C7116" s="33" t="s">
        <v>61</v>
      </c>
      <c r="D7116" s="21">
        <f>VLOOKUP(C7116,'[2]05-2025'!$B$1:$D$65536,3,0)</f>
        <v>3503572.29</v>
      </c>
      <c r="E7116" s="25" t="s">
        <v>1824</v>
      </c>
      <c r="F7116" s="27" t="s">
        <v>2309</v>
      </c>
      <c r="G7116" s="34">
        <v>0</v>
      </c>
      <c r="H7116" s="26">
        <v>3690.29</v>
      </c>
      <c r="I7116" s="24">
        <f t="shared" si="111"/>
        <v>7730176.0399999991</v>
      </c>
      <c r="J7116" s="27" t="s">
        <v>94</v>
      </c>
      <c r="K7116" s="2" t="s">
        <v>15</v>
      </c>
    </row>
    <row r="7117" spans="1:11" ht="12" customHeight="1" x14ac:dyDescent="0.2">
      <c r="A7117" s="2">
        <v>1700</v>
      </c>
      <c r="B7117" s="20" t="str">
        <f>VLOOKUP(C7117,'[2]05-2025'!$B$1:$C$65536,2,0)</f>
        <v>SALARIOS A PAGAR</v>
      </c>
      <c r="C7117" s="33" t="s">
        <v>61</v>
      </c>
      <c r="D7117" s="21">
        <f>VLOOKUP(C7117,'[2]05-2025'!$B$1:$D$65536,3,0)</f>
        <v>3503572.29</v>
      </c>
      <c r="E7117" s="25" t="s">
        <v>1824</v>
      </c>
      <c r="F7117" s="27" t="s">
        <v>2310</v>
      </c>
      <c r="G7117" s="34">
        <v>0</v>
      </c>
      <c r="H7117" s="26">
        <v>14315.39</v>
      </c>
      <c r="I7117" s="24">
        <f t="shared" si="111"/>
        <v>7744491.4299999988</v>
      </c>
      <c r="J7117" s="27" t="s">
        <v>78</v>
      </c>
      <c r="K7117" s="2" t="s">
        <v>15</v>
      </c>
    </row>
    <row r="7118" spans="1:11" ht="12" customHeight="1" x14ac:dyDescent="0.2">
      <c r="A7118" s="2">
        <v>1700</v>
      </c>
      <c r="B7118" s="20" t="str">
        <f>VLOOKUP(C7118,'[2]05-2025'!$B$1:$C$65536,2,0)</f>
        <v>SALARIOS A PAGAR</v>
      </c>
      <c r="C7118" s="33" t="s">
        <v>61</v>
      </c>
      <c r="D7118" s="21">
        <f>VLOOKUP(C7118,'[2]05-2025'!$B$1:$D$65536,3,0)</f>
        <v>3503572.29</v>
      </c>
      <c r="E7118" s="25" t="s">
        <v>1824</v>
      </c>
      <c r="F7118" s="27" t="s">
        <v>2311</v>
      </c>
      <c r="G7118" s="34">
        <v>0</v>
      </c>
      <c r="H7118" s="26">
        <v>529094</v>
      </c>
      <c r="I7118" s="24">
        <f t="shared" si="111"/>
        <v>8273585.4299999988</v>
      </c>
      <c r="J7118" s="27" t="s">
        <v>91</v>
      </c>
      <c r="K7118" s="2" t="s">
        <v>15</v>
      </c>
    </row>
    <row r="7119" spans="1:11" ht="12" customHeight="1" x14ac:dyDescent="0.2">
      <c r="A7119" s="2">
        <v>1700</v>
      </c>
      <c r="B7119" s="20" t="str">
        <f>VLOOKUP(C7119,'[2]05-2025'!$B$1:$C$65536,2,0)</f>
        <v>SALARIOS A PAGAR</v>
      </c>
      <c r="C7119" s="33" t="s">
        <v>61</v>
      </c>
      <c r="D7119" s="21">
        <f>VLOOKUP(C7119,'[2]05-2025'!$B$1:$D$65536,3,0)</f>
        <v>3503572.29</v>
      </c>
      <c r="E7119" s="25" t="s">
        <v>1824</v>
      </c>
      <c r="F7119" s="27" t="s">
        <v>3036</v>
      </c>
      <c r="G7119" s="34">
        <v>0</v>
      </c>
      <c r="H7119" s="26">
        <v>11764.28</v>
      </c>
      <c r="I7119" s="24">
        <f t="shared" si="111"/>
        <v>8285349.709999999</v>
      </c>
      <c r="J7119" s="27" t="s">
        <v>89</v>
      </c>
      <c r="K7119" s="2" t="s">
        <v>15</v>
      </c>
    </row>
    <row r="7120" spans="1:11" ht="12" customHeight="1" x14ac:dyDescent="0.2">
      <c r="A7120" s="2">
        <v>1700</v>
      </c>
      <c r="B7120" s="20" t="str">
        <f>VLOOKUP(C7120,'[2]05-2025'!$B$1:$C$65536,2,0)</f>
        <v>SALARIOS A PAGAR</v>
      </c>
      <c r="C7120" s="33" t="s">
        <v>61</v>
      </c>
      <c r="D7120" s="21">
        <f>VLOOKUP(C7120,'[2]05-2025'!$B$1:$D$65536,3,0)</f>
        <v>3503572.29</v>
      </c>
      <c r="E7120" s="25" t="s">
        <v>1824</v>
      </c>
      <c r="F7120" s="27" t="s">
        <v>3037</v>
      </c>
      <c r="G7120" s="34">
        <v>0</v>
      </c>
      <c r="H7120" s="26">
        <v>71.3</v>
      </c>
      <c r="I7120" s="24">
        <f t="shared" si="111"/>
        <v>8285421.0099999988</v>
      </c>
      <c r="J7120" s="27" t="s">
        <v>93</v>
      </c>
      <c r="K7120" s="2" t="s">
        <v>15</v>
      </c>
    </row>
    <row r="7121" spans="1:11" ht="12" customHeight="1" x14ac:dyDescent="0.2">
      <c r="A7121" s="2">
        <v>1700</v>
      </c>
      <c r="B7121" s="20" t="str">
        <f>VLOOKUP(C7121,'[2]05-2025'!$B$1:$C$65536,2,0)</f>
        <v>SALARIOS A PAGAR</v>
      </c>
      <c r="C7121" s="33" t="s">
        <v>61</v>
      </c>
      <c r="D7121" s="21">
        <f>VLOOKUP(C7121,'[2]05-2025'!$B$1:$D$65536,3,0)</f>
        <v>3503572.29</v>
      </c>
      <c r="E7121" s="25" t="s">
        <v>1825</v>
      </c>
      <c r="F7121" s="27" t="s">
        <v>3038</v>
      </c>
      <c r="G7121" s="26">
        <v>3881.51</v>
      </c>
      <c r="H7121" s="22">
        <v>0</v>
      </c>
      <c r="I7121" s="24">
        <f t="shared" si="111"/>
        <v>8281539.4999999991</v>
      </c>
      <c r="J7121" s="27" t="s">
        <v>62</v>
      </c>
      <c r="K7121" s="2" t="s">
        <v>15</v>
      </c>
    </row>
    <row r="7122" spans="1:11" ht="12" customHeight="1" x14ac:dyDescent="0.2">
      <c r="A7122" s="2">
        <v>1700</v>
      </c>
      <c r="B7122" s="20" t="str">
        <f>VLOOKUP(C7122,'[2]05-2025'!$B$1:$C$65536,2,0)</f>
        <v>SALARIOS A PAGAR</v>
      </c>
      <c r="C7122" s="33" t="s">
        <v>61</v>
      </c>
      <c r="D7122" s="21">
        <f>VLOOKUP(C7122,'[2]05-2025'!$B$1:$D$65536,3,0)</f>
        <v>3503572.29</v>
      </c>
      <c r="E7122" s="25" t="s">
        <v>1807</v>
      </c>
      <c r="F7122" s="27" t="s">
        <v>1848</v>
      </c>
      <c r="G7122" s="26">
        <v>8577.3799999999992</v>
      </c>
      <c r="H7122" s="22">
        <v>0</v>
      </c>
      <c r="I7122" s="24">
        <f t="shared" si="111"/>
        <v>8272962.1199999992</v>
      </c>
      <c r="J7122" s="27" t="s">
        <v>1671</v>
      </c>
      <c r="K7122" s="2" t="s">
        <v>15</v>
      </c>
    </row>
    <row r="7123" spans="1:11" ht="12" customHeight="1" x14ac:dyDescent="0.2">
      <c r="A7123" s="2">
        <v>1700</v>
      </c>
      <c r="B7123" s="20" t="str">
        <f>VLOOKUP(C7123,'[2]05-2025'!$B$1:$C$65536,2,0)</f>
        <v>SALARIOS A PAGAR</v>
      </c>
      <c r="C7123" s="33" t="s">
        <v>61</v>
      </c>
      <c r="D7123" s="21">
        <f>VLOOKUP(C7123,'[2]05-2025'!$B$1:$D$65536,3,0)</f>
        <v>3503572.29</v>
      </c>
      <c r="E7123" s="25" t="s">
        <v>1807</v>
      </c>
      <c r="F7123" s="27" t="s">
        <v>1851</v>
      </c>
      <c r="G7123" s="26">
        <v>3491113.4</v>
      </c>
      <c r="H7123" s="22">
        <v>0</v>
      </c>
      <c r="I7123" s="24">
        <f t="shared" si="111"/>
        <v>4781848.7199999988</v>
      </c>
      <c r="J7123" s="27" t="s">
        <v>1671</v>
      </c>
      <c r="K7123" s="2" t="s">
        <v>15</v>
      </c>
    </row>
    <row r="7124" spans="1:11" ht="12" customHeight="1" x14ac:dyDescent="0.2">
      <c r="A7124" s="2">
        <v>1700</v>
      </c>
      <c r="B7124" s="20" t="str">
        <f>VLOOKUP(C7124,'[2]05-2025'!$B$1:$C$65536,2,0)</f>
        <v>SALARIOS A PAGAR</v>
      </c>
      <c r="C7124" s="33" t="s">
        <v>61</v>
      </c>
      <c r="D7124" s="21">
        <f>VLOOKUP(C7124,'[2]05-2025'!$B$1:$D$65536,3,0)</f>
        <v>3503572.29</v>
      </c>
      <c r="E7124" s="25" t="s">
        <v>1824</v>
      </c>
      <c r="F7124" s="27" t="s">
        <v>3227</v>
      </c>
      <c r="G7124" s="26">
        <v>90754.11</v>
      </c>
      <c r="H7124" s="22">
        <v>0</v>
      </c>
      <c r="I7124" s="24">
        <f t="shared" si="111"/>
        <v>4691094.6099999985</v>
      </c>
      <c r="J7124" s="27" t="s">
        <v>62</v>
      </c>
      <c r="K7124" s="2" t="s">
        <v>15</v>
      </c>
    </row>
    <row r="7125" spans="1:11" ht="12" customHeight="1" x14ac:dyDescent="0.2">
      <c r="A7125" s="2">
        <v>1700</v>
      </c>
      <c r="B7125" s="20" t="str">
        <f>VLOOKUP(C7125,'[2]05-2025'!$B$1:$C$65536,2,0)</f>
        <v>SALARIOS A PAGAR</v>
      </c>
      <c r="C7125" s="33" t="s">
        <v>61</v>
      </c>
      <c r="D7125" s="21">
        <f>VLOOKUP(C7125,'[2]05-2025'!$B$1:$D$65536,3,0)</f>
        <v>3503572.29</v>
      </c>
      <c r="E7125" s="25" t="s">
        <v>1824</v>
      </c>
      <c r="F7125" s="27" t="s">
        <v>3228</v>
      </c>
      <c r="G7125" s="26">
        <v>6516.19</v>
      </c>
      <c r="H7125" s="22">
        <v>0</v>
      </c>
      <c r="I7125" s="24">
        <f t="shared" si="111"/>
        <v>4684578.4199999981</v>
      </c>
      <c r="J7125" s="27" t="s">
        <v>92</v>
      </c>
      <c r="K7125" s="2" t="s">
        <v>15</v>
      </c>
    </row>
    <row r="7126" spans="1:11" ht="12" customHeight="1" x14ac:dyDescent="0.2">
      <c r="A7126" s="2">
        <v>1700</v>
      </c>
      <c r="B7126" s="20" t="str">
        <f>VLOOKUP(C7126,'[2]05-2025'!$B$1:$C$65536,2,0)</f>
        <v>SALARIOS A PAGAR</v>
      </c>
      <c r="C7126" s="33" t="s">
        <v>61</v>
      </c>
      <c r="D7126" s="21">
        <f>VLOOKUP(C7126,'[2]05-2025'!$B$1:$D$65536,3,0)</f>
        <v>3503572.29</v>
      </c>
      <c r="E7126" s="25" t="s">
        <v>1824</v>
      </c>
      <c r="F7126" s="27" t="s">
        <v>3230</v>
      </c>
      <c r="G7126" s="26">
        <v>2419.7199999999998</v>
      </c>
      <c r="H7126" s="22">
        <v>0</v>
      </c>
      <c r="I7126" s="24">
        <f t="shared" si="111"/>
        <v>4682158.6999999983</v>
      </c>
      <c r="J7126" s="27" t="s">
        <v>1730</v>
      </c>
      <c r="K7126" s="2" t="s">
        <v>15</v>
      </c>
    </row>
    <row r="7127" spans="1:11" ht="12" customHeight="1" x14ac:dyDescent="0.2">
      <c r="A7127" s="2">
        <v>1700</v>
      </c>
      <c r="B7127" s="20" t="str">
        <f>VLOOKUP(C7127,'[2]05-2025'!$B$1:$C$65536,2,0)</f>
        <v>SALARIOS A PAGAR</v>
      </c>
      <c r="C7127" s="33" t="s">
        <v>61</v>
      </c>
      <c r="D7127" s="21">
        <f>VLOOKUP(C7127,'[2]05-2025'!$B$1:$D$65536,3,0)</f>
        <v>3503572.29</v>
      </c>
      <c r="E7127" s="25" t="s">
        <v>1824</v>
      </c>
      <c r="F7127" s="27" t="s">
        <v>3231</v>
      </c>
      <c r="G7127" s="26">
        <v>3628.58</v>
      </c>
      <c r="H7127" s="22">
        <v>0</v>
      </c>
      <c r="I7127" s="24">
        <f t="shared" si="111"/>
        <v>4678530.1199999982</v>
      </c>
      <c r="J7127" s="27" t="s">
        <v>63</v>
      </c>
      <c r="K7127" s="2" t="s">
        <v>15</v>
      </c>
    </row>
    <row r="7128" spans="1:11" ht="12" customHeight="1" x14ac:dyDescent="0.2">
      <c r="A7128" s="2">
        <v>1700</v>
      </c>
      <c r="B7128" s="20" t="str">
        <f>VLOOKUP(C7128,'[2]05-2025'!$B$1:$C$65536,2,0)</f>
        <v>SALARIOS A PAGAR</v>
      </c>
      <c r="C7128" s="33" t="s">
        <v>61</v>
      </c>
      <c r="D7128" s="21">
        <f>VLOOKUP(C7128,'[2]05-2025'!$B$1:$D$65536,3,0)</f>
        <v>3503572.29</v>
      </c>
      <c r="E7128" s="25" t="s">
        <v>1824</v>
      </c>
      <c r="F7128" s="27" t="s">
        <v>3232</v>
      </c>
      <c r="G7128" s="26">
        <v>71.77</v>
      </c>
      <c r="H7128" s="22">
        <v>0</v>
      </c>
      <c r="I7128" s="24">
        <f t="shared" si="111"/>
        <v>4678458.3499999987</v>
      </c>
      <c r="J7128" s="27" t="s">
        <v>89</v>
      </c>
      <c r="K7128" s="2" t="s">
        <v>15</v>
      </c>
    </row>
    <row r="7129" spans="1:11" ht="12" customHeight="1" x14ac:dyDescent="0.2">
      <c r="A7129" s="2">
        <v>1700</v>
      </c>
      <c r="B7129" s="20" t="str">
        <f>VLOOKUP(C7129,'[2]05-2025'!$B$1:$C$65536,2,0)</f>
        <v>SALARIOS A PAGAR</v>
      </c>
      <c r="C7129" s="33" t="s">
        <v>61</v>
      </c>
      <c r="D7129" s="21">
        <f>VLOOKUP(C7129,'[2]05-2025'!$B$1:$D$65536,3,0)</f>
        <v>3503572.29</v>
      </c>
      <c r="E7129" s="25" t="s">
        <v>1824</v>
      </c>
      <c r="F7129" s="27" t="s">
        <v>3292</v>
      </c>
      <c r="G7129" s="26">
        <v>237764.02</v>
      </c>
      <c r="H7129" s="22">
        <v>0</v>
      </c>
      <c r="I7129" s="24">
        <f t="shared" si="111"/>
        <v>4440694.3299999991</v>
      </c>
      <c r="J7129" s="27" t="s">
        <v>33</v>
      </c>
      <c r="K7129" s="2" t="s">
        <v>15</v>
      </c>
    </row>
    <row r="7130" spans="1:11" ht="12" customHeight="1" x14ac:dyDescent="0.2">
      <c r="A7130" s="2">
        <v>1700</v>
      </c>
      <c r="B7130" s="20" t="str">
        <f>VLOOKUP(C7130,'[2]05-2025'!$B$1:$C$65536,2,0)</f>
        <v>SALARIOS A PAGAR</v>
      </c>
      <c r="C7130" s="33" t="s">
        <v>61</v>
      </c>
      <c r="D7130" s="21">
        <f>VLOOKUP(C7130,'[2]05-2025'!$B$1:$D$65536,3,0)</f>
        <v>3503572.29</v>
      </c>
      <c r="E7130" s="25" t="s">
        <v>1824</v>
      </c>
      <c r="F7130" s="27" t="s">
        <v>3233</v>
      </c>
      <c r="G7130" s="26">
        <v>8528.2999999999993</v>
      </c>
      <c r="H7130" s="22">
        <v>0</v>
      </c>
      <c r="I7130" s="24">
        <f t="shared" si="111"/>
        <v>4432166.0299999993</v>
      </c>
      <c r="J7130" s="27" t="s">
        <v>93</v>
      </c>
      <c r="K7130" s="2" t="s">
        <v>15</v>
      </c>
    </row>
    <row r="7131" spans="1:11" ht="12" customHeight="1" x14ac:dyDescent="0.2">
      <c r="A7131" s="2">
        <v>1700</v>
      </c>
      <c r="B7131" s="20" t="str">
        <f>VLOOKUP(C7131,'[2]05-2025'!$B$1:$C$65536,2,0)</f>
        <v>SALARIOS A PAGAR</v>
      </c>
      <c r="C7131" s="33" t="s">
        <v>61</v>
      </c>
      <c r="D7131" s="21">
        <f>VLOOKUP(C7131,'[2]05-2025'!$B$1:$D$65536,3,0)</f>
        <v>3503572.29</v>
      </c>
      <c r="E7131" s="25" t="s">
        <v>1824</v>
      </c>
      <c r="F7131" s="27" t="s">
        <v>3234</v>
      </c>
      <c r="G7131" s="26">
        <v>3687.18</v>
      </c>
      <c r="H7131" s="22">
        <v>0</v>
      </c>
      <c r="I7131" s="24">
        <f t="shared" si="111"/>
        <v>4428478.8499999996</v>
      </c>
      <c r="J7131" s="27" t="s">
        <v>1734</v>
      </c>
      <c r="K7131" s="2" t="s">
        <v>15</v>
      </c>
    </row>
    <row r="7132" spans="1:11" ht="12" customHeight="1" x14ac:dyDescent="0.2">
      <c r="A7132" s="2">
        <v>1700</v>
      </c>
      <c r="B7132" s="20" t="str">
        <f>VLOOKUP(C7132,'[2]05-2025'!$B$1:$C$65536,2,0)</f>
        <v>SALARIOS A PAGAR</v>
      </c>
      <c r="C7132" s="33" t="s">
        <v>61</v>
      </c>
      <c r="D7132" s="21">
        <f>VLOOKUP(C7132,'[2]05-2025'!$B$1:$D$65536,3,0)</f>
        <v>3503572.29</v>
      </c>
      <c r="E7132" s="25" t="s">
        <v>1824</v>
      </c>
      <c r="F7132" s="27" t="s">
        <v>3235</v>
      </c>
      <c r="G7132" s="26">
        <v>406318.07</v>
      </c>
      <c r="H7132" s="22">
        <v>0</v>
      </c>
      <c r="I7132" s="24">
        <f t="shared" si="111"/>
        <v>4022160.78</v>
      </c>
      <c r="J7132" s="27" t="s">
        <v>64</v>
      </c>
      <c r="K7132" s="2" t="s">
        <v>15</v>
      </c>
    </row>
    <row r="7133" spans="1:11" ht="12" customHeight="1" x14ac:dyDescent="0.2">
      <c r="A7133" s="2">
        <v>1700</v>
      </c>
      <c r="B7133" s="20" t="str">
        <f>VLOOKUP(C7133,'[2]05-2025'!$B$1:$C$65536,2,0)</f>
        <v>SALARIOS A PAGAR</v>
      </c>
      <c r="C7133" s="33" t="s">
        <v>61</v>
      </c>
      <c r="D7133" s="21">
        <f>VLOOKUP(C7133,'[2]05-2025'!$B$1:$D$65536,3,0)</f>
        <v>3503572.29</v>
      </c>
      <c r="E7133" s="25" t="s">
        <v>1824</v>
      </c>
      <c r="F7133" s="27" t="s">
        <v>3236</v>
      </c>
      <c r="G7133" s="26">
        <v>44834.84</v>
      </c>
      <c r="H7133" s="22">
        <v>0</v>
      </c>
      <c r="I7133" s="24">
        <f t="shared" si="111"/>
        <v>3977325.94</v>
      </c>
      <c r="J7133" s="27" t="s">
        <v>89</v>
      </c>
      <c r="K7133" s="2" t="s">
        <v>15</v>
      </c>
    </row>
    <row r="7134" spans="1:11" ht="12" customHeight="1" x14ac:dyDescent="0.2">
      <c r="A7134" s="2">
        <v>1700</v>
      </c>
      <c r="B7134" s="20" t="str">
        <f>VLOOKUP(C7134,'[2]05-2025'!$B$1:$C$65536,2,0)</f>
        <v>SALARIOS A PAGAR</v>
      </c>
      <c r="C7134" s="33" t="s">
        <v>61</v>
      </c>
      <c r="D7134" s="21">
        <f>VLOOKUP(C7134,'[2]05-2025'!$B$1:$D$65536,3,0)</f>
        <v>3503572.29</v>
      </c>
      <c r="E7134" s="25" t="s">
        <v>1824</v>
      </c>
      <c r="F7134" s="27" t="s">
        <v>3237</v>
      </c>
      <c r="G7134" s="26">
        <v>14778.97</v>
      </c>
      <c r="H7134" s="22">
        <v>0</v>
      </c>
      <c r="I7134" s="24">
        <f t="shared" si="111"/>
        <v>3962546.9699999997</v>
      </c>
      <c r="J7134" s="27" t="s">
        <v>1800</v>
      </c>
      <c r="K7134" s="2" t="s">
        <v>15</v>
      </c>
    </row>
    <row r="7135" spans="1:11" ht="12" customHeight="1" x14ac:dyDescent="0.2">
      <c r="A7135" s="2">
        <v>1700</v>
      </c>
      <c r="B7135" s="20" t="str">
        <f>VLOOKUP(C7135,'[2]05-2025'!$B$1:$C$65536,2,0)</f>
        <v>SALARIOS A PAGAR</v>
      </c>
      <c r="C7135" s="33" t="s">
        <v>61</v>
      </c>
      <c r="D7135" s="21">
        <f>VLOOKUP(C7135,'[2]05-2025'!$B$1:$D$65536,3,0)</f>
        <v>3503572.29</v>
      </c>
      <c r="E7135" s="25" t="s">
        <v>1824</v>
      </c>
      <c r="F7135" s="27" t="s">
        <v>3238</v>
      </c>
      <c r="G7135" s="26">
        <v>834.44</v>
      </c>
      <c r="H7135" s="22">
        <v>0</v>
      </c>
      <c r="I7135" s="24">
        <f t="shared" si="111"/>
        <v>3961712.53</v>
      </c>
      <c r="J7135" s="27" t="s">
        <v>67</v>
      </c>
      <c r="K7135" s="2" t="s">
        <v>15</v>
      </c>
    </row>
    <row r="7136" spans="1:11" ht="12" customHeight="1" x14ac:dyDescent="0.2">
      <c r="A7136" s="2">
        <v>1700</v>
      </c>
      <c r="B7136" s="20" t="str">
        <f>VLOOKUP(C7136,'[2]05-2025'!$B$1:$C$65536,2,0)</f>
        <v>SALARIOS A PAGAR</v>
      </c>
      <c r="C7136" s="33" t="s">
        <v>61</v>
      </c>
      <c r="D7136" s="21">
        <f>VLOOKUP(C7136,'[2]05-2025'!$B$1:$D$65536,3,0)</f>
        <v>3503572.29</v>
      </c>
      <c r="E7136" s="25" t="s">
        <v>1824</v>
      </c>
      <c r="F7136" s="27" t="s">
        <v>3239</v>
      </c>
      <c r="G7136" s="26">
        <v>465885.05</v>
      </c>
      <c r="H7136" s="22">
        <v>0</v>
      </c>
      <c r="I7136" s="24">
        <f t="shared" si="111"/>
        <v>3495827.48</v>
      </c>
      <c r="J7136" s="27" t="s">
        <v>68</v>
      </c>
      <c r="K7136" s="2" t="s">
        <v>15</v>
      </c>
    </row>
    <row r="7137" spans="1:11" ht="12" customHeight="1" x14ac:dyDescent="0.2">
      <c r="A7137" s="2">
        <v>1700</v>
      </c>
      <c r="B7137" s="20" t="str">
        <f>VLOOKUP(C7137,'[2]05-2025'!$B$1:$C$65536,2,0)</f>
        <v>SALARIOS A PAGAR</v>
      </c>
      <c r="C7137" s="33" t="s">
        <v>61</v>
      </c>
      <c r="D7137" s="21">
        <f>VLOOKUP(C7137,'[2]05-2025'!$B$1:$D$65536,3,0)</f>
        <v>3503572.29</v>
      </c>
      <c r="E7137" s="25" t="s">
        <v>1824</v>
      </c>
      <c r="F7137" s="27" t="s">
        <v>3293</v>
      </c>
      <c r="G7137" s="26">
        <v>863.58</v>
      </c>
      <c r="H7137" s="22">
        <v>0</v>
      </c>
      <c r="I7137" s="24">
        <f t="shared" si="111"/>
        <v>3494963.9</v>
      </c>
      <c r="J7137" s="27" t="s">
        <v>64</v>
      </c>
      <c r="K7137" s="2" t="s">
        <v>15</v>
      </c>
    </row>
    <row r="7138" spans="1:11" ht="12" customHeight="1" x14ac:dyDescent="0.2">
      <c r="A7138" s="2">
        <v>1700</v>
      </c>
      <c r="B7138" s="20" t="str">
        <f>VLOOKUP(C7138,'[2]05-2025'!$B$1:$C$65536,2,0)</f>
        <v>SALARIOS A PAGAR</v>
      </c>
      <c r="C7138" s="33" t="s">
        <v>61</v>
      </c>
      <c r="D7138" s="21">
        <f>VLOOKUP(C7138,'[2]05-2025'!$B$1:$D$65536,3,0)</f>
        <v>3503572.29</v>
      </c>
      <c r="E7138" s="25" t="s">
        <v>1824</v>
      </c>
      <c r="F7138" s="27" t="s">
        <v>3294</v>
      </c>
      <c r="G7138" s="26">
        <v>106.95</v>
      </c>
      <c r="H7138" s="26">
        <v>0</v>
      </c>
      <c r="I7138" s="24">
        <f t="shared" si="111"/>
        <v>3494856.9499999997</v>
      </c>
      <c r="J7138" s="27" t="s">
        <v>93</v>
      </c>
      <c r="K7138" s="2" t="s">
        <v>15</v>
      </c>
    </row>
    <row r="7139" spans="1:11" ht="12" customHeight="1" x14ac:dyDescent="0.2">
      <c r="A7139" s="2">
        <v>1700</v>
      </c>
      <c r="B7139" s="20" t="str">
        <f>VLOOKUP(C7139,'[2]05-2025'!$B$1:$C$65536,2,0)</f>
        <v>SALARIOS A PAGAR</v>
      </c>
      <c r="C7139" s="33" t="s">
        <v>61</v>
      </c>
      <c r="D7139" s="21">
        <f>VLOOKUP(C7139,'[2]05-2025'!$B$1:$D$65536,3,0)</f>
        <v>3503572.29</v>
      </c>
      <c r="E7139" s="25" t="s">
        <v>1824</v>
      </c>
      <c r="F7139" s="27" t="s">
        <v>3295</v>
      </c>
      <c r="G7139" s="26">
        <v>1486.27</v>
      </c>
      <c r="H7139" s="26">
        <v>0</v>
      </c>
      <c r="I7139" s="24">
        <f t="shared" si="111"/>
        <v>3493370.6799999997</v>
      </c>
      <c r="J7139" s="27" t="s">
        <v>89</v>
      </c>
      <c r="K7139" s="2" t="s">
        <v>15</v>
      </c>
    </row>
    <row r="7140" spans="1:11" ht="12" customHeight="1" x14ac:dyDescent="0.2">
      <c r="A7140" s="2">
        <v>1700</v>
      </c>
      <c r="B7140" s="20" t="str">
        <f>VLOOKUP(C7140,'[2]05-2025'!$B$1:$C$65536,2,0)</f>
        <v>RESCISOES A PAGAR</v>
      </c>
      <c r="C7140" s="33" t="s">
        <v>62</v>
      </c>
      <c r="D7140" s="21">
        <f>VLOOKUP(C7140,'[2]05-2025'!$B$1:$D$65536,3,0)</f>
        <v>22059.3</v>
      </c>
      <c r="E7140" s="25" t="s">
        <v>1825</v>
      </c>
      <c r="F7140" s="27" t="s">
        <v>3038</v>
      </c>
      <c r="G7140" s="34">
        <v>0</v>
      </c>
      <c r="H7140" s="26">
        <v>3881.51</v>
      </c>
      <c r="I7140" s="24">
        <f t="shared" si="111"/>
        <v>25940.809999999998</v>
      </c>
      <c r="J7140" s="27" t="s">
        <v>61</v>
      </c>
      <c r="K7140" s="2" t="s">
        <v>15</v>
      </c>
    </row>
    <row r="7141" spans="1:11" ht="12" customHeight="1" x14ac:dyDescent="0.2">
      <c r="A7141" s="2">
        <v>1700</v>
      </c>
      <c r="B7141" s="20" t="str">
        <f>VLOOKUP(C7141,'[2]05-2025'!$B$1:$C$65536,2,0)</f>
        <v>RESCISOES A PAGAR</v>
      </c>
      <c r="C7141" s="33" t="s">
        <v>62</v>
      </c>
      <c r="D7141" s="21">
        <f>VLOOKUP(C7141,'[2]05-2025'!$B$1:$D$65536,3,0)</f>
        <v>22059.3</v>
      </c>
      <c r="E7141" s="25" t="s">
        <v>1824</v>
      </c>
      <c r="F7141" s="27" t="s">
        <v>2303</v>
      </c>
      <c r="G7141" s="34">
        <v>0</v>
      </c>
      <c r="H7141" s="26">
        <v>79197.17</v>
      </c>
      <c r="I7141" s="24">
        <f t="shared" si="111"/>
        <v>105137.98</v>
      </c>
      <c r="J7141" s="27" t="s">
        <v>64</v>
      </c>
      <c r="K7141" s="2" t="s">
        <v>15</v>
      </c>
    </row>
    <row r="7142" spans="1:11" ht="12" customHeight="1" x14ac:dyDescent="0.2">
      <c r="A7142" s="2">
        <v>1700</v>
      </c>
      <c r="B7142" s="20" t="str">
        <f>VLOOKUP(C7142,'[2]05-2025'!$B$1:$C$65536,2,0)</f>
        <v>RESCISOES A PAGAR</v>
      </c>
      <c r="C7142" s="33" t="s">
        <v>62</v>
      </c>
      <c r="D7142" s="21">
        <f>VLOOKUP(C7142,'[2]05-2025'!$B$1:$D$65536,3,0)</f>
        <v>22059.3</v>
      </c>
      <c r="E7142" s="25" t="s">
        <v>1824</v>
      </c>
      <c r="F7142" s="27" t="s">
        <v>2304</v>
      </c>
      <c r="G7142" s="34">
        <v>0</v>
      </c>
      <c r="H7142" s="26">
        <v>23723.13</v>
      </c>
      <c r="I7142" s="24">
        <f t="shared" si="111"/>
        <v>128861.11</v>
      </c>
      <c r="J7142" s="27" t="s">
        <v>90</v>
      </c>
      <c r="K7142" s="2" t="s">
        <v>15</v>
      </c>
    </row>
    <row r="7143" spans="1:11" ht="12" customHeight="1" x14ac:dyDescent="0.2">
      <c r="A7143" s="2">
        <v>1700</v>
      </c>
      <c r="B7143" s="20" t="str">
        <f>VLOOKUP(C7143,'[2]05-2025'!$B$1:$C$65536,2,0)</f>
        <v>RESCISOES A PAGAR</v>
      </c>
      <c r="C7143" s="33" t="s">
        <v>62</v>
      </c>
      <c r="D7143" s="21">
        <f>VLOOKUP(C7143,'[2]05-2025'!$B$1:$D$65536,3,0)</f>
        <v>22059.3</v>
      </c>
      <c r="E7143" s="25" t="s">
        <v>1824</v>
      </c>
      <c r="F7143" s="27" t="s">
        <v>2305</v>
      </c>
      <c r="G7143" s="34">
        <v>0</v>
      </c>
      <c r="H7143" s="26">
        <v>3617618.13</v>
      </c>
      <c r="I7143" s="24">
        <f t="shared" si="111"/>
        <v>3746479.2399999998</v>
      </c>
      <c r="J7143" s="27" t="s">
        <v>89</v>
      </c>
      <c r="K7143" s="2" t="s">
        <v>15</v>
      </c>
    </row>
    <row r="7144" spans="1:11" ht="12" customHeight="1" x14ac:dyDescent="0.2">
      <c r="A7144" s="2">
        <v>1700</v>
      </c>
      <c r="B7144" s="20" t="str">
        <f>VLOOKUP(C7144,'[2]05-2025'!$B$1:$C$65536,2,0)</f>
        <v>RESCISOES A PAGAR</v>
      </c>
      <c r="C7144" s="33" t="s">
        <v>62</v>
      </c>
      <c r="D7144" s="21">
        <f>VLOOKUP(C7144,'[2]05-2025'!$B$1:$D$65536,3,0)</f>
        <v>22059.3</v>
      </c>
      <c r="E7144" s="25" t="s">
        <v>1824</v>
      </c>
      <c r="F7144" s="27" t="s">
        <v>2306</v>
      </c>
      <c r="G7144" s="34">
        <v>0</v>
      </c>
      <c r="H7144" s="26">
        <v>374078.76</v>
      </c>
      <c r="I7144" s="24">
        <f t="shared" si="111"/>
        <v>4120558</v>
      </c>
      <c r="J7144" s="27" t="s">
        <v>77</v>
      </c>
      <c r="K7144" s="2" t="s">
        <v>15</v>
      </c>
    </row>
    <row r="7145" spans="1:11" ht="12" customHeight="1" x14ac:dyDescent="0.2">
      <c r="A7145" s="2">
        <v>1700</v>
      </c>
      <c r="B7145" s="20" t="str">
        <f>VLOOKUP(C7145,'[2]05-2025'!$B$1:$C$65536,2,0)</f>
        <v>RESCISOES A PAGAR</v>
      </c>
      <c r="C7145" s="33" t="s">
        <v>62</v>
      </c>
      <c r="D7145" s="21">
        <f>VLOOKUP(C7145,'[2]05-2025'!$B$1:$D$65536,3,0)</f>
        <v>22059.3</v>
      </c>
      <c r="E7145" s="25" t="s">
        <v>1824</v>
      </c>
      <c r="F7145" s="27" t="s">
        <v>2307</v>
      </c>
      <c r="G7145" s="34">
        <v>0</v>
      </c>
      <c r="H7145" s="26">
        <v>82155.13</v>
      </c>
      <c r="I7145" s="24">
        <f t="shared" si="111"/>
        <v>4202713.13</v>
      </c>
      <c r="J7145" s="27" t="s">
        <v>92</v>
      </c>
      <c r="K7145" s="2" t="s">
        <v>15</v>
      </c>
    </row>
    <row r="7146" spans="1:11" ht="12" customHeight="1" x14ac:dyDescent="0.2">
      <c r="A7146" s="2">
        <v>1700</v>
      </c>
      <c r="B7146" s="20" t="str">
        <f>VLOOKUP(C7146,'[2]05-2025'!$B$1:$C$65536,2,0)</f>
        <v>RESCISOES A PAGAR</v>
      </c>
      <c r="C7146" s="33" t="s">
        <v>62</v>
      </c>
      <c r="D7146" s="21">
        <f>VLOOKUP(C7146,'[2]05-2025'!$B$1:$D$65536,3,0)</f>
        <v>22059.3</v>
      </c>
      <c r="E7146" s="25" t="s">
        <v>1824</v>
      </c>
      <c r="F7146" s="27" t="s">
        <v>2308</v>
      </c>
      <c r="G7146" s="34">
        <v>0</v>
      </c>
      <c r="H7146" s="26">
        <v>46141.14</v>
      </c>
      <c r="I7146" s="24">
        <f t="shared" si="111"/>
        <v>4248854.2699999996</v>
      </c>
      <c r="J7146" s="27" t="s">
        <v>93</v>
      </c>
      <c r="K7146" s="2" t="s">
        <v>15</v>
      </c>
    </row>
    <row r="7147" spans="1:11" ht="12" customHeight="1" x14ac:dyDescent="0.2">
      <c r="A7147" s="2">
        <v>1700</v>
      </c>
      <c r="B7147" s="20" t="str">
        <f>VLOOKUP(C7147,'[2]05-2025'!$B$1:$C$65536,2,0)</f>
        <v>RESCISOES A PAGAR</v>
      </c>
      <c r="C7147" s="33" t="s">
        <v>62</v>
      </c>
      <c r="D7147" s="21">
        <f>VLOOKUP(C7147,'[2]05-2025'!$B$1:$D$65536,3,0)</f>
        <v>22059.3</v>
      </c>
      <c r="E7147" s="25" t="s">
        <v>1824</v>
      </c>
      <c r="F7147" s="27" t="s">
        <v>2309</v>
      </c>
      <c r="G7147" s="26">
        <v>0</v>
      </c>
      <c r="H7147" s="26">
        <v>3690.29</v>
      </c>
      <c r="I7147" s="24">
        <f t="shared" si="111"/>
        <v>4252544.5599999996</v>
      </c>
      <c r="J7147" s="27" t="s">
        <v>94</v>
      </c>
      <c r="K7147" s="2" t="s">
        <v>15</v>
      </c>
    </row>
    <row r="7148" spans="1:11" ht="12" customHeight="1" x14ac:dyDescent="0.2">
      <c r="A7148" s="2">
        <v>1700</v>
      </c>
      <c r="B7148" s="20" t="str">
        <f>VLOOKUP(C7148,'[2]05-2025'!$B$1:$C$65536,2,0)</f>
        <v>RESCISOES A PAGAR</v>
      </c>
      <c r="C7148" s="33" t="s">
        <v>62</v>
      </c>
      <c r="D7148" s="21">
        <f>VLOOKUP(C7148,'[2]05-2025'!$B$1:$D$65536,3,0)</f>
        <v>22059.3</v>
      </c>
      <c r="E7148" s="25" t="s">
        <v>1824</v>
      </c>
      <c r="F7148" s="27" t="s">
        <v>2310</v>
      </c>
      <c r="G7148" s="26">
        <v>0</v>
      </c>
      <c r="H7148" s="26">
        <v>14315.39</v>
      </c>
      <c r="I7148" s="24">
        <f t="shared" si="111"/>
        <v>4266859.9499999993</v>
      </c>
      <c r="J7148" s="27" t="s">
        <v>78</v>
      </c>
      <c r="K7148" s="2" t="s">
        <v>15</v>
      </c>
    </row>
    <row r="7149" spans="1:11" ht="12" customHeight="1" x14ac:dyDescent="0.2">
      <c r="A7149" s="2">
        <v>1700</v>
      </c>
      <c r="B7149" s="20" t="str">
        <f>VLOOKUP(C7149,'[2]05-2025'!$B$1:$C$65536,2,0)</f>
        <v>RESCISOES A PAGAR</v>
      </c>
      <c r="C7149" s="33" t="s">
        <v>62</v>
      </c>
      <c r="D7149" s="21">
        <f>VLOOKUP(C7149,'[2]05-2025'!$B$1:$D$65536,3,0)</f>
        <v>22059.3</v>
      </c>
      <c r="E7149" s="25" t="s">
        <v>1824</v>
      </c>
      <c r="F7149" s="27" t="s">
        <v>2311</v>
      </c>
      <c r="G7149" s="26">
        <v>0</v>
      </c>
      <c r="H7149" s="26">
        <v>529094</v>
      </c>
      <c r="I7149" s="24">
        <f t="shared" si="111"/>
        <v>4795953.9499999993</v>
      </c>
      <c r="J7149" s="27" t="s">
        <v>91</v>
      </c>
      <c r="K7149" s="2" t="s">
        <v>15</v>
      </c>
    </row>
    <row r="7150" spans="1:11" ht="12" customHeight="1" x14ac:dyDescent="0.2">
      <c r="A7150" s="2">
        <v>1700</v>
      </c>
      <c r="B7150" s="20" t="str">
        <f>VLOOKUP(C7150,'[2]05-2025'!$B$1:$C$65536,2,0)</f>
        <v>RESCISOES A PAGAR</v>
      </c>
      <c r="C7150" s="33" t="s">
        <v>62</v>
      </c>
      <c r="D7150" s="21">
        <f>VLOOKUP(C7150,'[2]05-2025'!$B$1:$D$65536,3,0)</f>
        <v>22059.3</v>
      </c>
      <c r="E7150" s="25" t="s">
        <v>1808</v>
      </c>
      <c r="F7150" s="27" t="s">
        <v>1865</v>
      </c>
      <c r="G7150" s="26">
        <v>16608.3</v>
      </c>
      <c r="H7150" s="26">
        <v>0</v>
      </c>
      <c r="I7150" s="24">
        <f t="shared" si="111"/>
        <v>4779345.6499999994</v>
      </c>
      <c r="J7150" s="27" t="s">
        <v>1671</v>
      </c>
      <c r="K7150" s="2" t="s">
        <v>15</v>
      </c>
    </row>
    <row r="7151" spans="1:11" ht="12" customHeight="1" x14ac:dyDescent="0.2">
      <c r="A7151" s="2">
        <v>1700</v>
      </c>
      <c r="B7151" s="20" t="str">
        <f>VLOOKUP(C7151,'[2]05-2025'!$B$1:$C$65536,2,0)</f>
        <v>RESCISOES A PAGAR</v>
      </c>
      <c r="C7151" s="33" t="s">
        <v>62</v>
      </c>
      <c r="D7151" s="21">
        <f>VLOOKUP(C7151,'[2]05-2025'!$B$1:$D$65536,3,0)</f>
        <v>22059.3</v>
      </c>
      <c r="E7151" s="25" t="s">
        <v>1810</v>
      </c>
      <c r="F7151" s="27" t="s">
        <v>1893</v>
      </c>
      <c r="G7151" s="26">
        <v>3555.76</v>
      </c>
      <c r="H7151" s="26">
        <v>0</v>
      </c>
      <c r="I7151" s="24">
        <f t="shared" si="111"/>
        <v>4775789.8899999997</v>
      </c>
      <c r="J7151" s="27" t="s">
        <v>1671</v>
      </c>
      <c r="K7151" s="2" t="s">
        <v>15</v>
      </c>
    </row>
    <row r="7152" spans="1:11" ht="12" customHeight="1" x14ac:dyDescent="0.2">
      <c r="A7152" s="2">
        <v>1700</v>
      </c>
      <c r="B7152" s="20" t="str">
        <f>VLOOKUP(C7152,'[2]05-2025'!$B$1:$C$65536,2,0)</f>
        <v>RESCISOES A PAGAR</v>
      </c>
      <c r="C7152" s="33" t="s">
        <v>62</v>
      </c>
      <c r="D7152" s="21">
        <f>VLOOKUP(C7152,'[2]05-2025'!$B$1:$D$65536,3,0)</f>
        <v>22059.3</v>
      </c>
      <c r="E7152" s="25" t="s">
        <v>1813</v>
      </c>
      <c r="F7152" s="27" t="s">
        <v>1979</v>
      </c>
      <c r="G7152" s="26">
        <v>2419.58</v>
      </c>
      <c r="H7152" s="26">
        <v>0</v>
      </c>
      <c r="I7152" s="24">
        <f t="shared" si="111"/>
        <v>4773370.3099999996</v>
      </c>
      <c r="J7152" s="27" t="s">
        <v>1671</v>
      </c>
      <c r="K7152" s="2" t="s">
        <v>15</v>
      </c>
    </row>
    <row r="7153" spans="1:11" ht="12" customHeight="1" x14ac:dyDescent="0.2">
      <c r="A7153" s="2">
        <v>1700</v>
      </c>
      <c r="B7153" s="20" t="str">
        <f>VLOOKUP(C7153,'[2]05-2025'!$B$1:$C$65536,2,0)</f>
        <v>RESCISOES A PAGAR</v>
      </c>
      <c r="C7153" s="33" t="s">
        <v>62</v>
      </c>
      <c r="D7153" s="21">
        <f>VLOOKUP(C7153,'[2]05-2025'!$B$1:$D$65536,3,0)</f>
        <v>22059.3</v>
      </c>
      <c r="E7153" s="25" t="s">
        <v>1813</v>
      </c>
      <c r="F7153" s="27" t="s">
        <v>1980</v>
      </c>
      <c r="G7153" s="26">
        <v>631.30999999999995</v>
      </c>
      <c r="H7153" s="26">
        <v>0</v>
      </c>
      <c r="I7153" s="24">
        <f t="shared" ref="I7153:I7216" si="112">IF(C7153&lt;&gt;C7152,D7153-G7153+H7153,IF(C7153=C7152,I7152-G7153+H7153,"falso"))</f>
        <v>4772739</v>
      </c>
      <c r="J7153" s="27" t="s">
        <v>1671</v>
      </c>
      <c r="K7153" s="2" t="s">
        <v>15</v>
      </c>
    </row>
    <row r="7154" spans="1:11" ht="12" customHeight="1" x14ac:dyDescent="0.2">
      <c r="A7154" s="2">
        <v>1700</v>
      </c>
      <c r="B7154" s="20" t="str">
        <f>VLOOKUP(C7154,'[2]05-2025'!$B$1:$C$65536,2,0)</f>
        <v>RESCISOES A PAGAR</v>
      </c>
      <c r="C7154" s="33" t="s">
        <v>62</v>
      </c>
      <c r="D7154" s="21">
        <f>VLOOKUP(C7154,'[2]05-2025'!$B$1:$D$65536,3,0)</f>
        <v>22059.3</v>
      </c>
      <c r="E7154" s="25" t="s">
        <v>1813</v>
      </c>
      <c r="F7154" s="27" t="s">
        <v>1981</v>
      </c>
      <c r="G7154" s="26">
        <v>1181.5999999999999</v>
      </c>
      <c r="H7154" s="26">
        <v>0</v>
      </c>
      <c r="I7154" s="24">
        <f t="shared" si="112"/>
        <v>4771557.4000000004</v>
      </c>
      <c r="J7154" s="27" t="s">
        <v>1671</v>
      </c>
      <c r="K7154" s="2" t="s">
        <v>15</v>
      </c>
    </row>
    <row r="7155" spans="1:11" ht="12" customHeight="1" x14ac:dyDescent="0.2">
      <c r="A7155" s="2">
        <v>1700</v>
      </c>
      <c r="B7155" s="20" t="str">
        <f>VLOOKUP(C7155,'[2]05-2025'!$B$1:$C$65536,2,0)</f>
        <v>RESCISOES A PAGAR</v>
      </c>
      <c r="C7155" s="33" t="s">
        <v>62</v>
      </c>
      <c r="D7155" s="21">
        <f>VLOOKUP(C7155,'[2]05-2025'!$B$1:$D$65536,3,0)</f>
        <v>22059.3</v>
      </c>
      <c r="E7155" s="25" t="s">
        <v>1813</v>
      </c>
      <c r="F7155" s="27" t="s">
        <v>1985</v>
      </c>
      <c r="G7155" s="26">
        <v>5985.4</v>
      </c>
      <c r="H7155" s="26">
        <v>0</v>
      </c>
      <c r="I7155" s="24">
        <f t="shared" si="112"/>
        <v>4765572</v>
      </c>
      <c r="J7155" s="27" t="s">
        <v>1671</v>
      </c>
      <c r="K7155" s="2" t="s">
        <v>15</v>
      </c>
    </row>
    <row r="7156" spans="1:11" ht="12" customHeight="1" x14ac:dyDescent="0.2">
      <c r="A7156" s="2">
        <v>1700</v>
      </c>
      <c r="B7156" s="20" t="str">
        <f>VLOOKUP(C7156,'[2]05-2025'!$B$1:$C$65536,2,0)</f>
        <v>RESCISOES A PAGAR</v>
      </c>
      <c r="C7156" s="33" t="s">
        <v>62</v>
      </c>
      <c r="D7156" s="21">
        <f>VLOOKUP(C7156,'[2]05-2025'!$B$1:$D$65536,3,0)</f>
        <v>22059.3</v>
      </c>
      <c r="E7156" s="25" t="s">
        <v>1817</v>
      </c>
      <c r="F7156" s="27" t="s">
        <v>2070</v>
      </c>
      <c r="G7156" s="26">
        <v>24700.799999999999</v>
      </c>
      <c r="H7156" s="26">
        <v>0</v>
      </c>
      <c r="I7156" s="24">
        <f t="shared" si="112"/>
        <v>4740871.2</v>
      </c>
      <c r="J7156" s="27" t="s">
        <v>1671</v>
      </c>
      <c r="K7156" s="2" t="s">
        <v>15</v>
      </c>
    </row>
    <row r="7157" spans="1:11" ht="12" customHeight="1" x14ac:dyDescent="0.2">
      <c r="A7157" s="2">
        <v>1700</v>
      </c>
      <c r="B7157" s="20" t="str">
        <f>VLOOKUP(C7157,'[2]05-2025'!$B$1:$C$65536,2,0)</f>
        <v>RESCISOES A PAGAR</v>
      </c>
      <c r="C7157" s="33" t="s">
        <v>62</v>
      </c>
      <c r="D7157" s="21">
        <f>VLOOKUP(C7157,'[2]05-2025'!$B$1:$D$65536,3,0)</f>
        <v>22059.3</v>
      </c>
      <c r="E7157" s="25" t="s">
        <v>1817</v>
      </c>
      <c r="F7157" s="27" t="s">
        <v>2071</v>
      </c>
      <c r="G7157" s="26">
        <v>4441.2</v>
      </c>
      <c r="H7157" s="26">
        <v>0</v>
      </c>
      <c r="I7157" s="24">
        <f t="shared" si="112"/>
        <v>4736430</v>
      </c>
      <c r="J7157" s="27" t="s">
        <v>1671</v>
      </c>
      <c r="K7157" s="2" t="s">
        <v>15</v>
      </c>
    </row>
    <row r="7158" spans="1:11" ht="12" customHeight="1" x14ac:dyDescent="0.2">
      <c r="A7158" s="2">
        <v>1700</v>
      </c>
      <c r="B7158" s="20" t="str">
        <f>VLOOKUP(C7158,'[2]05-2025'!$B$1:$C$65536,2,0)</f>
        <v>RESCISOES A PAGAR</v>
      </c>
      <c r="C7158" s="33" t="s">
        <v>62</v>
      </c>
      <c r="D7158" s="21">
        <f>VLOOKUP(C7158,'[2]05-2025'!$B$1:$D$65536,3,0)</f>
        <v>22059.3</v>
      </c>
      <c r="E7158" s="25" t="s">
        <v>1819</v>
      </c>
      <c r="F7158" s="27" t="s">
        <v>2138</v>
      </c>
      <c r="G7158" s="26">
        <v>23606.39</v>
      </c>
      <c r="H7158" s="22">
        <v>0</v>
      </c>
      <c r="I7158" s="24">
        <f t="shared" si="112"/>
        <v>4712823.6100000003</v>
      </c>
      <c r="J7158" s="27" t="s">
        <v>1671</v>
      </c>
      <c r="K7158" s="2" t="s">
        <v>15</v>
      </c>
    </row>
    <row r="7159" spans="1:11" ht="12" customHeight="1" x14ac:dyDescent="0.2">
      <c r="A7159" s="2">
        <v>1700</v>
      </c>
      <c r="B7159" s="20" t="str">
        <f>VLOOKUP(C7159,'[2]05-2025'!$B$1:$C$65536,2,0)</f>
        <v>RESCISOES A PAGAR</v>
      </c>
      <c r="C7159" s="33" t="s">
        <v>62</v>
      </c>
      <c r="D7159" s="21">
        <f>VLOOKUP(C7159,'[2]05-2025'!$B$1:$D$65536,3,0)</f>
        <v>22059.3</v>
      </c>
      <c r="E7159" s="25" t="s">
        <v>1819</v>
      </c>
      <c r="F7159" s="27" t="s">
        <v>2140</v>
      </c>
      <c r="G7159" s="26">
        <v>7881.8</v>
      </c>
      <c r="H7159" s="22">
        <v>0</v>
      </c>
      <c r="I7159" s="24">
        <f t="shared" si="112"/>
        <v>4704941.8100000005</v>
      </c>
      <c r="J7159" s="27" t="s">
        <v>1671</v>
      </c>
      <c r="K7159" s="2" t="s">
        <v>15</v>
      </c>
    </row>
    <row r="7160" spans="1:11" ht="12" customHeight="1" x14ac:dyDescent="0.2">
      <c r="A7160" s="2">
        <v>1700</v>
      </c>
      <c r="B7160" s="20" t="str">
        <f>VLOOKUP(C7160,'[2]05-2025'!$B$1:$C$65536,2,0)</f>
        <v>RESCISOES A PAGAR</v>
      </c>
      <c r="C7160" s="33" t="s">
        <v>62</v>
      </c>
      <c r="D7160" s="21">
        <f>VLOOKUP(C7160,'[2]05-2025'!$B$1:$D$65536,3,0)</f>
        <v>22059.3</v>
      </c>
      <c r="E7160" s="25" t="s">
        <v>1820</v>
      </c>
      <c r="F7160" s="27" t="s">
        <v>2141</v>
      </c>
      <c r="G7160" s="26">
        <v>71.77</v>
      </c>
      <c r="H7160" s="22">
        <v>0</v>
      </c>
      <c r="I7160" s="24">
        <f t="shared" si="112"/>
        <v>4704870.040000001</v>
      </c>
      <c r="J7160" s="27" t="s">
        <v>1671</v>
      </c>
      <c r="K7160" s="2" t="s">
        <v>15</v>
      </c>
    </row>
    <row r="7161" spans="1:11" ht="12" customHeight="1" x14ac:dyDescent="0.2">
      <c r="A7161" s="2">
        <v>1700</v>
      </c>
      <c r="B7161" s="20" t="str">
        <f>VLOOKUP(C7161,'[2]05-2025'!$B$1:$C$65536,2,0)</f>
        <v>RESCISOES A PAGAR</v>
      </c>
      <c r="C7161" s="33" t="s">
        <v>62</v>
      </c>
      <c r="D7161" s="21">
        <f>VLOOKUP(C7161,'[2]05-2025'!$B$1:$D$65536,3,0)</f>
        <v>22059.3</v>
      </c>
      <c r="E7161" s="25" t="s">
        <v>1821</v>
      </c>
      <c r="F7161" s="27" t="s">
        <v>2185</v>
      </c>
      <c r="G7161" s="26">
        <v>7514.97</v>
      </c>
      <c r="H7161" s="22">
        <v>0</v>
      </c>
      <c r="I7161" s="24">
        <f t="shared" si="112"/>
        <v>4697355.0700000012</v>
      </c>
      <c r="J7161" s="27" t="s">
        <v>1671</v>
      </c>
      <c r="K7161" s="2" t="s">
        <v>15</v>
      </c>
    </row>
    <row r="7162" spans="1:11" ht="12" customHeight="1" x14ac:dyDescent="0.2">
      <c r="A7162" s="2">
        <v>1700</v>
      </c>
      <c r="B7162" s="20" t="str">
        <f>VLOOKUP(C7162,'[2]05-2025'!$B$1:$C$65536,2,0)</f>
        <v>RESCISOES A PAGAR</v>
      </c>
      <c r="C7162" s="33" t="s">
        <v>62</v>
      </c>
      <c r="D7162" s="21">
        <f>VLOOKUP(C7162,'[2]05-2025'!$B$1:$D$65536,3,0)</f>
        <v>22059.3</v>
      </c>
      <c r="E7162" s="25" t="s">
        <v>1821</v>
      </c>
      <c r="F7162" s="27" t="s">
        <v>2186</v>
      </c>
      <c r="G7162" s="26">
        <v>3374.49</v>
      </c>
      <c r="H7162" s="22">
        <v>0</v>
      </c>
      <c r="I7162" s="24">
        <f t="shared" si="112"/>
        <v>4693980.580000001</v>
      </c>
      <c r="J7162" s="27" t="s">
        <v>1671</v>
      </c>
      <c r="K7162" s="2" t="s">
        <v>15</v>
      </c>
    </row>
    <row r="7163" spans="1:11" ht="12" customHeight="1" x14ac:dyDescent="0.2">
      <c r="A7163" s="2">
        <v>1700</v>
      </c>
      <c r="B7163" s="20" t="str">
        <f>VLOOKUP(C7163,'[2]05-2025'!$B$1:$C$65536,2,0)</f>
        <v>RESCISOES A PAGAR</v>
      </c>
      <c r="C7163" s="33" t="s">
        <v>62</v>
      </c>
      <c r="D7163" s="21">
        <f>VLOOKUP(C7163,'[2]05-2025'!$B$1:$D$65536,3,0)</f>
        <v>22059.3</v>
      </c>
      <c r="E7163" s="25" t="s">
        <v>1823</v>
      </c>
      <c r="F7163" s="27" t="s">
        <v>2263</v>
      </c>
      <c r="G7163" s="26">
        <v>3478.44</v>
      </c>
      <c r="H7163" s="22">
        <v>0</v>
      </c>
      <c r="I7163" s="24">
        <f t="shared" si="112"/>
        <v>4690502.1400000006</v>
      </c>
      <c r="J7163" s="27" t="s">
        <v>1671</v>
      </c>
      <c r="K7163" s="2" t="s">
        <v>15</v>
      </c>
    </row>
    <row r="7164" spans="1:11" ht="12" customHeight="1" x14ac:dyDescent="0.2">
      <c r="A7164" s="2">
        <v>1700</v>
      </c>
      <c r="B7164" s="20" t="str">
        <f>VLOOKUP(C7164,'[2]05-2025'!$B$1:$C$65536,2,0)</f>
        <v>RESCISOES A PAGAR</v>
      </c>
      <c r="C7164" s="33" t="s">
        <v>62</v>
      </c>
      <c r="D7164" s="21">
        <f>VLOOKUP(C7164,'[2]05-2025'!$B$1:$D$65536,3,0)</f>
        <v>22059.3</v>
      </c>
      <c r="E7164" s="25" t="s">
        <v>1824</v>
      </c>
      <c r="F7164" s="27" t="s">
        <v>3228</v>
      </c>
      <c r="G7164" s="26">
        <v>6516.19</v>
      </c>
      <c r="H7164" s="22">
        <v>0</v>
      </c>
      <c r="I7164" s="24">
        <f t="shared" si="112"/>
        <v>4683985.95</v>
      </c>
      <c r="J7164" s="27" t="s">
        <v>92</v>
      </c>
      <c r="K7164" s="2" t="s">
        <v>15</v>
      </c>
    </row>
    <row r="7165" spans="1:11" ht="12" customHeight="1" x14ac:dyDescent="0.2">
      <c r="A7165" s="2">
        <v>1700</v>
      </c>
      <c r="B7165" s="20" t="str">
        <f>VLOOKUP(C7165,'[2]05-2025'!$B$1:$C$65536,2,0)</f>
        <v>RESCISOES A PAGAR</v>
      </c>
      <c r="C7165" s="33" t="s">
        <v>62</v>
      </c>
      <c r="D7165" s="21">
        <f>VLOOKUP(C7165,'[2]05-2025'!$B$1:$D$65536,3,0)</f>
        <v>22059.3</v>
      </c>
      <c r="E7165" s="25" t="s">
        <v>1824</v>
      </c>
      <c r="F7165" s="27" t="s">
        <v>3229</v>
      </c>
      <c r="G7165" s="26">
        <v>3483991.9</v>
      </c>
      <c r="H7165" s="22">
        <v>0</v>
      </c>
      <c r="I7165" s="24">
        <f t="shared" si="112"/>
        <v>1199994.0500000003</v>
      </c>
      <c r="J7165" s="27" t="s">
        <v>61</v>
      </c>
      <c r="K7165" s="2" t="s">
        <v>15</v>
      </c>
    </row>
    <row r="7166" spans="1:11" ht="12" customHeight="1" x14ac:dyDescent="0.2">
      <c r="A7166" s="2">
        <v>1700</v>
      </c>
      <c r="B7166" s="20" t="str">
        <f>VLOOKUP(C7166,'[2]05-2025'!$B$1:$C$65536,2,0)</f>
        <v>RESCISOES A PAGAR</v>
      </c>
      <c r="C7166" s="33" t="s">
        <v>62</v>
      </c>
      <c r="D7166" s="21">
        <f>VLOOKUP(C7166,'[2]05-2025'!$B$1:$D$65536,3,0)</f>
        <v>22059.3</v>
      </c>
      <c r="E7166" s="25" t="s">
        <v>1824</v>
      </c>
      <c r="F7166" s="27" t="s">
        <v>3230</v>
      </c>
      <c r="G7166" s="26">
        <v>2419.7199999999998</v>
      </c>
      <c r="H7166" s="22">
        <v>0</v>
      </c>
      <c r="I7166" s="24">
        <f t="shared" si="112"/>
        <v>1197574.3300000003</v>
      </c>
      <c r="J7166" s="27" t="s">
        <v>1730</v>
      </c>
      <c r="K7166" s="2" t="s">
        <v>15</v>
      </c>
    </row>
    <row r="7167" spans="1:11" ht="12" customHeight="1" x14ac:dyDescent="0.2">
      <c r="A7167" s="2">
        <v>1700</v>
      </c>
      <c r="B7167" s="20" t="str">
        <f>VLOOKUP(C7167,'[2]05-2025'!$B$1:$C$65536,2,0)</f>
        <v>RESCISOES A PAGAR</v>
      </c>
      <c r="C7167" s="33" t="s">
        <v>62</v>
      </c>
      <c r="D7167" s="21">
        <f>VLOOKUP(C7167,'[2]05-2025'!$B$1:$D$65536,3,0)</f>
        <v>22059.3</v>
      </c>
      <c r="E7167" s="25" t="s">
        <v>1824</v>
      </c>
      <c r="F7167" s="27" t="s">
        <v>3231</v>
      </c>
      <c r="G7167" s="26">
        <v>3628.58</v>
      </c>
      <c r="H7167" s="22">
        <v>0</v>
      </c>
      <c r="I7167" s="24">
        <f t="shared" si="112"/>
        <v>1193945.7500000002</v>
      </c>
      <c r="J7167" s="27" t="s">
        <v>63</v>
      </c>
      <c r="K7167" s="2" t="s">
        <v>15</v>
      </c>
    </row>
    <row r="7168" spans="1:11" ht="12" customHeight="1" x14ac:dyDescent="0.2">
      <c r="A7168" s="2">
        <v>1700</v>
      </c>
      <c r="B7168" s="20" t="str">
        <f>VLOOKUP(C7168,'[2]05-2025'!$B$1:$C$65536,2,0)</f>
        <v>RESCISOES A PAGAR</v>
      </c>
      <c r="C7168" s="33" t="s">
        <v>62</v>
      </c>
      <c r="D7168" s="21">
        <f>VLOOKUP(C7168,'[2]05-2025'!$B$1:$D$65536,3,0)</f>
        <v>22059.3</v>
      </c>
      <c r="E7168" s="25" t="s">
        <v>1824</v>
      </c>
      <c r="F7168" s="27" t="s">
        <v>3232</v>
      </c>
      <c r="G7168" s="26">
        <v>71.77</v>
      </c>
      <c r="H7168" s="22">
        <v>0</v>
      </c>
      <c r="I7168" s="24">
        <f t="shared" si="112"/>
        <v>1193873.9800000002</v>
      </c>
      <c r="J7168" s="27" t="s">
        <v>89</v>
      </c>
      <c r="K7168" s="2" t="s">
        <v>15</v>
      </c>
    </row>
    <row r="7169" spans="1:11" ht="12" customHeight="1" x14ac:dyDescent="0.2">
      <c r="A7169" s="2">
        <v>1700</v>
      </c>
      <c r="B7169" s="20" t="str">
        <f>VLOOKUP(C7169,'[2]05-2025'!$B$1:$C$65536,2,0)</f>
        <v>RESCISOES A PAGAR</v>
      </c>
      <c r="C7169" s="33" t="s">
        <v>62</v>
      </c>
      <c r="D7169" s="21">
        <f>VLOOKUP(C7169,'[2]05-2025'!$B$1:$D$65536,3,0)</f>
        <v>22059.3</v>
      </c>
      <c r="E7169" s="25" t="s">
        <v>1824</v>
      </c>
      <c r="F7169" s="27" t="s">
        <v>3292</v>
      </c>
      <c r="G7169" s="26">
        <v>237764.02</v>
      </c>
      <c r="H7169" s="22">
        <v>0</v>
      </c>
      <c r="I7169" s="24">
        <f t="shared" si="112"/>
        <v>956109.9600000002</v>
      </c>
      <c r="J7169" s="27" t="s">
        <v>33</v>
      </c>
      <c r="K7169" s="2" t="s">
        <v>15</v>
      </c>
    </row>
    <row r="7170" spans="1:11" ht="12" customHeight="1" x14ac:dyDescent="0.2">
      <c r="A7170" s="2">
        <v>1700</v>
      </c>
      <c r="B7170" s="20" t="str">
        <f>VLOOKUP(C7170,'[2]05-2025'!$B$1:$C$65536,2,0)</f>
        <v>RESCISOES A PAGAR</v>
      </c>
      <c r="C7170" s="33" t="s">
        <v>62</v>
      </c>
      <c r="D7170" s="21">
        <f>VLOOKUP(C7170,'[2]05-2025'!$B$1:$D$65536,3,0)</f>
        <v>22059.3</v>
      </c>
      <c r="E7170" s="25" t="s">
        <v>1824</v>
      </c>
      <c r="F7170" s="27" t="s">
        <v>3233</v>
      </c>
      <c r="G7170" s="26">
        <v>8528.2999999999993</v>
      </c>
      <c r="H7170" s="26">
        <v>0</v>
      </c>
      <c r="I7170" s="24">
        <f t="shared" si="112"/>
        <v>947581.66000000015</v>
      </c>
      <c r="J7170" s="27" t="s">
        <v>93</v>
      </c>
      <c r="K7170" s="2" t="s">
        <v>15</v>
      </c>
    </row>
    <row r="7171" spans="1:11" ht="12" customHeight="1" x14ac:dyDescent="0.2">
      <c r="A7171" s="2">
        <v>1700</v>
      </c>
      <c r="B7171" s="20" t="str">
        <f>VLOOKUP(C7171,'[2]05-2025'!$B$1:$C$65536,2,0)</f>
        <v>RESCISOES A PAGAR</v>
      </c>
      <c r="C7171" s="33" t="s">
        <v>62</v>
      </c>
      <c r="D7171" s="21">
        <f>VLOOKUP(C7171,'[2]05-2025'!$B$1:$D$65536,3,0)</f>
        <v>22059.3</v>
      </c>
      <c r="E7171" s="25" t="s">
        <v>1824</v>
      </c>
      <c r="F7171" s="27" t="s">
        <v>3234</v>
      </c>
      <c r="G7171" s="26">
        <v>3687.18</v>
      </c>
      <c r="H7171" s="26">
        <v>0</v>
      </c>
      <c r="I7171" s="24">
        <f t="shared" si="112"/>
        <v>943894.4800000001</v>
      </c>
      <c r="J7171" s="27" t="s">
        <v>1734</v>
      </c>
      <c r="K7171" s="2" t="s">
        <v>15</v>
      </c>
    </row>
    <row r="7172" spans="1:11" ht="12" customHeight="1" x14ac:dyDescent="0.2">
      <c r="A7172" s="2">
        <v>1700</v>
      </c>
      <c r="B7172" s="20" t="str">
        <f>VLOOKUP(C7172,'[2]05-2025'!$B$1:$C$65536,2,0)</f>
        <v>RESCISOES A PAGAR</v>
      </c>
      <c r="C7172" s="33" t="s">
        <v>62</v>
      </c>
      <c r="D7172" s="21">
        <f>VLOOKUP(C7172,'[2]05-2025'!$B$1:$D$65536,3,0)</f>
        <v>22059.3</v>
      </c>
      <c r="E7172" s="25" t="s">
        <v>1824</v>
      </c>
      <c r="F7172" s="27" t="s">
        <v>3235</v>
      </c>
      <c r="G7172" s="26">
        <v>406318.07</v>
      </c>
      <c r="H7172" s="26">
        <v>0</v>
      </c>
      <c r="I7172" s="24">
        <f t="shared" si="112"/>
        <v>537576.41000000015</v>
      </c>
      <c r="J7172" s="27" t="s">
        <v>64</v>
      </c>
      <c r="K7172" s="2" t="s">
        <v>15</v>
      </c>
    </row>
    <row r="7173" spans="1:11" ht="12" customHeight="1" x14ac:dyDescent="0.2">
      <c r="A7173" s="2">
        <v>1700</v>
      </c>
      <c r="B7173" s="20" t="str">
        <f>VLOOKUP(C7173,'[2]05-2025'!$B$1:$C$65536,2,0)</f>
        <v>RESCISOES A PAGAR</v>
      </c>
      <c r="C7173" s="33" t="s">
        <v>62</v>
      </c>
      <c r="D7173" s="21">
        <f>VLOOKUP(C7173,'[2]05-2025'!$B$1:$D$65536,3,0)</f>
        <v>22059.3</v>
      </c>
      <c r="E7173" s="25" t="s">
        <v>1824</v>
      </c>
      <c r="F7173" s="27" t="s">
        <v>3236</v>
      </c>
      <c r="G7173" s="26">
        <v>44834.84</v>
      </c>
      <c r="H7173" s="26">
        <v>0</v>
      </c>
      <c r="I7173" s="24">
        <f t="shared" si="112"/>
        <v>492741.57000000018</v>
      </c>
      <c r="J7173" s="27" t="s">
        <v>89</v>
      </c>
      <c r="K7173" s="2" t="s">
        <v>15</v>
      </c>
    </row>
    <row r="7174" spans="1:11" ht="12" customHeight="1" x14ac:dyDescent="0.2">
      <c r="A7174" s="2">
        <v>1700</v>
      </c>
      <c r="B7174" s="20" t="str">
        <f>VLOOKUP(C7174,'[2]05-2025'!$B$1:$C$65536,2,0)</f>
        <v>RESCISOES A PAGAR</v>
      </c>
      <c r="C7174" s="33" t="s">
        <v>62</v>
      </c>
      <c r="D7174" s="21">
        <f>VLOOKUP(C7174,'[2]05-2025'!$B$1:$D$65536,3,0)</f>
        <v>22059.3</v>
      </c>
      <c r="E7174" s="25" t="s">
        <v>1824</v>
      </c>
      <c r="F7174" s="27" t="s">
        <v>3237</v>
      </c>
      <c r="G7174" s="26">
        <v>14778.97</v>
      </c>
      <c r="H7174" s="26">
        <v>0</v>
      </c>
      <c r="I7174" s="24">
        <f t="shared" si="112"/>
        <v>477962.60000000021</v>
      </c>
      <c r="J7174" s="27" t="s">
        <v>1800</v>
      </c>
      <c r="K7174" s="2" t="s">
        <v>15</v>
      </c>
    </row>
    <row r="7175" spans="1:11" ht="12" customHeight="1" x14ac:dyDescent="0.2">
      <c r="A7175" s="2">
        <v>1700</v>
      </c>
      <c r="B7175" s="20" t="str">
        <f>VLOOKUP(C7175,'[2]05-2025'!$B$1:$C$65536,2,0)</f>
        <v>RESCISOES A PAGAR</v>
      </c>
      <c r="C7175" s="33" t="s">
        <v>62</v>
      </c>
      <c r="D7175" s="21">
        <f>VLOOKUP(C7175,'[2]05-2025'!$B$1:$D$65536,3,0)</f>
        <v>22059.3</v>
      </c>
      <c r="E7175" s="25" t="s">
        <v>1824</v>
      </c>
      <c r="F7175" s="27" t="s">
        <v>3238</v>
      </c>
      <c r="G7175" s="26">
        <v>834.44</v>
      </c>
      <c r="H7175" s="26">
        <v>0</v>
      </c>
      <c r="I7175" s="24">
        <f t="shared" si="112"/>
        <v>477128.16000000021</v>
      </c>
      <c r="J7175" s="27" t="s">
        <v>67</v>
      </c>
      <c r="K7175" s="2" t="s">
        <v>15</v>
      </c>
    </row>
    <row r="7176" spans="1:11" ht="12" customHeight="1" x14ac:dyDescent="0.2">
      <c r="A7176" s="2">
        <v>1700</v>
      </c>
      <c r="B7176" s="20" t="str">
        <f>VLOOKUP(C7176,'[2]05-2025'!$B$1:$C$65536,2,0)</f>
        <v>RESCISOES A PAGAR</v>
      </c>
      <c r="C7176" s="33" t="s">
        <v>62</v>
      </c>
      <c r="D7176" s="21">
        <f>VLOOKUP(C7176,'[2]05-2025'!$B$1:$D$65536,3,0)</f>
        <v>22059.3</v>
      </c>
      <c r="E7176" s="25" t="s">
        <v>1824</v>
      </c>
      <c r="F7176" s="27" t="s">
        <v>3239</v>
      </c>
      <c r="G7176" s="26">
        <v>465885.05</v>
      </c>
      <c r="H7176" s="26">
        <v>0</v>
      </c>
      <c r="I7176" s="24">
        <f t="shared" si="112"/>
        <v>11243.110000000219</v>
      </c>
      <c r="J7176" s="27" t="s">
        <v>68</v>
      </c>
      <c r="K7176" s="2" t="s">
        <v>15</v>
      </c>
    </row>
    <row r="7177" spans="1:11" ht="12" customHeight="1" x14ac:dyDescent="0.2">
      <c r="A7177" s="2">
        <v>1700</v>
      </c>
      <c r="B7177" s="20" t="str">
        <f>VLOOKUP(C7177,'[2]05-2025'!$B$1:$C$65536,2,0)</f>
        <v>ACORDOS TRABALHISTAS A PAGAR</v>
      </c>
      <c r="C7177" s="33" t="s">
        <v>63</v>
      </c>
      <c r="D7177" s="21">
        <f>VLOOKUP(C7177,'[2]05-2025'!$B$1:$D$65536,3,0)</f>
        <v>3263.87</v>
      </c>
      <c r="E7177" s="25" t="s">
        <v>1824</v>
      </c>
      <c r="F7177" s="27" t="s">
        <v>2303</v>
      </c>
      <c r="G7177" s="26">
        <v>0</v>
      </c>
      <c r="H7177" s="26">
        <v>79197.17</v>
      </c>
      <c r="I7177" s="24">
        <f t="shared" si="112"/>
        <v>82461.039999999994</v>
      </c>
      <c r="J7177" s="27" t="s">
        <v>64</v>
      </c>
      <c r="K7177" s="2" t="s">
        <v>15</v>
      </c>
    </row>
    <row r="7178" spans="1:11" ht="12" customHeight="1" x14ac:dyDescent="0.2">
      <c r="A7178" s="2">
        <v>1700</v>
      </c>
      <c r="B7178" s="20" t="str">
        <f>VLOOKUP(C7178,'[2]05-2025'!$B$1:$C$65536,2,0)</f>
        <v>ACORDOS TRABALHISTAS A PAGAR</v>
      </c>
      <c r="C7178" s="33" t="s">
        <v>63</v>
      </c>
      <c r="D7178" s="21">
        <f>VLOOKUP(C7178,'[2]05-2025'!$B$1:$D$65536,3,0)</f>
        <v>3263.87</v>
      </c>
      <c r="E7178" s="25" t="s">
        <v>1824</v>
      </c>
      <c r="F7178" s="27" t="s">
        <v>2304</v>
      </c>
      <c r="G7178" s="26">
        <v>0</v>
      </c>
      <c r="H7178" s="26">
        <v>23723.13</v>
      </c>
      <c r="I7178" s="24">
        <f t="shared" si="112"/>
        <v>106184.17</v>
      </c>
      <c r="J7178" s="27" t="s">
        <v>90</v>
      </c>
      <c r="K7178" s="2" t="s">
        <v>15</v>
      </c>
    </row>
    <row r="7179" spans="1:11" ht="12" customHeight="1" x14ac:dyDescent="0.2">
      <c r="A7179" s="2">
        <v>1700</v>
      </c>
      <c r="B7179" s="20" t="str">
        <f>VLOOKUP(C7179,'[2]05-2025'!$B$1:$C$65536,2,0)</f>
        <v>ACORDOS TRABALHISTAS A PAGAR</v>
      </c>
      <c r="C7179" s="33" t="s">
        <v>63</v>
      </c>
      <c r="D7179" s="21">
        <f>VLOOKUP(C7179,'[2]05-2025'!$B$1:$D$65536,3,0)</f>
        <v>3263.87</v>
      </c>
      <c r="E7179" s="25" t="s">
        <v>1824</v>
      </c>
      <c r="F7179" s="27" t="s">
        <v>2305</v>
      </c>
      <c r="G7179" s="26">
        <v>0</v>
      </c>
      <c r="H7179" s="26">
        <v>3617618.13</v>
      </c>
      <c r="I7179" s="24">
        <f t="shared" si="112"/>
        <v>3723802.3</v>
      </c>
      <c r="J7179" s="27" t="s">
        <v>89</v>
      </c>
      <c r="K7179" s="2" t="s">
        <v>15</v>
      </c>
    </row>
    <row r="7180" spans="1:11" ht="12" customHeight="1" x14ac:dyDescent="0.2">
      <c r="A7180" s="2">
        <v>1700</v>
      </c>
      <c r="B7180" s="20" t="str">
        <f>VLOOKUP(C7180,'[2]05-2025'!$B$1:$C$65536,2,0)</f>
        <v>ACORDOS TRABALHISTAS A PAGAR</v>
      </c>
      <c r="C7180" s="33" t="s">
        <v>63</v>
      </c>
      <c r="D7180" s="21">
        <f>VLOOKUP(C7180,'[2]05-2025'!$B$1:$D$65536,3,0)</f>
        <v>3263.87</v>
      </c>
      <c r="E7180" s="25" t="s">
        <v>1824</v>
      </c>
      <c r="F7180" s="27" t="s">
        <v>2306</v>
      </c>
      <c r="G7180" s="26">
        <v>0</v>
      </c>
      <c r="H7180" s="26">
        <v>374078.76</v>
      </c>
      <c r="I7180" s="24">
        <f t="shared" si="112"/>
        <v>4097881.0599999996</v>
      </c>
      <c r="J7180" s="27" t="s">
        <v>77</v>
      </c>
      <c r="K7180" s="2" t="s">
        <v>15</v>
      </c>
    </row>
    <row r="7181" spans="1:11" ht="12" customHeight="1" x14ac:dyDescent="0.2">
      <c r="A7181" s="2">
        <v>1700</v>
      </c>
      <c r="B7181" s="20" t="str">
        <f>VLOOKUP(C7181,'[2]05-2025'!$B$1:$C$65536,2,0)</f>
        <v>ACORDOS TRABALHISTAS A PAGAR</v>
      </c>
      <c r="C7181" s="33" t="s">
        <v>63</v>
      </c>
      <c r="D7181" s="21">
        <f>VLOOKUP(C7181,'[2]05-2025'!$B$1:$D$65536,3,0)</f>
        <v>3263.87</v>
      </c>
      <c r="E7181" s="25" t="s">
        <v>1824</v>
      </c>
      <c r="F7181" s="27" t="s">
        <v>2307</v>
      </c>
      <c r="G7181" s="26">
        <v>0</v>
      </c>
      <c r="H7181" s="26">
        <v>82155.13</v>
      </c>
      <c r="I7181" s="24">
        <f t="shared" si="112"/>
        <v>4180036.1899999995</v>
      </c>
      <c r="J7181" s="27" t="s">
        <v>92</v>
      </c>
      <c r="K7181" s="2" t="s">
        <v>15</v>
      </c>
    </row>
    <row r="7182" spans="1:11" ht="12" customHeight="1" x14ac:dyDescent="0.2">
      <c r="A7182" s="2">
        <v>1700</v>
      </c>
      <c r="B7182" s="20" t="str">
        <f>VLOOKUP(C7182,'[2]05-2025'!$B$1:$C$65536,2,0)</f>
        <v>ACORDOS TRABALHISTAS A PAGAR</v>
      </c>
      <c r="C7182" s="33" t="s">
        <v>63</v>
      </c>
      <c r="D7182" s="21">
        <f>VLOOKUP(C7182,'[2]05-2025'!$B$1:$D$65536,3,0)</f>
        <v>3263.87</v>
      </c>
      <c r="E7182" s="25" t="s">
        <v>1824</v>
      </c>
      <c r="F7182" s="27" t="s">
        <v>2308</v>
      </c>
      <c r="G7182" s="26">
        <v>0</v>
      </c>
      <c r="H7182" s="26">
        <v>46141.14</v>
      </c>
      <c r="I7182" s="24">
        <f t="shared" si="112"/>
        <v>4226177.3299999991</v>
      </c>
      <c r="J7182" s="27" t="s">
        <v>93</v>
      </c>
      <c r="K7182" s="2" t="s">
        <v>15</v>
      </c>
    </row>
    <row r="7183" spans="1:11" ht="12" customHeight="1" x14ac:dyDescent="0.2">
      <c r="A7183" s="2">
        <v>1700</v>
      </c>
      <c r="B7183" s="20" t="str">
        <f>VLOOKUP(C7183,'[2]05-2025'!$B$1:$C$65536,2,0)</f>
        <v>ACORDOS TRABALHISTAS A PAGAR</v>
      </c>
      <c r="C7183" s="33" t="s">
        <v>63</v>
      </c>
      <c r="D7183" s="21">
        <f>VLOOKUP(C7183,'[2]05-2025'!$B$1:$D$65536,3,0)</f>
        <v>3263.87</v>
      </c>
      <c r="E7183" s="25" t="s">
        <v>1824</v>
      </c>
      <c r="F7183" s="27" t="s">
        <v>2309</v>
      </c>
      <c r="G7183" s="26">
        <v>0</v>
      </c>
      <c r="H7183" s="26">
        <v>3690.29</v>
      </c>
      <c r="I7183" s="24">
        <f t="shared" si="112"/>
        <v>4229867.6199999992</v>
      </c>
      <c r="J7183" s="27" t="s">
        <v>94</v>
      </c>
      <c r="K7183" s="2" t="s">
        <v>15</v>
      </c>
    </row>
    <row r="7184" spans="1:11" ht="12" customHeight="1" x14ac:dyDescent="0.2">
      <c r="A7184" s="2">
        <v>1700</v>
      </c>
      <c r="B7184" s="20" t="str">
        <f>VLOOKUP(C7184,'[2]05-2025'!$B$1:$C$65536,2,0)</f>
        <v>ACORDOS TRABALHISTAS A PAGAR</v>
      </c>
      <c r="C7184" s="33" t="s">
        <v>63</v>
      </c>
      <c r="D7184" s="21">
        <f>VLOOKUP(C7184,'[2]05-2025'!$B$1:$D$65536,3,0)</f>
        <v>3263.87</v>
      </c>
      <c r="E7184" s="25" t="s">
        <v>1824</v>
      </c>
      <c r="F7184" s="27" t="s">
        <v>2310</v>
      </c>
      <c r="G7184" s="26">
        <v>0</v>
      </c>
      <c r="H7184" s="26">
        <v>14315.39</v>
      </c>
      <c r="I7184" s="24">
        <f t="shared" si="112"/>
        <v>4244183.0099999988</v>
      </c>
      <c r="J7184" s="27" t="s">
        <v>78</v>
      </c>
      <c r="K7184" s="2" t="s">
        <v>15</v>
      </c>
    </row>
    <row r="7185" spans="1:11" ht="12" customHeight="1" x14ac:dyDescent="0.2">
      <c r="A7185" s="2">
        <v>1700</v>
      </c>
      <c r="B7185" s="20" t="str">
        <f>VLOOKUP(C7185,'[2]05-2025'!$B$1:$C$65536,2,0)</f>
        <v>ACORDOS TRABALHISTAS A PAGAR</v>
      </c>
      <c r="C7185" s="33" t="s">
        <v>63</v>
      </c>
      <c r="D7185" s="21">
        <f>VLOOKUP(C7185,'[2]05-2025'!$B$1:$D$65536,3,0)</f>
        <v>3263.87</v>
      </c>
      <c r="E7185" s="25" t="s">
        <v>1824</v>
      </c>
      <c r="F7185" s="27" t="s">
        <v>2311</v>
      </c>
      <c r="G7185" s="26">
        <v>0</v>
      </c>
      <c r="H7185" s="26">
        <v>529094</v>
      </c>
      <c r="I7185" s="24">
        <f t="shared" si="112"/>
        <v>4773277.0099999988</v>
      </c>
      <c r="J7185" s="27" t="s">
        <v>91</v>
      </c>
      <c r="K7185" s="2" t="s">
        <v>15</v>
      </c>
    </row>
    <row r="7186" spans="1:11" ht="12" customHeight="1" x14ac:dyDescent="0.2">
      <c r="A7186" s="2">
        <v>1700</v>
      </c>
      <c r="B7186" s="20" t="str">
        <f>VLOOKUP(C7186,'[2]05-2025'!$B$1:$C$65536,2,0)</f>
        <v>ACORDOS TRABALHISTAS A PAGAR</v>
      </c>
      <c r="C7186" s="33" t="s">
        <v>63</v>
      </c>
      <c r="D7186" s="21">
        <f>VLOOKUP(C7186,'[2]05-2025'!$B$1:$D$65536,3,0)</f>
        <v>3263.87</v>
      </c>
      <c r="E7186" s="25" t="s">
        <v>1805</v>
      </c>
      <c r="F7186" s="27" t="s">
        <v>2997</v>
      </c>
      <c r="G7186" s="26">
        <v>3263.87</v>
      </c>
      <c r="H7186" s="26">
        <v>0</v>
      </c>
      <c r="I7186" s="24">
        <f t="shared" si="112"/>
        <v>4770013.1399999987</v>
      </c>
      <c r="J7186" s="27" t="s">
        <v>138</v>
      </c>
      <c r="K7186" s="2" t="s">
        <v>15</v>
      </c>
    </row>
    <row r="7187" spans="1:11" ht="12" customHeight="1" x14ac:dyDescent="0.2">
      <c r="A7187" s="2">
        <v>1700</v>
      </c>
      <c r="B7187" s="20" t="str">
        <f>VLOOKUP(C7187,'[2]05-2025'!$B$1:$C$65536,2,0)</f>
        <v>ACORDOS TRABALHISTAS A PAGAR</v>
      </c>
      <c r="C7187" s="33" t="s">
        <v>63</v>
      </c>
      <c r="D7187" s="21">
        <f>VLOOKUP(C7187,'[2]05-2025'!$B$1:$D$65536,3,0)</f>
        <v>3263.87</v>
      </c>
      <c r="E7187" s="25" t="s">
        <v>1824</v>
      </c>
      <c r="F7187" s="27" t="s">
        <v>3227</v>
      </c>
      <c r="G7187" s="26">
        <v>90754.11</v>
      </c>
      <c r="H7187" s="26">
        <v>0</v>
      </c>
      <c r="I7187" s="24">
        <f t="shared" si="112"/>
        <v>4679259.0299999984</v>
      </c>
      <c r="J7187" s="27" t="s">
        <v>62</v>
      </c>
      <c r="K7187" s="2" t="s">
        <v>15</v>
      </c>
    </row>
    <row r="7188" spans="1:11" ht="12" customHeight="1" x14ac:dyDescent="0.2">
      <c r="A7188" s="2">
        <v>1700</v>
      </c>
      <c r="B7188" s="20" t="str">
        <f>VLOOKUP(C7188,'[2]05-2025'!$B$1:$C$65536,2,0)</f>
        <v>ACORDOS TRABALHISTAS A PAGAR</v>
      </c>
      <c r="C7188" s="33" t="s">
        <v>63</v>
      </c>
      <c r="D7188" s="21">
        <f>VLOOKUP(C7188,'[2]05-2025'!$B$1:$D$65536,3,0)</f>
        <v>3263.87</v>
      </c>
      <c r="E7188" s="25" t="s">
        <v>1824</v>
      </c>
      <c r="F7188" s="27" t="s">
        <v>3228</v>
      </c>
      <c r="G7188" s="26">
        <v>6516.19</v>
      </c>
      <c r="H7188" s="26">
        <v>0</v>
      </c>
      <c r="I7188" s="24">
        <f t="shared" si="112"/>
        <v>4672742.839999998</v>
      </c>
      <c r="J7188" s="27" t="s">
        <v>92</v>
      </c>
      <c r="K7188" s="2" t="s">
        <v>15</v>
      </c>
    </row>
    <row r="7189" spans="1:11" ht="12" customHeight="1" x14ac:dyDescent="0.2">
      <c r="A7189" s="2">
        <v>1700</v>
      </c>
      <c r="B7189" s="20" t="str">
        <f>VLOOKUP(C7189,'[2]05-2025'!$B$1:$C$65536,2,0)</f>
        <v>ACORDOS TRABALHISTAS A PAGAR</v>
      </c>
      <c r="C7189" s="33" t="s">
        <v>63</v>
      </c>
      <c r="D7189" s="21">
        <f>VLOOKUP(C7189,'[2]05-2025'!$B$1:$D$65536,3,0)</f>
        <v>3263.87</v>
      </c>
      <c r="E7189" s="25" t="s">
        <v>1824</v>
      </c>
      <c r="F7189" s="27" t="s">
        <v>3229</v>
      </c>
      <c r="G7189" s="26">
        <v>3483991.9</v>
      </c>
      <c r="H7189" s="22">
        <v>0</v>
      </c>
      <c r="I7189" s="24">
        <f t="shared" si="112"/>
        <v>1188750.9399999981</v>
      </c>
      <c r="J7189" s="27" t="s">
        <v>61</v>
      </c>
      <c r="K7189" s="2" t="s">
        <v>15</v>
      </c>
    </row>
    <row r="7190" spans="1:11" ht="12" customHeight="1" x14ac:dyDescent="0.2">
      <c r="A7190" s="2">
        <v>1700</v>
      </c>
      <c r="B7190" s="20" t="str">
        <f>VLOOKUP(C7190,'[2]05-2025'!$B$1:$C$65536,2,0)</f>
        <v>ACORDOS TRABALHISTAS A PAGAR</v>
      </c>
      <c r="C7190" s="33" t="s">
        <v>63</v>
      </c>
      <c r="D7190" s="21">
        <f>VLOOKUP(C7190,'[2]05-2025'!$B$1:$D$65536,3,0)</f>
        <v>3263.87</v>
      </c>
      <c r="E7190" s="25" t="s">
        <v>1824</v>
      </c>
      <c r="F7190" s="27" t="s">
        <v>3230</v>
      </c>
      <c r="G7190" s="26">
        <v>2419.7199999999998</v>
      </c>
      <c r="H7190" s="22">
        <v>0</v>
      </c>
      <c r="I7190" s="24">
        <f t="shared" si="112"/>
        <v>1186331.2199999981</v>
      </c>
      <c r="J7190" s="27" t="s">
        <v>1730</v>
      </c>
      <c r="K7190" s="2" t="s">
        <v>15</v>
      </c>
    </row>
    <row r="7191" spans="1:11" ht="12" customHeight="1" x14ac:dyDescent="0.2">
      <c r="A7191" s="2">
        <v>1700</v>
      </c>
      <c r="B7191" s="20" t="str">
        <f>VLOOKUP(C7191,'[2]05-2025'!$B$1:$C$65536,2,0)</f>
        <v>ACORDOS TRABALHISTAS A PAGAR</v>
      </c>
      <c r="C7191" s="33" t="s">
        <v>63</v>
      </c>
      <c r="D7191" s="21">
        <f>VLOOKUP(C7191,'[2]05-2025'!$B$1:$D$65536,3,0)</f>
        <v>3263.87</v>
      </c>
      <c r="E7191" s="25" t="s">
        <v>1824</v>
      </c>
      <c r="F7191" s="27" t="s">
        <v>3232</v>
      </c>
      <c r="G7191" s="26">
        <v>71.77</v>
      </c>
      <c r="H7191" s="22">
        <v>0</v>
      </c>
      <c r="I7191" s="24">
        <f t="shared" si="112"/>
        <v>1186259.4499999981</v>
      </c>
      <c r="J7191" s="27" t="s">
        <v>89</v>
      </c>
      <c r="K7191" s="2" t="s">
        <v>15</v>
      </c>
    </row>
    <row r="7192" spans="1:11" ht="12" customHeight="1" x14ac:dyDescent="0.2">
      <c r="A7192" s="2">
        <v>1700</v>
      </c>
      <c r="B7192" s="20" t="str">
        <f>VLOOKUP(C7192,'[2]05-2025'!$B$1:$C$65536,2,0)</f>
        <v>ACORDOS TRABALHISTAS A PAGAR</v>
      </c>
      <c r="C7192" s="33" t="s">
        <v>63</v>
      </c>
      <c r="D7192" s="21">
        <f>VLOOKUP(C7192,'[2]05-2025'!$B$1:$D$65536,3,0)</f>
        <v>3263.87</v>
      </c>
      <c r="E7192" s="25" t="s">
        <v>1824</v>
      </c>
      <c r="F7192" s="27" t="s">
        <v>3292</v>
      </c>
      <c r="G7192" s="26">
        <v>237764.02</v>
      </c>
      <c r="H7192" s="22">
        <v>0</v>
      </c>
      <c r="I7192" s="24">
        <f t="shared" si="112"/>
        <v>948495.42999999807</v>
      </c>
      <c r="J7192" s="27" t="s">
        <v>33</v>
      </c>
      <c r="K7192" s="2" t="s">
        <v>15</v>
      </c>
    </row>
    <row r="7193" spans="1:11" ht="12" customHeight="1" x14ac:dyDescent="0.2">
      <c r="A7193" s="2">
        <v>1700</v>
      </c>
      <c r="B7193" s="20" t="str">
        <f>VLOOKUP(C7193,'[2]05-2025'!$B$1:$C$65536,2,0)</f>
        <v>ACORDOS TRABALHISTAS A PAGAR</v>
      </c>
      <c r="C7193" s="33" t="s">
        <v>63</v>
      </c>
      <c r="D7193" s="21">
        <f>VLOOKUP(C7193,'[2]05-2025'!$B$1:$D$65536,3,0)</f>
        <v>3263.87</v>
      </c>
      <c r="E7193" s="25" t="s">
        <v>1824</v>
      </c>
      <c r="F7193" s="27" t="s">
        <v>3233</v>
      </c>
      <c r="G7193" s="26">
        <v>8528.2999999999993</v>
      </c>
      <c r="H7193" s="22">
        <v>0</v>
      </c>
      <c r="I7193" s="24">
        <f t="shared" si="112"/>
        <v>939967.12999999803</v>
      </c>
      <c r="J7193" s="27" t="s">
        <v>93</v>
      </c>
      <c r="K7193" s="2" t="s">
        <v>15</v>
      </c>
    </row>
    <row r="7194" spans="1:11" ht="12" customHeight="1" x14ac:dyDescent="0.2">
      <c r="A7194" s="2">
        <v>1700</v>
      </c>
      <c r="B7194" s="20" t="str">
        <f>VLOOKUP(C7194,'[2]05-2025'!$B$1:$C$65536,2,0)</f>
        <v>ACORDOS TRABALHISTAS A PAGAR</v>
      </c>
      <c r="C7194" s="33" t="s">
        <v>63</v>
      </c>
      <c r="D7194" s="21">
        <f>VLOOKUP(C7194,'[2]05-2025'!$B$1:$D$65536,3,0)</f>
        <v>3263.87</v>
      </c>
      <c r="E7194" s="25" t="s">
        <v>1824</v>
      </c>
      <c r="F7194" s="27" t="s">
        <v>3234</v>
      </c>
      <c r="G7194" s="26">
        <v>3687.18</v>
      </c>
      <c r="H7194" s="22">
        <v>0</v>
      </c>
      <c r="I7194" s="24">
        <f t="shared" si="112"/>
        <v>936279.94999999797</v>
      </c>
      <c r="J7194" s="27" t="s">
        <v>1734</v>
      </c>
      <c r="K7194" s="2" t="s">
        <v>15</v>
      </c>
    </row>
    <row r="7195" spans="1:11" ht="12" customHeight="1" x14ac:dyDescent="0.2">
      <c r="A7195" s="2">
        <v>1700</v>
      </c>
      <c r="B7195" s="20" t="str">
        <f>VLOOKUP(C7195,'[2]05-2025'!$B$1:$C$65536,2,0)</f>
        <v>ACORDOS TRABALHISTAS A PAGAR</v>
      </c>
      <c r="C7195" s="33" t="s">
        <v>63</v>
      </c>
      <c r="D7195" s="21">
        <f>VLOOKUP(C7195,'[2]05-2025'!$B$1:$D$65536,3,0)</f>
        <v>3263.87</v>
      </c>
      <c r="E7195" s="25" t="s">
        <v>1824</v>
      </c>
      <c r="F7195" s="27" t="s">
        <v>3235</v>
      </c>
      <c r="G7195" s="26">
        <v>406318.07</v>
      </c>
      <c r="H7195" s="22">
        <v>0</v>
      </c>
      <c r="I7195" s="24">
        <f t="shared" si="112"/>
        <v>529961.87999999803</v>
      </c>
      <c r="J7195" s="27" t="s">
        <v>64</v>
      </c>
      <c r="K7195" s="2" t="s">
        <v>15</v>
      </c>
    </row>
    <row r="7196" spans="1:11" ht="12" customHeight="1" x14ac:dyDescent="0.2">
      <c r="A7196" s="2">
        <v>1700</v>
      </c>
      <c r="B7196" s="20" t="str">
        <f>VLOOKUP(C7196,'[2]05-2025'!$B$1:$C$65536,2,0)</f>
        <v>ACORDOS TRABALHISTAS A PAGAR</v>
      </c>
      <c r="C7196" s="33" t="s">
        <v>63</v>
      </c>
      <c r="D7196" s="21">
        <f>VLOOKUP(C7196,'[2]05-2025'!$B$1:$D$65536,3,0)</f>
        <v>3263.87</v>
      </c>
      <c r="E7196" s="25" t="s">
        <v>1824</v>
      </c>
      <c r="F7196" s="27" t="s">
        <v>3236</v>
      </c>
      <c r="G7196" s="26">
        <v>44834.84</v>
      </c>
      <c r="H7196" s="22">
        <v>0</v>
      </c>
      <c r="I7196" s="24">
        <f t="shared" si="112"/>
        <v>485127.03999999806</v>
      </c>
      <c r="J7196" s="27" t="s">
        <v>89</v>
      </c>
      <c r="K7196" s="2" t="s">
        <v>15</v>
      </c>
    </row>
    <row r="7197" spans="1:11" ht="12" customHeight="1" x14ac:dyDescent="0.2">
      <c r="A7197" s="2">
        <v>1700</v>
      </c>
      <c r="B7197" s="20" t="str">
        <f>VLOOKUP(C7197,'[2]05-2025'!$B$1:$C$65536,2,0)</f>
        <v>ACORDOS TRABALHISTAS A PAGAR</v>
      </c>
      <c r="C7197" s="33" t="s">
        <v>63</v>
      </c>
      <c r="D7197" s="21">
        <f>VLOOKUP(C7197,'[2]05-2025'!$B$1:$D$65536,3,0)</f>
        <v>3263.87</v>
      </c>
      <c r="E7197" s="25" t="s">
        <v>1824</v>
      </c>
      <c r="F7197" s="27" t="s">
        <v>3237</v>
      </c>
      <c r="G7197" s="26">
        <v>14778.97</v>
      </c>
      <c r="H7197" s="22">
        <v>0</v>
      </c>
      <c r="I7197" s="24">
        <f t="shared" si="112"/>
        <v>470348.06999999809</v>
      </c>
      <c r="J7197" s="27" t="s">
        <v>1800</v>
      </c>
      <c r="K7197" s="2" t="s">
        <v>15</v>
      </c>
    </row>
    <row r="7198" spans="1:11" ht="12" customHeight="1" x14ac:dyDescent="0.2">
      <c r="A7198" s="2">
        <v>1700</v>
      </c>
      <c r="B7198" s="20" t="str">
        <f>VLOOKUP(C7198,'[2]05-2025'!$B$1:$C$65536,2,0)</f>
        <v>ACORDOS TRABALHISTAS A PAGAR</v>
      </c>
      <c r="C7198" s="33" t="s">
        <v>63</v>
      </c>
      <c r="D7198" s="21">
        <f>VLOOKUP(C7198,'[2]05-2025'!$B$1:$D$65536,3,0)</f>
        <v>3263.87</v>
      </c>
      <c r="E7198" s="25" t="s">
        <v>1824</v>
      </c>
      <c r="F7198" s="27" t="s">
        <v>3238</v>
      </c>
      <c r="G7198" s="26">
        <v>834.44</v>
      </c>
      <c r="H7198" s="22">
        <v>0</v>
      </c>
      <c r="I7198" s="24">
        <f t="shared" si="112"/>
        <v>469513.62999999808</v>
      </c>
      <c r="J7198" s="27" t="s">
        <v>67</v>
      </c>
      <c r="K7198" s="2" t="s">
        <v>15</v>
      </c>
    </row>
    <row r="7199" spans="1:11" ht="12" customHeight="1" x14ac:dyDescent="0.2">
      <c r="A7199" s="2">
        <v>1700</v>
      </c>
      <c r="B7199" s="20" t="str">
        <f>VLOOKUP(C7199,'[2]05-2025'!$B$1:$C$65536,2,0)</f>
        <v>ACORDOS TRABALHISTAS A PAGAR</v>
      </c>
      <c r="C7199" s="33" t="s">
        <v>63</v>
      </c>
      <c r="D7199" s="21">
        <f>VLOOKUP(C7199,'[2]05-2025'!$B$1:$D$65536,3,0)</f>
        <v>3263.87</v>
      </c>
      <c r="E7199" s="25" t="s">
        <v>1824</v>
      </c>
      <c r="F7199" s="27" t="s">
        <v>3239</v>
      </c>
      <c r="G7199" s="26">
        <v>465885.05</v>
      </c>
      <c r="H7199" s="22">
        <v>0</v>
      </c>
      <c r="I7199" s="24">
        <f t="shared" si="112"/>
        <v>3628.5799999980954</v>
      </c>
      <c r="J7199" s="27" t="s">
        <v>68</v>
      </c>
      <c r="K7199" s="2" t="s">
        <v>15</v>
      </c>
    </row>
    <row r="7200" spans="1:11" ht="12" customHeight="1" x14ac:dyDescent="0.2">
      <c r="A7200" s="2">
        <v>1700</v>
      </c>
      <c r="B7200" s="20" t="str">
        <f>VLOOKUP(C7200,'[2]05-2025'!$B$1:$C$65536,2,0)</f>
        <v>PENSÃO ALIMENTÍCIA A PAGAR</v>
      </c>
      <c r="C7200" s="33" t="s">
        <v>1730</v>
      </c>
      <c r="D7200" s="21">
        <f>VLOOKUP(C7200,'[2]05-2025'!$B$1:$D$65536,3,0)</f>
        <v>2363.17</v>
      </c>
      <c r="E7200" s="25" t="s">
        <v>1824</v>
      </c>
      <c r="F7200" s="27" t="s">
        <v>2303</v>
      </c>
      <c r="G7200" s="26">
        <v>0</v>
      </c>
      <c r="H7200" s="26">
        <v>79197.17</v>
      </c>
      <c r="I7200" s="24">
        <f t="shared" si="112"/>
        <v>81560.34</v>
      </c>
      <c r="J7200" s="27" t="s">
        <v>64</v>
      </c>
      <c r="K7200" s="2" t="s">
        <v>15</v>
      </c>
    </row>
    <row r="7201" spans="1:11" ht="12" customHeight="1" x14ac:dyDescent="0.2">
      <c r="A7201" s="2">
        <v>1700</v>
      </c>
      <c r="B7201" s="20" t="str">
        <f>VLOOKUP(C7201,'[2]05-2025'!$B$1:$C$65536,2,0)</f>
        <v>PENSÃO ALIMENTÍCIA A PAGAR</v>
      </c>
      <c r="C7201" s="33" t="s">
        <v>1730</v>
      </c>
      <c r="D7201" s="21">
        <f>VLOOKUP(C7201,'[2]05-2025'!$B$1:$D$65536,3,0)</f>
        <v>2363.17</v>
      </c>
      <c r="E7201" s="25" t="s">
        <v>1824</v>
      </c>
      <c r="F7201" s="27" t="s">
        <v>2304</v>
      </c>
      <c r="G7201" s="26">
        <v>0</v>
      </c>
      <c r="H7201" s="26">
        <v>23723.13</v>
      </c>
      <c r="I7201" s="24">
        <f t="shared" si="112"/>
        <v>105283.47</v>
      </c>
      <c r="J7201" s="27" t="s">
        <v>90</v>
      </c>
      <c r="K7201" s="2" t="s">
        <v>15</v>
      </c>
    </row>
    <row r="7202" spans="1:11" ht="12" customHeight="1" x14ac:dyDescent="0.2">
      <c r="A7202" s="2">
        <v>1700</v>
      </c>
      <c r="B7202" s="20" t="str">
        <f>VLOOKUP(C7202,'[2]05-2025'!$B$1:$C$65536,2,0)</f>
        <v>PENSÃO ALIMENTÍCIA A PAGAR</v>
      </c>
      <c r="C7202" s="33" t="s">
        <v>1730</v>
      </c>
      <c r="D7202" s="21">
        <f>VLOOKUP(C7202,'[2]05-2025'!$B$1:$D$65536,3,0)</f>
        <v>2363.17</v>
      </c>
      <c r="E7202" s="25" t="s">
        <v>1824</v>
      </c>
      <c r="F7202" s="27" t="s">
        <v>2305</v>
      </c>
      <c r="G7202" s="26">
        <v>0</v>
      </c>
      <c r="H7202" s="26">
        <v>3617618.13</v>
      </c>
      <c r="I7202" s="24">
        <f t="shared" si="112"/>
        <v>3722901.6</v>
      </c>
      <c r="J7202" s="27" t="s">
        <v>89</v>
      </c>
      <c r="K7202" s="2" t="s">
        <v>15</v>
      </c>
    </row>
    <row r="7203" spans="1:11" ht="12" customHeight="1" x14ac:dyDescent="0.2">
      <c r="A7203" s="2">
        <v>1700</v>
      </c>
      <c r="B7203" s="20" t="str">
        <f>VLOOKUP(C7203,'[2]05-2025'!$B$1:$C$65536,2,0)</f>
        <v>PENSÃO ALIMENTÍCIA A PAGAR</v>
      </c>
      <c r="C7203" s="33" t="s">
        <v>1730</v>
      </c>
      <c r="D7203" s="21">
        <f>VLOOKUP(C7203,'[2]05-2025'!$B$1:$D$65536,3,0)</f>
        <v>2363.17</v>
      </c>
      <c r="E7203" s="25" t="s">
        <v>1824</v>
      </c>
      <c r="F7203" s="27" t="s">
        <v>2306</v>
      </c>
      <c r="G7203" s="26">
        <v>0</v>
      </c>
      <c r="H7203" s="26">
        <v>374078.76</v>
      </c>
      <c r="I7203" s="24">
        <f t="shared" si="112"/>
        <v>4096980.3600000003</v>
      </c>
      <c r="J7203" s="27" t="s">
        <v>77</v>
      </c>
      <c r="K7203" s="2" t="s">
        <v>15</v>
      </c>
    </row>
    <row r="7204" spans="1:11" ht="12" customHeight="1" x14ac:dyDescent="0.2">
      <c r="A7204" s="2">
        <v>1700</v>
      </c>
      <c r="B7204" s="20" t="str">
        <f>VLOOKUP(C7204,'[2]05-2025'!$B$1:$C$65536,2,0)</f>
        <v>PENSÃO ALIMENTÍCIA A PAGAR</v>
      </c>
      <c r="C7204" s="33" t="s">
        <v>1730</v>
      </c>
      <c r="D7204" s="21">
        <f>VLOOKUP(C7204,'[2]05-2025'!$B$1:$D$65536,3,0)</f>
        <v>2363.17</v>
      </c>
      <c r="E7204" s="25" t="s">
        <v>1824</v>
      </c>
      <c r="F7204" s="27" t="s">
        <v>2307</v>
      </c>
      <c r="G7204" s="26">
        <v>0</v>
      </c>
      <c r="H7204" s="26">
        <v>82155.13</v>
      </c>
      <c r="I7204" s="24">
        <f t="shared" si="112"/>
        <v>4179135.49</v>
      </c>
      <c r="J7204" s="27" t="s">
        <v>92</v>
      </c>
      <c r="K7204" s="2" t="s">
        <v>15</v>
      </c>
    </row>
    <row r="7205" spans="1:11" ht="12" customHeight="1" x14ac:dyDescent="0.2">
      <c r="A7205" s="2">
        <v>1700</v>
      </c>
      <c r="B7205" s="20" t="str">
        <f>VLOOKUP(C7205,'[2]05-2025'!$B$1:$C$65536,2,0)</f>
        <v>PENSÃO ALIMENTÍCIA A PAGAR</v>
      </c>
      <c r="C7205" s="33" t="s">
        <v>1730</v>
      </c>
      <c r="D7205" s="21">
        <f>VLOOKUP(C7205,'[2]05-2025'!$B$1:$D$65536,3,0)</f>
        <v>2363.17</v>
      </c>
      <c r="E7205" s="25" t="s">
        <v>1824</v>
      </c>
      <c r="F7205" s="27" t="s">
        <v>2308</v>
      </c>
      <c r="G7205" s="26">
        <v>0</v>
      </c>
      <c r="H7205" s="26">
        <v>46141.14</v>
      </c>
      <c r="I7205" s="24">
        <f t="shared" si="112"/>
        <v>4225276.63</v>
      </c>
      <c r="J7205" s="27" t="s">
        <v>93</v>
      </c>
      <c r="K7205" s="2" t="s">
        <v>15</v>
      </c>
    </row>
    <row r="7206" spans="1:11" ht="12" customHeight="1" x14ac:dyDescent="0.2">
      <c r="A7206" s="2">
        <v>1700</v>
      </c>
      <c r="B7206" s="20" t="str">
        <f>VLOOKUP(C7206,'[2]05-2025'!$B$1:$C$65536,2,0)</f>
        <v>PENSÃO ALIMENTÍCIA A PAGAR</v>
      </c>
      <c r="C7206" s="33" t="s">
        <v>1730</v>
      </c>
      <c r="D7206" s="21">
        <f>VLOOKUP(C7206,'[2]05-2025'!$B$1:$D$65536,3,0)</f>
        <v>2363.17</v>
      </c>
      <c r="E7206" s="25" t="s">
        <v>1824</v>
      </c>
      <c r="F7206" s="27" t="s">
        <v>2309</v>
      </c>
      <c r="G7206" s="26">
        <v>0</v>
      </c>
      <c r="H7206" s="26">
        <v>3690.29</v>
      </c>
      <c r="I7206" s="24">
        <f t="shared" si="112"/>
        <v>4228966.92</v>
      </c>
      <c r="J7206" s="27" t="s">
        <v>94</v>
      </c>
      <c r="K7206" s="2" t="s">
        <v>15</v>
      </c>
    </row>
    <row r="7207" spans="1:11" ht="12" customHeight="1" x14ac:dyDescent="0.2">
      <c r="A7207" s="2">
        <v>1700</v>
      </c>
      <c r="B7207" s="20" t="str">
        <f>VLOOKUP(C7207,'[2]05-2025'!$B$1:$C$65536,2,0)</f>
        <v>PENSÃO ALIMENTÍCIA A PAGAR</v>
      </c>
      <c r="C7207" s="33" t="s">
        <v>1730</v>
      </c>
      <c r="D7207" s="21">
        <f>VLOOKUP(C7207,'[2]05-2025'!$B$1:$D$65536,3,0)</f>
        <v>2363.17</v>
      </c>
      <c r="E7207" s="25" t="s">
        <v>1824</v>
      </c>
      <c r="F7207" s="27" t="s">
        <v>2310</v>
      </c>
      <c r="G7207" s="26">
        <v>0</v>
      </c>
      <c r="H7207" s="26">
        <v>14315.39</v>
      </c>
      <c r="I7207" s="24">
        <f t="shared" si="112"/>
        <v>4243282.3099999996</v>
      </c>
      <c r="J7207" s="27" t="s">
        <v>78</v>
      </c>
      <c r="K7207" s="2" t="s">
        <v>15</v>
      </c>
    </row>
    <row r="7208" spans="1:11" ht="12" customHeight="1" x14ac:dyDescent="0.2">
      <c r="A7208" s="2">
        <v>1700</v>
      </c>
      <c r="B7208" s="20" t="str">
        <f>VLOOKUP(C7208,'[2]05-2025'!$B$1:$C$65536,2,0)</f>
        <v>PENSÃO ALIMENTÍCIA A PAGAR</v>
      </c>
      <c r="C7208" s="33" t="s">
        <v>1730</v>
      </c>
      <c r="D7208" s="21">
        <f>VLOOKUP(C7208,'[2]05-2025'!$B$1:$D$65536,3,0)</f>
        <v>2363.17</v>
      </c>
      <c r="E7208" s="25" t="s">
        <v>1824</v>
      </c>
      <c r="F7208" s="27" t="s">
        <v>2311</v>
      </c>
      <c r="G7208" s="26">
        <v>0</v>
      </c>
      <c r="H7208" s="26">
        <v>529094</v>
      </c>
      <c r="I7208" s="24">
        <f t="shared" si="112"/>
        <v>4772376.3099999996</v>
      </c>
      <c r="J7208" s="27" t="s">
        <v>91</v>
      </c>
      <c r="K7208" s="2" t="s">
        <v>15</v>
      </c>
    </row>
    <row r="7209" spans="1:11" ht="12" customHeight="1" x14ac:dyDescent="0.2">
      <c r="A7209" s="2">
        <v>1700</v>
      </c>
      <c r="B7209" s="20" t="str">
        <f>VLOOKUP(C7209,'[2]05-2025'!$B$1:$C$65536,2,0)</f>
        <v>PENSÃO ALIMENTÍCIA A PAGAR</v>
      </c>
      <c r="C7209" s="33" t="s">
        <v>1730</v>
      </c>
      <c r="D7209" s="21">
        <f>VLOOKUP(C7209,'[2]05-2025'!$B$1:$D$65536,3,0)</f>
        <v>2363.17</v>
      </c>
      <c r="E7209" s="25" t="s">
        <v>1807</v>
      </c>
      <c r="F7209" s="27" t="s">
        <v>1849</v>
      </c>
      <c r="G7209" s="26">
        <v>1127.26</v>
      </c>
      <c r="H7209" s="22">
        <v>0</v>
      </c>
      <c r="I7209" s="24">
        <f t="shared" si="112"/>
        <v>4771249.05</v>
      </c>
      <c r="J7209" s="27" t="s">
        <v>1671</v>
      </c>
      <c r="K7209" s="2" t="s">
        <v>15</v>
      </c>
    </row>
    <row r="7210" spans="1:11" ht="12" customHeight="1" x14ac:dyDescent="0.2">
      <c r="A7210" s="2">
        <v>1700</v>
      </c>
      <c r="B7210" s="20" t="str">
        <f>VLOOKUP(C7210,'[2]05-2025'!$B$1:$C$65536,2,0)</f>
        <v>PENSÃO ALIMENTÍCIA A PAGAR</v>
      </c>
      <c r="C7210" s="33" t="s">
        <v>1730</v>
      </c>
      <c r="D7210" s="21">
        <f>VLOOKUP(C7210,'[2]05-2025'!$B$1:$D$65536,3,0)</f>
        <v>2363.17</v>
      </c>
      <c r="E7210" s="25" t="s">
        <v>1807</v>
      </c>
      <c r="F7210" s="27" t="s">
        <v>1850</v>
      </c>
      <c r="G7210" s="26">
        <v>1235.9100000000001</v>
      </c>
      <c r="H7210" s="26">
        <v>0</v>
      </c>
      <c r="I7210" s="24">
        <f t="shared" si="112"/>
        <v>4770013.1399999997</v>
      </c>
      <c r="J7210" s="27" t="s">
        <v>1671</v>
      </c>
      <c r="K7210" s="2" t="s">
        <v>15</v>
      </c>
    </row>
    <row r="7211" spans="1:11" ht="12" customHeight="1" x14ac:dyDescent="0.2">
      <c r="A7211" s="2">
        <v>1700</v>
      </c>
      <c r="B7211" s="20" t="str">
        <f>VLOOKUP(C7211,'[2]05-2025'!$B$1:$C$65536,2,0)</f>
        <v>PENSÃO ALIMENTÍCIA A PAGAR</v>
      </c>
      <c r="C7211" s="33" t="s">
        <v>1730</v>
      </c>
      <c r="D7211" s="21">
        <f>VLOOKUP(C7211,'[2]05-2025'!$B$1:$D$65536,3,0)</f>
        <v>2363.17</v>
      </c>
      <c r="E7211" s="25" t="s">
        <v>1824</v>
      </c>
      <c r="F7211" s="27" t="s">
        <v>3227</v>
      </c>
      <c r="G7211" s="26">
        <v>90754.11</v>
      </c>
      <c r="H7211" s="26">
        <v>0</v>
      </c>
      <c r="I7211" s="24">
        <f t="shared" si="112"/>
        <v>4679259.0299999993</v>
      </c>
      <c r="J7211" s="27" t="s">
        <v>62</v>
      </c>
      <c r="K7211" s="2" t="s">
        <v>15</v>
      </c>
    </row>
    <row r="7212" spans="1:11" ht="12" customHeight="1" x14ac:dyDescent="0.2">
      <c r="A7212" s="2">
        <v>1700</v>
      </c>
      <c r="B7212" s="20" t="str">
        <f>VLOOKUP(C7212,'[2]05-2025'!$B$1:$C$65536,2,0)</f>
        <v>PENSÃO ALIMENTÍCIA A PAGAR</v>
      </c>
      <c r="C7212" s="33" t="s">
        <v>1730</v>
      </c>
      <c r="D7212" s="21">
        <f>VLOOKUP(C7212,'[2]05-2025'!$B$1:$D$65536,3,0)</f>
        <v>2363.17</v>
      </c>
      <c r="E7212" s="25" t="s">
        <v>1824</v>
      </c>
      <c r="F7212" s="27" t="s">
        <v>3228</v>
      </c>
      <c r="G7212" s="26">
        <v>6516.19</v>
      </c>
      <c r="H7212" s="26">
        <v>0</v>
      </c>
      <c r="I7212" s="24">
        <f t="shared" si="112"/>
        <v>4672742.8399999989</v>
      </c>
      <c r="J7212" s="27" t="s">
        <v>92</v>
      </c>
      <c r="K7212" s="2" t="s">
        <v>15</v>
      </c>
    </row>
    <row r="7213" spans="1:11" ht="12" customHeight="1" x14ac:dyDescent="0.2">
      <c r="A7213" s="2">
        <v>1700</v>
      </c>
      <c r="B7213" s="20" t="str">
        <f>VLOOKUP(C7213,'[2]05-2025'!$B$1:$C$65536,2,0)</f>
        <v>PENSÃO ALIMENTÍCIA A PAGAR</v>
      </c>
      <c r="C7213" s="33" t="s">
        <v>1730</v>
      </c>
      <c r="D7213" s="21">
        <f>VLOOKUP(C7213,'[2]05-2025'!$B$1:$D$65536,3,0)</f>
        <v>2363.17</v>
      </c>
      <c r="E7213" s="25" t="s">
        <v>1824</v>
      </c>
      <c r="F7213" s="27" t="s">
        <v>3157</v>
      </c>
      <c r="G7213" s="26">
        <v>3483991.9</v>
      </c>
      <c r="H7213" s="26">
        <v>0</v>
      </c>
      <c r="I7213" s="24">
        <f t="shared" si="112"/>
        <v>1188750.939999999</v>
      </c>
      <c r="J7213" s="27" t="s">
        <v>61</v>
      </c>
      <c r="K7213" s="2" t="s">
        <v>15</v>
      </c>
    </row>
    <row r="7214" spans="1:11" ht="12" customHeight="1" x14ac:dyDescent="0.2">
      <c r="A7214" s="2">
        <v>1700</v>
      </c>
      <c r="B7214" s="20" t="str">
        <f>VLOOKUP(C7214,'[2]05-2025'!$B$1:$C$65536,2,0)</f>
        <v>PENSÃO ALIMENTÍCIA A PAGAR</v>
      </c>
      <c r="C7214" s="33" t="s">
        <v>1730</v>
      </c>
      <c r="D7214" s="21">
        <f>VLOOKUP(C7214,'[2]05-2025'!$B$1:$D$65536,3,0)</f>
        <v>2363.17</v>
      </c>
      <c r="E7214" s="25" t="s">
        <v>1824</v>
      </c>
      <c r="F7214" s="27" t="s">
        <v>3231</v>
      </c>
      <c r="G7214" s="26">
        <v>3628.58</v>
      </c>
      <c r="H7214" s="26">
        <v>0</v>
      </c>
      <c r="I7214" s="24">
        <f t="shared" si="112"/>
        <v>1185122.3599999989</v>
      </c>
      <c r="J7214" s="27" t="s">
        <v>63</v>
      </c>
      <c r="K7214" s="2" t="s">
        <v>15</v>
      </c>
    </row>
    <row r="7215" spans="1:11" ht="12" customHeight="1" x14ac:dyDescent="0.2">
      <c r="A7215" s="2">
        <v>1700</v>
      </c>
      <c r="B7215" s="20" t="str">
        <f>VLOOKUP(C7215,'[2]05-2025'!$B$1:$C$65536,2,0)</f>
        <v>PENSÃO ALIMENTÍCIA A PAGAR</v>
      </c>
      <c r="C7215" s="33" t="s">
        <v>1730</v>
      </c>
      <c r="D7215" s="21">
        <f>VLOOKUP(C7215,'[2]05-2025'!$B$1:$D$65536,3,0)</f>
        <v>2363.17</v>
      </c>
      <c r="E7215" s="25" t="s">
        <v>1824</v>
      </c>
      <c r="F7215" s="27" t="s">
        <v>3232</v>
      </c>
      <c r="G7215" s="26">
        <v>71.77</v>
      </c>
      <c r="H7215" s="26">
        <v>0</v>
      </c>
      <c r="I7215" s="24">
        <f t="shared" si="112"/>
        <v>1185050.5899999989</v>
      </c>
      <c r="J7215" s="27" t="s">
        <v>89</v>
      </c>
      <c r="K7215" s="2" t="s">
        <v>15</v>
      </c>
    </row>
    <row r="7216" spans="1:11" ht="12" customHeight="1" x14ac:dyDescent="0.2">
      <c r="A7216" s="2">
        <v>1700</v>
      </c>
      <c r="B7216" s="20" t="str">
        <f>VLOOKUP(C7216,'[2]05-2025'!$B$1:$C$65536,2,0)</f>
        <v>PENSÃO ALIMENTÍCIA A PAGAR</v>
      </c>
      <c r="C7216" s="33" t="s">
        <v>1730</v>
      </c>
      <c r="D7216" s="21">
        <f>VLOOKUP(C7216,'[2]05-2025'!$B$1:$D$65536,3,0)</f>
        <v>2363.17</v>
      </c>
      <c r="E7216" s="25" t="s">
        <v>1824</v>
      </c>
      <c r="F7216" s="27" t="s">
        <v>3292</v>
      </c>
      <c r="G7216" s="26">
        <v>237764.02</v>
      </c>
      <c r="H7216" s="26">
        <v>0</v>
      </c>
      <c r="I7216" s="24">
        <f t="shared" si="112"/>
        <v>947286.5699999989</v>
      </c>
      <c r="J7216" s="27" t="s">
        <v>33</v>
      </c>
      <c r="K7216" s="2" t="s">
        <v>15</v>
      </c>
    </row>
    <row r="7217" spans="1:11" ht="12" customHeight="1" x14ac:dyDescent="0.2">
      <c r="A7217" s="2">
        <v>1700</v>
      </c>
      <c r="B7217" s="20" t="str">
        <f>VLOOKUP(C7217,'[2]05-2025'!$B$1:$C$65536,2,0)</f>
        <v>PENSÃO ALIMENTÍCIA A PAGAR</v>
      </c>
      <c r="C7217" s="33" t="s">
        <v>1730</v>
      </c>
      <c r="D7217" s="21">
        <f>VLOOKUP(C7217,'[2]05-2025'!$B$1:$D$65536,3,0)</f>
        <v>2363.17</v>
      </c>
      <c r="E7217" s="25" t="s">
        <v>1824</v>
      </c>
      <c r="F7217" s="27" t="s">
        <v>3233</v>
      </c>
      <c r="G7217" s="26">
        <v>8528.2999999999993</v>
      </c>
      <c r="H7217" s="26">
        <v>0</v>
      </c>
      <c r="I7217" s="24">
        <f t="shared" ref="I7217:I7280" si="113">IF(C7217&lt;&gt;C7216,D7217-G7217+H7217,IF(C7217=C7216,I7216-G7217+H7217,"falso"))</f>
        <v>938758.26999999885</v>
      </c>
      <c r="J7217" s="27" t="s">
        <v>93</v>
      </c>
      <c r="K7217" s="2" t="s">
        <v>15</v>
      </c>
    </row>
    <row r="7218" spans="1:11" ht="12" customHeight="1" x14ac:dyDescent="0.2">
      <c r="A7218" s="2">
        <v>1700</v>
      </c>
      <c r="B7218" s="20" t="str">
        <f>VLOOKUP(C7218,'[2]05-2025'!$B$1:$C$65536,2,0)</f>
        <v>PENSÃO ALIMENTÍCIA A PAGAR</v>
      </c>
      <c r="C7218" s="33" t="s">
        <v>1730</v>
      </c>
      <c r="D7218" s="21">
        <f>VLOOKUP(C7218,'[2]05-2025'!$B$1:$D$65536,3,0)</f>
        <v>2363.17</v>
      </c>
      <c r="E7218" s="25" t="s">
        <v>1824</v>
      </c>
      <c r="F7218" s="27" t="s">
        <v>3234</v>
      </c>
      <c r="G7218" s="26">
        <v>3687.18</v>
      </c>
      <c r="H7218" s="22">
        <v>0</v>
      </c>
      <c r="I7218" s="24">
        <f t="shared" si="113"/>
        <v>935071.0899999988</v>
      </c>
      <c r="J7218" s="27" t="s">
        <v>1734</v>
      </c>
      <c r="K7218" s="2" t="s">
        <v>15</v>
      </c>
    </row>
    <row r="7219" spans="1:11" ht="12" customHeight="1" x14ac:dyDescent="0.2">
      <c r="A7219" s="2">
        <v>1700</v>
      </c>
      <c r="B7219" s="20" t="str">
        <f>VLOOKUP(C7219,'[2]05-2025'!$B$1:$C$65536,2,0)</f>
        <v>PENSÃO ALIMENTÍCIA A PAGAR</v>
      </c>
      <c r="C7219" s="33" t="s">
        <v>1730</v>
      </c>
      <c r="D7219" s="21">
        <f>VLOOKUP(C7219,'[2]05-2025'!$B$1:$D$65536,3,0)</f>
        <v>2363.17</v>
      </c>
      <c r="E7219" s="25" t="s">
        <v>1824</v>
      </c>
      <c r="F7219" s="27" t="s">
        <v>3235</v>
      </c>
      <c r="G7219" s="26">
        <v>406318.07</v>
      </c>
      <c r="H7219" s="26">
        <v>0</v>
      </c>
      <c r="I7219" s="24">
        <f t="shared" si="113"/>
        <v>528753.01999999885</v>
      </c>
      <c r="J7219" s="27" t="s">
        <v>64</v>
      </c>
      <c r="K7219" s="2" t="s">
        <v>15</v>
      </c>
    </row>
    <row r="7220" spans="1:11" ht="12" customHeight="1" x14ac:dyDescent="0.2">
      <c r="A7220" s="2">
        <v>1700</v>
      </c>
      <c r="B7220" s="20" t="str">
        <f>VLOOKUP(C7220,'[2]05-2025'!$B$1:$C$65536,2,0)</f>
        <v>PENSÃO ALIMENTÍCIA A PAGAR</v>
      </c>
      <c r="C7220" s="33" t="s">
        <v>1730</v>
      </c>
      <c r="D7220" s="21">
        <f>VLOOKUP(C7220,'[2]05-2025'!$B$1:$D$65536,3,0)</f>
        <v>2363.17</v>
      </c>
      <c r="E7220" s="25" t="s">
        <v>1824</v>
      </c>
      <c r="F7220" s="27" t="s">
        <v>3236</v>
      </c>
      <c r="G7220" s="26">
        <v>44834.84</v>
      </c>
      <c r="H7220" s="22">
        <v>0</v>
      </c>
      <c r="I7220" s="24">
        <f t="shared" si="113"/>
        <v>483918.17999999889</v>
      </c>
      <c r="J7220" s="27" t="s">
        <v>89</v>
      </c>
      <c r="K7220" s="2" t="s">
        <v>15</v>
      </c>
    </row>
    <row r="7221" spans="1:11" ht="12" customHeight="1" x14ac:dyDescent="0.2">
      <c r="A7221" s="2">
        <v>1700</v>
      </c>
      <c r="B7221" s="20" t="str">
        <f>VLOOKUP(C7221,'[2]05-2025'!$B$1:$C$65536,2,0)</f>
        <v>PENSÃO ALIMENTÍCIA A PAGAR</v>
      </c>
      <c r="C7221" s="33" t="s">
        <v>1730</v>
      </c>
      <c r="D7221" s="21">
        <f>VLOOKUP(C7221,'[2]05-2025'!$B$1:$D$65536,3,0)</f>
        <v>2363.17</v>
      </c>
      <c r="E7221" s="25" t="s">
        <v>1824</v>
      </c>
      <c r="F7221" s="27" t="s">
        <v>3237</v>
      </c>
      <c r="G7221" s="26">
        <v>14778.97</v>
      </c>
      <c r="H7221" s="26">
        <v>0</v>
      </c>
      <c r="I7221" s="24">
        <f t="shared" si="113"/>
        <v>469139.20999999892</v>
      </c>
      <c r="J7221" s="27" t="s">
        <v>1800</v>
      </c>
      <c r="K7221" s="2" t="s">
        <v>15</v>
      </c>
    </row>
    <row r="7222" spans="1:11" ht="12" customHeight="1" x14ac:dyDescent="0.2">
      <c r="A7222" s="2">
        <v>1700</v>
      </c>
      <c r="B7222" s="20" t="str">
        <f>VLOOKUP(C7222,'[2]05-2025'!$B$1:$C$65536,2,0)</f>
        <v>PENSÃO ALIMENTÍCIA A PAGAR</v>
      </c>
      <c r="C7222" s="33" t="s">
        <v>1730</v>
      </c>
      <c r="D7222" s="21">
        <f>VLOOKUP(C7222,'[2]05-2025'!$B$1:$D$65536,3,0)</f>
        <v>2363.17</v>
      </c>
      <c r="E7222" s="25" t="s">
        <v>1824</v>
      </c>
      <c r="F7222" s="27" t="s">
        <v>3238</v>
      </c>
      <c r="G7222" s="26">
        <v>834.44</v>
      </c>
      <c r="H7222" s="26">
        <v>0</v>
      </c>
      <c r="I7222" s="24">
        <f t="shared" si="113"/>
        <v>468304.76999999891</v>
      </c>
      <c r="J7222" s="27" t="s">
        <v>67</v>
      </c>
      <c r="K7222" s="2" t="s">
        <v>15</v>
      </c>
    </row>
    <row r="7223" spans="1:11" ht="12" customHeight="1" x14ac:dyDescent="0.2">
      <c r="A7223" s="2">
        <v>1700</v>
      </c>
      <c r="B7223" s="20" t="str">
        <f>VLOOKUP(C7223,'[2]05-2025'!$B$1:$C$65536,2,0)</f>
        <v>PENSÃO ALIMENTÍCIA A PAGAR</v>
      </c>
      <c r="C7223" s="33" t="s">
        <v>1730</v>
      </c>
      <c r="D7223" s="21">
        <f>VLOOKUP(C7223,'[2]05-2025'!$B$1:$D$65536,3,0)</f>
        <v>2363.17</v>
      </c>
      <c r="E7223" s="25" t="s">
        <v>1824</v>
      </c>
      <c r="F7223" s="27" t="s">
        <v>3239</v>
      </c>
      <c r="G7223" s="26">
        <v>465885.05</v>
      </c>
      <c r="H7223" s="26">
        <v>0</v>
      </c>
      <c r="I7223" s="24">
        <f t="shared" si="113"/>
        <v>2419.7199999989243</v>
      </c>
      <c r="J7223" s="27" t="s">
        <v>68</v>
      </c>
      <c r="K7223" s="2" t="s">
        <v>15</v>
      </c>
    </row>
    <row r="7224" spans="1:11" ht="12" customHeight="1" x14ac:dyDescent="0.2">
      <c r="A7224" s="2">
        <v>1700</v>
      </c>
      <c r="B7224" s="20" t="str">
        <f>VLOOKUP(C7224,'[2]05-2025'!$B$1:$C$65536,2,0)</f>
        <v>CONSIGNADO CLT</v>
      </c>
      <c r="C7224" s="33" t="s">
        <v>1800</v>
      </c>
      <c r="D7224" s="21">
        <f>VLOOKUP(C7224,'[2]05-2025'!$B$1:$D$65536,3,0)</f>
        <v>0</v>
      </c>
      <c r="E7224" s="25" t="s">
        <v>1824</v>
      </c>
      <c r="F7224" s="27" t="s">
        <v>2303</v>
      </c>
      <c r="G7224" s="26">
        <v>0</v>
      </c>
      <c r="H7224" s="26">
        <v>79197.17</v>
      </c>
      <c r="I7224" s="24">
        <f t="shared" si="113"/>
        <v>79197.17</v>
      </c>
      <c r="J7224" s="27" t="s">
        <v>64</v>
      </c>
      <c r="K7224" s="2" t="s">
        <v>15</v>
      </c>
    </row>
    <row r="7225" spans="1:11" ht="12" customHeight="1" x14ac:dyDescent="0.2">
      <c r="A7225" s="2">
        <v>1700</v>
      </c>
      <c r="B7225" s="20" t="str">
        <f>VLOOKUP(C7225,'[2]05-2025'!$B$1:$C$65536,2,0)</f>
        <v>CONSIGNADO CLT</v>
      </c>
      <c r="C7225" s="33" t="s">
        <v>1800</v>
      </c>
      <c r="D7225" s="21">
        <f>VLOOKUP(C7225,'[2]05-2025'!$B$1:$D$65536,3,0)</f>
        <v>0</v>
      </c>
      <c r="E7225" s="25" t="s">
        <v>1824</v>
      </c>
      <c r="F7225" s="27" t="s">
        <v>2304</v>
      </c>
      <c r="G7225" s="26">
        <v>0</v>
      </c>
      <c r="H7225" s="26">
        <v>23723.13</v>
      </c>
      <c r="I7225" s="24">
        <f t="shared" si="113"/>
        <v>102920.3</v>
      </c>
      <c r="J7225" s="27" t="s">
        <v>90</v>
      </c>
      <c r="K7225" s="2" t="s">
        <v>15</v>
      </c>
    </row>
    <row r="7226" spans="1:11" ht="12" customHeight="1" x14ac:dyDescent="0.2">
      <c r="A7226" s="2">
        <v>1700</v>
      </c>
      <c r="B7226" s="20" t="str">
        <f>VLOOKUP(C7226,'[2]05-2025'!$B$1:$C$65536,2,0)</f>
        <v>CONSIGNADO CLT</v>
      </c>
      <c r="C7226" s="33" t="s">
        <v>1800</v>
      </c>
      <c r="D7226" s="21">
        <f>VLOOKUP(C7226,'[2]05-2025'!$B$1:$D$65536,3,0)</f>
        <v>0</v>
      </c>
      <c r="E7226" s="25" t="s">
        <v>1824</v>
      </c>
      <c r="F7226" s="27" t="s">
        <v>2305</v>
      </c>
      <c r="G7226" s="26">
        <v>0</v>
      </c>
      <c r="H7226" s="26">
        <v>3617618.13</v>
      </c>
      <c r="I7226" s="24">
        <f t="shared" si="113"/>
        <v>3720538.4299999997</v>
      </c>
      <c r="J7226" s="27" t="s">
        <v>89</v>
      </c>
      <c r="K7226" s="2" t="s">
        <v>15</v>
      </c>
    </row>
    <row r="7227" spans="1:11" ht="12" customHeight="1" x14ac:dyDescent="0.2">
      <c r="A7227" s="2">
        <v>1700</v>
      </c>
      <c r="B7227" s="20" t="str">
        <f>VLOOKUP(C7227,'[2]05-2025'!$B$1:$C$65536,2,0)</f>
        <v>CONSIGNADO CLT</v>
      </c>
      <c r="C7227" s="33" t="s">
        <v>1800</v>
      </c>
      <c r="D7227" s="21">
        <f>VLOOKUP(C7227,'[2]05-2025'!$B$1:$D$65536,3,0)</f>
        <v>0</v>
      </c>
      <c r="E7227" s="25" t="s">
        <v>1824</v>
      </c>
      <c r="F7227" s="27" t="s">
        <v>2306</v>
      </c>
      <c r="G7227" s="26">
        <v>0</v>
      </c>
      <c r="H7227" s="26">
        <v>374078.76</v>
      </c>
      <c r="I7227" s="24">
        <f t="shared" si="113"/>
        <v>4094617.1899999995</v>
      </c>
      <c r="J7227" s="27" t="s">
        <v>77</v>
      </c>
      <c r="K7227" s="2" t="s">
        <v>15</v>
      </c>
    </row>
    <row r="7228" spans="1:11" ht="12" customHeight="1" x14ac:dyDescent="0.2">
      <c r="A7228" s="2">
        <v>1700</v>
      </c>
      <c r="B7228" s="20" t="str">
        <f>VLOOKUP(C7228,'[2]05-2025'!$B$1:$C$65536,2,0)</f>
        <v>CONSIGNADO CLT</v>
      </c>
      <c r="C7228" s="33" t="s">
        <v>1800</v>
      </c>
      <c r="D7228" s="21">
        <f>VLOOKUP(C7228,'[2]05-2025'!$B$1:$D$65536,3,0)</f>
        <v>0</v>
      </c>
      <c r="E7228" s="25" t="s">
        <v>1824</v>
      </c>
      <c r="F7228" s="27" t="s">
        <v>2307</v>
      </c>
      <c r="G7228" s="26">
        <v>0</v>
      </c>
      <c r="H7228" s="26">
        <v>82155.13</v>
      </c>
      <c r="I7228" s="24">
        <f t="shared" si="113"/>
        <v>4176772.3199999994</v>
      </c>
      <c r="J7228" s="27" t="s">
        <v>92</v>
      </c>
      <c r="K7228" s="2" t="s">
        <v>15</v>
      </c>
    </row>
    <row r="7229" spans="1:11" ht="12" customHeight="1" x14ac:dyDescent="0.2">
      <c r="A7229" s="2">
        <v>1700</v>
      </c>
      <c r="B7229" s="20" t="str">
        <f>VLOOKUP(C7229,'[2]05-2025'!$B$1:$C$65536,2,0)</f>
        <v>CONSIGNADO CLT</v>
      </c>
      <c r="C7229" s="33" t="s">
        <v>1800</v>
      </c>
      <c r="D7229" s="21">
        <f>VLOOKUP(C7229,'[2]05-2025'!$B$1:$D$65536,3,0)</f>
        <v>0</v>
      </c>
      <c r="E7229" s="25" t="s">
        <v>1824</v>
      </c>
      <c r="F7229" s="27" t="s">
        <v>2308</v>
      </c>
      <c r="G7229" s="26">
        <v>0</v>
      </c>
      <c r="H7229" s="26">
        <v>46141.14</v>
      </c>
      <c r="I7229" s="24">
        <f t="shared" si="113"/>
        <v>4222913.459999999</v>
      </c>
      <c r="J7229" s="27" t="s">
        <v>93</v>
      </c>
      <c r="K7229" s="2" t="s">
        <v>15</v>
      </c>
    </row>
    <row r="7230" spans="1:11" ht="12" customHeight="1" x14ac:dyDescent="0.2">
      <c r="A7230" s="2">
        <v>1700</v>
      </c>
      <c r="B7230" s="20" t="str">
        <f>VLOOKUP(C7230,'[2]05-2025'!$B$1:$C$65536,2,0)</f>
        <v>CONSIGNADO CLT</v>
      </c>
      <c r="C7230" s="33" t="s">
        <v>1800</v>
      </c>
      <c r="D7230" s="21">
        <f>VLOOKUP(C7230,'[2]05-2025'!$B$1:$D$65536,3,0)</f>
        <v>0</v>
      </c>
      <c r="E7230" s="25" t="s">
        <v>1824</v>
      </c>
      <c r="F7230" s="27" t="s">
        <v>2309</v>
      </c>
      <c r="G7230" s="26">
        <v>0</v>
      </c>
      <c r="H7230" s="26">
        <v>3690.29</v>
      </c>
      <c r="I7230" s="24">
        <f t="shared" si="113"/>
        <v>4226603.7499999991</v>
      </c>
      <c r="J7230" s="27" t="s">
        <v>94</v>
      </c>
      <c r="K7230" s="2" t="s">
        <v>15</v>
      </c>
    </row>
    <row r="7231" spans="1:11" ht="12" customHeight="1" x14ac:dyDescent="0.2">
      <c r="A7231" s="2">
        <v>1700</v>
      </c>
      <c r="B7231" s="20" t="str">
        <f>VLOOKUP(C7231,'[2]05-2025'!$B$1:$C$65536,2,0)</f>
        <v>CONSIGNADO CLT</v>
      </c>
      <c r="C7231" s="33" t="s">
        <v>1800</v>
      </c>
      <c r="D7231" s="21">
        <f>VLOOKUP(C7231,'[2]05-2025'!$B$1:$D$65536,3,0)</f>
        <v>0</v>
      </c>
      <c r="E7231" s="25" t="s">
        <v>1824</v>
      </c>
      <c r="F7231" s="27" t="s">
        <v>2310</v>
      </c>
      <c r="G7231" s="26">
        <v>0</v>
      </c>
      <c r="H7231" s="26">
        <v>14315.39</v>
      </c>
      <c r="I7231" s="24">
        <f t="shared" si="113"/>
        <v>4240919.1399999987</v>
      </c>
      <c r="J7231" s="27" t="s">
        <v>78</v>
      </c>
      <c r="K7231" s="2" t="s">
        <v>15</v>
      </c>
    </row>
    <row r="7232" spans="1:11" ht="12" customHeight="1" x14ac:dyDescent="0.2">
      <c r="A7232" s="2">
        <v>1700</v>
      </c>
      <c r="B7232" s="20" t="str">
        <f>VLOOKUP(C7232,'[2]05-2025'!$B$1:$C$65536,2,0)</f>
        <v>CONSIGNADO CLT</v>
      </c>
      <c r="C7232" s="33" t="s">
        <v>1800</v>
      </c>
      <c r="D7232" s="21">
        <f>VLOOKUP(C7232,'[2]05-2025'!$B$1:$D$65536,3,0)</f>
        <v>0</v>
      </c>
      <c r="E7232" s="25" t="s">
        <v>1824</v>
      </c>
      <c r="F7232" s="27" t="s">
        <v>2311</v>
      </c>
      <c r="G7232" s="26">
        <v>0</v>
      </c>
      <c r="H7232" s="26">
        <v>529094</v>
      </c>
      <c r="I7232" s="24">
        <f t="shared" si="113"/>
        <v>4770013.1399999987</v>
      </c>
      <c r="J7232" s="27" t="s">
        <v>91</v>
      </c>
      <c r="K7232" s="2" t="s">
        <v>15</v>
      </c>
    </row>
    <row r="7233" spans="1:11" ht="12" customHeight="1" x14ac:dyDescent="0.2">
      <c r="A7233" s="2">
        <v>1700</v>
      </c>
      <c r="B7233" s="20" t="str">
        <f>VLOOKUP(C7233,'[2]05-2025'!$B$1:$C$65536,2,0)</f>
        <v>CONSIGNADO CLT</v>
      </c>
      <c r="C7233" s="33" t="s">
        <v>1800</v>
      </c>
      <c r="D7233" s="21">
        <f>VLOOKUP(C7233,'[2]05-2025'!$B$1:$D$65536,3,0)</f>
        <v>0</v>
      </c>
      <c r="E7233" s="25" t="s">
        <v>1824</v>
      </c>
      <c r="F7233" s="27" t="s">
        <v>3227</v>
      </c>
      <c r="G7233" s="26">
        <v>90754.11</v>
      </c>
      <c r="H7233" s="26">
        <v>0</v>
      </c>
      <c r="I7233" s="24">
        <f t="shared" si="113"/>
        <v>4679259.0299999984</v>
      </c>
      <c r="J7233" s="27" t="s">
        <v>62</v>
      </c>
      <c r="K7233" s="2" t="s">
        <v>15</v>
      </c>
    </row>
    <row r="7234" spans="1:11" ht="12" customHeight="1" x14ac:dyDescent="0.2">
      <c r="A7234" s="2">
        <v>1700</v>
      </c>
      <c r="B7234" s="20" t="str">
        <f>VLOOKUP(C7234,'[2]05-2025'!$B$1:$C$65536,2,0)</f>
        <v>CONSIGNADO CLT</v>
      </c>
      <c r="C7234" s="33" t="s">
        <v>1800</v>
      </c>
      <c r="D7234" s="21">
        <f>VLOOKUP(C7234,'[2]05-2025'!$B$1:$D$65536,3,0)</f>
        <v>0</v>
      </c>
      <c r="E7234" s="25" t="s">
        <v>1824</v>
      </c>
      <c r="F7234" s="27" t="s">
        <v>3228</v>
      </c>
      <c r="G7234" s="26">
        <v>6516.19</v>
      </c>
      <c r="H7234" s="26">
        <v>0</v>
      </c>
      <c r="I7234" s="24">
        <f t="shared" si="113"/>
        <v>4672742.839999998</v>
      </c>
      <c r="J7234" s="27" t="s">
        <v>92</v>
      </c>
      <c r="K7234" s="2" t="s">
        <v>15</v>
      </c>
    </row>
    <row r="7235" spans="1:11" ht="12" customHeight="1" x14ac:dyDescent="0.2">
      <c r="A7235" s="2">
        <v>1700</v>
      </c>
      <c r="B7235" s="20" t="str">
        <f>VLOOKUP(C7235,'[2]05-2025'!$B$1:$C$65536,2,0)</f>
        <v>CONSIGNADO CLT</v>
      </c>
      <c r="C7235" s="33" t="s">
        <v>1800</v>
      </c>
      <c r="D7235" s="21">
        <f>VLOOKUP(C7235,'[2]05-2025'!$B$1:$D$65536,3,0)</f>
        <v>0</v>
      </c>
      <c r="E7235" s="25" t="s">
        <v>1824</v>
      </c>
      <c r="F7235" s="27" t="s">
        <v>3229</v>
      </c>
      <c r="G7235" s="26">
        <v>3483991.9</v>
      </c>
      <c r="H7235" s="26">
        <v>0</v>
      </c>
      <c r="I7235" s="24">
        <f t="shared" si="113"/>
        <v>1188750.9399999981</v>
      </c>
      <c r="J7235" s="27" t="s">
        <v>61</v>
      </c>
      <c r="K7235" s="2" t="s">
        <v>15</v>
      </c>
    </row>
    <row r="7236" spans="1:11" ht="12" customHeight="1" x14ac:dyDescent="0.2">
      <c r="A7236" s="2">
        <v>1700</v>
      </c>
      <c r="B7236" s="20" t="str">
        <f>VLOOKUP(C7236,'[2]05-2025'!$B$1:$C$65536,2,0)</f>
        <v>CONSIGNADO CLT</v>
      </c>
      <c r="C7236" s="33" t="s">
        <v>1800</v>
      </c>
      <c r="D7236" s="21">
        <f>VLOOKUP(C7236,'[2]05-2025'!$B$1:$D$65536,3,0)</f>
        <v>0</v>
      </c>
      <c r="E7236" s="25" t="s">
        <v>1824</v>
      </c>
      <c r="F7236" s="27" t="s">
        <v>3230</v>
      </c>
      <c r="G7236" s="26">
        <v>2419.7199999999998</v>
      </c>
      <c r="H7236" s="26">
        <v>0</v>
      </c>
      <c r="I7236" s="24">
        <f t="shared" si="113"/>
        <v>1186331.2199999981</v>
      </c>
      <c r="J7236" s="27" t="s">
        <v>1730</v>
      </c>
      <c r="K7236" s="2" t="s">
        <v>15</v>
      </c>
    </row>
    <row r="7237" spans="1:11" ht="12" customHeight="1" x14ac:dyDescent="0.2">
      <c r="A7237" s="2">
        <v>1700</v>
      </c>
      <c r="B7237" s="20" t="str">
        <f>VLOOKUP(C7237,'[2]05-2025'!$B$1:$C$65536,2,0)</f>
        <v>CONSIGNADO CLT</v>
      </c>
      <c r="C7237" s="33" t="s">
        <v>1800</v>
      </c>
      <c r="D7237" s="21">
        <f>VLOOKUP(C7237,'[2]05-2025'!$B$1:$D$65536,3,0)</f>
        <v>0</v>
      </c>
      <c r="E7237" s="25" t="s">
        <v>1824</v>
      </c>
      <c r="F7237" s="27" t="s">
        <v>3231</v>
      </c>
      <c r="G7237" s="26">
        <v>3628.58</v>
      </c>
      <c r="H7237" s="26">
        <v>0</v>
      </c>
      <c r="I7237" s="24">
        <f t="shared" si="113"/>
        <v>1182702.639999998</v>
      </c>
      <c r="J7237" s="27" t="s">
        <v>63</v>
      </c>
      <c r="K7237" s="2" t="s">
        <v>15</v>
      </c>
    </row>
    <row r="7238" spans="1:11" ht="12" customHeight="1" x14ac:dyDescent="0.2">
      <c r="A7238" s="2">
        <v>1700</v>
      </c>
      <c r="B7238" s="20" t="str">
        <f>VLOOKUP(C7238,'[2]05-2025'!$B$1:$C$65536,2,0)</f>
        <v>CONSIGNADO CLT</v>
      </c>
      <c r="C7238" s="33" t="s">
        <v>1800</v>
      </c>
      <c r="D7238" s="21">
        <f>VLOOKUP(C7238,'[2]05-2025'!$B$1:$D$65536,3,0)</f>
        <v>0</v>
      </c>
      <c r="E7238" s="25" t="s">
        <v>1824</v>
      </c>
      <c r="F7238" s="27" t="s">
        <v>3232</v>
      </c>
      <c r="G7238" s="26">
        <v>71.77</v>
      </c>
      <c r="H7238" s="26">
        <v>0</v>
      </c>
      <c r="I7238" s="24">
        <f t="shared" si="113"/>
        <v>1182630.869999998</v>
      </c>
      <c r="J7238" s="27" t="s">
        <v>89</v>
      </c>
      <c r="K7238" s="2" t="s">
        <v>15</v>
      </c>
    </row>
    <row r="7239" spans="1:11" ht="12" customHeight="1" x14ac:dyDescent="0.2">
      <c r="A7239" s="2">
        <v>1700</v>
      </c>
      <c r="B7239" s="20" t="str">
        <f>VLOOKUP(C7239,'[2]05-2025'!$B$1:$C$65536,2,0)</f>
        <v>CONSIGNADO CLT</v>
      </c>
      <c r="C7239" s="33" t="s">
        <v>1800</v>
      </c>
      <c r="D7239" s="21">
        <f>VLOOKUP(C7239,'[2]05-2025'!$B$1:$D$65536,3,0)</f>
        <v>0</v>
      </c>
      <c r="E7239" s="25" t="s">
        <v>1824</v>
      </c>
      <c r="F7239" s="27" t="s">
        <v>3292</v>
      </c>
      <c r="G7239" s="26">
        <v>237764.02</v>
      </c>
      <c r="H7239" s="26">
        <v>0</v>
      </c>
      <c r="I7239" s="24">
        <f t="shared" si="113"/>
        <v>944866.849999998</v>
      </c>
      <c r="J7239" s="27" t="s">
        <v>33</v>
      </c>
      <c r="K7239" s="2" t="s">
        <v>15</v>
      </c>
    </row>
    <row r="7240" spans="1:11" ht="12" customHeight="1" x14ac:dyDescent="0.2">
      <c r="A7240" s="2">
        <v>1700</v>
      </c>
      <c r="B7240" s="20" t="str">
        <f>VLOOKUP(C7240,'[2]05-2025'!$B$1:$C$65536,2,0)</f>
        <v>CONSIGNADO CLT</v>
      </c>
      <c r="C7240" s="33" t="s">
        <v>1800</v>
      </c>
      <c r="D7240" s="21">
        <f>VLOOKUP(C7240,'[2]05-2025'!$B$1:$D$65536,3,0)</f>
        <v>0</v>
      </c>
      <c r="E7240" s="25" t="s">
        <v>1824</v>
      </c>
      <c r="F7240" s="27" t="s">
        <v>3233</v>
      </c>
      <c r="G7240" s="26">
        <v>8528.2999999999993</v>
      </c>
      <c r="H7240" s="26">
        <v>0</v>
      </c>
      <c r="I7240" s="24">
        <f t="shared" si="113"/>
        <v>936338.54999999795</v>
      </c>
      <c r="J7240" s="27" t="s">
        <v>93</v>
      </c>
      <c r="K7240" s="2" t="s">
        <v>15</v>
      </c>
    </row>
    <row r="7241" spans="1:11" ht="12" customHeight="1" x14ac:dyDescent="0.2">
      <c r="A7241" s="2">
        <v>1700</v>
      </c>
      <c r="B7241" s="20" t="str">
        <f>VLOOKUP(C7241,'[2]05-2025'!$B$1:$C$65536,2,0)</f>
        <v>CONSIGNADO CLT</v>
      </c>
      <c r="C7241" s="33" t="s">
        <v>1800</v>
      </c>
      <c r="D7241" s="21">
        <f>VLOOKUP(C7241,'[2]05-2025'!$B$1:$D$65536,3,0)</f>
        <v>0</v>
      </c>
      <c r="E7241" s="25" t="s">
        <v>1824</v>
      </c>
      <c r="F7241" s="27" t="s">
        <v>3234</v>
      </c>
      <c r="G7241" s="26">
        <v>3687.18</v>
      </c>
      <c r="H7241" s="26">
        <v>0</v>
      </c>
      <c r="I7241" s="24">
        <f t="shared" si="113"/>
        <v>932651.3699999979</v>
      </c>
      <c r="J7241" s="27" t="s">
        <v>1734</v>
      </c>
      <c r="K7241" s="2" t="s">
        <v>15</v>
      </c>
    </row>
    <row r="7242" spans="1:11" ht="12" customHeight="1" x14ac:dyDescent="0.2">
      <c r="A7242" s="2">
        <v>1700</v>
      </c>
      <c r="B7242" s="20" t="str">
        <f>VLOOKUP(C7242,'[2]05-2025'!$B$1:$C$65536,2,0)</f>
        <v>CONSIGNADO CLT</v>
      </c>
      <c r="C7242" s="33" t="s">
        <v>1800</v>
      </c>
      <c r="D7242" s="21">
        <f>VLOOKUP(C7242,'[2]05-2025'!$B$1:$D$65536,3,0)</f>
        <v>0</v>
      </c>
      <c r="E7242" s="25" t="s">
        <v>1824</v>
      </c>
      <c r="F7242" s="27" t="s">
        <v>3235</v>
      </c>
      <c r="G7242" s="26">
        <v>406318.07</v>
      </c>
      <c r="H7242" s="26">
        <v>0</v>
      </c>
      <c r="I7242" s="24">
        <f t="shared" si="113"/>
        <v>526333.29999999795</v>
      </c>
      <c r="J7242" s="27" t="s">
        <v>64</v>
      </c>
      <c r="K7242" s="2" t="s">
        <v>15</v>
      </c>
    </row>
    <row r="7243" spans="1:11" ht="12" customHeight="1" x14ac:dyDescent="0.2">
      <c r="A7243" s="2">
        <v>1700</v>
      </c>
      <c r="B7243" s="20" t="str">
        <f>VLOOKUP(C7243,'[2]05-2025'!$B$1:$C$65536,2,0)</f>
        <v>CONSIGNADO CLT</v>
      </c>
      <c r="C7243" s="33" t="s">
        <v>1800</v>
      </c>
      <c r="D7243" s="21">
        <f>VLOOKUP(C7243,'[2]05-2025'!$B$1:$D$65536,3,0)</f>
        <v>0</v>
      </c>
      <c r="E7243" s="25" t="s">
        <v>1824</v>
      </c>
      <c r="F7243" s="27" t="s">
        <v>3236</v>
      </c>
      <c r="G7243" s="26">
        <v>44834.84</v>
      </c>
      <c r="H7243" s="26">
        <v>0</v>
      </c>
      <c r="I7243" s="24">
        <f t="shared" si="113"/>
        <v>481498.45999999798</v>
      </c>
      <c r="J7243" s="27" t="s">
        <v>89</v>
      </c>
      <c r="K7243" s="2" t="s">
        <v>15</v>
      </c>
    </row>
    <row r="7244" spans="1:11" ht="12" customHeight="1" x14ac:dyDescent="0.2">
      <c r="A7244" s="2">
        <v>1700</v>
      </c>
      <c r="B7244" s="20" t="str">
        <f>VLOOKUP(C7244,'[2]05-2025'!$B$1:$C$65536,2,0)</f>
        <v>CONSIGNADO CLT</v>
      </c>
      <c r="C7244" s="33" t="s">
        <v>1800</v>
      </c>
      <c r="D7244" s="21">
        <f>VLOOKUP(C7244,'[2]05-2025'!$B$1:$D$65536,3,0)</f>
        <v>0</v>
      </c>
      <c r="E7244" s="25" t="s">
        <v>1824</v>
      </c>
      <c r="F7244" s="27" t="s">
        <v>3238</v>
      </c>
      <c r="G7244" s="26">
        <v>834.44</v>
      </c>
      <c r="H7244" s="26">
        <v>0</v>
      </c>
      <c r="I7244" s="24">
        <f t="shared" si="113"/>
        <v>480664.01999999798</v>
      </c>
      <c r="J7244" s="27" t="s">
        <v>67</v>
      </c>
      <c r="K7244" s="2" t="s">
        <v>15</v>
      </c>
    </row>
    <row r="7245" spans="1:11" ht="12" customHeight="1" x14ac:dyDescent="0.2">
      <c r="A7245" s="2">
        <v>1700</v>
      </c>
      <c r="B7245" s="20" t="str">
        <f>VLOOKUP(C7245,'[2]05-2025'!$B$1:$C$65536,2,0)</f>
        <v>CONSIGNADO CLT</v>
      </c>
      <c r="C7245" s="33" t="s">
        <v>1800</v>
      </c>
      <c r="D7245" s="21">
        <f>VLOOKUP(C7245,'[2]05-2025'!$B$1:$D$65536,3,0)</f>
        <v>0</v>
      </c>
      <c r="E7245" s="25" t="s">
        <v>1824</v>
      </c>
      <c r="F7245" s="27" t="s">
        <v>3239</v>
      </c>
      <c r="G7245" s="26">
        <v>465885.05</v>
      </c>
      <c r="H7245" s="26">
        <v>0</v>
      </c>
      <c r="I7245" s="24">
        <f t="shared" si="113"/>
        <v>14778.969999997993</v>
      </c>
      <c r="J7245" s="27" t="s">
        <v>68</v>
      </c>
      <c r="K7245" s="2" t="s">
        <v>15</v>
      </c>
    </row>
    <row r="7246" spans="1:11" ht="12" customHeight="1" x14ac:dyDescent="0.2">
      <c r="A7246" s="2">
        <v>1700</v>
      </c>
      <c r="B7246" s="20" t="str">
        <f>VLOOKUP(C7246,'[2]05-2025'!$B$1:$C$65536,2,0)</f>
        <v>INSS DE FOLHA A RECOLHER</v>
      </c>
      <c r="C7246" s="33" t="s">
        <v>64</v>
      </c>
      <c r="D7246" s="21">
        <f>VLOOKUP(C7246,'[2]05-2025'!$B$1:$D$65536,3,0)</f>
        <v>1557723.75</v>
      </c>
      <c r="E7246" s="25" t="s">
        <v>1824</v>
      </c>
      <c r="F7246" s="27" t="s">
        <v>2303</v>
      </c>
      <c r="G7246" s="26">
        <v>0</v>
      </c>
      <c r="H7246" s="26">
        <v>79197.17</v>
      </c>
      <c r="I7246" s="24">
        <f t="shared" si="113"/>
        <v>1636920.92</v>
      </c>
      <c r="J7246" s="27" t="s">
        <v>64</v>
      </c>
      <c r="K7246" s="2" t="s">
        <v>15</v>
      </c>
    </row>
    <row r="7247" spans="1:11" ht="12" customHeight="1" x14ac:dyDescent="0.2">
      <c r="A7247" s="2">
        <v>1700</v>
      </c>
      <c r="B7247" s="20" t="str">
        <f>VLOOKUP(C7247,'[2]05-2025'!$B$1:$C$65536,2,0)</f>
        <v>INSS DE FOLHA A RECOLHER</v>
      </c>
      <c r="C7247" s="33" t="s">
        <v>64</v>
      </c>
      <c r="D7247" s="21">
        <f>VLOOKUP(C7247,'[2]05-2025'!$B$1:$D$65536,3,0)</f>
        <v>1557723.75</v>
      </c>
      <c r="E7247" s="25" t="s">
        <v>1824</v>
      </c>
      <c r="F7247" s="27" t="s">
        <v>2304</v>
      </c>
      <c r="G7247" s="26">
        <v>0</v>
      </c>
      <c r="H7247" s="26">
        <v>23723.13</v>
      </c>
      <c r="I7247" s="24">
        <f t="shared" si="113"/>
        <v>1660644.0499999998</v>
      </c>
      <c r="J7247" s="27" t="s">
        <v>90</v>
      </c>
      <c r="K7247" s="2" t="s">
        <v>15</v>
      </c>
    </row>
    <row r="7248" spans="1:11" ht="12" customHeight="1" x14ac:dyDescent="0.2">
      <c r="A7248" s="2">
        <v>1700</v>
      </c>
      <c r="B7248" s="20" t="str">
        <f>VLOOKUP(C7248,'[2]05-2025'!$B$1:$C$65536,2,0)</f>
        <v>INSS DE FOLHA A RECOLHER</v>
      </c>
      <c r="C7248" s="33" t="s">
        <v>64</v>
      </c>
      <c r="D7248" s="21">
        <f>VLOOKUP(C7248,'[2]05-2025'!$B$1:$D$65536,3,0)</f>
        <v>1557723.75</v>
      </c>
      <c r="E7248" s="25" t="s">
        <v>1824</v>
      </c>
      <c r="F7248" s="27" t="s">
        <v>2305</v>
      </c>
      <c r="G7248" s="26">
        <v>0</v>
      </c>
      <c r="H7248" s="26">
        <v>3617618.13</v>
      </c>
      <c r="I7248" s="24">
        <f t="shared" si="113"/>
        <v>5278262.18</v>
      </c>
      <c r="J7248" s="27" t="s">
        <v>89</v>
      </c>
      <c r="K7248" s="2" t="s">
        <v>15</v>
      </c>
    </row>
    <row r="7249" spans="1:11" ht="12" customHeight="1" x14ac:dyDescent="0.2">
      <c r="A7249" s="2">
        <v>1700</v>
      </c>
      <c r="B7249" s="20" t="str">
        <f>VLOOKUP(C7249,'[2]05-2025'!$B$1:$C$65536,2,0)</f>
        <v>INSS DE FOLHA A RECOLHER</v>
      </c>
      <c r="C7249" s="33" t="s">
        <v>64</v>
      </c>
      <c r="D7249" s="21">
        <f>VLOOKUP(C7249,'[2]05-2025'!$B$1:$D$65536,3,0)</f>
        <v>1557723.75</v>
      </c>
      <c r="E7249" s="25" t="s">
        <v>1824</v>
      </c>
      <c r="F7249" s="27" t="s">
        <v>2306</v>
      </c>
      <c r="G7249" s="26">
        <v>0</v>
      </c>
      <c r="H7249" s="26">
        <v>374078.76</v>
      </c>
      <c r="I7249" s="24">
        <f t="shared" si="113"/>
        <v>5652340.9399999995</v>
      </c>
      <c r="J7249" s="27" t="s">
        <v>77</v>
      </c>
      <c r="K7249" s="2" t="s">
        <v>15</v>
      </c>
    </row>
    <row r="7250" spans="1:11" ht="12" customHeight="1" x14ac:dyDescent="0.2">
      <c r="A7250" s="2">
        <v>1700</v>
      </c>
      <c r="B7250" s="20" t="str">
        <f>VLOOKUP(C7250,'[2]05-2025'!$B$1:$C$65536,2,0)</f>
        <v>INSS DE FOLHA A RECOLHER</v>
      </c>
      <c r="C7250" s="33" t="s">
        <v>64</v>
      </c>
      <c r="D7250" s="21">
        <f>VLOOKUP(C7250,'[2]05-2025'!$B$1:$D$65536,3,0)</f>
        <v>1557723.75</v>
      </c>
      <c r="E7250" s="25" t="s">
        <v>1824</v>
      </c>
      <c r="F7250" s="27" t="s">
        <v>2307</v>
      </c>
      <c r="G7250" s="26">
        <v>0</v>
      </c>
      <c r="H7250" s="26">
        <v>82155.13</v>
      </c>
      <c r="I7250" s="24">
        <f t="shared" si="113"/>
        <v>5734496.0699999994</v>
      </c>
      <c r="J7250" s="27" t="s">
        <v>92</v>
      </c>
      <c r="K7250" s="2" t="s">
        <v>15</v>
      </c>
    </row>
    <row r="7251" spans="1:11" ht="12" customHeight="1" x14ac:dyDescent="0.2">
      <c r="A7251" s="2">
        <v>1700</v>
      </c>
      <c r="B7251" s="20" t="str">
        <f>VLOOKUP(C7251,'[2]05-2025'!$B$1:$C$65536,2,0)</f>
        <v>INSS DE FOLHA A RECOLHER</v>
      </c>
      <c r="C7251" s="33" t="s">
        <v>64</v>
      </c>
      <c r="D7251" s="21">
        <f>VLOOKUP(C7251,'[2]05-2025'!$B$1:$D$65536,3,0)</f>
        <v>1557723.75</v>
      </c>
      <c r="E7251" s="25" t="s">
        <v>1824</v>
      </c>
      <c r="F7251" s="27" t="s">
        <v>2308</v>
      </c>
      <c r="G7251" s="26">
        <v>0</v>
      </c>
      <c r="H7251" s="26">
        <v>46141.14</v>
      </c>
      <c r="I7251" s="24">
        <f t="shared" si="113"/>
        <v>5780637.209999999</v>
      </c>
      <c r="J7251" s="27" t="s">
        <v>93</v>
      </c>
      <c r="K7251" s="2" t="s">
        <v>15</v>
      </c>
    </row>
    <row r="7252" spans="1:11" ht="12" customHeight="1" x14ac:dyDescent="0.2">
      <c r="A7252" s="2">
        <v>1700</v>
      </c>
      <c r="B7252" s="20" t="str">
        <f>VLOOKUP(C7252,'[2]05-2025'!$B$1:$C$65536,2,0)</f>
        <v>INSS DE FOLHA A RECOLHER</v>
      </c>
      <c r="C7252" s="33" t="s">
        <v>64</v>
      </c>
      <c r="D7252" s="21">
        <f>VLOOKUP(C7252,'[2]05-2025'!$B$1:$D$65536,3,0)</f>
        <v>1557723.75</v>
      </c>
      <c r="E7252" s="25" t="s">
        <v>1824</v>
      </c>
      <c r="F7252" s="27" t="s">
        <v>2309</v>
      </c>
      <c r="G7252" s="26">
        <v>0</v>
      </c>
      <c r="H7252" s="26">
        <v>3690.29</v>
      </c>
      <c r="I7252" s="24">
        <f t="shared" si="113"/>
        <v>5784327.4999999991</v>
      </c>
      <c r="J7252" s="27" t="s">
        <v>94</v>
      </c>
      <c r="K7252" s="2" t="s">
        <v>15</v>
      </c>
    </row>
    <row r="7253" spans="1:11" ht="12" customHeight="1" x14ac:dyDescent="0.2">
      <c r="A7253" s="2">
        <v>1700</v>
      </c>
      <c r="B7253" s="20" t="str">
        <f>VLOOKUP(C7253,'[2]05-2025'!$B$1:$C$65536,2,0)</f>
        <v>INSS DE FOLHA A RECOLHER</v>
      </c>
      <c r="C7253" s="33" t="s">
        <v>64</v>
      </c>
      <c r="D7253" s="21">
        <f>VLOOKUP(C7253,'[2]05-2025'!$B$1:$D$65536,3,0)</f>
        <v>1557723.75</v>
      </c>
      <c r="E7253" s="25" t="s">
        <v>1824</v>
      </c>
      <c r="F7253" s="27" t="s">
        <v>2310</v>
      </c>
      <c r="G7253" s="26">
        <v>0</v>
      </c>
      <c r="H7253" s="26">
        <v>14315.39</v>
      </c>
      <c r="I7253" s="24">
        <f t="shared" si="113"/>
        <v>5798642.8899999987</v>
      </c>
      <c r="J7253" s="27" t="s">
        <v>78</v>
      </c>
      <c r="K7253" s="2" t="s">
        <v>15</v>
      </c>
    </row>
    <row r="7254" spans="1:11" ht="12" customHeight="1" x14ac:dyDescent="0.2">
      <c r="A7254" s="2">
        <v>1700</v>
      </c>
      <c r="B7254" s="20" t="str">
        <f>VLOOKUP(C7254,'[2]05-2025'!$B$1:$C$65536,2,0)</f>
        <v>INSS DE FOLHA A RECOLHER</v>
      </c>
      <c r="C7254" s="33" t="s">
        <v>64</v>
      </c>
      <c r="D7254" s="21">
        <f>VLOOKUP(C7254,'[2]05-2025'!$B$1:$D$65536,3,0)</f>
        <v>1557723.75</v>
      </c>
      <c r="E7254" s="25" t="s">
        <v>1824</v>
      </c>
      <c r="F7254" s="27" t="s">
        <v>2311</v>
      </c>
      <c r="G7254" s="26">
        <v>0</v>
      </c>
      <c r="H7254" s="26">
        <v>529094</v>
      </c>
      <c r="I7254" s="24">
        <f t="shared" si="113"/>
        <v>6327736.8899999987</v>
      </c>
      <c r="J7254" s="27" t="s">
        <v>91</v>
      </c>
      <c r="K7254" s="2" t="s">
        <v>15</v>
      </c>
    </row>
    <row r="7255" spans="1:11" ht="12" customHeight="1" x14ac:dyDescent="0.2">
      <c r="A7255" s="2">
        <v>1700</v>
      </c>
      <c r="B7255" s="20" t="str">
        <f>VLOOKUP(C7255,'[2]05-2025'!$B$1:$C$65536,2,0)</f>
        <v>INSS DE FOLHA A RECOLHER</v>
      </c>
      <c r="C7255" s="33" t="s">
        <v>64</v>
      </c>
      <c r="D7255" s="21">
        <f>VLOOKUP(C7255,'[2]05-2025'!$B$1:$D$65536,3,0)</f>
        <v>1557723.75</v>
      </c>
      <c r="E7255" s="25" t="s">
        <v>1824</v>
      </c>
      <c r="F7255" s="27" t="s">
        <v>2304</v>
      </c>
      <c r="G7255" s="26">
        <v>0</v>
      </c>
      <c r="H7255" s="26">
        <v>23723.13</v>
      </c>
      <c r="I7255" s="24">
        <f t="shared" si="113"/>
        <v>6351460.0199999986</v>
      </c>
      <c r="J7255" s="27" t="s">
        <v>90</v>
      </c>
      <c r="K7255" s="2" t="s">
        <v>15</v>
      </c>
    </row>
    <row r="7256" spans="1:11" ht="12" customHeight="1" x14ac:dyDescent="0.2">
      <c r="A7256" s="2">
        <v>1700</v>
      </c>
      <c r="B7256" s="20" t="str">
        <f>VLOOKUP(C7256,'[2]05-2025'!$B$1:$C$65536,2,0)</f>
        <v>INSS DE FOLHA A RECOLHER</v>
      </c>
      <c r="C7256" s="33" t="s">
        <v>64</v>
      </c>
      <c r="D7256" s="21">
        <f>VLOOKUP(C7256,'[2]05-2025'!$B$1:$D$65536,3,0)</f>
        <v>1557723.75</v>
      </c>
      <c r="E7256" s="25" t="s">
        <v>1824</v>
      </c>
      <c r="F7256" s="27" t="s">
        <v>2305</v>
      </c>
      <c r="G7256" s="26">
        <v>0</v>
      </c>
      <c r="H7256" s="26">
        <v>3617618.13</v>
      </c>
      <c r="I7256" s="24">
        <f t="shared" si="113"/>
        <v>9969078.1499999985</v>
      </c>
      <c r="J7256" s="27" t="s">
        <v>89</v>
      </c>
      <c r="K7256" s="2" t="s">
        <v>15</v>
      </c>
    </row>
    <row r="7257" spans="1:11" ht="12" customHeight="1" x14ac:dyDescent="0.2">
      <c r="A7257" s="2">
        <v>1700</v>
      </c>
      <c r="B7257" s="20" t="str">
        <f>VLOOKUP(C7257,'[2]05-2025'!$B$1:$C$65536,2,0)</f>
        <v>INSS DE FOLHA A RECOLHER</v>
      </c>
      <c r="C7257" s="33" t="s">
        <v>64</v>
      </c>
      <c r="D7257" s="21">
        <f>VLOOKUP(C7257,'[2]05-2025'!$B$1:$D$65536,3,0)</f>
        <v>1557723.75</v>
      </c>
      <c r="E7257" s="25" t="s">
        <v>1824</v>
      </c>
      <c r="F7257" s="27" t="s">
        <v>2306</v>
      </c>
      <c r="G7257" s="26">
        <v>0</v>
      </c>
      <c r="H7257" s="26">
        <v>374078.76</v>
      </c>
      <c r="I7257" s="24">
        <f t="shared" si="113"/>
        <v>10343156.909999998</v>
      </c>
      <c r="J7257" s="27" t="s">
        <v>77</v>
      </c>
      <c r="K7257" s="2" t="s">
        <v>15</v>
      </c>
    </row>
    <row r="7258" spans="1:11" ht="12" customHeight="1" x14ac:dyDescent="0.2">
      <c r="A7258" s="2">
        <v>1700</v>
      </c>
      <c r="B7258" s="20" t="str">
        <f>VLOOKUP(C7258,'[2]05-2025'!$B$1:$C$65536,2,0)</f>
        <v>INSS DE FOLHA A RECOLHER</v>
      </c>
      <c r="C7258" s="33" t="s">
        <v>64</v>
      </c>
      <c r="D7258" s="21">
        <f>VLOOKUP(C7258,'[2]05-2025'!$B$1:$D$65536,3,0)</f>
        <v>1557723.75</v>
      </c>
      <c r="E7258" s="25" t="s">
        <v>1824</v>
      </c>
      <c r="F7258" s="27" t="s">
        <v>2307</v>
      </c>
      <c r="G7258" s="26">
        <v>0</v>
      </c>
      <c r="H7258" s="26">
        <v>82155.13</v>
      </c>
      <c r="I7258" s="24">
        <f t="shared" si="113"/>
        <v>10425312.039999999</v>
      </c>
      <c r="J7258" s="27" t="s">
        <v>92</v>
      </c>
      <c r="K7258" s="2" t="s">
        <v>15</v>
      </c>
    </row>
    <row r="7259" spans="1:11" ht="12" customHeight="1" x14ac:dyDescent="0.2">
      <c r="A7259" s="2">
        <v>1700</v>
      </c>
      <c r="B7259" s="20" t="str">
        <f>VLOOKUP(C7259,'[2]05-2025'!$B$1:$C$65536,2,0)</f>
        <v>INSS DE FOLHA A RECOLHER</v>
      </c>
      <c r="C7259" s="33" t="s">
        <v>64</v>
      </c>
      <c r="D7259" s="21">
        <f>VLOOKUP(C7259,'[2]05-2025'!$B$1:$D$65536,3,0)</f>
        <v>1557723.75</v>
      </c>
      <c r="E7259" s="25" t="s">
        <v>1824</v>
      </c>
      <c r="F7259" s="27" t="s">
        <v>2308</v>
      </c>
      <c r="G7259" s="26">
        <v>0</v>
      </c>
      <c r="H7259" s="26">
        <v>46141.14</v>
      </c>
      <c r="I7259" s="24">
        <f t="shared" si="113"/>
        <v>10471453.18</v>
      </c>
      <c r="J7259" s="27" t="s">
        <v>93</v>
      </c>
      <c r="K7259" s="2" t="s">
        <v>15</v>
      </c>
    </row>
    <row r="7260" spans="1:11" ht="12" customHeight="1" x14ac:dyDescent="0.2">
      <c r="A7260" s="2">
        <v>1700</v>
      </c>
      <c r="B7260" s="20" t="str">
        <f>VLOOKUP(C7260,'[2]05-2025'!$B$1:$C$65536,2,0)</f>
        <v>INSS DE FOLHA A RECOLHER</v>
      </c>
      <c r="C7260" s="33" t="s">
        <v>64</v>
      </c>
      <c r="D7260" s="21">
        <f>VLOOKUP(C7260,'[2]05-2025'!$B$1:$D$65536,3,0)</f>
        <v>1557723.75</v>
      </c>
      <c r="E7260" s="25" t="s">
        <v>1824</v>
      </c>
      <c r="F7260" s="27" t="s">
        <v>2309</v>
      </c>
      <c r="G7260" s="26">
        <v>0</v>
      </c>
      <c r="H7260" s="26">
        <v>3690.29</v>
      </c>
      <c r="I7260" s="24">
        <f t="shared" si="113"/>
        <v>10475143.469999999</v>
      </c>
      <c r="J7260" s="27" t="s">
        <v>94</v>
      </c>
      <c r="K7260" s="2" t="s">
        <v>15</v>
      </c>
    </row>
    <row r="7261" spans="1:11" ht="12" customHeight="1" x14ac:dyDescent="0.2">
      <c r="A7261" s="2">
        <v>1700</v>
      </c>
      <c r="B7261" s="20" t="str">
        <f>VLOOKUP(C7261,'[2]05-2025'!$B$1:$C$65536,2,0)</f>
        <v>INSS DE FOLHA A RECOLHER</v>
      </c>
      <c r="C7261" s="33" t="s">
        <v>64</v>
      </c>
      <c r="D7261" s="21">
        <f>VLOOKUP(C7261,'[2]05-2025'!$B$1:$D$65536,3,0)</f>
        <v>1557723.75</v>
      </c>
      <c r="E7261" s="25" t="s">
        <v>1824</v>
      </c>
      <c r="F7261" s="27" t="s">
        <v>2310</v>
      </c>
      <c r="G7261" s="26">
        <v>0</v>
      </c>
      <c r="H7261" s="26">
        <v>14315.39</v>
      </c>
      <c r="I7261" s="24">
        <f t="shared" si="113"/>
        <v>10489458.859999999</v>
      </c>
      <c r="J7261" s="27" t="s">
        <v>78</v>
      </c>
      <c r="K7261" s="2" t="s">
        <v>15</v>
      </c>
    </row>
    <row r="7262" spans="1:11" ht="12" customHeight="1" x14ac:dyDescent="0.2">
      <c r="A7262" s="2">
        <v>1700</v>
      </c>
      <c r="B7262" s="20" t="str">
        <f>VLOOKUP(C7262,'[2]05-2025'!$B$1:$C$65536,2,0)</f>
        <v>INSS DE FOLHA A RECOLHER</v>
      </c>
      <c r="C7262" s="33" t="s">
        <v>64</v>
      </c>
      <c r="D7262" s="21">
        <f>VLOOKUP(C7262,'[2]05-2025'!$B$1:$D$65536,3,0)</f>
        <v>1557723.75</v>
      </c>
      <c r="E7262" s="25" t="s">
        <v>1824</v>
      </c>
      <c r="F7262" s="27" t="s">
        <v>2311</v>
      </c>
      <c r="G7262" s="26">
        <v>0</v>
      </c>
      <c r="H7262" s="26">
        <v>529094</v>
      </c>
      <c r="I7262" s="24">
        <f t="shared" si="113"/>
        <v>11018552.859999999</v>
      </c>
      <c r="J7262" s="27" t="s">
        <v>91</v>
      </c>
      <c r="K7262" s="2" t="s">
        <v>15</v>
      </c>
    </row>
    <row r="7263" spans="1:11" ht="12" customHeight="1" x14ac:dyDescent="0.2">
      <c r="A7263" s="2">
        <v>1700</v>
      </c>
      <c r="B7263" s="20" t="str">
        <f>VLOOKUP(C7263,'[2]05-2025'!$B$1:$C$65536,2,0)</f>
        <v>INSS DE FOLHA A RECOLHER</v>
      </c>
      <c r="C7263" s="33" t="s">
        <v>64</v>
      </c>
      <c r="D7263" s="21">
        <f>VLOOKUP(C7263,'[2]05-2025'!$B$1:$D$65536,3,0)</f>
        <v>1557723.75</v>
      </c>
      <c r="E7263" s="25" t="s">
        <v>1824</v>
      </c>
      <c r="F7263" s="27" t="s">
        <v>3036</v>
      </c>
      <c r="G7263" s="26">
        <v>0</v>
      </c>
      <c r="H7263" s="26">
        <v>11764.28</v>
      </c>
      <c r="I7263" s="24">
        <f t="shared" si="113"/>
        <v>11030317.139999999</v>
      </c>
      <c r="J7263" s="27" t="s">
        <v>89</v>
      </c>
      <c r="K7263" s="2" t="s">
        <v>15</v>
      </c>
    </row>
    <row r="7264" spans="1:11" ht="12" customHeight="1" x14ac:dyDescent="0.2">
      <c r="A7264" s="2">
        <v>1700</v>
      </c>
      <c r="B7264" s="20" t="str">
        <f>VLOOKUP(C7264,'[2]05-2025'!$B$1:$C$65536,2,0)</f>
        <v>INSS DE FOLHA A RECOLHER</v>
      </c>
      <c r="C7264" s="33" t="s">
        <v>64</v>
      </c>
      <c r="D7264" s="21">
        <f>VLOOKUP(C7264,'[2]05-2025'!$B$1:$D$65536,3,0)</f>
        <v>1557723.75</v>
      </c>
      <c r="E7264" s="25" t="s">
        <v>1824</v>
      </c>
      <c r="F7264" s="27" t="s">
        <v>3037</v>
      </c>
      <c r="G7264" s="26">
        <v>0</v>
      </c>
      <c r="H7264" s="26">
        <v>71.3</v>
      </c>
      <c r="I7264" s="24">
        <f t="shared" si="113"/>
        <v>11030388.439999999</v>
      </c>
      <c r="J7264" s="27" t="s">
        <v>93</v>
      </c>
      <c r="K7264" s="2" t="s">
        <v>15</v>
      </c>
    </row>
    <row r="7265" spans="1:11" ht="12" customHeight="1" x14ac:dyDescent="0.2">
      <c r="A7265" s="2">
        <v>1700</v>
      </c>
      <c r="B7265" s="20" t="str">
        <f>VLOOKUP(C7265,'[2]05-2025'!$B$1:$C$65536,2,0)</f>
        <v>INSS DE FOLHA A RECOLHER</v>
      </c>
      <c r="C7265" s="33" t="s">
        <v>64</v>
      </c>
      <c r="D7265" s="21">
        <f>VLOOKUP(C7265,'[2]05-2025'!$B$1:$D$65536,3,0)</f>
        <v>1557723.75</v>
      </c>
      <c r="E7265" s="25" t="s">
        <v>1824</v>
      </c>
      <c r="F7265" s="27" t="s">
        <v>3039</v>
      </c>
      <c r="G7265" s="26">
        <v>0</v>
      </c>
      <c r="H7265" s="26">
        <v>1221308.76</v>
      </c>
      <c r="I7265" s="24">
        <f t="shared" si="113"/>
        <v>12251697.199999999</v>
      </c>
      <c r="J7265" s="27" t="s">
        <v>95</v>
      </c>
      <c r="K7265" s="2" t="s">
        <v>15</v>
      </c>
    </row>
    <row r="7266" spans="1:11" ht="12" customHeight="1" x14ac:dyDescent="0.2">
      <c r="A7266" s="2">
        <v>1700</v>
      </c>
      <c r="B7266" s="20" t="str">
        <f>VLOOKUP(C7266,'[2]05-2025'!$B$1:$C$65536,2,0)</f>
        <v>INSS DE FOLHA A RECOLHER</v>
      </c>
      <c r="C7266" s="33" t="s">
        <v>64</v>
      </c>
      <c r="D7266" s="21">
        <f>VLOOKUP(C7266,'[2]05-2025'!$B$1:$D$65536,3,0)</f>
        <v>1557723.75</v>
      </c>
      <c r="E7266" s="25" t="s">
        <v>1817</v>
      </c>
      <c r="F7266" s="27" t="s">
        <v>3071</v>
      </c>
      <c r="G7266" s="26">
        <v>1553995.7</v>
      </c>
      <c r="H7266" s="26">
        <v>0</v>
      </c>
      <c r="I7266" s="24">
        <f t="shared" si="113"/>
        <v>10697701.5</v>
      </c>
      <c r="J7266" s="27" t="s">
        <v>76</v>
      </c>
      <c r="K7266" s="2" t="s">
        <v>15</v>
      </c>
    </row>
    <row r="7267" spans="1:11" ht="12" customHeight="1" x14ac:dyDescent="0.2">
      <c r="A7267" s="2">
        <v>1700</v>
      </c>
      <c r="B7267" s="20" t="str">
        <f>VLOOKUP(C7267,'[2]05-2025'!$B$1:$C$65536,2,0)</f>
        <v>INSS DE FOLHA A RECOLHER</v>
      </c>
      <c r="C7267" s="33" t="s">
        <v>64</v>
      </c>
      <c r="D7267" s="21">
        <f>VLOOKUP(C7267,'[2]05-2025'!$B$1:$D$65536,3,0)</f>
        <v>1557723.75</v>
      </c>
      <c r="E7267" s="25" t="s">
        <v>1817</v>
      </c>
      <c r="F7267" s="27" t="s">
        <v>3072</v>
      </c>
      <c r="G7267" s="26">
        <v>3728.05</v>
      </c>
      <c r="H7267" s="26">
        <v>0</v>
      </c>
      <c r="I7267" s="24">
        <f t="shared" si="113"/>
        <v>10693973.449999999</v>
      </c>
      <c r="J7267" s="27" t="s">
        <v>76</v>
      </c>
      <c r="K7267" s="2" t="s">
        <v>15</v>
      </c>
    </row>
    <row r="7268" spans="1:11" ht="12" customHeight="1" x14ac:dyDescent="0.2">
      <c r="A7268" s="2">
        <v>1700</v>
      </c>
      <c r="B7268" s="20" t="str">
        <f>VLOOKUP(C7268,'[2]05-2025'!$B$1:$C$65536,2,0)</f>
        <v>INSS DE FOLHA A RECOLHER</v>
      </c>
      <c r="C7268" s="33" t="s">
        <v>64</v>
      </c>
      <c r="D7268" s="21">
        <f>VLOOKUP(C7268,'[2]05-2025'!$B$1:$D$65536,3,0)</f>
        <v>1557723.75</v>
      </c>
      <c r="E7268" s="25" t="s">
        <v>1824</v>
      </c>
      <c r="F7268" s="27" t="s">
        <v>3227</v>
      </c>
      <c r="G7268" s="26">
        <v>90754.11</v>
      </c>
      <c r="H7268" s="26">
        <v>0</v>
      </c>
      <c r="I7268" s="24">
        <f t="shared" si="113"/>
        <v>10603219.34</v>
      </c>
      <c r="J7268" s="27" t="s">
        <v>62</v>
      </c>
      <c r="K7268" s="2" t="s">
        <v>15</v>
      </c>
    </row>
    <row r="7269" spans="1:11" ht="12" customHeight="1" x14ac:dyDescent="0.2">
      <c r="A7269" s="2">
        <v>1700</v>
      </c>
      <c r="B7269" s="20" t="str">
        <f>VLOOKUP(C7269,'[2]05-2025'!$B$1:$C$65536,2,0)</f>
        <v>INSS DE FOLHA A RECOLHER</v>
      </c>
      <c r="C7269" s="33" t="s">
        <v>64</v>
      </c>
      <c r="D7269" s="21">
        <f>VLOOKUP(C7269,'[2]05-2025'!$B$1:$D$65536,3,0)</f>
        <v>1557723.75</v>
      </c>
      <c r="E7269" s="25" t="s">
        <v>1824</v>
      </c>
      <c r="F7269" s="27" t="s">
        <v>3228</v>
      </c>
      <c r="G7269" s="26">
        <v>6516.19</v>
      </c>
      <c r="H7269" s="26">
        <v>0</v>
      </c>
      <c r="I7269" s="24">
        <f t="shared" si="113"/>
        <v>10596703.15</v>
      </c>
      <c r="J7269" s="27" t="s">
        <v>92</v>
      </c>
      <c r="K7269" s="2" t="s">
        <v>15</v>
      </c>
    </row>
    <row r="7270" spans="1:11" ht="12" customHeight="1" x14ac:dyDescent="0.2">
      <c r="A7270" s="2">
        <v>1700</v>
      </c>
      <c r="B7270" s="20" t="str">
        <f>VLOOKUP(C7270,'[2]05-2025'!$B$1:$C$65536,2,0)</f>
        <v>INSS DE FOLHA A RECOLHER</v>
      </c>
      <c r="C7270" s="33" t="s">
        <v>64</v>
      </c>
      <c r="D7270" s="21">
        <f>VLOOKUP(C7270,'[2]05-2025'!$B$1:$D$65536,3,0)</f>
        <v>1557723.75</v>
      </c>
      <c r="E7270" s="25" t="s">
        <v>1824</v>
      </c>
      <c r="F7270" s="27" t="s">
        <v>3229</v>
      </c>
      <c r="G7270" s="26">
        <v>3483991.9</v>
      </c>
      <c r="H7270" s="26">
        <v>0</v>
      </c>
      <c r="I7270" s="24">
        <f t="shared" si="113"/>
        <v>7112711.25</v>
      </c>
      <c r="J7270" s="27" t="s">
        <v>61</v>
      </c>
      <c r="K7270" s="2" t="s">
        <v>15</v>
      </c>
    </row>
    <row r="7271" spans="1:11" ht="12" customHeight="1" x14ac:dyDescent="0.2">
      <c r="A7271" s="2">
        <v>1700</v>
      </c>
      <c r="B7271" s="20" t="str">
        <f>VLOOKUP(C7271,'[2]05-2025'!$B$1:$C$65536,2,0)</f>
        <v>INSS DE FOLHA A RECOLHER</v>
      </c>
      <c r="C7271" s="33" t="s">
        <v>64</v>
      </c>
      <c r="D7271" s="21">
        <f>VLOOKUP(C7271,'[2]05-2025'!$B$1:$D$65536,3,0)</f>
        <v>1557723.75</v>
      </c>
      <c r="E7271" s="25" t="s">
        <v>1824</v>
      </c>
      <c r="F7271" s="27" t="s">
        <v>3230</v>
      </c>
      <c r="G7271" s="26">
        <v>2419.7199999999998</v>
      </c>
      <c r="H7271" s="26">
        <v>0</v>
      </c>
      <c r="I7271" s="24">
        <f t="shared" si="113"/>
        <v>7110291.5300000003</v>
      </c>
      <c r="J7271" s="27" t="s">
        <v>1730</v>
      </c>
      <c r="K7271" s="2" t="s">
        <v>15</v>
      </c>
    </row>
    <row r="7272" spans="1:11" ht="12" customHeight="1" x14ac:dyDescent="0.2">
      <c r="A7272" s="2">
        <v>1700</v>
      </c>
      <c r="B7272" s="20" t="str">
        <f>VLOOKUP(C7272,'[2]05-2025'!$B$1:$C$65536,2,0)</f>
        <v>INSS DE FOLHA A RECOLHER</v>
      </c>
      <c r="C7272" s="33" t="s">
        <v>64</v>
      </c>
      <c r="D7272" s="21">
        <f>VLOOKUP(C7272,'[2]05-2025'!$B$1:$D$65536,3,0)</f>
        <v>1557723.75</v>
      </c>
      <c r="E7272" s="25" t="s">
        <v>1824</v>
      </c>
      <c r="F7272" s="27" t="s">
        <v>3231</v>
      </c>
      <c r="G7272" s="26">
        <v>3628.58</v>
      </c>
      <c r="H7272" s="26">
        <v>0</v>
      </c>
      <c r="I7272" s="24">
        <f t="shared" si="113"/>
        <v>7106662.9500000002</v>
      </c>
      <c r="J7272" s="27" t="s">
        <v>63</v>
      </c>
      <c r="K7272" s="2" t="s">
        <v>15</v>
      </c>
    </row>
    <row r="7273" spans="1:11" ht="12" customHeight="1" x14ac:dyDescent="0.2">
      <c r="A7273" s="2">
        <v>1700</v>
      </c>
      <c r="B7273" s="20" t="str">
        <f>VLOOKUP(C7273,'[2]05-2025'!$B$1:$C$65536,2,0)</f>
        <v>INSS DE FOLHA A RECOLHER</v>
      </c>
      <c r="C7273" s="33" t="s">
        <v>64</v>
      </c>
      <c r="D7273" s="21">
        <f>VLOOKUP(C7273,'[2]05-2025'!$B$1:$D$65536,3,0)</f>
        <v>1557723.75</v>
      </c>
      <c r="E7273" s="25" t="s">
        <v>1824</v>
      </c>
      <c r="F7273" s="27" t="s">
        <v>3232</v>
      </c>
      <c r="G7273" s="26">
        <v>71.77</v>
      </c>
      <c r="H7273" s="26">
        <v>0</v>
      </c>
      <c r="I7273" s="24">
        <f t="shared" si="113"/>
        <v>7106591.1800000006</v>
      </c>
      <c r="J7273" s="27" t="s">
        <v>89</v>
      </c>
      <c r="K7273" s="2" t="s">
        <v>15</v>
      </c>
    </row>
    <row r="7274" spans="1:11" ht="12" customHeight="1" x14ac:dyDescent="0.2">
      <c r="A7274" s="2">
        <v>1700</v>
      </c>
      <c r="B7274" s="20" t="str">
        <f>VLOOKUP(C7274,'[2]05-2025'!$B$1:$C$65536,2,0)</f>
        <v>INSS DE FOLHA A RECOLHER</v>
      </c>
      <c r="C7274" s="33" t="s">
        <v>64</v>
      </c>
      <c r="D7274" s="21">
        <f>VLOOKUP(C7274,'[2]05-2025'!$B$1:$D$65536,3,0)</f>
        <v>1557723.75</v>
      </c>
      <c r="E7274" s="25" t="s">
        <v>1824</v>
      </c>
      <c r="F7274" s="27" t="s">
        <v>3292</v>
      </c>
      <c r="G7274" s="26">
        <v>237764.02</v>
      </c>
      <c r="H7274" s="26">
        <v>0</v>
      </c>
      <c r="I7274" s="24">
        <f t="shared" si="113"/>
        <v>6868827.1600000011</v>
      </c>
      <c r="J7274" s="27" t="s">
        <v>33</v>
      </c>
      <c r="K7274" s="2" t="s">
        <v>15</v>
      </c>
    </row>
    <row r="7275" spans="1:11" ht="12" customHeight="1" x14ac:dyDescent="0.2">
      <c r="A7275" s="2">
        <v>1700</v>
      </c>
      <c r="B7275" s="20" t="str">
        <f>VLOOKUP(C7275,'[2]05-2025'!$B$1:$C$65536,2,0)</f>
        <v>INSS DE FOLHA A RECOLHER</v>
      </c>
      <c r="C7275" s="33" t="s">
        <v>64</v>
      </c>
      <c r="D7275" s="21">
        <f>VLOOKUP(C7275,'[2]05-2025'!$B$1:$D$65536,3,0)</f>
        <v>1557723.75</v>
      </c>
      <c r="E7275" s="25" t="s">
        <v>1824</v>
      </c>
      <c r="F7275" s="27" t="s">
        <v>3233</v>
      </c>
      <c r="G7275" s="26">
        <v>8528.2999999999993</v>
      </c>
      <c r="H7275" s="26">
        <v>0</v>
      </c>
      <c r="I7275" s="24">
        <f t="shared" si="113"/>
        <v>6860298.8600000013</v>
      </c>
      <c r="J7275" s="27" t="s">
        <v>93</v>
      </c>
      <c r="K7275" s="2" t="s">
        <v>15</v>
      </c>
    </row>
    <row r="7276" spans="1:11" ht="12" customHeight="1" x14ac:dyDescent="0.2">
      <c r="A7276" s="2">
        <v>1700</v>
      </c>
      <c r="B7276" s="20" t="str">
        <f>VLOOKUP(C7276,'[2]05-2025'!$B$1:$C$65536,2,0)</f>
        <v>INSS DE FOLHA A RECOLHER</v>
      </c>
      <c r="C7276" s="33" t="s">
        <v>64</v>
      </c>
      <c r="D7276" s="21">
        <f>VLOOKUP(C7276,'[2]05-2025'!$B$1:$D$65536,3,0)</f>
        <v>1557723.75</v>
      </c>
      <c r="E7276" s="25" t="s">
        <v>1824</v>
      </c>
      <c r="F7276" s="27" t="s">
        <v>3234</v>
      </c>
      <c r="G7276" s="26">
        <v>3687.18</v>
      </c>
      <c r="H7276" s="26">
        <v>0</v>
      </c>
      <c r="I7276" s="24">
        <f t="shared" si="113"/>
        <v>6856611.6800000016</v>
      </c>
      <c r="J7276" s="27" t="s">
        <v>1734</v>
      </c>
      <c r="K7276" s="2" t="s">
        <v>15</v>
      </c>
    </row>
    <row r="7277" spans="1:11" ht="12" customHeight="1" x14ac:dyDescent="0.2">
      <c r="A7277" s="2">
        <v>1700</v>
      </c>
      <c r="B7277" s="20" t="str">
        <f>VLOOKUP(C7277,'[2]05-2025'!$B$1:$C$65536,2,0)</f>
        <v>INSS DE FOLHA A RECOLHER</v>
      </c>
      <c r="C7277" s="33" t="s">
        <v>64</v>
      </c>
      <c r="D7277" s="21">
        <f>VLOOKUP(C7277,'[2]05-2025'!$B$1:$D$65536,3,0)</f>
        <v>1557723.75</v>
      </c>
      <c r="E7277" s="25" t="s">
        <v>1824</v>
      </c>
      <c r="F7277" s="27" t="s">
        <v>3236</v>
      </c>
      <c r="G7277" s="26">
        <v>44834.84</v>
      </c>
      <c r="H7277" s="26">
        <v>0</v>
      </c>
      <c r="I7277" s="24">
        <f t="shared" si="113"/>
        <v>6811776.8400000017</v>
      </c>
      <c r="J7277" s="27" t="s">
        <v>89</v>
      </c>
      <c r="K7277" s="2" t="s">
        <v>15</v>
      </c>
    </row>
    <row r="7278" spans="1:11" ht="12" customHeight="1" x14ac:dyDescent="0.2">
      <c r="A7278" s="2">
        <v>1700</v>
      </c>
      <c r="B7278" s="20" t="str">
        <f>VLOOKUP(C7278,'[2]05-2025'!$B$1:$C$65536,2,0)</f>
        <v>INSS DE FOLHA A RECOLHER</v>
      </c>
      <c r="C7278" s="33" t="s">
        <v>64</v>
      </c>
      <c r="D7278" s="21">
        <f>VLOOKUP(C7278,'[2]05-2025'!$B$1:$D$65536,3,0)</f>
        <v>1557723.75</v>
      </c>
      <c r="E7278" s="25" t="s">
        <v>1824</v>
      </c>
      <c r="F7278" s="27" t="s">
        <v>3237</v>
      </c>
      <c r="G7278" s="26">
        <v>14778.97</v>
      </c>
      <c r="H7278" s="26">
        <v>0</v>
      </c>
      <c r="I7278" s="24">
        <f t="shared" si="113"/>
        <v>6796997.870000002</v>
      </c>
      <c r="J7278" s="27" t="s">
        <v>1800</v>
      </c>
      <c r="K7278" s="2" t="s">
        <v>15</v>
      </c>
    </row>
    <row r="7279" spans="1:11" ht="12" customHeight="1" x14ac:dyDescent="0.2">
      <c r="A7279" s="2">
        <v>1700</v>
      </c>
      <c r="B7279" s="20" t="str">
        <f>VLOOKUP(C7279,'[2]05-2025'!$B$1:$C$65536,2,0)</f>
        <v>INSS DE FOLHA A RECOLHER</v>
      </c>
      <c r="C7279" s="33" t="s">
        <v>64</v>
      </c>
      <c r="D7279" s="21">
        <f>VLOOKUP(C7279,'[2]05-2025'!$B$1:$D$65536,3,0)</f>
        <v>1557723.75</v>
      </c>
      <c r="E7279" s="25" t="s">
        <v>1824</v>
      </c>
      <c r="F7279" s="27" t="s">
        <v>3238</v>
      </c>
      <c r="G7279" s="26">
        <v>834.44</v>
      </c>
      <c r="H7279" s="26">
        <v>0</v>
      </c>
      <c r="I7279" s="24">
        <f t="shared" si="113"/>
        <v>6796163.4300000016</v>
      </c>
      <c r="J7279" s="27" t="s">
        <v>67</v>
      </c>
      <c r="K7279" s="2" t="s">
        <v>15</v>
      </c>
    </row>
    <row r="7280" spans="1:11" ht="12" customHeight="1" x14ac:dyDescent="0.2">
      <c r="A7280" s="2">
        <v>1700</v>
      </c>
      <c r="B7280" s="20" t="str">
        <f>VLOOKUP(C7280,'[2]05-2025'!$B$1:$C$65536,2,0)</f>
        <v>INSS DE FOLHA A RECOLHER</v>
      </c>
      <c r="C7280" s="33" t="s">
        <v>64</v>
      </c>
      <c r="D7280" s="21">
        <f>VLOOKUP(C7280,'[2]05-2025'!$B$1:$D$65536,3,0)</f>
        <v>1557723.75</v>
      </c>
      <c r="E7280" s="25" t="s">
        <v>1824</v>
      </c>
      <c r="F7280" s="27" t="s">
        <v>3239</v>
      </c>
      <c r="G7280" s="26">
        <v>465885.05</v>
      </c>
      <c r="H7280" s="26">
        <v>0</v>
      </c>
      <c r="I7280" s="24">
        <f t="shared" si="113"/>
        <v>6330278.3800000018</v>
      </c>
      <c r="J7280" s="27" t="s">
        <v>68</v>
      </c>
      <c r="K7280" s="2" t="s">
        <v>15</v>
      </c>
    </row>
    <row r="7281" spans="1:11" ht="12" customHeight="1" x14ac:dyDescent="0.2">
      <c r="A7281" s="2">
        <v>1700</v>
      </c>
      <c r="B7281" s="20" t="str">
        <f>VLOOKUP(C7281,'[2]05-2025'!$B$1:$C$65536,2,0)</f>
        <v>INSS DE FOLHA A RECOLHER</v>
      </c>
      <c r="C7281" s="33" t="s">
        <v>64</v>
      </c>
      <c r="D7281" s="21">
        <f>VLOOKUP(C7281,'[2]05-2025'!$B$1:$D$65536,3,0)</f>
        <v>1557723.75</v>
      </c>
      <c r="E7281" s="25" t="s">
        <v>1824</v>
      </c>
      <c r="F7281" s="27" t="s">
        <v>3227</v>
      </c>
      <c r="G7281" s="26">
        <v>90754.11</v>
      </c>
      <c r="H7281" s="26">
        <v>0</v>
      </c>
      <c r="I7281" s="24">
        <f t="shared" ref="I7281:I7344" si="114">IF(C7281&lt;&gt;C7280,D7281-G7281+H7281,IF(C7281=C7280,I7280-G7281+H7281,"falso"))</f>
        <v>6239524.2700000014</v>
      </c>
      <c r="J7281" s="27" t="s">
        <v>62</v>
      </c>
      <c r="K7281" s="2" t="s">
        <v>15</v>
      </c>
    </row>
    <row r="7282" spans="1:11" ht="12" customHeight="1" x14ac:dyDescent="0.2">
      <c r="A7282" s="2">
        <v>1700</v>
      </c>
      <c r="B7282" s="20" t="str">
        <f>VLOOKUP(C7282,'[2]05-2025'!$B$1:$C$65536,2,0)</f>
        <v>INSS DE FOLHA A RECOLHER</v>
      </c>
      <c r="C7282" s="33" t="s">
        <v>64</v>
      </c>
      <c r="D7282" s="21">
        <f>VLOOKUP(C7282,'[2]05-2025'!$B$1:$D$65536,3,0)</f>
        <v>1557723.75</v>
      </c>
      <c r="E7282" s="25" t="s">
        <v>1824</v>
      </c>
      <c r="F7282" s="27" t="s">
        <v>3228</v>
      </c>
      <c r="G7282" s="26">
        <v>6516.19</v>
      </c>
      <c r="H7282" s="26">
        <v>0</v>
      </c>
      <c r="I7282" s="24">
        <f t="shared" si="114"/>
        <v>6233008.080000001</v>
      </c>
      <c r="J7282" s="27" t="s">
        <v>92</v>
      </c>
      <c r="K7282" s="2" t="s">
        <v>15</v>
      </c>
    </row>
    <row r="7283" spans="1:11" ht="12" customHeight="1" x14ac:dyDescent="0.2">
      <c r="A7283" s="2">
        <v>1700</v>
      </c>
      <c r="B7283" s="20" t="str">
        <f>VLOOKUP(C7283,'[2]05-2025'!$B$1:$C$65536,2,0)</f>
        <v>INSS DE FOLHA A RECOLHER</v>
      </c>
      <c r="C7283" s="33" t="s">
        <v>64</v>
      </c>
      <c r="D7283" s="21">
        <f>VLOOKUP(C7283,'[2]05-2025'!$B$1:$D$65536,3,0)</f>
        <v>1557723.75</v>
      </c>
      <c r="E7283" s="25" t="s">
        <v>1824</v>
      </c>
      <c r="F7283" s="27" t="s">
        <v>3229</v>
      </c>
      <c r="G7283" s="26">
        <v>3483991.9</v>
      </c>
      <c r="H7283" s="26">
        <v>0</v>
      </c>
      <c r="I7283" s="24">
        <f t="shared" si="114"/>
        <v>2749016.1800000011</v>
      </c>
      <c r="J7283" s="27" t="s">
        <v>61</v>
      </c>
      <c r="K7283" s="2" t="s">
        <v>15</v>
      </c>
    </row>
    <row r="7284" spans="1:11" ht="12" customHeight="1" x14ac:dyDescent="0.2">
      <c r="A7284" s="2">
        <v>1700</v>
      </c>
      <c r="B7284" s="20" t="str">
        <f>VLOOKUP(C7284,'[2]05-2025'!$B$1:$C$65536,2,0)</f>
        <v>INSS DE FOLHA A RECOLHER</v>
      </c>
      <c r="C7284" s="33" t="s">
        <v>64</v>
      </c>
      <c r="D7284" s="21">
        <f>VLOOKUP(C7284,'[2]05-2025'!$B$1:$D$65536,3,0)</f>
        <v>1557723.75</v>
      </c>
      <c r="E7284" s="25" t="s">
        <v>1824</v>
      </c>
      <c r="F7284" s="27" t="s">
        <v>3230</v>
      </c>
      <c r="G7284" s="26">
        <v>2419.7199999999998</v>
      </c>
      <c r="H7284" s="26">
        <v>0</v>
      </c>
      <c r="I7284" s="24">
        <f t="shared" si="114"/>
        <v>2746596.4600000009</v>
      </c>
      <c r="J7284" s="27" t="s">
        <v>1730</v>
      </c>
      <c r="K7284" s="2" t="s">
        <v>15</v>
      </c>
    </row>
    <row r="7285" spans="1:11" ht="12" customHeight="1" x14ac:dyDescent="0.2">
      <c r="A7285" s="2">
        <v>1700</v>
      </c>
      <c r="B7285" s="20" t="str">
        <f>VLOOKUP(C7285,'[2]05-2025'!$B$1:$C$65536,2,0)</f>
        <v>INSS DE FOLHA A RECOLHER</v>
      </c>
      <c r="C7285" s="33" t="s">
        <v>64</v>
      </c>
      <c r="D7285" s="21">
        <f>VLOOKUP(C7285,'[2]05-2025'!$B$1:$D$65536,3,0)</f>
        <v>1557723.75</v>
      </c>
      <c r="E7285" s="25" t="s">
        <v>1824</v>
      </c>
      <c r="F7285" s="27" t="s">
        <v>3157</v>
      </c>
      <c r="G7285" s="26">
        <v>3628.58</v>
      </c>
      <c r="H7285" s="26">
        <v>0</v>
      </c>
      <c r="I7285" s="24">
        <f t="shared" si="114"/>
        <v>2742967.8800000008</v>
      </c>
      <c r="J7285" s="27" t="s">
        <v>63</v>
      </c>
      <c r="K7285" s="2" t="s">
        <v>15</v>
      </c>
    </row>
    <row r="7286" spans="1:11" ht="12" customHeight="1" x14ac:dyDescent="0.2">
      <c r="A7286" s="2">
        <v>1700</v>
      </c>
      <c r="B7286" s="20" t="str">
        <f>VLOOKUP(C7286,'[2]05-2025'!$B$1:$C$65536,2,0)</f>
        <v>INSS DE FOLHA A RECOLHER</v>
      </c>
      <c r="C7286" s="33" t="s">
        <v>64</v>
      </c>
      <c r="D7286" s="21">
        <f>VLOOKUP(C7286,'[2]05-2025'!$B$1:$D$65536,3,0)</f>
        <v>1557723.75</v>
      </c>
      <c r="E7286" s="25" t="s">
        <v>1824</v>
      </c>
      <c r="F7286" s="27" t="s">
        <v>3232</v>
      </c>
      <c r="G7286" s="26">
        <v>71.77</v>
      </c>
      <c r="H7286" s="26">
        <v>0</v>
      </c>
      <c r="I7286" s="24">
        <f t="shared" si="114"/>
        <v>2742896.1100000008</v>
      </c>
      <c r="J7286" s="27" t="s">
        <v>89</v>
      </c>
      <c r="K7286" s="2" t="s">
        <v>15</v>
      </c>
    </row>
    <row r="7287" spans="1:11" ht="12" customHeight="1" x14ac:dyDescent="0.2">
      <c r="A7287" s="2">
        <v>1700</v>
      </c>
      <c r="B7287" s="20" t="str">
        <f>VLOOKUP(C7287,'[2]05-2025'!$B$1:$C$65536,2,0)</f>
        <v>INSS DE FOLHA A RECOLHER</v>
      </c>
      <c r="C7287" s="33" t="s">
        <v>64</v>
      </c>
      <c r="D7287" s="21">
        <f>VLOOKUP(C7287,'[2]05-2025'!$B$1:$D$65536,3,0)</f>
        <v>1557723.75</v>
      </c>
      <c r="E7287" s="25" t="s">
        <v>1824</v>
      </c>
      <c r="F7287" s="27" t="s">
        <v>3292</v>
      </c>
      <c r="G7287" s="26">
        <v>237764.02</v>
      </c>
      <c r="H7287" s="26">
        <v>0</v>
      </c>
      <c r="I7287" s="24">
        <f t="shared" si="114"/>
        <v>2505132.0900000008</v>
      </c>
      <c r="J7287" s="27" t="s">
        <v>33</v>
      </c>
      <c r="K7287" s="2" t="s">
        <v>15</v>
      </c>
    </row>
    <row r="7288" spans="1:11" ht="12" customHeight="1" x14ac:dyDescent="0.2">
      <c r="A7288" s="2">
        <v>1700</v>
      </c>
      <c r="B7288" s="20" t="str">
        <f>VLOOKUP(C7288,'[2]05-2025'!$B$1:$C$65536,2,0)</f>
        <v>INSS DE FOLHA A RECOLHER</v>
      </c>
      <c r="C7288" s="33" t="s">
        <v>64</v>
      </c>
      <c r="D7288" s="21">
        <f>VLOOKUP(C7288,'[2]05-2025'!$B$1:$D$65536,3,0)</f>
        <v>1557723.75</v>
      </c>
      <c r="E7288" s="25" t="s">
        <v>1824</v>
      </c>
      <c r="F7288" s="27" t="s">
        <v>3233</v>
      </c>
      <c r="G7288" s="26">
        <v>8528.2999999999993</v>
      </c>
      <c r="H7288" s="26">
        <v>0</v>
      </c>
      <c r="I7288" s="24">
        <f t="shared" si="114"/>
        <v>2496603.790000001</v>
      </c>
      <c r="J7288" s="27" t="s">
        <v>93</v>
      </c>
      <c r="K7288" s="2" t="s">
        <v>15</v>
      </c>
    </row>
    <row r="7289" spans="1:11" ht="12" customHeight="1" x14ac:dyDescent="0.2">
      <c r="A7289" s="2">
        <v>1700</v>
      </c>
      <c r="B7289" s="20" t="str">
        <f>VLOOKUP(C7289,'[2]05-2025'!$B$1:$C$65536,2,0)</f>
        <v>INSS DE FOLHA A RECOLHER</v>
      </c>
      <c r="C7289" s="33" t="s">
        <v>64</v>
      </c>
      <c r="D7289" s="21">
        <f>VLOOKUP(C7289,'[2]05-2025'!$B$1:$D$65536,3,0)</f>
        <v>1557723.75</v>
      </c>
      <c r="E7289" s="25" t="s">
        <v>1824</v>
      </c>
      <c r="F7289" s="27" t="s">
        <v>3234</v>
      </c>
      <c r="G7289" s="26">
        <v>3687.18</v>
      </c>
      <c r="H7289" s="26">
        <v>0</v>
      </c>
      <c r="I7289" s="24">
        <f t="shared" si="114"/>
        <v>2492916.6100000008</v>
      </c>
      <c r="J7289" s="27" t="s">
        <v>1734</v>
      </c>
      <c r="K7289" s="2" t="s">
        <v>15</v>
      </c>
    </row>
    <row r="7290" spans="1:11" ht="12" customHeight="1" x14ac:dyDescent="0.2">
      <c r="A7290" s="2">
        <v>1700</v>
      </c>
      <c r="B7290" s="20" t="str">
        <f>VLOOKUP(C7290,'[2]05-2025'!$B$1:$C$65536,2,0)</f>
        <v>INSS DE FOLHA A RECOLHER</v>
      </c>
      <c r="C7290" s="33" t="s">
        <v>64</v>
      </c>
      <c r="D7290" s="21">
        <f>VLOOKUP(C7290,'[2]05-2025'!$B$1:$D$65536,3,0)</f>
        <v>1557723.75</v>
      </c>
      <c r="E7290" s="25" t="s">
        <v>1824</v>
      </c>
      <c r="F7290" s="27" t="s">
        <v>3235</v>
      </c>
      <c r="G7290" s="26">
        <v>406318.07</v>
      </c>
      <c r="H7290" s="26">
        <v>0</v>
      </c>
      <c r="I7290" s="24">
        <f t="shared" si="114"/>
        <v>2086598.5400000007</v>
      </c>
      <c r="J7290" s="27" t="s">
        <v>64</v>
      </c>
      <c r="K7290" s="2" t="s">
        <v>15</v>
      </c>
    </row>
    <row r="7291" spans="1:11" ht="12" customHeight="1" x14ac:dyDescent="0.2">
      <c r="A7291" s="2">
        <v>1700</v>
      </c>
      <c r="B7291" s="20" t="str">
        <f>VLOOKUP(C7291,'[2]05-2025'!$B$1:$C$65536,2,0)</f>
        <v>INSS DE FOLHA A RECOLHER</v>
      </c>
      <c r="C7291" s="33" t="s">
        <v>64</v>
      </c>
      <c r="D7291" s="21">
        <f>VLOOKUP(C7291,'[2]05-2025'!$B$1:$D$65536,3,0)</f>
        <v>1557723.75</v>
      </c>
      <c r="E7291" s="25" t="s">
        <v>1824</v>
      </c>
      <c r="F7291" s="27" t="s">
        <v>3236</v>
      </c>
      <c r="G7291" s="26">
        <v>44834.84</v>
      </c>
      <c r="H7291" s="26">
        <v>0</v>
      </c>
      <c r="I7291" s="24">
        <f t="shared" si="114"/>
        <v>2041763.7000000007</v>
      </c>
      <c r="J7291" s="27" t="s">
        <v>89</v>
      </c>
      <c r="K7291" s="2" t="s">
        <v>15</v>
      </c>
    </row>
    <row r="7292" spans="1:11" ht="12" customHeight="1" x14ac:dyDescent="0.2">
      <c r="A7292" s="2">
        <v>1700</v>
      </c>
      <c r="B7292" s="20" t="str">
        <f>VLOOKUP(C7292,'[2]05-2025'!$B$1:$C$65536,2,0)</f>
        <v>INSS DE FOLHA A RECOLHER</v>
      </c>
      <c r="C7292" s="33" t="s">
        <v>64</v>
      </c>
      <c r="D7292" s="21">
        <f>VLOOKUP(C7292,'[2]05-2025'!$B$1:$D$65536,3,0)</f>
        <v>1557723.75</v>
      </c>
      <c r="E7292" s="25" t="s">
        <v>1824</v>
      </c>
      <c r="F7292" s="27" t="s">
        <v>3237</v>
      </c>
      <c r="G7292" s="26">
        <v>14778.97</v>
      </c>
      <c r="H7292" s="26">
        <v>0</v>
      </c>
      <c r="I7292" s="24">
        <f t="shared" si="114"/>
        <v>2026984.7300000007</v>
      </c>
      <c r="J7292" s="27" t="s">
        <v>1800</v>
      </c>
      <c r="K7292" s="2" t="s">
        <v>15</v>
      </c>
    </row>
    <row r="7293" spans="1:11" ht="12" customHeight="1" x14ac:dyDescent="0.2">
      <c r="A7293" s="2">
        <v>1700</v>
      </c>
      <c r="B7293" s="20" t="str">
        <f>VLOOKUP(C7293,'[2]05-2025'!$B$1:$C$65536,2,0)</f>
        <v>INSS DE FOLHA A RECOLHER</v>
      </c>
      <c r="C7293" s="33" t="s">
        <v>64</v>
      </c>
      <c r="D7293" s="21">
        <f>VLOOKUP(C7293,'[2]05-2025'!$B$1:$D$65536,3,0)</f>
        <v>1557723.75</v>
      </c>
      <c r="E7293" s="25" t="s">
        <v>1824</v>
      </c>
      <c r="F7293" s="27" t="s">
        <v>3238</v>
      </c>
      <c r="G7293" s="26">
        <v>834.44</v>
      </c>
      <c r="H7293" s="26">
        <v>0</v>
      </c>
      <c r="I7293" s="24">
        <f t="shared" si="114"/>
        <v>2026150.2900000007</v>
      </c>
      <c r="J7293" s="27" t="s">
        <v>67</v>
      </c>
      <c r="K7293" s="2" t="s">
        <v>15</v>
      </c>
    </row>
    <row r="7294" spans="1:11" ht="12" customHeight="1" x14ac:dyDescent="0.2">
      <c r="A7294" s="2">
        <v>1700</v>
      </c>
      <c r="B7294" s="20" t="str">
        <f>VLOOKUP(C7294,'[2]05-2025'!$B$1:$C$65536,2,0)</f>
        <v>INSS DE FOLHA A RECOLHER</v>
      </c>
      <c r="C7294" s="33" t="s">
        <v>64</v>
      </c>
      <c r="D7294" s="21">
        <f>VLOOKUP(C7294,'[2]05-2025'!$B$1:$D$65536,3,0)</f>
        <v>1557723.75</v>
      </c>
      <c r="E7294" s="25" t="s">
        <v>1824</v>
      </c>
      <c r="F7294" s="27" t="s">
        <v>3239</v>
      </c>
      <c r="G7294" s="26">
        <v>465885.05</v>
      </c>
      <c r="H7294" s="26">
        <v>0</v>
      </c>
      <c r="I7294" s="24">
        <f t="shared" si="114"/>
        <v>1560265.2400000007</v>
      </c>
      <c r="J7294" s="27" t="s">
        <v>68</v>
      </c>
      <c r="K7294" s="2" t="s">
        <v>15</v>
      </c>
    </row>
    <row r="7295" spans="1:11" ht="12" customHeight="1" x14ac:dyDescent="0.2">
      <c r="A7295" s="2">
        <v>1700</v>
      </c>
      <c r="B7295" s="20" t="str">
        <f>VLOOKUP(C7295,'[2]05-2025'!$B$1:$C$65536,2,0)</f>
        <v>INSS DE FOLHA A RECOLHER</v>
      </c>
      <c r="C7295" s="33" t="s">
        <v>64</v>
      </c>
      <c r="D7295" s="21">
        <f>VLOOKUP(C7295,'[2]05-2025'!$B$1:$D$65536,3,0)</f>
        <v>1557723.75</v>
      </c>
      <c r="E7295" s="25" t="s">
        <v>1824</v>
      </c>
      <c r="F7295" s="27" t="s">
        <v>3294</v>
      </c>
      <c r="G7295" s="26">
        <v>106.95</v>
      </c>
      <c r="H7295" s="26">
        <v>0</v>
      </c>
      <c r="I7295" s="24">
        <f t="shared" si="114"/>
        <v>1560158.2900000007</v>
      </c>
      <c r="J7295" s="27" t="s">
        <v>93</v>
      </c>
      <c r="K7295" s="2" t="s">
        <v>15</v>
      </c>
    </row>
    <row r="7296" spans="1:11" ht="12" customHeight="1" x14ac:dyDescent="0.2">
      <c r="A7296" s="2">
        <v>1700</v>
      </c>
      <c r="B7296" s="20" t="str">
        <f>VLOOKUP(C7296,'[2]05-2025'!$B$1:$C$65536,2,0)</f>
        <v>INSS DE FOLHA A RECOLHER</v>
      </c>
      <c r="C7296" s="33" t="s">
        <v>64</v>
      </c>
      <c r="D7296" s="21">
        <f>VLOOKUP(C7296,'[2]05-2025'!$B$1:$D$65536,3,0)</f>
        <v>1557723.75</v>
      </c>
      <c r="E7296" s="25" t="s">
        <v>1824</v>
      </c>
      <c r="F7296" s="27" t="s">
        <v>3296</v>
      </c>
      <c r="G7296" s="26">
        <v>9378.7800000000007</v>
      </c>
      <c r="H7296" s="26">
        <v>0</v>
      </c>
      <c r="I7296" s="24">
        <f t="shared" si="114"/>
        <v>1550779.5100000007</v>
      </c>
      <c r="J7296" s="27" t="s">
        <v>61</v>
      </c>
      <c r="K7296" s="2" t="s">
        <v>15</v>
      </c>
    </row>
    <row r="7297" spans="1:11" ht="12" customHeight="1" x14ac:dyDescent="0.2">
      <c r="A7297" s="2">
        <v>1700</v>
      </c>
      <c r="B7297" s="20" t="str">
        <f>VLOOKUP(C7297,'[2]05-2025'!$B$1:$C$65536,2,0)</f>
        <v>INSS DE FOLHA A RECOLHER</v>
      </c>
      <c r="C7297" s="33" t="s">
        <v>64</v>
      </c>
      <c r="D7297" s="21">
        <f>VLOOKUP(C7297,'[2]05-2025'!$B$1:$D$65536,3,0)</f>
        <v>1557723.75</v>
      </c>
      <c r="E7297" s="25" t="s">
        <v>1824</v>
      </c>
      <c r="F7297" s="27" t="s">
        <v>3295</v>
      </c>
      <c r="G7297" s="26">
        <v>1486.27</v>
      </c>
      <c r="H7297" s="26">
        <v>0</v>
      </c>
      <c r="I7297" s="24">
        <f t="shared" si="114"/>
        <v>1549293.2400000007</v>
      </c>
      <c r="J7297" s="27" t="s">
        <v>89</v>
      </c>
      <c r="K7297" s="2" t="s">
        <v>15</v>
      </c>
    </row>
    <row r="7298" spans="1:11" ht="12" customHeight="1" x14ac:dyDescent="0.2">
      <c r="A7298" s="2">
        <v>1700</v>
      </c>
      <c r="B7298" s="20" t="str">
        <f>VLOOKUP(C7298,'[2]05-2025'!$B$1:$C$65536,2,0)</f>
        <v>FGTS DE FOLHA A RECOLHER</v>
      </c>
      <c r="C7298" s="33" t="s">
        <v>65</v>
      </c>
      <c r="D7298" s="21">
        <f>VLOOKUP(C7298,'[2]05-2025'!$B$1:$D$65536,3,0)</f>
        <v>380443.41</v>
      </c>
      <c r="E7298" s="25" t="s">
        <v>1824</v>
      </c>
      <c r="F7298" s="27" t="s">
        <v>3040</v>
      </c>
      <c r="G7298" s="26">
        <v>0</v>
      </c>
      <c r="H7298" s="26">
        <v>371244.43</v>
      </c>
      <c r="I7298" s="24">
        <f t="shared" si="114"/>
        <v>751687.84</v>
      </c>
      <c r="J7298" s="27" t="s">
        <v>96</v>
      </c>
      <c r="K7298" s="2" t="s">
        <v>15</v>
      </c>
    </row>
    <row r="7299" spans="1:11" ht="12" customHeight="1" x14ac:dyDescent="0.2">
      <c r="A7299" s="2">
        <v>1700</v>
      </c>
      <c r="B7299" s="20" t="str">
        <f>VLOOKUP(C7299,'[2]05-2025'!$B$1:$C$65536,2,0)</f>
        <v>FGTS DE FOLHA A RECOLHER</v>
      </c>
      <c r="C7299" s="33" t="s">
        <v>65</v>
      </c>
      <c r="D7299" s="21">
        <f>VLOOKUP(C7299,'[2]05-2025'!$B$1:$D$65536,3,0)</f>
        <v>380443.41</v>
      </c>
      <c r="E7299" s="25" t="s">
        <v>1824</v>
      </c>
      <c r="F7299" s="27" t="s">
        <v>2386</v>
      </c>
      <c r="G7299" s="26">
        <v>0</v>
      </c>
      <c r="H7299" s="26">
        <v>19286.23</v>
      </c>
      <c r="I7299" s="24">
        <f t="shared" si="114"/>
        <v>770974.07</v>
      </c>
      <c r="J7299" s="27" t="s">
        <v>96</v>
      </c>
      <c r="K7299" s="2" t="s">
        <v>15</v>
      </c>
    </row>
    <row r="7300" spans="1:11" ht="12" customHeight="1" x14ac:dyDescent="0.2">
      <c r="A7300" s="2">
        <v>1700</v>
      </c>
      <c r="B7300" s="20" t="str">
        <f>VLOOKUP(C7300,'[2]05-2025'!$B$1:$C$65536,2,0)</f>
        <v>FGTS DE FOLHA A RECOLHER</v>
      </c>
      <c r="C7300" s="33" t="s">
        <v>65</v>
      </c>
      <c r="D7300" s="21">
        <f>VLOOKUP(C7300,'[2]05-2025'!$B$1:$D$65536,3,0)</f>
        <v>380443.41</v>
      </c>
      <c r="E7300" s="25" t="s">
        <v>1808</v>
      </c>
      <c r="F7300" s="27" t="s">
        <v>1864</v>
      </c>
      <c r="G7300" s="26">
        <v>12572.11</v>
      </c>
      <c r="H7300" s="26">
        <v>0</v>
      </c>
      <c r="I7300" s="24">
        <f t="shared" si="114"/>
        <v>758401.96</v>
      </c>
      <c r="J7300" s="27" t="s">
        <v>1671</v>
      </c>
      <c r="K7300" s="2" t="s">
        <v>15</v>
      </c>
    </row>
    <row r="7301" spans="1:11" ht="12" customHeight="1" x14ac:dyDescent="0.2">
      <c r="A7301" s="2">
        <v>1700</v>
      </c>
      <c r="B7301" s="20" t="str">
        <f>VLOOKUP(C7301,'[2]05-2025'!$B$1:$C$65536,2,0)</f>
        <v>FGTS DE FOLHA A RECOLHER</v>
      </c>
      <c r="C7301" s="33" t="s">
        <v>65</v>
      </c>
      <c r="D7301" s="21">
        <f>VLOOKUP(C7301,'[2]05-2025'!$B$1:$D$65536,3,0)</f>
        <v>380443.41</v>
      </c>
      <c r="E7301" s="25" t="s">
        <v>1813</v>
      </c>
      <c r="F7301" s="27" t="s">
        <v>1974</v>
      </c>
      <c r="G7301" s="26">
        <v>406.7</v>
      </c>
      <c r="H7301" s="26">
        <v>0</v>
      </c>
      <c r="I7301" s="24">
        <f t="shared" si="114"/>
        <v>757995.26</v>
      </c>
      <c r="J7301" s="27" t="s">
        <v>1671</v>
      </c>
      <c r="K7301" s="2" t="s">
        <v>15</v>
      </c>
    </row>
    <row r="7302" spans="1:11" ht="12" customHeight="1" x14ac:dyDescent="0.2">
      <c r="A7302" s="2">
        <v>1700</v>
      </c>
      <c r="B7302" s="20" t="str">
        <f>VLOOKUP(C7302,'[2]05-2025'!$B$1:$C$65536,2,0)</f>
        <v>FGTS DE FOLHA A RECOLHER</v>
      </c>
      <c r="C7302" s="33" t="s">
        <v>65</v>
      </c>
      <c r="D7302" s="21">
        <f>VLOOKUP(C7302,'[2]05-2025'!$B$1:$D$65536,3,0)</f>
        <v>380443.41</v>
      </c>
      <c r="E7302" s="25" t="s">
        <v>1817</v>
      </c>
      <c r="F7302" s="27" t="s">
        <v>3069</v>
      </c>
      <c r="G7302" s="26">
        <v>380225.26</v>
      </c>
      <c r="H7302" s="26">
        <v>0</v>
      </c>
      <c r="I7302" s="24">
        <f t="shared" si="114"/>
        <v>377770</v>
      </c>
      <c r="J7302" s="27" t="s">
        <v>76</v>
      </c>
      <c r="K7302" s="2" t="s">
        <v>15</v>
      </c>
    </row>
    <row r="7303" spans="1:11" ht="12" customHeight="1" x14ac:dyDescent="0.2">
      <c r="A7303" s="2">
        <v>1700</v>
      </c>
      <c r="B7303" s="20" t="str">
        <f>VLOOKUP(C7303,'[2]05-2025'!$B$1:$C$65536,2,0)</f>
        <v>FGTS DE FOLHA A RECOLHER</v>
      </c>
      <c r="C7303" s="33" t="s">
        <v>65</v>
      </c>
      <c r="D7303" s="21">
        <f>VLOOKUP(C7303,'[2]05-2025'!$B$1:$D$65536,3,0)</f>
        <v>380443.41</v>
      </c>
      <c r="E7303" s="25" t="s">
        <v>1817</v>
      </c>
      <c r="F7303" s="27" t="s">
        <v>3297</v>
      </c>
      <c r="G7303" s="26">
        <v>218.15</v>
      </c>
      <c r="H7303" s="26">
        <v>0</v>
      </c>
      <c r="I7303" s="24">
        <f t="shared" si="114"/>
        <v>377551.85</v>
      </c>
      <c r="J7303" s="27" t="s">
        <v>76</v>
      </c>
      <c r="K7303" s="2" t="s">
        <v>15</v>
      </c>
    </row>
    <row r="7304" spans="1:11" ht="12" customHeight="1" x14ac:dyDescent="0.2">
      <c r="A7304" s="2">
        <v>1700</v>
      </c>
      <c r="B7304" s="20" t="str">
        <f>VLOOKUP(C7304,'[2]05-2025'!$B$1:$C$65536,2,0)</f>
        <v>FGTS DE FOLHA A RECOLHER</v>
      </c>
      <c r="C7304" s="33" t="s">
        <v>65</v>
      </c>
      <c r="D7304" s="21">
        <f>VLOOKUP(C7304,'[2]05-2025'!$B$1:$D$65536,3,0)</f>
        <v>380443.41</v>
      </c>
      <c r="E7304" s="25" t="s">
        <v>1819</v>
      </c>
      <c r="F7304" s="27" t="s">
        <v>2139</v>
      </c>
      <c r="G7304" s="26">
        <v>6039.48</v>
      </c>
      <c r="H7304" s="26">
        <v>0</v>
      </c>
      <c r="I7304" s="24">
        <f t="shared" si="114"/>
        <v>371512.37</v>
      </c>
      <c r="J7304" s="27" t="s">
        <v>1671</v>
      </c>
      <c r="K7304" s="2" t="s">
        <v>15</v>
      </c>
    </row>
    <row r="7305" spans="1:11" ht="12" customHeight="1" x14ac:dyDescent="0.2">
      <c r="A7305" s="2">
        <v>1700</v>
      </c>
      <c r="B7305" s="20" t="str">
        <f>VLOOKUP(C7305,'[2]05-2025'!$B$1:$C$65536,2,0)</f>
        <v>FGTS DE FOLHA A RECOLHER</v>
      </c>
      <c r="C7305" s="33" t="s">
        <v>65</v>
      </c>
      <c r="D7305" s="21">
        <f>VLOOKUP(C7305,'[2]05-2025'!$B$1:$D$65536,3,0)</f>
        <v>380443.41</v>
      </c>
      <c r="E7305" s="25" t="s">
        <v>1823</v>
      </c>
      <c r="F7305" s="27" t="s">
        <v>2262</v>
      </c>
      <c r="G7305" s="26">
        <v>267.94</v>
      </c>
      <c r="H7305" s="26">
        <v>0</v>
      </c>
      <c r="I7305" s="24">
        <f t="shared" si="114"/>
        <v>371244.43</v>
      </c>
      <c r="J7305" s="27" t="s">
        <v>1671</v>
      </c>
      <c r="K7305" s="2" t="s">
        <v>15</v>
      </c>
    </row>
    <row r="7306" spans="1:11" ht="12" customHeight="1" x14ac:dyDescent="0.2">
      <c r="A7306" s="2">
        <v>1700</v>
      </c>
      <c r="B7306" s="20" t="str">
        <f>VLOOKUP(C7306,'[2]05-2025'!$B$1:$C$65536,2,0)</f>
        <v>PIS DE FOLHA A RECOLHER</v>
      </c>
      <c r="C7306" s="33" t="s">
        <v>66</v>
      </c>
      <c r="D7306" s="21">
        <f>VLOOKUP(C7306,'[2]05-2025'!$B$1:$D$65536,3,0)</f>
        <v>46705.77</v>
      </c>
      <c r="E7306" s="25" t="s">
        <v>1824</v>
      </c>
      <c r="F7306" s="27" t="s">
        <v>3041</v>
      </c>
      <c r="G7306" s="26">
        <v>0</v>
      </c>
      <c r="H7306" s="26">
        <v>45770.37</v>
      </c>
      <c r="I7306" s="24">
        <f t="shared" si="114"/>
        <v>92476.14</v>
      </c>
      <c r="J7306" s="27" t="s">
        <v>97</v>
      </c>
      <c r="K7306" s="2" t="s">
        <v>15</v>
      </c>
    </row>
    <row r="7307" spans="1:11" ht="12" customHeight="1" x14ac:dyDescent="0.2">
      <c r="A7307" s="2">
        <v>1700</v>
      </c>
      <c r="B7307" s="20" t="str">
        <f>VLOOKUP(C7307,'[2]05-2025'!$B$1:$C$65536,2,0)</f>
        <v>PIS DE FOLHA A RECOLHER</v>
      </c>
      <c r="C7307" s="33" t="s">
        <v>66</v>
      </c>
      <c r="D7307" s="21">
        <f>VLOOKUP(C7307,'[2]05-2025'!$B$1:$D$65536,3,0)</f>
        <v>46705.77</v>
      </c>
      <c r="E7307" s="25" t="s">
        <v>1817</v>
      </c>
      <c r="F7307" s="27" t="s">
        <v>3073</v>
      </c>
      <c r="G7307" s="26">
        <v>46596.65</v>
      </c>
      <c r="H7307" s="26">
        <v>0</v>
      </c>
      <c r="I7307" s="24">
        <f t="shared" si="114"/>
        <v>45879.49</v>
      </c>
      <c r="J7307" s="27" t="s">
        <v>76</v>
      </c>
      <c r="K7307" s="2" t="s">
        <v>15</v>
      </c>
    </row>
    <row r="7308" spans="1:11" ht="12" customHeight="1" x14ac:dyDescent="0.2">
      <c r="A7308" s="2">
        <v>1700</v>
      </c>
      <c r="B7308" s="20" t="str">
        <f>VLOOKUP(C7308,'[2]05-2025'!$B$1:$C$65536,2,0)</f>
        <v>PIS DE FOLHA A RECOLHER</v>
      </c>
      <c r="C7308" s="33" t="s">
        <v>66</v>
      </c>
      <c r="D7308" s="21">
        <f>VLOOKUP(C7308,'[2]05-2025'!$B$1:$D$65536,3,0)</f>
        <v>46705.77</v>
      </c>
      <c r="E7308" s="25" t="s">
        <v>1817</v>
      </c>
      <c r="F7308" s="27" t="s">
        <v>3074</v>
      </c>
      <c r="G7308" s="26">
        <v>109.11</v>
      </c>
      <c r="H7308" s="26">
        <v>0</v>
      </c>
      <c r="I7308" s="24">
        <f t="shared" si="114"/>
        <v>45770.38</v>
      </c>
      <c r="J7308" s="27" t="s">
        <v>76</v>
      </c>
      <c r="K7308" s="2" t="s">
        <v>15</v>
      </c>
    </row>
    <row r="7309" spans="1:11" ht="12" customHeight="1" x14ac:dyDescent="0.2">
      <c r="A7309" s="2">
        <v>1700</v>
      </c>
      <c r="B7309" s="20" t="str">
        <f>VLOOKUP(C7309,'[2]05-2025'!$B$1:$C$65536,2,0)</f>
        <v>PIS DE FOLHA A RECOLHER</v>
      </c>
      <c r="C7309" s="33" t="s">
        <v>66</v>
      </c>
      <c r="D7309" s="21">
        <f>VLOOKUP(C7309,'[2]05-2025'!$B$1:$D$65536,3,0)</f>
        <v>46705.77</v>
      </c>
      <c r="E7309" s="25" t="s">
        <v>1824</v>
      </c>
      <c r="F7309" s="27" t="s">
        <v>3158</v>
      </c>
      <c r="G7309" s="26">
        <v>0.01</v>
      </c>
      <c r="H7309" s="26">
        <v>0</v>
      </c>
      <c r="I7309" s="24">
        <f t="shared" si="114"/>
        <v>45770.369999999995</v>
      </c>
      <c r="J7309" s="27" t="s">
        <v>97</v>
      </c>
      <c r="K7309" s="2" t="s">
        <v>15</v>
      </c>
    </row>
    <row r="7310" spans="1:11" ht="12" customHeight="1" x14ac:dyDescent="0.2">
      <c r="A7310" s="2">
        <v>1700</v>
      </c>
      <c r="B7310" s="20" t="str">
        <f>VLOOKUP(C7310,'[2]05-2025'!$B$1:$C$65536,2,0)</f>
        <v>CONTRIBUIÇOES SINDICAIS A PAGAR</v>
      </c>
      <c r="C7310" s="33" t="s">
        <v>67</v>
      </c>
      <c r="D7310" s="21">
        <f>VLOOKUP(C7310,'[2]05-2025'!$B$1:$D$65536,3,0)</f>
        <v>68209.009999999995</v>
      </c>
      <c r="E7310" s="25" t="s">
        <v>1824</v>
      </c>
      <c r="F7310" s="27" t="s">
        <v>2303</v>
      </c>
      <c r="G7310" s="26">
        <v>0</v>
      </c>
      <c r="H7310" s="26">
        <v>79197.17</v>
      </c>
      <c r="I7310" s="24">
        <f t="shared" si="114"/>
        <v>147406.18</v>
      </c>
      <c r="J7310" s="27" t="s">
        <v>64</v>
      </c>
      <c r="K7310" s="2" t="s">
        <v>15</v>
      </c>
    </row>
    <row r="7311" spans="1:11" ht="12" customHeight="1" x14ac:dyDescent="0.2">
      <c r="A7311" s="2">
        <v>1700</v>
      </c>
      <c r="B7311" s="20" t="str">
        <f>VLOOKUP(C7311,'[2]05-2025'!$B$1:$C$65536,2,0)</f>
        <v>CONTRIBUIÇOES SINDICAIS A PAGAR</v>
      </c>
      <c r="C7311" s="33" t="s">
        <v>67</v>
      </c>
      <c r="D7311" s="21">
        <f>VLOOKUP(C7311,'[2]05-2025'!$B$1:$D$65536,3,0)</f>
        <v>68209.009999999995</v>
      </c>
      <c r="E7311" s="25" t="s">
        <v>1824</v>
      </c>
      <c r="F7311" s="27" t="s">
        <v>2304</v>
      </c>
      <c r="G7311" s="26">
        <v>0</v>
      </c>
      <c r="H7311" s="26">
        <v>23723.13</v>
      </c>
      <c r="I7311" s="24">
        <f t="shared" si="114"/>
        <v>171129.31</v>
      </c>
      <c r="J7311" s="27" t="s">
        <v>90</v>
      </c>
      <c r="K7311" s="2" t="s">
        <v>15</v>
      </c>
    </row>
    <row r="7312" spans="1:11" ht="12" customHeight="1" x14ac:dyDescent="0.2">
      <c r="A7312" s="2">
        <v>1700</v>
      </c>
      <c r="B7312" s="20" t="str">
        <f>VLOOKUP(C7312,'[2]05-2025'!$B$1:$C$65536,2,0)</f>
        <v>CONTRIBUIÇOES SINDICAIS A PAGAR</v>
      </c>
      <c r="C7312" s="33" t="s">
        <v>67</v>
      </c>
      <c r="D7312" s="21">
        <f>VLOOKUP(C7312,'[2]05-2025'!$B$1:$D$65536,3,0)</f>
        <v>68209.009999999995</v>
      </c>
      <c r="E7312" s="25" t="s">
        <v>1824</v>
      </c>
      <c r="F7312" s="27" t="s">
        <v>2305</v>
      </c>
      <c r="G7312" s="26">
        <v>0</v>
      </c>
      <c r="H7312" s="26">
        <v>3617618.13</v>
      </c>
      <c r="I7312" s="24">
        <f t="shared" si="114"/>
        <v>3788747.44</v>
      </c>
      <c r="J7312" s="27" t="s">
        <v>89</v>
      </c>
      <c r="K7312" s="2" t="s">
        <v>15</v>
      </c>
    </row>
    <row r="7313" spans="1:11" ht="12" customHeight="1" x14ac:dyDescent="0.2">
      <c r="A7313" s="2">
        <v>1700</v>
      </c>
      <c r="B7313" s="20" t="str">
        <f>VLOOKUP(C7313,'[2]05-2025'!$B$1:$C$65536,2,0)</f>
        <v>CONTRIBUIÇOES SINDICAIS A PAGAR</v>
      </c>
      <c r="C7313" s="33" t="s">
        <v>67</v>
      </c>
      <c r="D7313" s="21">
        <f>VLOOKUP(C7313,'[2]05-2025'!$B$1:$D$65536,3,0)</f>
        <v>68209.009999999995</v>
      </c>
      <c r="E7313" s="25" t="s">
        <v>1824</v>
      </c>
      <c r="F7313" s="27" t="s">
        <v>2306</v>
      </c>
      <c r="G7313" s="26">
        <v>0</v>
      </c>
      <c r="H7313" s="26">
        <v>374078.76</v>
      </c>
      <c r="I7313" s="24">
        <f t="shared" si="114"/>
        <v>4162826.2</v>
      </c>
      <c r="J7313" s="27" t="s">
        <v>77</v>
      </c>
      <c r="K7313" s="2" t="s">
        <v>15</v>
      </c>
    </row>
    <row r="7314" spans="1:11" ht="12" customHeight="1" x14ac:dyDescent="0.2">
      <c r="A7314" s="2">
        <v>1700</v>
      </c>
      <c r="B7314" s="20" t="str">
        <f>VLOOKUP(C7314,'[2]05-2025'!$B$1:$C$65536,2,0)</f>
        <v>CONTRIBUIÇOES SINDICAIS A PAGAR</v>
      </c>
      <c r="C7314" s="33" t="s">
        <v>67</v>
      </c>
      <c r="D7314" s="21">
        <f>VLOOKUP(C7314,'[2]05-2025'!$B$1:$D$65536,3,0)</f>
        <v>68209.009999999995</v>
      </c>
      <c r="E7314" s="25" t="s">
        <v>1824</v>
      </c>
      <c r="F7314" s="27" t="s">
        <v>2307</v>
      </c>
      <c r="G7314" s="26">
        <v>0</v>
      </c>
      <c r="H7314" s="26">
        <v>82155.13</v>
      </c>
      <c r="I7314" s="24">
        <f t="shared" si="114"/>
        <v>4244981.33</v>
      </c>
      <c r="J7314" s="27" t="s">
        <v>92</v>
      </c>
      <c r="K7314" s="2" t="s">
        <v>15</v>
      </c>
    </row>
    <row r="7315" spans="1:11" ht="12" customHeight="1" x14ac:dyDescent="0.2">
      <c r="A7315" s="2">
        <v>1700</v>
      </c>
      <c r="B7315" s="20" t="str">
        <f>VLOOKUP(C7315,'[2]05-2025'!$B$1:$C$65536,2,0)</f>
        <v>CONTRIBUIÇOES SINDICAIS A PAGAR</v>
      </c>
      <c r="C7315" s="33" t="s">
        <v>67</v>
      </c>
      <c r="D7315" s="21">
        <f>VLOOKUP(C7315,'[2]05-2025'!$B$1:$D$65536,3,0)</f>
        <v>68209.009999999995</v>
      </c>
      <c r="E7315" s="25" t="s">
        <v>1824</v>
      </c>
      <c r="F7315" s="27" t="s">
        <v>2308</v>
      </c>
      <c r="G7315" s="26">
        <v>0</v>
      </c>
      <c r="H7315" s="26">
        <v>46141.14</v>
      </c>
      <c r="I7315" s="24">
        <f t="shared" si="114"/>
        <v>4291122.47</v>
      </c>
      <c r="J7315" s="27" t="s">
        <v>93</v>
      </c>
      <c r="K7315" s="2" t="s">
        <v>15</v>
      </c>
    </row>
    <row r="7316" spans="1:11" ht="12" customHeight="1" x14ac:dyDescent="0.2">
      <c r="A7316" s="2">
        <v>1700</v>
      </c>
      <c r="B7316" s="20" t="str">
        <f>VLOOKUP(C7316,'[2]05-2025'!$B$1:$C$65536,2,0)</f>
        <v>CONTRIBUIÇOES SINDICAIS A PAGAR</v>
      </c>
      <c r="C7316" s="33" t="s">
        <v>67</v>
      </c>
      <c r="D7316" s="21">
        <f>VLOOKUP(C7316,'[2]05-2025'!$B$1:$D$65536,3,0)</f>
        <v>68209.009999999995</v>
      </c>
      <c r="E7316" s="25" t="s">
        <v>1824</v>
      </c>
      <c r="F7316" s="27" t="s">
        <v>2309</v>
      </c>
      <c r="G7316" s="26">
        <v>0</v>
      </c>
      <c r="H7316" s="26">
        <v>3690.29</v>
      </c>
      <c r="I7316" s="24">
        <f t="shared" si="114"/>
        <v>4294812.76</v>
      </c>
      <c r="J7316" s="27" t="s">
        <v>94</v>
      </c>
      <c r="K7316" s="2" t="s">
        <v>15</v>
      </c>
    </row>
    <row r="7317" spans="1:11" ht="12" customHeight="1" x14ac:dyDescent="0.2">
      <c r="A7317" s="2">
        <v>1700</v>
      </c>
      <c r="B7317" s="20" t="str">
        <f>VLOOKUP(C7317,'[2]05-2025'!$B$1:$C$65536,2,0)</f>
        <v>CONTRIBUIÇOES SINDICAIS A PAGAR</v>
      </c>
      <c r="C7317" s="33" t="s">
        <v>67</v>
      </c>
      <c r="D7317" s="21">
        <f>VLOOKUP(C7317,'[2]05-2025'!$B$1:$D$65536,3,0)</f>
        <v>68209.009999999995</v>
      </c>
      <c r="E7317" s="25" t="s">
        <v>1824</v>
      </c>
      <c r="F7317" s="27" t="s">
        <v>2310</v>
      </c>
      <c r="G7317" s="26">
        <v>0</v>
      </c>
      <c r="H7317" s="26">
        <v>14315.39</v>
      </c>
      <c r="I7317" s="24">
        <f t="shared" si="114"/>
        <v>4309128.1499999994</v>
      </c>
      <c r="J7317" s="27" t="s">
        <v>78</v>
      </c>
      <c r="K7317" s="2" t="s">
        <v>15</v>
      </c>
    </row>
    <row r="7318" spans="1:11" ht="12" customHeight="1" x14ac:dyDescent="0.2">
      <c r="A7318" s="2">
        <v>1700</v>
      </c>
      <c r="B7318" s="20" t="str">
        <f>VLOOKUP(C7318,'[2]05-2025'!$B$1:$C$65536,2,0)</f>
        <v>CONTRIBUIÇOES SINDICAIS A PAGAR</v>
      </c>
      <c r="C7318" s="33" t="s">
        <v>67</v>
      </c>
      <c r="D7318" s="21">
        <f>VLOOKUP(C7318,'[2]05-2025'!$B$1:$D$65536,3,0)</f>
        <v>68209.009999999995</v>
      </c>
      <c r="E7318" s="25" t="s">
        <v>1824</v>
      </c>
      <c r="F7318" s="27" t="s">
        <v>2311</v>
      </c>
      <c r="G7318" s="26">
        <v>0</v>
      </c>
      <c r="H7318" s="26">
        <v>529094</v>
      </c>
      <c r="I7318" s="24">
        <f t="shared" si="114"/>
        <v>4838222.1499999994</v>
      </c>
      <c r="J7318" s="27" t="s">
        <v>91</v>
      </c>
      <c r="K7318" s="2" t="s">
        <v>15</v>
      </c>
    </row>
    <row r="7319" spans="1:11" ht="12" customHeight="1" x14ac:dyDescent="0.2">
      <c r="A7319" s="2">
        <v>1700</v>
      </c>
      <c r="B7319" s="20" t="str">
        <f>VLOOKUP(C7319,'[2]05-2025'!$B$1:$C$65536,2,0)</f>
        <v>CONTRIBUIÇOES SINDICAIS A PAGAR</v>
      </c>
      <c r="C7319" s="33" t="s">
        <v>67</v>
      </c>
      <c r="D7319" s="21">
        <f>VLOOKUP(C7319,'[2]05-2025'!$B$1:$D$65536,3,0)</f>
        <v>68209.009999999995</v>
      </c>
      <c r="E7319" s="25" t="s">
        <v>1824</v>
      </c>
      <c r="F7319" s="27" t="s">
        <v>3042</v>
      </c>
      <c r="G7319" s="26">
        <v>0</v>
      </c>
      <c r="H7319" s="26">
        <v>33886.300000000003</v>
      </c>
      <c r="I7319" s="24">
        <f t="shared" si="114"/>
        <v>4872108.4499999993</v>
      </c>
      <c r="J7319" s="27" t="s">
        <v>89</v>
      </c>
      <c r="K7319" s="2" t="s">
        <v>15</v>
      </c>
    </row>
    <row r="7320" spans="1:11" ht="12" customHeight="1" x14ac:dyDescent="0.2">
      <c r="A7320" s="2">
        <v>1700</v>
      </c>
      <c r="B7320" s="20" t="str">
        <f>VLOOKUP(C7320,'[2]05-2025'!$B$1:$C$65536,2,0)</f>
        <v>CONTRIBUIÇOES SINDICAIS A PAGAR</v>
      </c>
      <c r="C7320" s="33" t="s">
        <v>67</v>
      </c>
      <c r="D7320" s="21">
        <f>VLOOKUP(C7320,'[2]05-2025'!$B$1:$D$65536,3,0)</f>
        <v>68209.009999999995</v>
      </c>
      <c r="E7320" s="25" t="s">
        <v>1817</v>
      </c>
      <c r="F7320" s="27" t="s">
        <v>2065</v>
      </c>
      <c r="G7320" s="26">
        <v>66962.84</v>
      </c>
      <c r="H7320" s="26">
        <v>0</v>
      </c>
      <c r="I7320" s="24">
        <f t="shared" si="114"/>
        <v>4805145.6099999994</v>
      </c>
      <c r="J7320" s="27" t="s">
        <v>1671</v>
      </c>
      <c r="K7320" s="2" t="s">
        <v>15</v>
      </c>
    </row>
    <row r="7321" spans="1:11" ht="12" customHeight="1" x14ac:dyDescent="0.2">
      <c r="A7321" s="2">
        <v>1700</v>
      </c>
      <c r="B7321" s="20" t="str">
        <f>VLOOKUP(C7321,'[2]05-2025'!$B$1:$C$65536,2,0)</f>
        <v>CONTRIBUIÇOES SINDICAIS A PAGAR</v>
      </c>
      <c r="C7321" s="33" t="s">
        <v>67</v>
      </c>
      <c r="D7321" s="21">
        <f>VLOOKUP(C7321,'[2]05-2025'!$B$1:$D$65536,3,0)</f>
        <v>68209.009999999995</v>
      </c>
      <c r="E7321" s="25" t="s">
        <v>1817</v>
      </c>
      <c r="F7321" s="27" t="s">
        <v>2066</v>
      </c>
      <c r="G7321" s="26">
        <v>411.73</v>
      </c>
      <c r="H7321" s="26">
        <v>0</v>
      </c>
      <c r="I7321" s="24">
        <f t="shared" si="114"/>
        <v>4804733.879999999</v>
      </c>
      <c r="J7321" s="27" t="s">
        <v>1671</v>
      </c>
      <c r="K7321" s="2" t="s">
        <v>15</v>
      </c>
    </row>
    <row r="7322" spans="1:11" ht="12" customHeight="1" x14ac:dyDescent="0.2">
      <c r="A7322" s="2">
        <v>1700</v>
      </c>
      <c r="B7322" s="20" t="str">
        <f>VLOOKUP(C7322,'[2]05-2025'!$B$1:$C$65536,2,0)</f>
        <v>CONTRIBUIÇOES SINDICAIS A PAGAR</v>
      </c>
      <c r="C7322" s="33" t="s">
        <v>67</v>
      </c>
      <c r="D7322" s="21">
        <f>VLOOKUP(C7322,'[2]05-2025'!$B$1:$D$65536,3,0)</f>
        <v>68209.009999999995</v>
      </c>
      <c r="E7322" s="25" t="s">
        <v>1817</v>
      </c>
      <c r="F7322" s="27" t="s">
        <v>2067</v>
      </c>
      <c r="G7322" s="26">
        <v>755.55</v>
      </c>
      <c r="H7322" s="26">
        <v>0</v>
      </c>
      <c r="I7322" s="24">
        <f t="shared" si="114"/>
        <v>4803978.3299999991</v>
      </c>
      <c r="J7322" s="27" t="s">
        <v>1671</v>
      </c>
      <c r="K7322" s="2" t="s">
        <v>15</v>
      </c>
    </row>
    <row r="7323" spans="1:11" ht="12" customHeight="1" x14ac:dyDescent="0.2">
      <c r="A7323" s="2">
        <v>1700</v>
      </c>
      <c r="B7323" s="20" t="str">
        <f>VLOOKUP(C7323,'[2]05-2025'!$B$1:$C$65536,2,0)</f>
        <v>CONTRIBUIÇOES SINDICAIS A PAGAR</v>
      </c>
      <c r="C7323" s="33" t="s">
        <v>67</v>
      </c>
      <c r="D7323" s="21">
        <f>VLOOKUP(C7323,'[2]05-2025'!$B$1:$D$65536,3,0)</f>
        <v>68209.009999999995</v>
      </c>
      <c r="E7323" s="25" t="s">
        <v>1817</v>
      </c>
      <c r="F7323" s="27" t="s">
        <v>2080</v>
      </c>
      <c r="G7323" s="26">
        <v>78.89</v>
      </c>
      <c r="H7323" s="26">
        <v>0</v>
      </c>
      <c r="I7323" s="24">
        <f t="shared" si="114"/>
        <v>4803899.4399999995</v>
      </c>
      <c r="J7323" s="27" t="s">
        <v>1671</v>
      </c>
      <c r="K7323" s="2" t="s">
        <v>15</v>
      </c>
    </row>
    <row r="7324" spans="1:11" ht="12" customHeight="1" x14ac:dyDescent="0.2">
      <c r="A7324" s="2">
        <v>1700</v>
      </c>
      <c r="B7324" s="20" t="str">
        <f>VLOOKUP(C7324,'[2]05-2025'!$B$1:$C$65536,2,0)</f>
        <v>CONTRIBUIÇOES SINDICAIS A PAGAR</v>
      </c>
      <c r="C7324" s="33" t="s">
        <v>67</v>
      </c>
      <c r="D7324" s="21">
        <f>VLOOKUP(C7324,'[2]05-2025'!$B$1:$D$65536,3,0)</f>
        <v>68209.009999999995</v>
      </c>
      <c r="E7324" s="25" t="s">
        <v>1823</v>
      </c>
      <c r="F7324" s="27" t="s">
        <v>2264</v>
      </c>
      <c r="G7324" s="26">
        <v>33886.300000000003</v>
      </c>
      <c r="H7324" s="26">
        <v>0</v>
      </c>
      <c r="I7324" s="24">
        <f t="shared" si="114"/>
        <v>4770013.1399999997</v>
      </c>
      <c r="J7324" s="27" t="s">
        <v>1671</v>
      </c>
      <c r="K7324" s="2" t="s">
        <v>15</v>
      </c>
    </row>
    <row r="7325" spans="1:11" ht="12" customHeight="1" x14ac:dyDescent="0.2">
      <c r="A7325" s="2">
        <v>1700</v>
      </c>
      <c r="B7325" s="20" t="str">
        <f>VLOOKUP(C7325,'[2]05-2025'!$B$1:$C$65536,2,0)</f>
        <v>CONTRIBUIÇOES SINDICAIS A PAGAR</v>
      </c>
      <c r="C7325" s="33" t="s">
        <v>67</v>
      </c>
      <c r="D7325" s="21">
        <f>VLOOKUP(C7325,'[2]05-2025'!$B$1:$D$65536,3,0)</f>
        <v>68209.009999999995</v>
      </c>
      <c r="E7325" s="25" t="s">
        <v>1824</v>
      </c>
      <c r="F7325" s="27" t="s">
        <v>3227</v>
      </c>
      <c r="G7325" s="26">
        <v>90754.11</v>
      </c>
      <c r="H7325" s="26">
        <v>0</v>
      </c>
      <c r="I7325" s="24">
        <f t="shared" si="114"/>
        <v>4679259.0299999993</v>
      </c>
      <c r="J7325" s="27" t="s">
        <v>62</v>
      </c>
      <c r="K7325" s="2" t="s">
        <v>15</v>
      </c>
    </row>
    <row r="7326" spans="1:11" ht="12" customHeight="1" x14ac:dyDescent="0.2">
      <c r="A7326" s="2">
        <v>1700</v>
      </c>
      <c r="B7326" s="20" t="str">
        <f>VLOOKUP(C7326,'[2]05-2025'!$B$1:$C$65536,2,0)</f>
        <v>CONTRIBUIÇOES SINDICAIS A PAGAR</v>
      </c>
      <c r="C7326" s="33" t="s">
        <v>67</v>
      </c>
      <c r="D7326" s="21">
        <f>VLOOKUP(C7326,'[2]05-2025'!$B$1:$D$65536,3,0)</f>
        <v>68209.009999999995</v>
      </c>
      <c r="E7326" s="25" t="s">
        <v>1824</v>
      </c>
      <c r="F7326" s="27" t="s">
        <v>3228</v>
      </c>
      <c r="G7326" s="26">
        <v>6516.19</v>
      </c>
      <c r="H7326" s="26">
        <v>0</v>
      </c>
      <c r="I7326" s="24">
        <f t="shared" si="114"/>
        <v>4672742.8399999989</v>
      </c>
      <c r="J7326" s="27" t="s">
        <v>92</v>
      </c>
      <c r="K7326" s="2" t="s">
        <v>15</v>
      </c>
    </row>
    <row r="7327" spans="1:11" ht="12" customHeight="1" x14ac:dyDescent="0.2">
      <c r="A7327" s="2">
        <v>1700</v>
      </c>
      <c r="B7327" s="20" t="str">
        <f>VLOOKUP(C7327,'[2]05-2025'!$B$1:$C$65536,2,0)</f>
        <v>CONTRIBUIÇOES SINDICAIS A PAGAR</v>
      </c>
      <c r="C7327" s="33" t="s">
        <v>67</v>
      </c>
      <c r="D7327" s="21">
        <f>VLOOKUP(C7327,'[2]05-2025'!$B$1:$D$65536,3,0)</f>
        <v>68209.009999999995</v>
      </c>
      <c r="E7327" s="25" t="s">
        <v>1824</v>
      </c>
      <c r="F7327" s="27" t="s">
        <v>3229</v>
      </c>
      <c r="G7327" s="26">
        <v>3483991.9</v>
      </c>
      <c r="H7327" s="26">
        <v>0</v>
      </c>
      <c r="I7327" s="24">
        <f t="shared" si="114"/>
        <v>1188750.939999999</v>
      </c>
      <c r="J7327" s="27" t="s">
        <v>61</v>
      </c>
      <c r="K7327" s="2" t="s">
        <v>15</v>
      </c>
    </row>
    <row r="7328" spans="1:11" ht="12" customHeight="1" x14ac:dyDescent="0.2">
      <c r="A7328" s="2">
        <v>1700</v>
      </c>
      <c r="B7328" s="20" t="str">
        <f>VLOOKUP(C7328,'[2]05-2025'!$B$1:$C$65536,2,0)</f>
        <v>CONTRIBUIÇOES SINDICAIS A PAGAR</v>
      </c>
      <c r="C7328" s="33" t="s">
        <v>67</v>
      </c>
      <c r="D7328" s="21">
        <f>VLOOKUP(C7328,'[2]05-2025'!$B$1:$D$65536,3,0)</f>
        <v>68209.009999999995</v>
      </c>
      <c r="E7328" s="25" t="s">
        <v>1824</v>
      </c>
      <c r="F7328" s="27" t="s">
        <v>3230</v>
      </c>
      <c r="G7328" s="26">
        <v>2419.7199999999998</v>
      </c>
      <c r="H7328" s="26">
        <v>0</v>
      </c>
      <c r="I7328" s="24">
        <f t="shared" si="114"/>
        <v>1186331.219999999</v>
      </c>
      <c r="J7328" s="27" t="s">
        <v>1730</v>
      </c>
      <c r="K7328" s="2" t="s">
        <v>15</v>
      </c>
    </row>
    <row r="7329" spans="1:11" ht="12" customHeight="1" x14ac:dyDescent="0.2">
      <c r="A7329" s="2">
        <v>1700</v>
      </c>
      <c r="B7329" s="20" t="str">
        <f>VLOOKUP(C7329,'[2]05-2025'!$B$1:$C$65536,2,0)</f>
        <v>CONTRIBUIÇOES SINDICAIS A PAGAR</v>
      </c>
      <c r="C7329" s="33" t="s">
        <v>67</v>
      </c>
      <c r="D7329" s="21">
        <f>VLOOKUP(C7329,'[2]05-2025'!$B$1:$D$65536,3,0)</f>
        <v>68209.009999999995</v>
      </c>
      <c r="E7329" s="25" t="s">
        <v>1824</v>
      </c>
      <c r="F7329" s="27" t="s">
        <v>3231</v>
      </c>
      <c r="G7329" s="26">
        <v>3628.58</v>
      </c>
      <c r="H7329" s="26">
        <v>0</v>
      </c>
      <c r="I7329" s="24">
        <f t="shared" si="114"/>
        <v>1182702.639999999</v>
      </c>
      <c r="J7329" s="27" t="s">
        <v>63</v>
      </c>
      <c r="K7329" s="2" t="s">
        <v>15</v>
      </c>
    </row>
    <row r="7330" spans="1:11" ht="12" customHeight="1" x14ac:dyDescent="0.2">
      <c r="A7330" s="2">
        <v>1700</v>
      </c>
      <c r="B7330" s="20" t="str">
        <f>VLOOKUP(C7330,'[2]05-2025'!$B$1:$C$65536,2,0)</f>
        <v>CONTRIBUIÇOES SINDICAIS A PAGAR</v>
      </c>
      <c r="C7330" s="33" t="s">
        <v>67</v>
      </c>
      <c r="D7330" s="21">
        <f>VLOOKUP(C7330,'[2]05-2025'!$B$1:$D$65536,3,0)</f>
        <v>68209.009999999995</v>
      </c>
      <c r="E7330" s="25" t="s">
        <v>1824</v>
      </c>
      <c r="F7330" s="27" t="s">
        <v>3232</v>
      </c>
      <c r="G7330" s="26">
        <v>71.77</v>
      </c>
      <c r="H7330" s="26">
        <v>0</v>
      </c>
      <c r="I7330" s="24">
        <f t="shared" si="114"/>
        <v>1182630.8699999989</v>
      </c>
      <c r="J7330" s="27" t="s">
        <v>89</v>
      </c>
      <c r="K7330" s="2" t="s">
        <v>15</v>
      </c>
    </row>
    <row r="7331" spans="1:11" ht="12" customHeight="1" x14ac:dyDescent="0.2">
      <c r="A7331" s="2">
        <v>1700</v>
      </c>
      <c r="B7331" s="20" t="str">
        <f>VLOOKUP(C7331,'[2]05-2025'!$B$1:$C$65536,2,0)</f>
        <v>CONTRIBUIÇOES SINDICAIS A PAGAR</v>
      </c>
      <c r="C7331" s="33" t="s">
        <v>67</v>
      </c>
      <c r="D7331" s="21">
        <f>VLOOKUP(C7331,'[2]05-2025'!$B$1:$D$65536,3,0)</f>
        <v>68209.009999999995</v>
      </c>
      <c r="E7331" s="25" t="s">
        <v>1824</v>
      </c>
      <c r="F7331" s="27" t="s">
        <v>3292</v>
      </c>
      <c r="G7331" s="26">
        <v>237764.02</v>
      </c>
      <c r="H7331" s="26">
        <v>0</v>
      </c>
      <c r="I7331" s="24">
        <f t="shared" si="114"/>
        <v>944866.84999999893</v>
      </c>
      <c r="J7331" s="27" t="s">
        <v>33</v>
      </c>
      <c r="K7331" s="2" t="s">
        <v>15</v>
      </c>
    </row>
    <row r="7332" spans="1:11" ht="12" customHeight="1" x14ac:dyDescent="0.2">
      <c r="A7332" s="2">
        <v>1700</v>
      </c>
      <c r="B7332" s="20" t="str">
        <f>VLOOKUP(C7332,'[2]05-2025'!$B$1:$C$65536,2,0)</f>
        <v>CONTRIBUIÇOES SINDICAIS A PAGAR</v>
      </c>
      <c r="C7332" s="33" t="s">
        <v>67</v>
      </c>
      <c r="D7332" s="21">
        <f>VLOOKUP(C7332,'[2]05-2025'!$B$1:$D$65536,3,0)</f>
        <v>68209.009999999995</v>
      </c>
      <c r="E7332" s="25" t="s">
        <v>1824</v>
      </c>
      <c r="F7332" s="27" t="s">
        <v>3233</v>
      </c>
      <c r="G7332" s="26">
        <v>8528.2999999999993</v>
      </c>
      <c r="H7332" s="26">
        <v>0</v>
      </c>
      <c r="I7332" s="24">
        <f t="shared" si="114"/>
        <v>936338.54999999888</v>
      </c>
      <c r="J7332" s="27" t="s">
        <v>93</v>
      </c>
      <c r="K7332" s="2" t="s">
        <v>15</v>
      </c>
    </row>
    <row r="7333" spans="1:11" ht="12" customHeight="1" x14ac:dyDescent="0.2">
      <c r="A7333" s="2">
        <v>1700</v>
      </c>
      <c r="B7333" s="20" t="str">
        <f>VLOOKUP(C7333,'[2]05-2025'!$B$1:$C$65536,2,0)</f>
        <v>CONTRIBUIÇOES SINDICAIS A PAGAR</v>
      </c>
      <c r="C7333" s="33" t="s">
        <v>67</v>
      </c>
      <c r="D7333" s="21">
        <f>VLOOKUP(C7333,'[2]05-2025'!$B$1:$D$65536,3,0)</f>
        <v>68209.009999999995</v>
      </c>
      <c r="E7333" s="25" t="s">
        <v>1824</v>
      </c>
      <c r="F7333" s="27" t="s">
        <v>3234</v>
      </c>
      <c r="G7333" s="26">
        <v>3687.18</v>
      </c>
      <c r="H7333" s="26">
        <v>0</v>
      </c>
      <c r="I7333" s="24">
        <f t="shared" si="114"/>
        <v>932651.36999999883</v>
      </c>
      <c r="J7333" s="27" t="s">
        <v>1734</v>
      </c>
      <c r="K7333" s="2" t="s">
        <v>15</v>
      </c>
    </row>
    <row r="7334" spans="1:11" ht="12" customHeight="1" x14ac:dyDescent="0.2">
      <c r="A7334" s="2">
        <v>1700</v>
      </c>
      <c r="B7334" s="20" t="str">
        <f>VLOOKUP(C7334,'[2]05-2025'!$B$1:$C$65536,2,0)</f>
        <v>CONTRIBUIÇOES SINDICAIS A PAGAR</v>
      </c>
      <c r="C7334" s="33" t="s">
        <v>67</v>
      </c>
      <c r="D7334" s="21">
        <f>VLOOKUP(C7334,'[2]05-2025'!$B$1:$D$65536,3,0)</f>
        <v>68209.009999999995</v>
      </c>
      <c r="E7334" s="25" t="s">
        <v>1824</v>
      </c>
      <c r="F7334" s="27" t="s">
        <v>3235</v>
      </c>
      <c r="G7334" s="26">
        <v>406318.07</v>
      </c>
      <c r="H7334" s="26">
        <v>0</v>
      </c>
      <c r="I7334" s="24">
        <f t="shared" si="114"/>
        <v>526333.29999999888</v>
      </c>
      <c r="J7334" s="27" t="s">
        <v>64</v>
      </c>
      <c r="K7334" s="2" t="s">
        <v>15</v>
      </c>
    </row>
    <row r="7335" spans="1:11" ht="12" customHeight="1" x14ac:dyDescent="0.2">
      <c r="A7335" s="2">
        <v>1700</v>
      </c>
      <c r="B7335" s="20" t="str">
        <f>VLOOKUP(C7335,'[2]05-2025'!$B$1:$C$65536,2,0)</f>
        <v>CONTRIBUIÇOES SINDICAIS A PAGAR</v>
      </c>
      <c r="C7335" s="33" t="s">
        <v>67</v>
      </c>
      <c r="D7335" s="21">
        <f>VLOOKUP(C7335,'[2]05-2025'!$B$1:$D$65536,3,0)</f>
        <v>68209.009999999995</v>
      </c>
      <c r="E7335" s="25" t="s">
        <v>1824</v>
      </c>
      <c r="F7335" s="27" t="s">
        <v>3236</v>
      </c>
      <c r="G7335" s="26">
        <v>44834.84</v>
      </c>
      <c r="H7335" s="26">
        <v>0</v>
      </c>
      <c r="I7335" s="24">
        <f t="shared" si="114"/>
        <v>481498.45999999892</v>
      </c>
      <c r="J7335" s="27" t="s">
        <v>89</v>
      </c>
      <c r="K7335" s="2" t="s">
        <v>15</v>
      </c>
    </row>
    <row r="7336" spans="1:11" ht="12" customHeight="1" x14ac:dyDescent="0.2">
      <c r="A7336" s="2">
        <v>1700</v>
      </c>
      <c r="B7336" s="20" t="str">
        <f>VLOOKUP(C7336,'[2]05-2025'!$B$1:$C$65536,2,0)</f>
        <v>CONTRIBUIÇOES SINDICAIS A PAGAR</v>
      </c>
      <c r="C7336" s="33" t="s">
        <v>67</v>
      </c>
      <c r="D7336" s="21">
        <f>VLOOKUP(C7336,'[2]05-2025'!$B$1:$D$65536,3,0)</f>
        <v>68209.009999999995</v>
      </c>
      <c r="E7336" s="25" t="s">
        <v>1824</v>
      </c>
      <c r="F7336" s="27" t="s">
        <v>3237</v>
      </c>
      <c r="G7336" s="26">
        <v>14778.97</v>
      </c>
      <c r="H7336" s="26">
        <v>0</v>
      </c>
      <c r="I7336" s="24">
        <f t="shared" si="114"/>
        <v>466719.48999999894</v>
      </c>
      <c r="J7336" s="27" t="s">
        <v>1800</v>
      </c>
      <c r="K7336" s="2" t="s">
        <v>15</v>
      </c>
    </row>
    <row r="7337" spans="1:11" ht="12" customHeight="1" x14ac:dyDescent="0.2">
      <c r="A7337" s="2">
        <v>1700</v>
      </c>
      <c r="B7337" s="20" t="str">
        <f>VLOOKUP(C7337,'[2]05-2025'!$B$1:$C$65536,2,0)</f>
        <v>CONTRIBUIÇOES SINDICAIS A PAGAR</v>
      </c>
      <c r="C7337" s="33" t="s">
        <v>67</v>
      </c>
      <c r="D7337" s="21">
        <f>VLOOKUP(C7337,'[2]05-2025'!$B$1:$D$65536,3,0)</f>
        <v>68209.009999999995</v>
      </c>
      <c r="E7337" s="25" t="s">
        <v>1824</v>
      </c>
      <c r="F7337" s="27" t="s">
        <v>3239</v>
      </c>
      <c r="G7337" s="26">
        <v>465885.05</v>
      </c>
      <c r="H7337" s="26">
        <v>0</v>
      </c>
      <c r="I7337" s="24">
        <f t="shared" si="114"/>
        <v>834.43999999895459</v>
      </c>
      <c r="J7337" s="27" t="s">
        <v>68</v>
      </c>
      <c r="K7337" s="2" t="s">
        <v>15</v>
      </c>
    </row>
    <row r="7338" spans="1:11" ht="12" customHeight="1" x14ac:dyDescent="0.2">
      <c r="A7338" s="2">
        <v>1700</v>
      </c>
      <c r="B7338" s="20" t="str">
        <f>VLOOKUP(C7338,'[2]05-2025'!$B$1:$C$65536,2,0)</f>
        <v>IRRF / SOBRE FOLHA A RECOLHER</v>
      </c>
      <c r="C7338" s="33" t="s">
        <v>68</v>
      </c>
      <c r="D7338" s="21">
        <f>VLOOKUP(C7338,'[2]05-2025'!$B$1:$D$65536,3,0)</f>
        <v>876452</v>
      </c>
      <c r="E7338" s="25" t="s">
        <v>1824</v>
      </c>
      <c r="F7338" s="27" t="s">
        <v>2303</v>
      </c>
      <c r="G7338" s="26">
        <v>0</v>
      </c>
      <c r="H7338" s="26">
        <v>79197.17</v>
      </c>
      <c r="I7338" s="24">
        <f t="shared" si="114"/>
        <v>955649.17</v>
      </c>
      <c r="J7338" s="27" t="s">
        <v>64</v>
      </c>
      <c r="K7338" s="2" t="s">
        <v>15</v>
      </c>
    </row>
    <row r="7339" spans="1:11" ht="12" customHeight="1" x14ac:dyDescent="0.2">
      <c r="A7339" s="2">
        <v>1700</v>
      </c>
      <c r="B7339" s="20" t="str">
        <f>VLOOKUP(C7339,'[2]05-2025'!$B$1:$C$65536,2,0)</f>
        <v>IRRF / SOBRE FOLHA A RECOLHER</v>
      </c>
      <c r="C7339" s="33" t="s">
        <v>68</v>
      </c>
      <c r="D7339" s="21">
        <f>VLOOKUP(C7339,'[2]05-2025'!$B$1:$D$65536,3,0)</f>
        <v>876452</v>
      </c>
      <c r="E7339" s="25" t="s">
        <v>1824</v>
      </c>
      <c r="F7339" s="27" t="s">
        <v>2304</v>
      </c>
      <c r="G7339" s="26">
        <v>0</v>
      </c>
      <c r="H7339" s="26">
        <v>23723.13</v>
      </c>
      <c r="I7339" s="24">
        <f t="shared" si="114"/>
        <v>979372.3</v>
      </c>
      <c r="J7339" s="27" t="s">
        <v>90</v>
      </c>
      <c r="K7339" s="2" t="s">
        <v>15</v>
      </c>
    </row>
    <row r="7340" spans="1:11" ht="12" customHeight="1" x14ac:dyDescent="0.2">
      <c r="A7340" s="2">
        <v>1700</v>
      </c>
      <c r="B7340" s="20" t="str">
        <f>VLOOKUP(C7340,'[2]05-2025'!$B$1:$C$65536,2,0)</f>
        <v>IRRF / SOBRE FOLHA A RECOLHER</v>
      </c>
      <c r="C7340" s="33" t="s">
        <v>68</v>
      </c>
      <c r="D7340" s="21">
        <f>VLOOKUP(C7340,'[2]05-2025'!$B$1:$D$65536,3,0)</f>
        <v>876452</v>
      </c>
      <c r="E7340" s="25" t="s">
        <v>1824</v>
      </c>
      <c r="F7340" s="27" t="s">
        <v>2305</v>
      </c>
      <c r="G7340" s="26">
        <v>0</v>
      </c>
      <c r="H7340" s="26">
        <v>3617618.13</v>
      </c>
      <c r="I7340" s="24">
        <f t="shared" si="114"/>
        <v>4596990.43</v>
      </c>
      <c r="J7340" s="27" t="s">
        <v>89</v>
      </c>
      <c r="K7340" s="2" t="s">
        <v>15</v>
      </c>
    </row>
    <row r="7341" spans="1:11" ht="12" customHeight="1" x14ac:dyDescent="0.2">
      <c r="A7341" s="2">
        <v>1700</v>
      </c>
      <c r="B7341" s="20" t="str">
        <f>VLOOKUP(C7341,'[2]05-2025'!$B$1:$C$65536,2,0)</f>
        <v>IRRF / SOBRE FOLHA A RECOLHER</v>
      </c>
      <c r="C7341" s="33" t="s">
        <v>68</v>
      </c>
      <c r="D7341" s="21">
        <f>VLOOKUP(C7341,'[2]05-2025'!$B$1:$D$65536,3,0)</f>
        <v>876452</v>
      </c>
      <c r="E7341" s="25" t="s">
        <v>1824</v>
      </c>
      <c r="F7341" s="27" t="s">
        <v>2306</v>
      </c>
      <c r="G7341" s="26">
        <v>0</v>
      </c>
      <c r="H7341" s="26">
        <v>374078.76</v>
      </c>
      <c r="I7341" s="24">
        <f t="shared" si="114"/>
        <v>4971069.1899999995</v>
      </c>
      <c r="J7341" s="27" t="s">
        <v>77</v>
      </c>
      <c r="K7341" s="2" t="s">
        <v>15</v>
      </c>
    </row>
    <row r="7342" spans="1:11" ht="12" customHeight="1" x14ac:dyDescent="0.2">
      <c r="A7342" s="2">
        <v>1700</v>
      </c>
      <c r="B7342" s="20" t="str">
        <f>VLOOKUP(C7342,'[2]05-2025'!$B$1:$C$65536,2,0)</f>
        <v>IRRF / SOBRE FOLHA A RECOLHER</v>
      </c>
      <c r="C7342" s="33" t="s">
        <v>68</v>
      </c>
      <c r="D7342" s="21">
        <f>VLOOKUP(C7342,'[2]05-2025'!$B$1:$D$65536,3,0)</f>
        <v>876452</v>
      </c>
      <c r="E7342" s="25" t="s">
        <v>1824</v>
      </c>
      <c r="F7342" s="27" t="s">
        <v>2307</v>
      </c>
      <c r="G7342" s="26">
        <v>0</v>
      </c>
      <c r="H7342" s="26">
        <v>82155.13</v>
      </c>
      <c r="I7342" s="24">
        <f t="shared" si="114"/>
        <v>5053224.3199999994</v>
      </c>
      <c r="J7342" s="27" t="s">
        <v>92</v>
      </c>
      <c r="K7342" s="2" t="s">
        <v>15</v>
      </c>
    </row>
    <row r="7343" spans="1:11" ht="12" customHeight="1" x14ac:dyDescent="0.2">
      <c r="A7343" s="2">
        <v>1700</v>
      </c>
      <c r="B7343" s="20" t="str">
        <f>VLOOKUP(C7343,'[2]05-2025'!$B$1:$C$65536,2,0)</f>
        <v>IRRF / SOBRE FOLHA A RECOLHER</v>
      </c>
      <c r="C7343" s="33" t="s">
        <v>68</v>
      </c>
      <c r="D7343" s="21">
        <f>VLOOKUP(C7343,'[2]05-2025'!$B$1:$D$65536,3,0)</f>
        <v>876452</v>
      </c>
      <c r="E7343" s="25" t="s">
        <v>1824</v>
      </c>
      <c r="F7343" s="27" t="s">
        <v>2308</v>
      </c>
      <c r="G7343" s="26">
        <v>0</v>
      </c>
      <c r="H7343" s="26">
        <v>46141.14</v>
      </c>
      <c r="I7343" s="24">
        <f t="shared" si="114"/>
        <v>5099365.459999999</v>
      </c>
      <c r="J7343" s="27" t="s">
        <v>93</v>
      </c>
      <c r="K7343" s="2" t="s">
        <v>15</v>
      </c>
    </row>
    <row r="7344" spans="1:11" ht="12" customHeight="1" x14ac:dyDescent="0.2">
      <c r="A7344" s="2">
        <v>1700</v>
      </c>
      <c r="B7344" s="20" t="str">
        <f>VLOOKUP(C7344,'[2]05-2025'!$B$1:$C$65536,2,0)</f>
        <v>IRRF / SOBRE FOLHA A RECOLHER</v>
      </c>
      <c r="C7344" s="33" t="s">
        <v>68</v>
      </c>
      <c r="D7344" s="21">
        <f>VLOOKUP(C7344,'[2]05-2025'!$B$1:$D$65536,3,0)</f>
        <v>876452</v>
      </c>
      <c r="E7344" s="25" t="s">
        <v>1824</v>
      </c>
      <c r="F7344" s="27" t="s">
        <v>2309</v>
      </c>
      <c r="G7344" s="26">
        <v>0</v>
      </c>
      <c r="H7344" s="26">
        <v>3690.29</v>
      </c>
      <c r="I7344" s="24">
        <f t="shared" si="114"/>
        <v>5103055.7499999991</v>
      </c>
      <c r="J7344" s="27" t="s">
        <v>94</v>
      </c>
      <c r="K7344" s="2" t="s">
        <v>15</v>
      </c>
    </row>
    <row r="7345" spans="1:11" ht="12" customHeight="1" x14ac:dyDescent="0.2">
      <c r="A7345" s="2">
        <v>1700</v>
      </c>
      <c r="B7345" s="20" t="str">
        <f>VLOOKUP(C7345,'[2]05-2025'!$B$1:$C$65536,2,0)</f>
        <v>IRRF / SOBRE FOLHA A RECOLHER</v>
      </c>
      <c r="C7345" s="33" t="s">
        <v>68</v>
      </c>
      <c r="D7345" s="21">
        <f>VLOOKUP(C7345,'[2]05-2025'!$B$1:$D$65536,3,0)</f>
        <v>876452</v>
      </c>
      <c r="E7345" s="25" t="s">
        <v>1824</v>
      </c>
      <c r="F7345" s="27" t="s">
        <v>2310</v>
      </c>
      <c r="G7345" s="26">
        <v>0</v>
      </c>
      <c r="H7345" s="26">
        <v>14315.39</v>
      </c>
      <c r="I7345" s="24">
        <f t="shared" ref="I7345:I7408" si="115">IF(C7345&lt;&gt;C7344,D7345-G7345+H7345,IF(C7345=C7344,I7344-G7345+H7345,"falso"))</f>
        <v>5117371.1399999987</v>
      </c>
      <c r="J7345" s="27" t="s">
        <v>78</v>
      </c>
      <c r="K7345" s="2" t="s">
        <v>15</v>
      </c>
    </row>
    <row r="7346" spans="1:11" ht="12" customHeight="1" x14ac:dyDescent="0.2">
      <c r="A7346" s="2">
        <v>1700</v>
      </c>
      <c r="B7346" s="20" t="str">
        <f>VLOOKUP(C7346,'[2]05-2025'!$B$1:$C$65536,2,0)</f>
        <v>IRRF / SOBRE FOLHA A RECOLHER</v>
      </c>
      <c r="C7346" s="33" t="s">
        <v>68</v>
      </c>
      <c r="D7346" s="21">
        <f>VLOOKUP(C7346,'[2]05-2025'!$B$1:$D$65536,3,0)</f>
        <v>876452</v>
      </c>
      <c r="E7346" s="25" t="s">
        <v>1824</v>
      </c>
      <c r="F7346" s="27" t="s">
        <v>2311</v>
      </c>
      <c r="G7346" s="26">
        <v>0</v>
      </c>
      <c r="H7346" s="26">
        <v>529094</v>
      </c>
      <c r="I7346" s="24">
        <f t="shared" si="115"/>
        <v>5646465.1399999987</v>
      </c>
      <c r="J7346" s="27" t="s">
        <v>91</v>
      </c>
      <c r="K7346" s="2" t="s">
        <v>15</v>
      </c>
    </row>
    <row r="7347" spans="1:11" ht="12" customHeight="1" x14ac:dyDescent="0.2">
      <c r="A7347" s="2">
        <v>1700</v>
      </c>
      <c r="B7347" s="20" t="str">
        <f>VLOOKUP(C7347,'[2]05-2025'!$B$1:$C$65536,2,0)</f>
        <v>IRRF / SOBRE FOLHA A RECOLHER</v>
      </c>
      <c r="C7347" s="33" t="s">
        <v>68</v>
      </c>
      <c r="D7347" s="21">
        <f>VLOOKUP(C7347,'[2]05-2025'!$B$1:$D$65536,3,0)</f>
        <v>876452</v>
      </c>
      <c r="E7347" s="25" t="s">
        <v>1817</v>
      </c>
      <c r="F7347" s="27" t="s">
        <v>3075</v>
      </c>
      <c r="G7347" s="26">
        <v>445981.34</v>
      </c>
      <c r="H7347" s="26">
        <v>0</v>
      </c>
      <c r="I7347" s="24">
        <f t="shared" si="115"/>
        <v>5200483.7999999989</v>
      </c>
      <c r="J7347" s="27" t="s">
        <v>76</v>
      </c>
      <c r="K7347" s="2" t="s">
        <v>15</v>
      </c>
    </row>
    <row r="7348" spans="1:11" ht="12" customHeight="1" x14ac:dyDescent="0.2">
      <c r="A7348" s="2">
        <v>1700</v>
      </c>
      <c r="B7348" s="20" t="str">
        <f>VLOOKUP(C7348,'[2]05-2025'!$B$1:$C$65536,2,0)</f>
        <v>IRRF / SOBRE FOLHA A RECOLHER</v>
      </c>
      <c r="C7348" s="33" t="s">
        <v>68</v>
      </c>
      <c r="D7348" s="21">
        <f>VLOOKUP(C7348,'[2]05-2025'!$B$1:$D$65536,3,0)</f>
        <v>876452</v>
      </c>
      <c r="E7348" s="25" t="s">
        <v>1824</v>
      </c>
      <c r="F7348" s="27" t="s">
        <v>3227</v>
      </c>
      <c r="G7348" s="26">
        <v>90754.11</v>
      </c>
      <c r="H7348" s="26">
        <v>0</v>
      </c>
      <c r="I7348" s="24">
        <f t="shared" si="115"/>
        <v>5109729.6899999985</v>
      </c>
      <c r="J7348" s="27" t="s">
        <v>62</v>
      </c>
      <c r="K7348" s="2" t="s">
        <v>15</v>
      </c>
    </row>
    <row r="7349" spans="1:11" ht="12" customHeight="1" x14ac:dyDescent="0.2">
      <c r="A7349" s="2">
        <v>1700</v>
      </c>
      <c r="B7349" s="20" t="str">
        <f>VLOOKUP(C7349,'[2]05-2025'!$B$1:$C$65536,2,0)</f>
        <v>IRRF / SOBRE FOLHA A RECOLHER</v>
      </c>
      <c r="C7349" s="33" t="s">
        <v>68</v>
      </c>
      <c r="D7349" s="21">
        <f>VLOOKUP(C7349,'[2]05-2025'!$B$1:$D$65536,3,0)</f>
        <v>876452</v>
      </c>
      <c r="E7349" s="25" t="s">
        <v>1824</v>
      </c>
      <c r="F7349" s="27" t="s">
        <v>3228</v>
      </c>
      <c r="G7349" s="26">
        <v>6516.19</v>
      </c>
      <c r="H7349" s="26">
        <v>0</v>
      </c>
      <c r="I7349" s="24">
        <f t="shared" si="115"/>
        <v>5103213.4999999981</v>
      </c>
      <c r="J7349" s="27" t="s">
        <v>92</v>
      </c>
      <c r="K7349" s="2" t="s">
        <v>15</v>
      </c>
    </row>
    <row r="7350" spans="1:11" ht="12" customHeight="1" x14ac:dyDescent="0.2">
      <c r="A7350" s="2">
        <v>1700</v>
      </c>
      <c r="B7350" s="20" t="str">
        <f>VLOOKUP(C7350,'[2]05-2025'!$B$1:$C$65536,2,0)</f>
        <v>IRRF / SOBRE FOLHA A RECOLHER</v>
      </c>
      <c r="C7350" s="33" t="s">
        <v>68</v>
      </c>
      <c r="D7350" s="21">
        <f>VLOOKUP(C7350,'[2]05-2025'!$B$1:$D$65536,3,0)</f>
        <v>876452</v>
      </c>
      <c r="E7350" s="25" t="s">
        <v>1824</v>
      </c>
      <c r="F7350" s="27" t="s">
        <v>3229</v>
      </c>
      <c r="G7350" s="26">
        <v>3483991.9</v>
      </c>
      <c r="H7350" s="22">
        <v>0</v>
      </c>
      <c r="I7350" s="24">
        <f t="shared" si="115"/>
        <v>1619221.5999999982</v>
      </c>
      <c r="J7350" s="27" t="s">
        <v>61</v>
      </c>
      <c r="K7350" s="2" t="s">
        <v>15</v>
      </c>
    </row>
    <row r="7351" spans="1:11" ht="12" customHeight="1" x14ac:dyDescent="0.2">
      <c r="A7351" s="2">
        <v>1700</v>
      </c>
      <c r="B7351" s="20" t="str">
        <f>VLOOKUP(C7351,'[2]05-2025'!$B$1:$C$65536,2,0)</f>
        <v>IRRF / SOBRE FOLHA A RECOLHER</v>
      </c>
      <c r="C7351" s="33" t="s">
        <v>68</v>
      </c>
      <c r="D7351" s="21">
        <f>VLOOKUP(C7351,'[2]05-2025'!$B$1:$D$65536,3,0)</f>
        <v>876452</v>
      </c>
      <c r="E7351" s="25" t="s">
        <v>1824</v>
      </c>
      <c r="F7351" s="27" t="s">
        <v>3230</v>
      </c>
      <c r="G7351" s="26">
        <v>2419.7199999999998</v>
      </c>
      <c r="H7351" s="22">
        <v>0</v>
      </c>
      <c r="I7351" s="24">
        <f t="shared" si="115"/>
        <v>1616801.8799999983</v>
      </c>
      <c r="J7351" s="27" t="s">
        <v>1730</v>
      </c>
      <c r="K7351" s="2" t="s">
        <v>15</v>
      </c>
    </row>
    <row r="7352" spans="1:11" ht="12" customHeight="1" x14ac:dyDescent="0.2">
      <c r="A7352" s="2">
        <v>1700</v>
      </c>
      <c r="B7352" s="20" t="str">
        <f>VLOOKUP(C7352,'[2]05-2025'!$B$1:$C$65536,2,0)</f>
        <v>IRRF / SOBRE FOLHA A RECOLHER</v>
      </c>
      <c r="C7352" s="33" t="s">
        <v>68</v>
      </c>
      <c r="D7352" s="21">
        <f>VLOOKUP(C7352,'[2]05-2025'!$B$1:$D$65536,3,0)</f>
        <v>876452</v>
      </c>
      <c r="E7352" s="25" t="s">
        <v>1824</v>
      </c>
      <c r="F7352" s="27" t="s">
        <v>3231</v>
      </c>
      <c r="G7352" s="26">
        <v>3628.58</v>
      </c>
      <c r="H7352" s="26">
        <v>0</v>
      </c>
      <c r="I7352" s="24">
        <f t="shared" si="115"/>
        <v>1613173.2999999982</v>
      </c>
      <c r="J7352" s="27" t="s">
        <v>63</v>
      </c>
      <c r="K7352" s="2" t="s">
        <v>15</v>
      </c>
    </row>
    <row r="7353" spans="1:11" ht="12" customHeight="1" x14ac:dyDescent="0.2">
      <c r="A7353" s="2">
        <v>1700</v>
      </c>
      <c r="B7353" s="20" t="str">
        <f>VLOOKUP(C7353,'[2]05-2025'!$B$1:$C$65536,2,0)</f>
        <v>IRRF / SOBRE FOLHA A RECOLHER</v>
      </c>
      <c r="C7353" s="33" t="s">
        <v>68</v>
      </c>
      <c r="D7353" s="21">
        <f>VLOOKUP(C7353,'[2]05-2025'!$B$1:$D$65536,3,0)</f>
        <v>876452</v>
      </c>
      <c r="E7353" s="25" t="s">
        <v>1824</v>
      </c>
      <c r="F7353" s="27" t="s">
        <v>3232</v>
      </c>
      <c r="G7353" s="26">
        <v>71.77</v>
      </c>
      <c r="H7353" s="26">
        <v>0</v>
      </c>
      <c r="I7353" s="24">
        <f t="shared" si="115"/>
        <v>1613101.5299999982</v>
      </c>
      <c r="J7353" s="27" t="s">
        <v>89</v>
      </c>
      <c r="K7353" s="2" t="s">
        <v>15</v>
      </c>
    </row>
    <row r="7354" spans="1:11" ht="12" customHeight="1" x14ac:dyDescent="0.2">
      <c r="A7354" s="2">
        <v>1700</v>
      </c>
      <c r="B7354" s="20" t="str">
        <f>VLOOKUP(C7354,'[2]05-2025'!$B$1:$C$65536,2,0)</f>
        <v>IRRF / SOBRE FOLHA A RECOLHER</v>
      </c>
      <c r="C7354" s="33" t="s">
        <v>68</v>
      </c>
      <c r="D7354" s="21">
        <f>VLOOKUP(C7354,'[2]05-2025'!$B$1:$D$65536,3,0)</f>
        <v>876452</v>
      </c>
      <c r="E7354" s="25" t="s">
        <v>1824</v>
      </c>
      <c r="F7354" s="27" t="s">
        <v>3292</v>
      </c>
      <c r="G7354" s="26">
        <v>237764.02</v>
      </c>
      <c r="H7354" s="26">
        <v>0</v>
      </c>
      <c r="I7354" s="24">
        <f t="shared" si="115"/>
        <v>1375337.5099999981</v>
      </c>
      <c r="J7354" s="27" t="s">
        <v>33</v>
      </c>
      <c r="K7354" s="2" t="s">
        <v>15</v>
      </c>
    </row>
    <row r="7355" spans="1:11" ht="12" customHeight="1" x14ac:dyDescent="0.2">
      <c r="A7355" s="2">
        <v>1700</v>
      </c>
      <c r="B7355" s="20" t="str">
        <f>VLOOKUP(C7355,'[2]05-2025'!$B$1:$C$65536,2,0)</f>
        <v>IRRF / SOBRE FOLHA A RECOLHER</v>
      </c>
      <c r="C7355" s="33" t="s">
        <v>68</v>
      </c>
      <c r="D7355" s="21">
        <f>VLOOKUP(C7355,'[2]05-2025'!$B$1:$D$65536,3,0)</f>
        <v>876452</v>
      </c>
      <c r="E7355" s="25" t="s">
        <v>1824</v>
      </c>
      <c r="F7355" s="27" t="s">
        <v>3233</v>
      </c>
      <c r="G7355" s="26">
        <v>8528.2999999999993</v>
      </c>
      <c r="H7355" s="26">
        <v>0</v>
      </c>
      <c r="I7355" s="24">
        <f t="shared" si="115"/>
        <v>1366809.2099999981</v>
      </c>
      <c r="J7355" s="27" t="s">
        <v>93</v>
      </c>
      <c r="K7355" s="2" t="s">
        <v>15</v>
      </c>
    </row>
    <row r="7356" spans="1:11" ht="12" customHeight="1" x14ac:dyDescent="0.2">
      <c r="A7356" s="2">
        <v>1700</v>
      </c>
      <c r="B7356" s="20" t="str">
        <f>VLOOKUP(C7356,'[2]05-2025'!$B$1:$C$65536,2,0)</f>
        <v>IRRF / SOBRE FOLHA A RECOLHER</v>
      </c>
      <c r="C7356" s="33" t="s">
        <v>68</v>
      </c>
      <c r="D7356" s="21">
        <f>VLOOKUP(C7356,'[2]05-2025'!$B$1:$D$65536,3,0)</f>
        <v>876452</v>
      </c>
      <c r="E7356" s="25" t="s">
        <v>1824</v>
      </c>
      <c r="F7356" s="27" t="s">
        <v>3234</v>
      </c>
      <c r="G7356" s="26">
        <v>3687.18</v>
      </c>
      <c r="H7356" s="26">
        <v>0</v>
      </c>
      <c r="I7356" s="24">
        <f t="shared" si="115"/>
        <v>1363122.0299999982</v>
      </c>
      <c r="J7356" s="27" t="s">
        <v>1734</v>
      </c>
      <c r="K7356" s="2" t="s">
        <v>15</v>
      </c>
    </row>
    <row r="7357" spans="1:11" ht="12" customHeight="1" x14ac:dyDescent="0.2">
      <c r="A7357" s="2">
        <v>1700</v>
      </c>
      <c r="B7357" s="20" t="str">
        <f>VLOOKUP(C7357,'[2]05-2025'!$B$1:$C$65536,2,0)</f>
        <v>IRRF / SOBRE FOLHA A RECOLHER</v>
      </c>
      <c r="C7357" s="33" t="s">
        <v>68</v>
      </c>
      <c r="D7357" s="21">
        <f>VLOOKUP(C7357,'[2]05-2025'!$B$1:$D$65536,3,0)</f>
        <v>876452</v>
      </c>
      <c r="E7357" s="25" t="s">
        <v>1824</v>
      </c>
      <c r="F7357" s="27" t="s">
        <v>3235</v>
      </c>
      <c r="G7357" s="26">
        <v>406318.07</v>
      </c>
      <c r="H7357" s="26">
        <v>0</v>
      </c>
      <c r="I7357" s="24">
        <f t="shared" si="115"/>
        <v>956803.9599999981</v>
      </c>
      <c r="J7357" s="27" t="s">
        <v>64</v>
      </c>
      <c r="K7357" s="2" t="s">
        <v>15</v>
      </c>
    </row>
    <row r="7358" spans="1:11" ht="12" customHeight="1" x14ac:dyDescent="0.2">
      <c r="A7358" s="2">
        <v>1700</v>
      </c>
      <c r="B7358" s="20" t="str">
        <f>VLOOKUP(C7358,'[2]05-2025'!$B$1:$C$65536,2,0)</f>
        <v>IRRF / SOBRE FOLHA A RECOLHER</v>
      </c>
      <c r="C7358" s="33" t="s">
        <v>68</v>
      </c>
      <c r="D7358" s="21">
        <f>VLOOKUP(C7358,'[2]05-2025'!$B$1:$D$65536,3,0)</f>
        <v>876452</v>
      </c>
      <c r="E7358" s="25" t="s">
        <v>1824</v>
      </c>
      <c r="F7358" s="27" t="s">
        <v>3236</v>
      </c>
      <c r="G7358" s="26">
        <v>44834.84</v>
      </c>
      <c r="H7358" s="26">
        <v>0</v>
      </c>
      <c r="I7358" s="24">
        <f t="shared" si="115"/>
        <v>911969.11999999813</v>
      </c>
      <c r="J7358" s="27" t="s">
        <v>89</v>
      </c>
      <c r="K7358" s="2" t="s">
        <v>15</v>
      </c>
    </row>
    <row r="7359" spans="1:11" ht="12" customHeight="1" x14ac:dyDescent="0.2">
      <c r="A7359" s="2">
        <v>1700</v>
      </c>
      <c r="B7359" s="20" t="str">
        <f>VLOOKUP(C7359,'[2]05-2025'!$B$1:$C$65536,2,0)</f>
        <v>IRRF / SOBRE FOLHA A RECOLHER</v>
      </c>
      <c r="C7359" s="33" t="s">
        <v>68</v>
      </c>
      <c r="D7359" s="21">
        <f>VLOOKUP(C7359,'[2]05-2025'!$B$1:$D$65536,3,0)</f>
        <v>876452</v>
      </c>
      <c r="E7359" s="25" t="s">
        <v>1824</v>
      </c>
      <c r="F7359" s="27" t="s">
        <v>3237</v>
      </c>
      <c r="G7359" s="26">
        <v>14778.97</v>
      </c>
      <c r="H7359" s="26">
        <v>0</v>
      </c>
      <c r="I7359" s="24">
        <f t="shared" si="115"/>
        <v>897190.14999999816</v>
      </c>
      <c r="J7359" s="27" t="s">
        <v>1800</v>
      </c>
      <c r="K7359" s="2" t="s">
        <v>15</v>
      </c>
    </row>
    <row r="7360" spans="1:11" ht="12" customHeight="1" x14ac:dyDescent="0.2">
      <c r="A7360" s="2">
        <v>1700</v>
      </c>
      <c r="B7360" s="20" t="str">
        <f>VLOOKUP(C7360,'[2]05-2025'!$B$1:$C$65536,2,0)</f>
        <v>IRRF / SOBRE FOLHA A RECOLHER</v>
      </c>
      <c r="C7360" s="33" t="s">
        <v>68</v>
      </c>
      <c r="D7360" s="21">
        <f>VLOOKUP(C7360,'[2]05-2025'!$B$1:$D$65536,3,0)</f>
        <v>876452</v>
      </c>
      <c r="E7360" s="25" t="s">
        <v>1824</v>
      </c>
      <c r="F7360" s="27" t="s">
        <v>3238</v>
      </c>
      <c r="G7360" s="26">
        <v>834.44</v>
      </c>
      <c r="H7360" s="26">
        <v>0</v>
      </c>
      <c r="I7360" s="24">
        <f t="shared" si="115"/>
        <v>896355.70999999822</v>
      </c>
      <c r="J7360" s="27" t="s">
        <v>67</v>
      </c>
      <c r="K7360" s="2" t="s">
        <v>15</v>
      </c>
    </row>
    <row r="7361" spans="1:11" ht="12" customHeight="1" x14ac:dyDescent="0.2">
      <c r="A7361" s="2">
        <v>1700</v>
      </c>
      <c r="B7361" s="20" t="str">
        <f>VLOOKUP(C7361,'[2]05-2025'!$B$1:$C$65536,2,0)</f>
        <v xml:space="preserve">IRRF / SOBRE PESSOA JURIDICA A </v>
      </c>
      <c r="C7361" s="33" t="s">
        <v>69</v>
      </c>
      <c r="D7361" s="21">
        <f>VLOOKUP(C7361,'[2]05-2025'!$B$1:$D$65536,3,0)</f>
        <v>46211.06</v>
      </c>
      <c r="E7361" s="25" t="s">
        <v>1808</v>
      </c>
      <c r="F7361" s="27" t="s">
        <v>2835</v>
      </c>
      <c r="G7361" s="26">
        <v>0</v>
      </c>
      <c r="H7361" s="26">
        <v>175000</v>
      </c>
      <c r="I7361" s="24">
        <f t="shared" si="115"/>
        <v>221211.06</v>
      </c>
      <c r="J7361" s="27" t="s">
        <v>1674</v>
      </c>
      <c r="K7361" s="2" t="s">
        <v>15</v>
      </c>
    </row>
    <row r="7362" spans="1:11" ht="12" customHeight="1" x14ac:dyDescent="0.2">
      <c r="A7362" s="2">
        <v>1700</v>
      </c>
      <c r="B7362" s="20" t="str">
        <f>VLOOKUP(C7362,'[2]05-2025'!$B$1:$C$65536,2,0)</f>
        <v xml:space="preserve">IRRF / SOBRE PESSOA JURIDICA A </v>
      </c>
      <c r="C7362" s="33" t="s">
        <v>69</v>
      </c>
      <c r="D7362" s="21">
        <f>VLOOKUP(C7362,'[2]05-2025'!$B$1:$D$65536,3,0)</f>
        <v>46211.06</v>
      </c>
      <c r="E7362" s="25" t="s">
        <v>1808</v>
      </c>
      <c r="F7362" s="27" t="s">
        <v>2839</v>
      </c>
      <c r="G7362" s="26">
        <v>0</v>
      </c>
      <c r="H7362" s="26">
        <v>665</v>
      </c>
      <c r="I7362" s="24">
        <f t="shared" si="115"/>
        <v>221876.06</v>
      </c>
      <c r="J7362" s="27" t="s">
        <v>3222</v>
      </c>
      <c r="K7362" s="2" t="s">
        <v>15</v>
      </c>
    </row>
    <row r="7363" spans="1:11" ht="12" customHeight="1" x14ac:dyDescent="0.2">
      <c r="A7363" s="2">
        <v>1700</v>
      </c>
      <c r="B7363" s="20" t="str">
        <f>VLOOKUP(C7363,'[2]05-2025'!$B$1:$C$65536,2,0)</f>
        <v xml:space="preserve">IRRF / SOBRE PESSOA JURIDICA A </v>
      </c>
      <c r="C7363" s="33" t="s">
        <v>69</v>
      </c>
      <c r="D7363" s="21">
        <f>VLOOKUP(C7363,'[2]05-2025'!$B$1:$D$65536,3,0)</f>
        <v>46211.06</v>
      </c>
      <c r="E7363" s="25" t="s">
        <v>1808</v>
      </c>
      <c r="F7363" s="27" t="s">
        <v>3043</v>
      </c>
      <c r="G7363" s="26">
        <v>0</v>
      </c>
      <c r="H7363" s="26">
        <v>7500</v>
      </c>
      <c r="I7363" s="24">
        <f t="shared" si="115"/>
        <v>229376.06</v>
      </c>
      <c r="J7363" s="27" t="s">
        <v>128</v>
      </c>
      <c r="K7363" s="2" t="s">
        <v>15</v>
      </c>
    </row>
    <row r="7364" spans="1:11" ht="12" customHeight="1" x14ac:dyDescent="0.2">
      <c r="A7364" s="2">
        <v>1700</v>
      </c>
      <c r="B7364" s="20" t="str">
        <f>VLOOKUP(C7364,'[2]05-2025'!$B$1:$C$65536,2,0)</f>
        <v xml:space="preserve">IRRF / SOBRE PESSOA JURIDICA A </v>
      </c>
      <c r="C7364" s="33" t="s">
        <v>69</v>
      </c>
      <c r="D7364" s="21">
        <f>VLOOKUP(C7364,'[2]05-2025'!$B$1:$D$65536,3,0)</f>
        <v>46211.06</v>
      </c>
      <c r="E7364" s="25" t="s">
        <v>1808</v>
      </c>
      <c r="F7364" s="27" t="s">
        <v>2841</v>
      </c>
      <c r="G7364" s="26">
        <v>0</v>
      </c>
      <c r="H7364" s="26">
        <v>31888.39</v>
      </c>
      <c r="I7364" s="24">
        <f t="shared" si="115"/>
        <v>261264.45</v>
      </c>
      <c r="J7364" s="27" t="s">
        <v>105</v>
      </c>
      <c r="K7364" s="2" t="s">
        <v>15</v>
      </c>
    </row>
    <row r="7365" spans="1:11" ht="12" customHeight="1" x14ac:dyDescent="0.2">
      <c r="A7365" s="2">
        <v>1700</v>
      </c>
      <c r="B7365" s="20" t="str">
        <f>VLOOKUP(C7365,'[2]05-2025'!$B$1:$C$65536,2,0)</f>
        <v xml:space="preserve">IRRF / SOBRE PESSOA JURIDICA A </v>
      </c>
      <c r="C7365" s="33" t="s">
        <v>69</v>
      </c>
      <c r="D7365" s="21">
        <f>VLOOKUP(C7365,'[2]05-2025'!$B$1:$D$65536,3,0)</f>
        <v>46211.06</v>
      </c>
      <c r="E7365" s="25" t="s">
        <v>1808</v>
      </c>
      <c r="F7365" s="27" t="s">
        <v>2842</v>
      </c>
      <c r="G7365" s="26">
        <v>0</v>
      </c>
      <c r="H7365" s="26">
        <v>15610.64</v>
      </c>
      <c r="I7365" s="24">
        <f t="shared" si="115"/>
        <v>276875.09000000003</v>
      </c>
      <c r="J7365" s="27" t="s">
        <v>105</v>
      </c>
      <c r="K7365" s="2" t="s">
        <v>15</v>
      </c>
    </row>
    <row r="7366" spans="1:11" ht="12" customHeight="1" x14ac:dyDescent="0.2">
      <c r="A7366" s="2">
        <v>1700</v>
      </c>
      <c r="B7366" s="20" t="str">
        <f>VLOOKUP(C7366,'[2]05-2025'!$B$1:$C$65536,2,0)</f>
        <v xml:space="preserve">IRRF / SOBRE PESSOA JURIDICA A </v>
      </c>
      <c r="C7366" s="33" t="s">
        <v>69</v>
      </c>
      <c r="D7366" s="21">
        <f>VLOOKUP(C7366,'[2]05-2025'!$B$1:$D$65536,3,0)</f>
        <v>46211.06</v>
      </c>
      <c r="E7366" s="25" t="s">
        <v>1809</v>
      </c>
      <c r="F7366" s="27" t="s">
        <v>2854</v>
      </c>
      <c r="G7366" s="26">
        <v>0</v>
      </c>
      <c r="H7366" s="26">
        <v>745.2</v>
      </c>
      <c r="I7366" s="24">
        <f t="shared" si="115"/>
        <v>277620.29000000004</v>
      </c>
      <c r="J7366" s="27" t="s">
        <v>132</v>
      </c>
      <c r="K7366" s="2" t="s">
        <v>15</v>
      </c>
    </row>
    <row r="7367" spans="1:11" ht="12" customHeight="1" x14ac:dyDescent="0.2">
      <c r="A7367" s="2">
        <v>1700</v>
      </c>
      <c r="B7367" s="20" t="str">
        <f>VLOOKUP(C7367,'[2]05-2025'!$B$1:$C$65536,2,0)</f>
        <v xml:space="preserve">IRRF / SOBRE PESSOA JURIDICA A </v>
      </c>
      <c r="C7367" s="33" t="s">
        <v>69</v>
      </c>
      <c r="D7367" s="21">
        <f>VLOOKUP(C7367,'[2]05-2025'!$B$1:$D$65536,3,0)</f>
        <v>46211.06</v>
      </c>
      <c r="E7367" s="25" t="s">
        <v>1809</v>
      </c>
      <c r="F7367" s="27" t="s">
        <v>2859</v>
      </c>
      <c r="G7367" s="26">
        <v>0</v>
      </c>
      <c r="H7367" s="26">
        <v>19154.13</v>
      </c>
      <c r="I7367" s="24">
        <f t="shared" si="115"/>
        <v>296774.42000000004</v>
      </c>
      <c r="J7367" s="27" t="s">
        <v>132</v>
      </c>
      <c r="K7367" s="2" t="s">
        <v>15</v>
      </c>
    </row>
    <row r="7368" spans="1:11" ht="12" customHeight="1" x14ac:dyDescent="0.2">
      <c r="A7368" s="2">
        <v>1700</v>
      </c>
      <c r="B7368" s="20" t="str">
        <f>VLOOKUP(C7368,'[2]05-2025'!$B$1:$C$65536,2,0)</f>
        <v xml:space="preserve">IRRF / SOBRE PESSOA JURIDICA A </v>
      </c>
      <c r="C7368" s="33" t="s">
        <v>69</v>
      </c>
      <c r="D7368" s="21">
        <f>VLOOKUP(C7368,'[2]05-2025'!$B$1:$D$65536,3,0)</f>
        <v>46211.06</v>
      </c>
      <c r="E7368" s="25" t="s">
        <v>1809</v>
      </c>
      <c r="F7368" s="27" t="s">
        <v>2860</v>
      </c>
      <c r="G7368" s="26">
        <v>0</v>
      </c>
      <c r="H7368" s="26">
        <v>1164</v>
      </c>
      <c r="I7368" s="24">
        <f t="shared" si="115"/>
        <v>297938.42000000004</v>
      </c>
      <c r="J7368" s="27" t="s">
        <v>125</v>
      </c>
      <c r="K7368" s="2" t="s">
        <v>15</v>
      </c>
    </row>
    <row r="7369" spans="1:11" ht="12" customHeight="1" x14ac:dyDescent="0.2">
      <c r="A7369" s="2">
        <v>1700</v>
      </c>
      <c r="B7369" s="20" t="str">
        <f>VLOOKUP(C7369,'[2]05-2025'!$B$1:$C$65536,2,0)</f>
        <v xml:space="preserve">IRRF / SOBRE PESSOA JURIDICA A </v>
      </c>
      <c r="C7369" s="33" t="s">
        <v>69</v>
      </c>
      <c r="D7369" s="21">
        <f>VLOOKUP(C7369,'[2]05-2025'!$B$1:$D$65536,3,0)</f>
        <v>46211.06</v>
      </c>
      <c r="E7369" s="25" t="s">
        <v>1811</v>
      </c>
      <c r="F7369" s="27" t="s">
        <v>2878</v>
      </c>
      <c r="G7369" s="26">
        <v>0</v>
      </c>
      <c r="H7369" s="26">
        <v>1705</v>
      </c>
      <c r="I7369" s="24">
        <f t="shared" si="115"/>
        <v>299643.42000000004</v>
      </c>
      <c r="J7369" s="27" t="s">
        <v>132</v>
      </c>
      <c r="K7369" s="2" t="s">
        <v>15</v>
      </c>
    </row>
    <row r="7370" spans="1:11" ht="12" customHeight="1" x14ac:dyDescent="0.2">
      <c r="A7370" s="2">
        <v>1700</v>
      </c>
      <c r="B7370" s="20" t="str">
        <f>VLOOKUP(C7370,'[2]05-2025'!$B$1:$C$65536,2,0)</f>
        <v xml:space="preserve">IRRF / SOBRE PESSOA JURIDICA A </v>
      </c>
      <c r="C7370" s="33" t="s">
        <v>69</v>
      </c>
      <c r="D7370" s="21">
        <f>VLOOKUP(C7370,'[2]05-2025'!$B$1:$D$65536,3,0)</f>
        <v>46211.06</v>
      </c>
      <c r="E7370" s="25" t="s">
        <v>1811</v>
      </c>
      <c r="F7370" s="27" t="s">
        <v>2823</v>
      </c>
      <c r="G7370" s="26">
        <v>0</v>
      </c>
      <c r="H7370" s="26">
        <v>39040</v>
      </c>
      <c r="I7370" s="24">
        <f t="shared" si="115"/>
        <v>338683.42000000004</v>
      </c>
      <c r="J7370" s="27" t="s">
        <v>1673</v>
      </c>
      <c r="K7370" s="2" t="s">
        <v>15</v>
      </c>
    </row>
    <row r="7371" spans="1:11" ht="12" customHeight="1" x14ac:dyDescent="0.2">
      <c r="A7371" s="2">
        <v>1700</v>
      </c>
      <c r="B7371" s="20" t="str">
        <f>VLOOKUP(C7371,'[2]05-2025'!$B$1:$C$65536,2,0)</f>
        <v xml:space="preserve">IRRF / SOBRE PESSOA JURIDICA A </v>
      </c>
      <c r="C7371" s="33" t="s">
        <v>69</v>
      </c>
      <c r="D7371" s="21">
        <f>VLOOKUP(C7371,'[2]05-2025'!$B$1:$D$65536,3,0)</f>
        <v>46211.06</v>
      </c>
      <c r="E7371" s="25" t="s">
        <v>1811</v>
      </c>
      <c r="F7371" s="27" t="s">
        <v>2880</v>
      </c>
      <c r="G7371" s="26">
        <v>0</v>
      </c>
      <c r="H7371" s="26">
        <v>12166.47</v>
      </c>
      <c r="I7371" s="24">
        <f t="shared" si="115"/>
        <v>350849.89</v>
      </c>
      <c r="J7371" s="27" t="s">
        <v>130</v>
      </c>
      <c r="K7371" s="2" t="s">
        <v>15</v>
      </c>
    </row>
    <row r="7372" spans="1:11" ht="12" customHeight="1" x14ac:dyDescent="0.2">
      <c r="A7372" s="2">
        <v>1700</v>
      </c>
      <c r="B7372" s="20" t="str">
        <f>VLOOKUP(C7372,'[2]05-2025'!$B$1:$C$65536,2,0)</f>
        <v xml:space="preserve">IRRF / SOBRE PESSOA JURIDICA A </v>
      </c>
      <c r="C7372" s="33" t="s">
        <v>69</v>
      </c>
      <c r="D7372" s="21">
        <f>VLOOKUP(C7372,'[2]05-2025'!$B$1:$D$65536,3,0)</f>
        <v>46211.06</v>
      </c>
      <c r="E7372" s="25" t="s">
        <v>1812</v>
      </c>
      <c r="F7372" s="27" t="s">
        <v>2883</v>
      </c>
      <c r="G7372" s="26">
        <v>0</v>
      </c>
      <c r="H7372" s="26">
        <v>7601.35</v>
      </c>
      <c r="I7372" s="24">
        <f t="shared" si="115"/>
        <v>358451.24</v>
      </c>
      <c r="J7372" s="27" t="s">
        <v>131</v>
      </c>
      <c r="K7372" s="2" t="s">
        <v>15</v>
      </c>
    </row>
    <row r="7373" spans="1:11" ht="12" customHeight="1" x14ac:dyDescent="0.2">
      <c r="A7373" s="2">
        <v>1700</v>
      </c>
      <c r="B7373" s="20" t="str">
        <f>VLOOKUP(C7373,'[2]05-2025'!$B$1:$C$65536,2,0)</f>
        <v xml:space="preserve">IRRF / SOBRE PESSOA JURIDICA A </v>
      </c>
      <c r="C7373" s="33" t="s">
        <v>69</v>
      </c>
      <c r="D7373" s="21">
        <f>VLOOKUP(C7373,'[2]05-2025'!$B$1:$D$65536,3,0)</f>
        <v>46211.06</v>
      </c>
      <c r="E7373" s="25" t="s">
        <v>1812</v>
      </c>
      <c r="F7373" s="27" t="s">
        <v>2884</v>
      </c>
      <c r="G7373" s="26">
        <v>0</v>
      </c>
      <c r="H7373" s="26">
        <v>1905.03</v>
      </c>
      <c r="I7373" s="24">
        <f t="shared" si="115"/>
        <v>360356.27</v>
      </c>
      <c r="J7373" s="27" t="s">
        <v>132</v>
      </c>
      <c r="K7373" s="2" t="s">
        <v>15</v>
      </c>
    </row>
    <row r="7374" spans="1:11" ht="12" customHeight="1" x14ac:dyDescent="0.2">
      <c r="A7374" s="2">
        <v>1700</v>
      </c>
      <c r="B7374" s="20" t="str">
        <f>VLOOKUP(C7374,'[2]05-2025'!$B$1:$C$65536,2,0)</f>
        <v xml:space="preserve">IRRF / SOBRE PESSOA JURIDICA A </v>
      </c>
      <c r="C7374" s="33" t="s">
        <v>69</v>
      </c>
      <c r="D7374" s="21">
        <f>VLOOKUP(C7374,'[2]05-2025'!$B$1:$D$65536,3,0)</f>
        <v>46211.06</v>
      </c>
      <c r="E7374" s="25" t="s">
        <v>1803</v>
      </c>
      <c r="F7374" s="27" t="s">
        <v>2906</v>
      </c>
      <c r="G7374" s="26">
        <v>0</v>
      </c>
      <c r="H7374" s="26">
        <v>132056.85999999999</v>
      </c>
      <c r="I7374" s="24">
        <f t="shared" si="115"/>
        <v>492413.13</v>
      </c>
      <c r="J7374" s="27" t="s">
        <v>123</v>
      </c>
      <c r="K7374" s="2" t="s">
        <v>15</v>
      </c>
    </row>
    <row r="7375" spans="1:11" ht="12" customHeight="1" x14ac:dyDescent="0.2">
      <c r="A7375" s="2">
        <v>1700</v>
      </c>
      <c r="B7375" s="20" t="str">
        <f>VLOOKUP(C7375,'[2]05-2025'!$B$1:$C$65536,2,0)</f>
        <v xml:space="preserve">IRRF / SOBRE PESSOA JURIDICA A </v>
      </c>
      <c r="C7375" s="33" t="s">
        <v>69</v>
      </c>
      <c r="D7375" s="21">
        <f>VLOOKUP(C7375,'[2]05-2025'!$B$1:$D$65536,3,0)</f>
        <v>46211.06</v>
      </c>
      <c r="E7375" s="25" t="s">
        <v>1814</v>
      </c>
      <c r="F7375" s="27" t="s">
        <v>2907</v>
      </c>
      <c r="G7375" s="26">
        <v>0</v>
      </c>
      <c r="H7375" s="26">
        <v>1233.8499999999999</v>
      </c>
      <c r="I7375" s="24">
        <f t="shared" si="115"/>
        <v>493646.98</v>
      </c>
      <c r="J7375" s="27" t="s">
        <v>125</v>
      </c>
      <c r="K7375" s="2" t="s">
        <v>15</v>
      </c>
    </row>
    <row r="7376" spans="1:11" ht="12" customHeight="1" x14ac:dyDescent="0.2">
      <c r="A7376" s="2">
        <v>1700</v>
      </c>
      <c r="B7376" s="20" t="str">
        <f>VLOOKUP(C7376,'[2]05-2025'!$B$1:$C$65536,2,0)</f>
        <v xml:space="preserve">IRRF / SOBRE PESSOA JURIDICA A </v>
      </c>
      <c r="C7376" s="33" t="s">
        <v>69</v>
      </c>
      <c r="D7376" s="21">
        <f>VLOOKUP(C7376,'[2]05-2025'!$B$1:$D$65536,3,0)</f>
        <v>46211.06</v>
      </c>
      <c r="E7376" s="25" t="s">
        <v>1814</v>
      </c>
      <c r="F7376" s="27" t="s">
        <v>2908</v>
      </c>
      <c r="G7376" s="26">
        <v>0</v>
      </c>
      <c r="H7376" s="26">
        <v>19154.13</v>
      </c>
      <c r="I7376" s="24">
        <f t="shared" si="115"/>
        <v>512801.11</v>
      </c>
      <c r="J7376" s="27" t="s">
        <v>132</v>
      </c>
      <c r="K7376" s="2" t="s">
        <v>15</v>
      </c>
    </row>
    <row r="7377" spans="1:11" ht="12" customHeight="1" x14ac:dyDescent="0.2">
      <c r="A7377" s="2">
        <v>1700</v>
      </c>
      <c r="B7377" s="20" t="str">
        <f>VLOOKUP(C7377,'[2]05-2025'!$B$1:$C$65536,2,0)</f>
        <v xml:space="preserve">IRRF / SOBRE PESSOA JURIDICA A </v>
      </c>
      <c r="C7377" s="33" t="s">
        <v>69</v>
      </c>
      <c r="D7377" s="21">
        <f>VLOOKUP(C7377,'[2]05-2025'!$B$1:$D$65536,3,0)</f>
        <v>46211.06</v>
      </c>
      <c r="E7377" s="25" t="s">
        <v>1815</v>
      </c>
      <c r="F7377" s="27" t="s">
        <v>3044</v>
      </c>
      <c r="G7377" s="26">
        <v>0</v>
      </c>
      <c r="H7377" s="26">
        <v>236465.49</v>
      </c>
      <c r="I7377" s="24">
        <f t="shared" si="115"/>
        <v>749266.6</v>
      </c>
      <c r="J7377" s="27" t="s">
        <v>113</v>
      </c>
      <c r="K7377" s="2" t="s">
        <v>15</v>
      </c>
    </row>
    <row r="7378" spans="1:11" ht="12" customHeight="1" x14ac:dyDescent="0.2">
      <c r="A7378" s="2">
        <v>1700</v>
      </c>
      <c r="B7378" s="20" t="str">
        <f>VLOOKUP(C7378,'[2]05-2025'!$B$1:$C$65536,2,0)</f>
        <v xml:space="preserve">IRRF / SOBRE PESSOA JURIDICA A </v>
      </c>
      <c r="C7378" s="33" t="s">
        <v>69</v>
      </c>
      <c r="D7378" s="21">
        <f>VLOOKUP(C7378,'[2]05-2025'!$B$1:$D$65536,3,0)</f>
        <v>46211.06</v>
      </c>
      <c r="E7378" s="25" t="s">
        <v>1816</v>
      </c>
      <c r="F7378" s="27" t="s">
        <v>2919</v>
      </c>
      <c r="G7378" s="26">
        <v>0</v>
      </c>
      <c r="H7378" s="26">
        <v>5071.04</v>
      </c>
      <c r="I7378" s="24">
        <f t="shared" si="115"/>
        <v>754337.64</v>
      </c>
      <c r="J7378" s="27" t="s">
        <v>131</v>
      </c>
      <c r="K7378" s="2" t="s">
        <v>15</v>
      </c>
    </row>
    <row r="7379" spans="1:11" ht="12" customHeight="1" x14ac:dyDescent="0.2">
      <c r="A7379" s="2">
        <v>1700</v>
      </c>
      <c r="B7379" s="20" t="str">
        <f>VLOOKUP(C7379,'[2]05-2025'!$B$1:$C$65536,2,0)</f>
        <v xml:space="preserve">IRRF / SOBRE PESSOA JURIDICA A </v>
      </c>
      <c r="C7379" s="33" t="s">
        <v>69</v>
      </c>
      <c r="D7379" s="21">
        <f>VLOOKUP(C7379,'[2]05-2025'!$B$1:$D$65536,3,0)</f>
        <v>46211.06</v>
      </c>
      <c r="E7379" s="25" t="s">
        <v>1816</v>
      </c>
      <c r="F7379" s="27" t="s">
        <v>2824</v>
      </c>
      <c r="G7379" s="26">
        <v>0</v>
      </c>
      <c r="H7379" s="26">
        <v>135843.17000000001</v>
      </c>
      <c r="I7379" s="24">
        <f t="shared" si="115"/>
        <v>890180.81</v>
      </c>
      <c r="J7379" s="27" t="s">
        <v>1673</v>
      </c>
      <c r="K7379" s="2" t="s">
        <v>15</v>
      </c>
    </row>
    <row r="7380" spans="1:11" ht="12" customHeight="1" x14ac:dyDescent="0.2">
      <c r="A7380" s="2">
        <v>1700</v>
      </c>
      <c r="B7380" s="20" t="str">
        <f>VLOOKUP(C7380,'[2]05-2025'!$B$1:$C$65536,2,0)</f>
        <v xml:space="preserve">IRRF / SOBRE PESSOA JURIDICA A </v>
      </c>
      <c r="C7380" s="33" t="s">
        <v>69</v>
      </c>
      <c r="D7380" s="21">
        <f>VLOOKUP(C7380,'[2]05-2025'!$B$1:$D$65536,3,0)</f>
        <v>46211.06</v>
      </c>
      <c r="E7380" s="25" t="s">
        <v>1817</v>
      </c>
      <c r="F7380" s="27" t="s">
        <v>2825</v>
      </c>
      <c r="G7380" s="26">
        <v>0</v>
      </c>
      <c r="H7380" s="26">
        <v>82387.960000000006</v>
      </c>
      <c r="I7380" s="24">
        <f t="shared" si="115"/>
        <v>972568.77</v>
      </c>
      <c r="J7380" s="27" t="s">
        <v>1673</v>
      </c>
      <c r="K7380" s="2" t="s">
        <v>15</v>
      </c>
    </row>
    <row r="7381" spans="1:11" ht="12" customHeight="1" x14ac:dyDescent="0.2">
      <c r="A7381" s="2">
        <v>1700</v>
      </c>
      <c r="B7381" s="20" t="str">
        <f>VLOOKUP(C7381,'[2]05-2025'!$B$1:$C$65536,2,0)</f>
        <v xml:space="preserve">IRRF / SOBRE PESSOA JURIDICA A </v>
      </c>
      <c r="C7381" s="33" t="s">
        <v>69</v>
      </c>
      <c r="D7381" s="21">
        <f>VLOOKUP(C7381,'[2]05-2025'!$B$1:$D$65536,3,0)</f>
        <v>46211.06</v>
      </c>
      <c r="E7381" s="25" t="s">
        <v>1817</v>
      </c>
      <c r="F7381" s="27" t="s">
        <v>2826</v>
      </c>
      <c r="G7381" s="26">
        <v>0</v>
      </c>
      <c r="H7381" s="26">
        <v>37923</v>
      </c>
      <c r="I7381" s="24">
        <f t="shared" si="115"/>
        <v>1010491.77</v>
      </c>
      <c r="J7381" s="27" t="s">
        <v>1673</v>
      </c>
      <c r="K7381" s="2" t="s">
        <v>15</v>
      </c>
    </row>
    <row r="7382" spans="1:11" ht="12" customHeight="1" x14ac:dyDescent="0.2">
      <c r="A7382" s="2">
        <v>1700</v>
      </c>
      <c r="B7382" s="20" t="str">
        <f>VLOOKUP(C7382,'[2]05-2025'!$B$1:$C$65536,2,0)</f>
        <v xml:space="preserve">IRRF / SOBRE PESSOA JURIDICA A </v>
      </c>
      <c r="C7382" s="33" t="s">
        <v>69</v>
      </c>
      <c r="D7382" s="21">
        <f>VLOOKUP(C7382,'[2]05-2025'!$B$1:$D$65536,3,0)</f>
        <v>46211.06</v>
      </c>
      <c r="E7382" s="25" t="s">
        <v>1817</v>
      </c>
      <c r="F7382" s="27" t="s">
        <v>2827</v>
      </c>
      <c r="G7382" s="26">
        <v>0</v>
      </c>
      <c r="H7382" s="26">
        <v>36373</v>
      </c>
      <c r="I7382" s="24">
        <f t="shared" si="115"/>
        <v>1046864.77</v>
      </c>
      <c r="J7382" s="27" t="s">
        <v>1673</v>
      </c>
      <c r="K7382" s="2" t="s">
        <v>15</v>
      </c>
    </row>
    <row r="7383" spans="1:11" ht="12" customHeight="1" x14ac:dyDescent="0.2">
      <c r="A7383" s="2">
        <v>1700</v>
      </c>
      <c r="B7383" s="20" t="str">
        <f>VLOOKUP(C7383,'[2]05-2025'!$B$1:$C$65536,2,0)</f>
        <v xml:space="preserve">IRRF / SOBRE PESSOA JURIDICA A </v>
      </c>
      <c r="C7383" s="33" t="s">
        <v>69</v>
      </c>
      <c r="D7383" s="21">
        <f>VLOOKUP(C7383,'[2]05-2025'!$B$1:$D$65536,3,0)</f>
        <v>46211.06</v>
      </c>
      <c r="E7383" s="25" t="s">
        <v>1819</v>
      </c>
      <c r="F7383" s="27" t="s">
        <v>2939</v>
      </c>
      <c r="G7383" s="26">
        <v>0</v>
      </c>
      <c r="H7383" s="26">
        <v>196719.98</v>
      </c>
      <c r="I7383" s="24">
        <f t="shared" si="115"/>
        <v>1243584.75</v>
      </c>
      <c r="J7383" s="27" t="s">
        <v>121</v>
      </c>
      <c r="K7383" s="2" t="s">
        <v>15</v>
      </c>
    </row>
    <row r="7384" spans="1:11" ht="12" customHeight="1" x14ac:dyDescent="0.2">
      <c r="A7384" s="2">
        <v>1700</v>
      </c>
      <c r="B7384" s="20" t="str">
        <f>VLOOKUP(C7384,'[2]05-2025'!$B$1:$C$65536,2,0)</f>
        <v xml:space="preserve">IRRF / SOBRE PESSOA JURIDICA A </v>
      </c>
      <c r="C7384" s="33" t="s">
        <v>69</v>
      </c>
      <c r="D7384" s="21">
        <f>VLOOKUP(C7384,'[2]05-2025'!$B$1:$D$65536,3,0)</f>
        <v>46211.06</v>
      </c>
      <c r="E7384" s="25" t="s">
        <v>1819</v>
      </c>
      <c r="F7384" s="27" t="s">
        <v>2940</v>
      </c>
      <c r="G7384" s="26">
        <v>0</v>
      </c>
      <c r="H7384" s="26">
        <v>17500</v>
      </c>
      <c r="I7384" s="24">
        <f t="shared" si="115"/>
        <v>1261084.75</v>
      </c>
      <c r="J7384" s="27" t="s">
        <v>1673</v>
      </c>
      <c r="K7384" s="2" t="s">
        <v>15</v>
      </c>
    </row>
    <row r="7385" spans="1:11" ht="12" customHeight="1" x14ac:dyDescent="0.2">
      <c r="A7385" s="2">
        <v>1700</v>
      </c>
      <c r="B7385" s="20" t="str">
        <f>VLOOKUP(C7385,'[2]05-2025'!$B$1:$C$65536,2,0)</f>
        <v xml:space="preserve">IRRF / SOBRE PESSOA JURIDICA A </v>
      </c>
      <c r="C7385" s="33" t="s">
        <v>69</v>
      </c>
      <c r="D7385" s="21">
        <f>VLOOKUP(C7385,'[2]05-2025'!$B$1:$D$65536,3,0)</f>
        <v>46211.06</v>
      </c>
      <c r="E7385" s="25" t="s">
        <v>1819</v>
      </c>
      <c r="F7385" s="27" t="s">
        <v>2941</v>
      </c>
      <c r="G7385" s="26">
        <v>0</v>
      </c>
      <c r="H7385" s="26">
        <v>207919.57</v>
      </c>
      <c r="I7385" s="24">
        <f t="shared" si="115"/>
        <v>1469004.32</v>
      </c>
      <c r="J7385" s="27" t="s">
        <v>105</v>
      </c>
      <c r="K7385" s="2" t="s">
        <v>15</v>
      </c>
    </row>
    <row r="7386" spans="1:11" ht="12" customHeight="1" x14ac:dyDescent="0.2">
      <c r="A7386" s="2">
        <v>1700</v>
      </c>
      <c r="B7386" s="20" t="str">
        <f>VLOOKUP(C7386,'[2]05-2025'!$B$1:$C$65536,2,0)</f>
        <v xml:space="preserve">IRRF / SOBRE PESSOA JURIDICA A </v>
      </c>
      <c r="C7386" s="33" t="s">
        <v>69</v>
      </c>
      <c r="D7386" s="21">
        <f>VLOOKUP(C7386,'[2]05-2025'!$B$1:$D$65536,3,0)</f>
        <v>46211.06</v>
      </c>
      <c r="E7386" s="25" t="s">
        <v>1819</v>
      </c>
      <c r="F7386" s="27" t="s">
        <v>3045</v>
      </c>
      <c r="G7386" s="26">
        <v>0</v>
      </c>
      <c r="H7386" s="26">
        <v>23000</v>
      </c>
      <c r="I7386" s="24">
        <f t="shared" si="115"/>
        <v>1492004.32</v>
      </c>
      <c r="J7386" s="27" t="s">
        <v>128</v>
      </c>
      <c r="K7386" s="2" t="s">
        <v>15</v>
      </c>
    </row>
    <row r="7387" spans="1:11" ht="12" customHeight="1" x14ac:dyDescent="0.2">
      <c r="A7387" s="2">
        <v>1700</v>
      </c>
      <c r="B7387" s="20" t="str">
        <f>VLOOKUP(C7387,'[2]05-2025'!$B$1:$C$65536,2,0)</f>
        <v xml:space="preserve">IRRF / SOBRE PESSOA JURIDICA A </v>
      </c>
      <c r="C7387" s="33" t="s">
        <v>69</v>
      </c>
      <c r="D7387" s="21">
        <f>VLOOKUP(C7387,'[2]05-2025'!$B$1:$D$65536,3,0)</f>
        <v>46211.06</v>
      </c>
      <c r="E7387" s="25" t="s">
        <v>1819</v>
      </c>
      <c r="F7387" s="27" t="s">
        <v>2944</v>
      </c>
      <c r="G7387" s="26">
        <v>0</v>
      </c>
      <c r="H7387" s="26">
        <v>32025.68</v>
      </c>
      <c r="I7387" s="24">
        <f t="shared" si="115"/>
        <v>1524030</v>
      </c>
      <c r="J7387" s="27" t="s">
        <v>105</v>
      </c>
      <c r="K7387" s="2" t="s">
        <v>15</v>
      </c>
    </row>
    <row r="7388" spans="1:11" ht="12" customHeight="1" x14ac:dyDescent="0.2">
      <c r="A7388" s="2">
        <v>1700</v>
      </c>
      <c r="B7388" s="20" t="str">
        <f>VLOOKUP(C7388,'[2]05-2025'!$B$1:$C$65536,2,0)</f>
        <v xml:space="preserve">IRRF / SOBRE PESSOA JURIDICA A </v>
      </c>
      <c r="C7388" s="33" t="s">
        <v>69</v>
      </c>
      <c r="D7388" s="21">
        <f>VLOOKUP(C7388,'[2]05-2025'!$B$1:$D$65536,3,0)</f>
        <v>46211.06</v>
      </c>
      <c r="E7388" s="25" t="s">
        <v>1819</v>
      </c>
      <c r="F7388" s="27" t="s">
        <v>2947</v>
      </c>
      <c r="G7388" s="26">
        <v>0</v>
      </c>
      <c r="H7388" s="26">
        <v>15902.43</v>
      </c>
      <c r="I7388" s="24">
        <f t="shared" si="115"/>
        <v>1539932.43</v>
      </c>
      <c r="J7388" s="27" t="s">
        <v>105</v>
      </c>
      <c r="K7388" s="2" t="s">
        <v>15</v>
      </c>
    </row>
    <row r="7389" spans="1:11" ht="12" customHeight="1" x14ac:dyDescent="0.2">
      <c r="A7389" s="2">
        <v>1700</v>
      </c>
      <c r="B7389" s="20" t="str">
        <f>VLOOKUP(C7389,'[2]05-2025'!$B$1:$C$65536,2,0)</f>
        <v xml:space="preserve">IRRF / SOBRE PESSOA JURIDICA A </v>
      </c>
      <c r="C7389" s="33" t="s">
        <v>69</v>
      </c>
      <c r="D7389" s="21">
        <f>VLOOKUP(C7389,'[2]05-2025'!$B$1:$D$65536,3,0)</f>
        <v>46211.06</v>
      </c>
      <c r="E7389" s="25" t="s">
        <v>1819</v>
      </c>
      <c r="F7389" s="27" t="s">
        <v>2948</v>
      </c>
      <c r="G7389" s="26">
        <v>0</v>
      </c>
      <c r="H7389" s="26">
        <v>18564.05</v>
      </c>
      <c r="I7389" s="24">
        <f t="shared" si="115"/>
        <v>1558496.48</v>
      </c>
      <c r="J7389" s="27" t="s">
        <v>105</v>
      </c>
      <c r="K7389" s="2" t="s">
        <v>15</v>
      </c>
    </row>
    <row r="7390" spans="1:11" ht="12" customHeight="1" x14ac:dyDescent="0.2">
      <c r="A7390" s="2">
        <v>1700</v>
      </c>
      <c r="B7390" s="20" t="str">
        <f>VLOOKUP(C7390,'[2]05-2025'!$B$1:$C$65536,2,0)</f>
        <v xml:space="preserve">IRRF / SOBRE PESSOA JURIDICA A </v>
      </c>
      <c r="C7390" s="33" t="s">
        <v>69</v>
      </c>
      <c r="D7390" s="21">
        <f>VLOOKUP(C7390,'[2]05-2025'!$B$1:$D$65536,3,0)</f>
        <v>46211.06</v>
      </c>
      <c r="E7390" s="25" t="s">
        <v>1819</v>
      </c>
      <c r="F7390" s="27" t="s">
        <v>2949</v>
      </c>
      <c r="G7390" s="26">
        <v>0</v>
      </c>
      <c r="H7390" s="26">
        <v>2981.67</v>
      </c>
      <c r="I7390" s="24">
        <f t="shared" si="115"/>
        <v>1561478.15</v>
      </c>
      <c r="J7390" s="27" t="s">
        <v>132</v>
      </c>
      <c r="K7390" s="2" t="s">
        <v>15</v>
      </c>
    </row>
    <row r="7391" spans="1:11" ht="12" customHeight="1" x14ac:dyDescent="0.2">
      <c r="A7391" s="2">
        <v>1700</v>
      </c>
      <c r="B7391" s="20" t="str">
        <f>VLOOKUP(C7391,'[2]05-2025'!$B$1:$C$65536,2,0)</f>
        <v xml:space="preserve">IRRF / SOBRE PESSOA JURIDICA A </v>
      </c>
      <c r="C7391" s="33" t="s">
        <v>69</v>
      </c>
      <c r="D7391" s="21">
        <f>VLOOKUP(C7391,'[2]05-2025'!$B$1:$D$65536,3,0)</f>
        <v>46211.06</v>
      </c>
      <c r="E7391" s="25" t="s">
        <v>1819</v>
      </c>
      <c r="F7391" s="27" t="s">
        <v>2950</v>
      </c>
      <c r="G7391" s="26">
        <v>0</v>
      </c>
      <c r="H7391" s="26">
        <v>154190.99</v>
      </c>
      <c r="I7391" s="24">
        <f t="shared" si="115"/>
        <v>1715669.14</v>
      </c>
      <c r="J7391" s="27" t="s">
        <v>1673</v>
      </c>
      <c r="K7391" s="2" t="s">
        <v>15</v>
      </c>
    </row>
    <row r="7392" spans="1:11" ht="12" customHeight="1" x14ac:dyDescent="0.2">
      <c r="A7392" s="2">
        <v>1700</v>
      </c>
      <c r="B7392" s="20" t="str">
        <f>VLOOKUP(C7392,'[2]05-2025'!$B$1:$C$65536,2,0)</f>
        <v xml:space="preserve">IRRF / SOBRE PESSOA JURIDICA A </v>
      </c>
      <c r="C7392" s="33" t="s">
        <v>69</v>
      </c>
      <c r="D7392" s="21">
        <f>VLOOKUP(C7392,'[2]05-2025'!$B$1:$D$65536,3,0)</f>
        <v>46211.06</v>
      </c>
      <c r="E7392" s="25" t="s">
        <v>1819</v>
      </c>
      <c r="F7392" s="27" t="s">
        <v>2951</v>
      </c>
      <c r="G7392" s="26">
        <v>0</v>
      </c>
      <c r="H7392" s="26">
        <v>18479.14</v>
      </c>
      <c r="I7392" s="24">
        <f t="shared" si="115"/>
        <v>1734148.2799999998</v>
      </c>
      <c r="J7392" s="27" t="s">
        <v>1673</v>
      </c>
      <c r="K7392" s="2" t="s">
        <v>15</v>
      </c>
    </row>
    <row r="7393" spans="1:11" ht="12" customHeight="1" x14ac:dyDescent="0.2">
      <c r="A7393" s="2">
        <v>1700</v>
      </c>
      <c r="B7393" s="20" t="str">
        <f>VLOOKUP(C7393,'[2]05-2025'!$B$1:$C$65536,2,0)</f>
        <v xml:space="preserve">IRRF / SOBRE PESSOA JURIDICA A </v>
      </c>
      <c r="C7393" s="33" t="s">
        <v>69</v>
      </c>
      <c r="D7393" s="21">
        <f>VLOOKUP(C7393,'[2]05-2025'!$B$1:$D$65536,3,0)</f>
        <v>46211.06</v>
      </c>
      <c r="E7393" s="25" t="s">
        <v>1819</v>
      </c>
      <c r="F7393" s="27" t="s">
        <v>3046</v>
      </c>
      <c r="G7393" s="26">
        <v>0</v>
      </c>
      <c r="H7393" s="26">
        <v>42465.34</v>
      </c>
      <c r="I7393" s="24">
        <f t="shared" si="115"/>
        <v>1776613.6199999999</v>
      </c>
      <c r="J7393" s="27" t="s">
        <v>1673</v>
      </c>
      <c r="K7393" s="2" t="s">
        <v>15</v>
      </c>
    </row>
    <row r="7394" spans="1:11" ht="12" customHeight="1" x14ac:dyDescent="0.2">
      <c r="A7394" s="2">
        <v>1700</v>
      </c>
      <c r="B7394" s="20" t="str">
        <f>VLOOKUP(C7394,'[2]05-2025'!$B$1:$C$65536,2,0)</f>
        <v xml:space="preserve">IRRF / SOBRE PESSOA JURIDICA A </v>
      </c>
      <c r="C7394" s="33" t="s">
        <v>69</v>
      </c>
      <c r="D7394" s="21">
        <f>VLOOKUP(C7394,'[2]05-2025'!$B$1:$D$65536,3,0)</f>
        <v>46211.06</v>
      </c>
      <c r="E7394" s="25" t="s">
        <v>1819</v>
      </c>
      <c r="F7394" s="27" t="s">
        <v>2830</v>
      </c>
      <c r="G7394" s="26">
        <v>0</v>
      </c>
      <c r="H7394" s="26">
        <v>251626.05</v>
      </c>
      <c r="I7394" s="24">
        <f t="shared" si="115"/>
        <v>2028239.67</v>
      </c>
      <c r="J7394" s="27" t="s">
        <v>1673</v>
      </c>
      <c r="K7394" s="2" t="s">
        <v>15</v>
      </c>
    </row>
    <row r="7395" spans="1:11" ht="12" customHeight="1" x14ac:dyDescent="0.2">
      <c r="A7395" s="2">
        <v>1700</v>
      </c>
      <c r="B7395" s="20" t="str">
        <f>VLOOKUP(C7395,'[2]05-2025'!$B$1:$C$65536,2,0)</f>
        <v xml:space="preserve">IRRF / SOBRE PESSOA JURIDICA A </v>
      </c>
      <c r="C7395" s="33" t="s">
        <v>69</v>
      </c>
      <c r="D7395" s="21">
        <f>VLOOKUP(C7395,'[2]05-2025'!$B$1:$D$65536,3,0)</f>
        <v>46211.06</v>
      </c>
      <c r="E7395" s="25" t="s">
        <v>1819</v>
      </c>
      <c r="F7395" s="27" t="s">
        <v>2953</v>
      </c>
      <c r="G7395" s="26">
        <v>0</v>
      </c>
      <c r="H7395" s="26">
        <v>194199.99</v>
      </c>
      <c r="I7395" s="24">
        <f t="shared" si="115"/>
        <v>2222439.66</v>
      </c>
      <c r="J7395" s="27" t="s">
        <v>123</v>
      </c>
      <c r="K7395" s="2" t="s">
        <v>15</v>
      </c>
    </row>
    <row r="7396" spans="1:11" ht="12" customHeight="1" x14ac:dyDescent="0.2">
      <c r="A7396" s="2">
        <v>1700</v>
      </c>
      <c r="B7396" s="20" t="str">
        <f>VLOOKUP(C7396,'[2]05-2025'!$B$1:$C$65536,2,0)</f>
        <v xml:space="preserve">IRRF / SOBRE PESSOA JURIDICA A </v>
      </c>
      <c r="C7396" s="33" t="s">
        <v>69</v>
      </c>
      <c r="D7396" s="21">
        <f>VLOOKUP(C7396,'[2]05-2025'!$B$1:$D$65536,3,0)</f>
        <v>46211.06</v>
      </c>
      <c r="E7396" s="25" t="s">
        <v>1804</v>
      </c>
      <c r="F7396" s="27" t="s">
        <v>3047</v>
      </c>
      <c r="G7396" s="26">
        <v>0</v>
      </c>
      <c r="H7396" s="26">
        <v>30197.33</v>
      </c>
      <c r="I7396" s="24">
        <f t="shared" si="115"/>
        <v>2252636.9900000002</v>
      </c>
      <c r="J7396" s="27" t="s">
        <v>1673</v>
      </c>
      <c r="K7396" s="2" t="s">
        <v>15</v>
      </c>
    </row>
    <row r="7397" spans="1:11" ht="12" customHeight="1" x14ac:dyDescent="0.2">
      <c r="A7397" s="2">
        <v>1700</v>
      </c>
      <c r="B7397" s="20" t="str">
        <f>VLOOKUP(C7397,'[2]05-2025'!$B$1:$C$65536,2,0)</f>
        <v xml:space="preserve">IRRF / SOBRE PESSOA JURIDICA A </v>
      </c>
      <c r="C7397" s="33" t="s">
        <v>69</v>
      </c>
      <c r="D7397" s="21">
        <f>VLOOKUP(C7397,'[2]05-2025'!$B$1:$D$65536,3,0)</f>
        <v>46211.06</v>
      </c>
      <c r="E7397" s="25" t="s">
        <v>1821</v>
      </c>
      <c r="F7397" s="27" t="s">
        <v>2970</v>
      </c>
      <c r="G7397" s="26">
        <v>0</v>
      </c>
      <c r="H7397" s="26">
        <v>857983.68</v>
      </c>
      <c r="I7397" s="24">
        <f t="shared" si="115"/>
        <v>3110620.6700000004</v>
      </c>
      <c r="J7397" s="27" t="s">
        <v>105</v>
      </c>
      <c r="K7397" s="2" t="s">
        <v>15</v>
      </c>
    </row>
    <row r="7398" spans="1:11" ht="12" customHeight="1" x14ac:dyDescent="0.2">
      <c r="A7398" s="2">
        <v>1700</v>
      </c>
      <c r="B7398" s="20" t="str">
        <f>VLOOKUP(C7398,'[2]05-2025'!$B$1:$C$65536,2,0)</f>
        <v xml:space="preserve">IRRF / SOBRE PESSOA JURIDICA A </v>
      </c>
      <c r="C7398" s="33" t="s">
        <v>69</v>
      </c>
      <c r="D7398" s="21">
        <f>VLOOKUP(C7398,'[2]05-2025'!$B$1:$D$65536,3,0)</f>
        <v>46211.06</v>
      </c>
      <c r="E7398" s="25" t="s">
        <v>1821</v>
      </c>
      <c r="F7398" s="27" t="s">
        <v>2977</v>
      </c>
      <c r="G7398" s="26">
        <v>0</v>
      </c>
      <c r="H7398" s="26">
        <v>15960</v>
      </c>
      <c r="I7398" s="24">
        <f t="shared" si="115"/>
        <v>3126580.6700000004</v>
      </c>
      <c r="J7398" s="27" t="s">
        <v>1673</v>
      </c>
      <c r="K7398" s="2" t="s">
        <v>15</v>
      </c>
    </row>
    <row r="7399" spans="1:11" ht="12" customHeight="1" x14ac:dyDescent="0.2">
      <c r="A7399" s="2">
        <v>1700</v>
      </c>
      <c r="B7399" s="20" t="str">
        <f>VLOOKUP(C7399,'[2]05-2025'!$B$1:$C$65536,2,0)</f>
        <v xml:space="preserve">IRRF / SOBRE PESSOA JURIDICA A </v>
      </c>
      <c r="C7399" s="33" t="s">
        <v>69</v>
      </c>
      <c r="D7399" s="21">
        <f>VLOOKUP(C7399,'[2]05-2025'!$B$1:$D$65536,3,0)</f>
        <v>46211.06</v>
      </c>
      <c r="E7399" s="25" t="s">
        <v>1805</v>
      </c>
      <c r="F7399" s="27" t="s">
        <v>2995</v>
      </c>
      <c r="G7399" s="26">
        <v>0</v>
      </c>
      <c r="H7399" s="26">
        <v>32474.959999999999</v>
      </c>
      <c r="I7399" s="24">
        <f t="shared" si="115"/>
        <v>3159055.6300000004</v>
      </c>
      <c r="J7399" s="27" t="s">
        <v>105</v>
      </c>
      <c r="K7399" s="2" t="s">
        <v>15</v>
      </c>
    </row>
    <row r="7400" spans="1:11" ht="12" customHeight="1" x14ac:dyDescent="0.2">
      <c r="A7400" s="2">
        <v>1700</v>
      </c>
      <c r="B7400" s="20" t="str">
        <f>VLOOKUP(C7400,'[2]05-2025'!$B$1:$C$65536,2,0)</f>
        <v xml:space="preserve">IRRF / SOBRE PESSOA JURIDICA A </v>
      </c>
      <c r="C7400" s="33" t="s">
        <v>69</v>
      </c>
      <c r="D7400" s="21">
        <f>VLOOKUP(C7400,'[2]05-2025'!$B$1:$D$65536,3,0)</f>
        <v>46211.06</v>
      </c>
      <c r="E7400" s="25" t="s">
        <v>1805</v>
      </c>
      <c r="F7400" s="27" t="s">
        <v>2996</v>
      </c>
      <c r="G7400" s="26">
        <v>0</v>
      </c>
      <c r="H7400" s="26">
        <v>29308.77</v>
      </c>
      <c r="I7400" s="24">
        <f t="shared" si="115"/>
        <v>3188364.4000000004</v>
      </c>
      <c r="J7400" s="27" t="s">
        <v>105</v>
      </c>
      <c r="K7400" s="2" t="s">
        <v>15</v>
      </c>
    </row>
    <row r="7401" spans="1:11" ht="12" customHeight="1" x14ac:dyDescent="0.2">
      <c r="A7401" s="2">
        <v>1700</v>
      </c>
      <c r="B7401" s="20" t="str">
        <f>VLOOKUP(C7401,'[2]05-2025'!$B$1:$C$65536,2,0)</f>
        <v xml:space="preserve">IRRF / SOBRE PESSOA JURIDICA A </v>
      </c>
      <c r="C7401" s="33" t="s">
        <v>69</v>
      </c>
      <c r="D7401" s="21">
        <f>VLOOKUP(C7401,'[2]05-2025'!$B$1:$D$65536,3,0)</f>
        <v>46211.06</v>
      </c>
      <c r="E7401" s="25" t="s">
        <v>1806</v>
      </c>
      <c r="F7401" s="27" t="s">
        <v>2999</v>
      </c>
      <c r="G7401" s="26">
        <v>0</v>
      </c>
      <c r="H7401" s="26">
        <v>629602.05000000005</v>
      </c>
      <c r="I7401" s="24">
        <f t="shared" si="115"/>
        <v>3817966.45</v>
      </c>
      <c r="J7401" s="27" t="s">
        <v>116</v>
      </c>
      <c r="K7401" s="2" t="s">
        <v>15</v>
      </c>
    </row>
    <row r="7402" spans="1:11" ht="12" customHeight="1" x14ac:dyDescent="0.2">
      <c r="A7402" s="2">
        <v>1700</v>
      </c>
      <c r="B7402" s="20" t="str">
        <f>VLOOKUP(C7402,'[2]05-2025'!$B$1:$C$65536,2,0)</f>
        <v xml:space="preserve">IRRF / SOBRE PESSOA JURIDICA A </v>
      </c>
      <c r="C7402" s="33" t="s">
        <v>69</v>
      </c>
      <c r="D7402" s="21">
        <f>VLOOKUP(C7402,'[2]05-2025'!$B$1:$D$65536,3,0)</f>
        <v>46211.06</v>
      </c>
      <c r="E7402" s="25" t="s">
        <v>1808</v>
      </c>
      <c r="F7402" s="27" t="s">
        <v>2835</v>
      </c>
      <c r="G7402" s="26">
        <v>137112.5</v>
      </c>
      <c r="H7402" s="26">
        <v>0</v>
      </c>
      <c r="I7402" s="24">
        <f t="shared" si="115"/>
        <v>3680853.95</v>
      </c>
      <c r="J7402" s="27" t="s">
        <v>59</v>
      </c>
      <c r="K7402" s="2" t="s">
        <v>15</v>
      </c>
    </row>
    <row r="7403" spans="1:11" ht="12" customHeight="1" x14ac:dyDescent="0.2">
      <c r="A7403" s="2">
        <v>1700</v>
      </c>
      <c r="B7403" s="20" t="str">
        <f>VLOOKUP(C7403,'[2]05-2025'!$B$1:$C$65536,2,0)</f>
        <v xml:space="preserve">IRRF / SOBRE PESSOA JURIDICA A </v>
      </c>
      <c r="C7403" s="33" t="s">
        <v>69</v>
      </c>
      <c r="D7403" s="21">
        <f>VLOOKUP(C7403,'[2]05-2025'!$B$1:$D$65536,3,0)</f>
        <v>46211.06</v>
      </c>
      <c r="E7403" s="25" t="s">
        <v>1808</v>
      </c>
      <c r="F7403" s="27" t="s">
        <v>1722</v>
      </c>
      <c r="G7403" s="26">
        <v>8137.5</v>
      </c>
      <c r="H7403" s="26">
        <v>0</v>
      </c>
      <c r="I7403" s="24">
        <f t="shared" si="115"/>
        <v>3672716.45</v>
      </c>
      <c r="J7403" s="27" t="s">
        <v>72</v>
      </c>
      <c r="K7403" s="2" t="s">
        <v>15</v>
      </c>
    </row>
    <row r="7404" spans="1:11" ht="12" customHeight="1" x14ac:dyDescent="0.2">
      <c r="A7404" s="2">
        <v>1700</v>
      </c>
      <c r="B7404" s="20" t="str">
        <f>VLOOKUP(C7404,'[2]05-2025'!$B$1:$C$65536,2,0)</f>
        <v xml:space="preserve">IRRF / SOBRE PESSOA JURIDICA A </v>
      </c>
      <c r="C7404" s="33" t="s">
        <v>69</v>
      </c>
      <c r="D7404" s="21">
        <f>VLOOKUP(C7404,'[2]05-2025'!$B$1:$D$65536,3,0)</f>
        <v>46211.06</v>
      </c>
      <c r="E7404" s="25" t="s">
        <v>1808</v>
      </c>
      <c r="F7404" s="27" t="s">
        <v>1724</v>
      </c>
      <c r="G7404" s="26">
        <v>19250</v>
      </c>
      <c r="H7404" s="26">
        <v>0</v>
      </c>
      <c r="I7404" s="24">
        <f t="shared" si="115"/>
        <v>3653466.45</v>
      </c>
      <c r="J7404" s="27" t="s">
        <v>73</v>
      </c>
      <c r="K7404" s="2" t="s">
        <v>15</v>
      </c>
    </row>
    <row r="7405" spans="1:11" ht="12" customHeight="1" x14ac:dyDescent="0.2">
      <c r="A7405" s="2">
        <v>1700</v>
      </c>
      <c r="B7405" s="20" t="str">
        <f>VLOOKUP(C7405,'[2]05-2025'!$B$1:$C$65536,2,0)</f>
        <v xml:space="preserve">IRRF / SOBRE PESSOA JURIDICA A </v>
      </c>
      <c r="C7405" s="33" t="s">
        <v>69</v>
      </c>
      <c r="D7405" s="21">
        <f>VLOOKUP(C7405,'[2]05-2025'!$B$1:$D$65536,3,0)</f>
        <v>46211.06</v>
      </c>
      <c r="E7405" s="25" t="s">
        <v>1808</v>
      </c>
      <c r="F7405" s="27" t="s">
        <v>1725</v>
      </c>
      <c r="G7405" s="26">
        <v>8750</v>
      </c>
      <c r="H7405" s="26">
        <v>0</v>
      </c>
      <c r="I7405" s="24">
        <f t="shared" si="115"/>
        <v>3644716.45</v>
      </c>
      <c r="J7405" s="27" t="s">
        <v>71</v>
      </c>
      <c r="K7405" s="2" t="s">
        <v>15</v>
      </c>
    </row>
    <row r="7406" spans="1:11" ht="12" customHeight="1" x14ac:dyDescent="0.2">
      <c r="A7406" s="2">
        <v>1700</v>
      </c>
      <c r="B7406" s="20" t="str">
        <f>VLOOKUP(C7406,'[2]05-2025'!$B$1:$C$65536,2,0)</f>
        <v xml:space="preserve">IRRF / SOBRE PESSOA JURIDICA A </v>
      </c>
      <c r="C7406" s="33" t="s">
        <v>69</v>
      </c>
      <c r="D7406" s="21">
        <f>VLOOKUP(C7406,'[2]05-2025'!$B$1:$D$65536,3,0)</f>
        <v>46211.06</v>
      </c>
      <c r="E7406" s="25" t="s">
        <v>1808</v>
      </c>
      <c r="F7406" s="27" t="s">
        <v>1663</v>
      </c>
      <c r="G7406" s="26">
        <v>30.92</v>
      </c>
      <c r="H7406" s="26">
        <v>0</v>
      </c>
      <c r="I7406" s="24">
        <f t="shared" si="115"/>
        <v>3644685.5300000003</v>
      </c>
      <c r="J7406" s="27" t="s">
        <v>72</v>
      </c>
      <c r="K7406" s="2" t="s">
        <v>15</v>
      </c>
    </row>
    <row r="7407" spans="1:11" ht="12" customHeight="1" x14ac:dyDescent="0.2">
      <c r="A7407" s="2">
        <v>1700</v>
      </c>
      <c r="B7407" s="20" t="str">
        <f>VLOOKUP(C7407,'[2]05-2025'!$B$1:$C$65536,2,0)</f>
        <v xml:space="preserve">IRRF / SOBRE PESSOA JURIDICA A </v>
      </c>
      <c r="C7407" s="33" t="s">
        <v>69</v>
      </c>
      <c r="D7407" s="21">
        <f>VLOOKUP(C7407,'[2]05-2025'!$B$1:$D$65536,3,0)</f>
        <v>46211.06</v>
      </c>
      <c r="E7407" s="25" t="s">
        <v>1808</v>
      </c>
      <c r="F7407" s="27" t="s">
        <v>2839</v>
      </c>
      <c r="G7407" s="26">
        <v>624.11</v>
      </c>
      <c r="H7407" s="26">
        <v>0</v>
      </c>
      <c r="I7407" s="24">
        <f t="shared" si="115"/>
        <v>3644061.4200000004</v>
      </c>
      <c r="J7407" s="27" t="s">
        <v>59</v>
      </c>
      <c r="K7407" s="2" t="s">
        <v>15</v>
      </c>
    </row>
    <row r="7408" spans="1:11" ht="12" customHeight="1" x14ac:dyDescent="0.2">
      <c r="A7408" s="2">
        <v>1700</v>
      </c>
      <c r="B7408" s="20" t="str">
        <f>VLOOKUP(C7408,'[2]05-2025'!$B$1:$C$65536,2,0)</f>
        <v xml:space="preserve">IRRF / SOBRE PESSOA JURIDICA A </v>
      </c>
      <c r="C7408" s="33" t="s">
        <v>69</v>
      </c>
      <c r="D7408" s="21">
        <f>VLOOKUP(C7408,'[2]05-2025'!$B$1:$D$65536,3,0)</f>
        <v>46211.06</v>
      </c>
      <c r="E7408" s="25" t="s">
        <v>1808</v>
      </c>
      <c r="F7408" s="27" t="s">
        <v>3043</v>
      </c>
      <c r="G7408" s="26">
        <v>6333.5</v>
      </c>
      <c r="H7408" s="26">
        <v>0</v>
      </c>
      <c r="I7408" s="24">
        <f t="shared" si="115"/>
        <v>3637727.9200000004</v>
      </c>
      <c r="J7408" s="27" t="s">
        <v>59</v>
      </c>
      <c r="K7408" s="2" t="s">
        <v>15</v>
      </c>
    </row>
    <row r="7409" spans="1:11" ht="12" customHeight="1" x14ac:dyDescent="0.2">
      <c r="A7409" s="2">
        <v>1700</v>
      </c>
      <c r="B7409" s="20" t="str">
        <f>VLOOKUP(C7409,'[2]05-2025'!$B$1:$C$65536,2,0)</f>
        <v xml:space="preserve">IRRF / SOBRE PESSOA JURIDICA A </v>
      </c>
      <c r="C7409" s="33" t="s">
        <v>69</v>
      </c>
      <c r="D7409" s="21">
        <f>VLOOKUP(C7409,'[2]05-2025'!$B$1:$D$65536,3,0)</f>
        <v>46211.06</v>
      </c>
      <c r="E7409" s="25" t="s">
        <v>1808</v>
      </c>
      <c r="F7409" s="27" t="s">
        <v>3290</v>
      </c>
      <c r="G7409" s="26">
        <v>1482.8</v>
      </c>
      <c r="H7409" s="26">
        <v>0</v>
      </c>
      <c r="I7409" s="24">
        <f t="shared" ref="I7409:I7472" si="116">IF(C7409&lt;&gt;C7408,D7409-G7409+H7409,IF(C7409=C7408,I7408-G7409+H7409,"falso"))</f>
        <v>3636245.1200000006</v>
      </c>
      <c r="J7409" s="27" t="s">
        <v>72</v>
      </c>
      <c r="K7409" s="2" t="s">
        <v>15</v>
      </c>
    </row>
    <row r="7410" spans="1:11" ht="12" customHeight="1" x14ac:dyDescent="0.2">
      <c r="A7410" s="2">
        <v>1700</v>
      </c>
      <c r="B7410" s="20" t="str">
        <f>VLOOKUP(C7410,'[2]05-2025'!$B$1:$C$65536,2,0)</f>
        <v xml:space="preserve">IRRF / SOBRE PESSOA JURIDICA A </v>
      </c>
      <c r="C7410" s="33" t="s">
        <v>69</v>
      </c>
      <c r="D7410" s="21">
        <f>VLOOKUP(C7410,'[2]05-2025'!$B$1:$D$65536,3,0)</f>
        <v>46211.06</v>
      </c>
      <c r="E7410" s="25" t="s">
        <v>1808</v>
      </c>
      <c r="F7410" s="27" t="s">
        <v>2841</v>
      </c>
      <c r="G7410" s="26">
        <v>29927.26</v>
      </c>
      <c r="H7410" s="26">
        <v>0</v>
      </c>
      <c r="I7410" s="24">
        <f t="shared" si="116"/>
        <v>3606317.8600000008</v>
      </c>
      <c r="J7410" s="27" t="s">
        <v>59</v>
      </c>
      <c r="K7410" s="2" t="s">
        <v>15</v>
      </c>
    </row>
    <row r="7411" spans="1:11" ht="12" customHeight="1" x14ac:dyDescent="0.2">
      <c r="A7411" s="2">
        <v>1700</v>
      </c>
      <c r="B7411" s="20" t="str">
        <f>VLOOKUP(C7411,'[2]05-2025'!$B$1:$C$65536,2,0)</f>
        <v xml:space="preserve">IRRF / SOBRE PESSOA JURIDICA A </v>
      </c>
      <c r="C7411" s="33" t="s">
        <v>69</v>
      </c>
      <c r="D7411" s="21">
        <f>VLOOKUP(C7411,'[2]05-2025'!$B$1:$D$65536,3,0)</f>
        <v>46211.06</v>
      </c>
      <c r="E7411" s="25" t="s">
        <v>1808</v>
      </c>
      <c r="F7411" s="27" t="s">
        <v>1635</v>
      </c>
      <c r="G7411" s="26">
        <v>725.9</v>
      </c>
      <c r="H7411" s="26">
        <v>0</v>
      </c>
      <c r="I7411" s="24">
        <f t="shared" si="116"/>
        <v>3605591.9600000009</v>
      </c>
      <c r="J7411" s="27" t="s">
        <v>72</v>
      </c>
      <c r="K7411" s="2" t="s">
        <v>15</v>
      </c>
    </row>
    <row r="7412" spans="1:11" ht="12" customHeight="1" x14ac:dyDescent="0.2">
      <c r="A7412" s="2">
        <v>1700</v>
      </c>
      <c r="B7412" s="20" t="str">
        <f>VLOOKUP(C7412,'[2]05-2025'!$B$1:$C$65536,2,0)</f>
        <v xml:space="preserve">IRRF / SOBRE PESSOA JURIDICA A </v>
      </c>
      <c r="C7412" s="33" t="s">
        <v>69</v>
      </c>
      <c r="D7412" s="21">
        <f>VLOOKUP(C7412,'[2]05-2025'!$B$1:$D$65536,3,0)</f>
        <v>46211.06</v>
      </c>
      <c r="E7412" s="25" t="s">
        <v>1808</v>
      </c>
      <c r="F7412" s="27" t="s">
        <v>2842</v>
      </c>
      <c r="G7412" s="26">
        <v>14650.58</v>
      </c>
      <c r="H7412" s="26">
        <v>0</v>
      </c>
      <c r="I7412" s="24">
        <f t="shared" si="116"/>
        <v>3590941.3800000008</v>
      </c>
      <c r="J7412" s="27" t="s">
        <v>59</v>
      </c>
      <c r="K7412" s="2" t="s">
        <v>15</v>
      </c>
    </row>
    <row r="7413" spans="1:11" ht="12" customHeight="1" x14ac:dyDescent="0.2">
      <c r="A7413" s="2">
        <v>1700</v>
      </c>
      <c r="B7413" s="20" t="str">
        <f>VLOOKUP(C7413,'[2]05-2025'!$B$1:$C$65536,2,0)</f>
        <v xml:space="preserve">IRRF / SOBRE PESSOA JURIDICA A </v>
      </c>
      <c r="C7413" s="33" t="s">
        <v>69</v>
      </c>
      <c r="D7413" s="21">
        <f>VLOOKUP(C7413,'[2]05-2025'!$B$1:$D$65536,3,0)</f>
        <v>46211.06</v>
      </c>
      <c r="E7413" s="25" t="s">
        <v>1809</v>
      </c>
      <c r="F7413" s="27" t="s">
        <v>2854</v>
      </c>
      <c r="G7413" s="26">
        <v>662.11</v>
      </c>
      <c r="H7413" s="26">
        <v>0</v>
      </c>
      <c r="I7413" s="24">
        <f t="shared" si="116"/>
        <v>3590279.2700000009</v>
      </c>
      <c r="J7413" s="27" t="s">
        <v>59</v>
      </c>
      <c r="K7413" s="2" t="s">
        <v>15</v>
      </c>
    </row>
    <row r="7414" spans="1:11" ht="12" customHeight="1" x14ac:dyDescent="0.2">
      <c r="A7414" s="2">
        <v>1700</v>
      </c>
      <c r="B7414" s="20" t="str">
        <f>VLOOKUP(C7414,'[2]05-2025'!$B$1:$C$65536,2,0)</f>
        <v xml:space="preserve">IRRF / SOBRE PESSOA JURIDICA A </v>
      </c>
      <c r="C7414" s="33" t="s">
        <v>69</v>
      </c>
      <c r="D7414" s="21">
        <f>VLOOKUP(C7414,'[2]05-2025'!$B$1:$D$65536,3,0)</f>
        <v>46211.06</v>
      </c>
      <c r="E7414" s="25" t="s">
        <v>1809</v>
      </c>
      <c r="F7414" s="27" t="s">
        <v>1766</v>
      </c>
      <c r="G7414" s="26">
        <v>34.65</v>
      </c>
      <c r="H7414" s="26">
        <v>0</v>
      </c>
      <c r="I7414" s="24">
        <f t="shared" si="116"/>
        <v>3590244.620000001</v>
      </c>
      <c r="J7414" s="27" t="s">
        <v>72</v>
      </c>
      <c r="K7414" s="2" t="s">
        <v>15</v>
      </c>
    </row>
    <row r="7415" spans="1:11" ht="12" customHeight="1" x14ac:dyDescent="0.2">
      <c r="A7415" s="2">
        <v>1700</v>
      </c>
      <c r="B7415" s="20" t="str">
        <f>VLOOKUP(C7415,'[2]05-2025'!$B$1:$C$65536,2,0)</f>
        <v xml:space="preserve">IRRF / SOBRE PESSOA JURIDICA A </v>
      </c>
      <c r="C7415" s="33" t="s">
        <v>69</v>
      </c>
      <c r="D7415" s="21">
        <f>VLOOKUP(C7415,'[2]05-2025'!$B$1:$D$65536,3,0)</f>
        <v>46211.06</v>
      </c>
      <c r="E7415" s="25" t="s">
        <v>1809</v>
      </c>
      <c r="F7415" s="27" t="s">
        <v>1613</v>
      </c>
      <c r="G7415" s="26">
        <v>37.26</v>
      </c>
      <c r="H7415" s="26">
        <v>0</v>
      </c>
      <c r="I7415" s="24">
        <f t="shared" si="116"/>
        <v>3590207.3600000013</v>
      </c>
      <c r="J7415" s="27" t="s">
        <v>71</v>
      </c>
      <c r="K7415" s="2" t="s">
        <v>15</v>
      </c>
    </row>
    <row r="7416" spans="1:11" ht="12" customHeight="1" x14ac:dyDescent="0.2">
      <c r="A7416" s="2">
        <v>1700</v>
      </c>
      <c r="B7416" s="20" t="str">
        <f>VLOOKUP(C7416,'[2]05-2025'!$B$1:$C$65536,2,0)</f>
        <v xml:space="preserve">IRRF / SOBRE PESSOA JURIDICA A </v>
      </c>
      <c r="C7416" s="33" t="s">
        <v>69</v>
      </c>
      <c r="D7416" s="21">
        <f>VLOOKUP(C7416,'[2]05-2025'!$B$1:$D$65536,3,0)</f>
        <v>46211.06</v>
      </c>
      <c r="E7416" s="25" t="s">
        <v>1809</v>
      </c>
      <c r="F7416" s="27" t="s">
        <v>2859</v>
      </c>
      <c r="G7416" s="26">
        <v>17976.16</v>
      </c>
      <c r="H7416" s="26">
        <v>0</v>
      </c>
      <c r="I7416" s="24">
        <f t="shared" si="116"/>
        <v>3572231.2000000011</v>
      </c>
      <c r="J7416" s="27" t="s">
        <v>59</v>
      </c>
      <c r="K7416" s="2" t="s">
        <v>15</v>
      </c>
    </row>
    <row r="7417" spans="1:11" ht="12" customHeight="1" x14ac:dyDescent="0.2">
      <c r="A7417" s="2">
        <v>1700</v>
      </c>
      <c r="B7417" s="20" t="str">
        <f>VLOOKUP(C7417,'[2]05-2025'!$B$1:$C$65536,2,0)</f>
        <v xml:space="preserve">IRRF / SOBRE PESSOA JURIDICA A </v>
      </c>
      <c r="C7417" s="33" t="s">
        <v>69</v>
      </c>
      <c r="D7417" s="21">
        <f>VLOOKUP(C7417,'[2]05-2025'!$B$1:$D$65536,3,0)</f>
        <v>46211.06</v>
      </c>
      <c r="E7417" s="25" t="s">
        <v>1809</v>
      </c>
      <c r="F7417" s="27" t="s">
        <v>3298</v>
      </c>
      <c r="G7417" s="26">
        <v>890.66</v>
      </c>
      <c r="H7417" s="26">
        <v>0</v>
      </c>
      <c r="I7417" s="24">
        <f t="shared" si="116"/>
        <v>3571340.540000001</v>
      </c>
      <c r="J7417" s="27" t="s">
        <v>72</v>
      </c>
      <c r="K7417" s="2" t="s">
        <v>15</v>
      </c>
    </row>
    <row r="7418" spans="1:11" ht="12" customHeight="1" x14ac:dyDescent="0.2">
      <c r="A7418" s="2">
        <v>1700</v>
      </c>
      <c r="B7418" s="20" t="str">
        <f>VLOOKUP(C7418,'[2]05-2025'!$B$1:$C$65536,2,0)</f>
        <v xml:space="preserve">IRRF / SOBRE PESSOA JURIDICA A </v>
      </c>
      <c r="C7418" s="33" t="s">
        <v>69</v>
      </c>
      <c r="D7418" s="21">
        <f>VLOOKUP(C7418,'[2]05-2025'!$B$1:$D$65536,3,0)</f>
        <v>46211.06</v>
      </c>
      <c r="E7418" s="25" t="s">
        <v>1809</v>
      </c>
      <c r="F7418" s="27" t="s">
        <v>2860</v>
      </c>
      <c r="G7418" s="26">
        <v>1092.4100000000001</v>
      </c>
      <c r="H7418" s="26">
        <v>0</v>
      </c>
      <c r="I7418" s="24">
        <f t="shared" si="116"/>
        <v>3570248.1300000008</v>
      </c>
      <c r="J7418" s="27" t="s">
        <v>59</v>
      </c>
      <c r="K7418" s="2" t="s">
        <v>15</v>
      </c>
    </row>
    <row r="7419" spans="1:11" ht="12" customHeight="1" x14ac:dyDescent="0.2">
      <c r="A7419" s="2">
        <v>1700</v>
      </c>
      <c r="B7419" s="20" t="str">
        <f>VLOOKUP(C7419,'[2]05-2025'!$B$1:$C$65536,2,0)</f>
        <v xml:space="preserve">IRRF / SOBRE PESSOA JURIDICA A </v>
      </c>
      <c r="C7419" s="33" t="s">
        <v>69</v>
      </c>
      <c r="D7419" s="21">
        <f>VLOOKUP(C7419,'[2]05-2025'!$B$1:$D$65536,3,0)</f>
        <v>46211.06</v>
      </c>
      <c r="E7419" s="25" t="s">
        <v>1809</v>
      </c>
      <c r="F7419" s="27" t="s">
        <v>1663</v>
      </c>
      <c r="G7419" s="26">
        <v>54.13</v>
      </c>
      <c r="H7419" s="26">
        <v>0</v>
      </c>
      <c r="I7419" s="24">
        <f t="shared" si="116"/>
        <v>3570194.0000000009</v>
      </c>
      <c r="J7419" s="27" t="s">
        <v>72</v>
      </c>
      <c r="K7419" s="2" t="s">
        <v>15</v>
      </c>
    </row>
    <row r="7420" spans="1:11" ht="12" customHeight="1" x14ac:dyDescent="0.2">
      <c r="A7420" s="2">
        <v>1700</v>
      </c>
      <c r="B7420" s="20" t="str">
        <f>VLOOKUP(C7420,'[2]05-2025'!$B$1:$C$65536,2,0)</f>
        <v xml:space="preserve">IRRF / SOBRE PESSOA JURIDICA A </v>
      </c>
      <c r="C7420" s="33" t="s">
        <v>69</v>
      </c>
      <c r="D7420" s="21">
        <f>VLOOKUP(C7420,'[2]05-2025'!$B$1:$D$65536,3,0)</f>
        <v>46211.06</v>
      </c>
      <c r="E7420" s="25" t="s">
        <v>1811</v>
      </c>
      <c r="F7420" s="27" t="s">
        <v>1622</v>
      </c>
      <c r="G7420" s="26">
        <v>79.28</v>
      </c>
      <c r="H7420" s="26">
        <v>0</v>
      </c>
      <c r="I7420" s="24">
        <f t="shared" si="116"/>
        <v>3570114.7200000011</v>
      </c>
      <c r="J7420" s="27" t="s">
        <v>72</v>
      </c>
      <c r="K7420" s="2" t="s">
        <v>15</v>
      </c>
    </row>
    <row r="7421" spans="1:11" ht="12" customHeight="1" x14ac:dyDescent="0.2">
      <c r="A7421" s="2">
        <v>1700</v>
      </c>
      <c r="B7421" s="20" t="str">
        <f>VLOOKUP(C7421,'[2]05-2025'!$B$1:$C$65536,2,0)</f>
        <v xml:space="preserve">IRRF / SOBRE PESSOA JURIDICA A </v>
      </c>
      <c r="C7421" s="33" t="s">
        <v>69</v>
      </c>
      <c r="D7421" s="21">
        <f>VLOOKUP(C7421,'[2]05-2025'!$B$1:$D$65536,3,0)</f>
        <v>46211.06</v>
      </c>
      <c r="E7421" s="25" t="s">
        <v>1811</v>
      </c>
      <c r="F7421" s="27" t="s">
        <v>2878</v>
      </c>
      <c r="G7421" s="26">
        <v>1600.14</v>
      </c>
      <c r="H7421" s="26">
        <v>0</v>
      </c>
      <c r="I7421" s="24">
        <f t="shared" si="116"/>
        <v>3568514.580000001</v>
      </c>
      <c r="J7421" s="27" t="s">
        <v>59</v>
      </c>
      <c r="K7421" s="2" t="s">
        <v>15</v>
      </c>
    </row>
    <row r="7422" spans="1:11" ht="12" customHeight="1" x14ac:dyDescent="0.2">
      <c r="A7422" s="2">
        <v>1700</v>
      </c>
      <c r="B7422" s="20" t="str">
        <f>VLOOKUP(C7422,'[2]05-2025'!$B$1:$C$65536,2,0)</f>
        <v xml:space="preserve">IRRF / SOBRE PESSOA JURIDICA A </v>
      </c>
      <c r="C7422" s="33" t="s">
        <v>69</v>
      </c>
      <c r="D7422" s="21">
        <f>VLOOKUP(C7422,'[2]05-2025'!$B$1:$D$65536,3,0)</f>
        <v>46211.06</v>
      </c>
      <c r="E7422" s="25" t="s">
        <v>1811</v>
      </c>
      <c r="F7422" s="27" t="s">
        <v>2823</v>
      </c>
      <c r="G7422" s="26">
        <v>35272.639999999999</v>
      </c>
      <c r="H7422" s="26">
        <v>0</v>
      </c>
      <c r="I7422" s="24">
        <f t="shared" si="116"/>
        <v>3533241.9400000009</v>
      </c>
      <c r="J7422" s="27" t="s">
        <v>58</v>
      </c>
      <c r="K7422" s="2" t="s">
        <v>15</v>
      </c>
    </row>
    <row r="7423" spans="1:11" ht="12" customHeight="1" x14ac:dyDescent="0.2">
      <c r="A7423" s="2">
        <v>1700</v>
      </c>
      <c r="B7423" s="20" t="str">
        <f>VLOOKUP(C7423,'[2]05-2025'!$B$1:$C$65536,2,0)</f>
        <v xml:space="preserve">IRRF / SOBRE PESSOA JURIDICA A </v>
      </c>
      <c r="C7423" s="33" t="s">
        <v>69</v>
      </c>
      <c r="D7423" s="21">
        <f>VLOOKUP(C7423,'[2]05-2025'!$B$1:$D$65536,3,0)</f>
        <v>46211.06</v>
      </c>
      <c r="E7423" s="25" t="s">
        <v>1811</v>
      </c>
      <c r="F7423" s="27" t="s">
        <v>1676</v>
      </c>
      <c r="G7423" s="26">
        <v>1815.36</v>
      </c>
      <c r="H7423" s="26">
        <v>0</v>
      </c>
      <c r="I7423" s="24">
        <f t="shared" si="116"/>
        <v>3531426.580000001</v>
      </c>
      <c r="J7423" s="27" t="s">
        <v>72</v>
      </c>
      <c r="K7423" s="2" t="s">
        <v>15</v>
      </c>
    </row>
    <row r="7424" spans="1:11" ht="12" customHeight="1" x14ac:dyDescent="0.2">
      <c r="A7424" s="2">
        <v>1700</v>
      </c>
      <c r="B7424" s="20" t="str">
        <f>VLOOKUP(C7424,'[2]05-2025'!$B$1:$C$65536,2,0)</f>
        <v xml:space="preserve">IRRF / SOBRE PESSOA JURIDICA A </v>
      </c>
      <c r="C7424" s="33" t="s">
        <v>69</v>
      </c>
      <c r="D7424" s="21">
        <f>VLOOKUP(C7424,'[2]05-2025'!$B$1:$D$65536,3,0)</f>
        <v>46211.06</v>
      </c>
      <c r="E7424" s="25" t="s">
        <v>1811</v>
      </c>
      <c r="F7424" s="27" t="s">
        <v>1604</v>
      </c>
      <c r="G7424" s="26">
        <v>1366.4</v>
      </c>
      <c r="H7424" s="26">
        <v>0</v>
      </c>
      <c r="I7424" s="24">
        <f t="shared" si="116"/>
        <v>3530060.1800000011</v>
      </c>
      <c r="J7424" s="27" t="s">
        <v>71</v>
      </c>
      <c r="K7424" s="2" t="s">
        <v>15</v>
      </c>
    </row>
    <row r="7425" spans="1:11" ht="12" customHeight="1" x14ac:dyDescent="0.2">
      <c r="A7425" s="2">
        <v>1700</v>
      </c>
      <c r="B7425" s="20" t="str">
        <f>VLOOKUP(C7425,'[2]05-2025'!$B$1:$C$65536,2,0)</f>
        <v xml:space="preserve">IRRF / SOBRE PESSOA JURIDICA A </v>
      </c>
      <c r="C7425" s="33" t="s">
        <v>69</v>
      </c>
      <c r="D7425" s="21">
        <f>VLOOKUP(C7425,'[2]05-2025'!$B$1:$D$65536,3,0)</f>
        <v>46211.06</v>
      </c>
      <c r="E7425" s="25" t="s">
        <v>1811</v>
      </c>
      <c r="F7425" s="27" t="s">
        <v>1769</v>
      </c>
      <c r="G7425" s="26">
        <v>565.74</v>
      </c>
      <c r="H7425" s="26">
        <v>0</v>
      </c>
      <c r="I7425" s="24">
        <f t="shared" si="116"/>
        <v>3529494.4400000009</v>
      </c>
      <c r="J7425" s="27" t="s">
        <v>72</v>
      </c>
      <c r="K7425" s="2" t="s">
        <v>15</v>
      </c>
    </row>
    <row r="7426" spans="1:11" ht="12" customHeight="1" x14ac:dyDescent="0.2">
      <c r="A7426" s="2">
        <v>1700</v>
      </c>
      <c r="B7426" s="20" t="str">
        <f>VLOOKUP(C7426,'[2]05-2025'!$B$1:$C$65536,2,0)</f>
        <v xml:space="preserve">IRRF / SOBRE PESSOA JURIDICA A </v>
      </c>
      <c r="C7426" s="33" t="s">
        <v>69</v>
      </c>
      <c r="D7426" s="21">
        <f>VLOOKUP(C7426,'[2]05-2025'!$B$1:$D$65536,3,0)</f>
        <v>46211.06</v>
      </c>
      <c r="E7426" s="25" t="s">
        <v>1811</v>
      </c>
      <c r="F7426" s="27" t="s">
        <v>2880</v>
      </c>
      <c r="G7426" s="26">
        <v>11418.23</v>
      </c>
      <c r="H7426" s="26">
        <v>0</v>
      </c>
      <c r="I7426" s="24">
        <f t="shared" si="116"/>
        <v>3518076.2100000009</v>
      </c>
      <c r="J7426" s="27" t="s">
        <v>59</v>
      </c>
      <c r="K7426" s="2" t="s">
        <v>15</v>
      </c>
    </row>
    <row r="7427" spans="1:11" ht="12" customHeight="1" x14ac:dyDescent="0.2">
      <c r="A7427" s="2">
        <v>1700</v>
      </c>
      <c r="B7427" s="20" t="str">
        <f>VLOOKUP(C7427,'[2]05-2025'!$B$1:$C$65536,2,0)</f>
        <v xml:space="preserve">IRRF / SOBRE PESSOA JURIDICA A </v>
      </c>
      <c r="C7427" s="33" t="s">
        <v>69</v>
      </c>
      <c r="D7427" s="21">
        <f>VLOOKUP(C7427,'[2]05-2025'!$B$1:$D$65536,3,0)</f>
        <v>46211.06</v>
      </c>
      <c r="E7427" s="25" t="s">
        <v>1812</v>
      </c>
      <c r="F7427" s="27" t="s">
        <v>1751</v>
      </c>
      <c r="G7427" s="26">
        <v>353.46</v>
      </c>
      <c r="H7427" s="26">
        <v>0</v>
      </c>
      <c r="I7427" s="24">
        <f t="shared" si="116"/>
        <v>3517722.7500000009</v>
      </c>
      <c r="J7427" s="27" t="s">
        <v>72</v>
      </c>
      <c r="K7427" s="2" t="s">
        <v>15</v>
      </c>
    </row>
    <row r="7428" spans="1:11" ht="12" customHeight="1" x14ac:dyDescent="0.2">
      <c r="A7428" s="2">
        <v>1700</v>
      </c>
      <c r="B7428" s="20" t="str">
        <f>VLOOKUP(C7428,'[2]05-2025'!$B$1:$C$65536,2,0)</f>
        <v xml:space="preserve">IRRF / SOBRE PESSOA JURIDICA A </v>
      </c>
      <c r="C7428" s="33" t="s">
        <v>69</v>
      </c>
      <c r="D7428" s="21">
        <f>VLOOKUP(C7428,'[2]05-2025'!$B$1:$D$65536,3,0)</f>
        <v>46211.06</v>
      </c>
      <c r="E7428" s="25" t="s">
        <v>1812</v>
      </c>
      <c r="F7428" s="27" t="s">
        <v>2883</v>
      </c>
      <c r="G7428" s="26">
        <v>6981.84</v>
      </c>
      <c r="H7428" s="26">
        <v>0</v>
      </c>
      <c r="I7428" s="24">
        <f t="shared" si="116"/>
        <v>3510740.9100000011</v>
      </c>
      <c r="J7428" s="27" t="s">
        <v>59</v>
      </c>
      <c r="K7428" s="2" t="s">
        <v>15</v>
      </c>
    </row>
    <row r="7429" spans="1:11" ht="12" customHeight="1" x14ac:dyDescent="0.2">
      <c r="A7429" s="2">
        <v>1700</v>
      </c>
      <c r="B7429" s="20" t="str">
        <f>VLOOKUP(C7429,'[2]05-2025'!$B$1:$C$65536,2,0)</f>
        <v xml:space="preserve">IRRF / SOBRE PESSOA JURIDICA A </v>
      </c>
      <c r="C7429" s="33" t="s">
        <v>69</v>
      </c>
      <c r="D7429" s="21">
        <f>VLOOKUP(C7429,'[2]05-2025'!$B$1:$D$65536,3,0)</f>
        <v>46211.06</v>
      </c>
      <c r="E7429" s="25" t="s">
        <v>1812</v>
      </c>
      <c r="F7429" s="27" t="s">
        <v>1752</v>
      </c>
      <c r="G7429" s="26">
        <v>152.03</v>
      </c>
      <c r="H7429" s="26">
        <v>0</v>
      </c>
      <c r="I7429" s="24">
        <f t="shared" si="116"/>
        <v>3510588.8800000013</v>
      </c>
      <c r="J7429" s="27" t="s">
        <v>71</v>
      </c>
      <c r="K7429" s="2" t="s">
        <v>15</v>
      </c>
    </row>
    <row r="7430" spans="1:11" ht="12" customHeight="1" x14ac:dyDescent="0.2">
      <c r="A7430" s="2">
        <v>1700</v>
      </c>
      <c r="B7430" s="20" t="str">
        <f>VLOOKUP(C7430,'[2]05-2025'!$B$1:$C$65536,2,0)</f>
        <v xml:space="preserve">IRRF / SOBRE PESSOA JURIDICA A </v>
      </c>
      <c r="C7430" s="33" t="s">
        <v>69</v>
      </c>
      <c r="D7430" s="21">
        <f>VLOOKUP(C7430,'[2]05-2025'!$B$1:$D$65536,3,0)</f>
        <v>46211.06</v>
      </c>
      <c r="E7430" s="25" t="s">
        <v>1812</v>
      </c>
      <c r="F7430" s="27" t="s">
        <v>1624</v>
      </c>
      <c r="G7430" s="26">
        <v>95.25</v>
      </c>
      <c r="H7430" s="26">
        <v>0</v>
      </c>
      <c r="I7430" s="24">
        <f t="shared" si="116"/>
        <v>3510493.6300000013</v>
      </c>
      <c r="J7430" s="27" t="s">
        <v>71</v>
      </c>
      <c r="K7430" s="2" t="s">
        <v>15</v>
      </c>
    </row>
    <row r="7431" spans="1:11" ht="12" customHeight="1" x14ac:dyDescent="0.2">
      <c r="A7431" s="2">
        <v>1700</v>
      </c>
      <c r="B7431" s="20" t="str">
        <f>VLOOKUP(C7431,'[2]05-2025'!$B$1:$C$65536,2,0)</f>
        <v xml:space="preserve">IRRF / SOBRE PESSOA JURIDICA A </v>
      </c>
      <c r="C7431" s="33" t="s">
        <v>69</v>
      </c>
      <c r="D7431" s="21">
        <f>VLOOKUP(C7431,'[2]05-2025'!$B$1:$D$65536,3,0)</f>
        <v>46211.06</v>
      </c>
      <c r="E7431" s="25" t="s">
        <v>1812</v>
      </c>
      <c r="F7431" s="27" t="s">
        <v>2884</v>
      </c>
      <c r="G7431" s="26">
        <v>1692.62</v>
      </c>
      <c r="H7431" s="26">
        <v>0</v>
      </c>
      <c r="I7431" s="24">
        <f t="shared" si="116"/>
        <v>3508801.0100000012</v>
      </c>
      <c r="J7431" s="27" t="s">
        <v>59</v>
      </c>
      <c r="K7431" s="2" t="s">
        <v>15</v>
      </c>
    </row>
    <row r="7432" spans="1:11" ht="12" customHeight="1" x14ac:dyDescent="0.2">
      <c r="A7432" s="2">
        <v>1700</v>
      </c>
      <c r="B7432" s="20" t="str">
        <f>VLOOKUP(C7432,'[2]05-2025'!$B$1:$C$65536,2,0)</f>
        <v xml:space="preserve">IRRF / SOBRE PESSOA JURIDICA A </v>
      </c>
      <c r="C7432" s="33" t="s">
        <v>69</v>
      </c>
      <c r="D7432" s="21">
        <f>VLOOKUP(C7432,'[2]05-2025'!$B$1:$D$65536,3,0)</f>
        <v>46211.06</v>
      </c>
      <c r="E7432" s="25" t="s">
        <v>1812</v>
      </c>
      <c r="F7432" s="27" t="s">
        <v>1749</v>
      </c>
      <c r="G7432" s="26">
        <v>88.58</v>
      </c>
      <c r="H7432" s="26">
        <v>0</v>
      </c>
      <c r="I7432" s="24">
        <f t="shared" si="116"/>
        <v>3508712.4300000011</v>
      </c>
      <c r="J7432" s="27" t="s">
        <v>72</v>
      </c>
      <c r="K7432" s="2" t="s">
        <v>15</v>
      </c>
    </row>
    <row r="7433" spans="1:11" ht="12" customHeight="1" x14ac:dyDescent="0.2">
      <c r="A7433" s="2">
        <v>1700</v>
      </c>
      <c r="B7433" s="20" t="str">
        <f>VLOOKUP(C7433,'[2]05-2025'!$B$1:$C$65536,2,0)</f>
        <v xml:space="preserve">IRRF / SOBRE PESSOA JURIDICA A </v>
      </c>
      <c r="C7433" s="33" t="s">
        <v>69</v>
      </c>
      <c r="D7433" s="21">
        <f>VLOOKUP(C7433,'[2]05-2025'!$B$1:$D$65536,3,0)</f>
        <v>46211.06</v>
      </c>
      <c r="E7433" s="25" t="s">
        <v>1803</v>
      </c>
      <c r="F7433" s="27" t="s">
        <v>1659</v>
      </c>
      <c r="G7433" s="26">
        <v>3961.71</v>
      </c>
      <c r="H7433" s="26">
        <v>0</v>
      </c>
      <c r="I7433" s="24">
        <f t="shared" si="116"/>
        <v>3504750.7200000011</v>
      </c>
      <c r="J7433" s="27" t="s">
        <v>71</v>
      </c>
      <c r="K7433" s="2" t="s">
        <v>15</v>
      </c>
    </row>
    <row r="7434" spans="1:11" ht="12" customHeight="1" x14ac:dyDescent="0.2">
      <c r="A7434" s="2">
        <v>1700</v>
      </c>
      <c r="B7434" s="20" t="str">
        <f>VLOOKUP(C7434,'[2]05-2025'!$B$1:$C$65536,2,0)</f>
        <v xml:space="preserve">IRRF / SOBRE PESSOA JURIDICA A </v>
      </c>
      <c r="C7434" s="33" t="s">
        <v>69</v>
      </c>
      <c r="D7434" s="21">
        <f>VLOOKUP(C7434,'[2]05-2025'!$B$1:$D$65536,3,0)</f>
        <v>46211.06</v>
      </c>
      <c r="E7434" s="25" t="s">
        <v>1803</v>
      </c>
      <c r="F7434" s="27" t="s">
        <v>1679</v>
      </c>
      <c r="G7434" s="26">
        <v>6140.65</v>
      </c>
      <c r="H7434" s="26">
        <v>0</v>
      </c>
      <c r="I7434" s="24">
        <f t="shared" si="116"/>
        <v>3498610.0700000012</v>
      </c>
      <c r="J7434" s="27" t="s">
        <v>72</v>
      </c>
      <c r="K7434" s="2" t="s">
        <v>15</v>
      </c>
    </row>
    <row r="7435" spans="1:11" ht="12" customHeight="1" x14ac:dyDescent="0.2">
      <c r="A7435" s="2">
        <v>1700</v>
      </c>
      <c r="B7435" s="20" t="str">
        <f>VLOOKUP(C7435,'[2]05-2025'!$B$1:$C$65536,2,0)</f>
        <v xml:space="preserve">IRRF / SOBRE PESSOA JURIDICA A </v>
      </c>
      <c r="C7435" s="33" t="s">
        <v>69</v>
      </c>
      <c r="D7435" s="21">
        <f>VLOOKUP(C7435,'[2]05-2025'!$B$1:$D$65536,3,0)</f>
        <v>46211.06</v>
      </c>
      <c r="E7435" s="25" t="s">
        <v>1803</v>
      </c>
      <c r="F7435" s="27" t="s">
        <v>2906</v>
      </c>
      <c r="G7435" s="26">
        <v>115585.74</v>
      </c>
      <c r="H7435" s="26">
        <v>0</v>
      </c>
      <c r="I7435" s="24">
        <f t="shared" si="116"/>
        <v>3383024.330000001</v>
      </c>
      <c r="J7435" s="27" t="s">
        <v>59</v>
      </c>
      <c r="K7435" s="2" t="s">
        <v>15</v>
      </c>
    </row>
    <row r="7436" spans="1:11" ht="12" customHeight="1" x14ac:dyDescent="0.2">
      <c r="A7436" s="2">
        <v>1700</v>
      </c>
      <c r="B7436" s="20" t="str">
        <f>VLOOKUP(C7436,'[2]05-2025'!$B$1:$C$65536,2,0)</f>
        <v xml:space="preserve">IRRF / SOBRE PESSOA JURIDICA A </v>
      </c>
      <c r="C7436" s="33" t="s">
        <v>69</v>
      </c>
      <c r="D7436" s="21">
        <f>VLOOKUP(C7436,'[2]05-2025'!$B$1:$D$65536,3,0)</f>
        <v>46211.06</v>
      </c>
      <c r="E7436" s="25" t="s">
        <v>1803</v>
      </c>
      <c r="F7436" s="27" t="s">
        <v>1658</v>
      </c>
      <c r="G7436" s="26">
        <v>5048.1899999999996</v>
      </c>
      <c r="H7436" s="26">
        <v>0</v>
      </c>
      <c r="I7436" s="24">
        <f t="shared" si="116"/>
        <v>3377976.1400000011</v>
      </c>
      <c r="J7436" s="27" t="s">
        <v>73</v>
      </c>
      <c r="K7436" s="2" t="s">
        <v>15</v>
      </c>
    </row>
    <row r="7437" spans="1:11" ht="12" customHeight="1" x14ac:dyDescent="0.2">
      <c r="A7437" s="2">
        <v>1700</v>
      </c>
      <c r="B7437" s="20" t="str">
        <f>VLOOKUP(C7437,'[2]05-2025'!$B$1:$C$65536,2,0)</f>
        <v xml:space="preserve">IRRF / SOBRE PESSOA JURIDICA A </v>
      </c>
      <c r="C7437" s="33" t="s">
        <v>69</v>
      </c>
      <c r="D7437" s="21">
        <f>VLOOKUP(C7437,'[2]05-2025'!$B$1:$D$65536,3,0)</f>
        <v>46211.06</v>
      </c>
      <c r="E7437" s="25" t="s">
        <v>1814</v>
      </c>
      <c r="F7437" s="27" t="s">
        <v>2907</v>
      </c>
      <c r="G7437" s="26">
        <v>1157.96</v>
      </c>
      <c r="H7437" s="26">
        <v>0</v>
      </c>
      <c r="I7437" s="24">
        <f t="shared" si="116"/>
        <v>3376818.1800000011</v>
      </c>
      <c r="J7437" s="27" t="s">
        <v>59</v>
      </c>
      <c r="K7437" s="2" t="s">
        <v>15</v>
      </c>
    </row>
    <row r="7438" spans="1:11" ht="12" customHeight="1" x14ac:dyDescent="0.2">
      <c r="A7438" s="2">
        <v>1700</v>
      </c>
      <c r="B7438" s="20" t="str">
        <f>VLOOKUP(C7438,'[2]05-2025'!$B$1:$C$65536,2,0)</f>
        <v xml:space="preserve">IRRF / SOBRE PESSOA JURIDICA A </v>
      </c>
      <c r="C7438" s="33" t="s">
        <v>69</v>
      </c>
      <c r="D7438" s="21">
        <f>VLOOKUP(C7438,'[2]05-2025'!$B$1:$D$65536,3,0)</f>
        <v>46211.06</v>
      </c>
      <c r="E7438" s="25" t="s">
        <v>1814</v>
      </c>
      <c r="F7438" s="27" t="s">
        <v>1786</v>
      </c>
      <c r="G7438" s="26">
        <v>57.38</v>
      </c>
      <c r="H7438" s="26">
        <v>0</v>
      </c>
      <c r="I7438" s="24">
        <f t="shared" si="116"/>
        <v>3376760.8000000012</v>
      </c>
      <c r="J7438" s="27" t="s">
        <v>72</v>
      </c>
      <c r="K7438" s="2" t="s">
        <v>15</v>
      </c>
    </row>
    <row r="7439" spans="1:11" ht="12" customHeight="1" x14ac:dyDescent="0.2">
      <c r="A7439" s="2">
        <v>1700</v>
      </c>
      <c r="B7439" s="20" t="str">
        <f>VLOOKUP(C7439,'[2]05-2025'!$B$1:$C$65536,2,0)</f>
        <v xml:space="preserve">IRRF / SOBRE PESSOA JURIDICA A </v>
      </c>
      <c r="C7439" s="33" t="s">
        <v>69</v>
      </c>
      <c r="D7439" s="21">
        <f>VLOOKUP(C7439,'[2]05-2025'!$B$1:$D$65536,3,0)</f>
        <v>46211.06</v>
      </c>
      <c r="E7439" s="25" t="s">
        <v>1814</v>
      </c>
      <c r="F7439" s="27" t="s">
        <v>1771</v>
      </c>
      <c r="G7439" s="26">
        <v>890.66</v>
      </c>
      <c r="H7439" s="26">
        <v>0</v>
      </c>
      <c r="I7439" s="24">
        <f t="shared" si="116"/>
        <v>3375870.1400000011</v>
      </c>
      <c r="J7439" s="27" t="s">
        <v>72</v>
      </c>
      <c r="K7439" s="2" t="s">
        <v>15</v>
      </c>
    </row>
    <row r="7440" spans="1:11" ht="12" customHeight="1" x14ac:dyDescent="0.2">
      <c r="A7440" s="2">
        <v>1700</v>
      </c>
      <c r="B7440" s="20" t="str">
        <f>VLOOKUP(C7440,'[2]05-2025'!$B$1:$C$65536,2,0)</f>
        <v xml:space="preserve">IRRF / SOBRE PESSOA JURIDICA A </v>
      </c>
      <c r="C7440" s="33" t="s">
        <v>69</v>
      </c>
      <c r="D7440" s="21">
        <f>VLOOKUP(C7440,'[2]05-2025'!$B$1:$D$65536,3,0)</f>
        <v>46211.06</v>
      </c>
      <c r="E7440" s="25" t="s">
        <v>1814</v>
      </c>
      <c r="F7440" s="27" t="s">
        <v>2908</v>
      </c>
      <c r="G7440" s="26">
        <v>17976.16</v>
      </c>
      <c r="H7440" s="22">
        <v>0</v>
      </c>
      <c r="I7440" s="24">
        <f t="shared" si="116"/>
        <v>3357893.9800000009</v>
      </c>
      <c r="J7440" s="27" t="s">
        <v>59</v>
      </c>
      <c r="K7440" s="2" t="s">
        <v>15</v>
      </c>
    </row>
    <row r="7441" spans="1:11" ht="12" customHeight="1" x14ac:dyDescent="0.2">
      <c r="A7441" s="2">
        <v>1700</v>
      </c>
      <c r="B7441" s="20" t="str">
        <f>VLOOKUP(C7441,'[2]05-2025'!$B$1:$C$65536,2,0)</f>
        <v xml:space="preserve">IRRF / SOBRE PESSOA JURIDICA A </v>
      </c>
      <c r="C7441" s="33" t="s">
        <v>69</v>
      </c>
      <c r="D7441" s="21">
        <f>VLOOKUP(C7441,'[2]05-2025'!$B$1:$D$65536,3,0)</f>
        <v>46211.06</v>
      </c>
      <c r="E7441" s="25" t="s">
        <v>1815</v>
      </c>
      <c r="F7441" s="27" t="s">
        <v>3044</v>
      </c>
      <c r="G7441" s="26">
        <v>185270.73</v>
      </c>
      <c r="H7441" s="26">
        <v>0</v>
      </c>
      <c r="I7441" s="24">
        <f t="shared" si="116"/>
        <v>3172623.2500000009</v>
      </c>
      <c r="J7441" s="27" t="s">
        <v>59</v>
      </c>
      <c r="K7441" s="2" t="s">
        <v>15</v>
      </c>
    </row>
    <row r="7442" spans="1:11" ht="12" customHeight="1" x14ac:dyDescent="0.2">
      <c r="A7442" s="2">
        <v>1700</v>
      </c>
      <c r="B7442" s="20" t="str">
        <f>VLOOKUP(C7442,'[2]05-2025'!$B$1:$C$65536,2,0)</f>
        <v xml:space="preserve">IRRF / SOBRE PESSOA JURIDICA A </v>
      </c>
      <c r="C7442" s="33" t="s">
        <v>69</v>
      </c>
      <c r="D7442" s="21">
        <f>VLOOKUP(C7442,'[2]05-2025'!$B$1:$D$65536,3,0)</f>
        <v>46211.06</v>
      </c>
      <c r="E7442" s="25" t="s">
        <v>1815</v>
      </c>
      <c r="F7442" s="27" t="s">
        <v>1656</v>
      </c>
      <c r="G7442" s="26">
        <v>26011.200000000001</v>
      </c>
      <c r="H7442" s="26">
        <v>0</v>
      </c>
      <c r="I7442" s="24">
        <f t="shared" si="116"/>
        <v>3146612.0500000007</v>
      </c>
      <c r="J7442" s="27" t="s">
        <v>73</v>
      </c>
      <c r="K7442" s="2" t="s">
        <v>15</v>
      </c>
    </row>
    <row r="7443" spans="1:11" ht="12" customHeight="1" x14ac:dyDescent="0.2">
      <c r="A7443" s="2">
        <v>1700</v>
      </c>
      <c r="B7443" s="20" t="str">
        <f>VLOOKUP(C7443,'[2]05-2025'!$B$1:$C$65536,2,0)</f>
        <v xml:space="preserve">IRRF / SOBRE PESSOA JURIDICA A </v>
      </c>
      <c r="C7443" s="33" t="s">
        <v>69</v>
      </c>
      <c r="D7443" s="21">
        <f>VLOOKUP(C7443,'[2]05-2025'!$B$1:$D$65536,3,0)</f>
        <v>46211.06</v>
      </c>
      <c r="E7443" s="25" t="s">
        <v>1815</v>
      </c>
      <c r="F7443" s="27" t="s">
        <v>1652</v>
      </c>
      <c r="G7443" s="26">
        <v>11823.27</v>
      </c>
      <c r="H7443" s="26">
        <v>0</v>
      </c>
      <c r="I7443" s="24">
        <f t="shared" si="116"/>
        <v>3134788.7800000007</v>
      </c>
      <c r="J7443" s="27" t="s">
        <v>71</v>
      </c>
      <c r="K7443" s="2" t="s">
        <v>15</v>
      </c>
    </row>
    <row r="7444" spans="1:11" ht="12" customHeight="1" x14ac:dyDescent="0.2">
      <c r="A7444" s="2">
        <v>1700</v>
      </c>
      <c r="B7444" s="20" t="str">
        <f>VLOOKUP(C7444,'[2]05-2025'!$B$1:$C$65536,2,0)</f>
        <v xml:space="preserve">IRRF / SOBRE PESSOA JURIDICA A </v>
      </c>
      <c r="C7444" s="33" t="s">
        <v>69</v>
      </c>
      <c r="D7444" s="21">
        <f>VLOOKUP(C7444,'[2]05-2025'!$B$1:$D$65536,3,0)</f>
        <v>46211.06</v>
      </c>
      <c r="E7444" s="25" t="s">
        <v>1815</v>
      </c>
      <c r="F7444" s="27" t="s">
        <v>1655</v>
      </c>
      <c r="G7444" s="26">
        <v>10995.64</v>
      </c>
      <c r="H7444" s="26">
        <v>0</v>
      </c>
      <c r="I7444" s="24">
        <f t="shared" si="116"/>
        <v>3123793.1400000006</v>
      </c>
      <c r="J7444" s="27" t="s">
        <v>72</v>
      </c>
      <c r="K7444" s="2" t="s">
        <v>15</v>
      </c>
    </row>
    <row r="7445" spans="1:11" ht="12" customHeight="1" x14ac:dyDescent="0.2">
      <c r="A7445" s="2">
        <v>1700</v>
      </c>
      <c r="B7445" s="20" t="str">
        <f>VLOOKUP(C7445,'[2]05-2025'!$B$1:$C$65536,2,0)</f>
        <v xml:space="preserve">IRRF / SOBRE PESSOA JURIDICA A </v>
      </c>
      <c r="C7445" s="33" t="s">
        <v>69</v>
      </c>
      <c r="D7445" s="21">
        <f>VLOOKUP(C7445,'[2]05-2025'!$B$1:$D$65536,3,0)</f>
        <v>46211.06</v>
      </c>
      <c r="E7445" s="25" t="s">
        <v>1816</v>
      </c>
      <c r="F7445" s="27" t="s">
        <v>1794</v>
      </c>
      <c r="G7445" s="26">
        <v>235.8</v>
      </c>
      <c r="H7445" s="26">
        <v>0</v>
      </c>
      <c r="I7445" s="24">
        <f t="shared" si="116"/>
        <v>3123557.3400000008</v>
      </c>
      <c r="J7445" s="27" t="s">
        <v>72</v>
      </c>
      <c r="K7445" s="2" t="s">
        <v>15</v>
      </c>
    </row>
    <row r="7446" spans="1:11" ht="12" customHeight="1" x14ac:dyDescent="0.2">
      <c r="A7446" s="2">
        <v>1700</v>
      </c>
      <c r="B7446" s="20" t="str">
        <f>VLOOKUP(C7446,'[2]05-2025'!$B$1:$C$65536,2,0)</f>
        <v xml:space="preserve">IRRF / SOBRE PESSOA JURIDICA A </v>
      </c>
      <c r="C7446" s="33" t="s">
        <v>69</v>
      </c>
      <c r="D7446" s="21">
        <f>VLOOKUP(C7446,'[2]05-2025'!$B$1:$D$65536,3,0)</f>
        <v>46211.06</v>
      </c>
      <c r="E7446" s="25" t="s">
        <v>1816</v>
      </c>
      <c r="F7446" s="27" t="s">
        <v>1795</v>
      </c>
      <c r="G7446" s="26">
        <v>101.42</v>
      </c>
      <c r="H7446" s="26">
        <v>0</v>
      </c>
      <c r="I7446" s="24">
        <f t="shared" si="116"/>
        <v>3123455.9200000009</v>
      </c>
      <c r="J7446" s="27" t="s">
        <v>71</v>
      </c>
      <c r="K7446" s="2" t="s">
        <v>15</v>
      </c>
    </row>
    <row r="7447" spans="1:11" ht="12" customHeight="1" x14ac:dyDescent="0.2">
      <c r="A7447" s="2">
        <v>1700</v>
      </c>
      <c r="B7447" s="20" t="str">
        <f>VLOOKUP(C7447,'[2]05-2025'!$B$1:$C$65536,2,0)</f>
        <v xml:space="preserve">IRRF / SOBRE PESSOA JURIDICA A </v>
      </c>
      <c r="C7447" s="33" t="s">
        <v>69</v>
      </c>
      <c r="D7447" s="21">
        <f>VLOOKUP(C7447,'[2]05-2025'!$B$1:$D$65536,3,0)</f>
        <v>46211.06</v>
      </c>
      <c r="E7447" s="25" t="s">
        <v>1816</v>
      </c>
      <c r="F7447" s="27" t="s">
        <v>2919</v>
      </c>
      <c r="G7447" s="26">
        <v>4657.75</v>
      </c>
      <c r="H7447" s="26">
        <v>0</v>
      </c>
      <c r="I7447" s="24">
        <f t="shared" si="116"/>
        <v>3118798.1700000009</v>
      </c>
      <c r="J7447" s="27" t="s">
        <v>59</v>
      </c>
      <c r="K7447" s="2" t="s">
        <v>15</v>
      </c>
    </row>
    <row r="7448" spans="1:11" ht="12" customHeight="1" x14ac:dyDescent="0.2">
      <c r="A7448" s="2">
        <v>1700</v>
      </c>
      <c r="B7448" s="20" t="str">
        <f>VLOOKUP(C7448,'[2]05-2025'!$B$1:$C$65536,2,0)</f>
        <v xml:space="preserve">IRRF / SOBRE PESSOA JURIDICA A </v>
      </c>
      <c r="C7448" s="33" t="s">
        <v>69</v>
      </c>
      <c r="D7448" s="21">
        <f>VLOOKUP(C7448,'[2]05-2025'!$B$1:$D$65536,3,0)</f>
        <v>46211.06</v>
      </c>
      <c r="E7448" s="25" t="s">
        <v>1816</v>
      </c>
      <c r="F7448" s="27" t="s">
        <v>1607</v>
      </c>
      <c r="G7448" s="26">
        <v>4754.51</v>
      </c>
      <c r="H7448" s="26">
        <v>0</v>
      </c>
      <c r="I7448" s="24">
        <f t="shared" si="116"/>
        <v>3114043.6600000011</v>
      </c>
      <c r="J7448" s="27" t="s">
        <v>71</v>
      </c>
      <c r="K7448" s="2" t="s">
        <v>15</v>
      </c>
    </row>
    <row r="7449" spans="1:11" ht="12" customHeight="1" x14ac:dyDescent="0.2">
      <c r="A7449" s="2">
        <v>1700</v>
      </c>
      <c r="B7449" s="20" t="str">
        <f>VLOOKUP(C7449,'[2]05-2025'!$B$1:$C$65536,2,0)</f>
        <v xml:space="preserve">IRRF / SOBRE PESSOA JURIDICA A </v>
      </c>
      <c r="C7449" s="33" t="s">
        <v>69</v>
      </c>
      <c r="D7449" s="21">
        <f>VLOOKUP(C7449,'[2]05-2025'!$B$1:$D$65536,3,0)</f>
        <v>46211.06</v>
      </c>
      <c r="E7449" s="25" t="s">
        <v>1816</v>
      </c>
      <c r="F7449" s="27" t="s">
        <v>1677</v>
      </c>
      <c r="G7449" s="26">
        <v>6316.71</v>
      </c>
      <c r="H7449" s="26">
        <v>0</v>
      </c>
      <c r="I7449" s="24">
        <f t="shared" si="116"/>
        <v>3107726.9500000011</v>
      </c>
      <c r="J7449" s="27" t="s">
        <v>72</v>
      </c>
      <c r="K7449" s="2" t="s">
        <v>15</v>
      </c>
    </row>
    <row r="7450" spans="1:11" ht="12" customHeight="1" x14ac:dyDescent="0.2">
      <c r="A7450" s="2">
        <v>1700</v>
      </c>
      <c r="B7450" s="20" t="str">
        <f>VLOOKUP(C7450,'[2]05-2025'!$B$1:$C$65536,2,0)</f>
        <v xml:space="preserve">IRRF / SOBRE PESSOA JURIDICA A </v>
      </c>
      <c r="C7450" s="33" t="s">
        <v>69</v>
      </c>
      <c r="D7450" s="21">
        <f>VLOOKUP(C7450,'[2]05-2025'!$B$1:$D$65536,3,0)</f>
        <v>46211.06</v>
      </c>
      <c r="E7450" s="25" t="s">
        <v>1816</v>
      </c>
      <c r="F7450" s="27" t="s">
        <v>2824</v>
      </c>
      <c r="G7450" s="26">
        <v>122734.3</v>
      </c>
      <c r="H7450" s="26">
        <v>0</v>
      </c>
      <c r="I7450" s="24">
        <f t="shared" si="116"/>
        <v>2984992.6500000013</v>
      </c>
      <c r="J7450" s="27" t="s">
        <v>58</v>
      </c>
      <c r="K7450" s="2" t="s">
        <v>15</v>
      </c>
    </row>
    <row r="7451" spans="1:11" ht="12" customHeight="1" x14ac:dyDescent="0.2">
      <c r="A7451" s="2">
        <v>1700</v>
      </c>
      <c r="B7451" s="20" t="str">
        <f>VLOOKUP(C7451,'[2]05-2025'!$B$1:$C$65536,2,0)</f>
        <v xml:space="preserve">IRRF / SOBRE PESSOA JURIDICA A </v>
      </c>
      <c r="C7451" s="33" t="s">
        <v>69</v>
      </c>
      <c r="D7451" s="21">
        <f>VLOOKUP(C7451,'[2]05-2025'!$B$1:$D$65536,3,0)</f>
        <v>46211.06</v>
      </c>
      <c r="E7451" s="25" t="s">
        <v>1817</v>
      </c>
      <c r="F7451" s="27" t="s">
        <v>1637</v>
      </c>
      <c r="G7451" s="26">
        <v>3831.04</v>
      </c>
      <c r="H7451" s="26">
        <v>0</v>
      </c>
      <c r="I7451" s="24">
        <f t="shared" si="116"/>
        <v>2981161.6100000013</v>
      </c>
      <c r="J7451" s="27" t="s">
        <v>72</v>
      </c>
      <c r="K7451" s="2" t="s">
        <v>15</v>
      </c>
    </row>
    <row r="7452" spans="1:11" ht="12" customHeight="1" x14ac:dyDescent="0.2">
      <c r="A7452" s="2">
        <v>1700</v>
      </c>
      <c r="B7452" s="20" t="str">
        <f>VLOOKUP(C7452,'[2]05-2025'!$B$1:$C$65536,2,0)</f>
        <v xml:space="preserve">IRRF / SOBRE PESSOA JURIDICA A </v>
      </c>
      <c r="C7452" s="33" t="s">
        <v>69</v>
      </c>
      <c r="D7452" s="21">
        <f>VLOOKUP(C7452,'[2]05-2025'!$B$1:$D$65536,3,0)</f>
        <v>46211.06</v>
      </c>
      <c r="E7452" s="25" t="s">
        <v>1817</v>
      </c>
      <c r="F7452" s="27" t="s">
        <v>1643</v>
      </c>
      <c r="G7452" s="26">
        <v>74437.52</v>
      </c>
      <c r="H7452" s="26">
        <v>0</v>
      </c>
      <c r="I7452" s="24">
        <f t="shared" si="116"/>
        <v>2906724.0900000012</v>
      </c>
      <c r="J7452" s="27" t="s">
        <v>58</v>
      </c>
      <c r="K7452" s="2" t="s">
        <v>15</v>
      </c>
    </row>
    <row r="7453" spans="1:11" ht="12" customHeight="1" x14ac:dyDescent="0.2">
      <c r="A7453" s="2">
        <v>1700</v>
      </c>
      <c r="B7453" s="20" t="str">
        <f>VLOOKUP(C7453,'[2]05-2025'!$B$1:$C$65536,2,0)</f>
        <v xml:space="preserve">IRRF / SOBRE PESSOA JURIDICA A </v>
      </c>
      <c r="C7453" s="33" t="s">
        <v>69</v>
      </c>
      <c r="D7453" s="21">
        <f>VLOOKUP(C7453,'[2]05-2025'!$B$1:$D$65536,3,0)</f>
        <v>46211.06</v>
      </c>
      <c r="E7453" s="25" t="s">
        <v>1817</v>
      </c>
      <c r="F7453" s="27" t="s">
        <v>1606</v>
      </c>
      <c r="G7453" s="26">
        <v>2883.58</v>
      </c>
      <c r="H7453" s="26">
        <v>0</v>
      </c>
      <c r="I7453" s="24">
        <f t="shared" si="116"/>
        <v>2903840.5100000012</v>
      </c>
      <c r="J7453" s="27" t="s">
        <v>71</v>
      </c>
      <c r="K7453" s="2" t="s">
        <v>15</v>
      </c>
    </row>
    <row r="7454" spans="1:11" ht="12" customHeight="1" x14ac:dyDescent="0.2">
      <c r="A7454" s="2">
        <v>1700</v>
      </c>
      <c r="B7454" s="20" t="str">
        <f>VLOOKUP(C7454,'[2]05-2025'!$B$1:$C$65536,2,0)</f>
        <v xml:space="preserve">IRRF / SOBRE PESSOA JURIDICA A </v>
      </c>
      <c r="C7454" s="33" t="s">
        <v>69</v>
      </c>
      <c r="D7454" s="21">
        <f>VLOOKUP(C7454,'[2]05-2025'!$B$1:$D$65536,3,0)</f>
        <v>46211.06</v>
      </c>
      <c r="E7454" s="25" t="s">
        <v>1817</v>
      </c>
      <c r="F7454" s="27" t="s">
        <v>1748</v>
      </c>
      <c r="G7454" s="26">
        <v>1763.42</v>
      </c>
      <c r="H7454" s="26">
        <v>0</v>
      </c>
      <c r="I7454" s="24">
        <f t="shared" si="116"/>
        <v>2902077.0900000012</v>
      </c>
      <c r="J7454" s="27" t="s">
        <v>72</v>
      </c>
      <c r="K7454" s="2" t="s">
        <v>15</v>
      </c>
    </row>
    <row r="7455" spans="1:11" ht="12" customHeight="1" x14ac:dyDescent="0.2">
      <c r="A7455" s="2">
        <v>1700</v>
      </c>
      <c r="B7455" s="20" t="str">
        <f>VLOOKUP(C7455,'[2]05-2025'!$B$1:$C$65536,2,0)</f>
        <v xml:space="preserve">IRRF / SOBRE PESSOA JURIDICA A </v>
      </c>
      <c r="C7455" s="33" t="s">
        <v>69</v>
      </c>
      <c r="D7455" s="21">
        <f>VLOOKUP(C7455,'[2]05-2025'!$B$1:$D$65536,3,0)</f>
        <v>46211.06</v>
      </c>
      <c r="E7455" s="25" t="s">
        <v>1817</v>
      </c>
      <c r="F7455" s="27" t="s">
        <v>1645</v>
      </c>
      <c r="G7455" s="26">
        <v>1896.15</v>
      </c>
      <c r="H7455" s="26">
        <v>0</v>
      </c>
      <c r="I7455" s="24">
        <f t="shared" si="116"/>
        <v>2900180.9400000013</v>
      </c>
      <c r="J7455" s="27" t="s">
        <v>71</v>
      </c>
      <c r="K7455" s="2" t="s">
        <v>15</v>
      </c>
    </row>
    <row r="7456" spans="1:11" ht="12" customHeight="1" x14ac:dyDescent="0.2">
      <c r="A7456" s="2">
        <v>1700</v>
      </c>
      <c r="B7456" s="20" t="str">
        <f>VLOOKUP(C7456,'[2]05-2025'!$B$1:$C$65536,2,0)</f>
        <v xml:space="preserve">IRRF / SOBRE PESSOA JURIDICA A </v>
      </c>
      <c r="C7456" s="33" t="s">
        <v>69</v>
      </c>
      <c r="D7456" s="21">
        <f>VLOOKUP(C7456,'[2]05-2025'!$B$1:$D$65536,3,0)</f>
        <v>46211.06</v>
      </c>
      <c r="E7456" s="25" t="s">
        <v>1817</v>
      </c>
      <c r="F7456" s="27" t="s">
        <v>2826</v>
      </c>
      <c r="G7456" s="26">
        <v>33694.58</v>
      </c>
      <c r="H7456" s="26">
        <v>0</v>
      </c>
      <c r="I7456" s="24">
        <f t="shared" si="116"/>
        <v>2866486.3600000013</v>
      </c>
      <c r="J7456" s="27" t="s">
        <v>58</v>
      </c>
      <c r="K7456" s="2" t="s">
        <v>15</v>
      </c>
    </row>
    <row r="7457" spans="1:11" ht="12" customHeight="1" x14ac:dyDescent="0.2">
      <c r="A7457" s="2">
        <v>1700</v>
      </c>
      <c r="B7457" s="20" t="str">
        <f>VLOOKUP(C7457,'[2]05-2025'!$B$1:$C$65536,2,0)</f>
        <v xml:space="preserve">IRRF / SOBRE PESSOA JURIDICA A </v>
      </c>
      <c r="C7457" s="33" t="s">
        <v>69</v>
      </c>
      <c r="D7457" s="21">
        <f>VLOOKUP(C7457,'[2]05-2025'!$B$1:$D$65536,3,0)</f>
        <v>46211.06</v>
      </c>
      <c r="E7457" s="25" t="s">
        <v>1817</v>
      </c>
      <c r="F7457" s="27" t="s">
        <v>1645</v>
      </c>
      <c r="G7457" s="26">
        <v>1818.65</v>
      </c>
      <c r="H7457" s="26">
        <v>0</v>
      </c>
      <c r="I7457" s="24">
        <f t="shared" si="116"/>
        <v>2864667.7100000014</v>
      </c>
      <c r="J7457" s="27" t="s">
        <v>71</v>
      </c>
      <c r="K7457" s="2" t="s">
        <v>15</v>
      </c>
    </row>
    <row r="7458" spans="1:11" ht="12" customHeight="1" x14ac:dyDescent="0.2">
      <c r="A7458" s="2">
        <v>1700</v>
      </c>
      <c r="B7458" s="20" t="str">
        <f>VLOOKUP(C7458,'[2]05-2025'!$B$1:$C$65536,2,0)</f>
        <v xml:space="preserve">IRRF / SOBRE PESSOA JURIDICA A </v>
      </c>
      <c r="C7458" s="33" t="s">
        <v>69</v>
      </c>
      <c r="D7458" s="21">
        <f>VLOOKUP(C7458,'[2]05-2025'!$B$1:$D$65536,3,0)</f>
        <v>46211.06</v>
      </c>
      <c r="E7458" s="25" t="s">
        <v>1817</v>
      </c>
      <c r="F7458" s="27" t="s">
        <v>2827</v>
      </c>
      <c r="G7458" s="26">
        <v>32317.41</v>
      </c>
      <c r="H7458" s="26">
        <v>0</v>
      </c>
      <c r="I7458" s="24">
        <f t="shared" si="116"/>
        <v>2832350.3000000012</v>
      </c>
      <c r="J7458" s="27" t="s">
        <v>58</v>
      </c>
      <c r="K7458" s="2" t="s">
        <v>15</v>
      </c>
    </row>
    <row r="7459" spans="1:11" ht="12" customHeight="1" x14ac:dyDescent="0.2">
      <c r="A7459" s="2">
        <v>1700</v>
      </c>
      <c r="B7459" s="20" t="str">
        <f>VLOOKUP(C7459,'[2]05-2025'!$B$1:$C$65536,2,0)</f>
        <v xml:space="preserve">IRRF / SOBRE PESSOA JURIDICA A </v>
      </c>
      <c r="C7459" s="33" t="s">
        <v>69</v>
      </c>
      <c r="D7459" s="21">
        <f>VLOOKUP(C7459,'[2]05-2025'!$B$1:$D$65536,3,0)</f>
        <v>46211.06</v>
      </c>
      <c r="E7459" s="25" t="s">
        <v>1817</v>
      </c>
      <c r="F7459" s="27" t="s">
        <v>1748</v>
      </c>
      <c r="G7459" s="26">
        <v>1691.34</v>
      </c>
      <c r="H7459" s="26">
        <v>0</v>
      </c>
      <c r="I7459" s="24">
        <f t="shared" si="116"/>
        <v>2830658.9600000014</v>
      </c>
      <c r="J7459" s="27" t="s">
        <v>72</v>
      </c>
      <c r="K7459" s="2" t="s">
        <v>15</v>
      </c>
    </row>
    <row r="7460" spans="1:11" ht="12" customHeight="1" x14ac:dyDescent="0.2">
      <c r="A7460" s="2">
        <v>1700</v>
      </c>
      <c r="B7460" s="20" t="str">
        <f>VLOOKUP(C7460,'[2]05-2025'!$B$1:$C$65536,2,0)</f>
        <v xml:space="preserve">IRRF / SOBRE PESSOA JURIDICA A </v>
      </c>
      <c r="C7460" s="33" t="s">
        <v>69</v>
      </c>
      <c r="D7460" s="21">
        <f>VLOOKUP(C7460,'[2]05-2025'!$B$1:$D$65536,3,0)</f>
        <v>46211.06</v>
      </c>
      <c r="E7460" s="25" t="s">
        <v>1817</v>
      </c>
      <c r="F7460" s="27" t="s">
        <v>3064</v>
      </c>
      <c r="G7460" s="26">
        <v>11.18</v>
      </c>
      <c r="H7460" s="26">
        <v>0</v>
      </c>
      <c r="I7460" s="24">
        <f t="shared" si="116"/>
        <v>2830647.7800000012</v>
      </c>
      <c r="J7460" s="27" t="s">
        <v>76</v>
      </c>
      <c r="K7460" s="2" t="s">
        <v>15</v>
      </c>
    </row>
    <row r="7461" spans="1:11" ht="12" customHeight="1" x14ac:dyDescent="0.2">
      <c r="A7461" s="2">
        <v>1700</v>
      </c>
      <c r="B7461" s="20" t="str">
        <f>VLOOKUP(C7461,'[2]05-2025'!$B$1:$C$65536,2,0)</f>
        <v xml:space="preserve">IRRF / SOBRE PESSOA JURIDICA A </v>
      </c>
      <c r="C7461" s="33" t="s">
        <v>69</v>
      </c>
      <c r="D7461" s="21">
        <f>VLOOKUP(C7461,'[2]05-2025'!$B$1:$D$65536,3,0)</f>
        <v>46211.06</v>
      </c>
      <c r="E7461" s="25" t="s">
        <v>1817</v>
      </c>
      <c r="F7461" s="27" t="s">
        <v>3064</v>
      </c>
      <c r="G7461" s="26">
        <v>15.68</v>
      </c>
      <c r="H7461" s="26">
        <v>0</v>
      </c>
      <c r="I7461" s="24">
        <f t="shared" si="116"/>
        <v>2830632.100000001</v>
      </c>
      <c r="J7461" s="27" t="s">
        <v>76</v>
      </c>
      <c r="K7461" s="2" t="s">
        <v>15</v>
      </c>
    </row>
    <row r="7462" spans="1:11" ht="12" customHeight="1" x14ac:dyDescent="0.2">
      <c r="A7462" s="2">
        <v>1700</v>
      </c>
      <c r="B7462" s="20" t="str">
        <f>VLOOKUP(C7462,'[2]05-2025'!$B$1:$C$65536,2,0)</f>
        <v xml:space="preserve">IRRF / SOBRE PESSOA JURIDICA A </v>
      </c>
      <c r="C7462" s="33" t="s">
        <v>69</v>
      </c>
      <c r="D7462" s="21">
        <f>VLOOKUP(C7462,'[2]05-2025'!$B$1:$D$65536,3,0)</f>
        <v>46211.06</v>
      </c>
      <c r="E7462" s="25" t="s">
        <v>1817</v>
      </c>
      <c r="F7462" s="27" t="s">
        <v>3064</v>
      </c>
      <c r="G7462" s="26">
        <v>18.23</v>
      </c>
      <c r="H7462" s="26">
        <v>0</v>
      </c>
      <c r="I7462" s="24">
        <f t="shared" si="116"/>
        <v>2830613.870000001</v>
      </c>
      <c r="J7462" s="27" t="s">
        <v>76</v>
      </c>
      <c r="K7462" s="2" t="s">
        <v>15</v>
      </c>
    </row>
    <row r="7463" spans="1:11" ht="12" customHeight="1" x14ac:dyDescent="0.2">
      <c r="A7463" s="2">
        <v>1700</v>
      </c>
      <c r="B7463" s="20" t="str">
        <f>VLOOKUP(C7463,'[2]05-2025'!$B$1:$C$65536,2,0)</f>
        <v xml:space="preserve">IRRF / SOBRE PESSOA JURIDICA A </v>
      </c>
      <c r="C7463" s="33" t="s">
        <v>69</v>
      </c>
      <c r="D7463" s="21">
        <f>VLOOKUP(C7463,'[2]05-2025'!$B$1:$D$65536,3,0)</f>
        <v>46211.06</v>
      </c>
      <c r="E7463" s="25" t="s">
        <v>1817</v>
      </c>
      <c r="F7463" s="27" t="s">
        <v>3064</v>
      </c>
      <c r="G7463" s="26">
        <v>18.510000000000002</v>
      </c>
      <c r="H7463" s="22">
        <v>0</v>
      </c>
      <c r="I7463" s="24">
        <f t="shared" si="116"/>
        <v>2830595.3600000013</v>
      </c>
      <c r="J7463" s="27" t="s">
        <v>76</v>
      </c>
      <c r="K7463" s="2" t="s">
        <v>15</v>
      </c>
    </row>
    <row r="7464" spans="1:11" ht="12" customHeight="1" x14ac:dyDescent="0.2">
      <c r="A7464" s="2">
        <v>1700</v>
      </c>
      <c r="B7464" s="20" t="str">
        <f>VLOOKUP(C7464,'[2]05-2025'!$B$1:$C$65536,2,0)</f>
        <v xml:space="preserve">IRRF / SOBRE PESSOA JURIDICA A </v>
      </c>
      <c r="C7464" s="33" t="s">
        <v>69</v>
      </c>
      <c r="D7464" s="21">
        <f>VLOOKUP(C7464,'[2]05-2025'!$B$1:$D$65536,3,0)</f>
        <v>46211.06</v>
      </c>
      <c r="E7464" s="25" t="s">
        <v>1817</v>
      </c>
      <c r="F7464" s="27" t="s">
        <v>3064</v>
      </c>
      <c r="G7464" s="26">
        <v>22.16</v>
      </c>
      <c r="H7464" s="22">
        <v>0</v>
      </c>
      <c r="I7464" s="24">
        <f t="shared" si="116"/>
        <v>2830573.2000000011</v>
      </c>
      <c r="J7464" s="27" t="s">
        <v>76</v>
      </c>
      <c r="K7464" s="2" t="s">
        <v>15</v>
      </c>
    </row>
    <row r="7465" spans="1:11" ht="12" customHeight="1" x14ac:dyDescent="0.2">
      <c r="A7465" s="2">
        <v>1700</v>
      </c>
      <c r="B7465" s="20" t="str">
        <f>VLOOKUP(C7465,'[2]05-2025'!$B$1:$C$65536,2,0)</f>
        <v xml:space="preserve">IRRF / SOBRE PESSOA JURIDICA A </v>
      </c>
      <c r="C7465" s="33" t="s">
        <v>69</v>
      </c>
      <c r="D7465" s="21">
        <f>VLOOKUP(C7465,'[2]05-2025'!$B$1:$D$65536,3,0)</f>
        <v>46211.06</v>
      </c>
      <c r="E7465" s="25" t="s">
        <v>1817</v>
      </c>
      <c r="F7465" s="27" t="s">
        <v>3064</v>
      </c>
      <c r="G7465" s="26">
        <v>26.19</v>
      </c>
      <c r="H7465" s="22">
        <v>0</v>
      </c>
      <c r="I7465" s="24">
        <f t="shared" si="116"/>
        <v>2830547.0100000012</v>
      </c>
      <c r="J7465" s="27" t="s">
        <v>76</v>
      </c>
      <c r="K7465" s="2" t="s">
        <v>15</v>
      </c>
    </row>
    <row r="7466" spans="1:11" ht="12" customHeight="1" x14ac:dyDescent="0.2">
      <c r="A7466" s="2">
        <v>1700</v>
      </c>
      <c r="B7466" s="20" t="str">
        <f>VLOOKUP(C7466,'[2]05-2025'!$B$1:$C$65536,2,0)</f>
        <v xml:space="preserve">IRRF / SOBRE PESSOA JURIDICA A </v>
      </c>
      <c r="C7466" s="33" t="s">
        <v>69</v>
      </c>
      <c r="D7466" s="21">
        <f>VLOOKUP(C7466,'[2]05-2025'!$B$1:$D$65536,3,0)</f>
        <v>46211.06</v>
      </c>
      <c r="E7466" s="25" t="s">
        <v>1817</v>
      </c>
      <c r="F7466" s="27" t="s">
        <v>3064</v>
      </c>
      <c r="G7466" s="26">
        <v>27.17</v>
      </c>
      <c r="H7466" s="22">
        <v>0</v>
      </c>
      <c r="I7466" s="24">
        <f t="shared" si="116"/>
        <v>2830519.8400000012</v>
      </c>
      <c r="J7466" s="27" t="s">
        <v>76</v>
      </c>
      <c r="K7466" s="2" t="s">
        <v>15</v>
      </c>
    </row>
    <row r="7467" spans="1:11" ht="12" customHeight="1" x14ac:dyDescent="0.2">
      <c r="A7467" s="2">
        <v>1700</v>
      </c>
      <c r="B7467" s="20" t="str">
        <f>VLOOKUP(C7467,'[2]05-2025'!$B$1:$C$65536,2,0)</f>
        <v xml:space="preserve">IRRF / SOBRE PESSOA JURIDICA A </v>
      </c>
      <c r="C7467" s="33" t="s">
        <v>69</v>
      </c>
      <c r="D7467" s="21">
        <f>VLOOKUP(C7467,'[2]05-2025'!$B$1:$D$65536,3,0)</f>
        <v>46211.06</v>
      </c>
      <c r="E7467" s="25" t="s">
        <v>1817</v>
      </c>
      <c r="F7467" s="27" t="s">
        <v>3064</v>
      </c>
      <c r="G7467" s="26">
        <v>27.44</v>
      </c>
      <c r="H7467" s="22">
        <v>0</v>
      </c>
      <c r="I7467" s="24">
        <f t="shared" si="116"/>
        <v>2830492.4000000013</v>
      </c>
      <c r="J7467" s="27" t="s">
        <v>76</v>
      </c>
      <c r="K7467" s="2" t="s">
        <v>15</v>
      </c>
    </row>
    <row r="7468" spans="1:11" ht="12" customHeight="1" x14ac:dyDescent="0.2">
      <c r="A7468" s="2">
        <v>1700</v>
      </c>
      <c r="B7468" s="20" t="str">
        <f>VLOOKUP(C7468,'[2]05-2025'!$B$1:$C$65536,2,0)</f>
        <v xml:space="preserve">IRRF / SOBRE PESSOA JURIDICA A </v>
      </c>
      <c r="C7468" s="33" t="s">
        <v>69</v>
      </c>
      <c r="D7468" s="21">
        <f>VLOOKUP(C7468,'[2]05-2025'!$B$1:$D$65536,3,0)</f>
        <v>46211.06</v>
      </c>
      <c r="E7468" s="25" t="s">
        <v>1817</v>
      </c>
      <c r="F7468" s="27" t="s">
        <v>3064</v>
      </c>
      <c r="G7468" s="26">
        <v>44.73</v>
      </c>
      <c r="H7468" s="22">
        <v>0</v>
      </c>
      <c r="I7468" s="24">
        <f t="shared" si="116"/>
        <v>2830447.6700000013</v>
      </c>
      <c r="J7468" s="27" t="s">
        <v>76</v>
      </c>
      <c r="K7468" s="2" t="s">
        <v>15</v>
      </c>
    </row>
    <row r="7469" spans="1:11" ht="12" customHeight="1" x14ac:dyDescent="0.2">
      <c r="A7469" s="2">
        <v>1700</v>
      </c>
      <c r="B7469" s="20" t="str">
        <f>VLOOKUP(C7469,'[2]05-2025'!$B$1:$C$65536,2,0)</f>
        <v xml:space="preserve">IRRF / SOBRE PESSOA JURIDICA A </v>
      </c>
      <c r="C7469" s="33" t="s">
        <v>69</v>
      </c>
      <c r="D7469" s="21">
        <f>VLOOKUP(C7469,'[2]05-2025'!$B$1:$D$65536,3,0)</f>
        <v>46211.06</v>
      </c>
      <c r="E7469" s="25" t="s">
        <v>1817</v>
      </c>
      <c r="F7469" s="27" t="s">
        <v>3064</v>
      </c>
      <c r="G7469" s="26">
        <v>92.37</v>
      </c>
      <c r="H7469" s="22">
        <v>0</v>
      </c>
      <c r="I7469" s="24">
        <f t="shared" si="116"/>
        <v>2830355.3000000012</v>
      </c>
      <c r="J7469" s="27" t="s">
        <v>76</v>
      </c>
      <c r="K7469" s="2" t="s">
        <v>15</v>
      </c>
    </row>
    <row r="7470" spans="1:11" ht="12" customHeight="1" x14ac:dyDescent="0.2">
      <c r="A7470" s="2">
        <v>1700</v>
      </c>
      <c r="B7470" s="20" t="str">
        <f>VLOOKUP(C7470,'[2]05-2025'!$B$1:$C$65536,2,0)</f>
        <v xml:space="preserve">IRRF / SOBRE PESSOA JURIDICA A </v>
      </c>
      <c r="C7470" s="33" t="s">
        <v>69</v>
      </c>
      <c r="D7470" s="21">
        <f>VLOOKUP(C7470,'[2]05-2025'!$B$1:$D$65536,3,0)</f>
        <v>46211.06</v>
      </c>
      <c r="E7470" s="25" t="s">
        <v>1817</v>
      </c>
      <c r="F7470" s="27" t="s">
        <v>3064</v>
      </c>
      <c r="G7470" s="26">
        <v>111.95</v>
      </c>
      <c r="H7470" s="22">
        <v>0</v>
      </c>
      <c r="I7470" s="24">
        <f t="shared" si="116"/>
        <v>2830243.350000001</v>
      </c>
      <c r="J7470" s="27" t="s">
        <v>76</v>
      </c>
      <c r="K7470" s="2" t="s">
        <v>15</v>
      </c>
    </row>
    <row r="7471" spans="1:11" ht="12" customHeight="1" x14ac:dyDescent="0.2">
      <c r="A7471" s="2">
        <v>1700</v>
      </c>
      <c r="B7471" s="20" t="str">
        <f>VLOOKUP(C7471,'[2]05-2025'!$B$1:$C$65536,2,0)</f>
        <v xml:space="preserve">IRRF / SOBRE PESSOA JURIDICA A </v>
      </c>
      <c r="C7471" s="33" t="s">
        <v>69</v>
      </c>
      <c r="D7471" s="21">
        <f>VLOOKUP(C7471,'[2]05-2025'!$B$1:$D$65536,3,0)</f>
        <v>46211.06</v>
      </c>
      <c r="E7471" s="25" t="s">
        <v>1817</v>
      </c>
      <c r="F7471" s="27" t="s">
        <v>3067</v>
      </c>
      <c r="G7471" s="26">
        <v>114.02</v>
      </c>
      <c r="H7471" s="22">
        <v>0</v>
      </c>
      <c r="I7471" s="24">
        <f t="shared" si="116"/>
        <v>2830129.330000001</v>
      </c>
      <c r="J7471" s="27" t="s">
        <v>76</v>
      </c>
      <c r="K7471" s="2" t="s">
        <v>15</v>
      </c>
    </row>
    <row r="7472" spans="1:11" ht="12" customHeight="1" x14ac:dyDescent="0.2">
      <c r="A7472" s="2">
        <v>1700</v>
      </c>
      <c r="B7472" s="20" t="str">
        <f>VLOOKUP(C7472,'[2]05-2025'!$B$1:$C$65536,2,0)</f>
        <v xml:space="preserve">IRRF / SOBRE PESSOA JURIDICA A </v>
      </c>
      <c r="C7472" s="33" t="s">
        <v>69</v>
      </c>
      <c r="D7472" s="21">
        <f>VLOOKUP(C7472,'[2]05-2025'!$B$1:$D$65536,3,0)</f>
        <v>46211.06</v>
      </c>
      <c r="E7472" s="25" t="s">
        <v>1817</v>
      </c>
      <c r="F7472" s="27" t="s">
        <v>3064</v>
      </c>
      <c r="G7472" s="26">
        <v>162.79</v>
      </c>
      <c r="H7472" s="22">
        <v>0</v>
      </c>
      <c r="I7472" s="24">
        <f t="shared" si="116"/>
        <v>2829966.540000001</v>
      </c>
      <c r="J7472" s="27" t="s">
        <v>76</v>
      </c>
      <c r="K7472" s="2" t="s">
        <v>15</v>
      </c>
    </row>
    <row r="7473" spans="1:11" ht="12" customHeight="1" x14ac:dyDescent="0.2">
      <c r="A7473" s="2">
        <v>1700</v>
      </c>
      <c r="B7473" s="20" t="str">
        <f>VLOOKUP(C7473,'[2]05-2025'!$B$1:$C$65536,2,0)</f>
        <v xml:space="preserve">IRRF / SOBRE PESSOA JURIDICA A </v>
      </c>
      <c r="C7473" s="33" t="s">
        <v>69</v>
      </c>
      <c r="D7473" s="21">
        <f>VLOOKUP(C7473,'[2]05-2025'!$B$1:$D$65536,3,0)</f>
        <v>46211.06</v>
      </c>
      <c r="E7473" s="25" t="s">
        <v>1817</v>
      </c>
      <c r="F7473" s="27" t="s">
        <v>3064</v>
      </c>
      <c r="G7473" s="26">
        <v>182.5</v>
      </c>
      <c r="H7473" s="22">
        <v>0</v>
      </c>
      <c r="I7473" s="24">
        <f t="shared" ref="I7473:I7536" si="117">IF(C7473&lt;&gt;C7472,D7473-G7473+H7473,IF(C7473=C7472,I7472-G7473+H7473,"falso"))</f>
        <v>2829784.040000001</v>
      </c>
      <c r="J7473" s="27" t="s">
        <v>76</v>
      </c>
      <c r="K7473" s="2" t="s">
        <v>15</v>
      </c>
    </row>
    <row r="7474" spans="1:11" ht="12" customHeight="1" x14ac:dyDescent="0.2">
      <c r="A7474" s="2">
        <v>1700</v>
      </c>
      <c r="B7474" s="20" t="str">
        <f>VLOOKUP(C7474,'[2]05-2025'!$B$1:$C$65536,2,0)</f>
        <v xml:space="preserve">IRRF / SOBRE PESSOA JURIDICA A </v>
      </c>
      <c r="C7474" s="33" t="s">
        <v>69</v>
      </c>
      <c r="D7474" s="21">
        <f>VLOOKUP(C7474,'[2]05-2025'!$B$1:$D$65536,3,0)</f>
        <v>46211.06</v>
      </c>
      <c r="E7474" s="25" t="s">
        <v>1817</v>
      </c>
      <c r="F7474" s="27" t="s">
        <v>3064</v>
      </c>
      <c r="G7474" s="26">
        <v>191.58</v>
      </c>
      <c r="H7474" s="22">
        <v>0</v>
      </c>
      <c r="I7474" s="24">
        <f t="shared" si="117"/>
        <v>2829592.4600000009</v>
      </c>
      <c r="J7474" s="27" t="s">
        <v>76</v>
      </c>
      <c r="K7474" s="2" t="s">
        <v>15</v>
      </c>
    </row>
    <row r="7475" spans="1:11" ht="12" customHeight="1" x14ac:dyDescent="0.2">
      <c r="A7475" s="2">
        <v>1700</v>
      </c>
      <c r="B7475" s="20" t="str">
        <f>VLOOKUP(C7475,'[2]05-2025'!$B$1:$C$65536,2,0)</f>
        <v xml:space="preserve">IRRF / SOBRE PESSOA JURIDICA A </v>
      </c>
      <c r="C7475" s="33" t="s">
        <v>69</v>
      </c>
      <c r="D7475" s="21">
        <f>VLOOKUP(C7475,'[2]05-2025'!$B$1:$D$65536,3,0)</f>
        <v>46211.06</v>
      </c>
      <c r="E7475" s="25" t="s">
        <v>1817</v>
      </c>
      <c r="F7475" s="27" t="s">
        <v>3064</v>
      </c>
      <c r="G7475" s="26">
        <v>234.16</v>
      </c>
      <c r="H7475" s="22">
        <v>0</v>
      </c>
      <c r="I7475" s="24">
        <f t="shared" si="117"/>
        <v>2829358.3000000007</v>
      </c>
      <c r="J7475" s="27" t="s">
        <v>76</v>
      </c>
      <c r="K7475" s="2" t="s">
        <v>15</v>
      </c>
    </row>
    <row r="7476" spans="1:11" ht="12" customHeight="1" x14ac:dyDescent="0.2">
      <c r="A7476" s="2">
        <v>1700</v>
      </c>
      <c r="B7476" s="20" t="str">
        <f>VLOOKUP(C7476,'[2]05-2025'!$B$1:$C$65536,2,0)</f>
        <v xml:space="preserve">IRRF / SOBRE PESSOA JURIDICA A </v>
      </c>
      <c r="C7476" s="33" t="s">
        <v>69</v>
      </c>
      <c r="D7476" s="21">
        <f>VLOOKUP(C7476,'[2]05-2025'!$B$1:$D$65536,3,0)</f>
        <v>46211.06</v>
      </c>
      <c r="E7476" s="25" t="s">
        <v>1817</v>
      </c>
      <c r="F7476" s="27" t="s">
        <v>3064</v>
      </c>
      <c r="G7476" s="26">
        <v>261.25</v>
      </c>
      <c r="H7476" s="22">
        <v>0</v>
      </c>
      <c r="I7476" s="24">
        <f t="shared" si="117"/>
        <v>2829097.0500000007</v>
      </c>
      <c r="J7476" s="27" t="s">
        <v>76</v>
      </c>
      <c r="K7476" s="2" t="s">
        <v>15</v>
      </c>
    </row>
    <row r="7477" spans="1:11" ht="12" customHeight="1" x14ac:dyDescent="0.2">
      <c r="A7477" s="2">
        <v>1700</v>
      </c>
      <c r="B7477" s="20" t="str">
        <f>VLOOKUP(C7477,'[2]05-2025'!$B$1:$C$65536,2,0)</f>
        <v xml:space="preserve">IRRF / SOBRE PESSOA JURIDICA A </v>
      </c>
      <c r="C7477" s="33" t="s">
        <v>69</v>
      </c>
      <c r="D7477" s="21">
        <f>VLOOKUP(C7477,'[2]05-2025'!$B$1:$D$65536,3,0)</f>
        <v>46211.06</v>
      </c>
      <c r="E7477" s="25" t="s">
        <v>1817</v>
      </c>
      <c r="F7477" s="27" t="s">
        <v>3064</v>
      </c>
      <c r="G7477" s="26">
        <v>262.5</v>
      </c>
      <c r="H7477" s="22">
        <v>0</v>
      </c>
      <c r="I7477" s="24">
        <f t="shared" si="117"/>
        <v>2828834.5500000007</v>
      </c>
      <c r="J7477" s="27" t="s">
        <v>76</v>
      </c>
      <c r="K7477" s="2" t="s">
        <v>15</v>
      </c>
    </row>
    <row r="7478" spans="1:11" ht="12" customHeight="1" x14ac:dyDescent="0.2">
      <c r="A7478" s="2">
        <v>1700</v>
      </c>
      <c r="B7478" s="20" t="str">
        <f>VLOOKUP(C7478,'[2]05-2025'!$B$1:$C$65536,2,0)</f>
        <v xml:space="preserve">IRRF / SOBRE PESSOA JURIDICA A </v>
      </c>
      <c r="C7478" s="33" t="s">
        <v>69</v>
      </c>
      <c r="D7478" s="21">
        <f>VLOOKUP(C7478,'[2]05-2025'!$B$1:$D$65536,3,0)</f>
        <v>46211.06</v>
      </c>
      <c r="E7478" s="25" t="s">
        <v>1817</v>
      </c>
      <c r="F7478" s="27" t="s">
        <v>3064</v>
      </c>
      <c r="G7478" s="26">
        <v>271.55</v>
      </c>
      <c r="H7478" s="22">
        <v>0</v>
      </c>
      <c r="I7478" s="24">
        <f t="shared" si="117"/>
        <v>2828563.0000000009</v>
      </c>
      <c r="J7478" s="27" t="s">
        <v>76</v>
      </c>
      <c r="K7478" s="2" t="s">
        <v>15</v>
      </c>
    </row>
    <row r="7479" spans="1:11" ht="12" customHeight="1" x14ac:dyDescent="0.2">
      <c r="A7479" s="2">
        <v>1700</v>
      </c>
      <c r="B7479" s="20" t="str">
        <f>VLOOKUP(C7479,'[2]05-2025'!$B$1:$C$65536,2,0)</f>
        <v xml:space="preserve">IRRF / SOBRE PESSOA JURIDICA A </v>
      </c>
      <c r="C7479" s="33" t="s">
        <v>69</v>
      </c>
      <c r="D7479" s="21">
        <f>VLOOKUP(C7479,'[2]05-2025'!$B$1:$D$65536,3,0)</f>
        <v>46211.06</v>
      </c>
      <c r="E7479" s="25" t="s">
        <v>1817</v>
      </c>
      <c r="F7479" s="27" t="s">
        <v>3064</v>
      </c>
      <c r="G7479" s="26">
        <v>287.31</v>
      </c>
      <c r="H7479" s="22">
        <v>0</v>
      </c>
      <c r="I7479" s="24">
        <f t="shared" si="117"/>
        <v>2828275.6900000009</v>
      </c>
      <c r="J7479" s="27" t="s">
        <v>76</v>
      </c>
      <c r="K7479" s="2" t="s">
        <v>15</v>
      </c>
    </row>
    <row r="7480" spans="1:11" ht="12" customHeight="1" x14ac:dyDescent="0.2">
      <c r="A7480" s="2">
        <v>1700</v>
      </c>
      <c r="B7480" s="20" t="str">
        <f>VLOOKUP(C7480,'[2]05-2025'!$B$1:$C$65536,2,0)</f>
        <v xml:space="preserve">IRRF / SOBRE PESSOA JURIDICA A </v>
      </c>
      <c r="C7480" s="33" t="s">
        <v>69</v>
      </c>
      <c r="D7480" s="21">
        <f>VLOOKUP(C7480,'[2]05-2025'!$B$1:$D$65536,3,0)</f>
        <v>46211.06</v>
      </c>
      <c r="E7480" s="25" t="s">
        <v>1817</v>
      </c>
      <c r="F7480" s="27" t="s">
        <v>3064</v>
      </c>
      <c r="G7480" s="26">
        <v>292.8</v>
      </c>
      <c r="H7480" s="22">
        <v>0</v>
      </c>
      <c r="I7480" s="24">
        <f t="shared" si="117"/>
        <v>2827982.8900000011</v>
      </c>
      <c r="J7480" s="27" t="s">
        <v>76</v>
      </c>
      <c r="K7480" s="2" t="s">
        <v>15</v>
      </c>
    </row>
    <row r="7481" spans="1:11" ht="12" customHeight="1" x14ac:dyDescent="0.2">
      <c r="A7481" s="2">
        <v>1700</v>
      </c>
      <c r="B7481" s="20" t="str">
        <f>VLOOKUP(C7481,'[2]05-2025'!$B$1:$C$65536,2,0)</f>
        <v xml:space="preserve">IRRF / SOBRE PESSOA JURIDICA A </v>
      </c>
      <c r="C7481" s="33" t="s">
        <v>69</v>
      </c>
      <c r="D7481" s="21">
        <f>VLOOKUP(C7481,'[2]05-2025'!$B$1:$D$65536,3,0)</f>
        <v>46211.06</v>
      </c>
      <c r="E7481" s="25" t="s">
        <v>1817</v>
      </c>
      <c r="F7481" s="27" t="s">
        <v>3064</v>
      </c>
      <c r="G7481" s="26">
        <v>299.25</v>
      </c>
      <c r="H7481" s="22">
        <v>0</v>
      </c>
      <c r="I7481" s="24">
        <f t="shared" si="117"/>
        <v>2827683.6400000011</v>
      </c>
      <c r="J7481" s="27" t="s">
        <v>76</v>
      </c>
      <c r="K7481" s="2" t="s">
        <v>15</v>
      </c>
    </row>
    <row r="7482" spans="1:11" ht="12" customHeight="1" x14ac:dyDescent="0.2">
      <c r="A7482" s="2">
        <v>1700</v>
      </c>
      <c r="B7482" s="20" t="str">
        <f>VLOOKUP(C7482,'[2]05-2025'!$B$1:$C$65536,2,0)</f>
        <v xml:space="preserve">IRRF / SOBRE PESSOA JURIDICA A </v>
      </c>
      <c r="C7482" s="33" t="s">
        <v>69</v>
      </c>
      <c r="D7482" s="21">
        <f>VLOOKUP(C7482,'[2]05-2025'!$B$1:$D$65536,3,0)</f>
        <v>46211.06</v>
      </c>
      <c r="E7482" s="25" t="s">
        <v>1817</v>
      </c>
      <c r="F7482" s="27" t="s">
        <v>3064</v>
      </c>
      <c r="G7482" s="26">
        <v>424.81</v>
      </c>
      <c r="H7482" s="22">
        <v>0</v>
      </c>
      <c r="I7482" s="24">
        <f t="shared" si="117"/>
        <v>2827258.830000001</v>
      </c>
      <c r="J7482" s="27" t="s">
        <v>76</v>
      </c>
      <c r="K7482" s="2" t="s">
        <v>15</v>
      </c>
    </row>
    <row r="7483" spans="1:11" ht="12" customHeight="1" x14ac:dyDescent="0.2">
      <c r="A7483" s="2">
        <v>1700</v>
      </c>
      <c r="B7483" s="20" t="str">
        <f>VLOOKUP(C7483,'[2]05-2025'!$B$1:$C$65536,2,0)</f>
        <v xml:space="preserve">IRRF / SOBRE PESSOA JURIDICA A </v>
      </c>
      <c r="C7483" s="33" t="s">
        <v>69</v>
      </c>
      <c r="D7483" s="21">
        <f>VLOOKUP(C7483,'[2]05-2025'!$B$1:$D$65536,3,0)</f>
        <v>46211.06</v>
      </c>
      <c r="E7483" s="25" t="s">
        <v>1817</v>
      </c>
      <c r="F7483" s="27" t="s">
        <v>3064</v>
      </c>
      <c r="G7483" s="26">
        <v>470.47</v>
      </c>
      <c r="H7483" s="22">
        <v>0</v>
      </c>
      <c r="I7483" s="24">
        <f t="shared" si="117"/>
        <v>2826788.3600000008</v>
      </c>
      <c r="J7483" s="27" t="s">
        <v>76</v>
      </c>
      <c r="K7483" s="2" t="s">
        <v>15</v>
      </c>
    </row>
    <row r="7484" spans="1:11" ht="12" customHeight="1" x14ac:dyDescent="0.2">
      <c r="A7484" s="2">
        <v>1700</v>
      </c>
      <c r="B7484" s="20" t="str">
        <f>VLOOKUP(C7484,'[2]05-2025'!$B$1:$C$65536,2,0)</f>
        <v xml:space="preserve">IRRF / SOBRE PESSOA JURIDICA A </v>
      </c>
      <c r="C7484" s="33" t="s">
        <v>69</v>
      </c>
      <c r="D7484" s="21">
        <f>VLOOKUP(C7484,'[2]05-2025'!$B$1:$D$65536,3,0)</f>
        <v>46211.06</v>
      </c>
      <c r="E7484" s="25" t="s">
        <v>1817</v>
      </c>
      <c r="F7484" s="27" t="s">
        <v>3064</v>
      </c>
      <c r="G7484" s="26">
        <v>472.29</v>
      </c>
      <c r="H7484" s="22">
        <v>0</v>
      </c>
      <c r="I7484" s="24">
        <f t="shared" si="117"/>
        <v>2826316.0700000008</v>
      </c>
      <c r="J7484" s="27" t="s">
        <v>76</v>
      </c>
      <c r="K7484" s="2" t="s">
        <v>15</v>
      </c>
    </row>
    <row r="7485" spans="1:11" ht="12" customHeight="1" x14ac:dyDescent="0.2">
      <c r="A7485" s="2">
        <v>1700</v>
      </c>
      <c r="B7485" s="20" t="str">
        <f>VLOOKUP(C7485,'[2]05-2025'!$B$1:$C$65536,2,0)</f>
        <v xml:space="preserve">IRRF / SOBRE PESSOA JURIDICA A </v>
      </c>
      <c r="C7485" s="33" t="s">
        <v>69</v>
      </c>
      <c r="D7485" s="21">
        <f>VLOOKUP(C7485,'[2]05-2025'!$B$1:$D$65536,3,0)</f>
        <v>46211.06</v>
      </c>
      <c r="E7485" s="25" t="s">
        <v>1817</v>
      </c>
      <c r="F7485" s="27" t="s">
        <v>3064</v>
      </c>
      <c r="G7485" s="26">
        <v>478.33</v>
      </c>
      <c r="H7485" s="22">
        <v>0</v>
      </c>
      <c r="I7485" s="24">
        <f t="shared" si="117"/>
        <v>2825837.7400000007</v>
      </c>
      <c r="J7485" s="27" t="s">
        <v>76</v>
      </c>
      <c r="K7485" s="2" t="s">
        <v>15</v>
      </c>
    </row>
    <row r="7486" spans="1:11" ht="12" customHeight="1" x14ac:dyDescent="0.2">
      <c r="A7486" s="2">
        <v>1700</v>
      </c>
      <c r="B7486" s="20" t="str">
        <f>VLOOKUP(C7486,'[2]05-2025'!$B$1:$C$65536,2,0)</f>
        <v xml:space="preserve">IRRF / SOBRE PESSOA JURIDICA A </v>
      </c>
      <c r="C7486" s="33" t="s">
        <v>69</v>
      </c>
      <c r="D7486" s="21">
        <f>VLOOKUP(C7486,'[2]05-2025'!$B$1:$D$65536,3,0)</f>
        <v>46211.06</v>
      </c>
      <c r="E7486" s="25" t="s">
        <v>1817</v>
      </c>
      <c r="F7486" s="27" t="s">
        <v>3064</v>
      </c>
      <c r="G7486" s="26">
        <v>592.72</v>
      </c>
      <c r="H7486" s="22">
        <v>0</v>
      </c>
      <c r="I7486" s="24">
        <f t="shared" si="117"/>
        <v>2825245.0200000005</v>
      </c>
      <c r="J7486" s="27" t="s">
        <v>76</v>
      </c>
      <c r="K7486" s="2" t="s">
        <v>15</v>
      </c>
    </row>
    <row r="7487" spans="1:11" ht="12" customHeight="1" x14ac:dyDescent="0.2">
      <c r="A7487" s="2">
        <v>1700</v>
      </c>
      <c r="B7487" s="20" t="str">
        <f>VLOOKUP(C7487,'[2]05-2025'!$B$1:$C$65536,2,0)</f>
        <v xml:space="preserve">IRRF / SOBRE PESSOA JURIDICA A </v>
      </c>
      <c r="C7487" s="33" t="s">
        <v>69</v>
      </c>
      <c r="D7487" s="21">
        <f>VLOOKUP(C7487,'[2]05-2025'!$B$1:$D$65536,3,0)</f>
        <v>46211.06</v>
      </c>
      <c r="E7487" s="25" t="s">
        <v>1817</v>
      </c>
      <c r="F7487" s="27" t="s">
        <v>3064</v>
      </c>
      <c r="G7487" s="26">
        <v>772.35</v>
      </c>
      <c r="H7487" s="22">
        <v>0</v>
      </c>
      <c r="I7487" s="24">
        <f t="shared" si="117"/>
        <v>2824472.6700000004</v>
      </c>
      <c r="J7487" s="27" t="s">
        <v>76</v>
      </c>
      <c r="K7487" s="2" t="s">
        <v>15</v>
      </c>
    </row>
    <row r="7488" spans="1:11" ht="12" customHeight="1" x14ac:dyDescent="0.2">
      <c r="A7488" s="2">
        <v>1700</v>
      </c>
      <c r="B7488" s="20" t="str">
        <f>VLOOKUP(C7488,'[2]05-2025'!$B$1:$C$65536,2,0)</f>
        <v xml:space="preserve">IRRF / SOBRE PESSOA JURIDICA A </v>
      </c>
      <c r="C7488" s="33" t="s">
        <v>69</v>
      </c>
      <c r="D7488" s="21">
        <f>VLOOKUP(C7488,'[2]05-2025'!$B$1:$D$65536,3,0)</f>
        <v>46211.06</v>
      </c>
      <c r="E7488" s="25" t="s">
        <v>1817</v>
      </c>
      <c r="F7488" s="27" t="s">
        <v>3064</v>
      </c>
      <c r="G7488" s="26">
        <v>934.88</v>
      </c>
      <c r="H7488" s="22">
        <v>0</v>
      </c>
      <c r="I7488" s="24">
        <f t="shared" si="117"/>
        <v>2823537.7900000005</v>
      </c>
      <c r="J7488" s="27" t="s">
        <v>76</v>
      </c>
      <c r="K7488" s="2" t="s">
        <v>15</v>
      </c>
    </row>
    <row r="7489" spans="1:11" ht="12" customHeight="1" x14ac:dyDescent="0.2">
      <c r="A7489" s="2">
        <v>1700</v>
      </c>
      <c r="B7489" s="20" t="str">
        <f>VLOOKUP(C7489,'[2]05-2025'!$B$1:$C$65536,2,0)</f>
        <v xml:space="preserve">IRRF / SOBRE PESSOA JURIDICA A </v>
      </c>
      <c r="C7489" s="33" t="s">
        <v>69</v>
      </c>
      <c r="D7489" s="21">
        <f>VLOOKUP(C7489,'[2]05-2025'!$B$1:$D$65536,3,0)</f>
        <v>46211.06</v>
      </c>
      <c r="E7489" s="25" t="s">
        <v>1817</v>
      </c>
      <c r="F7489" s="27" t="s">
        <v>3064</v>
      </c>
      <c r="G7489" s="26">
        <v>1166.5</v>
      </c>
      <c r="H7489" s="22">
        <v>0</v>
      </c>
      <c r="I7489" s="24">
        <f t="shared" si="117"/>
        <v>2822371.2900000005</v>
      </c>
      <c r="J7489" s="27" t="s">
        <v>76</v>
      </c>
      <c r="K7489" s="2" t="s">
        <v>15</v>
      </c>
    </row>
    <row r="7490" spans="1:11" ht="12" customHeight="1" x14ac:dyDescent="0.2">
      <c r="A7490" s="2">
        <v>1700</v>
      </c>
      <c r="B7490" s="20" t="str">
        <f>VLOOKUP(C7490,'[2]05-2025'!$B$1:$C$65536,2,0)</f>
        <v xml:space="preserve">IRRF / SOBRE PESSOA JURIDICA A </v>
      </c>
      <c r="C7490" s="33" t="s">
        <v>69</v>
      </c>
      <c r="D7490" s="21">
        <f>VLOOKUP(C7490,'[2]05-2025'!$B$1:$D$65536,3,0)</f>
        <v>46211.06</v>
      </c>
      <c r="E7490" s="25" t="s">
        <v>1817</v>
      </c>
      <c r="F7490" s="27" t="s">
        <v>3064</v>
      </c>
      <c r="G7490" s="26">
        <v>1676.25</v>
      </c>
      <c r="H7490" s="22">
        <v>0</v>
      </c>
      <c r="I7490" s="24">
        <f t="shared" si="117"/>
        <v>2820695.0400000005</v>
      </c>
      <c r="J7490" s="27" t="s">
        <v>76</v>
      </c>
      <c r="K7490" s="2" t="s">
        <v>15</v>
      </c>
    </row>
    <row r="7491" spans="1:11" ht="12" customHeight="1" x14ac:dyDescent="0.2">
      <c r="A7491" s="2">
        <v>1700</v>
      </c>
      <c r="B7491" s="20" t="str">
        <f>VLOOKUP(C7491,'[2]05-2025'!$B$1:$C$65536,2,0)</f>
        <v xml:space="preserve">IRRF / SOBRE PESSOA JURIDICA A </v>
      </c>
      <c r="C7491" s="33" t="s">
        <v>69</v>
      </c>
      <c r="D7491" s="21">
        <f>VLOOKUP(C7491,'[2]05-2025'!$B$1:$D$65536,3,0)</f>
        <v>46211.06</v>
      </c>
      <c r="E7491" s="25" t="s">
        <v>1817</v>
      </c>
      <c r="F7491" s="27" t="s">
        <v>3064</v>
      </c>
      <c r="G7491" s="26">
        <v>1750</v>
      </c>
      <c r="H7491" s="22">
        <v>0</v>
      </c>
      <c r="I7491" s="24">
        <f t="shared" si="117"/>
        <v>2818945.0400000005</v>
      </c>
      <c r="J7491" s="27" t="s">
        <v>76</v>
      </c>
      <c r="K7491" s="2" t="s">
        <v>15</v>
      </c>
    </row>
    <row r="7492" spans="1:11" ht="12" customHeight="1" x14ac:dyDescent="0.2">
      <c r="A7492" s="2">
        <v>1700</v>
      </c>
      <c r="B7492" s="20" t="str">
        <f>VLOOKUP(C7492,'[2]05-2025'!$B$1:$C$65536,2,0)</f>
        <v xml:space="preserve">IRRF / SOBRE PESSOA JURIDICA A </v>
      </c>
      <c r="C7492" s="33" t="s">
        <v>69</v>
      </c>
      <c r="D7492" s="21">
        <f>VLOOKUP(C7492,'[2]05-2025'!$B$1:$D$65536,3,0)</f>
        <v>46211.06</v>
      </c>
      <c r="E7492" s="25" t="s">
        <v>1817</v>
      </c>
      <c r="F7492" s="27" t="s">
        <v>3064</v>
      </c>
      <c r="G7492" s="26">
        <v>1808.4</v>
      </c>
      <c r="H7492" s="22">
        <v>0</v>
      </c>
      <c r="I7492" s="24">
        <f t="shared" si="117"/>
        <v>2817136.6400000006</v>
      </c>
      <c r="J7492" s="27" t="s">
        <v>76</v>
      </c>
      <c r="K7492" s="2" t="s">
        <v>15</v>
      </c>
    </row>
    <row r="7493" spans="1:11" ht="12" customHeight="1" x14ac:dyDescent="0.2">
      <c r="A7493" s="2">
        <v>1700</v>
      </c>
      <c r="B7493" s="20" t="str">
        <f>VLOOKUP(C7493,'[2]05-2025'!$B$1:$C$65536,2,0)</f>
        <v xml:space="preserve">IRRF / SOBRE PESSOA JURIDICA A </v>
      </c>
      <c r="C7493" s="33" t="s">
        <v>69</v>
      </c>
      <c r="D7493" s="21">
        <f>VLOOKUP(C7493,'[2]05-2025'!$B$1:$D$65536,3,0)</f>
        <v>46211.06</v>
      </c>
      <c r="E7493" s="25" t="s">
        <v>1817</v>
      </c>
      <c r="F7493" s="27" t="s">
        <v>3064</v>
      </c>
      <c r="G7493" s="26">
        <v>2276</v>
      </c>
      <c r="H7493" s="22">
        <v>0</v>
      </c>
      <c r="I7493" s="24">
        <f t="shared" si="117"/>
        <v>2814860.6400000006</v>
      </c>
      <c r="J7493" s="27" t="s">
        <v>76</v>
      </c>
      <c r="K7493" s="2" t="s">
        <v>15</v>
      </c>
    </row>
    <row r="7494" spans="1:11" ht="12" customHeight="1" x14ac:dyDescent="0.2">
      <c r="A7494" s="2">
        <v>1700</v>
      </c>
      <c r="B7494" s="20" t="str">
        <f>VLOOKUP(C7494,'[2]05-2025'!$B$1:$C$65536,2,0)</f>
        <v xml:space="preserve">IRRF / SOBRE PESSOA JURIDICA A </v>
      </c>
      <c r="C7494" s="33" t="s">
        <v>69</v>
      </c>
      <c r="D7494" s="21">
        <f>VLOOKUP(C7494,'[2]05-2025'!$B$1:$D$65536,3,0)</f>
        <v>46211.06</v>
      </c>
      <c r="E7494" s="25" t="s">
        <v>1817</v>
      </c>
      <c r="F7494" s="27" t="s">
        <v>3064</v>
      </c>
      <c r="G7494" s="26">
        <v>2406.0100000000002</v>
      </c>
      <c r="H7494" s="22">
        <v>0</v>
      </c>
      <c r="I7494" s="24">
        <f t="shared" si="117"/>
        <v>2812454.6300000008</v>
      </c>
      <c r="J7494" s="27" t="s">
        <v>76</v>
      </c>
      <c r="K7494" s="2" t="s">
        <v>15</v>
      </c>
    </row>
    <row r="7495" spans="1:11" ht="12" customHeight="1" x14ac:dyDescent="0.2">
      <c r="A7495" s="2">
        <v>1700</v>
      </c>
      <c r="B7495" s="20" t="str">
        <f>VLOOKUP(C7495,'[2]05-2025'!$B$1:$C$65536,2,0)</f>
        <v xml:space="preserve">IRRF / SOBRE PESSOA JURIDICA A </v>
      </c>
      <c r="C7495" s="33" t="s">
        <v>69</v>
      </c>
      <c r="D7495" s="21">
        <f>VLOOKUP(C7495,'[2]05-2025'!$B$1:$D$65536,3,0)</f>
        <v>46211.06</v>
      </c>
      <c r="E7495" s="25" t="s">
        <v>1817</v>
      </c>
      <c r="F7495" s="27" t="s">
        <v>3064</v>
      </c>
      <c r="G7495" s="26">
        <v>2730.04</v>
      </c>
      <c r="H7495" s="22">
        <v>0</v>
      </c>
      <c r="I7495" s="24">
        <f t="shared" si="117"/>
        <v>2809724.5900000008</v>
      </c>
      <c r="J7495" s="27" t="s">
        <v>76</v>
      </c>
      <c r="K7495" s="2" t="s">
        <v>15</v>
      </c>
    </row>
    <row r="7496" spans="1:11" ht="12" customHeight="1" x14ac:dyDescent="0.2">
      <c r="A7496" s="2">
        <v>1700</v>
      </c>
      <c r="B7496" s="20" t="str">
        <f>VLOOKUP(C7496,'[2]05-2025'!$B$1:$C$65536,2,0)</f>
        <v xml:space="preserve">IRRF / SOBRE PESSOA JURIDICA A </v>
      </c>
      <c r="C7496" s="33" t="s">
        <v>69</v>
      </c>
      <c r="D7496" s="21">
        <f>VLOOKUP(C7496,'[2]05-2025'!$B$1:$D$65536,3,0)</f>
        <v>46211.06</v>
      </c>
      <c r="E7496" s="25" t="s">
        <v>1817</v>
      </c>
      <c r="F7496" s="27" t="s">
        <v>3064</v>
      </c>
      <c r="G7496" s="26">
        <v>1926.24</v>
      </c>
      <c r="H7496" s="22">
        <v>0</v>
      </c>
      <c r="I7496" s="24">
        <f t="shared" si="117"/>
        <v>2807798.3500000006</v>
      </c>
      <c r="J7496" s="27" t="s">
        <v>76</v>
      </c>
      <c r="K7496" s="2" t="s">
        <v>15</v>
      </c>
    </row>
    <row r="7497" spans="1:11" ht="12" customHeight="1" x14ac:dyDescent="0.2">
      <c r="A7497" s="2">
        <v>1700</v>
      </c>
      <c r="B7497" s="20" t="str">
        <f>VLOOKUP(C7497,'[2]05-2025'!$B$1:$C$65536,2,0)</f>
        <v xml:space="preserve">IRRF / SOBRE PESSOA JURIDICA A </v>
      </c>
      <c r="C7497" s="33" t="s">
        <v>69</v>
      </c>
      <c r="D7497" s="21">
        <f>VLOOKUP(C7497,'[2]05-2025'!$B$1:$D$65536,3,0)</f>
        <v>46211.06</v>
      </c>
      <c r="E7497" s="25" t="s">
        <v>1817</v>
      </c>
      <c r="F7497" s="27" t="s">
        <v>3064</v>
      </c>
      <c r="G7497" s="26">
        <v>6108</v>
      </c>
      <c r="H7497" s="26">
        <v>0</v>
      </c>
      <c r="I7497" s="24">
        <f t="shared" si="117"/>
        <v>2801690.3500000006</v>
      </c>
      <c r="J7497" s="27" t="s">
        <v>76</v>
      </c>
      <c r="K7497" s="2" t="s">
        <v>15</v>
      </c>
    </row>
    <row r="7498" spans="1:11" ht="12" customHeight="1" x14ac:dyDescent="0.2">
      <c r="A7498" s="2">
        <v>1700</v>
      </c>
      <c r="B7498" s="20" t="str">
        <f>VLOOKUP(C7498,'[2]05-2025'!$B$1:$C$65536,2,0)</f>
        <v xml:space="preserve">IRRF / SOBRE PESSOA JURIDICA A </v>
      </c>
      <c r="C7498" s="33" t="s">
        <v>69</v>
      </c>
      <c r="D7498" s="21">
        <f>VLOOKUP(C7498,'[2]05-2025'!$B$1:$D$65536,3,0)</f>
        <v>46211.06</v>
      </c>
      <c r="E7498" s="25" t="s">
        <v>1817</v>
      </c>
      <c r="F7498" s="27" t="s">
        <v>3064</v>
      </c>
      <c r="G7498" s="26">
        <v>6411.98</v>
      </c>
      <c r="H7498" s="26">
        <v>0</v>
      </c>
      <c r="I7498" s="24">
        <f t="shared" si="117"/>
        <v>2795278.3700000006</v>
      </c>
      <c r="J7498" s="27" t="s">
        <v>76</v>
      </c>
      <c r="K7498" s="2" t="s">
        <v>15</v>
      </c>
    </row>
    <row r="7499" spans="1:11" ht="12" customHeight="1" x14ac:dyDescent="0.2">
      <c r="A7499" s="2">
        <v>1700</v>
      </c>
      <c r="B7499" s="20" t="str">
        <f>VLOOKUP(C7499,'[2]05-2025'!$B$1:$C$65536,2,0)</f>
        <v xml:space="preserve">IRRF / SOBRE PESSOA JURIDICA A </v>
      </c>
      <c r="C7499" s="33" t="s">
        <v>69</v>
      </c>
      <c r="D7499" s="21">
        <f>VLOOKUP(C7499,'[2]05-2025'!$B$1:$D$65536,3,0)</f>
        <v>46211.06</v>
      </c>
      <c r="E7499" s="25" t="s">
        <v>1817</v>
      </c>
      <c r="F7499" s="27" t="s">
        <v>3067</v>
      </c>
      <c r="G7499" s="26">
        <v>12331.32</v>
      </c>
      <c r="H7499" s="26">
        <v>0</v>
      </c>
      <c r="I7499" s="24">
        <f t="shared" si="117"/>
        <v>2782947.0500000007</v>
      </c>
      <c r="J7499" s="27" t="s">
        <v>76</v>
      </c>
      <c r="K7499" s="2" t="s">
        <v>15</v>
      </c>
    </row>
    <row r="7500" spans="1:11" ht="12" customHeight="1" x14ac:dyDescent="0.2">
      <c r="A7500" s="2">
        <v>1700</v>
      </c>
      <c r="B7500" s="20" t="str">
        <f>VLOOKUP(C7500,'[2]05-2025'!$B$1:$C$65536,2,0)</f>
        <v xml:space="preserve">IRRF / SOBRE PESSOA JURIDICA A </v>
      </c>
      <c r="C7500" s="33" t="s">
        <v>69</v>
      </c>
      <c r="D7500" s="21">
        <f>VLOOKUP(C7500,'[2]05-2025'!$B$1:$D$65536,3,0)</f>
        <v>46211.06</v>
      </c>
      <c r="E7500" s="25" t="s">
        <v>1819</v>
      </c>
      <c r="F7500" s="27" t="s">
        <v>2939</v>
      </c>
      <c r="G7500" s="26">
        <v>163530.32999999999</v>
      </c>
      <c r="H7500" s="26">
        <v>0</v>
      </c>
      <c r="I7500" s="24">
        <f t="shared" si="117"/>
        <v>2619416.7200000007</v>
      </c>
      <c r="J7500" s="27" t="s">
        <v>59</v>
      </c>
      <c r="K7500" s="2" t="s">
        <v>15</v>
      </c>
    </row>
    <row r="7501" spans="1:11" ht="12" customHeight="1" x14ac:dyDescent="0.2">
      <c r="A7501" s="2">
        <v>1700</v>
      </c>
      <c r="B7501" s="20" t="str">
        <f>VLOOKUP(C7501,'[2]05-2025'!$B$1:$C$65536,2,0)</f>
        <v xml:space="preserve">IRRF / SOBRE PESSOA JURIDICA A </v>
      </c>
      <c r="C7501" s="33" t="s">
        <v>69</v>
      </c>
      <c r="D7501" s="21">
        <f>VLOOKUP(C7501,'[2]05-2025'!$B$1:$D$65536,3,0)</f>
        <v>46211.06</v>
      </c>
      <c r="E7501" s="25" t="s">
        <v>1819</v>
      </c>
      <c r="F7501" s="27" t="s">
        <v>1616</v>
      </c>
      <c r="G7501" s="26">
        <v>18118.419999999998</v>
      </c>
      <c r="H7501" s="26">
        <v>0</v>
      </c>
      <c r="I7501" s="24">
        <f t="shared" si="117"/>
        <v>2601298.3000000007</v>
      </c>
      <c r="J7501" s="27" t="s">
        <v>73</v>
      </c>
      <c r="K7501" s="2" t="s">
        <v>15</v>
      </c>
    </row>
    <row r="7502" spans="1:11" ht="12" customHeight="1" x14ac:dyDescent="0.2">
      <c r="A7502" s="2">
        <v>1700</v>
      </c>
      <c r="B7502" s="20" t="str">
        <f>VLOOKUP(C7502,'[2]05-2025'!$B$1:$C$65536,2,0)</f>
        <v xml:space="preserve">IRRF / SOBRE PESSOA JURIDICA A </v>
      </c>
      <c r="C7502" s="33" t="s">
        <v>69</v>
      </c>
      <c r="D7502" s="21">
        <f>VLOOKUP(C7502,'[2]05-2025'!$B$1:$D$65536,3,0)</f>
        <v>46211.06</v>
      </c>
      <c r="E7502" s="25" t="s">
        <v>1819</v>
      </c>
      <c r="F7502" s="27" t="s">
        <v>1617</v>
      </c>
      <c r="G7502" s="26">
        <v>7659.15</v>
      </c>
      <c r="H7502" s="26">
        <v>0</v>
      </c>
      <c r="I7502" s="24">
        <f t="shared" si="117"/>
        <v>2593639.1500000008</v>
      </c>
      <c r="J7502" s="27" t="s">
        <v>72</v>
      </c>
      <c r="K7502" s="2" t="s">
        <v>15</v>
      </c>
    </row>
    <row r="7503" spans="1:11" ht="12" customHeight="1" x14ac:dyDescent="0.2">
      <c r="A7503" s="2">
        <v>1700</v>
      </c>
      <c r="B7503" s="20" t="str">
        <f>VLOOKUP(C7503,'[2]05-2025'!$B$1:$C$65536,2,0)</f>
        <v xml:space="preserve">IRRF / SOBRE PESSOA JURIDICA A </v>
      </c>
      <c r="C7503" s="33" t="s">
        <v>69</v>
      </c>
      <c r="D7503" s="21">
        <f>VLOOKUP(C7503,'[2]05-2025'!$B$1:$D$65536,3,0)</f>
        <v>46211.06</v>
      </c>
      <c r="E7503" s="25" t="s">
        <v>1819</v>
      </c>
      <c r="F7503" s="27" t="s">
        <v>1615</v>
      </c>
      <c r="G7503" s="26">
        <v>5764.95</v>
      </c>
      <c r="H7503" s="26">
        <v>0</v>
      </c>
      <c r="I7503" s="24">
        <f t="shared" si="117"/>
        <v>2587874.2000000007</v>
      </c>
      <c r="J7503" s="27" t="s">
        <v>71</v>
      </c>
      <c r="K7503" s="2" t="s">
        <v>15</v>
      </c>
    </row>
    <row r="7504" spans="1:11" ht="12" customHeight="1" x14ac:dyDescent="0.2">
      <c r="A7504" s="2">
        <v>1700</v>
      </c>
      <c r="B7504" s="20" t="str">
        <f>VLOOKUP(C7504,'[2]05-2025'!$B$1:$C$65536,2,0)</f>
        <v xml:space="preserve">IRRF / SOBRE PESSOA JURIDICA A </v>
      </c>
      <c r="C7504" s="33" t="s">
        <v>69</v>
      </c>
      <c r="D7504" s="21">
        <f>VLOOKUP(C7504,'[2]05-2025'!$B$1:$D$65536,3,0)</f>
        <v>46211.06</v>
      </c>
      <c r="E7504" s="25" t="s">
        <v>1819</v>
      </c>
      <c r="F7504" s="27" t="s">
        <v>2940</v>
      </c>
      <c r="G7504" s="26">
        <v>16423.75</v>
      </c>
      <c r="H7504" s="26">
        <v>0</v>
      </c>
      <c r="I7504" s="24">
        <f t="shared" si="117"/>
        <v>2571450.4500000007</v>
      </c>
      <c r="J7504" s="27" t="s">
        <v>59</v>
      </c>
      <c r="K7504" s="2" t="s">
        <v>15</v>
      </c>
    </row>
    <row r="7505" spans="1:11" ht="12" customHeight="1" x14ac:dyDescent="0.2">
      <c r="A7505" s="2">
        <v>1700</v>
      </c>
      <c r="B7505" s="20" t="str">
        <f>VLOOKUP(C7505,'[2]05-2025'!$B$1:$C$65536,2,0)</f>
        <v xml:space="preserve">IRRF / SOBRE PESSOA JURIDICA A </v>
      </c>
      <c r="C7505" s="33" t="s">
        <v>69</v>
      </c>
      <c r="D7505" s="21">
        <f>VLOOKUP(C7505,'[2]05-2025'!$B$1:$D$65536,3,0)</f>
        <v>46211.06</v>
      </c>
      <c r="E7505" s="25" t="s">
        <v>1819</v>
      </c>
      <c r="F7505" s="27" t="s">
        <v>1609</v>
      </c>
      <c r="G7505" s="26">
        <v>813.75</v>
      </c>
      <c r="H7505" s="26">
        <v>0</v>
      </c>
      <c r="I7505" s="24">
        <f t="shared" si="117"/>
        <v>2570636.7000000007</v>
      </c>
      <c r="J7505" s="27" t="s">
        <v>72</v>
      </c>
      <c r="K7505" s="2" t="s">
        <v>15</v>
      </c>
    </row>
    <row r="7506" spans="1:11" ht="12" customHeight="1" x14ac:dyDescent="0.2">
      <c r="A7506" s="2">
        <v>1700</v>
      </c>
      <c r="B7506" s="20" t="str">
        <f>VLOOKUP(C7506,'[2]05-2025'!$B$1:$C$65536,2,0)</f>
        <v xml:space="preserve">IRRF / SOBRE PESSOA JURIDICA A </v>
      </c>
      <c r="C7506" s="33" t="s">
        <v>69</v>
      </c>
      <c r="D7506" s="21">
        <f>VLOOKUP(C7506,'[2]05-2025'!$B$1:$D$65536,3,0)</f>
        <v>46211.06</v>
      </c>
      <c r="E7506" s="25" t="s">
        <v>1819</v>
      </c>
      <c r="F7506" s="27" t="s">
        <v>1738</v>
      </c>
      <c r="G7506" s="26">
        <v>7277.18</v>
      </c>
      <c r="H7506" s="22">
        <v>0</v>
      </c>
      <c r="I7506" s="24">
        <f t="shared" si="117"/>
        <v>2563359.5200000005</v>
      </c>
      <c r="J7506" s="27" t="s">
        <v>71</v>
      </c>
      <c r="K7506" s="2" t="s">
        <v>15</v>
      </c>
    </row>
    <row r="7507" spans="1:11" ht="12" customHeight="1" x14ac:dyDescent="0.2">
      <c r="A7507" s="2">
        <v>1700</v>
      </c>
      <c r="B7507" s="20" t="str">
        <f>VLOOKUP(C7507,'[2]05-2025'!$B$1:$C$65536,2,0)</f>
        <v xml:space="preserve">IRRF / SOBRE PESSOA JURIDICA A </v>
      </c>
      <c r="C7507" s="33" t="s">
        <v>69</v>
      </c>
      <c r="D7507" s="21">
        <f>VLOOKUP(C7507,'[2]05-2025'!$B$1:$D$65536,3,0)</f>
        <v>46211.06</v>
      </c>
      <c r="E7507" s="25" t="s">
        <v>1819</v>
      </c>
      <c r="F7507" s="27" t="s">
        <v>2941</v>
      </c>
      <c r="G7507" s="26">
        <v>164984.18</v>
      </c>
      <c r="H7507" s="22">
        <v>0</v>
      </c>
      <c r="I7507" s="24">
        <f t="shared" si="117"/>
        <v>2398375.3400000003</v>
      </c>
      <c r="J7507" s="27" t="s">
        <v>59</v>
      </c>
      <c r="K7507" s="2" t="s">
        <v>15</v>
      </c>
    </row>
    <row r="7508" spans="1:11" ht="12" customHeight="1" x14ac:dyDescent="0.2">
      <c r="A7508" s="2">
        <v>1700</v>
      </c>
      <c r="B7508" s="20" t="str">
        <f>VLOOKUP(C7508,'[2]05-2025'!$B$1:$C$65536,2,0)</f>
        <v xml:space="preserve">IRRF / SOBRE PESSOA JURIDICA A </v>
      </c>
      <c r="C7508" s="33" t="s">
        <v>69</v>
      </c>
      <c r="D7508" s="21">
        <f>VLOOKUP(C7508,'[2]05-2025'!$B$1:$D$65536,3,0)</f>
        <v>46211.06</v>
      </c>
      <c r="E7508" s="25" t="s">
        <v>1819</v>
      </c>
      <c r="F7508" s="27" t="s">
        <v>1740</v>
      </c>
      <c r="G7508" s="26">
        <v>9668.27</v>
      </c>
      <c r="H7508" s="22">
        <v>0</v>
      </c>
      <c r="I7508" s="24">
        <f t="shared" si="117"/>
        <v>2388707.0700000003</v>
      </c>
      <c r="J7508" s="27" t="s">
        <v>72</v>
      </c>
      <c r="K7508" s="2" t="s">
        <v>15</v>
      </c>
    </row>
    <row r="7509" spans="1:11" ht="12" customHeight="1" x14ac:dyDescent="0.2">
      <c r="A7509" s="2">
        <v>1700</v>
      </c>
      <c r="B7509" s="20" t="str">
        <f>VLOOKUP(C7509,'[2]05-2025'!$B$1:$C$65536,2,0)</f>
        <v xml:space="preserve">IRRF / SOBRE PESSOA JURIDICA A </v>
      </c>
      <c r="C7509" s="33" t="s">
        <v>69</v>
      </c>
      <c r="D7509" s="21">
        <f>VLOOKUP(C7509,'[2]05-2025'!$B$1:$D$65536,3,0)</f>
        <v>46211.06</v>
      </c>
      <c r="E7509" s="25" t="s">
        <v>1819</v>
      </c>
      <c r="F7509" s="27" t="s">
        <v>1739</v>
      </c>
      <c r="G7509" s="26">
        <v>22871.15</v>
      </c>
      <c r="H7509" s="22">
        <v>0</v>
      </c>
      <c r="I7509" s="24">
        <f t="shared" si="117"/>
        <v>2365835.9200000004</v>
      </c>
      <c r="J7509" s="27" t="s">
        <v>73</v>
      </c>
      <c r="K7509" s="2" t="s">
        <v>15</v>
      </c>
    </row>
    <row r="7510" spans="1:11" ht="12" customHeight="1" x14ac:dyDescent="0.2">
      <c r="A7510" s="2">
        <v>1700</v>
      </c>
      <c r="B7510" s="20" t="str">
        <f>VLOOKUP(C7510,'[2]05-2025'!$B$1:$C$65536,2,0)</f>
        <v xml:space="preserve">IRRF / SOBRE PESSOA JURIDICA A </v>
      </c>
      <c r="C7510" s="33" t="s">
        <v>69</v>
      </c>
      <c r="D7510" s="21">
        <f>VLOOKUP(C7510,'[2]05-2025'!$B$1:$D$65536,3,0)</f>
        <v>46211.06</v>
      </c>
      <c r="E7510" s="25" t="s">
        <v>1819</v>
      </c>
      <c r="F7510" s="27" t="s">
        <v>2942</v>
      </c>
      <c r="G7510" s="26">
        <v>20597.87</v>
      </c>
      <c r="H7510" s="22">
        <v>0</v>
      </c>
      <c r="I7510" s="24">
        <f t="shared" si="117"/>
        <v>2345238.0500000003</v>
      </c>
      <c r="J7510" s="27" t="s">
        <v>59</v>
      </c>
      <c r="K7510" s="2" t="s">
        <v>15</v>
      </c>
    </row>
    <row r="7511" spans="1:11" ht="12" customHeight="1" x14ac:dyDescent="0.2">
      <c r="A7511" s="2">
        <v>1700</v>
      </c>
      <c r="B7511" s="20" t="str">
        <f>VLOOKUP(C7511,'[2]05-2025'!$B$1:$C$65536,2,0)</f>
        <v xml:space="preserve">IRRF / SOBRE PESSOA JURIDICA A </v>
      </c>
      <c r="C7511" s="33" t="s">
        <v>69</v>
      </c>
      <c r="D7511" s="21">
        <f>VLOOKUP(C7511,'[2]05-2025'!$B$1:$D$65536,3,0)</f>
        <v>46211.06</v>
      </c>
      <c r="E7511" s="25" t="s">
        <v>1819</v>
      </c>
      <c r="F7511" s="27" t="s">
        <v>1738</v>
      </c>
      <c r="G7511" s="26">
        <v>1120.9000000000001</v>
      </c>
      <c r="H7511" s="22">
        <v>0</v>
      </c>
      <c r="I7511" s="24">
        <f t="shared" si="117"/>
        <v>2344117.1500000004</v>
      </c>
      <c r="J7511" s="27" t="s">
        <v>71</v>
      </c>
      <c r="K7511" s="2" t="s">
        <v>15</v>
      </c>
    </row>
    <row r="7512" spans="1:11" ht="12" customHeight="1" x14ac:dyDescent="0.2">
      <c r="A7512" s="2">
        <v>1700</v>
      </c>
      <c r="B7512" s="20" t="str">
        <f>VLOOKUP(C7512,'[2]05-2025'!$B$1:$C$65536,2,0)</f>
        <v xml:space="preserve">IRRF / SOBRE PESSOA JURIDICA A </v>
      </c>
      <c r="C7512" s="33" t="s">
        <v>69</v>
      </c>
      <c r="D7512" s="21">
        <f>VLOOKUP(C7512,'[2]05-2025'!$B$1:$D$65536,3,0)</f>
        <v>46211.06</v>
      </c>
      <c r="E7512" s="25" t="s">
        <v>1819</v>
      </c>
      <c r="F7512" s="27" t="s">
        <v>1740</v>
      </c>
      <c r="G7512" s="26">
        <v>1489.2</v>
      </c>
      <c r="H7512" s="22">
        <v>0</v>
      </c>
      <c r="I7512" s="24">
        <f t="shared" si="117"/>
        <v>2342627.9500000002</v>
      </c>
      <c r="J7512" s="27" t="s">
        <v>72</v>
      </c>
      <c r="K7512" s="2" t="s">
        <v>15</v>
      </c>
    </row>
    <row r="7513" spans="1:11" ht="12" customHeight="1" x14ac:dyDescent="0.2">
      <c r="A7513" s="2">
        <v>1700</v>
      </c>
      <c r="B7513" s="20" t="str">
        <f>VLOOKUP(C7513,'[2]05-2025'!$B$1:$C$65536,2,0)</f>
        <v xml:space="preserve">IRRF / SOBRE PESSOA JURIDICA A </v>
      </c>
      <c r="C7513" s="33" t="s">
        <v>69</v>
      </c>
      <c r="D7513" s="21">
        <f>VLOOKUP(C7513,'[2]05-2025'!$B$1:$D$65536,3,0)</f>
        <v>46211.06</v>
      </c>
      <c r="E7513" s="25" t="s">
        <v>1819</v>
      </c>
      <c r="F7513" s="27" t="s">
        <v>2944</v>
      </c>
      <c r="G7513" s="26">
        <v>25412.37</v>
      </c>
      <c r="H7513" s="22">
        <v>0</v>
      </c>
      <c r="I7513" s="24">
        <f t="shared" si="117"/>
        <v>2317215.58</v>
      </c>
      <c r="J7513" s="27" t="s">
        <v>59</v>
      </c>
      <c r="K7513" s="2" t="s">
        <v>15</v>
      </c>
    </row>
    <row r="7514" spans="1:11" ht="12" customHeight="1" x14ac:dyDescent="0.2">
      <c r="A7514" s="2">
        <v>1700</v>
      </c>
      <c r="B7514" s="20" t="str">
        <f>VLOOKUP(C7514,'[2]05-2025'!$B$1:$C$65536,2,0)</f>
        <v xml:space="preserve">IRRF / SOBRE PESSOA JURIDICA A </v>
      </c>
      <c r="C7514" s="33" t="s">
        <v>69</v>
      </c>
      <c r="D7514" s="21">
        <f>VLOOKUP(C7514,'[2]05-2025'!$B$1:$D$65536,3,0)</f>
        <v>46211.06</v>
      </c>
      <c r="E7514" s="25" t="s">
        <v>1819</v>
      </c>
      <c r="F7514" s="27" t="s">
        <v>1739</v>
      </c>
      <c r="G7514" s="26">
        <v>3522.82</v>
      </c>
      <c r="H7514" s="22">
        <v>0</v>
      </c>
      <c r="I7514" s="24">
        <f t="shared" si="117"/>
        <v>2313692.7600000002</v>
      </c>
      <c r="J7514" s="27" t="s">
        <v>73</v>
      </c>
      <c r="K7514" s="2" t="s">
        <v>15</v>
      </c>
    </row>
    <row r="7515" spans="1:11" ht="12" customHeight="1" x14ac:dyDescent="0.2">
      <c r="A7515" s="2">
        <v>1700</v>
      </c>
      <c r="B7515" s="20" t="str">
        <f>VLOOKUP(C7515,'[2]05-2025'!$B$1:$C$65536,2,0)</f>
        <v xml:space="preserve">IRRF / SOBRE PESSOA JURIDICA A </v>
      </c>
      <c r="C7515" s="33" t="s">
        <v>69</v>
      </c>
      <c r="D7515" s="21">
        <f>VLOOKUP(C7515,'[2]05-2025'!$B$1:$D$65536,3,0)</f>
        <v>46211.06</v>
      </c>
      <c r="E7515" s="25" t="s">
        <v>1819</v>
      </c>
      <c r="F7515" s="27" t="s">
        <v>1739</v>
      </c>
      <c r="G7515" s="26">
        <v>1749.27</v>
      </c>
      <c r="H7515" s="22">
        <v>0</v>
      </c>
      <c r="I7515" s="24">
        <f t="shared" si="117"/>
        <v>2311943.4900000002</v>
      </c>
      <c r="J7515" s="27" t="s">
        <v>73</v>
      </c>
      <c r="K7515" s="2" t="s">
        <v>15</v>
      </c>
    </row>
    <row r="7516" spans="1:11" ht="12" customHeight="1" x14ac:dyDescent="0.2">
      <c r="A7516" s="2">
        <v>1700</v>
      </c>
      <c r="B7516" s="20" t="str">
        <f>VLOOKUP(C7516,'[2]05-2025'!$B$1:$C$65536,2,0)</f>
        <v xml:space="preserve">IRRF / SOBRE PESSOA JURIDICA A </v>
      </c>
      <c r="C7516" s="33" t="s">
        <v>69</v>
      </c>
      <c r="D7516" s="21">
        <f>VLOOKUP(C7516,'[2]05-2025'!$B$1:$D$65536,3,0)</f>
        <v>46211.06</v>
      </c>
      <c r="E7516" s="25" t="s">
        <v>1819</v>
      </c>
      <c r="F7516" s="27" t="s">
        <v>2947</v>
      </c>
      <c r="G7516" s="26">
        <v>12618.57</v>
      </c>
      <c r="H7516" s="22">
        <v>0</v>
      </c>
      <c r="I7516" s="24">
        <f t="shared" si="117"/>
        <v>2299324.9200000004</v>
      </c>
      <c r="J7516" s="27" t="s">
        <v>59</v>
      </c>
      <c r="K7516" s="2" t="s">
        <v>15</v>
      </c>
    </row>
    <row r="7517" spans="1:11" ht="12" customHeight="1" x14ac:dyDescent="0.2">
      <c r="A7517" s="2">
        <v>1700</v>
      </c>
      <c r="B7517" s="20" t="str">
        <f>VLOOKUP(C7517,'[2]05-2025'!$B$1:$C$65536,2,0)</f>
        <v xml:space="preserve">IRRF / SOBRE PESSOA JURIDICA A </v>
      </c>
      <c r="C7517" s="33" t="s">
        <v>69</v>
      </c>
      <c r="D7517" s="21">
        <f>VLOOKUP(C7517,'[2]05-2025'!$B$1:$D$65536,3,0)</f>
        <v>46211.06</v>
      </c>
      <c r="E7517" s="25" t="s">
        <v>1819</v>
      </c>
      <c r="F7517" s="27" t="s">
        <v>1740</v>
      </c>
      <c r="G7517" s="26">
        <v>739.46</v>
      </c>
      <c r="H7517" s="22">
        <v>0</v>
      </c>
      <c r="I7517" s="24">
        <f t="shared" si="117"/>
        <v>2298585.4600000004</v>
      </c>
      <c r="J7517" s="27" t="s">
        <v>72</v>
      </c>
      <c r="K7517" s="2" t="s">
        <v>15</v>
      </c>
    </row>
    <row r="7518" spans="1:11" ht="12" customHeight="1" x14ac:dyDescent="0.2">
      <c r="A7518" s="2">
        <v>1700</v>
      </c>
      <c r="B7518" s="20" t="str">
        <f>VLOOKUP(C7518,'[2]05-2025'!$B$1:$C$65536,2,0)</f>
        <v xml:space="preserve">IRRF / SOBRE PESSOA JURIDICA A </v>
      </c>
      <c r="C7518" s="33" t="s">
        <v>69</v>
      </c>
      <c r="D7518" s="21">
        <f>VLOOKUP(C7518,'[2]05-2025'!$B$1:$D$65536,3,0)</f>
        <v>46211.06</v>
      </c>
      <c r="E7518" s="25" t="s">
        <v>1819</v>
      </c>
      <c r="F7518" s="27" t="s">
        <v>1738</v>
      </c>
      <c r="G7518" s="26">
        <v>556.59</v>
      </c>
      <c r="H7518" s="26">
        <v>0</v>
      </c>
      <c r="I7518" s="24">
        <f t="shared" si="117"/>
        <v>2298028.8700000006</v>
      </c>
      <c r="J7518" s="27" t="s">
        <v>71</v>
      </c>
      <c r="K7518" s="2" t="s">
        <v>15</v>
      </c>
    </row>
    <row r="7519" spans="1:11" ht="12" customHeight="1" x14ac:dyDescent="0.2">
      <c r="A7519" s="2">
        <v>1700</v>
      </c>
      <c r="B7519" s="20" t="str">
        <f>VLOOKUP(C7519,'[2]05-2025'!$B$1:$C$65536,2,0)</f>
        <v xml:space="preserve">IRRF / SOBRE PESSOA JURIDICA A </v>
      </c>
      <c r="C7519" s="33" t="s">
        <v>69</v>
      </c>
      <c r="D7519" s="21">
        <f>VLOOKUP(C7519,'[2]05-2025'!$B$1:$D$65536,3,0)</f>
        <v>46211.06</v>
      </c>
      <c r="E7519" s="25" t="s">
        <v>1819</v>
      </c>
      <c r="F7519" s="27" t="s">
        <v>1642</v>
      </c>
      <c r="G7519" s="26">
        <v>863.23</v>
      </c>
      <c r="H7519" s="26">
        <v>0</v>
      </c>
      <c r="I7519" s="24">
        <f t="shared" si="117"/>
        <v>2297165.6400000006</v>
      </c>
      <c r="J7519" s="27" t="s">
        <v>72</v>
      </c>
      <c r="K7519" s="2" t="s">
        <v>15</v>
      </c>
    </row>
    <row r="7520" spans="1:11" ht="12" customHeight="1" x14ac:dyDescent="0.2">
      <c r="A7520" s="2">
        <v>1700</v>
      </c>
      <c r="B7520" s="20" t="str">
        <f>VLOOKUP(C7520,'[2]05-2025'!$B$1:$C$65536,2,0)</f>
        <v xml:space="preserve">IRRF / SOBRE PESSOA JURIDICA A </v>
      </c>
      <c r="C7520" s="33" t="s">
        <v>69</v>
      </c>
      <c r="D7520" s="21">
        <f>VLOOKUP(C7520,'[2]05-2025'!$B$1:$D$65536,3,0)</f>
        <v>46211.06</v>
      </c>
      <c r="E7520" s="25" t="s">
        <v>1819</v>
      </c>
      <c r="F7520" s="27" t="s">
        <v>1738</v>
      </c>
      <c r="G7520" s="26">
        <v>649.74</v>
      </c>
      <c r="H7520" s="26">
        <v>0</v>
      </c>
      <c r="I7520" s="24">
        <f t="shared" si="117"/>
        <v>2296515.9000000004</v>
      </c>
      <c r="J7520" s="27" t="s">
        <v>71</v>
      </c>
      <c r="K7520" s="2" t="s">
        <v>15</v>
      </c>
    </row>
    <row r="7521" spans="1:11" ht="12" customHeight="1" x14ac:dyDescent="0.2">
      <c r="A7521" s="2">
        <v>1700</v>
      </c>
      <c r="B7521" s="20" t="str">
        <f>VLOOKUP(C7521,'[2]05-2025'!$B$1:$C$65536,2,0)</f>
        <v xml:space="preserve">IRRF / SOBRE PESSOA JURIDICA A </v>
      </c>
      <c r="C7521" s="33" t="s">
        <v>69</v>
      </c>
      <c r="D7521" s="21">
        <f>VLOOKUP(C7521,'[2]05-2025'!$B$1:$D$65536,3,0)</f>
        <v>46211.06</v>
      </c>
      <c r="E7521" s="25" t="s">
        <v>1819</v>
      </c>
      <c r="F7521" s="27" t="s">
        <v>1739</v>
      </c>
      <c r="G7521" s="26">
        <v>2042.05</v>
      </c>
      <c r="H7521" s="26">
        <v>0</v>
      </c>
      <c r="I7521" s="24">
        <f t="shared" si="117"/>
        <v>2294473.8500000006</v>
      </c>
      <c r="J7521" s="27" t="s">
        <v>73</v>
      </c>
      <c r="K7521" s="2" t="s">
        <v>15</v>
      </c>
    </row>
    <row r="7522" spans="1:11" ht="12" customHeight="1" x14ac:dyDescent="0.2">
      <c r="A7522" s="2">
        <v>1700</v>
      </c>
      <c r="B7522" s="20" t="str">
        <f>VLOOKUP(C7522,'[2]05-2025'!$B$1:$C$65536,2,0)</f>
        <v xml:space="preserve">IRRF / SOBRE PESSOA JURIDICA A </v>
      </c>
      <c r="C7522" s="33" t="s">
        <v>69</v>
      </c>
      <c r="D7522" s="21">
        <f>VLOOKUP(C7522,'[2]05-2025'!$B$1:$D$65536,3,0)</f>
        <v>46211.06</v>
      </c>
      <c r="E7522" s="25" t="s">
        <v>1819</v>
      </c>
      <c r="F7522" s="27" t="s">
        <v>2948</v>
      </c>
      <c r="G7522" s="26">
        <v>14730.57</v>
      </c>
      <c r="H7522" s="26">
        <v>0</v>
      </c>
      <c r="I7522" s="24">
        <f t="shared" si="117"/>
        <v>2279743.2800000007</v>
      </c>
      <c r="J7522" s="27" t="s">
        <v>59</v>
      </c>
      <c r="K7522" s="2" t="s">
        <v>15</v>
      </c>
    </row>
    <row r="7523" spans="1:11" ht="12" customHeight="1" x14ac:dyDescent="0.2">
      <c r="A7523" s="2">
        <v>1700</v>
      </c>
      <c r="B7523" s="20" t="str">
        <f>VLOOKUP(C7523,'[2]05-2025'!$B$1:$C$65536,2,0)</f>
        <v xml:space="preserve">IRRF / SOBRE PESSOA JURIDICA A </v>
      </c>
      <c r="C7523" s="33" t="s">
        <v>69</v>
      </c>
      <c r="D7523" s="21">
        <f>VLOOKUP(C7523,'[2]05-2025'!$B$1:$D$65536,3,0)</f>
        <v>46211.06</v>
      </c>
      <c r="E7523" s="25" t="s">
        <v>1819</v>
      </c>
      <c r="F7523" s="27" t="s">
        <v>1797</v>
      </c>
      <c r="G7523" s="26">
        <v>138.65</v>
      </c>
      <c r="H7523" s="26">
        <v>0</v>
      </c>
      <c r="I7523" s="24">
        <f t="shared" si="117"/>
        <v>2279604.6300000008</v>
      </c>
      <c r="J7523" s="27" t="s">
        <v>72</v>
      </c>
      <c r="K7523" s="2" t="s">
        <v>15</v>
      </c>
    </row>
    <row r="7524" spans="1:11" ht="12" customHeight="1" x14ac:dyDescent="0.2">
      <c r="A7524" s="2">
        <v>1700</v>
      </c>
      <c r="B7524" s="20" t="str">
        <f>VLOOKUP(C7524,'[2]05-2025'!$B$1:$C$65536,2,0)</f>
        <v xml:space="preserve">IRRF / SOBRE PESSOA JURIDICA A </v>
      </c>
      <c r="C7524" s="33" t="s">
        <v>69</v>
      </c>
      <c r="D7524" s="21">
        <f>VLOOKUP(C7524,'[2]05-2025'!$B$1:$D$65536,3,0)</f>
        <v>46211.06</v>
      </c>
      <c r="E7524" s="25" t="s">
        <v>1819</v>
      </c>
      <c r="F7524" s="27" t="s">
        <v>2949</v>
      </c>
      <c r="G7524" s="26">
        <v>2798.29</v>
      </c>
      <c r="H7524" s="26">
        <v>0</v>
      </c>
      <c r="I7524" s="24">
        <f t="shared" si="117"/>
        <v>2276806.3400000008</v>
      </c>
      <c r="J7524" s="27" t="s">
        <v>59</v>
      </c>
      <c r="K7524" s="2" t="s">
        <v>15</v>
      </c>
    </row>
    <row r="7525" spans="1:11" ht="12" customHeight="1" x14ac:dyDescent="0.2">
      <c r="A7525" s="2">
        <v>1700</v>
      </c>
      <c r="B7525" s="20" t="str">
        <f>VLOOKUP(C7525,'[2]05-2025'!$B$1:$C$65536,2,0)</f>
        <v xml:space="preserve">IRRF / SOBRE PESSOA JURIDICA A </v>
      </c>
      <c r="C7525" s="33" t="s">
        <v>69</v>
      </c>
      <c r="D7525" s="21">
        <f>VLOOKUP(C7525,'[2]05-2025'!$B$1:$D$65536,3,0)</f>
        <v>46211.06</v>
      </c>
      <c r="E7525" s="25" t="s">
        <v>1819</v>
      </c>
      <c r="F7525" s="27" t="s">
        <v>2950</v>
      </c>
      <c r="G7525" s="26">
        <v>144708.25</v>
      </c>
      <c r="H7525" s="26">
        <v>0</v>
      </c>
      <c r="I7525" s="24">
        <f t="shared" si="117"/>
        <v>2132098.0900000008</v>
      </c>
      <c r="J7525" s="27" t="s">
        <v>59</v>
      </c>
      <c r="K7525" s="2" t="s">
        <v>15</v>
      </c>
    </row>
    <row r="7526" spans="1:11" ht="12" customHeight="1" x14ac:dyDescent="0.2">
      <c r="A7526" s="2">
        <v>1700</v>
      </c>
      <c r="B7526" s="20" t="str">
        <f>VLOOKUP(C7526,'[2]05-2025'!$B$1:$C$65536,2,0)</f>
        <v xml:space="preserve">IRRF / SOBRE PESSOA JURIDICA A </v>
      </c>
      <c r="C7526" s="33" t="s">
        <v>69</v>
      </c>
      <c r="D7526" s="21">
        <f>VLOOKUP(C7526,'[2]05-2025'!$B$1:$D$65536,3,0)</f>
        <v>46211.06</v>
      </c>
      <c r="E7526" s="25" t="s">
        <v>1819</v>
      </c>
      <c r="F7526" s="27" t="s">
        <v>1609</v>
      </c>
      <c r="G7526" s="26">
        <v>7169.88</v>
      </c>
      <c r="H7526" s="26">
        <v>0</v>
      </c>
      <c r="I7526" s="24">
        <f t="shared" si="117"/>
        <v>2124928.2100000009</v>
      </c>
      <c r="J7526" s="27" t="s">
        <v>72</v>
      </c>
      <c r="K7526" s="2" t="s">
        <v>15</v>
      </c>
    </row>
    <row r="7527" spans="1:11" ht="12" customHeight="1" x14ac:dyDescent="0.2">
      <c r="A7527" s="2">
        <v>1700</v>
      </c>
      <c r="B7527" s="20" t="str">
        <f>VLOOKUP(C7527,'[2]05-2025'!$B$1:$C$65536,2,0)</f>
        <v xml:space="preserve">IRRF / SOBRE PESSOA JURIDICA A </v>
      </c>
      <c r="C7527" s="33" t="s">
        <v>69</v>
      </c>
      <c r="D7527" s="21">
        <f>VLOOKUP(C7527,'[2]05-2025'!$B$1:$D$65536,3,0)</f>
        <v>46211.06</v>
      </c>
      <c r="E7527" s="25" t="s">
        <v>1819</v>
      </c>
      <c r="F7527" s="27" t="s">
        <v>2951</v>
      </c>
      <c r="G7527" s="26">
        <v>17342.68</v>
      </c>
      <c r="H7527" s="22">
        <v>0</v>
      </c>
      <c r="I7527" s="24">
        <f t="shared" si="117"/>
        <v>2107585.5300000007</v>
      </c>
      <c r="J7527" s="27" t="s">
        <v>59</v>
      </c>
      <c r="K7527" s="2" t="s">
        <v>15</v>
      </c>
    </row>
    <row r="7528" spans="1:11" ht="12" customHeight="1" x14ac:dyDescent="0.2">
      <c r="A7528" s="2">
        <v>1700</v>
      </c>
      <c r="B7528" s="20" t="str">
        <f>VLOOKUP(C7528,'[2]05-2025'!$B$1:$C$65536,2,0)</f>
        <v xml:space="preserve">IRRF / SOBRE PESSOA JURIDICA A </v>
      </c>
      <c r="C7528" s="33" t="s">
        <v>69</v>
      </c>
      <c r="D7528" s="21">
        <f>VLOOKUP(C7528,'[2]05-2025'!$B$1:$D$65536,3,0)</f>
        <v>46211.06</v>
      </c>
      <c r="E7528" s="25" t="s">
        <v>1819</v>
      </c>
      <c r="F7528" s="27" t="s">
        <v>1609</v>
      </c>
      <c r="G7528" s="26">
        <v>859.27</v>
      </c>
      <c r="H7528" s="22">
        <v>0</v>
      </c>
      <c r="I7528" s="24">
        <f t="shared" si="117"/>
        <v>2106726.2600000007</v>
      </c>
      <c r="J7528" s="27" t="s">
        <v>72</v>
      </c>
      <c r="K7528" s="2" t="s">
        <v>15</v>
      </c>
    </row>
    <row r="7529" spans="1:11" ht="12" customHeight="1" x14ac:dyDescent="0.2">
      <c r="A7529" s="2">
        <v>1700</v>
      </c>
      <c r="B7529" s="20" t="str">
        <f>VLOOKUP(C7529,'[2]05-2025'!$B$1:$C$65536,2,0)</f>
        <v xml:space="preserve">IRRF / SOBRE PESSOA JURIDICA A </v>
      </c>
      <c r="C7529" s="33" t="s">
        <v>69</v>
      </c>
      <c r="D7529" s="21">
        <f>VLOOKUP(C7529,'[2]05-2025'!$B$1:$D$65536,3,0)</f>
        <v>46211.06</v>
      </c>
      <c r="E7529" s="25" t="s">
        <v>1819</v>
      </c>
      <c r="F7529" s="27" t="s">
        <v>2829</v>
      </c>
      <c r="G7529" s="26">
        <v>40278.379999999997</v>
      </c>
      <c r="H7529" s="22">
        <v>0</v>
      </c>
      <c r="I7529" s="24">
        <f t="shared" si="117"/>
        <v>2066447.8800000008</v>
      </c>
      <c r="J7529" s="27" t="s">
        <v>58</v>
      </c>
      <c r="K7529" s="2" t="s">
        <v>15</v>
      </c>
    </row>
    <row r="7530" spans="1:11" ht="12" customHeight="1" x14ac:dyDescent="0.2">
      <c r="A7530" s="2">
        <v>1700</v>
      </c>
      <c r="B7530" s="20" t="str">
        <f>VLOOKUP(C7530,'[2]05-2025'!$B$1:$C$65536,2,0)</f>
        <v xml:space="preserve">IRRF / SOBRE PESSOA JURIDICA A </v>
      </c>
      <c r="C7530" s="33" t="s">
        <v>69</v>
      </c>
      <c r="D7530" s="21">
        <f>VLOOKUP(C7530,'[2]05-2025'!$B$1:$D$65536,3,0)</f>
        <v>46211.06</v>
      </c>
      <c r="E7530" s="25" t="s">
        <v>1819</v>
      </c>
      <c r="F7530" s="27" t="s">
        <v>1777</v>
      </c>
      <c r="G7530" s="26">
        <v>1273.96</v>
      </c>
      <c r="H7530" s="22">
        <v>0</v>
      </c>
      <c r="I7530" s="24">
        <f t="shared" si="117"/>
        <v>2065173.9200000009</v>
      </c>
      <c r="J7530" s="27" t="s">
        <v>72</v>
      </c>
      <c r="K7530" s="2" t="s">
        <v>15</v>
      </c>
    </row>
    <row r="7531" spans="1:11" ht="12" customHeight="1" x14ac:dyDescent="0.2">
      <c r="A7531" s="2">
        <v>1700</v>
      </c>
      <c r="B7531" s="20" t="str">
        <f>VLOOKUP(C7531,'[2]05-2025'!$B$1:$C$65536,2,0)</f>
        <v xml:space="preserve">IRRF / SOBRE PESSOA JURIDICA A </v>
      </c>
      <c r="C7531" s="33" t="s">
        <v>69</v>
      </c>
      <c r="D7531" s="21">
        <f>VLOOKUP(C7531,'[2]05-2025'!$B$1:$D$65536,3,0)</f>
        <v>46211.06</v>
      </c>
      <c r="E7531" s="25" t="s">
        <v>1819</v>
      </c>
      <c r="F7531" s="27" t="s">
        <v>1777</v>
      </c>
      <c r="G7531" s="26">
        <v>276.02</v>
      </c>
      <c r="H7531" s="22">
        <v>0</v>
      </c>
      <c r="I7531" s="24">
        <f t="shared" si="117"/>
        <v>2064897.9000000008</v>
      </c>
      <c r="J7531" s="27" t="s">
        <v>72</v>
      </c>
      <c r="K7531" s="2" t="s">
        <v>15</v>
      </c>
    </row>
    <row r="7532" spans="1:11" ht="12" customHeight="1" x14ac:dyDescent="0.2">
      <c r="A7532" s="2">
        <v>1700</v>
      </c>
      <c r="B7532" s="20" t="str">
        <f>VLOOKUP(C7532,'[2]05-2025'!$B$1:$C$65536,2,0)</f>
        <v xml:space="preserve">IRRF / SOBRE PESSOA JURIDICA A </v>
      </c>
      <c r="C7532" s="33" t="s">
        <v>69</v>
      </c>
      <c r="D7532" s="21">
        <f>VLOOKUP(C7532,'[2]05-2025'!$B$1:$D$65536,3,0)</f>
        <v>46211.06</v>
      </c>
      <c r="E7532" s="25" t="s">
        <v>1819</v>
      </c>
      <c r="F7532" s="27" t="s">
        <v>1777</v>
      </c>
      <c r="G7532" s="26">
        <v>1635.57</v>
      </c>
      <c r="H7532" s="22">
        <v>0</v>
      </c>
      <c r="I7532" s="24">
        <f t="shared" si="117"/>
        <v>2063262.3300000008</v>
      </c>
      <c r="J7532" s="27" t="s">
        <v>72</v>
      </c>
      <c r="K7532" s="2" t="s">
        <v>15</v>
      </c>
    </row>
    <row r="7533" spans="1:11" ht="12" customHeight="1" x14ac:dyDescent="0.2">
      <c r="A7533" s="2">
        <v>1700</v>
      </c>
      <c r="B7533" s="20" t="str">
        <f>VLOOKUP(C7533,'[2]05-2025'!$B$1:$C$65536,2,0)</f>
        <v xml:space="preserve">IRRF / SOBRE PESSOA JURIDICA A </v>
      </c>
      <c r="C7533" s="33" t="s">
        <v>69</v>
      </c>
      <c r="D7533" s="21">
        <f>VLOOKUP(C7533,'[2]05-2025'!$B$1:$D$65536,3,0)</f>
        <v>46211.06</v>
      </c>
      <c r="E7533" s="25" t="s">
        <v>1819</v>
      </c>
      <c r="F7533" s="27" t="s">
        <v>1777</v>
      </c>
      <c r="G7533" s="26">
        <v>7548.78</v>
      </c>
      <c r="H7533" s="22">
        <v>0</v>
      </c>
      <c r="I7533" s="24">
        <f t="shared" si="117"/>
        <v>2055713.5500000007</v>
      </c>
      <c r="J7533" s="27" t="s">
        <v>72</v>
      </c>
      <c r="K7533" s="2" t="s">
        <v>15</v>
      </c>
    </row>
    <row r="7534" spans="1:11" ht="12" customHeight="1" x14ac:dyDescent="0.2">
      <c r="A7534" s="2">
        <v>1700</v>
      </c>
      <c r="B7534" s="20" t="str">
        <f>VLOOKUP(C7534,'[2]05-2025'!$B$1:$C$65536,2,0)</f>
        <v xml:space="preserve">IRRF / SOBRE PESSOA JURIDICA A </v>
      </c>
      <c r="C7534" s="33" t="s">
        <v>69</v>
      </c>
      <c r="D7534" s="21">
        <f>VLOOKUP(C7534,'[2]05-2025'!$B$1:$D$65536,3,0)</f>
        <v>46211.06</v>
      </c>
      <c r="E7534" s="25" t="s">
        <v>1819</v>
      </c>
      <c r="F7534" s="27" t="s">
        <v>2830</v>
      </c>
      <c r="G7534" s="26">
        <v>238667.31</v>
      </c>
      <c r="H7534" s="22">
        <v>0</v>
      </c>
      <c r="I7534" s="24">
        <f t="shared" si="117"/>
        <v>1817046.2400000007</v>
      </c>
      <c r="J7534" s="27" t="s">
        <v>58</v>
      </c>
      <c r="K7534" s="2" t="s">
        <v>15</v>
      </c>
    </row>
    <row r="7535" spans="1:11" ht="12" customHeight="1" x14ac:dyDescent="0.2">
      <c r="A7535" s="2">
        <v>1700</v>
      </c>
      <c r="B7535" s="20" t="str">
        <f>VLOOKUP(C7535,'[2]05-2025'!$B$1:$C$65536,2,0)</f>
        <v xml:space="preserve">IRRF / SOBRE PESSOA JURIDICA A </v>
      </c>
      <c r="C7535" s="33" t="s">
        <v>69</v>
      </c>
      <c r="D7535" s="21">
        <f>VLOOKUP(C7535,'[2]05-2025'!$B$1:$D$65536,3,0)</f>
        <v>46211.06</v>
      </c>
      <c r="E7535" s="25" t="s">
        <v>1819</v>
      </c>
      <c r="F7535" s="27" t="s">
        <v>2953</v>
      </c>
      <c r="G7535" s="26">
        <v>169924.99</v>
      </c>
      <c r="H7535" s="22">
        <v>0</v>
      </c>
      <c r="I7535" s="24">
        <f t="shared" si="117"/>
        <v>1647121.2500000007</v>
      </c>
      <c r="J7535" s="27" t="s">
        <v>59</v>
      </c>
      <c r="K7535" s="2" t="s">
        <v>15</v>
      </c>
    </row>
    <row r="7536" spans="1:11" ht="12" customHeight="1" x14ac:dyDescent="0.2">
      <c r="A7536" s="2">
        <v>1700</v>
      </c>
      <c r="B7536" s="20" t="str">
        <f>VLOOKUP(C7536,'[2]05-2025'!$B$1:$C$65536,2,0)</f>
        <v xml:space="preserve">IRRF / SOBRE PESSOA JURIDICA A </v>
      </c>
      <c r="C7536" s="33" t="s">
        <v>69</v>
      </c>
      <c r="D7536" s="21">
        <f>VLOOKUP(C7536,'[2]05-2025'!$B$1:$D$65536,3,0)</f>
        <v>46211.06</v>
      </c>
      <c r="E7536" s="25" t="s">
        <v>1819</v>
      </c>
      <c r="F7536" s="27" t="s">
        <v>1658</v>
      </c>
      <c r="G7536" s="26">
        <v>7476.7</v>
      </c>
      <c r="H7536" s="22">
        <v>0</v>
      </c>
      <c r="I7536" s="24">
        <f t="shared" si="117"/>
        <v>1639644.5500000007</v>
      </c>
      <c r="J7536" s="27" t="s">
        <v>73</v>
      </c>
      <c r="K7536" s="2" t="s">
        <v>15</v>
      </c>
    </row>
    <row r="7537" spans="1:11" ht="12" customHeight="1" x14ac:dyDescent="0.2">
      <c r="A7537" s="2">
        <v>1700</v>
      </c>
      <c r="B7537" s="20" t="str">
        <f>VLOOKUP(C7537,'[2]05-2025'!$B$1:$C$65536,2,0)</f>
        <v xml:space="preserve">IRRF / SOBRE PESSOA JURIDICA A </v>
      </c>
      <c r="C7537" s="33" t="s">
        <v>69</v>
      </c>
      <c r="D7537" s="21">
        <f>VLOOKUP(C7537,'[2]05-2025'!$B$1:$D$65536,3,0)</f>
        <v>46211.06</v>
      </c>
      <c r="E7537" s="25" t="s">
        <v>1819</v>
      </c>
      <c r="F7537" s="27" t="s">
        <v>1679</v>
      </c>
      <c r="G7537" s="26">
        <v>9030.2999999999993</v>
      </c>
      <c r="H7537" s="22">
        <v>0</v>
      </c>
      <c r="I7537" s="24">
        <f t="shared" ref="I7537:I7600" si="118">IF(C7537&lt;&gt;C7536,D7537-G7537+H7537,IF(C7537=C7536,I7536-G7537+H7537,"falso"))</f>
        <v>1630614.2500000007</v>
      </c>
      <c r="J7537" s="27" t="s">
        <v>72</v>
      </c>
      <c r="K7537" s="2" t="s">
        <v>15</v>
      </c>
    </row>
    <row r="7538" spans="1:11" ht="12" customHeight="1" x14ac:dyDescent="0.2">
      <c r="A7538" s="2">
        <v>1700</v>
      </c>
      <c r="B7538" s="20" t="str">
        <f>VLOOKUP(C7538,'[2]05-2025'!$B$1:$C$65536,2,0)</f>
        <v xml:space="preserve">IRRF / SOBRE PESSOA JURIDICA A </v>
      </c>
      <c r="C7538" s="33" t="s">
        <v>69</v>
      </c>
      <c r="D7538" s="21">
        <f>VLOOKUP(C7538,'[2]05-2025'!$B$1:$D$65536,3,0)</f>
        <v>46211.06</v>
      </c>
      <c r="E7538" s="25" t="s">
        <v>1819</v>
      </c>
      <c r="F7538" s="27" t="s">
        <v>1659</v>
      </c>
      <c r="G7538" s="26">
        <v>5826</v>
      </c>
      <c r="H7538" s="22">
        <v>0</v>
      </c>
      <c r="I7538" s="24">
        <f t="shared" si="118"/>
        <v>1624788.2500000007</v>
      </c>
      <c r="J7538" s="27" t="s">
        <v>71</v>
      </c>
      <c r="K7538" s="2" t="s">
        <v>15</v>
      </c>
    </row>
    <row r="7539" spans="1:11" ht="12" customHeight="1" x14ac:dyDescent="0.2">
      <c r="A7539" s="2">
        <v>1700</v>
      </c>
      <c r="B7539" s="20" t="str">
        <f>VLOOKUP(C7539,'[2]05-2025'!$B$1:$C$65536,2,0)</f>
        <v xml:space="preserve">IRRF / SOBRE PESSOA JURIDICA A </v>
      </c>
      <c r="C7539" s="33" t="s">
        <v>69</v>
      </c>
      <c r="D7539" s="21">
        <f>VLOOKUP(C7539,'[2]05-2025'!$B$1:$D$65536,3,0)</f>
        <v>46211.06</v>
      </c>
      <c r="E7539" s="25" t="s">
        <v>1804</v>
      </c>
      <c r="F7539" s="27" t="s">
        <v>1648</v>
      </c>
      <c r="G7539" s="26">
        <v>1056.9100000000001</v>
      </c>
      <c r="H7539" s="22">
        <v>0</v>
      </c>
      <c r="I7539" s="24">
        <f t="shared" si="118"/>
        <v>1623731.3400000008</v>
      </c>
      <c r="J7539" s="27" t="s">
        <v>71</v>
      </c>
      <c r="K7539" s="2" t="s">
        <v>15</v>
      </c>
    </row>
    <row r="7540" spans="1:11" ht="12" customHeight="1" x14ac:dyDescent="0.2">
      <c r="A7540" s="2">
        <v>1700</v>
      </c>
      <c r="B7540" s="20" t="str">
        <f>VLOOKUP(C7540,'[2]05-2025'!$B$1:$C$65536,2,0)</f>
        <v xml:space="preserve">IRRF / SOBRE PESSOA JURIDICA A </v>
      </c>
      <c r="C7540" s="33" t="s">
        <v>69</v>
      </c>
      <c r="D7540" s="21">
        <f>VLOOKUP(C7540,'[2]05-2025'!$B$1:$D$65536,3,0)</f>
        <v>46211.06</v>
      </c>
      <c r="E7540" s="25" t="s">
        <v>1804</v>
      </c>
      <c r="F7540" s="27" t="s">
        <v>1647</v>
      </c>
      <c r="G7540" s="26">
        <v>1404.16</v>
      </c>
      <c r="H7540" s="26">
        <v>0</v>
      </c>
      <c r="I7540" s="24">
        <f t="shared" si="118"/>
        <v>1622327.1800000009</v>
      </c>
      <c r="J7540" s="27" t="s">
        <v>72</v>
      </c>
      <c r="K7540" s="2" t="s">
        <v>15</v>
      </c>
    </row>
    <row r="7541" spans="1:11" ht="12" customHeight="1" x14ac:dyDescent="0.2">
      <c r="A7541" s="2">
        <v>1700</v>
      </c>
      <c r="B7541" s="20" t="str">
        <f>VLOOKUP(C7541,'[2]05-2025'!$B$1:$C$65536,2,0)</f>
        <v xml:space="preserve">IRRF / SOBRE PESSOA JURIDICA A </v>
      </c>
      <c r="C7541" s="33" t="s">
        <v>69</v>
      </c>
      <c r="D7541" s="21">
        <f>VLOOKUP(C7541,'[2]05-2025'!$B$1:$D$65536,3,0)</f>
        <v>46211.06</v>
      </c>
      <c r="E7541" s="25" t="s">
        <v>1804</v>
      </c>
      <c r="F7541" s="27" t="s">
        <v>3047</v>
      </c>
      <c r="G7541" s="26">
        <v>27283.31</v>
      </c>
      <c r="H7541" s="26">
        <v>0</v>
      </c>
      <c r="I7541" s="24">
        <f t="shared" si="118"/>
        <v>1595043.8700000008</v>
      </c>
      <c r="J7541" s="27" t="s">
        <v>58</v>
      </c>
      <c r="K7541" s="2" t="s">
        <v>15</v>
      </c>
    </row>
    <row r="7542" spans="1:11" ht="12" customHeight="1" x14ac:dyDescent="0.2">
      <c r="A7542" s="2">
        <v>1700</v>
      </c>
      <c r="B7542" s="20" t="str">
        <f>VLOOKUP(C7542,'[2]05-2025'!$B$1:$C$65536,2,0)</f>
        <v xml:space="preserve">IRRF / SOBRE PESSOA JURIDICA A </v>
      </c>
      <c r="C7542" s="33" t="s">
        <v>69</v>
      </c>
      <c r="D7542" s="21">
        <f>VLOOKUP(C7542,'[2]05-2025'!$B$1:$D$65536,3,0)</f>
        <v>46211.06</v>
      </c>
      <c r="E7542" s="25" t="s">
        <v>1821</v>
      </c>
      <c r="F7542" s="27" t="s">
        <v>2970</v>
      </c>
      <c r="G7542" s="26">
        <v>775188.25</v>
      </c>
      <c r="H7542" s="26">
        <v>0</v>
      </c>
      <c r="I7542" s="24">
        <f t="shared" si="118"/>
        <v>819855.62000000081</v>
      </c>
      <c r="J7542" s="27" t="s">
        <v>59</v>
      </c>
      <c r="K7542" s="2" t="s">
        <v>15</v>
      </c>
    </row>
    <row r="7543" spans="1:11" ht="12" customHeight="1" x14ac:dyDescent="0.2">
      <c r="A7543" s="2">
        <v>1700</v>
      </c>
      <c r="B7543" s="20" t="str">
        <f>VLOOKUP(C7543,'[2]05-2025'!$B$1:$C$65536,2,0)</f>
        <v xml:space="preserve">IRRF / SOBRE PESSOA JURIDICA A </v>
      </c>
      <c r="C7543" s="33" t="s">
        <v>69</v>
      </c>
      <c r="D7543" s="21">
        <f>VLOOKUP(C7543,'[2]05-2025'!$B$1:$D$65536,3,0)</f>
        <v>46211.06</v>
      </c>
      <c r="E7543" s="25" t="s">
        <v>1821</v>
      </c>
      <c r="F7543" s="27" t="s">
        <v>1626</v>
      </c>
      <c r="G7543" s="26">
        <v>39896.239999999998</v>
      </c>
      <c r="H7543" s="26">
        <v>0</v>
      </c>
      <c r="I7543" s="24">
        <f t="shared" si="118"/>
        <v>779959.38000000082</v>
      </c>
      <c r="J7543" s="27" t="s">
        <v>72</v>
      </c>
      <c r="K7543" s="2" t="s">
        <v>15</v>
      </c>
    </row>
    <row r="7544" spans="1:11" ht="12" customHeight="1" x14ac:dyDescent="0.2">
      <c r="A7544" s="2">
        <v>1700</v>
      </c>
      <c r="B7544" s="20" t="str">
        <f>VLOOKUP(C7544,'[2]05-2025'!$B$1:$C$65536,2,0)</f>
        <v xml:space="preserve">IRRF / SOBRE PESSOA JURIDICA A </v>
      </c>
      <c r="C7544" s="33" t="s">
        <v>69</v>
      </c>
      <c r="D7544" s="21">
        <f>VLOOKUP(C7544,'[2]05-2025'!$B$1:$D$65536,3,0)</f>
        <v>46211.06</v>
      </c>
      <c r="E7544" s="25" t="s">
        <v>1821</v>
      </c>
      <c r="F7544" s="27" t="s">
        <v>1628</v>
      </c>
      <c r="G7544" s="26">
        <v>30029.43</v>
      </c>
      <c r="H7544" s="26">
        <v>0</v>
      </c>
      <c r="I7544" s="24">
        <f t="shared" si="118"/>
        <v>749929.95000000077</v>
      </c>
      <c r="J7544" s="27" t="s">
        <v>71</v>
      </c>
      <c r="K7544" s="2" t="s">
        <v>15</v>
      </c>
    </row>
    <row r="7545" spans="1:11" ht="12" customHeight="1" x14ac:dyDescent="0.2">
      <c r="A7545" s="2">
        <v>1700</v>
      </c>
      <c r="B7545" s="20" t="str">
        <f>VLOOKUP(C7545,'[2]05-2025'!$B$1:$C$65536,2,0)</f>
        <v xml:space="preserve">IRRF / SOBRE PESSOA JURIDICA A </v>
      </c>
      <c r="C7545" s="33" t="s">
        <v>69</v>
      </c>
      <c r="D7545" s="21">
        <f>VLOOKUP(C7545,'[2]05-2025'!$B$1:$D$65536,3,0)</f>
        <v>46211.06</v>
      </c>
      <c r="E7545" s="25" t="s">
        <v>1821</v>
      </c>
      <c r="F7545" s="27" t="s">
        <v>1660</v>
      </c>
      <c r="G7545" s="26">
        <v>742.14</v>
      </c>
      <c r="H7545" s="26">
        <v>0</v>
      </c>
      <c r="I7545" s="24">
        <f t="shared" si="118"/>
        <v>749187.81000000075</v>
      </c>
      <c r="J7545" s="27" t="s">
        <v>72</v>
      </c>
      <c r="K7545" s="2" t="s">
        <v>15</v>
      </c>
    </row>
    <row r="7546" spans="1:11" ht="12" customHeight="1" x14ac:dyDescent="0.2">
      <c r="A7546" s="2">
        <v>1700</v>
      </c>
      <c r="B7546" s="20" t="str">
        <f>VLOOKUP(C7546,'[2]05-2025'!$B$1:$C$65536,2,0)</f>
        <v xml:space="preserve">IRRF / SOBRE PESSOA JURIDICA A </v>
      </c>
      <c r="C7546" s="33" t="s">
        <v>69</v>
      </c>
      <c r="D7546" s="21">
        <f>VLOOKUP(C7546,'[2]05-2025'!$B$1:$D$65536,3,0)</f>
        <v>46211.06</v>
      </c>
      <c r="E7546" s="25" t="s">
        <v>1821</v>
      </c>
      <c r="F7546" s="27" t="s">
        <v>2977</v>
      </c>
      <c r="G7546" s="26">
        <v>14978.46</v>
      </c>
      <c r="H7546" s="26">
        <v>0</v>
      </c>
      <c r="I7546" s="24">
        <f t="shared" si="118"/>
        <v>734209.35000000079</v>
      </c>
      <c r="J7546" s="27" t="s">
        <v>59</v>
      </c>
      <c r="K7546" s="2" t="s">
        <v>15</v>
      </c>
    </row>
    <row r="7547" spans="1:11" ht="12" customHeight="1" x14ac:dyDescent="0.2">
      <c r="A7547" s="2">
        <v>1700</v>
      </c>
      <c r="B7547" s="20" t="str">
        <f>VLOOKUP(C7547,'[2]05-2025'!$B$1:$C$65536,2,0)</f>
        <v xml:space="preserve">IRRF / SOBRE PESSOA JURIDICA A </v>
      </c>
      <c r="C7547" s="33" t="s">
        <v>69</v>
      </c>
      <c r="D7547" s="21">
        <f>VLOOKUP(C7547,'[2]05-2025'!$B$1:$D$65536,3,0)</f>
        <v>46211.06</v>
      </c>
      <c r="E7547" s="25" t="s">
        <v>1805</v>
      </c>
      <c r="F7547" s="27" t="s">
        <v>1635</v>
      </c>
      <c r="G7547" s="26">
        <v>1510.09</v>
      </c>
      <c r="H7547" s="26">
        <v>0</v>
      </c>
      <c r="I7547" s="24">
        <f t="shared" si="118"/>
        <v>732699.26000000082</v>
      </c>
      <c r="J7547" s="27" t="s">
        <v>72</v>
      </c>
      <c r="K7547" s="2" t="s">
        <v>15</v>
      </c>
    </row>
    <row r="7548" spans="1:11" ht="12" customHeight="1" x14ac:dyDescent="0.2">
      <c r="A7548" s="2">
        <v>1700</v>
      </c>
      <c r="B7548" s="20" t="str">
        <f>VLOOKUP(C7548,'[2]05-2025'!$B$1:$C$65536,2,0)</f>
        <v xml:space="preserve">IRRF / SOBRE PESSOA JURIDICA A </v>
      </c>
      <c r="C7548" s="33" t="s">
        <v>69</v>
      </c>
      <c r="D7548" s="21">
        <f>VLOOKUP(C7548,'[2]05-2025'!$B$1:$D$65536,3,0)</f>
        <v>46211.06</v>
      </c>
      <c r="E7548" s="25" t="s">
        <v>1805</v>
      </c>
      <c r="F7548" s="27" t="s">
        <v>1774</v>
      </c>
      <c r="G7548" s="26">
        <v>30477.75</v>
      </c>
      <c r="H7548" s="26">
        <v>0</v>
      </c>
      <c r="I7548" s="24">
        <f t="shared" si="118"/>
        <v>702221.51000000082</v>
      </c>
      <c r="J7548" s="27" t="s">
        <v>59</v>
      </c>
      <c r="K7548" s="2" t="s">
        <v>15</v>
      </c>
    </row>
    <row r="7549" spans="1:11" ht="12" customHeight="1" x14ac:dyDescent="0.2">
      <c r="A7549" s="2">
        <v>1700</v>
      </c>
      <c r="B7549" s="20" t="str">
        <f>VLOOKUP(C7549,'[2]05-2025'!$B$1:$C$65536,2,0)</f>
        <v xml:space="preserve">IRRF / SOBRE PESSOA JURIDICA A </v>
      </c>
      <c r="C7549" s="33" t="s">
        <v>69</v>
      </c>
      <c r="D7549" s="21">
        <f>VLOOKUP(C7549,'[2]05-2025'!$B$1:$D$65536,3,0)</f>
        <v>46211.06</v>
      </c>
      <c r="E7549" s="25" t="s">
        <v>1805</v>
      </c>
      <c r="F7549" s="27" t="s">
        <v>2996</v>
      </c>
      <c r="G7549" s="26">
        <v>27506.28</v>
      </c>
      <c r="H7549" s="26">
        <v>0</v>
      </c>
      <c r="I7549" s="24">
        <f t="shared" si="118"/>
        <v>674715.2300000008</v>
      </c>
      <c r="J7549" s="27" t="s">
        <v>59</v>
      </c>
      <c r="K7549" s="2" t="s">
        <v>15</v>
      </c>
    </row>
    <row r="7550" spans="1:11" ht="12" customHeight="1" x14ac:dyDescent="0.2">
      <c r="A7550" s="2">
        <v>1700</v>
      </c>
      <c r="B7550" s="20" t="str">
        <f>VLOOKUP(C7550,'[2]05-2025'!$B$1:$C$65536,2,0)</f>
        <v xml:space="preserve">IRRF / SOBRE PESSOA JURIDICA A </v>
      </c>
      <c r="C7550" s="33" t="s">
        <v>69</v>
      </c>
      <c r="D7550" s="21">
        <f>VLOOKUP(C7550,'[2]05-2025'!$B$1:$D$65536,3,0)</f>
        <v>46211.06</v>
      </c>
      <c r="E7550" s="25" t="s">
        <v>1805</v>
      </c>
      <c r="F7550" s="27" t="s">
        <v>1635</v>
      </c>
      <c r="G7550" s="26">
        <v>1362.86</v>
      </c>
      <c r="H7550" s="26">
        <v>0</v>
      </c>
      <c r="I7550" s="24">
        <f t="shared" si="118"/>
        <v>673352.37000000081</v>
      </c>
      <c r="J7550" s="27" t="s">
        <v>72</v>
      </c>
      <c r="K7550" s="2" t="s">
        <v>15</v>
      </c>
    </row>
    <row r="7551" spans="1:11" ht="12" customHeight="1" x14ac:dyDescent="0.2">
      <c r="A7551" s="2">
        <v>1700</v>
      </c>
      <c r="B7551" s="20" t="str">
        <f>VLOOKUP(C7551,'[2]05-2025'!$B$1:$C$65536,2,0)</f>
        <v xml:space="preserve">IRRF / SOBRE PESSOA JURIDICA A </v>
      </c>
      <c r="C7551" s="33" t="s">
        <v>69</v>
      </c>
      <c r="D7551" s="21">
        <f>VLOOKUP(C7551,'[2]05-2025'!$B$1:$D$65536,3,0)</f>
        <v>46211.06</v>
      </c>
      <c r="E7551" s="25" t="s">
        <v>1806</v>
      </c>
      <c r="F7551" s="27" t="s">
        <v>1629</v>
      </c>
      <c r="G7551" s="26">
        <v>29276.49</v>
      </c>
      <c r="H7551" s="26">
        <v>0</v>
      </c>
      <c r="I7551" s="24">
        <f t="shared" si="118"/>
        <v>644075.88000000082</v>
      </c>
      <c r="J7551" s="27" t="s">
        <v>72</v>
      </c>
      <c r="K7551" s="2" t="s">
        <v>15</v>
      </c>
    </row>
    <row r="7552" spans="1:11" ht="12" customHeight="1" x14ac:dyDescent="0.2">
      <c r="A7552" s="2">
        <v>1700</v>
      </c>
      <c r="B7552" s="20" t="str">
        <f>VLOOKUP(C7552,'[2]05-2025'!$B$1:$C$65536,2,0)</f>
        <v xml:space="preserve">IRRF / SOBRE PESSOA JURIDICA A </v>
      </c>
      <c r="C7552" s="33" t="s">
        <v>69</v>
      </c>
      <c r="D7552" s="21">
        <f>VLOOKUP(C7552,'[2]05-2025'!$B$1:$D$65536,3,0)</f>
        <v>46211.06</v>
      </c>
      <c r="E7552" s="25" t="s">
        <v>1806</v>
      </c>
      <c r="F7552" s="27" t="s">
        <v>1630</v>
      </c>
      <c r="G7552" s="26">
        <v>69256.23</v>
      </c>
      <c r="H7552" s="26">
        <v>0</v>
      </c>
      <c r="I7552" s="24">
        <f t="shared" si="118"/>
        <v>574819.65000000084</v>
      </c>
      <c r="J7552" s="27" t="s">
        <v>73</v>
      </c>
      <c r="K7552" s="2" t="s">
        <v>15</v>
      </c>
    </row>
    <row r="7553" spans="1:11" ht="12" customHeight="1" x14ac:dyDescent="0.2">
      <c r="A7553" s="2">
        <v>1700</v>
      </c>
      <c r="B7553" s="20" t="str">
        <f>VLOOKUP(C7553,'[2]05-2025'!$B$1:$C$65536,2,0)</f>
        <v xml:space="preserve">IRRF / SOBRE PESSOA JURIDICA A </v>
      </c>
      <c r="C7553" s="33" t="s">
        <v>69</v>
      </c>
      <c r="D7553" s="21">
        <f>VLOOKUP(C7553,'[2]05-2025'!$B$1:$D$65536,3,0)</f>
        <v>46211.06</v>
      </c>
      <c r="E7553" s="25" t="s">
        <v>1806</v>
      </c>
      <c r="F7553" s="27" t="s">
        <v>1631</v>
      </c>
      <c r="G7553" s="26">
        <v>31480.1</v>
      </c>
      <c r="H7553" s="26">
        <v>0</v>
      </c>
      <c r="I7553" s="24">
        <f t="shared" si="118"/>
        <v>543339.55000000086</v>
      </c>
      <c r="J7553" s="27" t="s">
        <v>71</v>
      </c>
      <c r="K7553" s="2" t="s">
        <v>15</v>
      </c>
    </row>
    <row r="7554" spans="1:11" ht="12" customHeight="1" x14ac:dyDescent="0.2">
      <c r="A7554" s="2">
        <v>1700</v>
      </c>
      <c r="B7554" s="20" t="str">
        <f>VLOOKUP(C7554,'[2]05-2025'!$B$1:$C$65536,2,0)</f>
        <v xml:space="preserve">IRRF / SOBRE PESSOA JURIDICA A </v>
      </c>
      <c r="C7554" s="33" t="s">
        <v>69</v>
      </c>
      <c r="D7554" s="21">
        <f>VLOOKUP(C7554,'[2]05-2025'!$B$1:$D$65536,3,0)</f>
        <v>46211.06</v>
      </c>
      <c r="E7554" s="25" t="s">
        <v>1806</v>
      </c>
      <c r="F7554" s="27" t="s">
        <v>2999</v>
      </c>
      <c r="G7554" s="26">
        <v>493293.21</v>
      </c>
      <c r="H7554" s="26">
        <v>0</v>
      </c>
      <c r="I7554" s="24">
        <f t="shared" si="118"/>
        <v>50046.340000000841</v>
      </c>
      <c r="J7554" s="27" t="s">
        <v>59</v>
      </c>
      <c r="K7554" s="2" t="s">
        <v>15</v>
      </c>
    </row>
    <row r="7555" spans="1:11" ht="12" customHeight="1" x14ac:dyDescent="0.2">
      <c r="A7555" s="2">
        <v>1700</v>
      </c>
      <c r="B7555" s="20" t="str">
        <f>VLOOKUP(C7555,'[2]05-2025'!$B$1:$C$65536,2,0)</f>
        <v>ISSQN RETIDO A RECOLHER</v>
      </c>
      <c r="C7555" s="33" t="s">
        <v>71</v>
      </c>
      <c r="D7555" s="21">
        <f>VLOOKUP(C7555,'[2]05-2025'!$B$1:$D$65536,3,0)</f>
        <v>139509.09</v>
      </c>
      <c r="E7555" s="25" t="s">
        <v>1808</v>
      </c>
      <c r="F7555" s="27" t="s">
        <v>2833</v>
      </c>
      <c r="G7555" s="26">
        <v>0</v>
      </c>
      <c r="H7555" s="26">
        <v>1833</v>
      </c>
      <c r="I7555" s="24">
        <f t="shared" si="118"/>
        <v>141342.09</v>
      </c>
      <c r="J7555" s="27" t="s">
        <v>116</v>
      </c>
      <c r="K7555" s="2" t="s">
        <v>15</v>
      </c>
    </row>
    <row r="7556" spans="1:11" ht="12" customHeight="1" x14ac:dyDescent="0.2">
      <c r="A7556" s="2">
        <v>1700</v>
      </c>
      <c r="B7556" s="20" t="str">
        <f>VLOOKUP(C7556,'[2]05-2025'!$B$1:$C$65536,2,0)</f>
        <v>ISSQN RETIDO A RECOLHER</v>
      </c>
      <c r="C7556" s="33" t="s">
        <v>71</v>
      </c>
      <c r="D7556" s="21">
        <f>VLOOKUP(C7556,'[2]05-2025'!$B$1:$D$65536,3,0)</f>
        <v>139509.09</v>
      </c>
      <c r="E7556" s="25" t="s">
        <v>1808</v>
      </c>
      <c r="F7556" s="27" t="s">
        <v>3048</v>
      </c>
      <c r="G7556" s="26">
        <v>0</v>
      </c>
      <c r="H7556" s="26">
        <v>175000</v>
      </c>
      <c r="I7556" s="24">
        <f t="shared" si="118"/>
        <v>316342.08999999997</v>
      </c>
      <c r="J7556" s="27" t="s">
        <v>1674</v>
      </c>
      <c r="K7556" s="2" t="s">
        <v>15</v>
      </c>
    </row>
    <row r="7557" spans="1:11" ht="12" customHeight="1" x14ac:dyDescent="0.2">
      <c r="A7557" s="2">
        <v>1700</v>
      </c>
      <c r="B7557" s="20" t="str">
        <f>VLOOKUP(C7557,'[2]05-2025'!$B$1:$C$65536,2,0)</f>
        <v>ISSQN RETIDO A RECOLHER</v>
      </c>
      <c r="C7557" s="33" t="s">
        <v>71</v>
      </c>
      <c r="D7557" s="21">
        <f>VLOOKUP(C7557,'[2]05-2025'!$B$1:$D$65536,3,0)</f>
        <v>139509.09</v>
      </c>
      <c r="E7557" s="25" t="s">
        <v>1808</v>
      </c>
      <c r="F7557" s="27" t="s">
        <v>2836</v>
      </c>
      <c r="G7557" s="26">
        <v>0</v>
      </c>
      <c r="H7557" s="26">
        <v>2362.5</v>
      </c>
      <c r="I7557" s="24">
        <f t="shared" si="118"/>
        <v>318704.58999999997</v>
      </c>
      <c r="J7557" s="27" t="s">
        <v>125</v>
      </c>
      <c r="K7557" s="2" t="s">
        <v>15</v>
      </c>
    </row>
    <row r="7558" spans="1:11" ht="12" customHeight="1" x14ac:dyDescent="0.2">
      <c r="A7558" s="2">
        <v>1700</v>
      </c>
      <c r="B7558" s="20" t="str">
        <f>VLOOKUP(C7558,'[2]05-2025'!$B$1:$C$65536,2,0)</f>
        <v>ISSQN RETIDO A RECOLHER</v>
      </c>
      <c r="C7558" s="33" t="s">
        <v>71</v>
      </c>
      <c r="D7558" s="21">
        <f>VLOOKUP(C7558,'[2]05-2025'!$B$1:$D$65536,3,0)</f>
        <v>139509.09</v>
      </c>
      <c r="E7558" s="25" t="s">
        <v>1808</v>
      </c>
      <c r="F7558" s="27" t="s">
        <v>2838</v>
      </c>
      <c r="G7558" s="26">
        <v>0</v>
      </c>
      <c r="H7558" s="26">
        <v>41389.47</v>
      </c>
      <c r="I7558" s="24">
        <f t="shared" si="118"/>
        <v>360094.05999999994</v>
      </c>
      <c r="J7558" s="27" t="s">
        <v>125</v>
      </c>
      <c r="K7558" s="2" t="s">
        <v>15</v>
      </c>
    </row>
    <row r="7559" spans="1:11" ht="12" customHeight="1" x14ac:dyDescent="0.2">
      <c r="A7559" s="2">
        <v>1700</v>
      </c>
      <c r="B7559" s="20" t="str">
        <f>VLOOKUP(C7559,'[2]05-2025'!$B$1:$C$65536,2,0)</f>
        <v>ISSQN RETIDO A RECOLHER</v>
      </c>
      <c r="C7559" s="33" t="s">
        <v>71</v>
      </c>
      <c r="D7559" s="21">
        <f>VLOOKUP(C7559,'[2]05-2025'!$B$1:$D$65536,3,0)</f>
        <v>139509.09</v>
      </c>
      <c r="E7559" s="25" t="s">
        <v>1808</v>
      </c>
      <c r="F7559" s="27" t="s">
        <v>2843</v>
      </c>
      <c r="G7559" s="26">
        <v>0</v>
      </c>
      <c r="H7559" s="26">
        <v>1237.5</v>
      </c>
      <c r="I7559" s="24">
        <f t="shared" si="118"/>
        <v>361331.55999999994</v>
      </c>
      <c r="J7559" s="27" t="s">
        <v>132</v>
      </c>
      <c r="K7559" s="2" t="s">
        <v>15</v>
      </c>
    </row>
    <row r="7560" spans="1:11" ht="12" customHeight="1" x14ac:dyDescent="0.2">
      <c r="A7560" s="2">
        <v>1700</v>
      </c>
      <c r="B7560" s="20" t="str">
        <f>VLOOKUP(C7560,'[2]05-2025'!$B$1:$C$65536,2,0)</f>
        <v>ISSQN RETIDO A RECOLHER</v>
      </c>
      <c r="C7560" s="33" t="s">
        <v>71</v>
      </c>
      <c r="D7560" s="21">
        <f>VLOOKUP(C7560,'[2]05-2025'!$B$1:$D$65536,3,0)</f>
        <v>139509.09</v>
      </c>
      <c r="E7560" s="25" t="s">
        <v>1809</v>
      </c>
      <c r="F7560" s="27" t="s">
        <v>2846</v>
      </c>
      <c r="G7560" s="26">
        <v>0</v>
      </c>
      <c r="H7560" s="26">
        <v>519.20000000000005</v>
      </c>
      <c r="I7560" s="24">
        <f t="shared" si="118"/>
        <v>361850.75999999995</v>
      </c>
      <c r="J7560" s="27" t="s">
        <v>125</v>
      </c>
      <c r="K7560" s="2" t="s">
        <v>15</v>
      </c>
    </row>
    <row r="7561" spans="1:11" ht="12" customHeight="1" x14ac:dyDescent="0.2">
      <c r="A7561" s="2">
        <v>1700</v>
      </c>
      <c r="B7561" s="20" t="str">
        <f>VLOOKUP(C7561,'[2]05-2025'!$B$1:$C$65536,2,0)</f>
        <v>ISSQN RETIDO A RECOLHER</v>
      </c>
      <c r="C7561" s="33" t="s">
        <v>71</v>
      </c>
      <c r="D7561" s="21">
        <f>VLOOKUP(C7561,'[2]05-2025'!$B$1:$D$65536,3,0)</f>
        <v>139509.09</v>
      </c>
      <c r="E7561" s="25" t="s">
        <v>1809</v>
      </c>
      <c r="F7561" s="27" t="s">
        <v>2847</v>
      </c>
      <c r="G7561" s="26">
        <v>0</v>
      </c>
      <c r="H7561" s="26">
        <v>96</v>
      </c>
      <c r="I7561" s="24">
        <f t="shared" si="118"/>
        <v>361946.75999999995</v>
      </c>
      <c r="J7561" s="27" t="s">
        <v>125</v>
      </c>
      <c r="K7561" s="2" t="s">
        <v>15</v>
      </c>
    </row>
    <row r="7562" spans="1:11" ht="12" customHeight="1" x14ac:dyDescent="0.2">
      <c r="A7562" s="2">
        <v>1700</v>
      </c>
      <c r="B7562" s="20" t="str">
        <f>VLOOKUP(C7562,'[2]05-2025'!$B$1:$C$65536,2,0)</f>
        <v>ISSQN RETIDO A RECOLHER</v>
      </c>
      <c r="C7562" s="33" t="s">
        <v>71</v>
      </c>
      <c r="D7562" s="21">
        <f>VLOOKUP(C7562,'[2]05-2025'!$B$1:$D$65536,3,0)</f>
        <v>139509.09</v>
      </c>
      <c r="E7562" s="25" t="s">
        <v>1809</v>
      </c>
      <c r="F7562" s="27" t="s">
        <v>2849</v>
      </c>
      <c r="G7562" s="26">
        <v>0</v>
      </c>
      <c r="H7562" s="26">
        <v>24</v>
      </c>
      <c r="I7562" s="24">
        <f t="shared" si="118"/>
        <v>361970.75999999995</v>
      </c>
      <c r="J7562" s="27" t="s">
        <v>125</v>
      </c>
      <c r="K7562" s="2" t="s">
        <v>15</v>
      </c>
    </row>
    <row r="7563" spans="1:11" ht="12" customHeight="1" x14ac:dyDescent="0.2">
      <c r="A7563" s="2">
        <v>1700</v>
      </c>
      <c r="B7563" s="20" t="str">
        <f>VLOOKUP(C7563,'[2]05-2025'!$B$1:$C$65536,2,0)</f>
        <v>ISSQN RETIDO A RECOLHER</v>
      </c>
      <c r="C7563" s="33" t="s">
        <v>71</v>
      </c>
      <c r="D7563" s="21">
        <f>VLOOKUP(C7563,'[2]05-2025'!$B$1:$D$65536,3,0)</f>
        <v>139509.09</v>
      </c>
      <c r="E7563" s="25" t="s">
        <v>1809</v>
      </c>
      <c r="F7563" s="27" t="s">
        <v>2851</v>
      </c>
      <c r="G7563" s="26">
        <v>0</v>
      </c>
      <c r="H7563" s="26">
        <v>2400</v>
      </c>
      <c r="I7563" s="24">
        <f t="shared" si="118"/>
        <v>364370.75999999995</v>
      </c>
      <c r="J7563" s="27" t="s">
        <v>3223</v>
      </c>
      <c r="K7563" s="2" t="s">
        <v>15</v>
      </c>
    </row>
    <row r="7564" spans="1:11" ht="12" customHeight="1" x14ac:dyDescent="0.2">
      <c r="A7564" s="2">
        <v>1700</v>
      </c>
      <c r="B7564" s="20" t="str">
        <f>VLOOKUP(C7564,'[2]05-2025'!$B$1:$C$65536,2,0)</f>
        <v>ISSQN RETIDO A RECOLHER</v>
      </c>
      <c r="C7564" s="33" t="s">
        <v>71</v>
      </c>
      <c r="D7564" s="21">
        <f>VLOOKUP(C7564,'[2]05-2025'!$B$1:$D$65536,3,0)</f>
        <v>139509.09</v>
      </c>
      <c r="E7564" s="25" t="s">
        <v>1809</v>
      </c>
      <c r="F7564" s="27" t="s">
        <v>2852</v>
      </c>
      <c r="G7564" s="26">
        <v>0</v>
      </c>
      <c r="H7564" s="26">
        <v>7200</v>
      </c>
      <c r="I7564" s="24">
        <f t="shared" si="118"/>
        <v>371570.75999999995</v>
      </c>
      <c r="J7564" s="27" t="s">
        <v>125</v>
      </c>
      <c r="K7564" s="2" t="s">
        <v>15</v>
      </c>
    </row>
    <row r="7565" spans="1:11" ht="12" customHeight="1" x14ac:dyDescent="0.2">
      <c r="A7565" s="2">
        <v>1700</v>
      </c>
      <c r="B7565" s="20" t="str">
        <f>VLOOKUP(C7565,'[2]05-2025'!$B$1:$C$65536,2,0)</f>
        <v>ISSQN RETIDO A RECOLHER</v>
      </c>
      <c r="C7565" s="33" t="s">
        <v>71</v>
      </c>
      <c r="D7565" s="21">
        <f>VLOOKUP(C7565,'[2]05-2025'!$B$1:$D$65536,3,0)</f>
        <v>139509.09</v>
      </c>
      <c r="E7565" s="25" t="s">
        <v>1809</v>
      </c>
      <c r="F7565" s="27" t="s">
        <v>2853</v>
      </c>
      <c r="G7565" s="26">
        <v>0</v>
      </c>
      <c r="H7565" s="26">
        <v>144</v>
      </c>
      <c r="I7565" s="24">
        <f t="shared" si="118"/>
        <v>371714.75999999995</v>
      </c>
      <c r="J7565" s="27" t="s">
        <v>125</v>
      </c>
      <c r="K7565" s="2" t="s">
        <v>15</v>
      </c>
    </row>
    <row r="7566" spans="1:11" ht="12" customHeight="1" x14ac:dyDescent="0.2">
      <c r="A7566" s="2">
        <v>1700</v>
      </c>
      <c r="B7566" s="20" t="str">
        <f>VLOOKUP(C7566,'[2]05-2025'!$B$1:$C$65536,2,0)</f>
        <v>ISSQN RETIDO A RECOLHER</v>
      </c>
      <c r="C7566" s="33" t="s">
        <v>71</v>
      </c>
      <c r="D7566" s="21">
        <f>VLOOKUP(C7566,'[2]05-2025'!$B$1:$D$65536,3,0)</f>
        <v>139509.09</v>
      </c>
      <c r="E7566" s="25" t="s">
        <v>1809</v>
      </c>
      <c r="F7566" s="27" t="s">
        <v>2854</v>
      </c>
      <c r="G7566" s="26">
        <v>0</v>
      </c>
      <c r="H7566" s="26">
        <v>745.2</v>
      </c>
      <c r="I7566" s="24">
        <f t="shared" si="118"/>
        <v>372459.95999999996</v>
      </c>
      <c r="J7566" s="27" t="s">
        <v>132</v>
      </c>
      <c r="K7566" s="2" t="s">
        <v>15</v>
      </c>
    </row>
    <row r="7567" spans="1:11" ht="12" customHeight="1" x14ac:dyDescent="0.2">
      <c r="A7567" s="2">
        <v>1700</v>
      </c>
      <c r="B7567" s="20" t="str">
        <f>VLOOKUP(C7567,'[2]05-2025'!$B$1:$C$65536,2,0)</f>
        <v>ISSQN RETIDO A RECOLHER</v>
      </c>
      <c r="C7567" s="33" t="s">
        <v>71</v>
      </c>
      <c r="D7567" s="21">
        <f>VLOOKUP(C7567,'[2]05-2025'!$B$1:$D$65536,3,0)</f>
        <v>139509.09</v>
      </c>
      <c r="E7567" s="25" t="s">
        <v>1809</v>
      </c>
      <c r="F7567" s="27" t="s">
        <v>2856</v>
      </c>
      <c r="G7567" s="26">
        <v>0</v>
      </c>
      <c r="H7567" s="26">
        <v>360</v>
      </c>
      <c r="I7567" s="24">
        <f t="shared" si="118"/>
        <v>372819.95999999996</v>
      </c>
      <c r="J7567" s="27" t="s">
        <v>132</v>
      </c>
      <c r="K7567" s="2" t="s">
        <v>15</v>
      </c>
    </row>
    <row r="7568" spans="1:11" ht="12" customHeight="1" x14ac:dyDescent="0.2">
      <c r="A7568" s="2">
        <v>1700</v>
      </c>
      <c r="B7568" s="20" t="str">
        <f>VLOOKUP(C7568,'[2]05-2025'!$B$1:$C$65536,2,0)</f>
        <v>ISSQN RETIDO A RECOLHER</v>
      </c>
      <c r="C7568" s="33" t="s">
        <v>71</v>
      </c>
      <c r="D7568" s="21">
        <f>VLOOKUP(C7568,'[2]05-2025'!$B$1:$D$65536,3,0)</f>
        <v>139509.09</v>
      </c>
      <c r="E7568" s="25" t="s">
        <v>1809</v>
      </c>
      <c r="F7568" s="27" t="s">
        <v>2857</v>
      </c>
      <c r="G7568" s="26">
        <v>0</v>
      </c>
      <c r="H7568" s="26">
        <v>192</v>
      </c>
      <c r="I7568" s="24">
        <f t="shared" si="118"/>
        <v>373011.95999999996</v>
      </c>
      <c r="J7568" s="27" t="s">
        <v>125</v>
      </c>
      <c r="K7568" s="2" t="s">
        <v>15</v>
      </c>
    </row>
    <row r="7569" spans="1:11" ht="12" customHeight="1" x14ac:dyDescent="0.2">
      <c r="A7569" s="2">
        <v>1700</v>
      </c>
      <c r="B7569" s="20" t="str">
        <f>VLOOKUP(C7569,'[2]05-2025'!$B$1:$C$65536,2,0)</f>
        <v>ISSQN RETIDO A RECOLHER</v>
      </c>
      <c r="C7569" s="33" t="s">
        <v>71</v>
      </c>
      <c r="D7569" s="21">
        <f>VLOOKUP(C7569,'[2]05-2025'!$B$1:$D$65536,3,0)</f>
        <v>139509.09</v>
      </c>
      <c r="E7569" s="25" t="s">
        <v>1809</v>
      </c>
      <c r="F7569" s="27" t="s">
        <v>2861</v>
      </c>
      <c r="G7569" s="26">
        <v>0</v>
      </c>
      <c r="H7569" s="26">
        <v>2692.8</v>
      </c>
      <c r="I7569" s="24">
        <f t="shared" si="118"/>
        <v>375704.75999999995</v>
      </c>
      <c r="J7569" s="27" t="s">
        <v>125</v>
      </c>
      <c r="K7569" s="2" t="s">
        <v>15</v>
      </c>
    </row>
    <row r="7570" spans="1:11" ht="12" customHeight="1" x14ac:dyDescent="0.2">
      <c r="A7570" s="2">
        <v>1700</v>
      </c>
      <c r="B7570" s="20" t="str">
        <f>VLOOKUP(C7570,'[2]05-2025'!$B$1:$C$65536,2,0)</f>
        <v>ISSQN RETIDO A RECOLHER</v>
      </c>
      <c r="C7570" s="33" t="s">
        <v>71</v>
      </c>
      <c r="D7570" s="21">
        <f>VLOOKUP(C7570,'[2]05-2025'!$B$1:$D$65536,3,0)</f>
        <v>139509.09</v>
      </c>
      <c r="E7570" s="25" t="s">
        <v>1810</v>
      </c>
      <c r="F7570" s="27" t="s">
        <v>2867</v>
      </c>
      <c r="G7570" s="26">
        <v>0</v>
      </c>
      <c r="H7570" s="26">
        <v>39625</v>
      </c>
      <c r="I7570" s="24">
        <f t="shared" si="118"/>
        <v>415329.75999999995</v>
      </c>
      <c r="J7570" s="27" t="s">
        <v>125</v>
      </c>
      <c r="K7570" s="2" t="s">
        <v>15</v>
      </c>
    </row>
    <row r="7571" spans="1:11" ht="12" customHeight="1" x14ac:dyDescent="0.2">
      <c r="A7571" s="2">
        <v>1700</v>
      </c>
      <c r="B7571" s="20" t="str">
        <f>VLOOKUP(C7571,'[2]05-2025'!$B$1:$C$65536,2,0)</f>
        <v>ISSQN RETIDO A RECOLHER</v>
      </c>
      <c r="C7571" s="33" t="s">
        <v>71</v>
      </c>
      <c r="D7571" s="21">
        <f>VLOOKUP(C7571,'[2]05-2025'!$B$1:$D$65536,3,0)</f>
        <v>139509.09</v>
      </c>
      <c r="E7571" s="25" t="s">
        <v>1810</v>
      </c>
      <c r="F7571" s="27" t="s">
        <v>2868</v>
      </c>
      <c r="G7571" s="26">
        <v>0</v>
      </c>
      <c r="H7571" s="26">
        <v>688.42</v>
      </c>
      <c r="I7571" s="24">
        <f t="shared" si="118"/>
        <v>416018.17999999993</v>
      </c>
      <c r="J7571" s="27" t="s">
        <v>119</v>
      </c>
      <c r="K7571" s="2" t="s">
        <v>15</v>
      </c>
    </row>
    <row r="7572" spans="1:11" ht="12" customHeight="1" x14ac:dyDescent="0.2">
      <c r="A7572" s="2">
        <v>1700</v>
      </c>
      <c r="B7572" s="20" t="str">
        <f>VLOOKUP(C7572,'[2]05-2025'!$B$1:$C$65536,2,0)</f>
        <v>ISSQN RETIDO A RECOLHER</v>
      </c>
      <c r="C7572" s="33" t="s">
        <v>71</v>
      </c>
      <c r="D7572" s="21">
        <f>VLOOKUP(C7572,'[2]05-2025'!$B$1:$D$65536,3,0)</f>
        <v>139509.09</v>
      </c>
      <c r="E7572" s="25" t="s">
        <v>1810</v>
      </c>
      <c r="F7572" s="27" t="s">
        <v>2869</v>
      </c>
      <c r="G7572" s="26">
        <v>0</v>
      </c>
      <c r="H7572" s="26">
        <v>1012.5</v>
      </c>
      <c r="I7572" s="24">
        <f t="shared" si="118"/>
        <v>417030.67999999993</v>
      </c>
      <c r="J7572" s="27" t="s">
        <v>125</v>
      </c>
      <c r="K7572" s="2" t="s">
        <v>15</v>
      </c>
    </row>
    <row r="7573" spans="1:11" ht="12" customHeight="1" x14ac:dyDescent="0.2">
      <c r="A7573" s="2">
        <v>1700</v>
      </c>
      <c r="B7573" s="20" t="str">
        <f>VLOOKUP(C7573,'[2]05-2025'!$B$1:$C$65536,2,0)</f>
        <v>ISSQN RETIDO A RECOLHER</v>
      </c>
      <c r="C7573" s="33" t="s">
        <v>71</v>
      </c>
      <c r="D7573" s="21">
        <f>VLOOKUP(C7573,'[2]05-2025'!$B$1:$D$65536,3,0)</f>
        <v>139509.09</v>
      </c>
      <c r="E7573" s="25" t="s">
        <v>1811</v>
      </c>
      <c r="F7573" s="27" t="s">
        <v>2872</v>
      </c>
      <c r="G7573" s="26">
        <v>0</v>
      </c>
      <c r="H7573" s="26">
        <v>1500</v>
      </c>
      <c r="I7573" s="24">
        <f t="shared" si="118"/>
        <v>418530.67999999993</v>
      </c>
      <c r="J7573" s="27" t="s">
        <v>120</v>
      </c>
      <c r="K7573" s="2" t="s">
        <v>15</v>
      </c>
    </row>
    <row r="7574" spans="1:11" ht="12" customHeight="1" x14ac:dyDescent="0.2">
      <c r="A7574" s="2">
        <v>1700</v>
      </c>
      <c r="B7574" s="20" t="str">
        <f>VLOOKUP(C7574,'[2]05-2025'!$B$1:$C$65536,2,0)</f>
        <v>ISSQN RETIDO A RECOLHER</v>
      </c>
      <c r="C7574" s="33" t="s">
        <v>71</v>
      </c>
      <c r="D7574" s="21">
        <f>VLOOKUP(C7574,'[2]05-2025'!$B$1:$D$65536,3,0)</f>
        <v>139509.09</v>
      </c>
      <c r="E7574" s="25" t="s">
        <v>1811</v>
      </c>
      <c r="F7574" s="27" t="s">
        <v>2873</v>
      </c>
      <c r="G7574" s="26">
        <v>0</v>
      </c>
      <c r="H7574" s="26">
        <v>1700</v>
      </c>
      <c r="I7574" s="24">
        <f t="shared" si="118"/>
        <v>420230.67999999993</v>
      </c>
      <c r="J7574" s="27" t="s">
        <v>125</v>
      </c>
      <c r="K7574" s="2" t="s">
        <v>15</v>
      </c>
    </row>
    <row r="7575" spans="1:11" ht="12" customHeight="1" x14ac:dyDescent="0.2">
      <c r="A7575" s="2">
        <v>1700</v>
      </c>
      <c r="B7575" s="20" t="str">
        <f>VLOOKUP(C7575,'[2]05-2025'!$B$1:$C$65536,2,0)</f>
        <v>ISSQN RETIDO A RECOLHER</v>
      </c>
      <c r="C7575" s="33" t="s">
        <v>71</v>
      </c>
      <c r="D7575" s="21">
        <f>VLOOKUP(C7575,'[2]05-2025'!$B$1:$D$65536,3,0)</f>
        <v>139509.09</v>
      </c>
      <c r="E7575" s="25" t="s">
        <v>1811</v>
      </c>
      <c r="F7575" s="27" t="s">
        <v>2874</v>
      </c>
      <c r="G7575" s="26">
        <v>0</v>
      </c>
      <c r="H7575" s="26">
        <v>1000</v>
      </c>
      <c r="I7575" s="24">
        <f t="shared" si="118"/>
        <v>421230.67999999993</v>
      </c>
      <c r="J7575" s="27" t="s">
        <v>120</v>
      </c>
      <c r="K7575" s="2" t="s">
        <v>15</v>
      </c>
    </row>
    <row r="7576" spans="1:11" ht="12" customHeight="1" x14ac:dyDescent="0.2">
      <c r="A7576" s="2">
        <v>1700</v>
      </c>
      <c r="B7576" s="20" t="str">
        <f>VLOOKUP(C7576,'[2]05-2025'!$B$1:$C$65536,2,0)</f>
        <v>ISSQN RETIDO A RECOLHER</v>
      </c>
      <c r="C7576" s="33" t="s">
        <v>71</v>
      </c>
      <c r="D7576" s="21">
        <f>VLOOKUP(C7576,'[2]05-2025'!$B$1:$D$65536,3,0)</f>
        <v>139509.09</v>
      </c>
      <c r="E7576" s="25" t="s">
        <v>1811</v>
      </c>
      <c r="F7576" s="27" t="s">
        <v>2875</v>
      </c>
      <c r="G7576" s="26">
        <v>0</v>
      </c>
      <c r="H7576" s="26">
        <v>1500</v>
      </c>
      <c r="I7576" s="24">
        <f t="shared" si="118"/>
        <v>422730.67999999993</v>
      </c>
      <c r="J7576" s="27" t="s">
        <v>120</v>
      </c>
      <c r="K7576" s="2" t="s">
        <v>15</v>
      </c>
    </row>
    <row r="7577" spans="1:11" ht="12" customHeight="1" x14ac:dyDescent="0.2">
      <c r="A7577" s="2">
        <v>1700</v>
      </c>
      <c r="B7577" s="20" t="str">
        <f>VLOOKUP(C7577,'[2]05-2025'!$B$1:$C$65536,2,0)</f>
        <v>ISSQN RETIDO A RECOLHER</v>
      </c>
      <c r="C7577" s="33" t="s">
        <v>71</v>
      </c>
      <c r="D7577" s="21">
        <f>VLOOKUP(C7577,'[2]05-2025'!$B$1:$D$65536,3,0)</f>
        <v>139509.09</v>
      </c>
      <c r="E7577" s="25" t="s">
        <v>1811</v>
      </c>
      <c r="F7577" s="27" t="s">
        <v>2877</v>
      </c>
      <c r="G7577" s="26">
        <v>0</v>
      </c>
      <c r="H7577" s="26">
        <v>37005.199999999997</v>
      </c>
      <c r="I7577" s="24">
        <f t="shared" si="118"/>
        <v>459735.87999999995</v>
      </c>
      <c r="J7577" s="27" t="s">
        <v>125</v>
      </c>
      <c r="K7577" s="2" t="s">
        <v>15</v>
      </c>
    </row>
    <row r="7578" spans="1:11" ht="12" customHeight="1" x14ac:dyDescent="0.2">
      <c r="A7578" s="2">
        <v>1700</v>
      </c>
      <c r="B7578" s="20" t="str">
        <f>VLOOKUP(C7578,'[2]05-2025'!$B$1:$C$65536,2,0)</f>
        <v>ISSQN RETIDO A RECOLHER</v>
      </c>
      <c r="C7578" s="33" t="s">
        <v>71</v>
      </c>
      <c r="D7578" s="21">
        <f>VLOOKUP(C7578,'[2]05-2025'!$B$1:$D$65536,3,0)</f>
        <v>139509.09</v>
      </c>
      <c r="E7578" s="25" t="s">
        <v>1811</v>
      </c>
      <c r="F7578" s="27" t="s">
        <v>2823</v>
      </c>
      <c r="G7578" s="26">
        <v>0</v>
      </c>
      <c r="H7578" s="26">
        <v>39040</v>
      </c>
      <c r="I7578" s="24">
        <f t="shared" si="118"/>
        <v>498775.87999999995</v>
      </c>
      <c r="J7578" s="27" t="s">
        <v>1673</v>
      </c>
      <c r="K7578" s="2" t="s">
        <v>15</v>
      </c>
    </row>
    <row r="7579" spans="1:11" ht="12" customHeight="1" x14ac:dyDescent="0.2">
      <c r="A7579" s="2">
        <v>1700</v>
      </c>
      <c r="B7579" s="20" t="str">
        <f>VLOOKUP(C7579,'[2]05-2025'!$B$1:$C$65536,2,0)</f>
        <v>ISSQN RETIDO A RECOLHER</v>
      </c>
      <c r="C7579" s="33" t="s">
        <v>71</v>
      </c>
      <c r="D7579" s="21">
        <f>VLOOKUP(C7579,'[2]05-2025'!$B$1:$D$65536,3,0)</f>
        <v>139509.09</v>
      </c>
      <c r="E7579" s="25" t="s">
        <v>1812</v>
      </c>
      <c r="F7579" s="27" t="s">
        <v>2883</v>
      </c>
      <c r="G7579" s="26">
        <v>0</v>
      </c>
      <c r="H7579" s="26">
        <v>7601.35</v>
      </c>
      <c r="I7579" s="24">
        <f t="shared" si="118"/>
        <v>506377.22999999992</v>
      </c>
      <c r="J7579" s="27" t="s">
        <v>131</v>
      </c>
      <c r="K7579" s="2" t="s">
        <v>15</v>
      </c>
    </row>
    <row r="7580" spans="1:11" ht="12" customHeight="1" x14ac:dyDescent="0.2">
      <c r="A7580" s="2">
        <v>1700</v>
      </c>
      <c r="B7580" s="20" t="str">
        <f>VLOOKUP(C7580,'[2]05-2025'!$B$1:$C$65536,2,0)</f>
        <v>ISSQN RETIDO A RECOLHER</v>
      </c>
      <c r="C7580" s="33" t="s">
        <v>71</v>
      </c>
      <c r="D7580" s="21">
        <f>VLOOKUP(C7580,'[2]05-2025'!$B$1:$D$65536,3,0)</f>
        <v>139509.09</v>
      </c>
      <c r="E7580" s="25" t="s">
        <v>1812</v>
      </c>
      <c r="F7580" s="27" t="s">
        <v>2884</v>
      </c>
      <c r="G7580" s="26">
        <v>0</v>
      </c>
      <c r="H7580" s="26">
        <v>1905.03</v>
      </c>
      <c r="I7580" s="24">
        <f t="shared" si="118"/>
        <v>508282.25999999995</v>
      </c>
      <c r="J7580" s="27" t="s">
        <v>132</v>
      </c>
      <c r="K7580" s="2" t="s">
        <v>15</v>
      </c>
    </row>
    <row r="7581" spans="1:11" ht="12" customHeight="1" x14ac:dyDescent="0.2">
      <c r="A7581" s="2">
        <v>1700</v>
      </c>
      <c r="B7581" s="20" t="str">
        <f>VLOOKUP(C7581,'[2]05-2025'!$B$1:$C$65536,2,0)</f>
        <v>ISSQN RETIDO A RECOLHER</v>
      </c>
      <c r="C7581" s="33" t="s">
        <v>71</v>
      </c>
      <c r="D7581" s="21">
        <f>VLOOKUP(C7581,'[2]05-2025'!$B$1:$D$65536,3,0)</f>
        <v>139509.09</v>
      </c>
      <c r="E7581" s="25" t="s">
        <v>1812</v>
      </c>
      <c r="F7581" s="27" t="s">
        <v>2887</v>
      </c>
      <c r="G7581" s="26">
        <v>0</v>
      </c>
      <c r="H7581" s="26">
        <v>1170</v>
      </c>
      <c r="I7581" s="24">
        <f t="shared" si="118"/>
        <v>509452.25999999995</v>
      </c>
      <c r="J7581" s="27" t="s">
        <v>124</v>
      </c>
      <c r="K7581" s="2" t="s">
        <v>15</v>
      </c>
    </row>
    <row r="7582" spans="1:11" ht="12" customHeight="1" x14ac:dyDescent="0.2">
      <c r="A7582" s="2">
        <v>1700</v>
      </c>
      <c r="B7582" s="20" t="str">
        <f>VLOOKUP(C7582,'[2]05-2025'!$B$1:$C$65536,2,0)</f>
        <v>ISSQN RETIDO A RECOLHER</v>
      </c>
      <c r="C7582" s="33" t="s">
        <v>71</v>
      </c>
      <c r="D7582" s="21">
        <f>VLOOKUP(C7582,'[2]05-2025'!$B$1:$D$65536,3,0)</f>
        <v>139509.09</v>
      </c>
      <c r="E7582" s="25" t="s">
        <v>1812</v>
      </c>
      <c r="F7582" s="27" t="s">
        <v>2889</v>
      </c>
      <c r="G7582" s="26">
        <v>0</v>
      </c>
      <c r="H7582" s="26">
        <v>3784.06</v>
      </c>
      <c r="I7582" s="24">
        <f t="shared" si="118"/>
        <v>513236.31999999995</v>
      </c>
      <c r="J7582" s="27" t="s">
        <v>132</v>
      </c>
      <c r="K7582" s="2" t="s">
        <v>15</v>
      </c>
    </row>
    <row r="7583" spans="1:11" ht="12" customHeight="1" x14ac:dyDescent="0.2">
      <c r="A7583" s="2">
        <v>1700</v>
      </c>
      <c r="B7583" s="20" t="str">
        <f>VLOOKUP(C7583,'[2]05-2025'!$B$1:$C$65536,2,0)</f>
        <v>ISSQN RETIDO A RECOLHER</v>
      </c>
      <c r="C7583" s="33" t="s">
        <v>71</v>
      </c>
      <c r="D7583" s="21">
        <f>VLOOKUP(C7583,'[2]05-2025'!$B$1:$D$65536,3,0)</f>
        <v>139509.09</v>
      </c>
      <c r="E7583" s="25" t="s">
        <v>1812</v>
      </c>
      <c r="F7583" s="27" t="s">
        <v>2890</v>
      </c>
      <c r="G7583" s="26">
        <v>0</v>
      </c>
      <c r="H7583" s="26">
        <v>12429.08</v>
      </c>
      <c r="I7583" s="24">
        <f t="shared" si="118"/>
        <v>525665.39999999991</v>
      </c>
      <c r="J7583" s="27" t="s">
        <v>122</v>
      </c>
      <c r="K7583" s="2" t="s">
        <v>15</v>
      </c>
    </row>
    <row r="7584" spans="1:11" ht="12" customHeight="1" x14ac:dyDescent="0.2">
      <c r="A7584" s="2">
        <v>1700</v>
      </c>
      <c r="B7584" s="20" t="str">
        <f>VLOOKUP(C7584,'[2]05-2025'!$B$1:$C$65536,2,0)</f>
        <v>ISSQN RETIDO A RECOLHER</v>
      </c>
      <c r="C7584" s="33" t="s">
        <v>71</v>
      </c>
      <c r="D7584" s="21">
        <f>VLOOKUP(C7584,'[2]05-2025'!$B$1:$D$65536,3,0)</f>
        <v>139509.09</v>
      </c>
      <c r="E7584" s="25" t="s">
        <v>1813</v>
      </c>
      <c r="F7584" s="27" t="s">
        <v>2893</v>
      </c>
      <c r="G7584" s="26">
        <v>0</v>
      </c>
      <c r="H7584" s="26">
        <v>600</v>
      </c>
      <c r="I7584" s="24">
        <f t="shared" si="118"/>
        <v>526265.39999999991</v>
      </c>
      <c r="J7584" s="27" t="s">
        <v>125</v>
      </c>
      <c r="K7584" s="2" t="s">
        <v>15</v>
      </c>
    </row>
    <row r="7585" spans="1:11" ht="12" customHeight="1" x14ac:dyDescent="0.2">
      <c r="A7585" s="2">
        <v>1700</v>
      </c>
      <c r="B7585" s="20" t="str">
        <f>VLOOKUP(C7585,'[2]05-2025'!$B$1:$C$65536,2,0)</f>
        <v>ISSQN RETIDO A RECOLHER</v>
      </c>
      <c r="C7585" s="33" t="s">
        <v>71</v>
      </c>
      <c r="D7585" s="21">
        <f>VLOOKUP(C7585,'[2]05-2025'!$B$1:$D$65536,3,0)</f>
        <v>139509.09</v>
      </c>
      <c r="E7585" s="25" t="s">
        <v>1813</v>
      </c>
      <c r="F7585" s="27" t="s">
        <v>2896</v>
      </c>
      <c r="G7585" s="26">
        <v>0</v>
      </c>
      <c r="H7585" s="26">
        <v>264</v>
      </c>
      <c r="I7585" s="24">
        <f t="shared" si="118"/>
        <v>526529.39999999991</v>
      </c>
      <c r="J7585" s="27" t="s">
        <v>1673</v>
      </c>
      <c r="K7585" s="2" t="s">
        <v>15</v>
      </c>
    </row>
    <row r="7586" spans="1:11" ht="12" customHeight="1" x14ac:dyDescent="0.2">
      <c r="A7586" s="2">
        <v>1700</v>
      </c>
      <c r="B7586" s="20" t="str">
        <f>VLOOKUP(C7586,'[2]05-2025'!$B$1:$C$65536,2,0)</f>
        <v>ISSQN RETIDO A RECOLHER</v>
      </c>
      <c r="C7586" s="33" t="s">
        <v>71</v>
      </c>
      <c r="D7586" s="21">
        <f>VLOOKUP(C7586,'[2]05-2025'!$B$1:$D$65536,3,0)</f>
        <v>139509.09</v>
      </c>
      <c r="E7586" s="25" t="s">
        <v>1813</v>
      </c>
      <c r="F7586" s="27" t="s">
        <v>2896</v>
      </c>
      <c r="G7586" s="26">
        <v>0</v>
      </c>
      <c r="H7586" s="26">
        <v>1290</v>
      </c>
      <c r="I7586" s="24">
        <f t="shared" si="118"/>
        <v>527819.39999999991</v>
      </c>
      <c r="J7586" s="27" t="s">
        <v>127</v>
      </c>
      <c r="K7586" s="2" t="s">
        <v>15</v>
      </c>
    </row>
    <row r="7587" spans="1:11" ht="12" customHeight="1" x14ac:dyDescent="0.2">
      <c r="A7587" s="2">
        <v>1700</v>
      </c>
      <c r="B7587" s="20" t="str">
        <f>VLOOKUP(C7587,'[2]05-2025'!$B$1:$C$65536,2,0)</f>
        <v>ISSQN RETIDO A RECOLHER</v>
      </c>
      <c r="C7587" s="33" t="s">
        <v>71</v>
      </c>
      <c r="D7587" s="21">
        <f>VLOOKUP(C7587,'[2]05-2025'!$B$1:$D$65536,3,0)</f>
        <v>139509.09</v>
      </c>
      <c r="E7587" s="25" t="s">
        <v>1813</v>
      </c>
      <c r="F7587" s="27" t="s">
        <v>2897</v>
      </c>
      <c r="G7587" s="26">
        <v>0</v>
      </c>
      <c r="H7587" s="26">
        <v>4367.2</v>
      </c>
      <c r="I7587" s="24">
        <f t="shared" si="118"/>
        <v>532186.59999999986</v>
      </c>
      <c r="J7587" s="27" t="s">
        <v>136</v>
      </c>
      <c r="K7587" s="2" t="s">
        <v>15</v>
      </c>
    </row>
    <row r="7588" spans="1:11" ht="12" customHeight="1" x14ac:dyDescent="0.2">
      <c r="A7588" s="2">
        <v>1700</v>
      </c>
      <c r="B7588" s="20" t="str">
        <f>VLOOKUP(C7588,'[2]05-2025'!$B$1:$C$65536,2,0)</f>
        <v>ISSQN RETIDO A RECOLHER</v>
      </c>
      <c r="C7588" s="33" t="s">
        <v>71</v>
      </c>
      <c r="D7588" s="21">
        <f>VLOOKUP(C7588,'[2]05-2025'!$B$1:$D$65536,3,0)</f>
        <v>139509.09</v>
      </c>
      <c r="E7588" s="25" t="s">
        <v>1803</v>
      </c>
      <c r="F7588" s="27" t="s">
        <v>2900</v>
      </c>
      <c r="G7588" s="26">
        <v>0</v>
      </c>
      <c r="H7588" s="26">
        <v>5000</v>
      </c>
      <c r="I7588" s="24">
        <f t="shared" si="118"/>
        <v>537186.59999999986</v>
      </c>
      <c r="J7588" s="27" t="s">
        <v>133</v>
      </c>
      <c r="K7588" s="2" t="s">
        <v>15</v>
      </c>
    </row>
    <row r="7589" spans="1:11" ht="12" customHeight="1" x14ac:dyDescent="0.2">
      <c r="A7589" s="2">
        <v>1700</v>
      </c>
      <c r="B7589" s="20" t="str">
        <f>VLOOKUP(C7589,'[2]05-2025'!$B$1:$C$65536,2,0)</f>
        <v>ISSQN RETIDO A RECOLHER</v>
      </c>
      <c r="C7589" s="33" t="s">
        <v>71</v>
      </c>
      <c r="D7589" s="21">
        <f>VLOOKUP(C7589,'[2]05-2025'!$B$1:$D$65536,3,0)</f>
        <v>139509.09</v>
      </c>
      <c r="E7589" s="25" t="s">
        <v>1803</v>
      </c>
      <c r="F7589" s="27" t="s">
        <v>2902</v>
      </c>
      <c r="G7589" s="26">
        <v>0</v>
      </c>
      <c r="H7589" s="26">
        <v>721</v>
      </c>
      <c r="I7589" s="24">
        <f t="shared" si="118"/>
        <v>537907.59999999986</v>
      </c>
      <c r="J7589" s="27" t="s">
        <v>141</v>
      </c>
      <c r="K7589" s="2" t="s">
        <v>15</v>
      </c>
    </row>
    <row r="7590" spans="1:11" ht="12" customHeight="1" x14ac:dyDescent="0.2">
      <c r="A7590" s="2">
        <v>1700</v>
      </c>
      <c r="B7590" s="20" t="str">
        <f>VLOOKUP(C7590,'[2]05-2025'!$B$1:$C$65536,2,0)</f>
        <v>ISSQN RETIDO A RECOLHER</v>
      </c>
      <c r="C7590" s="33" t="s">
        <v>71</v>
      </c>
      <c r="D7590" s="21">
        <f>VLOOKUP(C7590,'[2]05-2025'!$B$1:$D$65536,3,0)</f>
        <v>139509.09</v>
      </c>
      <c r="E7590" s="25" t="s">
        <v>1803</v>
      </c>
      <c r="F7590" s="27" t="s">
        <v>2904</v>
      </c>
      <c r="G7590" s="26">
        <v>0</v>
      </c>
      <c r="H7590" s="26">
        <v>24</v>
      </c>
      <c r="I7590" s="24">
        <f t="shared" si="118"/>
        <v>537931.59999999986</v>
      </c>
      <c r="J7590" s="27" t="s">
        <v>125</v>
      </c>
      <c r="K7590" s="2" t="s">
        <v>15</v>
      </c>
    </row>
    <row r="7591" spans="1:11" ht="12" customHeight="1" x14ac:dyDescent="0.2">
      <c r="A7591" s="2">
        <v>1700</v>
      </c>
      <c r="B7591" s="20" t="str">
        <f>VLOOKUP(C7591,'[2]05-2025'!$B$1:$C$65536,2,0)</f>
        <v>ISSQN RETIDO A RECOLHER</v>
      </c>
      <c r="C7591" s="33" t="s">
        <v>71</v>
      </c>
      <c r="D7591" s="21">
        <f>VLOOKUP(C7591,'[2]05-2025'!$B$1:$D$65536,3,0)</f>
        <v>139509.09</v>
      </c>
      <c r="E7591" s="25" t="s">
        <v>1803</v>
      </c>
      <c r="F7591" s="27" t="s">
        <v>2905</v>
      </c>
      <c r="G7591" s="26">
        <v>0</v>
      </c>
      <c r="H7591" s="26">
        <v>1200</v>
      </c>
      <c r="I7591" s="24">
        <f t="shared" si="118"/>
        <v>539131.59999999986</v>
      </c>
      <c r="J7591" s="27" t="s">
        <v>1673</v>
      </c>
      <c r="K7591" s="2" t="s">
        <v>15</v>
      </c>
    </row>
    <row r="7592" spans="1:11" ht="12" customHeight="1" x14ac:dyDescent="0.2">
      <c r="A7592" s="2">
        <v>1700</v>
      </c>
      <c r="B7592" s="20" t="str">
        <f>VLOOKUP(C7592,'[2]05-2025'!$B$1:$C$65536,2,0)</f>
        <v>ISSQN RETIDO A RECOLHER</v>
      </c>
      <c r="C7592" s="33" t="s">
        <v>71</v>
      </c>
      <c r="D7592" s="21">
        <f>VLOOKUP(C7592,'[2]05-2025'!$B$1:$D$65536,3,0)</f>
        <v>139509.09</v>
      </c>
      <c r="E7592" s="25" t="s">
        <v>1803</v>
      </c>
      <c r="F7592" s="27" t="s">
        <v>2906</v>
      </c>
      <c r="G7592" s="26">
        <v>0</v>
      </c>
      <c r="H7592" s="26">
        <v>132056.85999999999</v>
      </c>
      <c r="I7592" s="24">
        <f t="shared" si="118"/>
        <v>671188.45999999985</v>
      </c>
      <c r="J7592" s="27" t="s">
        <v>123</v>
      </c>
      <c r="K7592" s="2" t="s">
        <v>15</v>
      </c>
    </row>
    <row r="7593" spans="1:11" ht="12" customHeight="1" x14ac:dyDescent="0.2">
      <c r="A7593" s="2">
        <v>1700</v>
      </c>
      <c r="B7593" s="20" t="str">
        <f>VLOOKUP(C7593,'[2]05-2025'!$B$1:$C$65536,2,0)</f>
        <v>ISSQN RETIDO A RECOLHER</v>
      </c>
      <c r="C7593" s="33" t="s">
        <v>71</v>
      </c>
      <c r="D7593" s="21">
        <f>VLOOKUP(C7593,'[2]05-2025'!$B$1:$D$65536,3,0)</f>
        <v>139509.09</v>
      </c>
      <c r="E7593" s="25" t="s">
        <v>1814</v>
      </c>
      <c r="F7593" s="27" t="s">
        <v>2911</v>
      </c>
      <c r="G7593" s="26">
        <v>0</v>
      </c>
      <c r="H7593" s="26">
        <v>2617.92</v>
      </c>
      <c r="I7593" s="24">
        <f t="shared" si="118"/>
        <v>673806.37999999989</v>
      </c>
      <c r="J7593" s="27" t="s">
        <v>131</v>
      </c>
      <c r="K7593" s="2" t="s">
        <v>15</v>
      </c>
    </row>
    <row r="7594" spans="1:11" ht="12" customHeight="1" x14ac:dyDescent="0.2">
      <c r="A7594" s="2">
        <v>1700</v>
      </c>
      <c r="B7594" s="20" t="str">
        <f>VLOOKUP(C7594,'[2]05-2025'!$B$1:$C$65536,2,0)</f>
        <v>ISSQN RETIDO A RECOLHER</v>
      </c>
      <c r="C7594" s="33" t="s">
        <v>71</v>
      </c>
      <c r="D7594" s="21">
        <f>VLOOKUP(C7594,'[2]05-2025'!$B$1:$D$65536,3,0)</f>
        <v>139509.09</v>
      </c>
      <c r="E7594" s="25" t="s">
        <v>1814</v>
      </c>
      <c r="F7594" s="27" t="s">
        <v>2913</v>
      </c>
      <c r="G7594" s="26">
        <v>0</v>
      </c>
      <c r="H7594" s="26">
        <v>7610.24</v>
      </c>
      <c r="I7594" s="24">
        <f t="shared" si="118"/>
        <v>681416.61999999988</v>
      </c>
      <c r="J7594" s="27" t="s">
        <v>131</v>
      </c>
      <c r="K7594" s="2" t="s">
        <v>15</v>
      </c>
    </row>
    <row r="7595" spans="1:11" ht="12" customHeight="1" x14ac:dyDescent="0.2">
      <c r="A7595" s="2">
        <v>1700</v>
      </c>
      <c r="B7595" s="20" t="str">
        <f>VLOOKUP(C7595,'[2]05-2025'!$B$1:$C$65536,2,0)</f>
        <v>ISSQN RETIDO A RECOLHER</v>
      </c>
      <c r="C7595" s="33" t="s">
        <v>71</v>
      </c>
      <c r="D7595" s="21">
        <f>VLOOKUP(C7595,'[2]05-2025'!$B$1:$D$65536,3,0)</f>
        <v>139509.09</v>
      </c>
      <c r="E7595" s="25" t="s">
        <v>1814</v>
      </c>
      <c r="F7595" s="27" t="s">
        <v>2915</v>
      </c>
      <c r="G7595" s="26">
        <v>0</v>
      </c>
      <c r="H7595" s="26">
        <v>2904</v>
      </c>
      <c r="I7595" s="24">
        <f t="shared" si="118"/>
        <v>684320.61999999988</v>
      </c>
      <c r="J7595" s="27" t="s">
        <v>131</v>
      </c>
      <c r="K7595" s="2" t="s">
        <v>15</v>
      </c>
    </row>
    <row r="7596" spans="1:11" ht="12" customHeight="1" x14ac:dyDescent="0.2">
      <c r="A7596" s="2">
        <v>1700</v>
      </c>
      <c r="B7596" s="20" t="str">
        <f>VLOOKUP(C7596,'[2]05-2025'!$B$1:$C$65536,2,0)</f>
        <v>ISSQN RETIDO A RECOLHER</v>
      </c>
      <c r="C7596" s="33" t="s">
        <v>71</v>
      </c>
      <c r="D7596" s="21">
        <f>VLOOKUP(C7596,'[2]05-2025'!$B$1:$D$65536,3,0)</f>
        <v>139509.09</v>
      </c>
      <c r="E7596" s="25" t="s">
        <v>1815</v>
      </c>
      <c r="F7596" s="27" t="s">
        <v>3044</v>
      </c>
      <c r="G7596" s="26">
        <v>0</v>
      </c>
      <c r="H7596" s="26">
        <v>236465.49</v>
      </c>
      <c r="I7596" s="24">
        <f t="shared" si="118"/>
        <v>920786.10999999987</v>
      </c>
      <c r="J7596" s="27" t="s">
        <v>113</v>
      </c>
      <c r="K7596" s="2" t="s">
        <v>15</v>
      </c>
    </row>
    <row r="7597" spans="1:11" ht="12" customHeight="1" x14ac:dyDescent="0.2">
      <c r="A7597" s="2">
        <v>1700</v>
      </c>
      <c r="B7597" s="20" t="str">
        <f>VLOOKUP(C7597,'[2]05-2025'!$B$1:$C$65536,2,0)</f>
        <v>ISSQN RETIDO A RECOLHER</v>
      </c>
      <c r="C7597" s="33" t="s">
        <v>71</v>
      </c>
      <c r="D7597" s="21">
        <f>VLOOKUP(C7597,'[2]05-2025'!$B$1:$D$65536,3,0)</f>
        <v>139509.09</v>
      </c>
      <c r="E7597" s="25" t="s">
        <v>1816</v>
      </c>
      <c r="F7597" s="27" t="s">
        <v>2919</v>
      </c>
      <c r="G7597" s="26">
        <v>0</v>
      </c>
      <c r="H7597" s="26">
        <v>5071.04</v>
      </c>
      <c r="I7597" s="24">
        <f t="shared" si="118"/>
        <v>925857.14999999991</v>
      </c>
      <c r="J7597" s="27" t="s">
        <v>131</v>
      </c>
      <c r="K7597" s="2" t="s">
        <v>15</v>
      </c>
    </row>
    <row r="7598" spans="1:11" ht="12" customHeight="1" x14ac:dyDescent="0.2">
      <c r="A7598" s="2">
        <v>1700</v>
      </c>
      <c r="B7598" s="20" t="str">
        <f>VLOOKUP(C7598,'[2]05-2025'!$B$1:$C$65536,2,0)</f>
        <v>ISSQN RETIDO A RECOLHER</v>
      </c>
      <c r="C7598" s="33" t="s">
        <v>71</v>
      </c>
      <c r="D7598" s="21">
        <f>VLOOKUP(C7598,'[2]05-2025'!$B$1:$D$65536,3,0)</f>
        <v>139509.09</v>
      </c>
      <c r="E7598" s="25" t="s">
        <v>1816</v>
      </c>
      <c r="F7598" s="27" t="s">
        <v>2920</v>
      </c>
      <c r="G7598" s="26">
        <v>0</v>
      </c>
      <c r="H7598" s="26">
        <v>5440</v>
      </c>
      <c r="I7598" s="24">
        <f t="shared" si="118"/>
        <v>931297.14999999991</v>
      </c>
      <c r="J7598" s="27" t="s">
        <v>125</v>
      </c>
      <c r="K7598" s="2" t="s">
        <v>15</v>
      </c>
    </row>
    <row r="7599" spans="1:11" ht="12" customHeight="1" x14ac:dyDescent="0.2">
      <c r="A7599" s="2">
        <v>1700</v>
      </c>
      <c r="B7599" s="20" t="str">
        <f>VLOOKUP(C7599,'[2]05-2025'!$B$1:$C$65536,2,0)</f>
        <v>ISSQN RETIDO A RECOLHER</v>
      </c>
      <c r="C7599" s="33" t="s">
        <v>71</v>
      </c>
      <c r="D7599" s="21">
        <f>VLOOKUP(C7599,'[2]05-2025'!$B$1:$D$65536,3,0)</f>
        <v>139509.09</v>
      </c>
      <c r="E7599" s="25" t="s">
        <v>1816</v>
      </c>
      <c r="F7599" s="27" t="s">
        <v>2824</v>
      </c>
      <c r="G7599" s="26">
        <v>0</v>
      </c>
      <c r="H7599" s="26">
        <v>135843.17000000001</v>
      </c>
      <c r="I7599" s="24">
        <f t="shared" si="118"/>
        <v>1067140.3199999998</v>
      </c>
      <c r="J7599" s="27" t="s">
        <v>1673</v>
      </c>
      <c r="K7599" s="2" t="s">
        <v>15</v>
      </c>
    </row>
    <row r="7600" spans="1:11" ht="12" customHeight="1" x14ac:dyDescent="0.2">
      <c r="A7600" s="2">
        <v>1700</v>
      </c>
      <c r="B7600" s="20" t="str">
        <f>VLOOKUP(C7600,'[2]05-2025'!$B$1:$C$65536,2,0)</f>
        <v>ISSQN RETIDO A RECOLHER</v>
      </c>
      <c r="C7600" s="33" t="s">
        <v>71</v>
      </c>
      <c r="D7600" s="21">
        <f>VLOOKUP(C7600,'[2]05-2025'!$B$1:$D$65536,3,0)</f>
        <v>139509.09</v>
      </c>
      <c r="E7600" s="25" t="s">
        <v>1817</v>
      </c>
      <c r="F7600" s="27" t="s">
        <v>2921</v>
      </c>
      <c r="G7600" s="26">
        <v>0</v>
      </c>
      <c r="H7600" s="26">
        <v>436</v>
      </c>
      <c r="I7600" s="24">
        <f t="shared" si="118"/>
        <v>1067576.3199999998</v>
      </c>
      <c r="J7600" s="27" t="s">
        <v>125</v>
      </c>
      <c r="K7600" s="2" t="s">
        <v>15</v>
      </c>
    </row>
    <row r="7601" spans="1:11" ht="12" customHeight="1" x14ac:dyDescent="0.2">
      <c r="A7601" s="2">
        <v>1700</v>
      </c>
      <c r="B7601" s="20" t="str">
        <f>VLOOKUP(C7601,'[2]05-2025'!$B$1:$C$65536,2,0)</f>
        <v>ISSQN RETIDO A RECOLHER</v>
      </c>
      <c r="C7601" s="33" t="s">
        <v>71</v>
      </c>
      <c r="D7601" s="21">
        <f>VLOOKUP(C7601,'[2]05-2025'!$B$1:$D$65536,3,0)</f>
        <v>139509.09</v>
      </c>
      <c r="E7601" s="25" t="s">
        <v>1817</v>
      </c>
      <c r="F7601" s="27" t="s">
        <v>2922</v>
      </c>
      <c r="G7601" s="26">
        <v>0</v>
      </c>
      <c r="H7601" s="26">
        <v>1862.5</v>
      </c>
      <c r="I7601" s="24">
        <f t="shared" ref="I7601:I7664" si="119">IF(C7601&lt;&gt;C7600,D7601-G7601+H7601,IF(C7601=C7600,I7600-G7601+H7601,"falso"))</f>
        <v>1069438.8199999998</v>
      </c>
      <c r="J7601" s="27" t="s">
        <v>125</v>
      </c>
      <c r="K7601" s="2" t="s">
        <v>15</v>
      </c>
    </row>
    <row r="7602" spans="1:11" ht="12" customHeight="1" x14ac:dyDescent="0.2">
      <c r="A7602" s="2">
        <v>1700</v>
      </c>
      <c r="B7602" s="20" t="str">
        <f>VLOOKUP(C7602,'[2]05-2025'!$B$1:$C$65536,2,0)</f>
        <v>ISSQN RETIDO A RECOLHER</v>
      </c>
      <c r="C7602" s="33" t="s">
        <v>71</v>
      </c>
      <c r="D7602" s="21">
        <f>VLOOKUP(C7602,'[2]05-2025'!$B$1:$D$65536,3,0)</f>
        <v>139509.09</v>
      </c>
      <c r="E7602" s="25" t="s">
        <v>1817</v>
      </c>
      <c r="F7602" s="27" t="s">
        <v>2924</v>
      </c>
      <c r="G7602" s="26">
        <v>0</v>
      </c>
      <c r="H7602" s="26">
        <v>3260</v>
      </c>
      <c r="I7602" s="24">
        <f t="shared" si="119"/>
        <v>1072698.8199999998</v>
      </c>
      <c r="J7602" s="27" t="s">
        <v>132</v>
      </c>
      <c r="K7602" s="2" t="s">
        <v>15</v>
      </c>
    </row>
    <row r="7603" spans="1:11" ht="12" customHeight="1" x14ac:dyDescent="0.2">
      <c r="A7603" s="2">
        <v>1700</v>
      </c>
      <c r="B7603" s="20" t="str">
        <f>VLOOKUP(C7603,'[2]05-2025'!$B$1:$C$65536,2,0)</f>
        <v>ISSQN RETIDO A RECOLHER</v>
      </c>
      <c r="C7603" s="33" t="s">
        <v>71</v>
      </c>
      <c r="D7603" s="21">
        <f>VLOOKUP(C7603,'[2]05-2025'!$B$1:$D$65536,3,0)</f>
        <v>139509.09</v>
      </c>
      <c r="E7603" s="25" t="s">
        <v>1817</v>
      </c>
      <c r="F7603" s="27" t="s">
        <v>2825</v>
      </c>
      <c r="G7603" s="26">
        <v>0</v>
      </c>
      <c r="H7603" s="26">
        <v>82387.960000000006</v>
      </c>
      <c r="I7603" s="24">
        <f t="shared" si="119"/>
        <v>1155086.7799999998</v>
      </c>
      <c r="J7603" s="27" t="s">
        <v>1673</v>
      </c>
      <c r="K7603" s="2" t="s">
        <v>15</v>
      </c>
    </row>
    <row r="7604" spans="1:11" ht="12" customHeight="1" x14ac:dyDescent="0.2">
      <c r="A7604" s="2">
        <v>1700</v>
      </c>
      <c r="B7604" s="20" t="str">
        <f>VLOOKUP(C7604,'[2]05-2025'!$B$1:$C$65536,2,0)</f>
        <v>ISSQN RETIDO A RECOLHER</v>
      </c>
      <c r="C7604" s="33" t="s">
        <v>71</v>
      </c>
      <c r="D7604" s="21">
        <f>VLOOKUP(C7604,'[2]05-2025'!$B$1:$D$65536,3,0)</f>
        <v>139509.09</v>
      </c>
      <c r="E7604" s="25" t="s">
        <v>1817</v>
      </c>
      <c r="F7604" s="27" t="s">
        <v>2826</v>
      </c>
      <c r="G7604" s="26">
        <v>0</v>
      </c>
      <c r="H7604" s="26">
        <v>37923</v>
      </c>
      <c r="I7604" s="24">
        <f t="shared" si="119"/>
        <v>1193009.7799999998</v>
      </c>
      <c r="J7604" s="27" t="s">
        <v>1673</v>
      </c>
      <c r="K7604" s="2" t="s">
        <v>15</v>
      </c>
    </row>
    <row r="7605" spans="1:11" ht="12" customHeight="1" x14ac:dyDescent="0.2">
      <c r="A7605" s="2">
        <v>1700</v>
      </c>
      <c r="B7605" s="20" t="str">
        <f>VLOOKUP(C7605,'[2]05-2025'!$B$1:$C$65536,2,0)</f>
        <v>ISSQN RETIDO A RECOLHER</v>
      </c>
      <c r="C7605" s="33" t="s">
        <v>71</v>
      </c>
      <c r="D7605" s="21">
        <f>VLOOKUP(C7605,'[2]05-2025'!$B$1:$D$65536,3,0)</f>
        <v>139509.09</v>
      </c>
      <c r="E7605" s="25" t="s">
        <v>1817</v>
      </c>
      <c r="F7605" s="27" t="s">
        <v>2827</v>
      </c>
      <c r="G7605" s="26">
        <v>0</v>
      </c>
      <c r="H7605" s="26">
        <v>36373</v>
      </c>
      <c r="I7605" s="24">
        <f t="shared" si="119"/>
        <v>1229382.7799999998</v>
      </c>
      <c r="J7605" s="27" t="s">
        <v>1673</v>
      </c>
      <c r="K7605" s="2" t="s">
        <v>15</v>
      </c>
    </row>
    <row r="7606" spans="1:11" ht="12" customHeight="1" x14ac:dyDescent="0.2">
      <c r="A7606" s="2">
        <v>1700</v>
      </c>
      <c r="B7606" s="20" t="str">
        <f>VLOOKUP(C7606,'[2]05-2025'!$B$1:$C$65536,2,0)</f>
        <v>ISSQN RETIDO A RECOLHER</v>
      </c>
      <c r="C7606" s="33" t="s">
        <v>71</v>
      </c>
      <c r="D7606" s="21">
        <f>VLOOKUP(C7606,'[2]05-2025'!$B$1:$D$65536,3,0)</f>
        <v>139509.09</v>
      </c>
      <c r="E7606" s="25" t="s">
        <v>1818</v>
      </c>
      <c r="F7606" s="27" t="s">
        <v>2927</v>
      </c>
      <c r="G7606" s="26">
        <v>0</v>
      </c>
      <c r="H7606" s="26">
        <v>2277.9899999999998</v>
      </c>
      <c r="I7606" s="24">
        <f t="shared" si="119"/>
        <v>1231660.7699999998</v>
      </c>
      <c r="J7606" s="27" t="s">
        <v>132</v>
      </c>
      <c r="K7606" s="2" t="s">
        <v>15</v>
      </c>
    </row>
    <row r="7607" spans="1:11" ht="12" customHeight="1" x14ac:dyDescent="0.2">
      <c r="A7607" s="2">
        <v>1700</v>
      </c>
      <c r="B7607" s="20" t="str">
        <f>VLOOKUP(C7607,'[2]05-2025'!$B$1:$C$65536,2,0)</f>
        <v>ISSQN RETIDO A RECOLHER</v>
      </c>
      <c r="C7607" s="33" t="s">
        <v>71</v>
      </c>
      <c r="D7607" s="21">
        <f>VLOOKUP(C7607,'[2]05-2025'!$B$1:$D$65536,3,0)</f>
        <v>139509.09</v>
      </c>
      <c r="E7607" s="25" t="s">
        <v>1818</v>
      </c>
      <c r="F7607" s="27" t="s">
        <v>2928</v>
      </c>
      <c r="G7607" s="26">
        <v>0</v>
      </c>
      <c r="H7607" s="26">
        <v>20</v>
      </c>
      <c r="I7607" s="24">
        <f t="shared" si="119"/>
        <v>1231680.7699999998</v>
      </c>
      <c r="J7607" s="27" t="s">
        <v>125</v>
      </c>
      <c r="K7607" s="2" t="s">
        <v>15</v>
      </c>
    </row>
    <row r="7608" spans="1:11" ht="12" customHeight="1" x14ac:dyDescent="0.2">
      <c r="A7608" s="2">
        <v>1700</v>
      </c>
      <c r="B7608" s="20" t="str">
        <f>VLOOKUP(C7608,'[2]05-2025'!$B$1:$C$65536,2,0)</f>
        <v>ISSQN RETIDO A RECOLHER</v>
      </c>
      <c r="C7608" s="33" t="s">
        <v>71</v>
      </c>
      <c r="D7608" s="21">
        <f>VLOOKUP(C7608,'[2]05-2025'!$B$1:$D$65536,3,0)</f>
        <v>139509.09</v>
      </c>
      <c r="E7608" s="25" t="s">
        <v>1818</v>
      </c>
      <c r="F7608" s="27" t="s">
        <v>2929</v>
      </c>
      <c r="G7608" s="26">
        <v>0</v>
      </c>
      <c r="H7608" s="26">
        <v>916.3</v>
      </c>
      <c r="I7608" s="24">
        <f t="shared" si="119"/>
        <v>1232597.0699999998</v>
      </c>
      <c r="J7608" s="27" t="s">
        <v>125</v>
      </c>
      <c r="K7608" s="2" t="s">
        <v>15</v>
      </c>
    </row>
    <row r="7609" spans="1:11" ht="12" customHeight="1" x14ac:dyDescent="0.2">
      <c r="A7609" s="2">
        <v>1700</v>
      </c>
      <c r="B7609" s="20" t="str">
        <f>VLOOKUP(C7609,'[2]05-2025'!$B$1:$C$65536,2,0)</f>
        <v>ISSQN RETIDO A RECOLHER</v>
      </c>
      <c r="C7609" s="33" t="s">
        <v>71</v>
      </c>
      <c r="D7609" s="21">
        <f>VLOOKUP(C7609,'[2]05-2025'!$B$1:$D$65536,3,0)</f>
        <v>139509.09</v>
      </c>
      <c r="E7609" s="25" t="s">
        <v>1818</v>
      </c>
      <c r="F7609" s="27" t="s">
        <v>2930</v>
      </c>
      <c r="G7609" s="26">
        <v>0</v>
      </c>
      <c r="H7609" s="26">
        <v>132.07</v>
      </c>
      <c r="I7609" s="24">
        <f t="shared" si="119"/>
        <v>1232729.1399999999</v>
      </c>
      <c r="J7609" s="27" t="s">
        <v>132</v>
      </c>
      <c r="K7609" s="2" t="s">
        <v>15</v>
      </c>
    </row>
    <row r="7610" spans="1:11" ht="12" customHeight="1" x14ac:dyDescent="0.2">
      <c r="A7610" s="2">
        <v>1700</v>
      </c>
      <c r="B7610" s="20" t="str">
        <f>VLOOKUP(C7610,'[2]05-2025'!$B$1:$C$65536,2,0)</f>
        <v>ISSQN RETIDO A RECOLHER</v>
      </c>
      <c r="C7610" s="33" t="s">
        <v>71</v>
      </c>
      <c r="D7610" s="21">
        <f>VLOOKUP(C7610,'[2]05-2025'!$B$1:$D$65536,3,0)</f>
        <v>139509.09</v>
      </c>
      <c r="E7610" s="25" t="s">
        <v>1818</v>
      </c>
      <c r="F7610" s="27" t="s">
        <v>2932</v>
      </c>
      <c r="G7610" s="26">
        <v>0</v>
      </c>
      <c r="H7610" s="26">
        <v>1040</v>
      </c>
      <c r="I7610" s="24">
        <f t="shared" si="119"/>
        <v>1233769.1399999999</v>
      </c>
      <c r="J7610" s="27" t="s">
        <v>132</v>
      </c>
      <c r="K7610" s="2" t="s">
        <v>15</v>
      </c>
    </row>
    <row r="7611" spans="1:11" ht="12" customHeight="1" x14ac:dyDescent="0.2">
      <c r="A7611" s="2">
        <v>1700</v>
      </c>
      <c r="B7611" s="20" t="str">
        <f>VLOOKUP(C7611,'[2]05-2025'!$B$1:$C$65536,2,0)</f>
        <v>ISSQN RETIDO A RECOLHER</v>
      </c>
      <c r="C7611" s="33" t="s">
        <v>71</v>
      </c>
      <c r="D7611" s="21">
        <f>VLOOKUP(C7611,'[2]05-2025'!$B$1:$D$65536,3,0)</f>
        <v>139509.09</v>
      </c>
      <c r="E7611" s="25" t="s">
        <v>1818</v>
      </c>
      <c r="F7611" s="27" t="s">
        <v>2934</v>
      </c>
      <c r="G7611" s="26">
        <v>0</v>
      </c>
      <c r="H7611" s="26">
        <v>38.119999999999997</v>
      </c>
      <c r="I7611" s="24">
        <f t="shared" si="119"/>
        <v>1233807.26</v>
      </c>
      <c r="J7611" s="27" t="s">
        <v>132</v>
      </c>
      <c r="K7611" s="2" t="s">
        <v>15</v>
      </c>
    </row>
    <row r="7612" spans="1:11" ht="12" customHeight="1" x14ac:dyDescent="0.2">
      <c r="A7612" s="2">
        <v>1700</v>
      </c>
      <c r="B7612" s="20" t="str">
        <f>VLOOKUP(C7612,'[2]05-2025'!$B$1:$C$65536,2,0)</f>
        <v>ISSQN RETIDO A RECOLHER</v>
      </c>
      <c r="C7612" s="33" t="s">
        <v>71</v>
      </c>
      <c r="D7612" s="21">
        <f>VLOOKUP(C7612,'[2]05-2025'!$B$1:$D$65536,3,0)</f>
        <v>139509.09</v>
      </c>
      <c r="E7612" s="25" t="s">
        <v>1818</v>
      </c>
      <c r="F7612" s="27" t="s">
        <v>2937</v>
      </c>
      <c r="G7612" s="26">
        <v>0</v>
      </c>
      <c r="H7612" s="26">
        <v>140.4</v>
      </c>
      <c r="I7612" s="24">
        <f t="shared" si="119"/>
        <v>1233947.6599999999</v>
      </c>
      <c r="J7612" s="27" t="s">
        <v>132</v>
      </c>
      <c r="K7612" s="2" t="s">
        <v>15</v>
      </c>
    </row>
    <row r="7613" spans="1:11" ht="12" customHeight="1" x14ac:dyDescent="0.2">
      <c r="A7613" s="2">
        <v>1700</v>
      </c>
      <c r="B7613" s="20" t="str">
        <f>VLOOKUP(C7613,'[2]05-2025'!$B$1:$C$65536,2,0)</f>
        <v>ISSQN RETIDO A RECOLHER</v>
      </c>
      <c r="C7613" s="33" t="s">
        <v>71</v>
      </c>
      <c r="D7613" s="21">
        <f>VLOOKUP(C7613,'[2]05-2025'!$B$1:$D$65536,3,0)</f>
        <v>139509.09</v>
      </c>
      <c r="E7613" s="25" t="s">
        <v>1818</v>
      </c>
      <c r="F7613" s="27" t="s">
        <v>2938</v>
      </c>
      <c r="G7613" s="26">
        <v>0</v>
      </c>
      <c r="H7613" s="26">
        <v>155.25</v>
      </c>
      <c r="I7613" s="24">
        <f t="shared" si="119"/>
        <v>1234102.9099999999</v>
      </c>
      <c r="J7613" s="27" t="s">
        <v>132</v>
      </c>
      <c r="K7613" s="2" t="s">
        <v>15</v>
      </c>
    </row>
    <row r="7614" spans="1:11" ht="12" customHeight="1" x14ac:dyDescent="0.2">
      <c r="A7614" s="2">
        <v>1700</v>
      </c>
      <c r="B7614" s="20" t="str">
        <f>VLOOKUP(C7614,'[2]05-2025'!$B$1:$C$65536,2,0)</f>
        <v>ISSQN RETIDO A RECOLHER</v>
      </c>
      <c r="C7614" s="33" t="s">
        <v>71</v>
      </c>
      <c r="D7614" s="21">
        <f>VLOOKUP(C7614,'[2]05-2025'!$B$1:$D$65536,3,0)</f>
        <v>139509.09</v>
      </c>
      <c r="E7614" s="25" t="s">
        <v>1819</v>
      </c>
      <c r="F7614" s="27" t="s">
        <v>2939</v>
      </c>
      <c r="G7614" s="26">
        <v>0</v>
      </c>
      <c r="H7614" s="26">
        <v>196719.98</v>
      </c>
      <c r="I7614" s="24">
        <f t="shared" si="119"/>
        <v>1430822.89</v>
      </c>
      <c r="J7614" s="27" t="s">
        <v>121</v>
      </c>
      <c r="K7614" s="2" t="s">
        <v>15</v>
      </c>
    </row>
    <row r="7615" spans="1:11" ht="12" customHeight="1" x14ac:dyDescent="0.2">
      <c r="A7615" s="2">
        <v>1700</v>
      </c>
      <c r="B7615" s="20" t="str">
        <f>VLOOKUP(C7615,'[2]05-2025'!$B$1:$C$65536,2,0)</f>
        <v>ISSQN RETIDO A RECOLHER</v>
      </c>
      <c r="C7615" s="33" t="s">
        <v>71</v>
      </c>
      <c r="D7615" s="21">
        <f>VLOOKUP(C7615,'[2]05-2025'!$B$1:$D$65536,3,0)</f>
        <v>139509.09</v>
      </c>
      <c r="E7615" s="25" t="s">
        <v>1819</v>
      </c>
      <c r="F7615" s="27" t="s">
        <v>2941</v>
      </c>
      <c r="G7615" s="26">
        <v>0</v>
      </c>
      <c r="H7615" s="26">
        <v>207919.57</v>
      </c>
      <c r="I7615" s="24">
        <f t="shared" si="119"/>
        <v>1638742.46</v>
      </c>
      <c r="J7615" s="27" t="s">
        <v>105</v>
      </c>
      <c r="K7615" s="2" t="s">
        <v>15</v>
      </c>
    </row>
    <row r="7616" spans="1:11" ht="12" customHeight="1" x14ac:dyDescent="0.2">
      <c r="A7616" s="2">
        <v>1700</v>
      </c>
      <c r="B7616" s="20" t="str">
        <f>VLOOKUP(C7616,'[2]05-2025'!$B$1:$C$65536,2,0)</f>
        <v>ISSQN RETIDO A RECOLHER</v>
      </c>
      <c r="C7616" s="33" t="s">
        <v>71</v>
      </c>
      <c r="D7616" s="21">
        <f>VLOOKUP(C7616,'[2]05-2025'!$B$1:$D$65536,3,0)</f>
        <v>139509.09</v>
      </c>
      <c r="E7616" s="25" t="s">
        <v>1819</v>
      </c>
      <c r="F7616" s="27" t="s">
        <v>2943</v>
      </c>
      <c r="G7616" s="26">
        <v>0</v>
      </c>
      <c r="H7616" s="26">
        <v>21393.599999999999</v>
      </c>
      <c r="I7616" s="24">
        <f t="shared" si="119"/>
        <v>1660136.06</v>
      </c>
      <c r="J7616" s="27" t="s">
        <v>1673</v>
      </c>
      <c r="K7616" s="2" t="s">
        <v>15</v>
      </c>
    </row>
    <row r="7617" spans="1:11" ht="12" customHeight="1" x14ac:dyDescent="0.2">
      <c r="A7617" s="2">
        <v>1700</v>
      </c>
      <c r="B7617" s="20" t="str">
        <f>VLOOKUP(C7617,'[2]05-2025'!$B$1:$C$65536,2,0)</f>
        <v>ISSQN RETIDO A RECOLHER</v>
      </c>
      <c r="C7617" s="33" t="s">
        <v>71</v>
      </c>
      <c r="D7617" s="21">
        <f>VLOOKUP(C7617,'[2]05-2025'!$B$1:$D$65536,3,0)</f>
        <v>139509.09</v>
      </c>
      <c r="E7617" s="25" t="s">
        <v>1819</v>
      </c>
      <c r="F7617" s="27" t="s">
        <v>2944</v>
      </c>
      <c r="G7617" s="26">
        <v>0</v>
      </c>
      <c r="H7617" s="26">
        <v>32025.68</v>
      </c>
      <c r="I7617" s="24">
        <f t="shared" si="119"/>
        <v>1692161.74</v>
      </c>
      <c r="J7617" s="27" t="s">
        <v>105</v>
      </c>
      <c r="K7617" s="2" t="s">
        <v>15</v>
      </c>
    </row>
    <row r="7618" spans="1:11" ht="12" customHeight="1" x14ac:dyDescent="0.2">
      <c r="A7618" s="2">
        <v>1700</v>
      </c>
      <c r="B7618" s="20" t="str">
        <f>VLOOKUP(C7618,'[2]05-2025'!$B$1:$C$65536,2,0)</f>
        <v>ISSQN RETIDO A RECOLHER</v>
      </c>
      <c r="C7618" s="33" t="s">
        <v>71</v>
      </c>
      <c r="D7618" s="21">
        <f>VLOOKUP(C7618,'[2]05-2025'!$B$1:$D$65536,3,0)</f>
        <v>139509.09</v>
      </c>
      <c r="E7618" s="25" t="s">
        <v>1819</v>
      </c>
      <c r="F7618" s="27" t="s">
        <v>3049</v>
      </c>
      <c r="G7618" s="26">
        <v>0</v>
      </c>
      <c r="H7618" s="26">
        <v>14978</v>
      </c>
      <c r="I7618" s="24">
        <f t="shared" si="119"/>
        <v>1707139.74</v>
      </c>
      <c r="J7618" s="27" t="s">
        <v>1673</v>
      </c>
      <c r="K7618" s="2" t="s">
        <v>15</v>
      </c>
    </row>
    <row r="7619" spans="1:11" ht="12" customHeight="1" x14ac:dyDescent="0.2">
      <c r="A7619" s="2">
        <v>1700</v>
      </c>
      <c r="B7619" s="20" t="str">
        <f>VLOOKUP(C7619,'[2]05-2025'!$B$1:$C$65536,2,0)</f>
        <v>ISSQN RETIDO A RECOLHER</v>
      </c>
      <c r="C7619" s="33" t="s">
        <v>71</v>
      </c>
      <c r="D7619" s="21">
        <f>VLOOKUP(C7619,'[2]05-2025'!$B$1:$D$65536,3,0)</f>
        <v>139509.09</v>
      </c>
      <c r="E7619" s="25" t="s">
        <v>1819</v>
      </c>
      <c r="F7619" s="27" t="s">
        <v>2947</v>
      </c>
      <c r="G7619" s="26">
        <v>0</v>
      </c>
      <c r="H7619" s="26">
        <v>15902.43</v>
      </c>
      <c r="I7619" s="24">
        <f t="shared" si="119"/>
        <v>1723042.17</v>
      </c>
      <c r="J7619" s="27" t="s">
        <v>105</v>
      </c>
      <c r="K7619" s="2" t="s">
        <v>15</v>
      </c>
    </row>
    <row r="7620" spans="1:11" ht="12" customHeight="1" x14ac:dyDescent="0.2">
      <c r="A7620" s="2">
        <v>1700</v>
      </c>
      <c r="B7620" s="20" t="str">
        <f>VLOOKUP(C7620,'[2]05-2025'!$B$1:$C$65536,2,0)</f>
        <v>ISSQN RETIDO A RECOLHER</v>
      </c>
      <c r="C7620" s="33" t="s">
        <v>71</v>
      </c>
      <c r="D7620" s="21">
        <f>VLOOKUP(C7620,'[2]05-2025'!$B$1:$D$65536,3,0)</f>
        <v>139509.09</v>
      </c>
      <c r="E7620" s="25" t="s">
        <v>1819</v>
      </c>
      <c r="F7620" s="27" t="s">
        <v>2948</v>
      </c>
      <c r="G7620" s="26">
        <v>0</v>
      </c>
      <c r="H7620" s="26">
        <v>18564.05</v>
      </c>
      <c r="I7620" s="24">
        <f t="shared" si="119"/>
        <v>1741606.22</v>
      </c>
      <c r="J7620" s="27" t="s">
        <v>105</v>
      </c>
      <c r="K7620" s="2" t="s">
        <v>15</v>
      </c>
    </row>
    <row r="7621" spans="1:11" ht="12" customHeight="1" x14ac:dyDescent="0.2">
      <c r="A7621" s="2">
        <v>1700</v>
      </c>
      <c r="B7621" s="20" t="str">
        <f>VLOOKUP(C7621,'[2]05-2025'!$B$1:$C$65536,2,0)</f>
        <v>ISSQN RETIDO A RECOLHER</v>
      </c>
      <c r="C7621" s="33" t="s">
        <v>71</v>
      </c>
      <c r="D7621" s="21">
        <f>VLOOKUP(C7621,'[2]05-2025'!$B$1:$D$65536,3,0)</f>
        <v>139509.09</v>
      </c>
      <c r="E7621" s="25" t="s">
        <v>1819</v>
      </c>
      <c r="F7621" s="27" t="s">
        <v>2953</v>
      </c>
      <c r="G7621" s="26">
        <v>0</v>
      </c>
      <c r="H7621" s="26">
        <v>194199.99</v>
      </c>
      <c r="I7621" s="24">
        <f t="shared" si="119"/>
        <v>1935806.21</v>
      </c>
      <c r="J7621" s="27" t="s">
        <v>123</v>
      </c>
      <c r="K7621" s="2" t="s">
        <v>15</v>
      </c>
    </row>
    <row r="7622" spans="1:11" ht="12" customHeight="1" x14ac:dyDescent="0.2">
      <c r="A7622" s="2">
        <v>1700</v>
      </c>
      <c r="B7622" s="20" t="str">
        <f>VLOOKUP(C7622,'[2]05-2025'!$B$1:$C$65536,2,0)</f>
        <v>ISSQN RETIDO A RECOLHER</v>
      </c>
      <c r="C7622" s="33" t="s">
        <v>71</v>
      </c>
      <c r="D7622" s="21">
        <f>VLOOKUP(C7622,'[2]05-2025'!$B$1:$D$65536,3,0)</f>
        <v>139509.09</v>
      </c>
      <c r="E7622" s="25" t="s">
        <v>1819</v>
      </c>
      <c r="F7622" s="27" t="s">
        <v>2954</v>
      </c>
      <c r="G7622" s="26">
        <v>0</v>
      </c>
      <c r="H7622" s="26">
        <v>2760</v>
      </c>
      <c r="I7622" s="24">
        <f t="shared" si="119"/>
        <v>1938566.21</v>
      </c>
      <c r="J7622" s="27" t="s">
        <v>103</v>
      </c>
      <c r="K7622" s="2" t="s">
        <v>15</v>
      </c>
    </row>
    <row r="7623" spans="1:11" ht="12" customHeight="1" x14ac:dyDescent="0.2">
      <c r="A7623" s="2">
        <v>1700</v>
      </c>
      <c r="B7623" s="20" t="str">
        <f>VLOOKUP(C7623,'[2]05-2025'!$B$1:$C$65536,2,0)</f>
        <v>ISSQN RETIDO A RECOLHER</v>
      </c>
      <c r="C7623" s="33" t="s">
        <v>71</v>
      </c>
      <c r="D7623" s="21">
        <f>VLOOKUP(C7623,'[2]05-2025'!$B$1:$D$65536,3,0)</f>
        <v>139509.09</v>
      </c>
      <c r="E7623" s="25" t="s">
        <v>1820</v>
      </c>
      <c r="F7623" s="27" t="s">
        <v>2955</v>
      </c>
      <c r="G7623" s="26">
        <v>0</v>
      </c>
      <c r="H7623" s="26">
        <v>250</v>
      </c>
      <c r="I7623" s="24">
        <f t="shared" si="119"/>
        <v>1938816.21</v>
      </c>
      <c r="J7623" s="27" t="s">
        <v>125</v>
      </c>
      <c r="K7623" s="2" t="s">
        <v>15</v>
      </c>
    </row>
    <row r="7624" spans="1:11" ht="12" customHeight="1" x14ac:dyDescent="0.2">
      <c r="A7624" s="2">
        <v>1700</v>
      </c>
      <c r="B7624" s="20" t="str">
        <f>VLOOKUP(C7624,'[2]05-2025'!$B$1:$C$65536,2,0)</f>
        <v>ISSQN RETIDO A RECOLHER</v>
      </c>
      <c r="C7624" s="33" t="s">
        <v>71</v>
      </c>
      <c r="D7624" s="21">
        <f>VLOOKUP(C7624,'[2]05-2025'!$B$1:$D$65536,3,0)</f>
        <v>139509.09</v>
      </c>
      <c r="E7624" s="25" t="s">
        <v>1820</v>
      </c>
      <c r="F7624" s="27" t="s">
        <v>2956</v>
      </c>
      <c r="G7624" s="26">
        <v>0</v>
      </c>
      <c r="H7624" s="26">
        <v>5864.5</v>
      </c>
      <c r="I7624" s="24">
        <f t="shared" si="119"/>
        <v>1944680.71</v>
      </c>
      <c r="J7624" s="27" t="s">
        <v>124</v>
      </c>
      <c r="K7624" s="2" t="s">
        <v>15</v>
      </c>
    </row>
    <row r="7625" spans="1:11" ht="12" customHeight="1" x14ac:dyDescent="0.2">
      <c r="A7625" s="2">
        <v>1700</v>
      </c>
      <c r="B7625" s="20" t="str">
        <f>VLOOKUP(C7625,'[2]05-2025'!$B$1:$C$65536,2,0)</f>
        <v>ISSQN RETIDO A RECOLHER</v>
      </c>
      <c r="C7625" s="33" t="s">
        <v>71</v>
      </c>
      <c r="D7625" s="21">
        <f>VLOOKUP(C7625,'[2]05-2025'!$B$1:$D$65536,3,0)</f>
        <v>139509.09</v>
      </c>
      <c r="E7625" s="25" t="s">
        <v>1804</v>
      </c>
      <c r="F7625" s="27" t="s">
        <v>3047</v>
      </c>
      <c r="G7625" s="26">
        <v>0</v>
      </c>
      <c r="H7625" s="26">
        <v>30197.33</v>
      </c>
      <c r="I7625" s="24">
        <f t="shared" si="119"/>
        <v>1974878.04</v>
      </c>
      <c r="J7625" s="27" t="s">
        <v>1673</v>
      </c>
      <c r="K7625" s="2" t="s">
        <v>15</v>
      </c>
    </row>
    <row r="7626" spans="1:11" ht="12" customHeight="1" x14ac:dyDescent="0.2">
      <c r="A7626" s="2">
        <v>1700</v>
      </c>
      <c r="B7626" s="20" t="str">
        <f>VLOOKUP(C7626,'[2]05-2025'!$B$1:$C$65536,2,0)</f>
        <v>ISSQN RETIDO A RECOLHER</v>
      </c>
      <c r="C7626" s="33" t="s">
        <v>71</v>
      </c>
      <c r="D7626" s="21">
        <f>VLOOKUP(C7626,'[2]05-2025'!$B$1:$D$65536,3,0)</f>
        <v>139509.09</v>
      </c>
      <c r="E7626" s="25" t="s">
        <v>1821</v>
      </c>
      <c r="F7626" s="27" t="s">
        <v>2970</v>
      </c>
      <c r="G7626" s="26">
        <v>0</v>
      </c>
      <c r="H7626" s="26">
        <v>857983.68</v>
      </c>
      <c r="I7626" s="24">
        <f t="shared" si="119"/>
        <v>2832861.72</v>
      </c>
      <c r="J7626" s="27" t="s">
        <v>105</v>
      </c>
      <c r="K7626" s="2" t="s">
        <v>15</v>
      </c>
    </row>
    <row r="7627" spans="1:11" ht="12" customHeight="1" x14ac:dyDescent="0.2">
      <c r="A7627" s="2">
        <v>1700</v>
      </c>
      <c r="B7627" s="20" t="str">
        <f>VLOOKUP(C7627,'[2]05-2025'!$B$1:$C$65536,2,0)</f>
        <v>ISSQN RETIDO A RECOLHER</v>
      </c>
      <c r="C7627" s="33" t="s">
        <v>71</v>
      </c>
      <c r="D7627" s="21">
        <f>VLOOKUP(C7627,'[2]05-2025'!$B$1:$D$65536,3,0)</f>
        <v>139509.09</v>
      </c>
      <c r="E7627" s="25" t="s">
        <v>1821</v>
      </c>
      <c r="F7627" s="27" t="s">
        <v>2972</v>
      </c>
      <c r="G7627" s="26">
        <v>0</v>
      </c>
      <c r="H7627" s="26">
        <v>7.81</v>
      </c>
      <c r="I7627" s="24">
        <f t="shared" si="119"/>
        <v>2832869.5300000003</v>
      </c>
      <c r="J7627" s="27" t="s">
        <v>132</v>
      </c>
      <c r="K7627" s="2" t="s">
        <v>15</v>
      </c>
    </row>
    <row r="7628" spans="1:11" ht="12" customHeight="1" x14ac:dyDescent="0.2">
      <c r="A7628" s="2">
        <v>1700</v>
      </c>
      <c r="B7628" s="20" t="str">
        <f>VLOOKUP(C7628,'[2]05-2025'!$B$1:$C$65536,2,0)</f>
        <v>ISSQN RETIDO A RECOLHER</v>
      </c>
      <c r="C7628" s="33" t="s">
        <v>71</v>
      </c>
      <c r="D7628" s="21">
        <f>VLOOKUP(C7628,'[2]05-2025'!$B$1:$D$65536,3,0)</f>
        <v>139509.09</v>
      </c>
      <c r="E7628" s="25" t="s">
        <v>1821</v>
      </c>
      <c r="F7628" s="27" t="s">
        <v>2973</v>
      </c>
      <c r="G7628" s="26">
        <v>0</v>
      </c>
      <c r="H7628" s="26">
        <v>24</v>
      </c>
      <c r="I7628" s="24">
        <f t="shared" si="119"/>
        <v>2832893.5300000003</v>
      </c>
      <c r="J7628" s="27" t="s">
        <v>125</v>
      </c>
      <c r="K7628" s="2" t="s">
        <v>15</v>
      </c>
    </row>
    <row r="7629" spans="1:11" ht="12" customHeight="1" x14ac:dyDescent="0.2">
      <c r="A7629" s="2">
        <v>1700</v>
      </c>
      <c r="B7629" s="20" t="str">
        <f>VLOOKUP(C7629,'[2]05-2025'!$B$1:$C$65536,2,0)</f>
        <v>ISSQN RETIDO A RECOLHER</v>
      </c>
      <c r="C7629" s="33" t="s">
        <v>71</v>
      </c>
      <c r="D7629" s="21">
        <f>VLOOKUP(C7629,'[2]05-2025'!$B$1:$D$65536,3,0)</f>
        <v>139509.09</v>
      </c>
      <c r="E7629" s="25" t="s">
        <v>1821</v>
      </c>
      <c r="F7629" s="27" t="s">
        <v>2974</v>
      </c>
      <c r="G7629" s="26">
        <v>0</v>
      </c>
      <c r="H7629" s="26">
        <v>187.2</v>
      </c>
      <c r="I7629" s="24">
        <f t="shared" si="119"/>
        <v>2833080.7300000004</v>
      </c>
      <c r="J7629" s="27" t="s">
        <v>132</v>
      </c>
      <c r="K7629" s="2" t="s">
        <v>15</v>
      </c>
    </row>
    <row r="7630" spans="1:11" ht="12" customHeight="1" x14ac:dyDescent="0.2">
      <c r="A7630" s="2">
        <v>1700</v>
      </c>
      <c r="B7630" s="20" t="str">
        <f>VLOOKUP(C7630,'[2]05-2025'!$B$1:$C$65536,2,0)</f>
        <v>ISSQN RETIDO A RECOLHER</v>
      </c>
      <c r="C7630" s="33" t="s">
        <v>71</v>
      </c>
      <c r="D7630" s="21">
        <f>VLOOKUP(C7630,'[2]05-2025'!$B$1:$D$65536,3,0)</f>
        <v>139509.09</v>
      </c>
      <c r="E7630" s="25" t="s">
        <v>1821</v>
      </c>
      <c r="F7630" s="27" t="s">
        <v>2976</v>
      </c>
      <c r="G7630" s="26">
        <v>0</v>
      </c>
      <c r="H7630" s="26">
        <v>48.11</v>
      </c>
      <c r="I7630" s="24">
        <f t="shared" si="119"/>
        <v>2833128.8400000003</v>
      </c>
      <c r="J7630" s="27" t="s">
        <v>132</v>
      </c>
      <c r="K7630" s="2" t="s">
        <v>15</v>
      </c>
    </row>
    <row r="7631" spans="1:11" ht="12" customHeight="1" x14ac:dyDescent="0.2">
      <c r="A7631" s="2">
        <v>1700</v>
      </c>
      <c r="B7631" s="20" t="str">
        <f>VLOOKUP(C7631,'[2]05-2025'!$B$1:$C$65536,2,0)</f>
        <v>ISSQN RETIDO A RECOLHER</v>
      </c>
      <c r="C7631" s="33" t="s">
        <v>71</v>
      </c>
      <c r="D7631" s="21">
        <f>VLOOKUP(C7631,'[2]05-2025'!$B$1:$D$65536,3,0)</f>
        <v>139509.09</v>
      </c>
      <c r="E7631" s="25" t="s">
        <v>1821</v>
      </c>
      <c r="F7631" s="27" t="s">
        <v>2978</v>
      </c>
      <c r="G7631" s="26">
        <v>0</v>
      </c>
      <c r="H7631" s="26">
        <v>100.7</v>
      </c>
      <c r="I7631" s="24">
        <f t="shared" si="119"/>
        <v>2833229.5400000005</v>
      </c>
      <c r="J7631" s="27" t="s">
        <v>133</v>
      </c>
      <c r="K7631" s="2" t="s">
        <v>15</v>
      </c>
    </row>
    <row r="7632" spans="1:11" ht="12" customHeight="1" x14ac:dyDescent="0.2">
      <c r="A7632" s="2">
        <v>1700</v>
      </c>
      <c r="B7632" s="20" t="str">
        <f>VLOOKUP(C7632,'[2]05-2025'!$B$1:$C$65536,2,0)</f>
        <v>ISSQN RETIDO A RECOLHER</v>
      </c>
      <c r="C7632" s="33" t="s">
        <v>71</v>
      </c>
      <c r="D7632" s="21">
        <f>VLOOKUP(C7632,'[2]05-2025'!$B$1:$D$65536,3,0)</f>
        <v>139509.09</v>
      </c>
      <c r="E7632" s="25" t="s">
        <v>1821</v>
      </c>
      <c r="F7632" s="27" t="s">
        <v>2979</v>
      </c>
      <c r="G7632" s="26">
        <v>0</v>
      </c>
      <c r="H7632" s="26">
        <v>3.4</v>
      </c>
      <c r="I7632" s="24">
        <f t="shared" si="119"/>
        <v>2833232.9400000004</v>
      </c>
      <c r="J7632" s="27" t="s">
        <v>132</v>
      </c>
      <c r="K7632" s="2" t="s">
        <v>15</v>
      </c>
    </row>
    <row r="7633" spans="1:11" ht="12" customHeight="1" x14ac:dyDescent="0.2">
      <c r="A7633" s="2">
        <v>1700</v>
      </c>
      <c r="B7633" s="20" t="str">
        <f>VLOOKUP(C7633,'[2]05-2025'!$B$1:$C$65536,2,0)</f>
        <v>ISSQN RETIDO A RECOLHER</v>
      </c>
      <c r="C7633" s="33" t="s">
        <v>71</v>
      </c>
      <c r="D7633" s="21">
        <f>VLOOKUP(C7633,'[2]05-2025'!$B$1:$D$65536,3,0)</f>
        <v>139509.09</v>
      </c>
      <c r="E7633" s="25" t="s">
        <v>1821</v>
      </c>
      <c r="F7633" s="27" t="s">
        <v>2980</v>
      </c>
      <c r="G7633" s="26">
        <v>0</v>
      </c>
      <c r="H7633" s="26">
        <v>41.6</v>
      </c>
      <c r="I7633" s="24">
        <f t="shared" si="119"/>
        <v>2833274.5400000005</v>
      </c>
      <c r="J7633" s="27" t="s">
        <v>132</v>
      </c>
      <c r="K7633" s="2" t="s">
        <v>15</v>
      </c>
    </row>
    <row r="7634" spans="1:11" ht="12" customHeight="1" x14ac:dyDescent="0.2">
      <c r="A7634" s="2">
        <v>1700</v>
      </c>
      <c r="B7634" s="20" t="str">
        <f>VLOOKUP(C7634,'[2]05-2025'!$B$1:$C$65536,2,0)</f>
        <v>ISSQN RETIDO A RECOLHER</v>
      </c>
      <c r="C7634" s="33" t="s">
        <v>71</v>
      </c>
      <c r="D7634" s="21">
        <f>VLOOKUP(C7634,'[2]05-2025'!$B$1:$D$65536,3,0)</f>
        <v>139509.09</v>
      </c>
      <c r="E7634" s="25" t="s">
        <v>1821</v>
      </c>
      <c r="F7634" s="27" t="s">
        <v>3050</v>
      </c>
      <c r="G7634" s="26">
        <v>0</v>
      </c>
      <c r="H7634" s="26">
        <v>325</v>
      </c>
      <c r="I7634" s="24">
        <f t="shared" si="119"/>
        <v>2833599.5400000005</v>
      </c>
      <c r="J7634" s="27" t="s">
        <v>71</v>
      </c>
      <c r="K7634" s="2" t="s">
        <v>15</v>
      </c>
    </row>
    <row r="7635" spans="1:11" ht="12" customHeight="1" x14ac:dyDescent="0.2">
      <c r="A7635" s="2">
        <v>1700</v>
      </c>
      <c r="B7635" s="20" t="str">
        <f>VLOOKUP(C7635,'[2]05-2025'!$B$1:$C$65536,2,0)</f>
        <v>ISSQN RETIDO A RECOLHER</v>
      </c>
      <c r="C7635" s="33" t="s">
        <v>71</v>
      </c>
      <c r="D7635" s="21">
        <f>VLOOKUP(C7635,'[2]05-2025'!$B$1:$D$65536,3,0)</f>
        <v>139509.09</v>
      </c>
      <c r="E7635" s="25" t="s">
        <v>1821</v>
      </c>
      <c r="F7635" s="27" t="s">
        <v>3051</v>
      </c>
      <c r="G7635" s="26">
        <v>0</v>
      </c>
      <c r="H7635" s="26">
        <v>7.62</v>
      </c>
      <c r="I7635" s="24">
        <f t="shared" si="119"/>
        <v>2833607.1600000006</v>
      </c>
      <c r="J7635" s="27" t="s">
        <v>71</v>
      </c>
      <c r="K7635" s="2" t="s">
        <v>15</v>
      </c>
    </row>
    <row r="7636" spans="1:11" ht="12" customHeight="1" x14ac:dyDescent="0.2">
      <c r="A7636" s="2">
        <v>1700</v>
      </c>
      <c r="B7636" s="20" t="str">
        <f>VLOOKUP(C7636,'[2]05-2025'!$B$1:$C$65536,2,0)</f>
        <v>ISSQN RETIDO A RECOLHER</v>
      </c>
      <c r="C7636" s="33" t="s">
        <v>71</v>
      </c>
      <c r="D7636" s="21">
        <f>VLOOKUP(C7636,'[2]05-2025'!$B$1:$D$65536,3,0)</f>
        <v>139509.09</v>
      </c>
      <c r="E7636" s="25" t="s">
        <v>1821</v>
      </c>
      <c r="F7636" s="27" t="s">
        <v>3052</v>
      </c>
      <c r="G7636" s="26">
        <v>0</v>
      </c>
      <c r="H7636" s="26">
        <v>30.39</v>
      </c>
      <c r="I7636" s="24">
        <f t="shared" si="119"/>
        <v>2833637.5500000007</v>
      </c>
      <c r="J7636" s="27" t="s">
        <v>71</v>
      </c>
      <c r="K7636" s="2" t="s">
        <v>15</v>
      </c>
    </row>
    <row r="7637" spans="1:11" ht="12" customHeight="1" x14ac:dyDescent="0.2">
      <c r="A7637" s="2">
        <v>1700</v>
      </c>
      <c r="B7637" s="20" t="str">
        <f>VLOOKUP(C7637,'[2]05-2025'!$B$1:$C$65536,2,0)</f>
        <v>ISSQN RETIDO A RECOLHER</v>
      </c>
      <c r="C7637" s="33" t="s">
        <v>71</v>
      </c>
      <c r="D7637" s="21">
        <f>VLOOKUP(C7637,'[2]05-2025'!$B$1:$D$65536,3,0)</f>
        <v>139509.09</v>
      </c>
      <c r="E7637" s="25" t="s">
        <v>1822</v>
      </c>
      <c r="F7637" s="27" t="s">
        <v>3053</v>
      </c>
      <c r="G7637" s="26">
        <v>0</v>
      </c>
      <c r="H7637" s="26">
        <v>1500</v>
      </c>
      <c r="I7637" s="24">
        <f t="shared" si="119"/>
        <v>2835137.5500000007</v>
      </c>
      <c r="J7637" s="27" t="s">
        <v>125</v>
      </c>
      <c r="K7637" s="2" t="s">
        <v>15</v>
      </c>
    </row>
    <row r="7638" spans="1:11" ht="12" customHeight="1" x14ac:dyDescent="0.2">
      <c r="A7638" s="2">
        <v>1700</v>
      </c>
      <c r="B7638" s="20" t="str">
        <f>VLOOKUP(C7638,'[2]05-2025'!$B$1:$C$65536,2,0)</f>
        <v>ISSQN RETIDO A RECOLHER</v>
      </c>
      <c r="C7638" s="33" t="s">
        <v>71</v>
      </c>
      <c r="D7638" s="21">
        <f>VLOOKUP(C7638,'[2]05-2025'!$B$1:$D$65536,3,0)</f>
        <v>139509.09</v>
      </c>
      <c r="E7638" s="25" t="s">
        <v>1822</v>
      </c>
      <c r="F7638" s="27" t="s">
        <v>2982</v>
      </c>
      <c r="G7638" s="26">
        <v>0</v>
      </c>
      <c r="H7638" s="26">
        <v>5.27</v>
      </c>
      <c r="I7638" s="24">
        <f t="shared" si="119"/>
        <v>2835142.8200000008</v>
      </c>
      <c r="J7638" s="27" t="s">
        <v>132</v>
      </c>
      <c r="K7638" s="2" t="s">
        <v>15</v>
      </c>
    </row>
    <row r="7639" spans="1:11" ht="12" customHeight="1" x14ac:dyDescent="0.2">
      <c r="A7639" s="2">
        <v>1700</v>
      </c>
      <c r="B7639" s="20" t="str">
        <f>VLOOKUP(C7639,'[2]05-2025'!$B$1:$C$65536,2,0)</f>
        <v>ISSQN RETIDO A RECOLHER</v>
      </c>
      <c r="C7639" s="33" t="s">
        <v>71</v>
      </c>
      <c r="D7639" s="21">
        <f>VLOOKUP(C7639,'[2]05-2025'!$B$1:$D$65536,3,0)</f>
        <v>139509.09</v>
      </c>
      <c r="E7639" s="25" t="s">
        <v>1822</v>
      </c>
      <c r="F7639" s="27" t="s">
        <v>2983</v>
      </c>
      <c r="G7639" s="26">
        <v>0</v>
      </c>
      <c r="H7639" s="26">
        <v>26</v>
      </c>
      <c r="I7639" s="24">
        <f t="shared" si="119"/>
        <v>2835168.8200000008</v>
      </c>
      <c r="J7639" s="27" t="s">
        <v>132</v>
      </c>
      <c r="K7639" s="2" t="s">
        <v>15</v>
      </c>
    </row>
    <row r="7640" spans="1:11" ht="12" customHeight="1" x14ac:dyDescent="0.2">
      <c r="A7640" s="2">
        <v>1700</v>
      </c>
      <c r="B7640" s="20" t="str">
        <f>VLOOKUP(C7640,'[2]05-2025'!$B$1:$C$65536,2,0)</f>
        <v>ISSQN RETIDO A RECOLHER</v>
      </c>
      <c r="C7640" s="33" t="s">
        <v>71</v>
      </c>
      <c r="D7640" s="21">
        <f>VLOOKUP(C7640,'[2]05-2025'!$B$1:$D$65536,3,0)</f>
        <v>139509.09</v>
      </c>
      <c r="E7640" s="25" t="s">
        <v>1822</v>
      </c>
      <c r="F7640" s="27" t="s">
        <v>2984</v>
      </c>
      <c r="G7640" s="26">
        <v>0</v>
      </c>
      <c r="H7640" s="26">
        <v>691.82</v>
      </c>
      <c r="I7640" s="24">
        <f t="shared" si="119"/>
        <v>2835860.6400000006</v>
      </c>
      <c r="J7640" s="27" t="s">
        <v>132</v>
      </c>
      <c r="K7640" s="2" t="s">
        <v>15</v>
      </c>
    </row>
    <row r="7641" spans="1:11" ht="12" customHeight="1" x14ac:dyDescent="0.2">
      <c r="A7641" s="2">
        <v>1700</v>
      </c>
      <c r="B7641" s="20" t="str">
        <f>VLOOKUP(C7641,'[2]05-2025'!$B$1:$C$65536,2,0)</f>
        <v>ISSQN RETIDO A RECOLHER</v>
      </c>
      <c r="C7641" s="33" t="s">
        <v>71</v>
      </c>
      <c r="D7641" s="21">
        <f>VLOOKUP(C7641,'[2]05-2025'!$B$1:$D$65536,3,0)</f>
        <v>139509.09</v>
      </c>
      <c r="E7641" s="25" t="s">
        <v>1822</v>
      </c>
      <c r="F7641" s="27" t="s">
        <v>2986</v>
      </c>
      <c r="G7641" s="26">
        <v>0</v>
      </c>
      <c r="H7641" s="26">
        <v>734.44</v>
      </c>
      <c r="I7641" s="24">
        <f t="shared" si="119"/>
        <v>2836595.0800000005</v>
      </c>
      <c r="J7641" s="27" t="s">
        <v>132</v>
      </c>
      <c r="K7641" s="2" t="s">
        <v>15</v>
      </c>
    </row>
    <row r="7642" spans="1:11" ht="12" customHeight="1" x14ac:dyDescent="0.2">
      <c r="A7642" s="2">
        <v>1700</v>
      </c>
      <c r="B7642" s="20" t="str">
        <f>VLOOKUP(C7642,'[2]05-2025'!$B$1:$C$65536,2,0)</f>
        <v>ISSQN RETIDO A RECOLHER</v>
      </c>
      <c r="C7642" s="33" t="s">
        <v>71</v>
      </c>
      <c r="D7642" s="21">
        <f>VLOOKUP(C7642,'[2]05-2025'!$B$1:$D$65536,3,0)</f>
        <v>139509.09</v>
      </c>
      <c r="E7642" s="25" t="s">
        <v>1822</v>
      </c>
      <c r="F7642" s="27" t="s">
        <v>2987</v>
      </c>
      <c r="G7642" s="26">
        <v>0</v>
      </c>
      <c r="H7642" s="26">
        <v>26</v>
      </c>
      <c r="I7642" s="24">
        <f t="shared" si="119"/>
        <v>2836621.0800000005</v>
      </c>
      <c r="J7642" s="27" t="s">
        <v>132</v>
      </c>
      <c r="K7642" s="2" t="s">
        <v>15</v>
      </c>
    </row>
    <row r="7643" spans="1:11" ht="12" customHeight="1" x14ac:dyDescent="0.2">
      <c r="A7643" s="2">
        <v>1700</v>
      </c>
      <c r="B7643" s="20" t="str">
        <f>VLOOKUP(C7643,'[2]05-2025'!$B$1:$C$65536,2,0)</f>
        <v>ISSQN RETIDO A RECOLHER</v>
      </c>
      <c r="C7643" s="33" t="s">
        <v>71</v>
      </c>
      <c r="D7643" s="21">
        <f>VLOOKUP(C7643,'[2]05-2025'!$B$1:$D$65536,3,0)</f>
        <v>139509.09</v>
      </c>
      <c r="E7643" s="25" t="s">
        <v>1822</v>
      </c>
      <c r="F7643" s="27" t="s">
        <v>2989</v>
      </c>
      <c r="G7643" s="26">
        <v>0</v>
      </c>
      <c r="H7643" s="26">
        <v>14.5</v>
      </c>
      <c r="I7643" s="24">
        <f t="shared" si="119"/>
        <v>2836635.5800000005</v>
      </c>
      <c r="J7643" s="27" t="s">
        <v>132</v>
      </c>
      <c r="K7643" s="2" t="s">
        <v>15</v>
      </c>
    </row>
    <row r="7644" spans="1:11" ht="12" customHeight="1" x14ac:dyDescent="0.2">
      <c r="A7644" s="2">
        <v>1700</v>
      </c>
      <c r="B7644" s="20" t="str">
        <f>VLOOKUP(C7644,'[2]05-2025'!$B$1:$C$65536,2,0)</f>
        <v>ISSQN RETIDO A RECOLHER</v>
      </c>
      <c r="C7644" s="33" t="s">
        <v>71</v>
      </c>
      <c r="D7644" s="21">
        <f>VLOOKUP(C7644,'[2]05-2025'!$B$1:$D$65536,3,0)</f>
        <v>139509.09</v>
      </c>
      <c r="E7644" s="25" t="s">
        <v>1822</v>
      </c>
      <c r="F7644" s="27" t="s">
        <v>2991</v>
      </c>
      <c r="G7644" s="26">
        <v>0</v>
      </c>
      <c r="H7644" s="26">
        <v>27.2</v>
      </c>
      <c r="I7644" s="24">
        <f t="shared" si="119"/>
        <v>2836662.7800000007</v>
      </c>
      <c r="J7644" s="27" t="s">
        <v>132</v>
      </c>
      <c r="K7644" s="2" t="s">
        <v>15</v>
      </c>
    </row>
    <row r="7645" spans="1:11" ht="12" customHeight="1" x14ac:dyDescent="0.2">
      <c r="A7645" s="2">
        <v>1700</v>
      </c>
      <c r="B7645" s="20" t="str">
        <f>VLOOKUP(C7645,'[2]05-2025'!$B$1:$C$65536,2,0)</f>
        <v>ISSQN RETIDO A RECOLHER</v>
      </c>
      <c r="C7645" s="33" t="s">
        <v>71</v>
      </c>
      <c r="D7645" s="21">
        <f>VLOOKUP(C7645,'[2]05-2025'!$B$1:$D$65536,3,0)</f>
        <v>139509.09</v>
      </c>
      <c r="E7645" s="25" t="s">
        <v>1822</v>
      </c>
      <c r="F7645" s="27" t="s">
        <v>1693</v>
      </c>
      <c r="G7645" s="26">
        <v>0</v>
      </c>
      <c r="H7645" s="26">
        <v>230</v>
      </c>
      <c r="I7645" s="24">
        <f t="shared" si="119"/>
        <v>2836892.7800000007</v>
      </c>
      <c r="J7645" s="27" t="s">
        <v>132</v>
      </c>
      <c r="K7645" s="2" t="s">
        <v>15</v>
      </c>
    </row>
    <row r="7646" spans="1:11" ht="12" customHeight="1" x14ac:dyDescent="0.2">
      <c r="A7646" s="2">
        <v>1700</v>
      </c>
      <c r="B7646" s="20" t="str">
        <f>VLOOKUP(C7646,'[2]05-2025'!$B$1:$C$65536,2,0)</f>
        <v>ISSQN RETIDO A RECOLHER</v>
      </c>
      <c r="C7646" s="33" t="s">
        <v>71</v>
      </c>
      <c r="D7646" s="21">
        <f>VLOOKUP(C7646,'[2]05-2025'!$B$1:$D$65536,3,0)</f>
        <v>139509.09</v>
      </c>
      <c r="E7646" s="25" t="s">
        <v>1822</v>
      </c>
      <c r="F7646" s="27" t="s">
        <v>2992</v>
      </c>
      <c r="G7646" s="26">
        <v>0</v>
      </c>
      <c r="H7646" s="26">
        <v>1209.5999999999999</v>
      </c>
      <c r="I7646" s="24">
        <f t="shared" si="119"/>
        <v>2838102.3800000008</v>
      </c>
      <c r="J7646" s="27" t="s">
        <v>132</v>
      </c>
      <c r="K7646" s="2" t="s">
        <v>15</v>
      </c>
    </row>
    <row r="7647" spans="1:11" ht="12" customHeight="1" x14ac:dyDescent="0.2">
      <c r="A7647" s="2">
        <v>1700</v>
      </c>
      <c r="B7647" s="20" t="str">
        <f>VLOOKUP(C7647,'[2]05-2025'!$B$1:$C$65536,2,0)</f>
        <v>ISSQN RETIDO A RECOLHER</v>
      </c>
      <c r="C7647" s="33" t="s">
        <v>71</v>
      </c>
      <c r="D7647" s="21">
        <f>VLOOKUP(C7647,'[2]05-2025'!$B$1:$D$65536,3,0)</f>
        <v>139509.09</v>
      </c>
      <c r="E7647" s="25" t="s">
        <v>1823</v>
      </c>
      <c r="F7647" s="27" t="s">
        <v>2993</v>
      </c>
      <c r="G7647" s="26">
        <v>0</v>
      </c>
      <c r="H7647" s="26">
        <v>102630.15</v>
      </c>
      <c r="I7647" s="24">
        <f t="shared" si="119"/>
        <v>2940732.5300000007</v>
      </c>
      <c r="J7647" s="27" t="s">
        <v>123</v>
      </c>
      <c r="K7647" s="2" t="s">
        <v>15</v>
      </c>
    </row>
    <row r="7648" spans="1:11" ht="12" customHeight="1" x14ac:dyDescent="0.2">
      <c r="A7648" s="2">
        <v>1700</v>
      </c>
      <c r="B7648" s="20" t="str">
        <f>VLOOKUP(C7648,'[2]05-2025'!$B$1:$C$65536,2,0)</f>
        <v>ISSQN RETIDO A RECOLHER</v>
      </c>
      <c r="C7648" s="33" t="s">
        <v>71</v>
      </c>
      <c r="D7648" s="21">
        <f>VLOOKUP(C7648,'[2]05-2025'!$B$1:$D$65536,3,0)</f>
        <v>139509.09</v>
      </c>
      <c r="E7648" s="25" t="s">
        <v>1806</v>
      </c>
      <c r="F7648" s="27" t="s">
        <v>3054</v>
      </c>
      <c r="G7648" s="26">
        <v>0</v>
      </c>
      <c r="H7648" s="26">
        <v>45965.14</v>
      </c>
      <c r="I7648" s="24">
        <f t="shared" si="119"/>
        <v>2986697.6700000009</v>
      </c>
      <c r="J7648" s="27" t="s">
        <v>125</v>
      </c>
      <c r="K7648" s="2" t="s">
        <v>15</v>
      </c>
    </row>
    <row r="7649" spans="1:11" ht="12" customHeight="1" x14ac:dyDescent="0.2">
      <c r="A7649" s="2">
        <v>1700</v>
      </c>
      <c r="B7649" s="20" t="str">
        <f>VLOOKUP(C7649,'[2]05-2025'!$B$1:$C$65536,2,0)</f>
        <v>ISSQN RETIDO A RECOLHER</v>
      </c>
      <c r="C7649" s="33" t="s">
        <v>71</v>
      </c>
      <c r="D7649" s="21">
        <f>VLOOKUP(C7649,'[2]05-2025'!$B$1:$D$65536,3,0)</f>
        <v>139509.09</v>
      </c>
      <c r="E7649" s="25" t="s">
        <v>1806</v>
      </c>
      <c r="F7649" s="27" t="s">
        <v>2999</v>
      </c>
      <c r="G7649" s="26">
        <v>0</v>
      </c>
      <c r="H7649" s="26">
        <v>629602.05000000005</v>
      </c>
      <c r="I7649" s="24">
        <f t="shared" si="119"/>
        <v>3616299.7200000007</v>
      </c>
      <c r="J7649" s="27" t="s">
        <v>116</v>
      </c>
      <c r="K7649" s="2" t="s">
        <v>15</v>
      </c>
    </row>
    <row r="7650" spans="1:11" ht="12" customHeight="1" x14ac:dyDescent="0.2">
      <c r="A7650" s="2">
        <v>1700</v>
      </c>
      <c r="B7650" s="20" t="str">
        <f>VLOOKUP(C7650,'[2]05-2025'!$B$1:$C$65536,2,0)</f>
        <v>ISSQN RETIDO A RECOLHER</v>
      </c>
      <c r="C7650" s="33" t="s">
        <v>71</v>
      </c>
      <c r="D7650" s="21">
        <f>VLOOKUP(C7650,'[2]05-2025'!$B$1:$D$65536,3,0)</f>
        <v>139509.09</v>
      </c>
      <c r="E7650" s="25" t="s">
        <v>1808</v>
      </c>
      <c r="F7650" s="27" t="s">
        <v>2833</v>
      </c>
      <c r="G7650" s="26">
        <v>1741.35</v>
      </c>
      <c r="H7650" s="26">
        <v>0</v>
      </c>
      <c r="I7650" s="24">
        <f t="shared" si="119"/>
        <v>3614558.3700000006</v>
      </c>
      <c r="J7650" s="27" t="s">
        <v>59</v>
      </c>
      <c r="K7650" s="2" t="s">
        <v>15</v>
      </c>
    </row>
    <row r="7651" spans="1:11" ht="12" customHeight="1" x14ac:dyDescent="0.2">
      <c r="A7651" s="2">
        <v>1700</v>
      </c>
      <c r="B7651" s="20" t="str">
        <f>VLOOKUP(C7651,'[2]05-2025'!$B$1:$C$65536,2,0)</f>
        <v>ISSQN RETIDO A RECOLHER</v>
      </c>
      <c r="C7651" s="33" t="s">
        <v>71</v>
      </c>
      <c r="D7651" s="21">
        <f>VLOOKUP(C7651,'[2]05-2025'!$B$1:$D$65536,3,0)</f>
        <v>139509.09</v>
      </c>
      <c r="E7651" s="25" t="s">
        <v>1808</v>
      </c>
      <c r="F7651" s="27" t="s">
        <v>2835</v>
      </c>
      <c r="G7651" s="26">
        <v>137112.5</v>
      </c>
      <c r="H7651" s="26">
        <v>0</v>
      </c>
      <c r="I7651" s="24">
        <f t="shared" si="119"/>
        <v>3477445.8700000006</v>
      </c>
      <c r="J7651" s="27" t="s">
        <v>59</v>
      </c>
      <c r="K7651" s="2" t="s">
        <v>15</v>
      </c>
    </row>
    <row r="7652" spans="1:11" ht="12" customHeight="1" x14ac:dyDescent="0.2">
      <c r="A7652" s="2">
        <v>1700</v>
      </c>
      <c r="B7652" s="20" t="str">
        <f>VLOOKUP(C7652,'[2]05-2025'!$B$1:$C$65536,2,0)</f>
        <v>ISSQN RETIDO A RECOLHER</v>
      </c>
      <c r="C7652" s="33" t="s">
        <v>71</v>
      </c>
      <c r="D7652" s="21">
        <f>VLOOKUP(C7652,'[2]05-2025'!$B$1:$D$65536,3,0)</f>
        <v>139509.09</v>
      </c>
      <c r="E7652" s="25" t="s">
        <v>1808</v>
      </c>
      <c r="F7652" s="27" t="s">
        <v>1722</v>
      </c>
      <c r="G7652" s="26">
        <v>8137.5</v>
      </c>
      <c r="H7652" s="26">
        <v>0</v>
      </c>
      <c r="I7652" s="24">
        <f t="shared" si="119"/>
        <v>3469308.3700000006</v>
      </c>
      <c r="J7652" s="27" t="s">
        <v>72</v>
      </c>
      <c r="K7652" s="2" t="s">
        <v>15</v>
      </c>
    </row>
    <row r="7653" spans="1:11" ht="12" customHeight="1" x14ac:dyDescent="0.2">
      <c r="A7653" s="2">
        <v>1700</v>
      </c>
      <c r="B7653" s="20" t="str">
        <f>VLOOKUP(C7653,'[2]05-2025'!$B$1:$C$65536,2,0)</f>
        <v>ISSQN RETIDO A RECOLHER</v>
      </c>
      <c r="C7653" s="33" t="s">
        <v>71</v>
      </c>
      <c r="D7653" s="21">
        <f>VLOOKUP(C7653,'[2]05-2025'!$B$1:$D$65536,3,0)</f>
        <v>139509.09</v>
      </c>
      <c r="E7653" s="25" t="s">
        <v>1808</v>
      </c>
      <c r="F7653" s="27" t="s">
        <v>1724</v>
      </c>
      <c r="G7653" s="26">
        <v>19250</v>
      </c>
      <c r="H7653" s="26">
        <v>0</v>
      </c>
      <c r="I7653" s="24">
        <f t="shared" si="119"/>
        <v>3450058.3700000006</v>
      </c>
      <c r="J7653" s="27" t="s">
        <v>73</v>
      </c>
      <c r="K7653" s="2" t="s">
        <v>15</v>
      </c>
    </row>
    <row r="7654" spans="1:11" ht="12" customHeight="1" x14ac:dyDescent="0.2">
      <c r="A7654" s="2">
        <v>1700</v>
      </c>
      <c r="B7654" s="20" t="str">
        <f>VLOOKUP(C7654,'[2]05-2025'!$B$1:$C$65536,2,0)</f>
        <v>ISSQN RETIDO A RECOLHER</v>
      </c>
      <c r="C7654" s="33" t="s">
        <v>71</v>
      </c>
      <c r="D7654" s="21">
        <f>VLOOKUP(C7654,'[2]05-2025'!$B$1:$D$65536,3,0)</f>
        <v>139509.09</v>
      </c>
      <c r="E7654" s="25" t="s">
        <v>1808</v>
      </c>
      <c r="F7654" s="27" t="s">
        <v>1723</v>
      </c>
      <c r="G7654" s="26">
        <v>1750</v>
      </c>
      <c r="H7654" s="26">
        <v>0</v>
      </c>
      <c r="I7654" s="24">
        <f t="shared" si="119"/>
        <v>3448308.3700000006</v>
      </c>
      <c r="J7654" s="27" t="s">
        <v>69</v>
      </c>
      <c r="K7654" s="2" t="s">
        <v>15</v>
      </c>
    </row>
    <row r="7655" spans="1:11" ht="12" customHeight="1" x14ac:dyDescent="0.2">
      <c r="A7655" s="2">
        <v>1700</v>
      </c>
      <c r="B7655" s="20" t="str">
        <f>VLOOKUP(C7655,'[2]05-2025'!$B$1:$C$65536,2,0)</f>
        <v>ISSQN RETIDO A RECOLHER</v>
      </c>
      <c r="C7655" s="33" t="s">
        <v>71</v>
      </c>
      <c r="D7655" s="21">
        <f>VLOOKUP(C7655,'[2]05-2025'!$B$1:$D$65536,3,0)</f>
        <v>139509.09</v>
      </c>
      <c r="E7655" s="25" t="s">
        <v>1808</v>
      </c>
      <c r="F7655" s="27" t="s">
        <v>2836</v>
      </c>
      <c r="G7655" s="26">
        <v>2255.71</v>
      </c>
      <c r="H7655" s="22">
        <v>0</v>
      </c>
      <c r="I7655" s="24">
        <f t="shared" si="119"/>
        <v>3446052.6600000006</v>
      </c>
      <c r="J7655" s="27" t="s">
        <v>59</v>
      </c>
      <c r="K7655" s="2" t="s">
        <v>15</v>
      </c>
    </row>
    <row r="7656" spans="1:11" ht="12" customHeight="1" x14ac:dyDescent="0.2">
      <c r="A7656" s="2">
        <v>1700</v>
      </c>
      <c r="B7656" s="20" t="str">
        <f>VLOOKUP(C7656,'[2]05-2025'!$B$1:$C$65536,2,0)</f>
        <v>ISSQN RETIDO A RECOLHER</v>
      </c>
      <c r="C7656" s="33" t="s">
        <v>71</v>
      </c>
      <c r="D7656" s="21">
        <f>VLOOKUP(C7656,'[2]05-2025'!$B$1:$D$65536,3,0)</f>
        <v>139509.09</v>
      </c>
      <c r="E7656" s="25" t="s">
        <v>1808</v>
      </c>
      <c r="F7656" s="27" t="s">
        <v>2838</v>
      </c>
      <c r="G7656" s="26">
        <v>40007.06</v>
      </c>
      <c r="H7656" s="22">
        <v>0</v>
      </c>
      <c r="I7656" s="24">
        <f t="shared" si="119"/>
        <v>3406045.6000000006</v>
      </c>
      <c r="J7656" s="27" t="s">
        <v>59</v>
      </c>
      <c r="K7656" s="2" t="s">
        <v>15</v>
      </c>
    </row>
    <row r="7657" spans="1:11" ht="12" customHeight="1" x14ac:dyDescent="0.2">
      <c r="A7657" s="2">
        <v>1700</v>
      </c>
      <c r="B7657" s="20" t="str">
        <f>VLOOKUP(C7657,'[2]05-2025'!$B$1:$C$65536,2,0)</f>
        <v>ISSQN RETIDO A RECOLHER</v>
      </c>
      <c r="C7657" s="33" t="s">
        <v>71</v>
      </c>
      <c r="D7657" s="21">
        <f>VLOOKUP(C7657,'[2]05-2025'!$B$1:$D$65536,3,0)</f>
        <v>139509.09</v>
      </c>
      <c r="E7657" s="25" t="s">
        <v>1808</v>
      </c>
      <c r="F7657" s="27" t="s">
        <v>2843</v>
      </c>
      <c r="G7657" s="26">
        <v>1212.75</v>
      </c>
      <c r="H7657" s="22">
        <v>0</v>
      </c>
      <c r="I7657" s="24">
        <f t="shared" si="119"/>
        <v>3404832.8500000006</v>
      </c>
      <c r="J7657" s="27" t="s">
        <v>59</v>
      </c>
      <c r="K7657" s="2" t="s">
        <v>15</v>
      </c>
    </row>
    <row r="7658" spans="1:11" ht="12" customHeight="1" x14ac:dyDescent="0.2">
      <c r="A7658" s="2">
        <v>1700</v>
      </c>
      <c r="B7658" s="20" t="str">
        <f>VLOOKUP(C7658,'[2]05-2025'!$B$1:$C$65536,2,0)</f>
        <v>ISSQN RETIDO A RECOLHER</v>
      </c>
      <c r="C7658" s="33" t="s">
        <v>71</v>
      </c>
      <c r="D7658" s="21">
        <f>VLOOKUP(C7658,'[2]05-2025'!$B$1:$D$65536,3,0)</f>
        <v>139509.09</v>
      </c>
      <c r="E7658" s="25" t="s">
        <v>1809</v>
      </c>
      <c r="F7658" s="27" t="s">
        <v>2846</v>
      </c>
      <c r="G7658" s="26">
        <v>495.73</v>
      </c>
      <c r="H7658" s="22">
        <v>0</v>
      </c>
      <c r="I7658" s="24">
        <f t="shared" si="119"/>
        <v>3404337.1200000006</v>
      </c>
      <c r="J7658" s="27" t="s">
        <v>59</v>
      </c>
      <c r="K7658" s="2" t="s">
        <v>15</v>
      </c>
    </row>
    <row r="7659" spans="1:11" ht="12" customHeight="1" x14ac:dyDescent="0.2">
      <c r="A7659" s="2">
        <v>1700</v>
      </c>
      <c r="B7659" s="20" t="str">
        <f>VLOOKUP(C7659,'[2]05-2025'!$B$1:$C$65536,2,0)</f>
        <v>ISSQN RETIDO A RECOLHER</v>
      </c>
      <c r="C7659" s="33" t="s">
        <v>71</v>
      </c>
      <c r="D7659" s="21">
        <f>VLOOKUP(C7659,'[2]05-2025'!$B$1:$D$65536,3,0)</f>
        <v>139509.09</v>
      </c>
      <c r="E7659" s="25" t="s">
        <v>1809</v>
      </c>
      <c r="F7659" s="27" t="s">
        <v>2847</v>
      </c>
      <c r="G7659" s="26">
        <v>94.08</v>
      </c>
      <c r="H7659" s="22">
        <v>0</v>
      </c>
      <c r="I7659" s="24">
        <f t="shared" si="119"/>
        <v>3404243.0400000005</v>
      </c>
      <c r="J7659" s="27" t="s">
        <v>59</v>
      </c>
      <c r="K7659" s="2" t="s">
        <v>15</v>
      </c>
    </row>
    <row r="7660" spans="1:11" ht="12" customHeight="1" x14ac:dyDescent="0.2">
      <c r="A7660" s="2">
        <v>1700</v>
      </c>
      <c r="B7660" s="20" t="str">
        <f>VLOOKUP(C7660,'[2]05-2025'!$B$1:$C$65536,2,0)</f>
        <v>ISSQN RETIDO A RECOLHER</v>
      </c>
      <c r="C7660" s="33" t="s">
        <v>71</v>
      </c>
      <c r="D7660" s="21">
        <f>VLOOKUP(C7660,'[2]05-2025'!$B$1:$D$65536,3,0)</f>
        <v>139509.09</v>
      </c>
      <c r="E7660" s="25" t="s">
        <v>1809</v>
      </c>
      <c r="F7660" s="27" t="s">
        <v>2849</v>
      </c>
      <c r="G7660" s="26">
        <v>23.52</v>
      </c>
      <c r="H7660" s="22">
        <v>0</v>
      </c>
      <c r="I7660" s="24">
        <f t="shared" si="119"/>
        <v>3404219.5200000005</v>
      </c>
      <c r="J7660" s="27" t="s">
        <v>59</v>
      </c>
      <c r="K7660" s="2" t="s">
        <v>15</v>
      </c>
    </row>
    <row r="7661" spans="1:11" ht="12" customHeight="1" x14ac:dyDescent="0.2">
      <c r="A7661" s="2">
        <v>1700</v>
      </c>
      <c r="B7661" s="20" t="str">
        <f>VLOOKUP(C7661,'[2]05-2025'!$B$1:$C$65536,2,0)</f>
        <v>ISSQN RETIDO A RECOLHER</v>
      </c>
      <c r="C7661" s="33" t="s">
        <v>71</v>
      </c>
      <c r="D7661" s="21">
        <f>VLOOKUP(C7661,'[2]05-2025'!$B$1:$D$65536,3,0)</f>
        <v>139509.09</v>
      </c>
      <c r="E7661" s="25" t="s">
        <v>1809</v>
      </c>
      <c r="F7661" s="27" t="s">
        <v>2851</v>
      </c>
      <c r="G7661" s="26">
        <v>2352</v>
      </c>
      <c r="H7661" s="22">
        <v>0</v>
      </c>
      <c r="I7661" s="24">
        <f t="shared" si="119"/>
        <v>3401867.5200000005</v>
      </c>
      <c r="J7661" s="27" t="s">
        <v>59</v>
      </c>
      <c r="K7661" s="2" t="s">
        <v>15</v>
      </c>
    </row>
    <row r="7662" spans="1:11" ht="12" customHeight="1" x14ac:dyDescent="0.2">
      <c r="A7662" s="2">
        <v>1700</v>
      </c>
      <c r="B7662" s="20" t="str">
        <f>VLOOKUP(C7662,'[2]05-2025'!$B$1:$C$65536,2,0)</f>
        <v>ISSQN RETIDO A RECOLHER</v>
      </c>
      <c r="C7662" s="33" t="s">
        <v>71</v>
      </c>
      <c r="D7662" s="21">
        <f>VLOOKUP(C7662,'[2]05-2025'!$B$1:$D$65536,3,0)</f>
        <v>139509.09</v>
      </c>
      <c r="E7662" s="25" t="s">
        <v>1809</v>
      </c>
      <c r="F7662" s="27" t="s">
        <v>2852</v>
      </c>
      <c r="G7662" s="26">
        <v>6840</v>
      </c>
      <c r="H7662" s="22">
        <v>0</v>
      </c>
      <c r="I7662" s="24">
        <f t="shared" si="119"/>
        <v>3395027.5200000005</v>
      </c>
      <c r="J7662" s="27" t="s">
        <v>59</v>
      </c>
      <c r="K7662" s="2" t="s">
        <v>15</v>
      </c>
    </row>
    <row r="7663" spans="1:11" ht="12" customHeight="1" x14ac:dyDescent="0.2">
      <c r="A7663" s="2">
        <v>1700</v>
      </c>
      <c r="B7663" s="20" t="str">
        <f>VLOOKUP(C7663,'[2]05-2025'!$B$1:$C$65536,2,0)</f>
        <v>ISSQN RETIDO A RECOLHER</v>
      </c>
      <c r="C7663" s="33" t="s">
        <v>71</v>
      </c>
      <c r="D7663" s="21">
        <f>VLOOKUP(C7663,'[2]05-2025'!$B$1:$D$65536,3,0)</f>
        <v>139509.09</v>
      </c>
      <c r="E7663" s="25" t="s">
        <v>1809</v>
      </c>
      <c r="F7663" s="27" t="s">
        <v>2853</v>
      </c>
      <c r="G7663" s="26">
        <v>141.12</v>
      </c>
      <c r="H7663" s="22">
        <v>0</v>
      </c>
      <c r="I7663" s="24">
        <f t="shared" si="119"/>
        <v>3394886.4000000004</v>
      </c>
      <c r="J7663" s="27" t="s">
        <v>59</v>
      </c>
      <c r="K7663" s="2" t="s">
        <v>15</v>
      </c>
    </row>
    <row r="7664" spans="1:11" ht="12" customHeight="1" x14ac:dyDescent="0.2">
      <c r="A7664" s="2">
        <v>1700</v>
      </c>
      <c r="B7664" s="20" t="str">
        <f>VLOOKUP(C7664,'[2]05-2025'!$B$1:$C$65536,2,0)</f>
        <v>ISSQN RETIDO A RECOLHER</v>
      </c>
      <c r="C7664" s="33" t="s">
        <v>71</v>
      </c>
      <c r="D7664" s="21">
        <f>VLOOKUP(C7664,'[2]05-2025'!$B$1:$D$65536,3,0)</f>
        <v>139509.09</v>
      </c>
      <c r="E7664" s="25" t="s">
        <v>1809</v>
      </c>
      <c r="F7664" s="27" t="s">
        <v>2854</v>
      </c>
      <c r="G7664" s="26">
        <v>662.11</v>
      </c>
      <c r="H7664" s="22">
        <v>0</v>
      </c>
      <c r="I7664" s="24">
        <f t="shared" si="119"/>
        <v>3394224.2900000005</v>
      </c>
      <c r="J7664" s="27" t="s">
        <v>59</v>
      </c>
      <c r="K7664" s="2" t="s">
        <v>15</v>
      </c>
    </row>
    <row r="7665" spans="1:11" ht="12" customHeight="1" x14ac:dyDescent="0.2">
      <c r="A7665" s="2">
        <v>1700</v>
      </c>
      <c r="B7665" s="20" t="str">
        <f>VLOOKUP(C7665,'[2]05-2025'!$B$1:$C$65536,2,0)</f>
        <v>ISSQN RETIDO A RECOLHER</v>
      </c>
      <c r="C7665" s="33" t="s">
        <v>71</v>
      </c>
      <c r="D7665" s="21">
        <f>VLOOKUP(C7665,'[2]05-2025'!$B$1:$D$65536,3,0)</f>
        <v>139509.09</v>
      </c>
      <c r="E7665" s="25" t="s">
        <v>1809</v>
      </c>
      <c r="F7665" s="27" t="s">
        <v>1766</v>
      </c>
      <c r="G7665" s="26">
        <v>34.65</v>
      </c>
      <c r="H7665" s="22">
        <v>0</v>
      </c>
      <c r="I7665" s="24">
        <f t="shared" ref="I7665:I7728" si="120">IF(C7665&lt;&gt;C7664,D7665-G7665+H7665,IF(C7665=C7664,I7664-G7665+H7665,"falso"))</f>
        <v>3394189.6400000006</v>
      </c>
      <c r="J7665" s="27" t="s">
        <v>72</v>
      </c>
      <c r="K7665" s="2" t="s">
        <v>15</v>
      </c>
    </row>
    <row r="7666" spans="1:11" ht="12" customHeight="1" x14ac:dyDescent="0.2">
      <c r="A7666" s="2">
        <v>1700</v>
      </c>
      <c r="B7666" s="20" t="str">
        <f>VLOOKUP(C7666,'[2]05-2025'!$B$1:$C$65536,2,0)</f>
        <v>ISSQN RETIDO A RECOLHER</v>
      </c>
      <c r="C7666" s="33" t="s">
        <v>71</v>
      </c>
      <c r="D7666" s="21">
        <f>VLOOKUP(C7666,'[2]05-2025'!$B$1:$D$65536,3,0)</f>
        <v>139509.09</v>
      </c>
      <c r="E7666" s="25" t="s">
        <v>1809</v>
      </c>
      <c r="F7666" s="27" t="s">
        <v>1767</v>
      </c>
      <c r="G7666" s="26">
        <v>11.18</v>
      </c>
      <c r="H7666" s="22">
        <v>0</v>
      </c>
      <c r="I7666" s="24">
        <f t="shared" si="120"/>
        <v>3394178.4600000004</v>
      </c>
      <c r="J7666" s="27" t="s">
        <v>69</v>
      </c>
      <c r="K7666" s="2" t="s">
        <v>15</v>
      </c>
    </row>
    <row r="7667" spans="1:11" ht="12" customHeight="1" x14ac:dyDescent="0.2">
      <c r="A7667" s="2">
        <v>1700</v>
      </c>
      <c r="B7667" s="20" t="str">
        <f>VLOOKUP(C7667,'[2]05-2025'!$B$1:$C$65536,2,0)</f>
        <v>ISSQN RETIDO A RECOLHER</v>
      </c>
      <c r="C7667" s="33" t="s">
        <v>71</v>
      </c>
      <c r="D7667" s="21">
        <f>VLOOKUP(C7667,'[2]05-2025'!$B$1:$D$65536,3,0)</f>
        <v>139509.09</v>
      </c>
      <c r="E7667" s="25" t="s">
        <v>1809</v>
      </c>
      <c r="F7667" s="27" t="s">
        <v>2856</v>
      </c>
      <c r="G7667" s="26">
        <v>349.2</v>
      </c>
      <c r="H7667" s="22">
        <v>0</v>
      </c>
      <c r="I7667" s="24">
        <f t="shared" si="120"/>
        <v>3393829.2600000002</v>
      </c>
      <c r="J7667" s="27" t="s">
        <v>59</v>
      </c>
      <c r="K7667" s="2" t="s">
        <v>15</v>
      </c>
    </row>
    <row r="7668" spans="1:11" ht="12" customHeight="1" x14ac:dyDescent="0.2">
      <c r="A7668" s="2">
        <v>1700</v>
      </c>
      <c r="B7668" s="20" t="str">
        <f>VLOOKUP(C7668,'[2]05-2025'!$B$1:$C$65536,2,0)</f>
        <v>ISSQN RETIDO A RECOLHER</v>
      </c>
      <c r="C7668" s="33" t="s">
        <v>71</v>
      </c>
      <c r="D7668" s="21">
        <f>VLOOKUP(C7668,'[2]05-2025'!$B$1:$D$65536,3,0)</f>
        <v>139509.09</v>
      </c>
      <c r="E7668" s="25" t="s">
        <v>1809</v>
      </c>
      <c r="F7668" s="27" t="s">
        <v>2857</v>
      </c>
      <c r="G7668" s="26">
        <v>188.16</v>
      </c>
      <c r="H7668" s="22">
        <v>0</v>
      </c>
      <c r="I7668" s="24">
        <f t="shared" si="120"/>
        <v>3393641.1</v>
      </c>
      <c r="J7668" s="27" t="s">
        <v>59</v>
      </c>
      <c r="K7668" s="2" t="s">
        <v>15</v>
      </c>
    </row>
    <row r="7669" spans="1:11" ht="12" customHeight="1" x14ac:dyDescent="0.2">
      <c r="A7669" s="2">
        <v>1700</v>
      </c>
      <c r="B7669" s="20" t="str">
        <f>VLOOKUP(C7669,'[2]05-2025'!$B$1:$C$65536,2,0)</f>
        <v>ISSQN RETIDO A RECOLHER</v>
      </c>
      <c r="C7669" s="33" t="s">
        <v>71</v>
      </c>
      <c r="D7669" s="21">
        <f>VLOOKUP(C7669,'[2]05-2025'!$B$1:$D$65536,3,0)</f>
        <v>139509.09</v>
      </c>
      <c r="E7669" s="25" t="s">
        <v>1809</v>
      </c>
      <c r="F7669" s="27" t="s">
        <v>2861</v>
      </c>
      <c r="G7669" s="26">
        <v>2638.94</v>
      </c>
      <c r="H7669" s="22">
        <v>0</v>
      </c>
      <c r="I7669" s="24">
        <f t="shared" si="120"/>
        <v>3391002.16</v>
      </c>
      <c r="J7669" s="27" t="s">
        <v>59</v>
      </c>
      <c r="K7669" s="2" t="s">
        <v>15</v>
      </c>
    </row>
    <row r="7670" spans="1:11" ht="12" customHeight="1" x14ac:dyDescent="0.2">
      <c r="A7670" s="2">
        <v>1700</v>
      </c>
      <c r="B7670" s="20" t="str">
        <f>VLOOKUP(C7670,'[2]05-2025'!$B$1:$C$65536,2,0)</f>
        <v>ISSQN RETIDO A RECOLHER</v>
      </c>
      <c r="C7670" s="33" t="s">
        <v>71</v>
      </c>
      <c r="D7670" s="21">
        <f>VLOOKUP(C7670,'[2]05-2025'!$B$1:$D$65536,3,0)</f>
        <v>139509.09</v>
      </c>
      <c r="E7670" s="25" t="s">
        <v>1810</v>
      </c>
      <c r="F7670" s="27" t="s">
        <v>2867</v>
      </c>
      <c r="G7670" s="26">
        <v>37643.75</v>
      </c>
      <c r="H7670" s="22">
        <v>0</v>
      </c>
      <c r="I7670" s="24">
        <f t="shared" si="120"/>
        <v>3353358.41</v>
      </c>
      <c r="J7670" s="27" t="s">
        <v>59</v>
      </c>
      <c r="K7670" s="2" t="s">
        <v>15</v>
      </c>
    </row>
    <row r="7671" spans="1:11" ht="12" customHeight="1" x14ac:dyDescent="0.2">
      <c r="A7671" s="2">
        <v>1700</v>
      </c>
      <c r="B7671" s="20" t="str">
        <f>VLOOKUP(C7671,'[2]05-2025'!$B$1:$C$65536,2,0)</f>
        <v>ISSQN RETIDO A RECOLHER</v>
      </c>
      <c r="C7671" s="33" t="s">
        <v>71</v>
      </c>
      <c r="D7671" s="21">
        <f>VLOOKUP(C7671,'[2]05-2025'!$B$1:$D$65536,3,0)</f>
        <v>139509.09</v>
      </c>
      <c r="E7671" s="25" t="s">
        <v>1810</v>
      </c>
      <c r="F7671" s="27" t="s">
        <v>2868</v>
      </c>
      <c r="G7671" s="26">
        <v>654</v>
      </c>
      <c r="H7671" s="22">
        <v>0</v>
      </c>
      <c r="I7671" s="24">
        <f t="shared" si="120"/>
        <v>3352704.41</v>
      </c>
      <c r="J7671" s="27" t="s">
        <v>59</v>
      </c>
      <c r="K7671" s="2" t="s">
        <v>15</v>
      </c>
    </row>
    <row r="7672" spans="1:11" ht="12" customHeight="1" x14ac:dyDescent="0.2">
      <c r="A7672" s="2">
        <v>1700</v>
      </c>
      <c r="B7672" s="20" t="str">
        <f>VLOOKUP(C7672,'[2]05-2025'!$B$1:$C$65536,2,0)</f>
        <v>ISSQN RETIDO A RECOLHER</v>
      </c>
      <c r="C7672" s="33" t="s">
        <v>71</v>
      </c>
      <c r="D7672" s="21">
        <f>VLOOKUP(C7672,'[2]05-2025'!$B$1:$D$65536,3,0)</f>
        <v>139509.09</v>
      </c>
      <c r="E7672" s="25" t="s">
        <v>1810</v>
      </c>
      <c r="F7672" s="27" t="s">
        <v>2869</v>
      </c>
      <c r="G7672" s="26">
        <v>961.87</v>
      </c>
      <c r="H7672" s="22">
        <v>0</v>
      </c>
      <c r="I7672" s="24">
        <f t="shared" si="120"/>
        <v>3351742.54</v>
      </c>
      <c r="J7672" s="27" t="s">
        <v>59</v>
      </c>
      <c r="K7672" s="2" t="s">
        <v>15</v>
      </c>
    </row>
    <row r="7673" spans="1:11" ht="12" customHeight="1" x14ac:dyDescent="0.2">
      <c r="A7673" s="2">
        <v>1700</v>
      </c>
      <c r="B7673" s="20" t="str">
        <f>VLOOKUP(C7673,'[2]05-2025'!$B$1:$C$65536,2,0)</f>
        <v>ISSQN RETIDO A RECOLHER</v>
      </c>
      <c r="C7673" s="33" t="s">
        <v>71</v>
      </c>
      <c r="D7673" s="21">
        <f>VLOOKUP(C7673,'[2]05-2025'!$B$1:$D$65536,3,0)</f>
        <v>139509.09</v>
      </c>
      <c r="E7673" s="25" t="s">
        <v>1810</v>
      </c>
      <c r="F7673" s="27" t="s">
        <v>1891</v>
      </c>
      <c r="G7673" s="26">
        <v>0.48</v>
      </c>
      <c r="H7673" s="22">
        <v>0</v>
      </c>
      <c r="I7673" s="24">
        <f t="shared" si="120"/>
        <v>3351742.06</v>
      </c>
      <c r="J7673" s="27" t="s">
        <v>1671</v>
      </c>
      <c r="K7673" s="2" t="s">
        <v>15</v>
      </c>
    </row>
    <row r="7674" spans="1:11" ht="12" customHeight="1" x14ac:dyDescent="0.2">
      <c r="A7674" s="2">
        <v>1700</v>
      </c>
      <c r="B7674" s="20" t="str">
        <f>VLOOKUP(C7674,'[2]05-2025'!$B$1:$C$65536,2,0)</f>
        <v>ISSQN RETIDO A RECOLHER</v>
      </c>
      <c r="C7674" s="33" t="s">
        <v>71</v>
      </c>
      <c r="D7674" s="21">
        <f>VLOOKUP(C7674,'[2]05-2025'!$B$1:$D$65536,3,0)</f>
        <v>139509.09</v>
      </c>
      <c r="E7674" s="25" t="s">
        <v>1810</v>
      </c>
      <c r="F7674" s="27" t="s">
        <v>1892</v>
      </c>
      <c r="G7674" s="26">
        <v>347.49</v>
      </c>
      <c r="H7674" s="22">
        <v>0</v>
      </c>
      <c r="I7674" s="24">
        <f t="shared" si="120"/>
        <v>3351394.57</v>
      </c>
      <c r="J7674" s="27" t="s">
        <v>1671</v>
      </c>
      <c r="K7674" s="2" t="s">
        <v>15</v>
      </c>
    </row>
    <row r="7675" spans="1:11" ht="12" customHeight="1" x14ac:dyDescent="0.2">
      <c r="A7675" s="2">
        <v>1700</v>
      </c>
      <c r="B7675" s="20" t="str">
        <f>VLOOKUP(C7675,'[2]05-2025'!$B$1:$C$65536,2,0)</f>
        <v>ISSQN RETIDO A RECOLHER</v>
      </c>
      <c r="C7675" s="33" t="s">
        <v>71</v>
      </c>
      <c r="D7675" s="21">
        <f>VLOOKUP(C7675,'[2]05-2025'!$B$1:$D$65536,3,0)</f>
        <v>139509.09</v>
      </c>
      <c r="E7675" s="25" t="s">
        <v>1810</v>
      </c>
      <c r="F7675" s="27" t="s">
        <v>1895</v>
      </c>
      <c r="G7675" s="26">
        <v>68</v>
      </c>
      <c r="H7675" s="22">
        <v>0</v>
      </c>
      <c r="I7675" s="24">
        <f t="shared" si="120"/>
        <v>3351326.57</v>
      </c>
      <c r="J7675" s="27" t="s">
        <v>1671</v>
      </c>
      <c r="K7675" s="2" t="s">
        <v>15</v>
      </c>
    </row>
    <row r="7676" spans="1:11" ht="12" customHeight="1" x14ac:dyDescent="0.2">
      <c r="A7676" s="2">
        <v>1700</v>
      </c>
      <c r="B7676" s="20" t="str">
        <f>VLOOKUP(C7676,'[2]05-2025'!$B$1:$C$65536,2,0)</f>
        <v>ISSQN RETIDO A RECOLHER</v>
      </c>
      <c r="C7676" s="33" t="s">
        <v>71</v>
      </c>
      <c r="D7676" s="21">
        <f>VLOOKUP(C7676,'[2]05-2025'!$B$1:$D$65536,3,0)</f>
        <v>139509.09</v>
      </c>
      <c r="E7676" s="25" t="s">
        <v>1810</v>
      </c>
      <c r="F7676" s="27" t="s">
        <v>1896</v>
      </c>
      <c r="G7676" s="26">
        <v>0.48</v>
      </c>
      <c r="H7676" s="22">
        <v>0</v>
      </c>
      <c r="I7676" s="24">
        <f t="shared" si="120"/>
        <v>3351326.09</v>
      </c>
      <c r="J7676" s="27" t="s">
        <v>1671</v>
      </c>
      <c r="K7676" s="2" t="s">
        <v>15</v>
      </c>
    </row>
    <row r="7677" spans="1:11" ht="12" customHeight="1" x14ac:dyDescent="0.2">
      <c r="A7677" s="2">
        <v>1700</v>
      </c>
      <c r="B7677" s="20" t="str">
        <f>VLOOKUP(C7677,'[2]05-2025'!$B$1:$C$65536,2,0)</f>
        <v>ISSQN RETIDO A RECOLHER</v>
      </c>
      <c r="C7677" s="33" t="s">
        <v>71</v>
      </c>
      <c r="D7677" s="21">
        <f>VLOOKUP(C7677,'[2]05-2025'!$B$1:$D$65536,3,0)</f>
        <v>139509.09</v>
      </c>
      <c r="E7677" s="25" t="s">
        <v>1810</v>
      </c>
      <c r="F7677" s="27" t="s">
        <v>1897</v>
      </c>
      <c r="G7677" s="26">
        <v>1.92</v>
      </c>
      <c r="H7677" s="22">
        <v>0</v>
      </c>
      <c r="I7677" s="24">
        <f t="shared" si="120"/>
        <v>3351324.17</v>
      </c>
      <c r="J7677" s="27" t="s">
        <v>1671</v>
      </c>
      <c r="K7677" s="2" t="s">
        <v>15</v>
      </c>
    </row>
    <row r="7678" spans="1:11" ht="12" customHeight="1" x14ac:dyDescent="0.2">
      <c r="A7678" s="2">
        <v>1700</v>
      </c>
      <c r="B7678" s="20" t="str">
        <f>VLOOKUP(C7678,'[2]05-2025'!$B$1:$C$65536,2,0)</f>
        <v>ISSQN RETIDO A RECOLHER</v>
      </c>
      <c r="C7678" s="33" t="s">
        <v>71</v>
      </c>
      <c r="D7678" s="21">
        <f>VLOOKUP(C7678,'[2]05-2025'!$B$1:$D$65536,3,0)</f>
        <v>139509.09</v>
      </c>
      <c r="E7678" s="25" t="s">
        <v>1810</v>
      </c>
      <c r="F7678" s="27" t="s">
        <v>1898</v>
      </c>
      <c r="G7678" s="26">
        <v>2.88</v>
      </c>
      <c r="H7678" s="22">
        <v>0</v>
      </c>
      <c r="I7678" s="24">
        <f t="shared" si="120"/>
        <v>3351321.29</v>
      </c>
      <c r="J7678" s="27" t="s">
        <v>1671</v>
      </c>
      <c r="K7678" s="2" t="s">
        <v>15</v>
      </c>
    </row>
    <row r="7679" spans="1:11" ht="12" customHeight="1" x14ac:dyDescent="0.2">
      <c r="A7679" s="2">
        <v>1700</v>
      </c>
      <c r="B7679" s="20" t="str">
        <f>VLOOKUP(C7679,'[2]05-2025'!$B$1:$C$65536,2,0)</f>
        <v>ISSQN RETIDO A RECOLHER</v>
      </c>
      <c r="C7679" s="33" t="s">
        <v>71</v>
      </c>
      <c r="D7679" s="21">
        <f>VLOOKUP(C7679,'[2]05-2025'!$B$1:$D$65536,3,0)</f>
        <v>139509.09</v>
      </c>
      <c r="E7679" s="25" t="s">
        <v>1810</v>
      </c>
      <c r="F7679" s="27" t="s">
        <v>1899</v>
      </c>
      <c r="G7679" s="26">
        <v>3.84</v>
      </c>
      <c r="H7679" s="22">
        <v>0</v>
      </c>
      <c r="I7679" s="24">
        <f t="shared" si="120"/>
        <v>3351317.45</v>
      </c>
      <c r="J7679" s="27" t="s">
        <v>1671</v>
      </c>
      <c r="K7679" s="2" t="s">
        <v>15</v>
      </c>
    </row>
    <row r="7680" spans="1:11" ht="12" customHeight="1" x14ac:dyDescent="0.2">
      <c r="A7680" s="2">
        <v>1700</v>
      </c>
      <c r="B7680" s="20" t="str">
        <f>VLOOKUP(C7680,'[2]05-2025'!$B$1:$C$65536,2,0)</f>
        <v>ISSQN RETIDO A RECOLHER</v>
      </c>
      <c r="C7680" s="33" t="s">
        <v>71</v>
      </c>
      <c r="D7680" s="21">
        <f>VLOOKUP(C7680,'[2]05-2025'!$B$1:$D$65536,3,0)</f>
        <v>139509.09</v>
      </c>
      <c r="E7680" s="25" t="s">
        <v>1810</v>
      </c>
      <c r="F7680" s="27" t="s">
        <v>1900</v>
      </c>
      <c r="G7680" s="26">
        <v>6</v>
      </c>
      <c r="H7680" s="22">
        <v>0</v>
      </c>
      <c r="I7680" s="24">
        <f t="shared" si="120"/>
        <v>3351311.45</v>
      </c>
      <c r="J7680" s="27" t="s">
        <v>1671</v>
      </c>
      <c r="K7680" s="2" t="s">
        <v>15</v>
      </c>
    </row>
    <row r="7681" spans="1:11" ht="12" customHeight="1" x14ac:dyDescent="0.2">
      <c r="A7681" s="2">
        <v>1700</v>
      </c>
      <c r="B7681" s="20" t="str">
        <f>VLOOKUP(C7681,'[2]05-2025'!$B$1:$C$65536,2,0)</f>
        <v>ISSQN RETIDO A RECOLHER</v>
      </c>
      <c r="C7681" s="33" t="s">
        <v>71</v>
      </c>
      <c r="D7681" s="21">
        <f>VLOOKUP(C7681,'[2]05-2025'!$B$1:$D$65536,3,0)</f>
        <v>139509.09</v>
      </c>
      <c r="E7681" s="25" t="s">
        <v>1810</v>
      </c>
      <c r="F7681" s="27" t="s">
        <v>1901</v>
      </c>
      <c r="G7681" s="26">
        <v>13.87</v>
      </c>
      <c r="H7681" s="22">
        <v>0</v>
      </c>
      <c r="I7681" s="24">
        <f t="shared" si="120"/>
        <v>3351297.58</v>
      </c>
      <c r="J7681" s="27" t="s">
        <v>1671</v>
      </c>
      <c r="K7681" s="2" t="s">
        <v>15</v>
      </c>
    </row>
    <row r="7682" spans="1:11" ht="12" customHeight="1" x14ac:dyDescent="0.2">
      <c r="A7682" s="2">
        <v>1700</v>
      </c>
      <c r="B7682" s="20" t="str">
        <f>VLOOKUP(C7682,'[2]05-2025'!$B$1:$C$65536,2,0)</f>
        <v>ISSQN RETIDO A RECOLHER</v>
      </c>
      <c r="C7682" s="33" t="s">
        <v>71</v>
      </c>
      <c r="D7682" s="21">
        <f>VLOOKUP(C7682,'[2]05-2025'!$B$1:$D$65536,3,0)</f>
        <v>139509.09</v>
      </c>
      <c r="E7682" s="25" t="s">
        <v>1810</v>
      </c>
      <c r="F7682" s="27" t="s">
        <v>1902</v>
      </c>
      <c r="G7682" s="26">
        <v>17.37</v>
      </c>
      <c r="H7682" s="22">
        <v>0</v>
      </c>
      <c r="I7682" s="24">
        <f t="shared" si="120"/>
        <v>3351280.21</v>
      </c>
      <c r="J7682" s="27" t="s">
        <v>1671</v>
      </c>
      <c r="K7682" s="2" t="s">
        <v>15</v>
      </c>
    </row>
    <row r="7683" spans="1:11" ht="12" customHeight="1" x14ac:dyDescent="0.2">
      <c r="A7683" s="2">
        <v>1700</v>
      </c>
      <c r="B7683" s="20" t="str">
        <f>VLOOKUP(C7683,'[2]05-2025'!$B$1:$C$65536,2,0)</f>
        <v>ISSQN RETIDO A RECOLHER</v>
      </c>
      <c r="C7683" s="33" t="s">
        <v>71</v>
      </c>
      <c r="D7683" s="21">
        <f>VLOOKUP(C7683,'[2]05-2025'!$B$1:$D$65536,3,0)</f>
        <v>139509.09</v>
      </c>
      <c r="E7683" s="25" t="s">
        <v>1810</v>
      </c>
      <c r="F7683" s="27" t="s">
        <v>1903</v>
      </c>
      <c r="G7683" s="26">
        <v>19.05</v>
      </c>
      <c r="H7683" s="26">
        <v>0</v>
      </c>
      <c r="I7683" s="24">
        <f t="shared" si="120"/>
        <v>3351261.16</v>
      </c>
      <c r="J7683" s="27" t="s">
        <v>1671</v>
      </c>
      <c r="K7683" s="2" t="s">
        <v>15</v>
      </c>
    </row>
    <row r="7684" spans="1:11" ht="12" customHeight="1" x14ac:dyDescent="0.2">
      <c r="A7684" s="2">
        <v>1700</v>
      </c>
      <c r="B7684" s="20" t="str">
        <f>VLOOKUP(C7684,'[2]05-2025'!$B$1:$C$65536,2,0)</f>
        <v>ISSQN RETIDO A RECOLHER</v>
      </c>
      <c r="C7684" s="33" t="s">
        <v>71</v>
      </c>
      <c r="D7684" s="21">
        <f>VLOOKUP(C7684,'[2]05-2025'!$B$1:$D$65536,3,0)</f>
        <v>139509.09</v>
      </c>
      <c r="E7684" s="25" t="s">
        <v>1810</v>
      </c>
      <c r="F7684" s="27" t="s">
        <v>3299</v>
      </c>
      <c r="G7684" s="26">
        <v>20.100000000000001</v>
      </c>
      <c r="H7684" s="26">
        <v>0</v>
      </c>
      <c r="I7684" s="24">
        <f t="shared" si="120"/>
        <v>3351241.06</v>
      </c>
      <c r="J7684" s="27" t="s">
        <v>1671</v>
      </c>
      <c r="K7684" s="2" t="s">
        <v>15</v>
      </c>
    </row>
    <row r="7685" spans="1:11" ht="12" customHeight="1" x14ac:dyDescent="0.2">
      <c r="A7685" s="2">
        <v>1700</v>
      </c>
      <c r="B7685" s="20" t="str">
        <f>VLOOKUP(C7685,'[2]05-2025'!$B$1:$C$65536,2,0)</f>
        <v>ISSQN RETIDO A RECOLHER</v>
      </c>
      <c r="C7685" s="33" t="s">
        <v>71</v>
      </c>
      <c r="D7685" s="21">
        <f>VLOOKUP(C7685,'[2]05-2025'!$B$1:$D$65536,3,0)</f>
        <v>139509.09</v>
      </c>
      <c r="E7685" s="25" t="s">
        <v>1810</v>
      </c>
      <c r="F7685" s="27" t="s">
        <v>1904</v>
      </c>
      <c r="G7685" s="26">
        <v>22.66</v>
      </c>
      <c r="H7685" s="26">
        <v>0</v>
      </c>
      <c r="I7685" s="24">
        <f t="shared" si="120"/>
        <v>3351218.4</v>
      </c>
      <c r="J7685" s="27" t="s">
        <v>1671</v>
      </c>
      <c r="K7685" s="2" t="s">
        <v>15</v>
      </c>
    </row>
    <row r="7686" spans="1:11" ht="12" customHeight="1" x14ac:dyDescent="0.2">
      <c r="A7686" s="2">
        <v>1700</v>
      </c>
      <c r="B7686" s="20" t="str">
        <f>VLOOKUP(C7686,'[2]05-2025'!$B$1:$C$65536,2,0)</f>
        <v>ISSQN RETIDO A RECOLHER</v>
      </c>
      <c r="C7686" s="33" t="s">
        <v>71</v>
      </c>
      <c r="D7686" s="21">
        <f>VLOOKUP(C7686,'[2]05-2025'!$B$1:$D$65536,3,0)</f>
        <v>139509.09</v>
      </c>
      <c r="E7686" s="25" t="s">
        <v>1810</v>
      </c>
      <c r="F7686" s="27" t="s">
        <v>1905</v>
      </c>
      <c r="G7686" s="26">
        <v>23.47</v>
      </c>
      <c r="H7686" s="26">
        <v>0</v>
      </c>
      <c r="I7686" s="24">
        <f t="shared" si="120"/>
        <v>3351194.9299999997</v>
      </c>
      <c r="J7686" s="27" t="s">
        <v>1671</v>
      </c>
      <c r="K7686" s="2" t="s">
        <v>15</v>
      </c>
    </row>
    <row r="7687" spans="1:11" ht="12" customHeight="1" x14ac:dyDescent="0.2">
      <c r="A7687" s="2">
        <v>1700</v>
      </c>
      <c r="B7687" s="20" t="str">
        <f>VLOOKUP(C7687,'[2]05-2025'!$B$1:$C$65536,2,0)</f>
        <v>ISSQN RETIDO A RECOLHER</v>
      </c>
      <c r="C7687" s="33" t="s">
        <v>71</v>
      </c>
      <c r="D7687" s="21">
        <f>VLOOKUP(C7687,'[2]05-2025'!$B$1:$D$65536,3,0)</f>
        <v>139509.09</v>
      </c>
      <c r="E7687" s="25" t="s">
        <v>1810</v>
      </c>
      <c r="F7687" s="27" t="s">
        <v>1906</v>
      </c>
      <c r="G7687" s="26">
        <v>26</v>
      </c>
      <c r="H7687" s="26">
        <v>0</v>
      </c>
      <c r="I7687" s="24">
        <f t="shared" si="120"/>
        <v>3351168.9299999997</v>
      </c>
      <c r="J7687" s="27" t="s">
        <v>1671</v>
      </c>
      <c r="K7687" s="2" t="s">
        <v>15</v>
      </c>
    </row>
    <row r="7688" spans="1:11" ht="12" customHeight="1" x14ac:dyDescent="0.2">
      <c r="A7688" s="2">
        <v>1700</v>
      </c>
      <c r="B7688" s="20" t="str">
        <f>VLOOKUP(C7688,'[2]05-2025'!$B$1:$C$65536,2,0)</f>
        <v>ISSQN RETIDO A RECOLHER</v>
      </c>
      <c r="C7688" s="33" t="s">
        <v>71</v>
      </c>
      <c r="D7688" s="21">
        <f>VLOOKUP(C7688,'[2]05-2025'!$B$1:$D$65536,3,0)</f>
        <v>139509.09</v>
      </c>
      <c r="E7688" s="25" t="s">
        <v>1810</v>
      </c>
      <c r="F7688" s="27" t="s">
        <v>1907</v>
      </c>
      <c r="G7688" s="26">
        <v>35.6</v>
      </c>
      <c r="H7688" s="26">
        <v>0</v>
      </c>
      <c r="I7688" s="24">
        <f t="shared" si="120"/>
        <v>3351133.3299999996</v>
      </c>
      <c r="J7688" s="27" t="s">
        <v>1671</v>
      </c>
      <c r="K7688" s="2" t="s">
        <v>15</v>
      </c>
    </row>
    <row r="7689" spans="1:11" ht="12" customHeight="1" x14ac:dyDescent="0.2">
      <c r="A7689" s="2">
        <v>1700</v>
      </c>
      <c r="B7689" s="20" t="str">
        <f>VLOOKUP(C7689,'[2]05-2025'!$B$1:$C$65536,2,0)</f>
        <v>ISSQN RETIDO A RECOLHER</v>
      </c>
      <c r="C7689" s="33" t="s">
        <v>71</v>
      </c>
      <c r="D7689" s="21">
        <f>VLOOKUP(C7689,'[2]05-2025'!$B$1:$D$65536,3,0)</f>
        <v>139509.09</v>
      </c>
      <c r="E7689" s="25" t="s">
        <v>1810</v>
      </c>
      <c r="F7689" s="27" t="s">
        <v>1908</v>
      </c>
      <c r="G7689" s="26">
        <v>37.26</v>
      </c>
      <c r="H7689" s="26">
        <v>0</v>
      </c>
      <c r="I7689" s="24">
        <f t="shared" si="120"/>
        <v>3351096.07</v>
      </c>
      <c r="J7689" s="27" t="s">
        <v>1671</v>
      </c>
      <c r="K7689" s="2" t="s">
        <v>15</v>
      </c>
    </row>
    <row r="7690" spans="1:11" ht="12" customHeight="1" x14ac:dyDescent="0.2">
      <c r="A7690" s="2">
        <v>1700</v>
      </c>
      <c r="B7690" s="20" t="str">
        <f>VLOOKUP(C7690,'[2]05-2025'!$B$1:$C$65536,2,0)</f>
        <v>ISSQN RETIDO A RECOLHER</v>
      </c>
      <c r="C7690" s="33" t="s">
        <v>71</v>
      </c>
      <c r="D7690" s="21">
        <f>VLOOKUP(C7690,'[2]05-2025'!$B$1:$D$65536,3,0)</f>
        <v>139509.09</v>
      </c>
      <c r="E7690" s="25" t="s">
        <v>1810</v>
      </c>
      <c r="F7690" s="27" t="s">
        <v>1909</v>
      </c>
      <c r="G7690" s="26">
        <v>38.130000000000003</v>
      </c>
      <c r="H7690" s="26">
        <v>0</v>
      </c>
      <c r="I7690" s="24">
        <f t="shared" si="120"/>
        <v>3351057.94</v>
      </c>
      <c r="J7690" s="27" t="s">
        <v>1671</v>
      </c>
      <c r="K7690" s="2" t="s">
        <v>15</v>
      </c>
    </row>
    <row r="7691" spans="1:11" ht="12" customHeight="1" x14ac:dyDescent="0.2">
      <c r="A7691" s="2">
        <v>1700</v>
      </c>
      <c r="B7691" s="20" t="str">
        <f>VLOOKUP(C7691,'[2]05-2025'!$B$1:$C$65536,2,0)</f>
        <v>ISSQN RETIDO A RECOLHER</v>
      </c>
      <c r="C7691" s="33" t="s">
        <v>71</v>
      </c>
      <c r="D7691" s="21">
        <f>VLOOKUP(C7691,'[2]05-2025'!$B$1:$D$65536,3,0)</f>
        <v>139509.09</v>
      </c>
      <c r="E7691" s="25" t="s">
        <v>1810</v>
      </c>
      <c r="F7691" s="27" t="s">
        <v>1910</v>
      </c>
      <c r="G7691" s="26">
        <v>38.4</v>
      </c>
      <c r="H7691" s="26">
        <v>0</v>
      </c>
      <c r="I7691" s="24">
        <f t="shared" si="120"/>
        <v>3351019.54</v>
      </c>
      <c r="J7691" s="27" t="s">
        <v>1671</v>
      </c>
      <c r="K7691" s="2" t="s">
        <v>15</v>
      </c>
    </row>
    <row r="7692" spans="1:11" ht="12" customHeight="1" x14ac:dyDescent="0.2">
      <c r="A7692" s="2">
        <v>1700</v>
      </c>
      <c r="B7692" s="20" t="str">
        <f>VLOOKUP(C7692,'[2]05-2025'!$B$1:$C$65536,2,0)</f>
        <v>ISSQN RETIDO A RECOLHER</v>
      </c>
      <c r="C7692" s="33" t="s">
        <v>71</v>
      </c>
      <c r="D7692" s="21">
        <f>VLOOKUP(C7692,'[2]05-2025'!$B$1:$D$65536,3,0)</f>
        <v>139509.09</v>
      </c>
      <c r="E7692" s="25" t="s">
        <v>1810</v>
      </c>
      <c r="F7692" s="27" t="s">
        <v>1911</v>
      </c>
      <c r="G7692" s="26">
        <v>53.86</v>
      </c>
      <c r="H7692" s="26">
        <v>0</v>
      </c>
      <c r="I7692" s="24">
        <f t="shared" si="120"/>
        <v>3350965.68</v>
      </c>
      <c r="J7692" s="27" t="s">
        <v>1671</v>
      </c>
      <c r="K7692" s="2" t="s">
        <v>15</v>
      </c>
    </row>
    <row r="7693" spans="1:11" ht="12" customHeight="1" x14ac:dyDescent="0.2">
      <c r="A7693" s="2">
        <v>1700</v>
      </c>
      <c r="B7693" s="20" t="str">
        <f>VLOOKUP(C7693,'[2]05-2025'!$B$1:$C$65536,2,0)</f>
        <v>ISSQN RETIDO A RECOLHER</v>
      </c>
      <c r="C7693" s="33" t="s">
        <v>71</v>
      </c>
      <c r="D7693" s="21">
        <f>VLOOKUP(C7693,'[2]05-2025'!$B$1:$D$65536,3,0)</f>
        <v>139509.09</v>
      </c>
      <c r="E7693" s="25" t="s">
        <v>1810</v>
      </c>
      <c r="F7693" s="27" t="s">
        <v>1912</v>
      </c>
      <c r="G7693" s="26">
        <v>57.6</v>
      </c>
      <c r="H7693" s="26">
        <v>0</v>
      </c>
      <c r="I7693" s="24">
        <f t="shared" si="120"/>
        <v>3350908.08</v>
      </c>
      <c r="J7693" s="27" t="s">
        <v>1671</v>
      </c>
      <c r="K7693" s="2" t="s">
        <v>15</v>
      </c>
    </row>
    <row r="7694" spans="1:11" ht="12" customHeight="1" x14ac:dyDescent="0.2">
      <c r="A7694" s="2">
        <v>1700</v>
      </c>
      <c r="B7694" s="20" t="str">
        <f>VLOOKUP(C7694,'[2]05-2025'!$B$1:$C$65536,2,0)</f>
        <v>ISSQN RETIDO A RECOLHER</v>
      </c>
      <c r="C7694" s="33" t="s">
        <v>71</v>
      </c>
      <c r="D7694" s="21">
        <f>VLOOKUP(C7694,'[2]05-2025'!$B$1:$D$65536,3,0)</f>
        <v>139509.09</v>
      </c>
      <c r="E7694" s="25" t="s">
        <v>1810</v>
      </c>
      <c r="F7694" s="27" t="s">
        <v>1913</v>
      </c>
      <c r="G7694" s="26">
        <v>57.6</v>
      </c>
      <c r="H7694" s="26">
        <v>0</v>
      </c>
      <c r="I7694" s="24">
        <f t="shared" si="120"/>
        <v>3350850.48</v>
      </c>
      <c r="J7694" s="27" t="s">
        <v>1671</v>
      </c>
      <c r="K7694" s="2" t="s">
        <v>15</v>
      </c>
    </row>
    <row r="7695" spans="1:11" ht="12" customHeight="1" x14ac:dyDescent="0.2">
      <c r="A7695" s="2">
        <v>1700</v>
      </c>
      <c r="B7695" s="20" t="str">
        <f>VLOOKUP(C7695,'[2]05-2025'!$B$1:$C$65536,2,0)</f>
        <v>ISSQN RETIDO A RECOLHER</v>
      </c>
      <c r="C7695" s="33" t="s">
        <v>71</v>
      </c>
      <c r="D7695" s="21">
        <f>VLOOKUP(C7695,'[2]05-2025'!$B$1:$D$65536,3,0)</f>
        <v>139509.09</v>
      </c>
      <c r="E7695" s="25" t="s">
        <v>1810</v>
      </c>
      <c r="F7695" s="27" t="s">
        <v>1914</v>
      </c>
      <c r="G7695" s="26">
        <v>80.040000000000006</v>
      </c>
      <c r="H7695" s="26">
        <v>0</v>
      </c>
      <c r="I7695" s="24">
        <f t="shared" si="120"/>
        <v>3350770.44</v>
      </c>
      <c r="J7695" s="27" t="s">
        <v>1671</v>
      </c>
      <c r="K7695" s="2" t="s">
        <v>15</v>
      </c>
    </row>
    <row r="7696" spans="1:11" ht="12" customHeight="1" x14ac:dyDescent="0.2">
      <c r="A7696" s="2">
        <v>1700</v>
      </c>
      <c r="B7696" s="20" t="str">
        <f>VLOOKUP(C7696,'[2]05-2025'!$B$1:$C$65536,2,0)</f>
        <v>ISSQN RETIDO A RECOLHER</v>
      </c>
      <c r="C7696" s="33" t="s">
        <v>71</v>
      </c>
      <c r="D7696" s="21">
        <f>VLOOKUP(C7696,'[2]05-2025'!$B$1:$D$65536,3,0)</f>
        <v>139509.09</v>
      </c>
      <c r="E7696" s="25" t="s">
        <v>1810</v>
      </c>
      <c r="F7696" s="27" t="s">
        <v>1915</v>
      </c>
      <c r="G7696" s="26">
        <v>80.34</v>
      </c>
      <c r="H7696" s="26">
        <v>0</v>
      </c>
      <c r="I7696" s="24">
        <f t="shared" si="120"/>
        <v>3350690.1</v>
      </c>
      <c r="J7696" s="27" t="s">
        <v>1671</v>
      </c>
      <c r="K7696" s="2" t="s">
        <v>15</v>
      </c>
    </row>
    <row r="7697" spans="1:11" ht="12" customHeight="1" x14ac:dyDescent="0.2">
      <c r="A7697" s="2">
        <v>1700</v>
      </c>
      <c r="B7697" s="20" t="str">
        <f>VLOOKUP(C7697,'[2]05-2025'!$B$1:$C$65536,2,0)</f>
        <v>ISSQN RETIDO A RECOLHER</v>
      </c>
      <c r="C7697" s="33" t="s">
        <v>71</v>
      </c>
      <c r="D7697" s="21">
        <f>VLOOKUP(C7697,'[2]05-2025'!$B$1:$D$65536,3,0)</f>
        <v>139509.09</v>
      </c>
      <c r="E7697" s="25" t="s">
        <v>1810</v>
      </c>
      <c r="F7697" s="27" t="s">
        <v>1916</v>
      </c>
      <c r="G7697" s="26">
        <v>80.34</v>
      </c>
      <c r="H7697" s="26">
        <v>0</v>
      </c>
      <c r="I7697" s="24">
        <f t="shared" si="120"/>
        <v>3350609.7600000002</v>
      </c>
      <c r="J7697" s="27" t="s">
        <v>1671</v>
      </c>
      <c r="K7697" s="2" t="s">
        <v>15</v>
      </c>
    </row>
    <row r="7698" spans="1:11" ht="12" customHeight="1" x14ac:dyDescent="0.2">
      <c r="A7698" s="2">
        <v>1700</v>
      </c>
      <c r="B7698" s="20" t="str">
        <f>VLOOKUP(C7698,'[2]05-2025'!$B$1:$C$65536,2,0)</f>
        <v>ISSQN RETIDO A RECOLHER</v>
      </c>
      <c r="C7698" s="33" t="s">
        <v>71</v>
      </c>
      <c r="D7698" s="21">
        <f>VLOOKUP(C7698,'[2]05-2025'!$B$1:$D$65536,3,0)</f>
        <v>139509.09</v>
      </c>
      <c r="E7698" s="25" t="s">
        <v>1810</v>
      </c>
      <c r="F7698" s="27" t="s">
        <v>1917</v>
      </c>
      <c r="G7698" s="26">
        <v>90.58</v>
      </c>
      <c r="H7698" s="26">
        <v>0</v>
      </c>
      <c r="I7698" s="24">
        <f t="shared" si="120"/>
        <v>3350519.18</v>
      </c>
      <c r="J7698" s="27" t="s">
        <v>1671</v>
      </c>
      <c r="K7698" s="2" t="s">
        <v>15</v>
      </c>
    </row>
    <row r="7699" spans="1:11" ht="12" customHeight="1" x14ac:dyDescent="0.2">
      <c r="A7699" s="2">
        <v>1700</v>
      </c>
      <c r="B7699" s="20" t="str">
        <f>VLOOKUP(C7699,'[2]05-2025'!$B$1:$C$65536,2,0)</f>
        <v>ISSQN RETIDO A RECOLHER</v>
      </c>
      <c r="C7699" s="33" t="s">
        <v>71</v>
      </c>
      <c r="D7699" s="21">
        <f>VLOOKUP(C7699,'[2]05-2025'!$B$1:$D$65536,3,0)</f>
        <v>139509.09</v>
      </c>
      <c r="E7699" s="25" t="s">
        <v>1810</v>
      </c>
      <c r="F7699" s="27" t="s">
        <v>1918</v>
      </c>
      <c r="G7699" s="26">
        <v>91.65</v>
      </c>
      <c r="H7699" s="26">
        <v>0</v>
      </c>
      <c r="I7699" s="24">
        <f t="shared" si="120"/>
        <v>3350427.5300000003</v>
      </c>
      <c r="J7699" s="27" t="s">
        <v>1671</v>
      </c>
      <c r="K7699" s="2" t="s">
        <v>15</v>
      </c>
    </row>
    <row r="7700" spans="1:11" ht="12" customHeight="1" x14ac:dyDescent="0.2">
      <c r="A7700" s="2">
        <v>1700</v>
      </c>
      <c r="B7700" s="20" t="str">
        <f>VLOOKUP(C7700,'[2]05-2025'!$B$1:$C$65536,2,0)</f>
        <v>ISSQN RETIDO A RECOLHER</v>
      </c>
      <c r="C7700" s="33" t="s">
        <v>71</v>
      </c>
      <c r="D7700" s="21">
        <f>VLOOKUP(C7700,'[2]05-2025'!$B$1:$D$65536,3,0)</f>
        <v>139509.09</v>
      </c>
      <c r="E7700" s="25" t="s">
        <v>1810</v>
      </c>
      <c r="F7700" s="27" t="s">
        <v>1708</v>
      </c>
      <c r="G7700" s="26">
        <v>106.79</v>
      </c>
      <c r="H7700" s="26">
        <v>0</v>
      </c>
      <c r="I7700" s="24">
        <f t="shared" si="120"/>
        <v>3350320.74</v>
      </c>
      <c r="J7700" s="27" t="s">
        <v>1671</v>
      </c>
      <c r="K7700" s="2" t="s">
        <v>15</v>
      </c>
    </row>
    <row r="7701" spans="1:11" ht="12" customHeight="1" x14ac:dyDescent="0.2">
      <c r="A7701" s="2">
        <v>1700</v>
      </c>
      <c r="B7701" s="20" t="str">
        <f>VLOOKUP(C7701,'[2]05-2025'!$B$1:$C$65536,2,0)</f>
        <v>ISSQN RETIDO A RECOLHER</v>
      </c>
      <c r="C7701" s="33" t="s">
        <v>71</v>
      </c>
      <c r="D7701" s="21">
        <f>VLOOKUP(C7701,'[2]05-2025'!$B$1:$D$65536,3,0)</f>
        <v>139509.09</v>
      </c>
      <c r="E7701" s="25" t="s">
        <v>1810</v>
      </c>
      <c r="F7701" s="27" t="s">
        <v>1920</v>
      </c>
      <c r="G7701" s="26">
        <v>115.37</v>
      </c>
      <c r="H7701" s="26">
        <v>0</v>
      </c>
      <c r="I7701" s="24">
        <f t="shared" si="120"/>
        <v>3350205.37</v>
      </c>
      <c r="J7701" s="27" t="s">
        <v>1671</v>
      </c>
      <c r="K7701" s="2" t="s">
        <v>15</v>
      </c>
    </row>
    <row r="7702" spans="1:11" ht="12" customHeight="1" x14ac:dyDescent="0.2">
      <c r="A7702" s="2">
        <v>1700</v>
      </c>
      <c r="B7702" s="20" t="str">
        <f>VLOOKUP(C7702,'[2]05-2025'!$B$1:$C$65536,2,0)</f>
        <v>ISSQN RETIDO A RECOLHER</v>
      </c>
      <c r="C7702" s="33" t="s">
        <v>71</v>
      </c>
      <c r="D7702" s="21">
        <f>VLOOKUP(C7702,'[2]05-2025'!$B$1:$D$65536,3,0)</f>
        <v>139509.09</v>
      </c>
      <c r="E7702" s="25" t="s">
        <v>1810</v>
      </c>
      <c r="F7702" s="27" t="s">
        <v>1921</v>
      </c>
      <c r="G7702" s="26">
        <v>130.11000000000001</v>
      </c>
      <c r="H7702" s="26">
        <v>0</v>
      </c>
      <c r="I7702" s="24">
        <f t="shared" si="120"/>
        <v>3350075.2600000002</v>
      </c>
      <c r="J7702" s="27" t="s">
        <v>1671</v>
      </c>
      <c r="K7702" s="2" t="s">
        <v>15</v>
      </c>
    </row>
    <row r="7703" spans="1:11" ht="12" customHeight="1" x14ac:dyDescent="0.2">
      <c r="A7703" s="2">
        <v>1700</v>
      </c>
      <c r="B7703" s="20" t="str">
        <f>VLOOKUP(C7703,'[2]05-2025'!$B$1:$C$65536,2,0)</f>
        <v>ISSQN RETIDO A RECOLHER</v>
      </c>
      <c r="C7703" s="33" t="s">
        <v>71</v>
      </c>
      <c r="D7703" s="21">
        <f>VLOOKUP(C7703,'[2]05-2025'!$B$1:$D$65536,3,0)</f>
        <v>139509.09</v>
      </c>
      <c r="E7703" s="25" t="s">
        <v>1810</v>
      </c>
      <c r="F7703" s="27" t="s">
        <v>1922</v>
      </c>
      <c r="G7703" s="26">
        <v>136</v>
      </c>
      <c r="H7703" s="22">
        <v>0</v>
      </c>
      <c r="I7703" s="24">
        <f t="shared" si="120"/>
        <v>3349939.2600000002</v>
      </c>
      <c r="J7703" s="27" t="s">
        <v>1671</v>
      </c>
      <c r="K7703" s="2" t="s">
        <v>15</v>
      </c>
    </row>
    <row r="7704" spans="1:11" ht="12" customHeight="1" x14ac:dyDescent="0.2">
      <c r="A7704" s="2">
        <v>1700</v>
      </c>
      <c r="B7704" s="20" t="str">
        <f>VLOOKUP(C7704,'[2]05-2025'!$B$1:$C$65536,2,0)</f>
        <v>ISSQN RETIDO A RECOLHER</v>
      </c>
      <c r="C7704" s="33" t="s">
        <v>71</v>
      </c>
      <c r="D7704" s="21">
        <f>VLOOKUP(C7704,'[2]05-2025'!$B$1:$D$65536,3,0)</f>
        <v>139509.09</v>
      </c>
      <c r="E7704" s="25" t="s">
        <v>1810</v>
      </c>
      <c r="F7704" s="27" t="s">
        <v>1923</v>
      </c>
      <c r="G7704" s="26">
        <v>139.12</v>
      </c>
      <c r="H7704" s="22">
        <v>0</v>
      </c>
      <c r="I7704" s="24">
        <f t="shared" si="120"/>
        <v>3349800.14</v>
      </c>
      <c r="J7704" s="27" t="s">
        <v>1671</v>
      </c>
      <c r="K7704" s="2" t="s">
        <v>15</v>
      </c>
    </row>
    <row r="7705" spans="1:11" ht="12" customHeight="1" x14ac:dyDescent="0.2">
      <c r="A7705" s="2">
        <v>1700</v>
      </c>
      <c r="B7705" s="20" t="str">
        <f>VLOOKUP(C7705,'[2]05-2025'!$B$1:$C$65536,2,0)</f>
        <v>ISSQN RETIDO A RECOLHER</v>
      </c>
      <c r="C7705" s="33" t="s">
        <v>71</v>
      </c>
      <c r="D7705" s="21">
        <f>VLOOKUP(C7705,'[2]05-2025'!$B$1:$D$65536,3,0)</f>
        <v>139509.09</v>
      </c>
      <c r="E7705" s="25" t="s">
        <v>1810</v>
      </c>
      <c r="F7705" s="27" t="s">
        <v>1924</v>
      </c>
      <c r="G7705" s="26">
        <v>146.34</v>
      </c>
      <c r="H7705" s="22">
        <v>0</v>
      </c>
      <c r="I7705" s="24">
        <f t="shared" si="120"/>
        <v>3349653.8000000003</v>
      </c>
      <c r="J7705" s="27" t="s">
        <v>1671</v>
      </c>
      <c r="K7705" s="2" t="s">
        <v>15</v>
      </c>
    </row>
    <row r="7706" spans="1:11" ht="12" customHeight="1" x14ac:dyDescent="0.2">
      <c r="A7706" s="2">
        <v>1700</v>
      </c>
      <c r="B7706" s="20" t="str">
        <f>VLOOKUP(C7706,'[2]05-2025'!$B$1:$C$65536,2,0)</f>
        <v>ISSQN RETIDO A RECOLHER</v>
      </c>
      <c r="C7706" s="33" t="s">
        <v>71</v>
      </c>
      <c r="D7706" s="21">
        <f>VLOOKUP(C7706,'[2]05-2025'!$B$1:$D$65536,3,0)</f>
        <v>139509.09</v>
      </c>
      <c r="E7706" s="25" t="s">
        <v>1810</v>
      </c>
      <c r="F7706" s="27" t="s">
        <v>1925</v>
      </c>
      <c r="G7706" s="26">
        <v>147.47</v>
      </c>
      <c r="H7706" s="22">
        <v>0</v>
      </c>
      <c r="I7706" s="24">
        <f t="shared" si="120"/>
        <v>3349506.33</v>
      </c>
      <c r="J7706" s="27" t="s">
        <v>1671</v>
      </c>
      <c r="K7706" s="2" t="s">
        <v>15</v>
      </c>
    </row>
    <row r="7707" spans="1:11" ht="12" customHeight="1" x14ac:dyDescent="0.2">
      <c r="A7707" s="2">
        <v>1700</v>
      </c>
      <c r="B7707" s="20" t="str">
        <f>VLOOKUP(C7707,'[2]05-2025'!$B$1:$C$65536,2,0)</f>
        <v>ISSQN RETIDO A RECOLHER</v>
      </c>
      <c r="C7707" s="33" t="s">
        <v>71</v>
      </c>
      <c r="D7707" s="21">
        <f>VLOOKUP(C7707,'[2]05-2025'!$B$1:$D$65536,3,0)</f>
        <v>139509.09</v>
      </c>
      <c r="E7707" s="25" t="s">
        <v>1810</v>
      </c>
      <c r="F7707" s="27" t="s">
        <v>1926</v>
      </c>
      <c r="G7707" s="26">
        <v>147.47</v>
      </c>
      <c r="H7707" s="22">
        <v>0</v>
      </c>
      <c r="I7707" s="24">
        <f t="shared" si="120"/>
        <v>3349358.86</v>
      </c>
      <c r="J7707" s="27" t="s">
        <v>1671</v>
      </c>
      <c r="K7707" s="2" t="s">
        <v>15</v>
      </c>
    </row>
    <row r="7708" spans="1:11" ht="12" customHeight="1" x14ac:dyDescent="0.2">
      <c r="A7708" s="2">
        <v>1700</v>
      </c>
      <c r="B7708" s="20" t="str">
        <f>VLOOKUP(C7708,'[2]05-2025'!$B$1:$C$65536,2,0)</f>
        <v>ISSQN RETIDO A RECOLHER</v>
      </c>
      <c r="C7708" s="33" t="s">
        <v>71</v>
      </c>
      <c r="D7708" s="21">
        <f>VLOOKUP(C7708,'[2]05-2025'!$B$1:$D$65536,3,0)</f>
        <v>139509.09</v>
      </c>
      <c r="E7708" s="25" t="s">
        <v>1810</v>
      </c>
      <c r="F7708" s="27" t="s">
        <v>1927</v>
      </c>
      <c r="G7708" s="26">
        <v>149.26</v>
      </c>
      <c r="H7708" s="22">
        <v>0</v>
      </c>
      <c r="I7708" s="24">
        <f t="shared" si="120"/>
        <v>3349209.6</v>
      </c>
      <c r="J7708" s="27" t="s">
        <v>1671</v>
      </c>
      <c r="K7708" s="2" t="s">
        <v>15</v>
      </c>
    </row>
    <row r="7709" spans="1:11" ht="12" customHeight="1" x14ac:dyDescent="0.2">
      <c r="A7709" s="2">
        <v>1700</v>
      </c>
      <c r="B7709" s="20" t="str">
        <f>VLOOKUP(C7709,'[2]05-2025'!$B$1:$C$65536,2,0)</f>
        <v>ISSQN RETIDO A RECOLHER</v>
      </c>
      <c r="C7709" s="33" t="s">
        <v>71</v>
      </c>
      <c r="D7709" s="21">
        <f>VLOOKUP(C7709,'[2]05-2025'!$B$1:$D$65536,3,0)</f>
        <v>139509.09</v>
      </c>
      <c r="E7709" s="25" t="s">
        <v>1810</v>
      </c>
      <c r="F7709" s="27" t="s">
        <v>1928</v>
      </c>
      <c r="G7709" s="26">
        <v>152.03</v>
      </c>
      <c r="H7709" s="22">
        <v>0</v>
      </c>
      <c r="I7709" s="24">
        <f t="shared" si="120"/>
        <v>3349057.5700000003</v>
      </c>
      <c r="J7709" s="27" t="s">
        <v>1671</v>
      </c>
      <c r="K7709" s="2" t="s">
        <v>15</v>
      </c>
    </row>
    <row r="7710" spans="1:11" ht="12" customHeight="1" x14ac:dyDescent="0.2">
      <c r="A7710" s="2">
        <v>1700</v>
      </c>
      <c r="B7710" s="20" t="str">
        <f>VLOOKUP(C7710,'[2]05-2025'!$B$1:$C$65536,2,0)</f>
        <v>ISSQN RETIDO A RECOLHER</v>
      </c>
      <c r="C7710" s="33" t="s">
        <v>71</v>
      </c>
      <c r="D7710" s="21">
        <f>VLOOKUP(C7710,'[2]05-2025'!$B$1:$D$65536,3,0)</f>
        <v>139509.09</v>
      </c>
      <c r="E7710" s="25" t="s">
        <v>1810</v>
      </c>
      <c r="F7710" s="27" t="s">
        <v>1929</v>
      </c>
      <c r="G7710" s="26">
        <v>237.94</v>
      </c>
      <c r="H7710" s="22">
        <v>0</v>
      </c>
      <c r="I7710" s="24">
        <f t="shared" si="120"/>
        <v>3348819.6300000004</v>
      </c>
      <c r="J7710" s="27" t="s">
        <v>1671</v>
      </c>
      <c r="K7710" s="2" t="s">
        <v>15</v>
      </c>
    </row>
    <row r="7711" spans="1:11" ht="12" customHeight="1" x14ac:dyDescent="0.2">
      <c r="A7711" s="2">
        <v>1700</v>
      </c>
      <c r="B7711" s="20" t="str">
        <f>VLOOKUP(C7711,'[2]05-2025'!$B$1:$C$65536,2,0)</f>
        <v>ISSQN RETIDO A RECOLHER</v>
      </c>
      <c r="C7711" s="33" t="s">
        <v>71</v>
      </c>
      <c r="D7711" s="21">
        <f>VLOOKUP(C7711,'[2]05-2025'!$B$1:$D$65536,3,0)</f>
        <v>139509.09</v>
      </c>
      <c r="E7711" s="25" t="s">
        <v>1810</v>
      </c>
      <c r="F7711" s="27" t="s">
        <v>1930</v>
      </c>
      <c r="G7711" s="26">
        <v>250.41</v>
      </c>
      <c r="H7711" s="22">
        <v>0</v>
      </c>
      <c r="I7711" s="24">
        <f t="shared" si="120"/>
        <v>3348569.22</v>
      </c>
      <c r="J7711" s="27" t="s">
        <v>1671</v>
      </c>
      <c r="K7711" s="2" t="s">
        <v>15</v>
      </c>
    </row>
    <row r="7712" spans="1:11" ht="12" customHeight="1" x14ac:dyDescent="0.2">
      <c r="A7712" s="2">
        <v>1700</v>
      </c>
      <c r="B7712" s="20" t="str">
        <f>VLOOKUP(C7712,'[2]05-2025'!$B$1:$C$65536,2,0)</f>
        <v>ISSQN RETIDO A RECOLHER</v>
      </c>
      <c r="C7712" s="33" t="s">
        <v>71</v>
      </c>
      <c r="D7712" s="21">
        <f>VLOOKUP(C7712,'[2]05-2025'!$B$1:$D$65536,3,0)</f>
        <v>139509.09</v>
      </c>
      <c r="E7712" s="25" t="s">
        <v>1810</v>
      </c>
      <c r="F7712" s="27" t="s">
        <v>3300</v>
      </c>
      <c r="G7712" s="26">
        <v>344.98</v>
      </c>
      <c r="H7712" s="22">
        <v>0</v>
      </c>
      <c r="I7712" s="24">
        <f t="shared" si="120"/>
        <v>3348224.24</v>
      </c>
      <c r="J7712" s="27" t="s">
        <v>1671</v>
      </c>
      <c r="K7712" s="2" t="s">
        <v>15</v>
      </c>
    </row>
    <row r="7713" spans="1:11" ht="12" customHeight="1" x14ac:dyDescent="0.2">
      <c r="A7713" s="2">
        <v>1700</v>
      </c>
      <c r="B7713" s="20" t="str">
        <f>VLOOKUP(C7713,'[2]05-2025'!$B$1:$C$65536,2,0)</f>
        <v>ISSQN RETIDO A RECOLHER</v>
      </c>
      <c r="C7713" s="33" t="s">
        <v>71</v>
      </c>
      <c r="D7713" s="21">
        <f>VLOOKUP(C7713,'[2]05-2025'!$B$1:$D$65536,3,0)</f>
        <v>139509.09</v>
      </c>
      <c r="E7713" s="25" t="s">
        <v>1810</v>
      </c>
      <c r="F7713" s="27" t="s">
        <v>1931</v>
      </c>
      <c r="G7713" s="26">
        <v>360</v>
      </c>
      <c r="H7713" s="22">
        <v>0</v>
      </c>
      <c r="I7713" s="24">
        <f t="shared" si="120"/>
        <v>3347864.24</v>
      </c>
      <c r="J7713" s="27" t="s">
        <v>1671</v>
      </c>
      <c r="K7713" s="2" t="s">
        <v>15</v>
      </c>
    </row>
    <row r="7714" spans="1:11" ht="12" customHeight="1" x14ac:dyDescent="0.2">
      <c r="A7714" s="2">
        <v>1700</v>
      </c>
      <c r="B7714" s="20" t="str">
        <f>VLOOKUP(C7714,'[2]05-2025'!$B$1:$C$65536,2,0)</f>
        <v>ISSQN RETIDO A RECOLHER</v>
      </c>
      <c r="C7714" s="33" t="s">
        <v>71</v>
      </c>
      <c r="D7714" s="21">
        <f>VLOOKUP(C7714,'[2]05-2025'!$B$1:$D$65536,3,0)</f>
        <v>139509.09</v>
      </c>
      <c r="E7714" s="25" t="s">
        <v>1810</v>
      </c>
      <c r="F7714" s="27" t="s">
        <v>1932</v>
      </c>
      <c r="G7714" s="26">
        <v>375.14</v>
      </c>
      <c r="H7714" s="22">
        <v>0</v>
      </c>
      <c r="I7714" s="24">
        <f t="shared" si="120"/>
        <v>3347489.1</v>
      </c>
      <c r="J7714" s="27" t="s">
        <v>1671</v>
      </c>
      <c r="K7714" s="2" t="s">
        <v>15</v>
      </c>
    </row>
    <row r="7715" spans="1:11" ht="12" customHeight="1" x14ac:dyDescent="0.2">
      <c r="A7715" s="2">
        <v>1700</v>
      </c>
      <c r="B7715" s="20" t="str">
        <f>VLOOKUP(C7715,'[2]05-2025'!$B$1:$C$65536,2,0)</f>
        <v>ISSQN RETIDO A RECOLHER</v>
      </c>
      <c r="C7715" s="33" t="s">
        <v>71</v>
      </c>
      <c r="D7715" s="21">
        <f>VLOOKUP(C7715,'[2]05-2025'!$B$1:$D$65536,3,0)</f>
        <v>139509.09</v>
      </c>
      <c r="E7715" s="25" t="s">
        <v>1810</v>
      </c>
      <c r="F7715" s="27" t="s">
        <v>1933</v>
      </c>
      <c r="G7715" s="26">
        <v>447.02</v>
      </c>
      <c r="H7715" s="22">
        <v>0</v>
      </c>
      <c r="I7715" s="24">
        <f t="shared" si="120"/>
        <v>3347042.08</v>
      </c>
      <c r="J7715" s="27" t="s">
        <v>1671</v>
      </c>
      <c r="K7715" s="2" t="s">
        <v>15</v>
      </c>
    </row>
    <row r="7716" spans="1:11" ht="12" customHeight="1" x14ac:dyDescent="0.2">
      <c r="A7716" s="2">
        <v>1700</v>
      </c>
      <c r="B7716" s="20" t="str">
        <f>VLOOKUP(C7716,'[2]05-2025'!$B$1:$C$65536,2,0)</f>
        <v>ISSQN RETIDO A RECOLHER</v>
      </c>
      <c r="C7716" s="33" t="s">
        <v>71</v>
      </c>
      <c r="D7716" s="21">
        <f>VLOOKUP(C7716,'[2]05-2025'!$B$1:$D$65536,3,0)</f>
        <v>139509.09</v>
      </c>
      <c r="E7716" s="25" t="s">
        <v>1810</v>
      </c>
      <c r="F7716" s="27" t="s">
        <v>1934</v>
      </c>
      <c r="G7716" s="26">
        <v>524.23</v>
      </c>
      <c r="H7716" s="22">
        <v>0</v>
      </c>
      <c r="I7716" s="24">
        <f t="shared" si="120"/>
        <v>3346517.85</v>
      </c>
      <c r="J7716" s="27" t="s">
        <v>1671</v>
      </c>
      <c r="K7716" s="2" t="s">
        <v>15</v>
      </c>
    </row>
    <row r="7717" spans="1:11" ht="12" customHeight="1" x14ac:dyDescent="0.2">
      <c r="A7717" s="2">
        <v>1700</v>
      </c>
      <c r="B7717" s="20" t="str">
        <f>VLOOKUP(C7717,'[2]05-2025'!$B$1:$C$65536,2,0)</f>
        <v>ISSQN RETIDO A RECOLHER</v>
      </c>
      <c r="C7717" s="33" t="s">
        <v>71</v>
      </c>
      <c r="D7717" s="21">
        <f>VLOOKUP(C7717,'[2]05-2025'!$B$1:$D$65536,3,0)</f>
        <v>139509.09</v>
      </c>
      <c r="E7717" s="25" t="s">
        <v>1810</v>
      </c>
      <c r="F7717" s="27" t="s">
        <v>1935</v>
      </c>
      <c r="G7717" s="26">
        <v>585.51</v>
      </c>
      <c r="H7717" s="22">
        <v>0</v>
      </c>
      <c r="I7717" s="24">
        <f t="shared" si="120"/>
        <v>3345932.3400000003</v>
      </c>
      <c r="J7717" s="27" t="s">
        <v>1671</v>
      </c>
      <c r="K7717" s="2" t="s">
        <v>15</v>
      </c>
    </row>
    <row r="7718" spans="1:11" ht="12" customHeight="1" x14ac:dyDescent="0.2">
      <c r="A7718" s="2">
        <v>1700</v>
      </c>
      <c r="B7718" s="20" t="str">
        <f>VLOOKUP(C7718,'[2]05-2025'!$B$1:$C$65536,2,0)</f>
        <v>ISSQN RETIDO A RECOLHER</v>
      </c>
      <c r="C7718" s="33" t="s">
        <v>71</v>
      </c>
      <c r="D7718" s="21">
        <f>VLOOKUP(C7718,'[2]05-2025'!$B$1:$D$65536,3,0)</f>
        <v>139509.09</v>
      </c>
      <c r="E7718" s="25" t="s">
        <v>1810</v>
      </c>
      <c r="F7718" s="27" t="s">
        <v>1936</v>
      </c>
      <c r="G7718" s="26">
        <v>609.59</v>
      </c>
      <c r="H7718" s="22">
        <v>0</v>
      </c>
      <c r="I7718" s="24">
        <f t="shared" si="120"/>
        <v>3345322.7500000005</v>
      </c>
      <c r="J7718" s="27" t="s">
        <v>1671</v>
      </c>
      <c r="K7718" s="2" t="s">
        <v>15</v>
      </c>
    </row>
    <row r="7719" spans="1:11" ht="12" customHeight="1" x14ac:dyDescent="0.2">
      <c r="A7719" s="2">
        <v>1700</v>
      </c>
      <c r="B7719" s="20" t="str">
        <f>VLOOKUP(C7719,'[2]05-2025'!$B$1:$C$65536,2,0)</f>
        <v>ISSQN RETIDO A RECOLHER</v>
      </c>
      <c r="C7719" s="33" t="s">
        <v>71</v>
      </c>
      <c r="D7719" s="21">
        <f>VLOOKUP(C7719,'[2]05-2025'!$B$1:$D$65536,3,0)</f>
        <v>139509.09</v>
      </c>
      <c r="E7719" s="25" t="s">
        <v>1810</v>
      </c>
      <c r="F7719" s="27" t="s">
        <v>1937</v>
      </c>
      <c r="G7719" s="26">
        <v>683.2</v>
      </c>
      <c r="H7719" s="22">
        <v>0</v>
      </c>
      <c r="I7719" s="24">
        <f t="shared" si="120"/>
        <v>3344639.5500000003</v>
      </c>
      <c r="J7719" s="27" t="s">
        <v>1671</v>
      </c>
      <c r="K7719" s="2" t="s">
        <v>15</v>
      </c>
    </row>
    <row r="7720" spans="1:11" ht="12" customHeight="1" x14ac:dyDescent="0.2">
      <c r="A7720" s="2">
        <v>1700</v>
      </c>
      <c r="B7720" s="20" t="str">
        <f>VLOOKUP(C7720,'[2]05-2025'!$B$1:$C$65536,2,0)</f>
        <v>ISSQN RETIDO A RECOLHER</v>
      </c>
      <c r="C7720" s="33" t="s">
        <v>71</v>
      </c>
      <c r="D7720" s="21">
        <f>VLOOKUP(C7720,'[2]05-2025'!$B$1:$D$65536,3,0)</f>
        <v>139509.09</v>
      </c>
      <c r="E7720" s="25" t="s">
        <v>1810</v>
      </c>
      <c r="F7720" s="27" t="s">
        <v>1938</v>
      </c>
      <c r="G7720" s="26">
        <v>739.33</v>
      </c>
      <c r="H7720" s="22">
        <v>0</v>
      </c>
      <c r="I7720" s="24">
        <f t="shared" si="120"/>
        <v>3343900.22</v>
      </c>
      <c r="J7720" s="27" t="s">
        <v>1671</v>
      </c>
      <c r="K7720" s="2" t="s">
        <v>15</v>
      </c>
    </row>
    <row r="7721" spans="1:11" ht="12" customHeight="1" x14ac:dyDescent="0.2">
      <c r="A7721" s="2">
        <v>1700</v>
      </c>
      <c r="B7721" s="20" t="str">
        <f>VLOOKUP(C7721,'[2]05-2025'!$B$1:$C$65536,2,0)</f>
        <v>ISSQN RETIDO A RECOLHER</v>
      </c>
      <c r="C7721" s="33" t="s">
        <v>71</v>
      </c>
      <c r="D7721" s="21">
        <f>VLOOKUP(C7721,'[2]05-2025'!$B$1:$D$65536,3,0)</f>
        <v>139509.09</v>
      </c>
      <c r="E7721" s="25" t="s">
        <v>1810</v>
      </c>
      <c r="F7721" s="27" t="s">
        <v>1939</v>
      </c>
      <c r="G7721" s="26">
        <v>925.02</v>
      </c>
      <c r="H7721" s="22">
        <v>0</v>
      </c>
      <c r="I7721" s="24">
        <f t="shared" si="120"/>
        <v>3342975.2</v>
      </c>
      <c r="J7721" s="27" t="s">
        <v>1671</v>
      </c>
      <c r="K7721" s="2" t="s">
        <v>15</v>
      </c>
    </row>
    <row r="7722" spans="1:11" ht="12" customHeight="1" x14ac:dyDescent="0.2">
      <c r="A7722" s="2">
        <v>1700</v>
      </c>
      <c r="B7722" s="20" t="str">
        <f>VLOOKUP(C7722,'[2]05-2025'!$B$1:$C$65536,2,0)</f>
        <v>ISSQN RETIDO A RECOLHER</v>
      </c>
      <c r="C7722" s="33" t="s">
        <v>71</v>
      </c>
      <c r="D7722" s="21">
        <f>VLOOKUP(C7722,'[2]05-2025'!$B$1:$D$65536,3,0)</f>
        <v>139509.09</v>
      </c>
      <c r="E7722" s="25" t="s">
        <v>1810</v>
      </c>
      <c r="F7722" s="27" t="s">
        <v>1940</v>
      </c>
      <c r="G7722" s="26">
        <v>925.71</v>
      </c>
      <c r="H7722" s="22">
        <v>0</v>
      </c>
      <c r="I7722" s="24">
        <f t="shared" si="120"/>
        <v>3342049.49</v>
      </c>
      <c r="J7722" s="27" t="s">
        <v>1671</v>
      </c>
      <c r="K7722" s="2" t="s">
        <v>15</v>
      </c>
    </row>
    <row r="7723" spans="1:11" ht="12" customHeight="1" x14ac:dyDescent="0.2">
      <c r="A7723" s="2">
        <v>1700</v>
      </c>
      <c r="B7723" s="20" t="str">
        <f>VLOOKUP(C7723,'[2]05-2025'!$B$1:$C$65536,2,0)</f>
        <v>ISSQN RETIDO A RECOLHER</v>
      </c>
      <c r="C7723" s="33" t="s">
        <v>71</v>
      </c>
      <c r="D7723" s="21">
        <f>VLOOKUP(C7723,'[2]05-2025'!$B$1:$D$65536,3,0)</f>
        <v>139509.09</v>
      </c>
      <c r="E7723" s="25" t="s">
        <v>1810</v>
      </c>
      <c r="F7723" s="27" t="s">
        <v>1941</v>
      </c>
      <c r="G7723" s="26">
        <v>1097.76</v>
      </c>
      <c r="H7723" s="22">
        <v>0</v>
      </c>
      <c r="I7723" s="24">
        <f t="shared" si="120"/>
        <v>3340951.7300000004</v>
      </c>
      <c r="J7723" s="27" t="s">
        <v>1671</v>
      </c>
      <c r="K7723" s="2" t="s">
        <v>15</v>
      </c>
    </row>
    <row r="7724" spans="1:11" ht="12" customHeight="1" x14ac:dyDescent="0.2">
      <c r="A7724" s="2">
        <v>1700</v>
      </c>
      <c r="B7724" s="20" t="str">
        <f>VLOOKUP(C7724,'[2]05-2025'!$B$1:$C$65536,2,0)</f>
        <v>ISSQN RETIDO A RECOLHER</v>
      </c>
      <c r="C7724" s="33" t="s">
        <v>71</v>
      </c>
      <c r="D7724" s="21">
        <f>VLOOKUP(C7724,'[2]05-2025'!$B$1:$D$65536,3,0)</f>
        <v>139509.09</v>
      </c>
      <c r="E7724" s="25" t="s">
        <v>1810</v>
      </c>
      <c r="F7724" s="27" t="s">
        <v>1942</v>
      </c>
      <c r="G7724" s="26">
        <v>1102.03</v>
      </c>
      <c r="H7724" s="22">
        <v>0</v>
      </c>
      <c r="I7724" s="24">
        <f t="shared" si="120"/>
        <v>3339849.7000000007</v>
      </c>
      <c r="J7724" s="27" t="s">
        <v>1671</v>
      </c>
      <c r="K7724" s="2" t="s">
        <v>15</v>
      </c>
    </row>
    <row r="7725" spans="1:11" ht="12" customHeight="1" x14ac:dyDescent="0.2">
      <c r="A7725" s="2">
        <v>1700</v>
      </c>
      <c r="B7725" s="20" t="str">
        <f>VLOOKUP(C7725,'[2]05-2025'!$B$1:$C$65536,2,0)</f>
        <v>ISSQN RETIDO A RECOLHER</v>
      </c>
      <c r="C7725" s="33" t="s">
        <v>71</v>
      </c>
      <c r="D7725" s="21">
        <f>VLOOKUP(C7725,'[2]05-2025'!$B$1:$D$65536,3,0)</f>
        <v>139509.09</v>
      </c>
      <c r="E7725" s="25" t="s">
        <v>1810</v>
      </c>
      <c r="F7725" s="27" t="s">
        <v>1943</v>
      </c>
      <c r="G7725" s="26">
        <v>1646.73</v>
      </c>
      <c r="H7725" s="22">
        <v>0</v>
      </c>
      <c r="I7725" s="24">
        <f t="shared" si="120"/>
        <v>3338202.9700000007</v>
      </c>
      <c r="J7725" s="27" t="s">
        <v>1671</v>
      </c>
      <c r="K7725" s="2" t="s">
        <v>15</v>
      </c>
    </row>
    <row r="7726" spans="1:11" ht="12" customHeight="1" x14ac:dyDescent="0.2">
      <c r="A7726" s="2">
        <v>1700</v>
      </c>
      <c r="B7726" s="20" t="str">
        <f>VLOOKUP(C7726,'[2]05-2025'!$B$1:$C$65536,2,0)</f>
        <v>ISSQN RETIDO A RECOLHER</v>
      </c>
      <c r="C7726" s="33" t="s">
        <v>71</v>
      </c>
      <c r="D7726" s="21">
        <f>VLOOKUP(C7726,'[2]05-2025'!$B$1:$D$65536,3,0)</f>
        <v>139509.09</v>
      </c>
      <c r="E7726" s="25" t="s">
        <v>1810</v>
      </c>
      <c r="F7726" s="27" t="s">
        <v>1944</v>
      </c>
      <c r="G7726" s="26">
        <v>1778.16</v>
      </c>
      <c r="H7726" s="22">
        <v>0</v>
      </c>
      <c r="I7726" s="24">
        <f t="shared" si="120"/>
        <v>3336424.8100000005</v>
      </c>
      <c r="J7726" s="27" t="s">
        <v>1671</v>
      </c>
      <c r="K7726" s="2" t="s">
        <v>15</v>
      </c>
    </row>
    <row r="7727" spans="1:11" ht="12" customHeight="1" x14ac:dyDescent="0.2">
      <c r="A7727" s="2">
        <v>1700</v>
      </c>
      <c r="B7727" s="20" t="str">
        <f>VLOOKUP(C7727,'[2]05-2025'!$B$1:$C$65536,2,0)</f>
        <v>ISSQN RETIDO A RECOLHER</v>
      </c>
      <c r="C7727" s="33" t="s">
        <v>71</v>
      </c>
      <c r="D7727" s="21">
        <f>VLOOKUP(C7727,'[2]05-2025'!$B$1:$D$65536,3,0)</f>
        <v>139509.09</v>
      </c>
      <c r="E7727" s="25" t="s">
        <v>1810</v>
      </c>
      <c r="F7727" s="27" t="s">
        <v>1945</v>
      </c>
      <c r="G7727" s="26">
        <v>1802.16</v>
      </c>
      <c r="H7727" s="22">
        <v>0</v>
      </c>
      <c r="I7727" s="24">
        <f t="shared" si="120"/>
        <v>3334622.6500000004</v>
      </c>
      <c r="J7727" s="27" t="s">
        <v>1671</v>
      </c>
      <c r="K7727" s="2" t="s">
        <v>15</v>
      </c>
    </row>
    <row r="7728" spans="1:11" ht="12" customHeight="1" x14ac:dyDescent="0.2">
      <c r="A7728" s="2">
        <v>1700</v>
      </c>
      <c r="B7728" s="20" t="str">
        <f>VLOOKUP(C7728,'[2]05-2025'!$B$1:$C$65536,2,0)</f>
        <v>ISSQN RETIDO A RECOLHER</v>
      </c>
      <c r="C7728" s="33" t="s">
        <v>71</v>
      </c>
      <c r="D7728" s="21">
        <f>VLOOKUP(C7728,'[2]05-2025'!$B$1:$D$65536,3,0)</f>
        <v>139509.09</v>
      </c>
      <c r="E7728" s="25" t="s">
        <v>1810</v>
      </c>
      <c r="F7728" s="27" t="s">
        <v>1708</v>
      </c>
      <c r="G7728" s="26">
        <v>1981.25</v>
      </c>
      <c r="H7728" s="22">
        <v>0</v>
      </c>
      <c r="I7728" s="24">
        <f t="shared" si="120"/>
        <v>3332641.4000000004</v>
      </c>
      <c r="J7728" s="27" t="s">
        <v>1671</v>
      </c>
      <c r="K7728" s="2" t="s">
        <v>15</v>
      </c>
    </row>
    <row r="7729" spans="1:11" ht="12" customHeight="1" x14ac:dyDescent="0.2">
      <c r="A7729" s="2">
        <v>1700</v>
      </c>
      <c r="B7729" s="20" t="str">
        <f>VLOOKUP(C7729,'[2]05-2025'!$B$1:$C$65536,2,0)</f>
        <v>ISSQN RETIDO A RECOLHER</v>
      </c>
      <c r="C7729" s="33" t="s">
        <v>71</v>
      </c>
      <c r="D7729" s="21">
        <f>VLOOKUP(C7729,'[2]05-2025'!$B$1:$D$65536,3,0)</f>
        <v>139509.09</v>
      </c>
      <c r="E7729" s="25" t="s">
        <v>1810</v>
      </c>
      <c r="F7729" s="27" t="s">
        <v>1947</v>
      </c>
      <c r="G7729" s="26">
        <v>3116.25</v>
      </c>
      <c r="H7729" s="22">
        <v>0</v>
      </c>
      <c r="I7729" s="24">
        <f t="shared" ref="I7729:I7792" si="121">IF(C7729&lt;&gt;C7728,D7729-G7729+H7729,IF(C7729=C7728,I7728-G7729+H7729,"falso"))</f>
        <v>3329525.1500000004</v>
      </c>
      <c r="J7729" s="27" t="s">
        <v>1671</v>
      </c>
      <c r="K7729" s="2" t="s">
        <v>15</v>
      </c>
    </row>
    <row r="7730" spans="1:11" ht="12" customHeight="1" x14ac:dyDescent="0.2">
      <c r="A7730" s="2">
        <v>1700</v>
      </c>
      <c r="B7730" s="20" t="str">
        <f>VLOOKUP(C7730,'[2]05-2025'!$B$1:$C$65536,2,0)</f>
        <v>ISSQN RETIDO A RECOLHER</v>
      </c>
      <c r="C7730" s="33" t="s">
        <v>71</v>
      </c>
      <c r="D7730" s="21">
        <f>VLOOKUP(C7730,'[2]05-2025'!$B$1:$D$65536,3,0)</f>
        <v>139509.09</v>
      </c>
      <c r="E7730" s="25" t="s">
        <v>1810</v>
      </c>
      <c r="F7730" s="27" t="s">
        <v>1948</v>
      </c>
      <c r="G7730" s="26">
        <v>3175.93</v>
      </c>
      <c r="H7730" s="22">
        <v>0</v>
      </c>
      <c r="I7730" s="24">
        <f t="shared" si="121"/>
        <v>3326349.22</v>
      </c>
      <c r="J7730" s="27" t="s">
        <v>1671</v>
      </c>
      <c r="K7730" s="2" t="s">
        <v>15</v>
      </c>
    </row>
    <row r="7731" spans="1:11" ht="12" customHeight="1" x14ac:dyDescent="0.2">
      <c r="A7731" s="2">
        <v>1700</v>
      </c>
      <c r="B7731" s="20" t="str">
        <f>VLOOKUP(C7731,'[2]05-2025'!$B$1:$C$65536,2,0)</f>
        <v>ISSQN RETIDO A RECOLHER</v>
      </c>
      <c r="C7731" s="33" t="s">
        <v>71</v>
      </c>
      <c r="D7731" s="21">
        <f>VLOOKUP(C7731,'[2]05-2025'!$B$1:$D$65536,3,0)</f>
        <v>139509.09</v>
      </c>
      <c r="E7731" s="25" t="s">
        <v>1810</v>
      </c>
      <c r="F7731" s="27" t="s">
        <v>1742</v>
      </c>
      <c r="G7731" s="26">
        <v>4219.59</v>
      </c>
      <c r="H7731" s="26">
        <v>0</v>
      </c>
      <c r="I7731" s="24">
        <f t="shared" si="121"/>
        <v>3322129.6300000004</v>
      </c>
      <c r="J7731" s="27" t="s">
        <v>1671</v>
      </c>
      <c r="K7731" s="2" t="s">
        <v>15</v>
      </c>
    </row>
    <row r="7732" spans="1:11" ht="12" customHeight="1" x14ac:dyDescent="0.2">
      <c r="A7732" s="2">
        <v>1700</v>
      </c>
      <c r="B7732" s="20" t="str">
        <f>VLOOKUP(C7732,'[2]05-2025'!$B$1:$C$65536,2,0)</f>
        <v>ISSQN RETIDO A RECOLHER</v>
      </c>
      <c r="C7732" s="33" t="s">
        <v>71</v>
      </c>
      <c r="D7732" s="21">
        <f>VLOOKUP(C7732,'[2]05-2025'!$B$1:$D$65536,3,0)</f>
        <v>139509.09</v>
      </c>
      <c r="E7732" s="25" t="s">
        <v>1810</v>
      </c>
      <c r="F7732" s="27" t="s">
        <v>1948</v>
      </c>
      <c r="G7732" s="26">
        <v>5866.89</v>
      </c>
      <c r="H7732" s="26">
        <v>0</v>
      </c>
      <c r="I7732" s="24">
        <f t="shared" si="121"/>
        <v>3316262.74</v>
      </c>
      <c r="J7732" s="27" t="s">
        <v>1671</v>
      </c>
      <c r="K7732" s="2" t="s">
        <v>15</v>
      </c>
    </row>
    <row r="7733" spans="1:11" ht="12" customHeight="1" x14ac:dyDescent="0.2">
      <c r="A7733" s="2">
        <v>1700</v>
      </c>
      <c r="B7733" s="20" t="str">
        <f>VLOOKUP(C7733,'[2]05-2025'!$B$1:$C$65536,2,0)</f>
        <v>ISSQN RETIDO A RECOLHER</v>
      </c>
      <c r="C7733" s="33" t="s">
        <v>71</v>
      </c>
      <c r="D7733" s="21">
        <f>VLOOKUP(C7733,'[2]05-2025'!$B$1:$D$65536,3,0)</f>
        <v>139509.09</v>
      </c>
      <c r="E7733" s="25" t="s">
        <v>1810</v>
      </c>
      <c r="F7733" s="27" t="s">
        <v>1949</v>
      </c>
      <c r="G7733" s="26">
        <v>6370.08</v>
      </c>
      <c r="H7733" s="26">
        <v>0</v>
      </c>
      <c r="I7733" s="24">
        <f t="shared" si="121"/>
        <v>3309892.66</v>
      </c>
      <c r="J7733" s="27" t="s">
        <v>1671</v>
      </c>
      <c r="K7733" s="2" t="s">
        <v>15</v>
      </c>
    </row>
    <row r="7734" spans="1:11" ht="12" customHeight="1" x14ac:dyDescent="0.2">
      <c r="A7734" s="2">
        <v>1700</v>
      </c>
      <c r="B7734" s="20" t="str">
        <f>VLOOKUP(C7734,'[2]05-2025'!$B$1:$C$65536,2,0)</f>
        <v>ISSQN RETIDO A RECOLHER</v>
      </c>
      <c r="C7734" s="33" t="s">
        <v>71</v>
      </c>
      <c r="D7734" s="21">
        <f>VLOOKUP(C7734,'[2]05-2025'!$B$1:$D$65536,3,0)</f>
        <v>139509.09</v>
      </c>
      <c r="E7734" s="25" t="s">
        <v>1810</v>
      </c>
      <c r="F7734" s="27" t="s">
        <v>1950</v>
      </c>
      <c r="G7734" s="26">
        <v>7700.68</v>
      </c>
      <c r="H7734" s="26">
        <v>0</v>
      </c>
      <c r="I7734" s="24">
        <f t="shared" si="121"/>
        <v>3302191.98</v>
      </c>
      <c r="J7734" s="27" t="s">
        <v>1671</v>
      </c>
      <c r="K7734" s="2" t="s">
        <v>15</v>
      </c>
    </row>
    <row r="7735" spans="1:11" ht="12" customHeight="1" x14ac:dyDescent="0.2">
      <c r="A7735" s="2">
        <v>1700</v>
      </c>
      <c r="B7735" s="20" t="str">
        <f>VLOOKUP(C7735,'[2]05-2025'!$B$1:$C$65536,2,0)</f>
        <v>ISSQN RETIDO A RECOLHER</v>
      </c>
      <c r="C7735" s="33" t="s">
        <v>71</v>
      </c>
      <c r="D7735" s="21">
        <f>VLOOKUP(C7735,'[2]05-2025'!$B$1:$D$65536,3,0)</f>
        <v>139509.09</v>
      </c>
      <c r="E7735" s="25" t="s">
        <v>1810</v>
      </c>
      <c r="F7735" s="27" t="s">
        <v>1951</v>
      </c>
      <c r="G7735" s="26">
        <v>8750</v>
      </c>
      <c r="H7735" s="26">
        <v>0</v>
      </c>
      <c r="I7735" s="24">
        <f t="shared" si="121"/>
        <v>3293441.98</v>
      </c>
      <c r="J7735" s="27" t="s">
        <v>1671</v>
      </c>
      <c r="K7735" s="2" t="s">
        <v>15</v>
      </c>
    </row>
    <row r="7736" spans="1:11" ht="12" customHeight="1" x14ac:dyDescent="0.2">
      <c r="A7736" s="2">
        <v>1700</v>
      </c>
      <c r="B7736" s="20" t="str">
        <f>VLOOKUP(C7736,'[2]05-2025'!$B$1:$C$65536,2,0)</f>
        <v>ISSQN RETIDO A RECOLHER</v>
      </c>
      <c r="C7736" s="33" t="s">
        <v>71</v>
      </c>
      <c r="D7736" s="21">
        <f>VLOOKUP(C7736,'[2]05-2025'!$B$1:$D$65536,3,0)</f>
        <v>139509.09</v>
      </c>
      <c r="E7736" s="25" t="s">
        <v>1810</v>
      </c>
      <c r="F7736" s="27" t="s">
        <v>1952</v>
      </c>
      <c r="G7736" s="26">
        <v>12030.04</v>
      </c>
      <c r="H7736" s="26">
        <v>0</v>
      </c>
      <c r="I7736" s="24">
        <f t="shared" si="121"/>
        <v>3281411.94</v>
      </c>
      <c r="J7736" s="27" t="s">
        <v>1671</v>
      </c>
      <c r="K7736" s="2" t="s">
        <v>15</v>
      </c>
    </row>
    <row r="7737" spans="1:11" ht="12" customHeight="1" x14ac:dyDescent="0.2">
      <c r="A7737" s="2">
        <v>1700</v>
      </c>
      <c r="B7737" s="20" t="str">
        <f>VLOOKUP(C7737,'[2]05-2025'!$B$1:$C$65536,2,0)</f>
        <v>ISSQN RETIDO A RECOLHER</v>
      </c>
      <c r="C7737" s="33" t="s">
        <v>71</v>
      </c>
      <c r="D7737" s="21">
        <f>VLOOKUP(C7737,'[2]05-2025'!$B$1:$D$65536,3,0)</f>
        <v>139509.09</v>
      </c>
      <c r="E7737" s="25" t="s">
        <v>1810</v>
      </c>
      <c r="F7737" s="27" t="s">
        <v>1953</v>
      </c>
      <c r="G7737" s="26">
        <v>12144.26</v>
      </c>
      <c r="H7737" s="26">
        <v>0</v>
      </c>
      <c r="I7737" s="24">
        <f t="shared" si="121"/>
        <v>3269267.68</v>
      </c>
      <c r="J7737" s="27" t="s">
        <v>1671</v>
      </c>
      <c r="K7737" s="2" t="s">
        <v>15</v>
      </c>
    </row>
    <row r="7738" spans="1:11" ht="12" customHeight="1" x14ac:dyDescent="0.2">
      <c r="A7738" s="2">
        <v>1700</v>
      </c>
      <c r="B7738" s="20" t="str">
        <f>VLOOKUP(C7738,'[2]05-2025'!$B$1:$C$65536,2,0)</f>
        <v>ISSQN RETIDO A RECOLHER</v>
      </c>
      <c r="C7738" s="33" t="s">
        <v>71</v>
      </c>
      <c r="D7738" s="21">
        <f>VLOOKUP(C7738,'[2]05-2025'!$B$1:$D$65536,3,0)</f>
        <v>139509.09</v>
      </c>
      <c r="E7738" s="25" t="s">
        <v>1810</v>
      </c>
      <c r="F7738" s="27" t="s">
        <v>1743</v>
      </c>
      <c r="G7738" s="26">
        <v>12738.64</v>
      </c>
      <c r="H7738" s="26">
        <v>0</v>
      </c>
      <c r="I7738" s="24">
        <f t="shared" si="121"/>
        <v>3256529.04</v>
      </c>
      <c r="J7738" s="27" t="s">
        <v>1671</v>
      </c>
      <c r="K7738" s="2" t="s">
        <v>15</v>
      </c>
    </row>
    <row r="7739" spans="1:11" ht="12" customHeight="1" x14ac:dyDescent="0.2">
      <c r="A7739" s="2">
        <v>1700</v>
      </c>
      <c r="B7739" s="20" t="str">
        <f>VLOOKUP(C7739,'[2]05-2025'!$B$1:$C$65536,2,0)</f>
        <v>ISSQN RETIDO A RECOLHER</v>
      </c>
      <c r="C7739" s="33" t="s">
        <v>71</v>
      </c>
      <c r="D7739" s="21">
        <f>VLOOKUP(C7739,'[2]05-2025'!$B$1:$D$65536,3,0)</f>
        <v>139509.09</v>
      </c>
      <c r="E7739" s="25" t="s">
        <v>1810</v>
      </c>
      <c r="F7739" s="27" t="s">
        <v>1954</v>
      </c>
      <c r="G7739" s="26">
        <v>28773.07</v>
      </c>
      <c r="H7739" s="26">
        <v>0</v>
      </c>
      <c r="I7739" s="24">
        <f t="shared" si="121"/>
        <v>3227755.97</v>
      </c>
      <c r="J7739" s="27" t="s">
        <v>1671</v>
      </c>
      <c r="K7739" s="2" t="s">
        <v>15</v>
      </c>
    </row>
    <row r="7740" spans="1:11" ht="12" customHeight="1" x14ac:dyDescent="0.2">
      <c r="A7740" s="2">
        <v>1700</v>
      </c>
      <c r="B7740" s="20" t="str">
        <f>VLOOKUP(C7740,'[2]05-2025'!$B$1:$C$65536,2,0)</f>
        <v>ISSQN RETIDO A RECOLHER</v>
      </c>
      <c r="C7740" s="33" t="s">
        <v>71</v>
      </c>
      <c r="D7740" s="21">
        <f>VLOOKUP(C7740,'[2]05-2025'!$B$1:$D$65536,3,0)</f>
        <v>139509.09</v>
      </c>
      <c r="E7740" s="25" t="s">
        <v>1810</v>
      </c>
      <c r="F7740" s="27" t="s">
        <v>3301</v>
      </c>
      <c r="G7740" s="26">
        <v>32059.91</v>
      </c>
      <c r="H7740" s="22">
        <v>0</v>
      </c>
      <c r="I7740" s="24">
        <f t="shared" si="121"/>
        <v>3195696.06</v>
      </c>
      <c r="J7740" s="27" t="s">
        <v>1671</v>
      </c>
      <c r="K7740" s="2" t="s">
        <v>15</v>
      </c>
    </row>
    <row r="7741" spans="1:11" ht="12" customHeight="1" x14ac:dyDescent="0.2">
      <c r="A7741" s="2">
        <v>1700</v>
      </c>
      <c r="B7741" s="20" t="str">
        <f>VLOOKUP(C7741,'[2]05-2025'!$B$1:$C$65536,2,0)</f>
        <v>ISSQN RETIDO A RECOLHER</v>
      </c>
      <c r="C7741" s="33" t="s">
        <v>71</v>
      </c>
      <c r="D7741" s="21">
        <f>VLOOKUP(C7741,'[2]05-2025'!$B$1:$D$65536,3,0)</f>
        <v>139509.09</v>
      </c>
      <c r="E7741" s="25" t="s">
        <v>1810</v>
      </c>
      <c r="F7741" s="27" t="s">
        <v>1955</v>
      </c>
      <c r="G7741" s="26">
        <v>48</v>
      </c>
      <c r="H7741" s="22">
        <v>0</v>
      </c>
      <c r="I7741" s="24">
        <f t="shared" si="121"/>
        <v>3195648.06</v>
      </c>
      <c r="J7741" s="27" t="s">
        <v>1671</v>
      </c>
      <c r="K7741" s="2" t="s">
        <v>15</v>
      </c>
    </row>
    <row r="7742" spans="1:11" ht="12" customHeight="1" x14ac:dyDescent="0.2">
      <c r="A7742" s="2">
        <v>1700</v>
      </c>
      <c r="B7742" s="20" t="str">
        <f>VLOOKUP(C7742,'[2]05-2025'!$B$1:$C$65536,2,0)</f>
        <v>ISSQN RETIDO A RECOLHER</v>
      </c>
      <c r="C7742" s="33" t="s">
        <v>71</v>
      </c>
      <c r="D7742" s="21">
        <f>VLOOKUP(C7742,'[2]05-2025'!$B$1:$D$65536,3,0)</f>
        <v>139509.09</v>
      </c>
      <c r="E7742" s="25" t="s">
        <v>1810</v>
      </c>
      <c r="F7742" s="27" t="s">
        <v>1956</v>
      </c>
      <c r="G7742" s="26">
        <v>63.89</v>
      </c>
      <c r="H7742" s="22">
        <v>0</v>
      </c>
      <c r="I7742" s="24">
        <f t="shared" si="121"/>
        <v>3195584.17</v>
      </c>
      <c r="J7742" s="27" t="s">
        <v>1671</v>
      </c>
      <c r="K7742" s="2" t="s">
        <v>15</v>
      </c>
    </row>
    <row r="7743" spans="1:11" ht="12" customHeight="1" x14ac:dyDescent="0.2">
      <c r="A7743" s="2">
        <v>1700</v>
      </c>
      <c r="B7743" s="20" t="str">
        <f>VLOOKUP(C7743,'[2]05-2025'!$B$1:$C$65536,2,0)</f>
        <v>ISSQN RETIDO A RECOLHER</v>
      </c>
      <c r="C7743" s="33" t="s">
        <v>71</v>
      </c>
      <c r="D7743" s="21">
        <f>VLOOKUP(C7743,'[2]05-2025'!$B$1:$D$65536,3,0)</f>
        <v>139509.09</v>
      </c>
      <c r="E7743" s="25" t="s">
        <v>1811</v>
      </c>
      <c r="F7743" s="27" t="s">
        <v>2872</v>
      </c>
      <c r="G7743" s="26">
        <v>1442.4</v>
      </c>
      <c r="H7743" s="22">
        <v>0</v>
      </c>
      <c r="I7743" s="24">
        <f t="shared" si="121"/>
        <v>3194141.77</v>
      </c>
      <c r="J7743" s="27" t="s">
        <v>59</v>
      </c>
      <c r="K7743" s="2" t="s">
        <v>15</v>
      </c>
    </row>
    <row r="7744" spans="1:11" ht="12" customHeight="1" x14ac:dyDescent="0.2">
      <c r="A7744" s="2">
        <v>1700</v>
      </c>
      <c r="B7744" s="20" t="str">
        <f>VLOOKUP(C7744,'[2]05-2025'!$B$1:$C$65536,2,0)</f>
        <v>ISSQN RETIDO A RECOLHER</v>
      </c>
      <c r="C7744" s="33" t="s">
        <v>71</v>
      </c>
      <c r="D7744" s="21">
        <f>VLOOKUP(C7744,'[2]05-2025'!$B$1:$D$65536,3,0)</f>
        <v>139509.09</v>
      </c>
      <c r="E7744" s="25" t="s">
        <v>1811</v>
      </c>
      <c r="F7744" s="27" t="s">
        <v>2873</v>
      </c>
      <c r="G7744" s="26">
        <v>1632</v>
      </c>
      <c r="H7744" s="22">
        <v>0</v>
      </c>
      <c r="I7744" s="24">
        <f t="shared" si="121"/>
        <v>3192509.77</v>
      </c>
      <c r="J7744" s="27" t="s">
        <v>59</v>
      </c>
      <c r="K7744" s="2" t="s">
        <v>15</v>
      </c>
    </row>
    <row r="7745" spans="1:11" ht="12" customHeight="1" x14ac:dyDescent="0.2">
      <c r="A7745" s="2">
        <v>1700</v>
      </c>
      <c r="B7745" s="20" t="str">
        <f>VLOOKUP(C7745,'[2]05-2025'!$B$1:$C$65536,2,0)</f>
        <v>ISSQN RETIDO A RECOLHER</v>
      </c>
      <c r="C7745" s="33" t="s">
        <v>71</v>
      </c>
      <c r="D7745" s="21">
        <f>VLOOKUP(C7745,'[2]05-2025'!$B$1:$D$65536,3,0)</f>
        <v>139509.09</v>
      </c>
      <c r="E7745" s="25" t="s">
        <v>1811</v>
      </c>
      <c r="F7745" s="27" t="s">
        <v>2874</v>
      </c>
      <c r="G7745" s="26">
        <v>961.6</v>
      </c>
      <c r="H7745" s="22">
        <v>0</v>
      </c>
      <c r="I7745" s="24">
        <f t="shared" si="121"/>
        <v>3191548.17</v>
      </c>
      <c r="J7745" s="27" t="s">
        <v>59</v>
      </c>
      <c r="K7745" s="2" t="s">
        <v>15</v>
      </c>
    </row>
    <row r="7746" spans="1:11" ht="12" customHeight="1" x14ac:dyDescent="0.2">
      <c r="A7746" s="2">
        <v>1700</v>
      </c>
      <c r="B7746" s="20" t="str">
        <f>VLOOKUP(C7746,'[2]05-2025'!$B$1:$C$65536,2,0)</f>
        <v>ISSQN RETIDO A RECOLHER</v>
      </c>
      <c r="C7746" s="33" t="s">
        <v>71</v>
      </c>
      <c r="D7746" s="21">
        <f>VLOOKUP(C7746,'[2]05-2025'!$B$1:$D$65536,3,0)</f>
        <v>139509.09</v>
      </c>
      <c r="E7746" s="25" t="s">
        <v>1811</v>
      </c>
      <c r="F7746" s="27" t="s">
        <v>2875</v>
      </c>
      <c r="G7746" s="26">
        <v>1442.4</v>
      </c>
      <c r="H7746" s="22">
        <v>0</v>
      </c>
      <c r="I7746" s="24">
        <f t="shared" si="121"/>
        <v>3190105.77</v>
      </c>
      <c r="J7746" s="27" t="s">
        <v>59</v>
      </c>
      <c r="K7746" s="2" t="s">
        <v>15</v>
      </c>
    </row>
    <row r="7747" spans="1:11" ht="12" customHeight="1" x14ac:dyDescent="0.2">
      <c r="A7747" s="2">
        <v>1700</v>
      </c>
      <c r="B7747" s="20" t="str">
        <f>VLOOKUP(C7747,'[2]05-2025'!$B$1:$C$65536,2,0)</f>
        <v>ISSQN RETIDO A RECOLHER</v>
      </c>
      <c r="C7747" s="33" t="s">
        <v>71</v>
      </c>
      <c r="D7747" s="21">
        <f>VLOOKUP(C7747,'[2]05-2025'!$B$1:$D$65536,3,0)</f>
        <v>139509.09</v>
      </c>
      <c r="E7747" s="25" t="s">
        <v>1811</v>
      </c>
      <c r="F7747" s="27" t="s">
        <v>2877</v>
      </c>
      <c r="G7747" s="26">
        <v>35380.67</v>
      </c>
      <c r="H7747" s="22">
        <v>0</v>
      </c>
      <c r="I7747" s="24">
        <f t="shared" si="121"/>
        <v>3154725.1</v>
      </c>
      <c r="J7747" s="27" t="s">
        <v>59</v>
      </c>
      <c r="K7747" s="2" t="s">
        <v>15</v>
      </c>
    </row>
    <row r="7748" spans="1:11" ht="12" customHeight="1" x14ac:dyDescent="0.2">
      <c r="A7748" s="2">
        <v>1700</v>
      </c>
      <c r="B7748" s="20" t="str">
        <f>VLOOKUP(C7748,'[2]05-2025'!$B$1:$C$65536,2,0)</f>
        <v>ISSQN RETIDO A RECOLHER</v>
      </c>
      <c r="C7748" s="33" t="s">
        <v>71</v>
      </c>
      <c r="D7748" s="21">
        <f>VLOOKUP(C7748,'[2]05-2025'!$B$1:$D$65536,3,0)</f>
        <v>139509.09</v>
      </c>
      <c r="E7748" s="25" t="s">
        <v>1811</v>
      </c>
      <c r="F7748" s="27" t="s">
        <v>1675</v>
      </c>
      <c r="G7748" s="26">
        <v>585.6</v>
      </c>
      <c r="H7748" s="22">
        <v>0</v>
      </c>
      <c r="I7748" s="24">
        <f t="shared" si="121"/>
        <v>3154139.5</v>
      </c>
      <c r="J7748" s="27" t="s">
        <v>69</v>
      </c>
      <c r="K7748" s="2" t="s">
        <v>15</v>
      </c>
    </row>
    <row r="7749" spans="1:11" ht="12" customHeight="1" x14ac:dyDescent="0.2">
      <c r="A7749" s="2">
        <v>1700</v>
      </c>
      <c r="B7749" s="20" t="str">
        <f>VLOOKUP(C7749,'[2]05-2025'!$B$1:$C$65536,2,0)</f>
        <v>ISSQN RETIDO A RECOLHER</v>
      </c>
      <c r="C7749" s="33" t="s">
        <v>71</v>
      </c>
      <c r="D7749" s="21">
        <f>VLOOKUP(C7749,'[2]05-2025'!$B$1:$D$65536,3,0)</f>
        <v>139509.09</v>
      </c>
      <c r="E7749" s="25" t="s">
        <v>1811</v>
      </c>
      <c r="F7749" s="27" t="s">
        <v>2823</v>
      </c>
      <c r="G7749" s="26">
        <v>35272.639999999999</v>
      </c>
      <c r="H7749" s="22">
        <v>0</v>
      </c>
      <c r="I7749" s="24">
        <f t="shared" si="121"/>
        <v>3118866.86</v>
      </c>
      <c r="J7749" s="27" t="s">
        <v>58</v>
      </c>
      <c r="K7749" s="2" t="s">
        <v>15</v>
      </c>
    </row>
    <row r="7750" spans="1:11" ht="12" customHeight="1" x14ac:dyDescent="0.2">
      <c r="A7750" s="2">
        <v>1700</v>
      </c>
      <c r="B7750" s="20" t="str">
        <f>VLOOKUP(C7750,'[2]05-2025'!$B$1:$C$65536,2,0)</f>
        <v>ISSQN RETIDO A RECOLHER</v>
      </c>
      <c r="C7750" s="33" t="s">
        <v>71</v>
      </c>
      <c r="D7750" s="21">
        <f>VLOOKUP(C7750,'[2]05-2025'!$B$1:$D$65536,3,0)</f>
        <v>139509.09</v>
      </c>
      <c r="E7750" s="25" t="s">
        <v>1811</v>
      </c>
      <c r="F7750" s="27" t="s">
        <v>1676</v>
      </c>
      <c r="G7750" s="26">
        <v>1815.36</v>
      </c>
      <c r="H7750" s="22">
        <v>0</v>
      </c>
      <c r="I7750" s="24">
        <f t="shared" si="121"/>
        <v>3117051.5</v>
      </c>
      <c r="J7750" s="27" t="s">
        <v>72</v>
      </c>
      <c r="K7750" s="2" t="s">
        <v>15</v>
      </c>
    </row>
    <row r="7751" spans="1:11" ht="12" customHeight="1" x14ac:dyDescent="0.2">
      <c r="A7751" s="2">
        <v>1700</v>
      </c>
      <c r="B7751" s="20" t="str">
        <f>VLOOKUP(C7751,'[2]05-2025'!$B$1:$C$65536,2,0)</f>
        <v>ISSQN RETIDO A RECOLHER</v>
      </c>
      <c r="C7751" s="33" t="s">
        <v>71</v>
      </c>
      <c r="D7751" s="21">
        <f>VLOOKUP(C7751,'[2]05-2025'!$B$1:$D$65536,3,0)</f>
        <v>139509.09</v>
      </c>
      <c r="E7751" s="25" t="s">
        <v>1812</v>
      </c>
      <c r="F7751" s="27" t="s">
        <v>1751</v>
      </c>
      <c r="G7751" s="26">
        <v>353.46</v>
      </c>
      <c r="H7751" s="22">
        <v>0</v>
      </c>
      <c r="I7751" s="24">
        <f t="shared" si="121"/>
        <v>3116698.04</v>
      </c>
      <c r="J7751" s="27" t="s">
        <v>72</v>
      </c>
      <c r="K7751" s="2" t="s">
        <v>15</v>
      </c>
    </row>
    <row r="7752" spans="1:11" ht="12" customHeight="1" x14ac:dyDescent="0.2">
      <c r="A7752" s="2">
        <v>1700</v>
      </c>
      <c r="B7752" s="20" t="str">
        <f>VLOOKUP(C7752,'[2]05-2025'!$B$1:$C$65536,2,0)</f>
        <v>ISSQN RETIDO A RECOLHER</v>
      </c>
      <c r="C7752" s="33" t="s">
        <v>71</v>
      </c>
      <c r="D7752" s="21">
        <f>VLOOKUP(C7752,'[2]05-2025'!$B$1:$D$65536,3,0)</f>
        <v>139509.09</v>
      </c>
      <c r="E7752" s="25" t="s">
        <v>1812</v>
      </c>
      <c r="F7752" s="27" t="s">
        <v>2883</v>
      </c>
      <c r="G7752" s="26">
        <v>6981.84</v>
      </c>
      <c r="H7752" s="26">
        <v>0</v>
      </c>
      <c r="I7752" s="24">
        <f t="shared" si="121"/>
        <v>3109716.2</v>
      </c>
      <c r="J7752" s="27" t="s">
        <v>59</v>
      </c>
      <c r="K7752" s="2" t="s">
        <v>15</v>
      </c>
    </row>
    <row r="7753" spans="1:11" ht="12" customHeight="1" x14ac:dyDescent="0.2">
      <c r="A7753" s="2">
        <v>1700</v>
      </c>
      <c r="B7753" s="20" t="str">
        <f>VLOOKUP(C7753,'[2]05-2025'!$B$1:$C$65536,2,0)</f>
        <v>ISSQN RETIDO A RECOLHER</v>
      </c>
      <c r="C7753" s="33" t="s">
        <v>71</v>
      </c>
      <c r="D7753" s="21">
        <f>VLOOKUP(C7753,'[2]05-2025'!$B$1:$D$65536,3,0)</f>
        <v>139509.09</v>
      </c>
      <c r="E7753" s="25" t="s">
        <v>1812</v>
      </c>
      <c r="F7753" s="27" t="s">
        <v>1770</v>
      </c>
      <c r="G7753" s="26">
        <v>114.02</v>
      </c>
      <c r="H7753" s="26">
        <v>0</v>
      </c>
      <c r="I7753" s="24">
        <f t="shared" si="121"/>
        <v>3109602.18</v>
      </c>
      <c r="J7753" s="27" t="s">
        <v>69</v>
      </c>
      <c r="K7753" s="2" t="s">
        <v>15</v>
      </c>
    </row>
    <row r="7754" spans="1:11" ht="12" customHeight="1" x14ac:dyDescent="0.2">
      <c r="A7754" s="2">
        <v>1700</v>
      </c>
      <c r="B7754" s="20" t="str">
        <f>VLOOKUP(C7754,'[2]05-2025'!$B$1:$C$65536,2,0)</f>
        <v>ISSQN RETIDO A RECOLHER</v>
      </c>
      <c r="C7754" s="33" t="s">
        <v>71</v>
      </c>
      <c r="D7754" s="21">
        <f>VLOOKUP(C7754,'[2]05-2025'!$B$1:$D$65536,3,0)</f>
        <v>139509.09</v>
      </c>
      <c r="E7754" s="25" t="s">
        <v>1812</v>
      </c>
      <c r="F7754" s="27" t="s">
        <v>1750</v>
      </c>
      <c r="G7754" s="26">
        <v>28.58</v>
      </c>
      <c r="H7754" s="26">
        <v>0</v>
      </c>
      <c r="I7754" s="24">
        <f t="shared" si="121"/>
        <v>3109573.6</v>
      </c>
      <c r="J7754" s="27" t="s">
        <v>69</v>
      </c>
      <c r="K7754" s="2" t="s">
        <v>15</v>
      </c>
    </row>
    <row r="7755" spans="1:11" ht="12" customHeight="1" x14ac:dyDescent="0.2">
      <c r="A7755" s="2">
        <v>1700</v>
      </c>
      <c r="B7755" s="20" t="str">
        <f>VLOOKUP(C7755,'[2]05-2025'!$B$1:$C$65536,2,0)</f>
        <v>ISSQN RETIDO A RECOLHER</v>
      </c>
      <c r="C7755" s="33" t="s">
        <v>71</v>
      </c>
      <c r="D7755" s="21">
        <f>VLOOKUP(C7755,'[2]05-2025'!$B$1:$D$65536,3,0)</f>
        <v>139509.09</v>
      </c>
      <c r="E7755" s="25" t="s">
        <v>1812</v>
      </c>
      <c r="F7755" s="27" t="s">
        <v>2884</v>
      </c>
      <c r="G7755" s="26">
        <v>1692.62</v>
      </c>
      <c r="H7755" s="26">
        <v>0</v>
      </c>
      <c r="I7755" s="24">
        <f t="shared" si="121"/>
        <v>3107880.98</v>
      </c>
      <c r="J7755" s="27" t="s">
        <v>59</v>
      </c>
      <c r="K7755" s="2" t="s">
        <v>15</v>
      </c>
    </row>
    <row r="7756" spans="1:11" ht="12" customHeight="1" x14ac:dyDescent="0.2">
      <c r="A7756" s="2">
        <v>1700</v>
      </c>
      <c r="B7756" s="20" t="str">
        <f>VLOOKUP(C7756,'[2]05-2025'!$B$1:$C$65536,2,0)</f>
        <v>ISSQN RETIDO A RECOLHER</v>
      </c>
      <c r="C7756" s="33" t="s">
        <v>71</v>
      </c>
      <c r="D7756" s="21">
        <f>VLOOKUP(C7756,'[2]05-2025'!$B$1:$D$65536,3,0)</f>
        <v>139509.09</v>
      </c>
      <c r="E7756" s="25" t="s">
        <v>1812</v>
      </c>
      <c r="F7756" s="27" t="s">
        <v>1749</v>
      </c>
      <c r="G7756" s="26">
        <v>88.58</v>
      </c>
      <c r="H7756" s="26">
        <v>0</v>
      </c>
      <c r="I7756" s="24">
        <f t="shared" si="121"/>
        <v>3107792.4</v>
      </c>
      <c r="J7756" s="27" t="s">
        <v>72</v>
      </c>
      <c r="K7756" s="2" t="s">
        <v>15</v>
      </c>
    </row>
    <row r="7757" spans="1:11" ht="12" customHeight="1" x14ac:dyDescent="0.2">
      <c r="A7757" s="2">
        <v>1700</v>
      </c>
      <c r="B7757" s="20" t="str">
        <f>VLOOKUP(C7757,'[2]05-2025'!$B$1:$C$65536,2,0)</f>
        <v>ISSQN RETIDO A RECOLHER</v>
      </c>
      <c r="C7757" s="33" t="s">
        <v>71</v>
      </c>
      <c r="D7757" s="21">
        <f>VLOOKUP(C7757,'[2]05-2025'!$B$1:$D$65536,3,0)</f>
        <v>139509.09</v>
      </c>
      <c r="E7757" s="25" t="s">
        <v>1812</v>
      </c>
      <c r="F7757" s="27" t="s">
        <v>2887</v>
      </c>
      <c r="G7757" s="26">
        <v>1146.5999999999999</v>
      </c>
      <c r="H7757" s="26">
        <v>0</v>
      </c>
      <c r="I7757" s="24">
        <f t="shared" si="121"/>
        <v>3106645.8</v>
      </c>
      <c r="J7757" s="27" t="s">
        <v>59</v>
      </c>
      <c r="K7757" s="2" t="s">
        <v>15</v>
      </c>
    </row>
    <row r="7758" spans="1:11" ht="12" customHeight="1" x14ac:dyDescent="0.2">
      <c r="A7758" s="2">
        <v>1700</v>
      </c>
      <c r="B7758" s="20" t="str">
        <f>VLOOKUP(C7758,'[2]05-2025'!$B$1:$C$65536,2,0)</f>
        <v>ISSQN RETIDO A RECOLHER</v>
      </c>
      <c r="C7758" s="33" t="s">
        <v>71</v>
      </c>
      <c r="D7758" s="21">
        <f>VLOOKUP(C7758,'[2]05-2025'!$B$1:$D$65536,3,0)</f>
        <v>139509.09</v>
      </c>
      <c r="E7758" s="25" t="s">
        <v>1812</v>
      </c>
      <c r="F7758" s="27" t="s">
        <v>2889</v>
      </c>
      <c r="G7758" s="26">
        <v>3708.38</v>
      </c>
      <c r="H7758" s="26">
        <v>0</v>
      </c>
      <c r="I7758" s="24">
        <f t="shared" si="121"/>
        <v>3102937.42</v>
      </c>
      <c r="J7758" s="27" t="s">
        <v>59</v>
      </c>
      <c r="K7758" s="2" t="s">
        <v>15</v>
      </c>
    </row>
    <row r="7759" spans="1:11" ht="12" customHeight="1" x14ac:dyDescent="0.2">
      <c r="A7759" s="2">
        <v>1700</v>
      </c>
      <c r="B7759" s="20" t="str">
        <f>VLOOKUP(C7759,'[2]05-2025'!$B$1:$C$65536,2,0)</f>
        <v>ISSQN RETIDO A RECOLHER</v>
      </c>
      <c r="C7759" s="33" t="s">
        <v>71</v>
      </c>
      <c r="D7759" s="21">
        <f>VLOOKUP(C7759,'[2]05-2025'!$B$1:$D$65536,3,0)</f>
        <v>139509.09</v>
      </c>
      <c r="E7759" s="25" t="s">
        <v>1812</v>
      </c>
      <c r="F7759" s="27" t="s">
        <v>2890</v>
      </c>
      <c r="G7759" s="26">
        <v>11807.63</v>
      </c>
      <c r="H7759" s="26">
        <v>0</v>
      </c>
      <c r="I7759" s="24">
        <f t="shared" si="121"/>
        <v>3091129.79</v>
      </c>
      <c r="J7759" s="27" t="s">
        <v>59</v>
      </c>
      <c r="K7759" s="2" t="s">
        <v>15</v>
      </c>
    </row>
    <row r="7760" spans="1:11" ht="12" customHeight="1" x14ac:dyDescent="0.2">
      <c r="A7760" s="2">
        <v>1700</v>
      </c>
      <c r="B7760" s="20" t="str">
        <f>VLOOKUP(C7760,'[2]05-2025'!$B$1:$C$65536,2,0)</f>
        <v>ISSQN RETIDO A RECOLHER</v>
      </c>
      <c r="C7760" s="33" t="s">
        <v>71</v>
      </c>
      <c r="D7760" s="21">
        <f>VLOOKUP(C7760,'[2]05-2025'!$B$1:$D$65536,3,0)</f>
        <v>139509.09</v>
      </c>
      <c r="E7760" s="25" t="s">
        <v>1813</v>
      </c>
      <c r="F7760" s="27" t="s">
        <v>2893</v>
      </c>
      <c r="G7760" s="26">
        <v>583.67999999999995</v>
      </c>
      <c r="H7760" s="26">
        <v>0</v>
      </c>
      <c r="I7760" s="24">
        <f t="shared" si="121"/>
        <v>3090546.11</v>
      </c>
      <c r="J7760" s="27" t="s">
        <v>59</v>
      </c>
      <c r="K7760" s="2" t="s">
        <v>15</v>
      </c>
    </row>
    <row r="7761" spans="1:11" ht="12" customHeight="1" x14ac:dyDescent="0.2">
      <c r="A7761" s="2">
        <v>1700</v>
      </c>
      <c r="B7761" s="20" t="str">
        <f>VLOOKUP(C7761,'[2]05-2025'!$B$1:$C$65536,2,0)</f>
        <v>ISSQN RETIDO A RECOLHER</v>
      </c>
      <c r="C7761" s="33" t="s">
        <v>71</v>
      </c>
      <c r="D7761" s="21">
        <f>VLOOKUP(C7761,'[2]05-2025'!$B$1:$D$65536,3,0)</f>
        <v>139509.09</v>
      </c>
      <c r="E7761" s="25" t="s">
        <v>1813</v>
      </c>
      <c r="F7761" s="27" t="s">
        <v>2896</v>
      </c>
      <c r="G7761" s="26">
        <v>1476.3</v>
      </c>
      <c r="H7761" s="26">
        <v>0</v>
      </c>
      <c r="I7761" s="24">
        <f t="shared" si="121"/>
        <v>3089069.81</v>
      </c>
      <c r="J7761" s="27" t="s">
        <v>59</v>
      </c>
      <c r="K7761" s="2" t="s">
        <v>15</v>
      </c>
    </row>
    <row r="7762" spans="1:11" ht="12" customHeight="1" x14ac:dyDescent="0.2">
      <c r="A7762" s="2">
        <v>1700</v>
      </c>
      <c r="B7762" s="20" t="str">
        <f>VLOOKUP(C7762,'[2]05-2025'!$B$1:$C$65536,2,0)</f>
        <v>ISSQN RETIDO A RECOLHER</v>
      </c>
      <c r="C7762" s="33" t="s">
        <v>71</v>
      </c>
      <c r="D7762" s="21">
        <f>VLOOKUP(C7762,'[2]05-2025'!$B$1:$D$65536,3,0)</f>
        <v>139509.09</v>
      </c>
      <c r="E7762" s="25" t="s">
        <v>1813</v>
      </c>
      <c r="F7762" s="27" t="s">
        <v>2897</v>
      </c>
      <c r="G7762" s="26">
        <v>4148.84</v>
      </c>
      <c r="H7762" s="22">
        <v>0</v>
      </c>
      <c r="I7762" s="24">
        <f t="shared" si="121"/>
        <v>3084920.97</v>
      </c>
      <c r="J7762" s="27" t="s">
        <v>59</v>
      </c>
      <c r="K7762" s="2" t="s">
        <v>15</v>
      </c>
    </row>
    <row r="7763" spans="1:11" ht="12" customHeight="1" x14ac:dyDescent="0.2">
      <c r="A7763" s="2">
        <v>1700</v>
      </c>
      <c r="B7763" s="20" t="str">
        <f>VLOOKUP(C7763,'[2]05-2025'!$B$1:$C$65536,2,0)</f>
        <v>ISSQN RETIDO A RECOLHER</v>
      </c>
      <c r="C7763" s="33" t="s">
        <v>71</v>
      </c>
      <c r="D7763" s="21">
        <f>VLOOKUP(C7763,'[2]05-2025'!$B$1:$D$65536,3,0)</f>
        <v>139509.09</v>
      </c>
      <c r="E7763" s="25" t="s">
        <v>1803</v>
      </c>
      <c r="F7763" s="27" t="s">
        <v>2900</v>
      </c>
      <c r="G7763" s="26">
        <v>4881</v>
      </c>
      <c r="H7763" s="22">
        <v>0</v>
      </c>
      <c r="I7763" s="24">
        <f t="shared" si="121"/>
        <v>3080039.97</v>
      </c>
      <c r="J7763" s="27" t="s">
        <v>59</v>
      </c>
      <c r="K7763" s="2" t="s">
        <v>15</v>
      </c>
    </row>
    <row r="7764" spans="1:11" ht="12" customHeight="1" x14ac:dyDescent="0.2">
      <c r="A7764" s="2">
        <v>1700</v>
      </c>
      <c r="B7764" s="20" t="str">
        <f>VLOOKUP(C7764,'[2]05-2025'!$B$1:$C$65536,2,0)</f>
        <v>ISSQN RETIDO A RECOLHER</v>
      </c>
      <c r="C7764" s="33" t="s">
        <v>71</v>
      </c>
      <c r="D7764" s="21">
        <f>VLOOKUP(C7764,'[2]05-2025'!$B$1:$D$65536,3,0)</f>
        <v>139509.09</v>
      </c>
      <c r="E7764" s="25" t="s">
        <v>1803</v>
      </c>
      <c r="F7764" s="27" t="s">
        <v>2902</v>
      </c>
      <c r="G7764" s="26">
        <v>684.95</v>
      </c>
      <c r="H7764" s="22">
        <v>0</v>
      </c>
      <c r="I7764" s="24">
        <f t="shared" si="121"/>
        <v>3079355.02</v>
      </c>
      <c r="J7764" s="27" t="s">
        <v>59</v>
      </c>
      <c r="K7764" s="2" t="s">
        <v>15</v>
      </c>
    </row>
    <row r="7765" spans="1:11" ht="12" customHeight="1" x14ac:dyDescent="0.2">
      <c r="A7765" s="2">
        <v>1700</v>
      </c>
      <c r="B7765" s="20" t="str">
        <f>VLOOKUP(C7765,'[2]05-2025'!$B$1:$C$65536,2,0)</f>
        <v>ISSQN RETIDO A RECOLHER</v>
      </c>
      <c r="C7765" s="33" t="s">
        <v>71</v>
      </c>
      <c r="D7765" s="21">
        <f>VLOOKUP(C7765,'[2]05-2025'!$B$1:$D$65536,3,0)</f>
        <v>139509.09</v>
      </c>
      <c r="E7765" s="25" t="s">
        <v>1803</v>
      </c>
      <c r="F7765" s="27" t="s">
        <v>2904</v>
      </c>
      <c r="G7765" s="26">
        <v>23.52</v>
      </c>
      <c r="H7765" s="22">
        <v>0</v>
      </c>
      <c r="I7765" s="24">
        <f t="shared" si="121"/>
        <v>3079331.5</v>
      </c>
      <c r="J7765" s="27" t="s">
        <v>59</v>
      </c>
      <c r="K7765" s="2" t="s">
        <v>15</v>
      </c>
    </row>
    <row r="7766" spans="1:11" ht="12" customHeight="1" x14ac:dyDescent="0.2">
      <c r="A7766" s="2">
        <v>1700</v>
      </c>
      <c r="B7766" s="20" t="str">
        <f>VLOOKUP(C7766,'[2]05-2025'!$B$1:$C$65536,2,0)</f>
        <v>ISSQN RETIDO A RECOLHER</v>
      </c>
      <c r="C7766" s="33" t="s">
        <v>71</v>
      </c>
      <c r="D7766" s="21">
        <f>VLOOKUP(C7766,'[2]05-2025'!$B$1:$D$65536,3,0)</f>
        <v>139509.09</v>
      </c>
      <c r="E7766" s="25" t="s">
        <v>1803</v>
      </c>
      <c r="F7766" s="27" t="s">
        <v>2905</v>
      </c>
      <c r="G7766" s="26">
        <v>1159.2</v>
      </c>
      <c r="H7766" s="22">
        <v>0</v>
      </c>
      <c r="I7766" s="24">
        <f t="shared" si="121"/>
        <v>3078172.3</v>
      </c>
      <c r="J7766" s="27" t="s">
        <v>59</v>
      </c>
      <c r="K7766" s="2" t="s">
        <v>15</v>
      </c>
    </row>
    <row r="7767" spans="1:11" ht="12" customHeight="1" x14ac:dyDescent="0.2">
      <c r="A7767" s="2">
        <v>1700</v>
      </c>
      <c r="B7767" s="20" t="str">
        <f>VLOOKUP(C7767,'[2]05-2025'!$B$1:$C$65536,2,0)</f>
        <v>ISSQN RETIDO A RECOLHER</v>
      </c>
      <c r="C7767" s="33" t="s">
        <v>71</v>
      </c>
      <c r="D7767" s="21">
        <f>VLOOKUP(C7767,'[2]05-2025'!$B$1:$D$65536,3,0)</f>
        <v>139509.09</v>
      </c>
      <c r="E7767" s="25" t="s">
        <v>1803</v>
      </c>
      <c r="F7767" s="27" t="s">
        <v>1680</v>
      </c>
      <c r="G7767" s="26">
        <v>1320.57</v>
      </c>
      <c r="H7767" s="22">
        <v>0</v>
      </c>
      <c r="I7767" s="24">
        <f t="shared" si="121"/>
        <v>3076851.73</v>
      </c>
      <c r="J7767" s="27" t="s">
        <v>69</v>
      </c>
      <c r="K7767" s="2" t="s">
        <v>15</v>
      </c>
    </row>
    <row r="7768" spans="1:11" ht="12" customHeight="1" x14ac:dyDescent="0.2">
      <c r="A7768" s="2">
        <v>1700</v>
      </c>
      <c r="B7768" s="20" t="str">
        <f>VLOOKUP(C7768,'[2]05-2025'!$B$1:$C$65536,2,0)</f>
        <v>ISSQN RETIDO A RECOLHER</v>
      </c>
      <c r="C7768" s="33" t="s">
        <v>71</v>
      </c>
      <c r="D7768" s="21">
        <f>VLOOKUP(C7768,'[2]05-2025'!$B$1:$D$65536,3,0)</f>
        <v>139509.09</v>
      </c>
      <c r="E7768" s="25" t="s">
        <v>1803</v>
      </c>
      <c r="F7768" s="27" t="s">
        <v>1679</v>
      </c>
      <c r="G7768" s="26">
        <v>6140.65</v>
      </c>
      <c r="H7768" s="22">
        <v>0</v>
      </c>
      <c r="I7768" s="24">
        <f t="shared" si="121"/>
        <v>3070711.08</v>
      </c>
      <c r="J7768" s="27" t="s">
        <v>72</v>
      </c>
      <c r="K7768" s="2" t="s">
        <v>15</v>
      </c>
    </row>
    <row r="7769" spans="1:11" ht="12" customHeight="1" x14ac:dyDescent="0.2">
      <c r="A7769" s="2">
        <v>1700</v>
      </c>
      <c r="B7769" s="20" t="str">
        <f>VLOOKUP(C7769,'[2]05-2025'!$B$1:$C$65536,2,0)</f>
        <v>ISSQN RETIDO A RECOLHER</v>
      </c>
      <c r="C7769" s="33" t="s">
        <v>71</v>
      </c>
      <c r="D7769" s="21">
        <f>VLOOKUP(C7769,'[2]05-2025'!$B$1:$D$65536,3,0)</f>
        <v>139509.09</v>
      </c>
      <c r="E7769" s="25" t="s">
        <v>1803</v>
      </c>
      <c r="F7769" s="27" t="s">
        <v>2906</v>
      </c>
      <c r="G7769" s="26">
        <v>115585.74</v>
      </c>
      <c r="H7769" s="22">
        <v>0</v>
      </c>
      <c r="I7769" s="24">
        <f t="shared" si="121"/>
        <v>2955125.34</v>
      </c>
      <c r="J7769" s="27" t="s">
        <v>59</v>
      </c>
      <c r="K7769" s="2" t="s">
        <v>15</v>
      </c>
    </row>
    <row r="7770" spans="1:11" ht="12" customHeight="1" x14ac:dyDescent="0.2">
      <c r="A7770" s="2">
        <v>1700</v>
      </c>
      <c r="B7770" s="20" t="str">
        <f>VLOOKUP(C7770,'[2]05-2025'!$B$1:$C$65536,2,0)</f>
        <v>ISSQN RETIDO A RECOLHER</v>
      </c>
      <c r="C7770" s="33" t="s">
        <v>71</v>
      </c>
      <c r="D7770" s="21">
        <f>VLOOKUP(C7770,'[2]05-2025'!$B$1:$D$65536,3,0)</f>
        <v>139509.09</v>
      </c>
      <c r="E7770" s="25" t="s">
        <v>1803</v>
      </c>
      <c r="F7770" s="27" t="s">
        <v>1658</v>
      </c>
      <c r="G7770" s="26">
        <v>5048.1899999999996</v>
      </c>
      <c r="H7770" s="22">
        <v>0</v>
      </c>
      <c r="I7770" s="24">
        <f t="shared" si="121"/>
        <v>2950077.15</v>
      </c>
      <c r="J7770" s="27" t="s">
        <v>73</v>
      </c>
      <c r="K7770" s="2" t="s">
        <v>15</v>
      </c>
    </row>
    <row r="7771" spans="1:11" ht="12" customHeight="1" x14ac:dyDescent="0.2">
      <c r="A7771" s="2">
        <v>1700</v>
      </c>
      <c r="B7771" s="20" t="str">
        <f>VLOOKUP(C7771,'[2]05-2025'!$B$1:$C$65536,2,0)</f>
        <v>ISSQN RETIDO A RECOLHER</v>
      </c>
      <c r="C7771" s="33" t="s">
        <v>71</v>
      </c>
      <c r="D7771" s="21">
        <f>VLOOKUP(C7771,'[2]05-2025'!$B$1:$D$65536,3,0)</f>
        <v>139509.09</v>
      </c>
      <c r="E7771" s="25" t="s">
        <v>1814</v>
      </c>
      <c r="F7771" s="27" t="s">
        <v>2911</v>
      </c>
      <c r="G7771" s="26">
        <v>2487.02</v>
      </c>
      <c r="H7771" s="22">
        <v>0</v>
      </c>
      <c r="I7771" s="24">
        <f t="shared" si="121"/>
        <v>2947590.13</v>
      </c>
      <c r="J7771" s="27" t="s">
        <v>59</v>
      </c>
      <c r="K7771" s="2" t="s">
        <v>15</v>
      </c>
    </row>
    <row r="7772" spans="1:11" ht="12" customHeight="1" x14ac:dyDescent="0.2">
      <c r="A7772" s="2">
        <v>1700</v>
      </c>
      <c r="B7772" s="20" t="str">
        <f>VLOOKUP(C7772,'[2]05-2025'!$B$1:$C$65536,2,0)</f>
        <v>ISSQN RETIDO A RECOLHER</v>
      </c>
      <c r="C7772" s="33" t="s">
        <v>71</v>
      </c>
      <c r="D7772" s="21">
        <f>VLOOKUP(C7772,'[2]05-2025'!$B$1:$D$65536,3,0)</f>
        <v>139509.09</v>
      </c>
      <c r="E7772" s="25" t="s">
        <v>1814</v>
      </c>
      <c r="F7772" s="27" t="s">
        <v>2913</v>
      </c>
      <c r="G7772" s="26">
        <v>7229.73</v>
      </c>
      <c r="H7772" s="22">
        <v>0</v>
      </c>
      <c r="I7772" s="24">
        <f t="shared" si="121"/>
        <v>2940360.4</v>
      </c>
      <c r="J7772" s="27" t="s">
        <v>59</v>
      </c>
      <c r="K7772" s="2" t="s">
        <v>15</v>
      </c>
    </row>
    <row r="7773" spans="1:11" ht="12" customHeight="1" x14ac:dyDescent="0.2">
      <c r="A7773" s="2">
        <v>1700</v>
      </c>
      <c r="B7773" s="20" t="str">
        <f>VLOOKUP(C7773,'[2]05-2025'!$B$1:$C$65536,2,0)</f>
        <v>ISSQN RETIDO A RECOLHER</v>
      </c>
      <c r="C7773" s="33" t="s">
        <v>71</v>
      </c>
      <c r="D7773" s="21">
        <f>VLOOKUP(C7773,'[2]05-2025'!$B$1:$D$65536,3,0)</f>
        <v>139509.09</v>
      </c>
      <c r="E7773" s="25" t="s">
        <v>1814</v>
      </c>
      <c r="F7773" s="27" t="s">
        <v>2915</v>
      </c>
      <c r="G7773" s="26">
        <v>2758.8</v>
      </c>
      <c r="H7773" s="22">
        <v>0</v>
      </c>
      <c r="I7773" s="24">
        <f t="shared" si="121"/>
        <v>2937601.6</v>
      </c>
      <c r="J7773" s="27" t="s">
        <v>59</v>
      </c>
      <c r="K7773" s="2" t="s">
        <v>15</v>
      </c>
    </row>
    <row r="7774" spans="1:11" ht="12" customHeight="1" x14ac:dyDescent="0.2">
      <c r="A7774" s="2">
        <v>1700</v>
      </c>
      <c r="B7774" s="20" t="str">
        <f>VLOOKUP(C7774,'[2]05-2025'!$B$1:$C$65536,2,0)</f>
        <v>ISSQN RETIDO A RECOLHER</v>
      </c>
      <c r="C7774" s="33" t="s">
        <v>71</v>
      </c>
      <c r="D7774" s="21">
        <f>VLOOKUP(C7774,'[2]05-2025'!$B$1:$D$65536,3,0)</f>
        <v>139509.09</v>
      </c>
      <c r="E7774" s="25" t="s">
        <v>1815</v>
      </c>
      <c r="F7774" s="27" t="s">
        <v>3044</v>
      </c>
      <c r="G7774" s="26">
        <v>185270.73</v>
      </c>
      <c r="H7774" s="22">
        <v>0</v>
      </c>
      <c r="I7774" s="24">
        <f t="shared" si="121"/>
        <v>2752330.87</v>
      </c>
      <c r="J7774" s="27" t="s">
        <v>59</v>
      </c>
      <c r="K7774" s="2" t="s">
        <v>15</v>
      </c>
    </row>
    <row r="7775" spans="1:11" ht="12" customHeight="1" x14ac:dyDescent="0.2">
      <c r="A7775" s="2">
        <v>1700</v>
      </c>
      <c r="B7775" s="20" t="str">
        <f>VLOOKUP(C7775,'[2]05-2025'!$B$1:$C$65536,2,0)</f>
        <v>ISSQN RETIDO A RECOLHER</v>
      </c>
      <c r="C7775" s="33" t="s">
        <v>71</v>
      </c>
      <c r="D7775" s="21">
        <f>VLOOKUP(C7775,'[2]05-2025'!$B$1:$D$65536,3,0)</f>
        <v>139509.09</v>
      </c>
      <c r="E7775" s="25" t="s">
        <v>1815</v>
      </c>
      <c r="F7775" s="27" t="s">
        <v>1656</v>
      </c>
      <c r="G7775" s="26">
        <v>26011.200000000001</v>
      </c>
      <c r="H7775" s="22">
        <v>0</v>
      </c>
      <c r="I7775" s="24">
        <f t="shared" si="121"/>
        <v>2726319.67</v>
      </c>
      <c r="J7775" s="27" t="s">
        <v>73</v>
      </c>
      <c r="K7775" s="2" t="s">
        <v>15</v>
      </c>
    </row>
    <row r="7776" spans="1:11" ht="12" customHeight="1" x14ac:dyDescent="0.2">
      <c r="A7776" s="2">
        <v>1700</v>
      </c>
      <c r="B7776" s="20" t="str">
        <f>VLOOKUP(C7776,'[2]05-2025'!$B$1:$C$65536,2,0)</f>
        <v>ISSQN RETIDO A RECOLHER</v>
      </c>
      <c r="C7776" s="33" t="s">
        <v>71</v>
      </c>
      <c r="D7776" s="21">
        <f>VLOOKUP(C7776,'[2]05-2025'!$B$1:$D$65536,3,0)</f>
        <v>139509.09</v>
      </c>
      <c r="E7776" s="25" t="s">
        <v>1815</v>
      </c>
      <c r="F7776" s="27" t="s">
        <v>1654</v>
      </c>
      <c r="G7776" s="26">
        <v>2364.65</v>
      </c>
      <c r="H7776" s="22">
        <v>0</v>
      </c>
      <c r="I7776" s="24">
        <f t="shared" si="121"/>
        <v>2723955.02</v>
      </c>
      <c r="J7776" s="27" t="s">
        <v>69</v>
      </c>
      <c r="K7776" s="2" t="s">
        <v>15</v>
      </c>
    </row>
    <row r="7777" spans="1:11" ht="12" customHeight="1" x14ac:dyDescent="0.2">
      <c r="A7777" s="2">
        <v>1700</v>
      </c>
      <c r="B7777" s="20" t="str">
        <f>VLOOKUP(C7777,'[2]05-2025'!$B$1:$C$65536,2,0)</f>
        <v>ISSQN RETIDO A RECOLHER</v>
      </c>
      <c r="C7777" s="33" t="s">
        <v>71</v>
      </c>
      <c r="D7777" s="21">
        <f>VLOOKUP(C7777,'[2]05-2025'!$B$1:$D$65536,3,0)</f>
        <v>139509.09</v>
      </c>
      <c r="E7777" s="25" t="s">
        <v>1815</v>
      </c>
      <c r="F7777" s="27" t="s">
        <v>1642</v>
      </c>
      <c r="G7777" s="26">
        <v>10995.64</v>
      </c>
      <c r="H7777" s="22">
        <v>0</v>
      </c>
      <c r="I7777" s="24">
        <f t="shared" si="121"/>
        <v>2712959.38</v>
      </c>
      <c r="J7777" s="27" t="s">
        <v>72</v>
      </c>
      <c r="K7777" s="2" t="s">
        <v>15</v>
      </c>
    </row>
    <row r="7778" spans="1:11" ht="12" customHeight="1" x14ac:dyDescent="0.2">
      <c r="A7778" s="2">
        <v>1700</v>
      </c>
      <c r="B7778" s="20" t="str">
        <f>VLOOKUP(C7778,'[2]05-2025'!$B$1:$C$65536,2,0)</f>
        <v>ISSQN RETIDO A RECOLHER</v>
      </c>
      <c r="C7778" s="33" t="s">
        <v>71</v>
      </c>
      <c r="D7778" s="21">
        <f>VLOOKUP(C7778,'[2]05-2025'!$B$1:$D$65536,3,0)</f>
        <v>139509.09</v>
      </c>
      <c r="E7778" s="25" t="s">
        <v>1816</v>
      </c>
      <c r="F7778" s="27" t="s">
        <v>1794</v>
      </c>
      <c r="G7778" s="26">
        <v>235.8</v>
      </c>
      <c r="H7778" s="22">
        <v>0</v>
      </c>
      <c r="I7778" s="24">
        <f t="shared" si="121"/>
        <v>2712723.58</v>
      </c>
      <c r="J7778" s="27" t="s">
        <v>72</v>
      </c>
      <c r="K7778" s="2" t="s">
        <v>15</v>
      </c>
    </row>
    <row r="7779" spans="1:11" ht="12" customHeight="1" x14ac:dyDescent="0.2">
      <c r="A7779" s="2">
        <v>1700</v>
      </c>
      <c r="B7779" s="20" t="str">
        <f>VLOOKUP(C7779,'[2]05-2025'!$B$1:$C$65536,2,0)</f>
        <v>ISSQN RETIDO A RECOLHER</v>
      </c>
      <c r="C7779" s="33" t="s">
        <v>71</v>
      </c>
      <c r="D7779" s="21">
        <f>VLOOKUP(C7779,'[2]05-2025'!$B$1:$D$65536,3,0)</f>
        <v>139509.09</v>
      </c>
      <c r="E7779" s="25" t="s">
        <v>1816</v>
      </c>
      <c r="F7779" s="27" t="s">
        <v>1798</v>
      </c>
      <c r="G7779" s="26">
        <v>76.069999999999993</v>
      </c>
      <c r="H7779" s="22">
        <v>0</v>
      </c>
      <c r="I7779" s="24">
        <f t="shared" si="121"/>
        <v>2712647.5100000002</v>
      </c>
      <c r="J7779" s="27" t="s">
        <v>69</v>
      </c>
      <c r="K7779" s="2" t="s">
        <v>15</v>
      </c>
    </row>
    <row r="7780" spans="1:11" ht="12" customHeight="1" x14ac:dyDescent="0.2">
      <c r="A7780" s="2">
        <v>1700</v>
      </c>
      <c r="B7780" s="20" t="str">
        <f>VLOOKUP(C7780,'[2]05-2025'!$B$1:$C$65536,2,0)</f>
        <v>ISSQN RETIDO A RECOLHER</v>
      </c>
      <c r="C7780" s="33" t="s">
        <v>71</v>
      </c>
      <c r="D7780" s="21">
        <f>VLOOKUP(C7780,'[2]05-2025'!$B$1:$D$65536,3,0)</f>
        <v>139509.09</v>
      </c>
      <c r="E7780" s="25" t="s">
        <v>1816</v>
      </c>
      <c r="F7780" s="27" t="s">
        <v>2919</v>
      </c>
      <c r="G7780" s="26">
        <v>4657.75</v>
      </c>
      <c r="H7780" s="22">
        <v>0</v>
      </c>
      <c r="I7780" s="24">
        <f t="shared" si="121"/>
        <v>2707989.7600000002</v>
      </c>
      <c r="J7780" s="27" t="s">
        <v>59</v>
      </c>
      <c r="K7780" s="2" t="s">
        <v>15</v>
      </c>
    </row>
    <row r="7781" spans="1:11" ht="12" customHeight="1" x14ac:dyDescent="0.2">
      <c r="A7781" s="2">
        <v>1700</v>
      </c>
      <c r="B7781" s="20" t="str">
        <f>VLOOKUP(C7781,'[2]05-2025'!$B$1:$C$65536,2,0)</f>
        <v>ISSQN RETIDO A RECOLHER</v>
      </c>
      <c r="C7781" s="33" t="s">
        <v>71</v>
      </c>
      <c r="D7781" s="21">
        <f>VLOOKUP(C7781,'[2]05-2025'!$B$1:$D$65536,3,0)</f>
        <v>139509.09</v>
      </c>
      <c r="E7781" s="25" t="s">
        <v>1816</v>
      </c>
      <c r="F7781" s="27" t="s">
        <v>2920</v>
      </c>
      <c r="G7781" s="26">
        <v>5331.2</v>
      </c>
      <c r="H7781" s="22">
        <v>0</v>
      </c>
      <c r="I7781" s="24">
        <f t="shared" si="121"/>
        <v>2702658.56</v>
      </c>
      <c r="J7781" s="27" t="s">
        <v>59</v>
      </c>
      <c r="K7781" s="2" t="s">
        <v>15</v>
      </c>
    </row>
    <row r="7782" spans="1:11" ht="12" customHeight="1" x14ac:dyDescent="0.2">
      <c r="A7782" s="2">
        <v>1700</v>
      </c>
      <c r="B7782" s="20" t="str">
        <f>VLOOKUP(C7782,'[2]05-2025'!$B$1:$C$65536,2,0)</f>
        <v>ISSQN RETIDO A RECOLHER</v>
      </c>
      <c r="C7782" s="33" t="s">
        <v>71</v>
      </c>
      <c r="D7782" s="21">
        <f>VLOOKUP(C7782,'[2]05-2025'!$B$1:$D$65536,3,0)</f>
        <v>139509.09</v>
      </c>
      <c r="E7782" s="25" t="s">
        <v>1816</v>
      </c>
      <c r="F7782" s="27" t="s">
        <v>1677</v>
      </c>
      <c r="G7782" s="26">
        <v>6316.71</v>
      </c>
      <c r="H7782" s="22">
        <v>0</v>
      </c>
      <c r="I7782" s="24">
        <f t="shared" si="121"/>
        <v>2696341.85</v>
      </c>
      <c r="J7782" s="27" t="s">
        <v>72</v>
      </c>
      <c r="K7782" s="2" t="s">
        <v>15</v>
      </c>
    </row>
    <row r="7783" spans="1:11" ht="12" customHeight="1" x14ac:dyDescent="0.2">
      <c r="A7783" s="2">
        <v>1700</v>
      </c>
      <c r="B7783" s="20" t="str">
        <f>VLOOKUP(C7783,'[2]05-2025'!$B$1:$C$65536,2,0)</f>
        <v>ISSQN RETIDO A RECOLHER</v>
      </c>
      <c r="C7783" s="33" t="s">
        <v>71</v>
      </c>
      <c r="D7783" s="21">
        <f>VLOOKUP(C7783,'[2]05-2025'!$B$1:$D$65536,3,0)</f>
        <v>139509.09</v>
      </c>
      <c r="E7783" s="25" t="s">
        <v>1816</v>
      </c>
      <c r="F7783" s="27" t="s">
        <v>2824</v>
      </c>
      <c r="G7783" s="26">
        <v>122734.3</v>
      </c>
      <c r="H7783" s="22">
        <v>0</v>
      </c>
      <c r="I7783" s="24">
        <f t="shared" si="121"/>
        <v>2573607.5500000003</v>
      </c>
      <c r="J7783" s="27" t="s">
        <v>58</v>
      </c>
      <c r="K7783" s="2" t="s">
        <v>15</v>
      </c>
    </row>
    <row r="7784" spans="1:11" ht="12" customHeight="1" x14ac:dyDescent="0.2">
      <c r="A7784" s="2">
        <v>1700</v>
      </c>
      <c r="B7784" s="20" t="str">
        <f>VLOOKUP(C7784,'[2]05-2025'!$B$1:$C$65536,2,0)</f>
        <v>ISSQN RETIDO A RECOLHER</v>
      </c>
      <c r="C7784" s="33" t="s">
        <v>71</v>
      </c>
      <c r="D7784" s="21">
        <f>VLOOKUP(C7784,'[2]05-2025'!$B$1:$D$65536,3,0)</f>
        <v>139509.09</v>
      </c>
      <c r="E7784" s="25" t="s">
        <v>1816</v>
      </c>
      <c r="F7784" s="27" t="s">
        <v>1678</v>
      </c>
      <c r="G7784" s="26">
        <v>2037.65</v>
      </c>
      <c r="H7784" s="22">
        <v>0</v>
      </c>
      <c r="I7784" s="24">
        <f t="shared" si="121"/>
        <v>2571569.9000000004</v>
      </c>
      <c r="J7784" s="27" t="s">
        <v>69</v>
      </c>
      <c r="K7784" s="2" t="s">
        <v>15</v>
      </c>
    </row>
    <row r="7785" spans="1:11" ht="12" customHeight="1" x14ac:dyDescent="0.2">
      <c r="A7785" s="2">
        <v>1700</v>
      </c>
      <c r="B7785" s="20" t="str">
        <f>VLOOKUP(C7785,'[2]05-2025'!$B$1:$C$65536,2,0)</f>
        <v>ISSQN RETIDO A RECOLHER</v>
      </c>
      <c r="C7785" s="33" t="s">
        <v>71</v>
      </c>
      <c r="D7785" s="21">
        <f>VLOOKUP(C7785,'[2]05-2025'!$B$1:$D$65536,3,0)</f>
        <v>139509.09</v>
      </c>
      <c r="E7785" s="25" t="s">
        <v>1817</v>
      </c>
      <c r="F7785" s="27" t="s">
        <v>2921</v>
      </c>
      <c r="G7785" s="26">
        <v>416.29</v>
      </c>
      <c r="H7785" s="26">
        <v>0</v>
      </c>
      <c r="I7785" s="24">
        <f t="shared" si="121"/>
        <v>2571153.6100000003</v>
      </c>
      <c r="J7785" s="27" t="s">
        <v>59</v>
      </c>
      <c r="K7785" s="2" t="s">
        <v>15</v>
      </c>
    </row>
    <row r="7786" spans="1:11" ht="12" customHeight="1" x14ac:dyDescent="0.2">
      <c r="A7786" s="2">
        <v>1700</v>
      </c>
      <c r="B7786" s="20" t="str">
        <f>VLOOKUP(C7786,'[2]05-2025'!$B$1:$C$65536,2,0)</f>
        <v>ISSQN RETIDO A RECOLHER</v>
      </c>
      <c r="C7786" s="33" t="s">
        <v>71</v>
      </c>
      <c r="D7786" s="21">
        <f>VLOOKUP(C7786,'[2]05-2025'!$B$1:$D$65536,3,0)</f>
        <v>139509.09</v>
      </c>
      <c r="E7786" s="25" t="s">
        <v>1817</v>
      </c>
      <c r="F7786" s="27" t="s">
        <v>2922</v>
      </c>
      <c r="G7786" s="26">
        <v>1778.31</v>
      </c>
      <c r="H7786" s="26">
        <v>0</v>
      </c>
      <c r="I7786" s="24">
        <f t="shared" si="121"/>
        <v>2569375.3000000003</v>
      </c>
      <c r="J7786" s="27" t="s">
        <v>59</v>
      </c>
      <c r="K7786" s="2" t="s">
        <v>15</v>
      </c>
    </row>
    <row r="7787" spans="1:11" ht="12" customHeight="1" x14ac:dyDescent="0.2">
      <c r="A7787" s="2">
        <v>1700</v>
      </c>
      <c r="B7787" s="20" t="str">
        <f>VLOOKUP(C7787,'[2]05-2025'!$B$1:$C$65536,2,0)</f>
        <v>ISSQN RETIDO A RECOLHER</v>
      </c>
      <c r="C7787" s="33" t="s">
        <v>71</v>
      </c>
      <c r="D7787" s="21">
        <f>VLOOKUP(C7787,'[2]05-2025'!$B$1:$D$65536,3,0)</f>
        <v>139509.09</v>
      </c>
      <c r="E7787" s="25" t="s">
        <v>1817</v>
      </c>
      <c r="F7787" s="27" t="s">
        <v>2924</v>
      </c>
      <c r="G7787" s="26">
        <v>3194.8</v>
      </c>
      <c r="H7787" s="26">
        <v>0</v>
      </c>
      <c r="I7787" s="24">
        <f t="shared" si="121"/>
        <v>2566180.5000000005</v>
      </c>
      <c r="J7787" s="27" t="s">
        <v>59</v>
      </c>
      <c r="K7787" s="2" t="s">
        <v>15</v>
      </c>
    </row>
    <row r="7788" spans="1:11" ht="12" customHeight="1" x14ac:dyDescent="0.2">
      <c r="A7788" s="2">
        <v>1700</v>
      </c>
      <c r="B7788" s="20" t="str">
        <f>VLOOKUP(C7788,'[2]05-2025'!$B$1:$C$65536,2,0)</f>
        <v>ISSQN RETIDO A RECOLHER</v>
      </c>
      <c r="C7788" s="33" t="s">
        <v>71</v>
      </c>
      <c r="D7788" s="21">
        <f>VLOOKUP(C7788,'[2]05-2025'!$B$1:$D$65536,3,0)</f>
        <v>139509.09</v>
      </c>
      <c r="E7788" s="25" t="s">
        <v>1817</v>
      </c>
      <c r="F7788" s="27" t="s">
        <v>1605</v>
      </c>
      <c r="G7788" s="26">
        <v>1235.82</v>
      </c>
      <c r="H7788" s="26">
        <v>0</v>
      </c>
      <c r="I7788" s="24">
        <f t="shared" si="121"/>
        <v>2564944.6800000006</v>
      </c>
      <c r="J7788" s="27" t="s">
        <v>69</v>
      </c>
      <c r="K7788" s="2" t="s">
        <v>15</v>
      </c>
    </row>
    <row r="7789" spans="1:11" ht="12" customHeight="1" x14ac:dyDescent="0.2">
      <c r="A7789" s="2">
        <v>1700</v>
      </c>
      <c r="B7789" s="20" t="str">
        <f>VLOOKUP(C7789,'[2]05-2025'!$B$1:$C$65536,2,0)</f>
        <v>ISSQN RETIDO A RECOLHER</v>
      </c>
      <c r="C7789" s="33" t="s">
        <v>71</v>
      </c>
      <c r="D7789" s="21">
        <f>VLOOKUP(C7789,'[2]05-2025'!$B$1:$D$65536,3,0)</f>
        <v>139509.09</v>
      </c>
      <c r="E7789" s="25" t="s">
        <v>1817</v>
      </c>
      <c r="F7789" s="27" t="s">
        <v>1637</v>
      </c>
      <c r="G7789" s="26">
        <v>3831.04</v>
      </c>
      <c r="H7789" s="26">
        <v>0</v>
      </c>
      <c r="I7789" s="24">
        <f t="shared" si="121"/>
        <v>2561113.6400000006</v>
      </c>
      <c r="J7789" s="27" t="s">
        <v>72</v>
      </c>
      <c r="K7789" s="2" t="s">
        <v>15</v>
      </c>
    </row>
    <row r="7790" spans="1:11" ht="12" customHeight="1" x14ac:dyDescent="0.2">
      <c r="A7790" s="2">
        <v>1700</v>
      </c>
      <c r="B7790" s="20" t="str">
        <f>VLOOKUP(C7790,'[2]05-2025'!$B$1:$C$65536,2,0)</f>
        <v>ISSQN RETIDO A RECOLHER</v>
      </c>
      <c r="C7790" s="33" t="s">
        <v>71</v>
      </c>
      <c r="D7790" s="21">
        <f>VLOOKUP(C7790,'[2]05-2025'!$B$1:$D$65536,3,0)</f>
        <v>139509.09</v>
      </c>
      <c r="E7790" s="25" t="s">
        <v>1817</v>
      </c>
      <c r="F7790" s="27" t="s">
        <v>2825</v>
      </c>
      <c r="G7790" s="26">
        <v>74437.52</v>
      </c>
      <c r="H7790" s="26">
        <v>0</v>
      </c>
      <c r="I7790" s="24">
        <f t="shared" si="121"/>
        <v>2486676.1200000006</v>
      </c>
      <c r="J7790" s="27" t="s">
        <v>58</v>
      </c>
      <c r="K7790" s="2" t="s">
        <v>15</v>
      </c>
    </row>
    <row r="7791" spans="1:11" ht="12" customHeight="1" x14ac:dyDescent="0.2">
      <c r="A7791" s="2">
        <v>1700</v>
      </c>
      <c r="B7791" s="20" t="str">
        <f>VLOOKUP(C7791,'[2]05-2025'!$B$1:$C$65536,2,0)</f>
        <v>ISSQN RETIDO A RECOLHER</v>
      </c>
      <c r="C7791" s="33" t="s">
        <v>71</v>
      </c>
      <c r="D7791" s="21">
        <f>VLOOKUP(C7791,'[2]05-2025'!$B$1:$D$65536,3,0)</f>
        <v>139509.09</v>
      </c>
      <c r="E7791" s="25" t="s">
        <v>1817</v>
      </c>
      <c r="F7791" s="27" t="s">
        <v>1748</v>
      </c>
      <c r="G7791" s="26">
        <v>1763.42</v>
      </c>
      <c r="H7791" s="26">
        <v>0</v>
      </c>
      <c r="I7791" s="24">
        <f t="shared" si="121"/>
        <v>2484912.7000000007</v>
      </c>
      <c r="J7791" s="27" t="s">
        <v>72</v>
      </c>
      <c r="K7791" s="2" t="s">
        <v>15</v>
      </c>
    </row>
    <row r="7792" spans="1:11" ht="12" customHeight="1" x14ac:dyDescent="0.2">
      <c r="A7792" s="2">
        <v>1700</v>
      </c>
      <c r="B7792" s="20" t="str">
        <f>VLOOKUP(C7792,'[2]05-2025'!$B$1:$C$65536,2,0)</f>
        <v>ISSQN RETIDO A RECOLHER</v>
      </c>
      <c r="C7792" s="33" t="s">
        <v>71</v>
      </c>
      <c r="D7792" s="21">
        <f>VLOOKUP(C7792,'[2]05-2025'!$B$1:$D$65536,3,0)</f>
        <v>139509.09</v>
      </c>
      <c r="E7792" s="25" t="s">
        <v>1817</v>
      </c>
      <c r="F7792" s="27" t="s">
        <v>1747</v>
      </c>
      <c r="G7792" s="26">
        <v>568.85</v>
      </c>
      <c r="H7792" s="26">
        <v>0</v>
      </c>
      <c r="I7792" s="24">
        <f t="shared" si="121"/>
        <v>2484343.8500000006</v>
      </c>
      <c r="J7792" s="27" t="s">
        <v>69</v>
      </c>
      <c r="K7792" s="2" t="s">
        <v>15</v>
      </c>
    </row>
    <row r="7793" spans="1:11" ht="12" customHeight="1" x14ac:dyDescent="0.2">
      <c r="A7793" s="2">
        <v>1700</v>
      </c>
      <c r="B7793" s="20" t="str">
        <f>VLOOKUP(C7793,'[2]05-2025'!$B$1:$C$65536,2,0)</f>
        <v>ISSQN RETIDO A RECOLHER</v>
      </c>
      <c r="C7793" s="33" t="s">
        <v>71</v>
      </c>
      <c r="D7793" s="21">
        <f>VLOOKUP(C7793,'[2]05-2025'!$B$1:$D$65536,3,0)</f>
        <v>139509.09</v>
      </c>
      <c r="E7793" s="25" t="s">
        <v>1817</v>
      </c>
      <c r="F7793" s="27" t="s">
        <v>2826</v>
      </c>
      <c r="G7793" s="26">
        <v>33694.58</v>
      </c>
      <c r="H7793" s="26">
        <v>0</v>
      </c>
      <c r="I7793" s="24">
        <f t="shared" ref="I7793:I7856" si="122">IF(C7793&lt;&gt;C7792,D7793-G7793+H7793,IF(C7793=C7792,I7792-G7793+H7793,"falso"))</f>
        <v>2450649.2700000005</v>
      </c>
      <c r="J7793" s="27" t="s">
        <v>58</v>
      </c>
      <c r="K7793" s="2" t="s">
        <v>15</v>
      </c>
    </row>
    <row r="7794" spans="1:11" ht="12" customHeight="1" x14ac:dyDescent="0.2">
      <c r="A7794" s="2">
        <v>1700</v>
      </c>
      <c r="B7794" s="20" t="str">
        <f>VLOOKUP(C7794,'[2]05-2025'!$B$1:$C$65536,2,0)</f>
        <v>ISSQN RETIDO A RECOLHER</v>
      </c>
      <c r="C7794" s="33" t="s">
        <v>71</v>
      </c>
      <c r="D7794" s="21">
        <f>VLOOKUP(C7794,'[2]05-2025'!$B$1:$D$65536,3,0)</f>
        <v>139509.09</v>
      </c>
      <c r="E7794" s="25" t="s">
        <v>1817</v>
      </c>
      <c r="F7794" s="27" t="s">
        <v>1747</v>
      </c>
      <c r="G7794" s="26">
        <v>545.6</v>
      </c>
      <c r="H7794" s="22">
        <v>0</v>
      </c>
      <c r="I7794" s="24">
        <f t="shared" si="122"/>
        <v>2450103.6700000004</v>
      </c>
      <c r="J7794" s="27" t="s">
        <v>69</v>
      </c>
      <c r="K7794" s="2" t="s">
        <v>15</v>
      </c>
    </row>
    <row r="7795" spans="1:11" ht="12" customHeight="1" x14ac:dyDescent="0.2">
      <c r="A7795" s="2">
        <v>1700</v>
      </c>
      <c r="B7795" s="20" t="str">
        <f>VLOOKUP(C7795,'[2]05-2025'!$B$1:$C$65536,2,0)</f>
        <v>ISSQN RETIDO A RECOLHER</v>
      </c>
      <c r="C7795" s="33" t="s">
        <v>71</v>
      </c>
      <c r="D7795" s="21">
        <f>VLOOKUP(C7795,'[2]05-2025'!$B$1:$D$65536,3,0)</f>
        <v>139509.09</v>
      </c>
      <c r="E7795" s="25" t="s">
        <v>1817</v>
      </c>
      <c r="F7795" s="27" t="s">
        <v>2827</v>
      </c>
      <c r="G7795" s="26">
        <v>32317.41</v>
      </c>
      <c r="H7795" s="22">
        <v>0</v>
      </c>
      <c r="I7795" s="24">
        <f t="shared" si="122"/>
        <v>2417786.2600000002</v>
      </c>
      <c r="J7795" s="27" t="s">
        <v>58</v>
      </c>
      <c r="K7795" s="2" t="s">
        <v>15</v>
      </c>
    </row>
    <row r="7796" spans="1:11" ht="12" customHeight="1" x14ac:dyDescent="0.2">
      <c r="A7796" s="2">
        <v>1700</v>
      </c>
      <c r="B7796" s="20" t="str">
        <f>VLOOKUP(C7796,'[2]05-2025'!$B$1:$C$65536,2,0)</f>
        <v>ISSQN RETIDO A RECOLHER</v>
      </c>
      <c r="C7796" s="33" t="s">
        <v>71</v>
      </c>
      <c r="D7796" s="21">
        <f>VLOOKUP(C7796,'[2]05-2025'!$B$1:$D$65536,3,0)</f>
        <v>139509.09</v>
      </c>
      <c r="E7796" s="25" t="s">
        <v>1817</v>
      </c>
      <c r="F7796" s="27" t="s">
        <v>1748</v>
      </c>
      <c r="G7796" s="26">
        <v>1691.34</v>
      </c>
      <c r="H7796" s="22">
        <v>0</v>
      </c>
      <c r="I7796" s="24">
        <f t="shared" si="122"/>
        <v>2416094.9200000004</v>
      </c>
      <c r="J7796" s="27" t="s">
        <v>72</v>
      </c>
      <c r="K7796" s="2" t="s">
        <v>15</v>
      </c>
    </row>
    <row r="7797" spans="1:11" ht="12" customHeight="1" x14ac:dyDescent="0.2">
      <c r="A7797" s="2">
        <v>1700</v>
      </c>
      <c r="B7797" s="20" t="str">
        <f>VLOOKUP(C7797,'[2]05-2025'!$B$1:$C$65536,2,0)</f>
        <v>ISSQN RETIDO A RECOLHER</v>
      </c>
      <c r="C7797" s="33" t="s">
        <v>71</v>
      </c>
      <c r="D7797" s="21">
        <f>VLOOKUP(C7797,'[2]05-2025'!$B$1:$D$65536,3,0)</f>
        <v>139509.09</v>
      </c>
      <c r="E7797" s="25" t="s">
        <v>1818</v>
      </c>
      <c r="F7797" s="27" t="s">
        <v>2927</v>
      </c>
      <c r="G7797" s="26">
        <v>2214.4299999999998</v>
      </c>
      <c r="H7797" s="22">
        <v>0</v>
      </c>
      <c r="I7797" s="24">
        <f t="shared" si="122"/>
        <v>2413880.4900000002</v>
      </c>
      <c r="J7797" s="27" t="s">
        <v>59</v>
      </c>
      <c r="K7797" s="2" t="s">
        <v>15</v>
      </c>
    </row>
    <row r="7798" spans="1:11" ht="12" customHeight="1" x14ac:dyDescent="0.2">
      <c r="A7798" s="2">
        <v>1700</v>
      </c>
      <c r="B7798" s="20" t="str">
        <f>VLOOKUP(C7798,'[2]05-2025'!$B$1:$C$65536,2,0)</f>
        <v>ISSQN RETIDO A RECOLHER</v>
      </c>
      <c r="C7798" s="33" t="s">
        <v>71</v>
      </c>
      <c r="D7798" s="21">
        <f>VLOOKUP(C7798,'[2]05-2025'!$B$1:$D$65536,3,0)</f>
        <v>139509.09</v>
      </c>
      <c r="E7798" s="25" t="s">
        <v>1818</v>
      </c>
      <c r="F7798" s="27" t="s">
        <v>2928</v>
      </c>
      <c r="G7798" s="26">
        <v>19.600000000000001</v>
      </c>
      <c r="H7798" s="22">
        <v>0</v>
      </c>
      <c r="I7798" s="24">
        <f t="shared" si="122"/>
        <v>2413860.89</v>
      </c>
      <c r="J7798" s="27" t="s">
        <v>59</v>
      </c>
      <c r="K7798" s="2" t="s">
        <v>15</v>
      </c>
    </row>
    <row r="7799" spans="1:11" ht="12" customHeight="1" x14ac:dyDescent="0.2">
      <c r="A7799" s="2">
        <v>1700</v>
      </c>
      <c r="B7799" s="20" t="str">
        <f>VLOOKUP(C7799,'[2]05-2025'!$B$1:$C$65536,2,0)</f>
        <v>ISSQN RETIDO A RECOLHER</v>
      </c>
      <c r="C7799" s="33" t="s">
        <v>71</v>
      </c>
      <c r="D7799" s="21">
        <f>VLOOKUP(C7799,'[2]05-2025'!$B$1:$D$65536,3,0)</f>
        <v>139509.09</v>
      </c>
      <c r="E7799" s="25" t="s">
        <v>1818</v>
      </c>
      <c r="F7799" s="27" t="s">
        <v>2929</v>
      </c>
      <c r="G7799" s="26">
        <v>874.88</v>
      </c>
      <c r="H7799" s="22">
        <v>0</v>
      </c>
      <c r="I7799" s="24">
        <f t="shared" si="122"/>
        <v>2412986.0100000002</v>
      </c>
      <c r="J7799" s="27" t="s">
        <v>59</v>
      </c>
      <c r="K7799" s="2" t="s">
        <v>15</v>
      </c>
    </row>
    <row r="7800" spans="1:11" ht="12" customHeight="1" x14ac:dyDescent="0.2">
      <c r="A7800" s="2">
        <v>1700</v>
      </c>
      <c r="B7800" s="20" t="str">
        <f>VLOOKUP(C7800,'[2]05-2025'!$B$1:$C$65536,2,0)</f>
        <v>ISSQN RETIDO A RECOLHER</v>
      </c>
      <c r="C7800" s="33" t="s">
        <v>71</v>
      </c>
      <c r="D7800" s="21">
        <f>VLOOKUP(C7800,'[2]05-2025'!$B$1:$D$65536,3,0)</f>
        <v>139509.09</v>
      </c>
      <c r="E7800" s="25" t="s">
        <v>1818</v>
      </c>
      <c r="F7800" s="27" t="s">
        <v>2930</v>
      </c>
      <c r="G7800" s="26">
        <v>129.43</v>
      </c>
      <c r="H7800" s="22">
        <v>0</v>
      </c>
      <c r="I7800" s="24">
        <f t="shared" si="122"/>
        <v>2412856.58</v>
      </c>
      <c r="J7800" s="27" t="s">
        <v>59</v>
      </c>
      <c r="K7800" s="2" t="s">
        <v>15</v>
      </c>
    </row>
    <row r="7801" spans="1:11" ht="12" customHeight="1" x14ac:dyDescent="0.2">
      <c r="A7801" s="2">
        <v>1700</v>
      </c>
      <c r="B7801" s="20" t="str">
        <f>VLOOKUP(C7801,'[2]05-2025'!$B$1:$C$65536,2,0)</f>
        <v>ISSQN RETIDO A RECOLHER</v>
      </c>
      <c r="C7801" s="33" t="s">
        <v>71</v>
      </c>
      <c r="D7801" s="21">
        <f>VLOOKUP(C7801,'[2]05-2025'!$B$1:$D$65536,3,0)</f>
        <v>139509.09</v>
      </c>
      <c r="E7801" s="25" t="s">
        <v>1818</v>
      </c>
      <c r="F7801" s="27" t="s">
        <v>2932</v>
      </c>
      <c r="G7801" s="26">
        <v>988</v>
      </c>
      <c r="H7801" s="22">
        <v>0</v>
      </c>
      <c r="I7801" s="24">
        <f t="shared" si="122"/>
        <v>2411868.58</v>
      </c>
      <c r="J7801" s="27" t="s">
        <v>59</v>
      </c>
      <c r="K7801" s="2" t="s">
        <v>15</v>
      </c>
    </row>
    <row r="7802" spans="1:11" ht="12" customHeight="1" x14ac:dyDescent="0.2">
      <c r="A7802" s="2">
        <v>1700</v>
      </c>
      <c r="B7802" s="20" t="str">
        <f>VLOOKUP(C7802,'[2]05-2025'!$B$1:$C$65536,2,0)</f>
        <v>ISSQN RETIDO A RECOLHER</v>
      </c>
      <c r="C7802" s="33" t="s">
        <v>71</v>
      </c>
      <c r="D7802" s="21">
        <f>VLOOKUP(C7802,'[2]05-2025'!$B$1:$D$65536,3,0)</f>
        <v>139509.09</v>
      </c>
      <c r="E7802" s="25" t="s">
        <v>1818</v>
      </c>
      <c r="F7802" s="27" t="s">
        <v>2934</v>
      </c>
      <c r="G7802" s="26">
        <v>37.36</v>
      </c>
      <c r="H7802" s="22">
        <v>0</v>
      </c>
      <c r="I7802" s="24">
        <f t="shared" si="122"/>
        <v>2411831.2200000002</v>
      </c>
      <c r="J7802" s="27" t="s">
        <v>59</v>
      </c>
      <c r="K7802" s="2" t="s">
        <v>15</v>
      </c>
    </row>
    <row r="7803" spans="1:11" ht="12" customHeight="1" x14ac:dyDescent="0.2">
      <c r="A7803" s="2">
        <v>1700</v>
      </c>
      <c r="B7803" s="20" t="str">
        <f>VLOOKUP(C7803,'[2]05-2025'!$B$1:$C$65536,2,0)</f>
        <v>ISSQN RETIDO A RECOLHER</v>
      </c>
      <c r="C7803" s="33" t="s">
        <v>71</v>
      </c>
      <c r="D7803" s="21">
        <f>VLOOKUP(C7803,'[2]05-2025'!$B$1:$D$65536,3,0)</f>
        <v>139509.09</v>
      </c>
      <c r="E7803" s="25" t="s">
        <v>1818</v>
      </c>
      <c r="F7803" s="27" t="s">
        <v>2937</v>
      </c>
      <c r="G7803" s="26">
        <v>137.59</v>
      </c>
      <c r="H7803" s="22">
        <v>0</v>
      </c>
      <c r="I7803" s="24">
        <f t="shared" si="122"/>
        <v>2411693.6300000004</v>
      </c>
      <c r="J7803" s="27" t="s">
        <v>59</v>
      </c>
      <c r="K7803" s="2" t="s">
        <v>15</v>
      </c>
    </row>
    <row r="7804" spans="1:11" ht="12" customHeight="1" x14ac:dyDescent="0.2">
      <c r="A7804" s="2">
        <v>1700</v>
      </c>
      <c r="B7804" s="20" t="str">
        <f>VLOOKUP(C7804,'[2]05-2025'!$B$1:$C$65536,2,0)</f>
        <v>ISSQN RETIDO A RECOLHER</v>
      </c>
      <c r="C7804" s="33" t="s">
        <v>71</v>
      </c>
      <c r="D7804" s="21">
        <f>VLOOKUP(C7804,'[2]05-2025'!$B$1:$D$65536,3,0)</f>
        <v>139509.09</v>
      </c>
      <c r="E7804" s="25" t="s">
        <v>1818</v>
      </c>
      <c r="F7804" s="27" t="s">
        <v>2938</v>
      </c>
      <c r="G7804" s="26">
        <v>152.13999999999999</v>
      </c>
      <c r="H7804" s="22">
        <v>0</v>
      </c>
      <c r="I7804" s="24">
        <f t="shared" si="122"/>
        <v>2411541.4900000002</v>
      </c>
      <c r="J7804" s="27" t="s">
        <v>59</v>
      </c>
      <c r="K7804" s="2" t="s">
        <v>15</v>
      </c>
    </row>
    <row r="7805" spans="1:11" ht="12" customHeight="1" x14ac:dyDescent="0.2">
      <c r="A7805" s="2">
        <v>1700</v>
      </c>
      <c r="B7805" s="20" t="str">
        <f>VLOOKUP(C7805,'[2]05-2025'!$B$1:$C$65536,2,0)</f>
        <v>ISSQN RETIDO A RECOLHER</v>
      </c>
      <c r="C7805" s="33" t="s">
        <v>71</v>
      </c>
      <c r="D7805" s="21">
        <f>VLOOKUP(C7805,'[2]05-2025'!$B$1:$D$65536,3,0)</f>
        <v>139509.09</v>
      </c>
      <c r="E7805" s="25" t="s">
        <v>1819</v>
      </c>
      <c r="F7805" s="27" t="s">
        <v>2939</v>
      </c>
      <c r="G7805" s="26">
        <v>163530.32999999999</v>
      </c>
      <c r="H7805" s="22">
        <v>0</v>
      </c>
      <c r="I7805" s="24">
        <f t="shared" si="122"/>
        <v>2248011.16</v>
      </c>
      <c r="J7805" s="27" t="s">
        <v>59</v>
      </c>
      <c r="K7805" s="2" t="s">
        <v>15</v>
      </c>
    </row>
    <row r="7806" spans="1:11" ht="12" customHeight="1" x14ac:dyDescent="0.2">
      <c r="A7806" s="2">
        <v>1700</v>
      </c>
      <c r="B7806" s="20" t="str">
        <f>VLOOKUP(C7806,'[2]05-2025'!$B$1:$C$65536,2,0)</f>
        <v>ISSQN RETIDO A RECOLHER</v>
      </c>
      <c r="C7806" s="33" t="s">
        <v>71</v>
      </c>
      <c r="D7806" s="21">
        <f>VLOOKUP(C7806,'[2]05-2025'!$B$1:$D$65536,3,0)</f>
        <v>139509.09</v>
      </c>
      <c r="E7806" s="25" t="s">
        <v>1819</v>
      </c>
      <c r="F7806" s="27" t="s">
        <v>1616</v>
      </c>
      <c r="G7806" s="26">
        <v>18118.419999999998</v>
      </c>
      <c r="H7806" s="22">
        <v>0</v>
      </c>
      <c r="I7806" s="24">
        <f t="shared" si="122"/>
        <v>2229892.7400000002</v>
      </c>
      <c r="J7806" s="27" t="s">
        <v>73</v>
      </c>
      <c r="K7806" s="2" t="s">
        <v>15</v>
      </c>
    </row>
    <row r="7807" spans="1:11" ht="12" customHeight="1" x14ac:dyDescent="0.2">
      <c r="A7807" s="2">
        <v>1700</v>
      </c>
      <c r="B7807" s="20" t="str">
        <f>VLOOKUP(C7807,'[2]05-2025'!$B$1:$C$65536,2,0)</f>
        <v>ISSQN RETIDO A RECOLHER</v>
      </c>
      <c r="C7807" s="33" t="s">
        <v>71</v>
      </c>
      <c r="D7807" s="21">
        <f>VLOOKUP(C7807,'[2]05-2025'!$B$1:$D$65536,3,0)</f>
        <v>139509.09</v>
      </c>
      <c r="E7807" s="25" t="s">
        <v>1819</v>
      </c>
      <c r="F7807" s="27" t="s">
        <v>1617</v>
      </c>
      <c r="G7807" s="26">
        <v>7659.15</v>
      </c>
      <c r="H7807" s="22">
        <v>0</v>
      </c>
      <c r="I7807" s="24">
        <f t="shared" si="122"/>
        <v>2222233.5900000003</v>
      </c>
      <c r="J7807" s="27" t="s">
        <v>72</v>
      </c>
      <c r="K7807" s="2" t="s">
        <v>15</v>
      </c>
    </row>
    <row r="7808" spans="1:11" ht="12" customHeight="1" x14ac:dyDescent="0.2">
      <c r="A7808" s="2">
        <v>1700</v>
      </c>
      <c r="B7808" s="20" t="str">
        <f>VLOOKUP(C7808,'[2]05-2025'!$B$1:$C$65536,2,0)</f>
        <v>ISSQN RETIDO A RECOLHER</v>
      </c>
      <c r="C7808" s="33" t="s">
        <v>71</v>
      </c>
      <c r="D7808" s="21">
        <f>VLOOKUP(C7808,'[2]05-2025'!$B$1:$D$65536,3,0)</f>
        <v>139509.09</v>
      </c>
      <c r="E7808" s="25" t="s">
        <v>1819</v>
      </c>
      <c r="F7808" s="27" t="s">
        <v>1614</v>
      </c>
      <c r="G7808" s="26">
        <v>1647.13</v>
      </c>
      <c r="H7808" s="26">
        <v>0</v>
      </c>
      <c r="I7808" s="24">
        <f t="shared" si="122"/>
        <v>2220586.4600000004</v>
      </c>
      <c r="J7808" s="27" t="s">
        <v>69</v>
      </c>
      <c r="K7808" s="2" t="s">
        <v>15</v>
      </c>
    </row>
    <row r="7809" spans="1:11" ht="12" customHeight="1" x14ac:dyDescent="0.2">
      <c r="A7809" s="2">
        <v>1700</v>
      </c>
      <c r="B7809" s="20" t="str">
        <f>VLOOKUP(C7809,'[2]05-2025'!$B$1:$C$65536,2,0)</f>
        <v>ISSQN RETIDO A RECOLHER</v>
      </c>
      <c r="C7809" s="33" t="s">
        <v>71</v>
      </c>
      <c r="D7809" s="21">
        <f>VLOOKUP(C7809,'[2]05-2025'!$B$1:$D$65536,3,0)</f>
        <v>139509.09</v>
      </c>
      <c r="E7809" s="25" t="s">
        <v>1819</v>
      </c>
      <c r="F7809" s="27" t="s">
        <v>1741</v>
      </c>
      <c r="G7809" s="26">
        <v>3118.79</v>
      </c>
      <c r="H7809" s="26">
        <v>0</v>
      </c>
      <c r="I7809" s="24">
        <f t="shared" si="122"/>
        <v>2217467.6700000004</v>
      </c>
      <c r="J7809" s="27" t="s">
        <v>69</v>
      </c>
      <c r="K7809" s="2" t="s">
        <v>15</v>
      </c>
    </row>
    <row r="7810" spans="1:11" ht="12" customHeight="1" x14ac:dyDescent="0.2">
      <c r="A7810" s="2">
        <v>1700</v>
      </c>
      <c r="B7810" s="20" t="str">
        <f>VLOOKUP(C7810,'[2]05-2025'!$B$1:$C$65536,2,0)</f>
        <v>ISSQN RETIDO A RECOLHER</v>
      </c>
      <c r="C7810" s="33" t="s">
        <v>71</v>
      </c>
      <c r="D7810" s="21">
        <f>VLOOKUP(C7810,'[2]05-2025'!$B$1:$D$65536,3,0)</f>
        <v>139509.09</v>
      </c>
      <c r="E7810" s="25" t="s">
        <v>1819</v>
      </c>
      <c r="F7810" s="27" t="s">
        <v>2941</v>
      </c>
      <c r="G7810" s="26">
        <v>164984.18</v>
      </c>
      <c r="H7810" s="26">
        <v>0</v>
      </c>
      <c r="I7810" s="24">
        <f t="shared" si="122"/>
        <v>2052483.4900000005</v>
      </c>
      <c r="J7810" s="27" t="s">
        <v>59</v>
      </c>
      <c r="K7810" s="2" t="s">
        <v>15</v>
      </c>
    </row>
    <row r="7811" spans="1:11" ht="12" customHeight="1" x14ac:dyDescent="0.2">
      <c r="A7811" s="2">
        <v>1700</v>
      </c>
      <c r="B7811" s="20" t="str">
        <f>VLOOKUP(C7811,'[2]05-2025'!$B$1:$C$65536,2,0)</f>
        <v>ISSQN RETIDO A RECOLHER</v>
      </c>
      <c r="C7811" s="33" t="s">
        <v>71</v>
      </c>
      <c r="D7811" s="21">
        <f>VLOOKUP(C7811,'[2]05-2025'!$B$1:$D$65536,3,0)</f>
        <v>139509.09</v>
      </c>
      <c r="E7811" s="25" t="s">
        <v>1819</v>
      </c>
      <c r="F7811" s="27" t="s">
        <v>1740</v>
      </c>
      <c r="G7811" s="26">
        <v>9668.27</v>
      </c>
      <c r="H7811" s="26">
        <v>0</v>
      </c>
      <c r="I7811" s="24">
        <f t="shared" si="122"/>
        <v>2042815.2200000004</v>
      </c>
      <c r="J7811" s="27" t="s">
        <v>72</v>
      </c>
      <c r="K7811" s="2" t="s">
        <v>15</v>
      </c>
    </row>
    <row r="7812" spans="1:11" ht="12" customHeight="1" x14ac:dyDescent="0.2">
      <c r="A7812" s="2">
        <v>1700</v>
      </c>
      <c r="B7812" s="20" t="str">
        <f>VLOOKUP(C7812,'[2]05-2025'!$B$1:$C$65536,2,0)</f>
        <v>ISSQN RETIDO A RECOLHER</v>
      </c>
      <c r="C7812" s="33" t="s">
        <v>71</v>
      </c>
      <c r="D7812" s="21">
        <f>VLOOKUP(C7812,'[2]05-2025'!$B$1:$D$65536,3,0)</f>
        <v>139509.09</v>
      </c>
      <c r="E7812" s="25" t="s">
        <v>1819</v>
      </c>
      <c r="F7812" s="27" t="s">
        <v>1739</v>
      </c>
      <c r="G7812" s="26">
        <v>22871.15</v>
      </c>
      <c r="H7812" s="26">
        <v>0</v>
      </c>
      <c r="I7812" s="24">
        <f t="shared" si="122"/>
        <v>2019944.0700000005</v>
      </c>
      <c r="J7812" s="27" t="s">
        <v>73</v>
      </c>
      <c r="K7812" s="2" t="s">
        <v>15</v>
      </c>
    </row>
    <row r="7813" spans="1:11" ht="12" customHeight="1" x14ac:dyDescent="0.2">
      <c r="A7813" s="2">
        <v>1700</v>
      </c>
      <c r="B7813" s="20" t="str">
        <f>VLOOKUP(C7813,'[2]05-2025'!$B$1:$C$65536,2,0)</f>
        <v>ISSQN RETIDO A RECOLHER</v>
      </c>
      <c r="C7813" s="33" t="s">
        <v>71</v>
      </c>
      <c r="D7813" s="21">
        <f>VLOOKUP(C7813,'[2]05-2025'!$B$1:$D$65536,3,0)</f>
        <v>139509.09</v>
      </c>
      <c r="E7813" s="25" t="s">
        <v>1819</v>
      </c>
      <c r="F7813" s="27" t="s">
        <v>2943</v>
      </c>
      <c r="G7813" s="26">
        <v>20644.82</v>
      </c>
      <c r="H7813" s="26">
        <v>0</v>
      </c>
      <c r="I7813" s="24">
        <f t="shared" si="122"/>
        <v>1999299.2500000005</v>
      </c>
      <c r="J7813" s="27" t="s">
        <v>59</v>
      </c>
      <c r="K7813" s="2" t="s">
        <v>15</v>
      </c>
    </row>
    <row r="7814" spans="1:11" ht="12" customHeight="1" x14ac:dyDescent="0.2">
      <c r="A7814" s="2">
        <v>1700</v>
      </c>
      <c r="B7814" s="20" t="str">
        <f>VLOOKUP(C7814,'[2]05-2025'!$B$1:$C$65536,2,0)</f>
        <v>ISSQN RETIDO A RECOLHER</v>
      </c>
      <c r="C7814" s="33" t="s">
        <v>71</v>
      </c>
      <c r="D7814" s="21">
        <f>VLOOKUP(C7814,'[2]05-2025'!$B$1:$D$65536,3,0)</f>
        <v>139509.09</v>
      </c>
      <c r="E7814" s="25" t="s">
        <v>1819</v>
      </c>
      <c r="F7814" s="27" t="s">
        <v>1740</v>
      </c>
      <c r="G7814" s="26">
        <v>1489.2</v>
      </c>
      <c r="H7814" s="26">
        <v>0</v>
      </c>
      <c r="I7814" s="24">
        <f t="shared" si="122"/>
        <v>1997810.0500000005</v>
      </c>
      <c r="J7814" s="27" t="s">
        <v>72</v>
      </c>
      <c r="K7814" s="2" t="s">
        <v>15</v>
      </c>
    </row>
    <row r="7815" spans="1:11" ht="12" customHeight="1" x14ac:dyDescent="0.2">
      <c r="A7815" s="2">
        <v>1700</v>
      </c>
      <c r="B7815" s="20" t="str">
        <f>VLOOKUP(C7815,'[2]05-2025'!$B$1:$C$65536,2,0)</f>
        <v>ISSQN RETIDO A RECOLHER</v>
      </c>
      <c r="C7815" s="33" t="s">
        <v>71</v>
      </c>
      <c r="D7815" s="21">
        <f>VLOOKUP(C7815,'[2]05-2025'!$B$1:$D$65536,3,0)</f>
        <v>139509.09</v>
      </c>
      <c r="E7815" s="25" t="s">
        <v>1819</v>
      </c>
      <c r="F7815" s="27" t="s">
        <v>2944</v>
      </c>
      <c r="G7815" s="26">
        <v>25412.37</v>
      </c>
      <c r="H7815" s="26">
        <v>0</v>
      </c>
      <c r="I7815" s="24">
        <f t="shared" si="122"/>
        <v>1972397.6800000004</v>
      </c>
      <c r="J7815" s="27" t="s">
        <v>59</v>
      </c>
      <c r="K7815" s="2" t="s">
        <v>15</v>
      </c>
    </row>
    <row r="7816" spans="1:11" ht="12" customHeight="1" x14ac:dyDescent="0.2">
      <c r="A7816" s="2">
        <v>1700</v>
      </c>
      <c r="B7816" s="20" t="str">
        <f>VLOOKUP(C7816,'[2]05-2025'!$B$1:$C$65536,2,0)</f>
        <v>ISSQN RETIDO A RECOLHER</v>
      </c>
      <c r="C7816" s="33" t="s">
        <v>71</v>
      </c>
      <c r="D7816" s="21">
        <f>VLOOKUP(C7816,'[2]05-2025'!$B$1:$D$65536,3,0)</f>
        <v>139509.09</v>
      </c>
      <c r="E7816" s="25" t="s">
        <v>1819</v>
      </c>
      <c r="F7816" s="27" t="s">
        <v>1739</v>
      </c>
      <c r="G7816" s="26">
        <v>3522.82</v>
      </c>
      <c r="H7816" s="26">
        <v>0</v>
      </c>
      <c r="I7816" s="24">
        <f t="shared" si="122"/>
        <v>1968874.8600000003</v>
      </c>
      <c r="J7816" s="27" t="s">
        <v>73</v>
      </c>
      <c r="K7816" s="2" t="s">
        <v>15</v>
      </c>
    </row>
    <row r="7817" spans="1:11" ht="12" customHeight="1" x14ac:dyDescent="0.2">
      <c r="A7817" s="2">
        <v>1700</v>
      </c>
      <c r="B7817" s="20" t="str">
        <f>VLOOKUP(C7817,'[2]05-2025'!$B$1:$C$65536,2,0)</f>
        <v>ISSQN RETIDO A RECOLHER</v>
      </c>
      <c r="C7817" s="33" t="s">
        <v>71</v>
      </c>
      <c r="D7817" s="21">
        <f>VLOOKUP(C7817,'[2]05-2025'!$B$1:$D$65536,3,0)</f>
        <v>139509.09</v>
      </c>
      <c r="E7817" s="25" t="s">
        <v>1819</v>
      </c>
      <c r="F7817" s="27" t="s">
        <v>1741</v>
      </c>
      <c r="G7817" s="26">
        <v>480.39</v>
      </c>
      <c r="H7817" s="26">
        <v>0</v>
      </c>
      <c r="I7817" s="24">
        <f t="shared" si="122"/>
        <v>1968394.4700000004</v>
      </c>
      <c r="J7817" s="27" t="s">
        <v>69</v>
      </c>
      <c r="K7817" s="2" t="s">
        <v>15</v>
      </c>
    </row>
    <row r="7818" spans="1:11" ht="12" customHeight="1" x14ac:dyDescent="0.2">
      <c r="A7818" s="2">
        <v>1700</v>
      </c>
      <c r="B7818" s="20" t="str">
        <f>VLOOKUP(C7818,'[2]05-2025'!$B$1:$C$65536,2,0)</f>
        <v>ISSQN RETIDO A RECOLHER</v>
      </c>
      <c r="C7818" s="33" t="s">
        <v>71</v>
      </c>
      <c r="D7818" s="21">
        <f>VLOOKUP(C7818,'[2]05-2025'!$B$1:$D$65536,3,0)</f>
        <v>139509.09</v>
      </c>
      <c r="E7818" s="25" t="s">
        <v>1819</v>
      </c>
      <c r="F7818" s="27" t="s">
        <v>3049</v>
      </c>
      <c r="G7818" s="26">
        <v>14453.77</v>
      </c>
      <c r="H7818" s="26">
        <v>0</v>
      </c>
      <c r="I7818" s="24">
        <f t="shared" si="122"/>
        <v>1953940.7000000004</v>
      </c>
      <c r="J7818" s="27" t="s">
        <v>59</v>
      </c>
      <c r="K7818" s="2" t="s">
        <v>15</v>
      </c>
    </row>
    <row r="7819" spans="1:11" ht="12" customHeight="1" x14ac:dyDescent="0.2">
      <c r="A7819" s="2">
        <v>1700</v>
      </c>
      <c r="B7819" s="20" t="str">
        <f>VLOOKUP(C7819,'[2]05-2025'!$B$1:$C$65536,2,0)</f>
        <v>ISSQN RETIDO A RECOLHER</v>
      </c>
      <c r="C7819" s="33" t="s">
        <v>71</v>
      </c>
      <c r="D7819" s="21">
        <f>VLOOKUP(C7819,'[2]05-2025'!$B$1:$D$65536,3,0)</f>
        <v>139509.09</v>
      </c>
      <c r="E7819" s="25" t="s">
        <v>1819</v>
      </c>
      <c r="F7819" s="27" t="s">
        <v>1739</v>
      </c>
      <c r="G7819" s="26">
        <v>1749.27</v>
      </c>
      <c r="H7819" s="26">
        <v>0</v>
      </c>
      <c r="I7819" s="24">
        <f t="shared" si="122"/>
        <v>1952191.4300000004</v>
      </c>
      <c r="J7819" s="27" t="s">
        <v>73</v>
      </c>
      <c r="K7819" s="2" t="s">
        <v>15</v>
      </c>
    </row>
    <row r="7820" spans="1:11" ht="12" customHeight="1" x14ac:dyDescent="0.2">
      <c r="A7820" s="2">
        <v>1700</v>
      </c>
      <c r="B7820" s="20" t="str">
        <f>VLOOKUP(C7820,'[2]05-2025'!$B$1:$C$65536,2,0)</f>
        <v>ISSQN RETIDO A RECOLHER</v>
      </c>
      <c r="C7820" s="33" t="s">
        <v>71</v>
      </c>
      <c r="D7820" s="21">
        <f>VLOOKUP(C7820,'[2]05-2025'!$B$1:$D$65536,3,0)</f>
        <v>139509.09</v>
      </c>
      <c r="E7820" s="25" t="s">
        <v>1819</v>
      </c>
      <c r="F7820" s="27" t="s">
        <v>1741</v>
      </c>
      <c r="G7820" s="26">
        <v>238.54</v>
      </c>
      <c r="H7820" s="26">
        <v>0</v>
      </c>
      <c r="I7820" s="24">
        <f t="shared" si="122"/>
        <v>1951952.8900000004</v>
      </c>
      <c r="J7820" s="27" t="s">
        <v>69</v>
      </c>
      <c r="K7820" s="2" t="s">
        <v>15</v>
      </c>
    </row>
    <row r="7821" spans="1:11" ht="12" customHeight="1" x14ac:dyDescent="0.2">
      <c r="A7821" s="2">
        <v>1700</v>
      </c>
      <c r="B7821" s="20" t="str">
        <f>VLOOKUP(C7821,'[2]05-2025'!$B$1:$C$65536,2,0)</f>
        <v>ISSQN RETIDO A RECOLHER</v>
      </c>
      <c r="C7821" s="33" t="s">
        <v>71</v>
      </c>
      <c r="D7821" s="21">
        <f>VLOOKUP(C7821,'[2]05-2025'!$B$1:$D$65536,3,0)</f>
        <v>139509.09</v>
      </c>
      <c r="E7821" s="25" t="s">
        <v>1819</v>
      </c>
      <c r="F7821" s="27" t="s">
        <v>2947</v>
      </c>
      <c r="G7821" s="26">
        <v>12618.57</v>
      </c>
      <c r="H7821" s="26">
        <v>0</v>
      </c>
      <c r="I7821" s="24">
        <f t="shared" si="122"/>
        <v>1939334.3200000003</v>
      </c>
      <c r="J7821" s="27" t="s">
        <v>59</v>
      </c>
      <c r="K7821" s="2" t="s">
        <v>15</v>
      </c>
    </row>
    <row r="7822" spans="1:11" ht="12" customHeight="1" x14ac:dyDescent="0.2">
      <c r="A7822" s="2">
        <v>1700</v>
      </c>
      <c r="B7822" s="20" t="str">
        <f>VLOOKUP(C7822,'[2]05-2025'!$B$1:$C$65536,2,0)</f>
        <v>ISSQN RETIDO A RECOLHER</v>
      </c>
      <c r="C7822" s="33" t="s">
        <v>71</v>
      </c>
      <c r="D7822" s="21">
        <f>VLOOKUP(C7822,'[2]05-2025'!$B$1:$D$65536,3,0)</f>
        <v>139509.09</v>
      </c>
      <c r="E7822" s="25" t="s">
        <v>1819</v>
      </c>
      <c r="F7822" s="27" t="s">
        <v>1740</v>
      </c>
      <c r="G7822" s="26">
        <v>739.46</v>
      </c>
      <c r="H7822" s="26">
        <v>0</v>
      </c>
      <c r="I7822" s="24">
        <f t="shared" si="122"/>
        <v>1938594.8600000003</v>
      </c>
      <c r="J7822" s="27" t="s">
        <v>72</v>
      </c>
      <c r="K7822" s="2" t="s">
        <v>15</v>
      </c>
    </row>
    <row r="7823" spans="1:11" ht="12" customHeight="1" x14ac:dyDescent="0.2">
      <c r="A7823" s="2">
        <v>1700</v>
      </c>
      <c r="B7823" s="20" t="str">
        <f>VLOOKUP(C7823,'[2]05-2025'!$B$1:$C$65536,2,0)</f>
        <v>ISSQN RETIDO A RECOLHER</v>
      </c>
      <c r="C7823" s="33" t="s">
        <v>71</v>
      </c>
      <c r="D7823" s="21">
        <f>VLOOKUP(C7823,'[2]05-2025'!$B$1:$D$65536,3,0)</f>
        <v>139509.09</v>
      </c>
      <c r="E7823" s="25" t="s">
        <v>1819</v>
      </c>
      <c r="F7823" s="27" t="s">
        <v>1740</v>
      </c>
      <c r="G7823" s="26">
        <v>863.23</v>
      </c>
      <c r="H7823" s="26">
        <v>0</v>
      </c>
      <c r="I7823" s="24">
        <f t="shared" si="122"/>
        <v>1937731.6300000004</v>
      </c>
      <c r="J7823" s="27" t="s">
        <v>72</v>
      </c>
      <c r="K7823" s="2" t="s">
        <v>15</v>
      </c>
    </row>
    <row r="7824" spans="1:11" ht="12" customHeight="1" x14ac:dyDescent="0.2">
      <c r="A7824" s="2">
        <v>1700</v>
      </c>
      <c r="B7824" s="20" t="str">
        <f>VLOOKUP(C7824,'[2]05-2025'!$B$1:$C$65536,2,0)</f>
        <v>ISSQN RETIDO A RECOLHER</v>
      </c>
      <c r="C7824" s="33" t="s">
        <v>71</v>
      </c>
      <c r="D7824" s="21">
        <f>VLOOKUP(C7824,'[2]05-2025'!$B$1:$D$65536,3,0)</f>
        <v>139509.09</v>
      </c>
      <c r="E7824" s="25" t="s">
        <v>1819</v>
      </c>
      <c r="F7824" s="27" t="s">
        <v>1741</v>
      </c>
      <c r="G7824" s="26">
        <v>278.45999999999998</v>
      </c>
      <c r="H7824" s="26">
        <v>0</v>
      </c>
      <c r="I7824" s="24">
        <f t="shared" si="122"/>
        <v>1937453.1700000004</v>
      </c>
      <c r="J7824" s="27" t="s">
        <v>69</v>
      </c>
      <c r="K7824" s="2" t="s">
        <v>15</v>
      </c>
    </row>
    <row r="7825" spans="1:11" ht="12" customHeight="1" x14ac:dyDescent="0.2">
      <c r="A7825" s="2">
        <v>1700</v>
      </c>
      <c r="B7825" s="20" t="str">
        <f>VLOOKUP(C7825,'[2]05-2025'!$B$1:$C$65536,2,0)</f>
        <v>ISSQN RETIDO A RECOLHER</v>
      </c>
      <c r="C7825" s="33" t="s">
        <v>71</v>
      </c>
      <c r="D7825" s="21">
        <f>VLOOKUP(C7825,'[2]05-2025'!$B$1:$D$65536,3,0)</f>
        <v>139509.09</v>
      </c>
      <c r="E7825" s="25" t="s">
        <v>1819</v>
      </c>
      <c r="F7825" s="27" t="s">
        <v>1739</v>
      </c>
      <c r="G7825" s="26">
        <v>2042.05</v>
      </c>
      <c r="H7825" s="26">
        <v>0</v>
      </c>
      <c r="I7825" s="24">
        <f t="shared" si="122"/>
        <v>1935411.1200000003</v>
      </c>
      <c r="J7825" s="27" t="s">
        <v>73</v>
      </c>
      <c r="K7825" s="2" t="s">
        <v>15</v>
      </c>
    </row>
    <row r="7826" spans="1:11" ht="12" customHeight="1" x14ac:dyDescent="0.2">
      <c r="A7826" s="2">
        <v>1700</v>
      </c>
      <c r="B7826" s="20" t="str">
        <f>VLOOKUP(C7826,'[2]05-2025'!$B$1:$C$65536,2,0)</f>
        <v>ISSQN RETIDO A RECOLHER</v>
      </c>
      <c r="C7826" s="33" t="s">
        <v>71</v>
      </c>
      <c r="D7826" s="21">
        <f>VLOOKUP(C7826,'[2]05-2025'!$B$1:$D$65536,3,0)</f>
        <v>139509.09</v>
      </c>
      <c r="E7826" s="25" t="s">
        <v>1819</v>
      </c>
      <c r="F7826" s="27" t="s">
        <v>2948</v>
      </c>
      <c r="G7826" s="26">
        <v>14730.57</v>
      </c>
      <c r="H7826" s="26">
        <v>0</v>
      </c>
      <c r="I7826" s="24">
        <f t="shared" si="122"/>
        <v>1920680.5500000003</v>
      </c>
      <c r="J7826" s="27" t="s">
        <v>59</v>
      </c>
      <c r="K7826" s="2" t="s">
        <v>15</v>
      </c>
    </row>
    <row r="7827" spans="1:11" ht="12" customHeight="1" x14ac:dyDescent="0.2">
      <c r="A7827" s="2">
        <v>1700</v>
      </c>
      <c r="B7827" s="20" t="str">
        <f>VLOOKUP(C7827,'[2]05-2025'!$B$1:$C$65536,2,0)</f>
        <v>ISSQN RETIDO A RECOLHER</v>
      </c>
      <c r="C7827" s="33" t="s">
        <v>71</v>
      </c>
      <c r="D7827" s="21">
        <f>VLOOKUP(C7827,'[2]05-2025'!$B$1:$D$65536,3,0)</f>
        <v>139509.09</v>
      </c>
      <c r="E7827" s="25" t="s">
        <v>1819</v>
      </c>
      <c r="F7827" s="27" t="s">
        <v>2953</v>
      </c>
      <c r="G7827" s="26">
        <v>169924.99</v>
      </c>
      <c r="H7827" s="26">
        <v>0</v>
      </c>
      <c r="I7827" s="24">
        <f t="shared" si="122"/>
        <v>1750755.5600000003</v>
      </c>
      <c r="J7827" s="27" t="s">
        <v>59</v>
      </c>
      <c r="K7827" s="2" t="s">
        <v>15</v>
      </c>
    </row>
    <row r="7828" spans="1:11" ht="12" customHeight="1" x14ac:dyDescent="0.2">
      <c r="A7828" s="2">
        <v>1700</v>
      </c>
      <c r="B7828" s="20" t="str">
        <f>VLOOKUP(C7828,'[2]05-2025'!$B$1:$C$65536,2,0)</f>
        <v>ISSQN RETIDO A RECOLHER</v>
      </c>
      <c r="C7828" s="33" t="s">
        <v>71</v>
      </c>
      <c r="D7828" s="21">
        <f>VLOOKUP(C7828,'[2]05-2025'!$B$1:$D$65536,3,0)</f>
        <v>139509.09</v>
      </c>
      <c r="E7828" s="25" t="s">
        <v>1819</v>
      </c>
      <c r="F7828" s="27" t="s">
        <v>1658</v>
      </c>
      <c r="G7828" s="26">
        <v>7476.7</v>
      </c>
      <c r="H7828" s="26">
        <v>0</v>
      </c>
      <c r="I7828" s="24">
        <f t="shared" si="122"/>
        <v>1743278.8600000003</v>
      </c>
      <c r="J7828" s="27" t="s">
        <v>73</v>
      </c>
      <c r="K7828" s="2" t="s">
        <v>15</v>
      </c>
    </row>
    <row r="7829" spans="1:11" ht="12" customHeight="1" x14ac:dyDescent="0.2">
      <c r="A7829" s="2">
        <v>1700</v>
      </c>
      <c r="B7829" s="20" t="str">
        <f>VLOOKUP(C7829,'[2]05-2025'!$B$1:$C$65536,2,0)</f>
        <v>ISSQN RETIDO A RECOLHER</v>
      </c>
      <c r="C7829" s="33" t="s">
        <v>71</v>
      </c>
      <c r="D7829" s="21">
        <f>VLOOKUP(C7829,'[2]05-2025'!$B$1:$D$65536,3,0)</f>
        <v>139509.09</v>
      </c>
      <c r="E7829" s="25" t="s">
        <v>1819</v>
      </c>
      <c r="F7829" s="27" t="s">
        <v>1679</v>
      </c>
      <c r="G7829" s="26">
        <v>9030.2999999999993</v>
      </c>
      <c r="H7829" s="26">
        <v>0</v>
      </c>
      <c r="I7829" s="24">
        <f t="shared" si="122"/>
        <v>1734248.5600000003</v>
      </c>
      <c r="J7829" s="27" t="s">
        <v>72</v>
      </c>
      <c r="K7829" s="2" t="s">
        <v>15</v>
      </c>
    </row>
    <row r="7830" spans="1:11" ht="12" customHeight="1" x14ac:dyDescent="0.2">
      <c r="A7830" s="2">
        <v>1700</v>
      </c>
      <c r="B7830" s="20" t="str">
        <f>VLOOKUP(C7830,'[2]05-2025'!$B$1:$C$65536,2,0)</f>
        <v>ISSQN RETIDO A RECOLHER</v>
      </c>
      <c r="C7830" s="33" t="s">
        <v>71</v>
      </c>
      <c r="D7830" s="21">
        <f>VLOOKUP(C7830,'[2]05-2025'!$B$1:$D$65536,3,0)</f>
        <v>139509.09</v>
      </c>
      <c r="E7830" s="25" t="s">
        <v>1819</v>
      </c>
      <c r="F7830" s="27" t="s">
        <v>1680</v>
      </c>
      <c r="G7830" s="26">
        <v>1942</v>
      </c>
      <c r="H7830" s="26">
        <v>0</v>
      </c>
      <c r="I7830" s="24">
        <f t="shared" si="122"/>
        <v>1732306.5600000003</v>
      </c>
      <c r="J7830" s="27" t="s">
        <v>69</v>
      </c>
      <c r="K7830" s="2" t="s">
        <v>15</v>
      </c>
    </row>
    <row r="7831" spans="1:11" ht="12" customHeight="1" x14ac:dyDescent="0.2">
      <c r="A7831" s="2">
        <v>1700</v>
      </c>
      <c r="B7831" s="20" t="str">
        <f>VLOOKUP(C7831,'[2]05-2025'!$B$1:$C$65536,2,0)</f>
        <v>ISSQN RETIDO A RECOLHER</v>
      </c>
      <c r="C7831" s="33" t="s">
        <v>71</v>
      </c>
      <c r="D7831" s="21">
        <f>VLOOKUP(C7831,'[2]05-2025'!$B$1:$D$65536,3,0)</f>
        <v>139509.09</v>
      </c>
      <c r="E7831" s="25" t="s">
        <v>1819</v>
      </c>
      <c r="F7831" s="27" t="s">
        <v>2954</v>
      </c>
      <c r="G7831" s="26">
        <v>2663.4</v>
      </c>
      <c r="H7831" s="26">
        <v>0</v>
      </c>
      <c r="I7831" s="24">
        <f t="shared" si="122"/>
        <v>1729643.1600000004</v>
      </c>
      <c r="J7831" s="27" t="s">
        <v>59</v>
      </c>
      <c r="K7831" s="2" t="s">
        <v>15</v>
      </c>
    </row>
    <row r="7832" spans="1:11" ht="12" customHeight="1" x14ac:dyDescent="0.2">
      <c r="A7832" s="2">
        <v>1700</v>
      </c>
      <c r="B7832" s="20" t="str">
        <f>VLOOKUP(C7832,'[2]05-2025'!$B$1:$C$65536,2,0)</f>
        <v>ISSQN RETIDO A RECOLHER</v>
      </c>
      <c r="C7832" s="33" t="s">
        <v>71</v>
      </c>
      <c r="D7832" s="21">
        <f>VLOOKUP(C7832,'[2]05-2025'!$B$1:$D$65536,3,0)</f>
        <v>139509.09</v>
      </c>
      <c r="E7832" s="25" t="s">
        <v>1820</v>
      </c>
      <c r="F7832" s="27" t="s">
        <v>2955</v>
      </c>
      <c r="G7832" s="26">
        <v>244.97</v>
      </c>
      <c r="H7832" s="26">
        <v>0</v>
      </c>
      <c r="I7832" s="24">
        <f t="shared" si="122"/>
        <v>1729398.1900000004</v>
      </c>
      <c r="J7832" s="27" t="s">
        <v>59</v>
      </c>
      <c r="K7832" s="2" t="s">
        <v>15</v>
      </c>
    </row>
    <row r="7833" spans="1:11" ht="12" customHeight="1" x14ac:dyDescent="0.2">
      <c r="A7833" s="2">
        <v>1700</v>
      </c>
      <c r="B7833" s="20" t="str">
        <f>VLOOKUP(C7833,'[2]05-2025'!$B$1:$C$65536,2,0)</f>
        <v>ISSQN RETIDO A RECOLHER</v>
      </c>
      <c r="C7833" s="33" t="s">
        <v>71</v>
      </c>
      <c r="D7833" s="21">
        <f>VLOOKUP(C7833,'[2]05-2025'!$B$1:$D$65536,3,0)</f>
        <v>139509.09</v>
      </c>
      <c r="E7833" s="25" t="s">
        <v>1820</v>
      </c>
      <c r="F7833" s="27" t="s">
        <v>2956</v>
      </c>
      <c r="G7833" s="26">
        <v>5614.09</v>
      </c>
      <c r="H7833" s="26">
        <v>0</v>
      </c>
      <c r="I7833" s="24">
        <f t="shared" si="122"/>
        <v>1723784.1000000003</v>
      </c>
      <c r="J7833" s="27" t="s">
        <v>59</v>
      </c>
      <c r="K7833" s="2" t="s">
        <v>15</v>
      </c>
    </row>
    <row r="7834" spans="1:11" ht="12" customHeight="1" x14ac:dyDescent="0.2">
      <c r="A7834" s="2">
        <v>1700</v>
      </c>
      <c r="B7834" s="20" t="str">
        <f>VLOOKUP(C7834,'[2]05-2025'!$B$1:$C$65536,2,0)</f>
        <v>ISSQN RETIDO A RECOLHER</v>
      </c>
      <c r="C7834" s="33" t="s">
        <v>71</v>
      </c>
      <c r="D7834" s="21">
        <f>VLOOKUP(C7834,'[2]05-2025'!$B$1:$D$65536,3,0)</f>
        <v>139509.09</v>
      </c>
      <c r="E7834" s="25" t="s">
        <v>1804</v>
      </c>
      <c r="F7834" s="27" t="s">
        <v>1669</v>
      </c>
      <c r="G7834" s="26">
        <v>452.95</v>
      </c>
      <c r="H7834" s="26">
        <v>0</v>
      </c>
      <c r="I7834" s="24">
        <f t="shared" si="122"/>
        <v>1723331.1500000004</v>
      </c>
      <c r="J7834" s="27" t="s">
        <v>69</v>
      </c>
      <c r="K7834" s="2" t="s">
        <v>15</v>
      </c>
    </row>
    <row r="7835" spans="1:11" ht="12" customHeight="1" x14ac:dyDescent="0.2">
      <c r="A7835" s="2">
        <v>1700</v>
      </c>
      <c r="B7835" s="20" t="str">
        <f>VLOOKUP(C7835,'[2]05-2025'!$B$1:$C$65536,2,0)</f>
        <v>ISSQN RETIDO A RECOLHER</v>
      </c>
      <c r="C7835" s="33" t="s">
        <v>71</v>
      </c>
      <c r="D7835" s="21">
        <f>VLOOKUP(C7835,'[2]05-2025'!$B$1:$D$65536,3,0)</f>
        <v>139509.09</v>
      </c>
      <c r="E7835" s="25" t="s">
        <v>1804</v>
      </c>
      <c r="F7835" s="27" t="s">
        <v>1647</v>
      </c>
      <c r="G7835" s="26">
        <v>1404.16</v>
      </c>
      <c r="H7835" s="26">
        <v>0</v>
      </c>
      <c r="I7835" s="24">
        <f t="shared" si="122"/>
        <v>1721926.9900000005</v>
      </c>
      <c r="J7835" s="27" t="s">
        <v>72</v>
      </c>
      <c r="K7835" s="2" t="s">
        <v>15</v>
      </c>
    </row>
    <row r="7836" spans="1:11" ht="12" customHeight="1" x14ac:dyDescent="0.2">
      <c r="A7836" s="2">
        <v>1700</v>
      </c>
      <c r="B7836" s="20" t="str">
        <f>VLOOKUP(C7836,'[2]05-2025'!$B$1:$C$65536,2,0)</f>
        <v>ISSQN RETIDO A RECOLHER</v>
      </c>
      <c r="C7836" s="33" t="s">
        <v>71</v>
      </c>
      <c r="D7836" s="21">
        <f>VLOOKUP(C7836,'[2]05-2025'!$B$1:$D$65536,3,0)</f>
        <v>139509.09</v>
      </c>
      <c r="E7836" s="25" t="s">
        <v>1804</v>
      </c>
      <c r="F7836" s="27" t="s">
        <v>3047</v>
      </c>
      <c r="G7836" s="26">
        <v>27283.31</v>
      </c>
      <c r="H7836" s="26">
        <v>0</v>
      </c>
      <c r="I7836" s="24">
        <f t="shared" si="122"/>
        <v>1694643.6800000004</v>
      </c>
      <c r="J7836" s="27" t="s">
        <v>58</v>
      </c>
      <c r="K7836" s="2" t="s">
        <v>15</v>
      </c>
    </row>
    <row r="7837" spans="1:11" ht="12" customHeight="1" x14ac:dyDescent="0.2">
      <c r="A7837" s="2">
        <v>1700</v>
      </c>
      <c r="B7837" s="20" t="str">
        <f>VLOOKUP(C7837,'[2]05-2025'!$B$1:$C$65536,2,0)</f>
        <v>ISSQN RETIDO A RECOLHER</v>
      </c>
      <c r="C7837" s="33" t="s">
        <v>71</v>
      </c>
      <c r="D7837" s="21">
        <f>VLOOKUP(C7837,'[2]05-2025'!$B$1:$D$65536,3,0)</f>
        <v>139509.09</v>
      </c>
      <c r="E7837" s="25" t="s">
        <v>1821</v>
      </c>
      <c r="F7837" s="27" t="s">
        <v>2970</v>
      </c>
      <c r="G7837" s="26">
        <v>775188.25</v>
      </c>
      <c r="H7837" s="26">
        <v>0</v>
      </c>
      <c r="I7837" s="24">
        <f t="shared" si="122"/>
        <v>919455.4300000004</v>
      </c>
      <c r="J7837" s="27" t="s">
        <v>59</v>
      </c>
      <c r="K7837" s="2" t="s">
        <v>15</v>
      </c>
    </row>
    <row r="7838" spans="1:11" ht="12" customHeight="1" x14ac:dyDescent="0.2">
      <c r="A7838" s="2">
        <v>1700</v>
      </c>
      <c r="B7838" s="20" t="str">
        <f>VLOOKUP(C7838,'[2]05-2025'!$B$1:$C$65536,2,0)</f>
        <v>ISSQN RETIDO A RECOLHER</v>
      </c>
      <c r="C7838" s="33" t="s">
        <v>71</v>
      </c>
      <c r="D7838" s="21">
        <f>VLOOKUP(C7838,'[2]05-2025'!$B$1:$D$65536,3,0)</f>
        <v>139509.09</v>
      </c>
      <c r="E7838" s="25" t="s">
        <v>1821</v>
      </c>
      <c r="F7838" s="27" t="s">
        <v>1626</v>
      </c>
      <c r="G7838" s="26">
        <v>39896.239999999998</v>
      </c>
      <c r="H7838" s="26">
        <v>0</v>
      </c>
      <c r="I7838" s="24">
        <f t="shared" si="122"/>
        <v>879559.19000000041</v>
      </c>
      <c r="J7838" s="27" t="s">
        <v>72</v>
      </c>
      <c r="K7838" s="2" t="s">
        <v>15</v>
      </c>
    </row>
    <row r="7839" spans="1:11" ht="12" customHeight="1" x14ac:dyDescent="0.2">
      <c r="A7839" s="2">
        <v>1700</v>
      </c>
      <c r="B7839" s="20" t="str">
        <f>VLOOKUP(C7839,'[2]05-2025'!$B$1:$C$65536,2,0)</f>
        <v>ISSQN RETIDO A RECOLHER</v>
      </c>
      <c r="C7839" s="33" t="s">
        <v>71</v>
      </c>
      <c r="D7839" s="21">
        <f>VLOOKUP(C7839,'[2]05-2025'!$B$1:$D$65536,3,0)</f>
        <v>139509.09</v>
      </c>
      <c r="E7839" s="25" t="s">
        <v>1821</v>
      </c>
      <c r="F7839" s="27" t="s">
        <v>1627</v>
      </c>
      <c r="G7839" s="26">
        <v>12869.76</v>
      </c>
      <c r="H7839" s="26">
        <v>0</v>
      </c>
      <c r="I7839" s="24">
        <f t="shared" si="122"/>
        <v>866689.4300000004</v>
      </c>
      <c r="J7839" s="27" t="s">
        <v>69</v>
      </c>
      <c r="K7839" s="2" t="s">
        <v>15</v>
      </c>
    </row>
    <row r="7840" spans="1:11" ht="12" customHeight="1" x14ac:dyDescent="0.2">
      <c r="A7840" s="2">
        <v>1700</v>
      </c>
      <c r="B7840" s="20" t="str">
        <f>VLOOKUP(C7840,'[2]05-2025'!$B$1:$C$65536,2,0)</f>
        <v>ISSQN RETIDO A RECOLHER</v>
      </c>
      <c r="C7840" s="33" t="s">
        <v>71</v>
      </c>
      <c r="D7840" s="21">
        <f>VLOOKUP(C7840,'[2]05-2025'!$B$1:$D$65536,3,0)</f>
        <v>139509.09</v>
      </c>
      <c r="E7840" s="25" t="s">
        <v>1821</v>
      </c>
      <c r="F7840" s="27" t="s">
        <v>2972</v>
      </c>
      <c r="G7840" s="26">
        <v>7.65</v>
      </c>
      <c r="H7840" s="26">
        <v>0</v>
      </c>
      <c r="I7840" s="24">
        <f t="shared" si="122"/>
        <v>866681.78000000038</v>
      </c>
      <c r="J7840" s="27" t="s">
        <v>59</v>
      </c>
      <c r="K7840" s="2" t="s">
        <v>15</v>
      </c>
    </row>
    <row r="7841" spans="1:11" ht="12" customHeight="1" x14ac:dyDescent="0.2">
      <c r="A7841" s="2">
        <v>1700</v>
      </c>
      <c r="B7841" s="20" t="str">
        <f>VLOOKUP(C7841,'[2]05-2025'!$B$1:$C$65536,2,0)</f>
        <v>ISSQN RETIDO A RECOLHER</v>
      </c>
      <c r="C7841" s="33" t="s">
        <v>71</v>
      </c>
      <c r="D7841" s="21">
        <f>VLOOKUP(C7841,'[2]05-2025'!$B$1:$D$65536,3,0)</f>
        <v>139509.09</v>
      </c>
      <c r="E7841" s="25" t="s">
        <v>1821</v>
      </c>
      <c r="F7841" s="27" t="s">
        <v>2973</v>
      </c>
      <c r="G7841" s="26">
        <v>23.52</v>
      </c>
      <c r="H7841" s="26">
        <v>0</v>
      </c>
      <c r="I7841" s="24">
        <f t="shared" si="122"/>
        <v>866658.26000000036</v>
      </c>
      <c r="J7841" s="27" t="s">
        <v>59</v>
      </c>
      <c r="K7841" s="2" t="s">
        <v>15</v>
      </c>
    </row>
    <row r="7842" spans="1:11" ht="12" customHeight="1" x14ac:dyDescent="0.2">
      <c r="A7842" s="2">
        <v>1700</v>
      </c>
      <c r="B7842" s="20" t="str">
        <f>VLOOKUP(C7842,'[2]05-2025'!$B$1:$C$65536,2,0)</f>
        <v>ISSQN RETIDO A RECOLHER</v>
      </c>
      <c r="C7842" s="33" t="s">
        <v>71</v>
      </c>
      <c r="D7842" s="21">
        <f>VLOOKUP(C7842,'[2]05-2025'!$B$1:$D$65536,3,0)</f>
        <v>139509.09</v>
      </c>
      <c r="E7842" s="25" t="s">
        <v>1821</v>
      </c>
      <c r="F7842" s="27" t="s">
        <v>2974</v>
      </c>
      <c r="G7842" s="26">
        <v>183.46</v>
      </c>
      <c r="H7842" s="26">
        <v>0</v>
      </c>
      <c r="I7842" s="24">
        <f t="shared" si="122"/>
        <v>866474.8000000004</v>
      </c>
      <c r="J7842" s="27" t="s">
        <v>59</v>
      </c>
      <c r="K7842" s="2" t="s">
        <v>15</v>
      </c>
    </row>
    <row r="7843" spans="1:11" ht="12" customHeight="1" x14ac:dyDescent="0.2">
      <c r="A7843" s="2">
        <v>1700</v>
      </c>
      <c r="B7843" s="20" t="str">
        <f>VLOOKUP(C7843,'[2]05-2025'!$B$1:$C$65536,2,0)</f>
        <v>ISSQN RETIDO A RECOLHER</v>
      </c>
      <c r="C7843" s="33" t="s">
        <v>71</v>
      </c>
      <c r="D7843" s="21">
        <f>VLOOKUP(C7843,'[2]05-2025'!$B$1:$D$65536,3,0)</f>
        <v>139509.09</v>
      </c>
      <c r="E7843" s="25" t="s">
        <v>1821</v>
      </c>
      <c r="F7843" s="27" t="s">
        <v>2976</v>
      </c>
      <c r="G7843" s="26">
        <v>47.15</v>
      </c>
      <c r="H7843" s="26">
        <v>0</v>
      </c>
      <c r="I7843" s="24">
        <f t="shared" si="122"/>
        <v>866427.65000000037</v>
      </c>
      <c r="J7843" s="27" t="s">
        <v>59</v>
      </c>
      <c r="K7843" s="2" t="s">
        <v>15</v>
      </c>
    </row>
    <row r="7844" spans="1:11" ht="12" customHeight="1" x14ac:dyDescent="0.2">
      <c r="A7844" s="2">
        <v>1700</v>
      </c>
      <c r="B7844" s="20" t="str">
        <f>VLOOKUP(C7844,'[2]05-2025'!$B$1:$C$65536,2,0)</f>
        <v>ISSQN RETIDO A RECOLHER</v>
      </c>
      <c r="C7844" s="33" t="s">
        <v>71</v>
      </c>
      <c r="D7844" s="21">
        <f>VLOOKUP(C7844,'[2]05-2025'!$B$1:$D$65536,3,0)</f>
        <v>139509.09</v>
      </c>
      <c r="E7844" s="25" t="s">
        <v>1821</v>
      </c>
      <c r="F7844" s="27" t="s">
        <v>2978</v>
      </c>
      <c r="G7844" s="26">
        <v>98.69</v>
      </c>
      <c r="H7844" s="26">
        <v>0</v>
      </c>
      <c r="I7844" s="24">
        <f t="shared" si="122"/>
        <v>866328.96000000043</v>
      </c>
      <c r="J7844" s="27" t="s">
        <v>59</v>
      </c>
      <c r="K7844" s="2" t="s">
        <v>15</v>
      </c>
    </row>
    <row r="7845" spans="1:11" ht="12" customHeight="1" x14ac:dyDescent="0.2">
      <c r="A7845" s="2">
        <v>1700</v>
      </c>
      <c r="B7845" s="20" t="str">
        <f>VLOOKUP(C7845,'[2]05-2025'!$B$1:$C$65536,2,0)</f>
        <v>ISSQN RETIDO A RECOLHER</v>
      </c>
      <c r="C7845" s="33" t="s">
        <v>71</v>
      </c>
      <c r="D7845" s="21">
        <f>VLOOKUP(C7845,'[2]05-2025'!$B$1:$D$65536,3,0)</f>
        <v>139509.09</v>
      </c>
      <c r="E7845" s="25" t="s">
        <v>1821</v>
      </c>
      <c r="F7845" s="27" t="s">
        <v>2979</v>
      </c>
      <c r="G7845" s="26">
        <v>3.33</v>
      </c>
      <c r="H7845" s="26">
        <v>0</v>
      </c>
      <c r="I7845" s="24">
        <f t="shared" si="122"/>
        <v>866325.63000000047</v>
      </c>
      <c r="J7845" s="27" t="s">
        <v>59</v>
      </c>
      <c r="K7845" s="2" t="s">
        <v>15</v>
      </c>
    </row>
    <row r="7846" spans="1:11" ht="12" customHeight="1" x14ac:dyDescent="0.2">
      <c r="A7846" s="2">
        <v>1700</v>
      </c>
      <c r="B7846" s="20" t="str">
        <f>VLOOKUP(C7846,'[2]05-2025'!$B$1:$C$65536,2,0)</f>
        <v>ISSQN RETIDO A RECOLHER</v>
      </c>
      <c r="C7846" s="33" t="s">
        <v>71</v>
      </c>
      <c r="D7846" s="21">
        <f>VLOOKUP(C7846,'[2]05-2025'!$B$1:$D$65536,3,0)</f>
        <v>139509.09</v>
      </c>
      <c r="E7846" s="25" t="s">
        <v>1821</v>
      </c>
      <c r="F7846" s="27" t="s">
        <v>2980</v>
      </c>
      <c r="G7846" s="26">
        <v>40.770000000000003</v>
      </c>
      <c r="H7846" s="26">
        <v>0</v>
      </c>
      <c r="I7846" s="24">
        <f t="shared" si="122"/>
        <v>866284.86000000045</v>
      </c>
      <c r="J7846" s="27" t="s">
        <v>59</v>
      </c>
      <c r="K7846" s="2" t="s">
        <v>15</v>
      </c>
    </row>
    <row r="7847" spans="1:11" ht="12" customHeight="1" x14ac:dyDescent="0.2">
      <c r="A7847" s="2">
        <v>1700</v>
      </c>
      <c r="B7847" s="20" t="str">
        <f>VLOOKUP(C7847,'[2]05-2025'!$B$1:$C$65536,2,0)</f>
        <v>ISSQN RETIDO A RECOLHER</v>
      </c>
      <c r="C7847" s="33" t="s">
        <v>71</v>
      </c>
      <c r="D7847" s="21">
        <f>VLOOKUP(C7847,'[2]05-2025'!$B$1:$D$65536,3,0)</f>
        <v>139509.09</v>
      </c>
      <c r="E7847" s="25" t="s">
        <v>1821</v>
      </c>
      <c r="F7847" s="27" t="s">
        <v>3050</v>
      </c>
      <c r="G7847" s="26">
        <v>325</v>
      </c>
      <c r="H7847" s="26">
        <v>0</v>
      </c>
      <c r="I7847" s="24">
        <f t="shared" si="122"/>
        <v>865959.86000000045</v>
      </c>
      <c r="J7847" s="27" t="s">
        <v>71</v>
      </c>
      <c r="K7847" s="2" t="s">
        <v>15</v>
      </c>
    </row>
    <row r="7848" spans="1:11" ht="12" customHeight="1" x14ac:dyDescent="0.2">
      <c r="A7848" s="2">
        <v>1700</v>
      </c>
      <c r="B7848" s="20" t="str">
        <f>VLOOKUP(C7848,'[2]05-2025'!$B$1:$C$65536,2,0)</f>
        <v>ISSQN RETIDO A RECOLHER</v>
      </c>
      <c r="C7848" s="33" t="s">
        <v>71</v>
      </c>
      <c r="D7848" s="21">
        <f>VLOOKUP(C7848,'[2]05-2025'!$B$1:$D$65536,3,0)</f>
        <v>139509.09</v>
      </c>
      <c r="E7848" s="25" t="s">
        <v>1821</v>
      </c>
      <c r="F7848" s="27" t="s">
        <v>3051</v>
      </c>
      <c r="G7848" s="26">
        <v>7.62</v>
      </c>
      <c r="H7848" s="26">
        <v>0</v>
      </c>
      <c r="I7848" s="24">
        <f t="shared" si="122"/>
        <v>865952.24000000046</v>
      </c>
      <c r="J7848" s="27" t="s">
        <v>71</v>
      </c>
      <c r="K7848" s="2" t="s">
        <v>15</v>
      </c>
    </row>
    <row r="7849" spans="1:11" ht="12" customHeight="1" x14ac:dyDescent="0.2">
      <c r="A7849" s="2">
        <v>1700</v>
      </c>
      <c r="B7849" s="20" t="str">
        <f>VLOOKUP(C7849,'[2]05-2025'!$B$1:$C$65536,2,0)</f>
        <v>ISSQN RETIDO A RECOLHER</v>
      </c>
      <c r="C7849" s="33" t="s">
        <v>71</v>
      </c>
      <c r="D7849" s="21">
        <f>VLOOKUP(C7849,'[2]05-2025'!$B$1:$D$65536,3,0)</f>
        <v>139509.09</v>
      </c>
      <c r="E7849" s="25" t="s">
        <v>1821</v>
      </c>
      <c r="F7849" s="27" t="s">
        <v>3052</v>
      </c>
      <c r="G7849" s="26">
        <v>30.39</v>
      </c>
      <c r="H7849" s="26">
        <v>0</v>
      </c>
      <c r="I7849" s="24">
        <f t="shared" si="122"/>
        <v>865921.85000000044</v>
      </c>
      <c r="J7849" s="27" t="s">
        <v>71</v>
      </c>
      <c r="K7849" s="2" t="s">
        <v>15</v>
      </c>
    </row>
    <row r="7850" spans="1:11" ht="12" customHeight="1" x14ac:dyDescent="0.2">
      <c r="A7850" s="2">
        <v>1700</v>
      </c>
      <c r="B7850" s="20" t="str">
        <f>VLOOKUP(C7850,'[2]05-2025'!$B$1:$C$65536,2,0)</f>
        <v>ISSQN RETIDO A RECOLHER</v>
      </c>
      <c r="C7850" s="33" t="s">
        <v>71</v>
      </c>
      <c r="D7850" s="21">
        <f>VLOOKUP(C7850,'[2]05-2025'!$B$1:$D$65536,3,0)</f>
        <v>139509.09</v>
      </c>
      <c r="E7850" s="25" t="s">
        <v>1822</v>
      </c>
      <c r="F7850" s="27" t="s">
        <v>3053</v>
      </c>
      <c r="G7850" s="26">
        <v>1432.2</v>
      </c>
      <c r="H7850" s="26">
        <v>0</v>
      </c>
      <c r="I7850" s="24">
        <f t="shared" si="122"/>
        <v>864489.65000000049</v>
      </c>
      <c r="J7850" s="27" t="s">
        <v>59</v>
      </c>
      <c r="K7850" s="2" t="s">
        <v>15</v>
      </c>
    </row>
    <row r="7851" spans="1:11" ht="12" customHeight="1" x14ac:dyDescent="0.2">
      <c r="A7851" s="2">
        <v>1700</v>
      </c>
      <c r="B7851" s="20" t="str">
        <f>VLOOKUP(C7851,'[2]05-2025'!$B$1:$C$65536,2,0)</f>
        <v>ISSQN RETIDO A RECOLHER</v>
      </c>
      <c r="C7851" s="33" t="s">
        <v>71</v>
      </c>
      <c r="D7851" s="21">
        <f>VLOOKUP(C7851,'[2]05-2025'!$B$1:$D$65536,3,0)</f>
        <v>139509.09</v>
      </c>
      <c r="E7851" s="25" t="s">
        <v>1822</v>
      </c>
      <c r="F7851" s="27" t="s">
        <v>2982</v>
      </c>
      <c r="G7851" s="26">
        <v>5.16</v>
      </c>
      <c r="H7851" s="26">
        <v>0</v>
      </c>
      <c r="I7851" s="24">
        <f t="shared" si="122"/>
        <v>864484.49000000046</v>
      </c>
      <c r="J7851" s="27" t="s">
        <v>59</v>
      </c>
      <c r="K7851" s="2" t="s">
        <v>15</v>
      </c>
    </row>
    <row r="7852" spans="1:11" ht="12" customHeight="1" x14ac:dyDescent="0.2">
      <c r="A7852" s="2">
        <v>1700</v>
      </c>
      <c r="B7852" s="20" t="str">
        <f>VLOOKUP(C7852,'[2]05-2025'!$B$1:$C$65536,2,0)</f>
        <v>ISSQN RETIDO A RECOLHER</v>
      </c>
      <c r="C7852" s="33" t="s">
        <v>71</v>
      </c>
      <c r="D7852" s="21">
        <f>VLOOKUP(C7852,'[2]05-2025'!$B$1:$D$65536,3,0)</f>
        <v>139509.09</v>
      </c>
      <c r="E7852" s="25" t="s">
        <v>1822</v>
      </c>
      <c r="F7852" s="27" t="s">
        <v>2983</v>
      </c>
      <c r="G7852" s="26">
        <v>25.48</v>
      </c>
      <c r="H7852" s="26">
        <v>0</v>
      </c>
      <c r="I7852" s="24">
        <f t="shared" si="122"/>
        <v>864459.01000000047</v>
      </c>
      <c r="J7852" s="27" t="s">
        <v>59</v>
      </c>
      <c r="K7852" s="2" t="s">
        <v>15</v>
      </c>
    </row>
    <row r="7853" spans="1:11" ht="12" customHeight="1" x14ac:dyDescent="0.2">
      <c r="A7853" s="2">
        <v>1700</v>
      </c>
      <c r="B7853" s="20" t="str">
        <f>VLOOKUP(C7853,'[2]05-2025'!$B$1:$C$65536,2,0)</f>
        <v>ISSQN RETIDO A RECOLHER</v>
      </c>
      <c r="C7853" s="33" t="s">
        <v>71</v>
      </c>
      <c r="D7853" s="21">
        <f>VLOOKUP(C7853,'[2]05-2025'!$B$1:$D$65536,3,0)</f>
        <v>139509.09</v>
      </c>
      <c r="E7853" s="25" t="s">
        <v>1822</v>
      </c>
      <c r="F7853" s="27" t="s">
        <v>2984</v>
      </c>
      <c r="G7853" s="26">
        <v>677.98</v>
      </c>
      <c r="H7853" s="26">
        <v>0</v>
      </c>
      <c r="I7853" s="24">
        <f t="shared" si="122"/>
        <v>863781.03000000049</v>
      </c>
      <c r="J7853" s="27" t="s">
        <v>59</v>
      </c>
      <c r="K7853" s="2" t="s">
        <v>15</v>
      </c>
    </row>
    <row r="7854" spans="1:11" ht="12" customHeight="1" x14ac:dyDescent="0.2">
      <c r="A7854" s="2">
        <v>1700</v>
      </c>
      <c r="B7854" s="20" t="str">
        <f>VLOOKUP(C7854,'[2]05-2025'!$B$1:$C$65536,2,0)</f>
        <v>ISSQN RETIDO A RECOLHER</v>
      </c>
      <c r="C7854" s="33" t="s">
        <v>71</v>
      </c>
      <c r="D7854" s="21">
        <f>VLOOKUP(C7854,'[2]05-2025'!$B$1:$D$65536,3,0)</f>
        <v>139509.09</v>
      </c>
      <c r="E7854" s="25" t="s">
        <v>1822</v>
      </c>
      <c r="F7854" s="27" t="s">
        <v>2986</v>
      </c>
      <c r="G7854" s="26">
        <v>719.75</v>
      </c>
      <c r="H7854" s="26">
        <v>0</v>
      </c>
      <c r="I7854" s="24">
        <f t="shared" si="122"/>
        <v>863061.28000000049</v>
      </c>
      <c r="J7854" s="27" t="s">
        <v>59</v>
      </c>
      <c r="K7854" s="2" t="s">
        <v>15</v>
      </c>
    </row>
    <row r="7855" spans="1:11" ht="12" customHeight="1" x14ac:dyDescent="0.2">
      <c r="A7855" s="2">
        <v>1700</v>
      </c>
      <c r="B7855" s="20" t="str">
        <f>VLOOKUP(C7855,'[2]05-2025'!$B$1:$C$65536,2,0)</f>
        <v>ISSQN RETIDO A RECOLHER</v>
      </c>
      <c r="C7855" s="33" t="s">
        <v>71</v>
      </c>
      <c r="D7855" s="21">
        <f>VLOOKUP(C7855,'[2]05-2025'!$B$1:$D$65536,3,0)</f>
        <v>139509.09</v>
      </c>
      <c r="E7855" s="25" t="s">
        <v>1822</v>
      </c>
      <c r="F7855" s="27" t="s">
        <v>2987</v>
      </c>
      <c r="G7855" s="26">
        <v>25.48</v>
      </c>
      <c r="H7855" s="26">
        <v>0</v>
      </c>
      <c r="I7855" s="24">
        <f t="shared" si="122"/>
        <v>863035.80000000051</v>
      </c>
      <c r="J7855" s="27" t="s">
        <v>59</v>
      </c>
      <c r="K7855" s="2" t="s">
        <v>15</v>
      </c>
    </row>
    <row r="7856" spans="1:11" ht="12" customHeight="1" x14ac:dyDescent="0.2">
      <c r="A7856" s="2">
        <v>1700</v>
      </c>
      <c r="B7856" s="20" t="str">
        <f>VLOOKUP(C7856,'[2]05-2025'!$B$1:$C$65536,2,0)</f>
        <v>ISSQN RETIDO A RECOLHER</v>
      </c>
      <c r="C7856" s="33" t="s">
        <v>71</v>
      </c>
      <c r="D7856" s="21">
        <f>VLOOKUP(C7856,'[2]05-2025'!$B$1:$D$65536,3,0)</f>
        <v>139509.09</v>
      </c>
      <c r="E7856" s="25" t="s">
        <v>1822</v>
      </c>
      <c r="F7856" s="27" t="s">
        <v>2989</v>
      </c>
      <c r="G7856" s="26">
        <v>14.21</v>
      </c>
      <c r="H7856" s="26">
        <v>0</v>
      </c>
      <c r="I7856" s="24">
        <f t="shared" si="122"/>
        <v>863021.59000000055</v>
      </c>
      <c r="J7856" s="27" t="s">
        <v>59</v>
      </c>
      <c r="K7856" s="2" t="s">
        <v>15</v>
      </c>
    </row>
    <row r="7857" spans="1:11" ht="12" customHeight="1" x14ac:dyDescent="0.2">
      <c r="A7857" s="2">
        <v>1700</v>
      </c>
      <c r="B7857" s="20" t="str">
        <f>VLOOKUP(C7857,'[2]05-2025'!$B$1:$C$65536,2,0)</f>
        <v>ISSQN RETIDO A RECOLHER</v>
      </c>
      <c r="C7857" s="33" t="s">
        <v>71</v>
      </c>
      <c r="D7857" s="21">
        <f>VLOOKUP(C7857,'[2]05-2025'!$B$1:$D$65536,3,0)</f>
        <v>139509.09</v>
      </c>
      <c r="E7857" s="25" t="s">
        <v>1822</v>
      </c>
      <c r="F7857" s="27" t="s">
        <v>2991</v>
      </c>
      <c r="G7857" s="26">
        <v>26.66</v>
      </c>
      <c r="H7857" s="26">
        <v>0</v>
      </c>
      <c r="I7857" s="24">
        <f t="shared" ref="I7857:I7920" si="123">IF(C7857&lt;&gt;C7856,D7857-G7857+H7857,IF(C7857=C7856,I7856-G7857+H7857,"falso"))</f>
        <v>862994.93000000052</v>
      </c>
      <c r="J7857" s="27" t="s">
        <v>59</v>
      </c>
      <c r="K7857" s="2" t="s">
        <v>15</v>
      </c>
    </row>
    <row r="7858" spans="1:11" ht="12" customHeight="1" x14ac:dyDescent="0.2">
      <c r="A7858" s="2">
        <v>1700</v>
      </c>
      <c r="B7858" s="20" t="str">
        <f>VLOOKUP(C7858,'[2]05-2025'!$B$1:$C$65536,2,0)</f>
        <v>ISSQN RETIDO A RECOLHER</v>
      </c>
      <c r="C7858" s="33" t="s">
        <v>71</v>
      </c>
      <c r="D7858" s="21">
        <f>VLOOKUP(C7858,'[2]05-2025'!$B$1:$D$65536,3,0)</f>
        <v>139509.09</v>
      </c>
      <c r="E7858" s="25" t="s">
        <v>1822</v>
      </c>
      <c r="F7858" s="27" t="s">
        <v>3302</v>
      </c>
      <c r="G7858" s="26">
        <v>225.4</v>
      </c>
      <c r="H7858" s="26">
        <v>0</v>
      </c>
      <c r="I7858" s="24">
        <f t="shared" si="123"/>
        <v>862769.53000000049</v>
      </c>
      <c r="J7858" s="27" t="s">
        <v>59</v>
      </c>
      <c r="K7858" s="2" t="s">
        <v>15</v>
      </c>
    </row>
    <row r="7859" spans="1:11" ht="12" customHeight="1" x14ac:dyDescent="0.2">
      <c r="A7859" s="2">
        <v>1700</v>
      </c>
      <c r="B7859" s="20" t="str">
        <f>VLOOKUP(C7859,'[2]05-2025'!$B$1:$C$65536,2,0)</f>
        <v>ISSQN RETIDO A RECOLHER</v>
      </c>
      <c r="C7859" s="33" t="s">
        <v>71</v>
      </c>
      <c r="D7859" s="21">
        <f>VLOOKUP(C7859,'[2]05-2025'!$B$1:$D$65536,3,0)</f>
        <v>139509.09</v>
      </c>
      <c r="E7859" s="25" t="s">
        <v>1822</v>
      </c>
      <c r="F7859" s="27" t="s">
        <v>2992</v>
      </c>
      <c r="G7859" s="26">
        <v>1185.4100000000001</v>
      </c>
      <c r="H7859" s="26">
        <v>0</v>
      </c>
      <c r="I7859" s="24">
        <f t="shared" si="123"/>
        <v>861584.12000000046</v>
      </c>
      <c r="J7859" s="27" t="s">
        <v>59</v>
      </c>
      <c r="K7859" s="2" t="s">
        <v>15</v>
      </c>
    </row>
    <row r="7860" spans="1:11" ht="12" customHeight="1" x14ac:dyDescent="0.2">
      <c r="A7860" s="2">
        <v>1700</v>
      </c>
      <c r="B7860" s="20" t="str">
        <f>VLOOKUP(C7860,'[2]05-2025'!$B$1:$C$65536,2,0)</f>
        <v>ISSQN RETIDO A RECOLHER</v>
      </c>
      <c r="C7860" s="33" t="s">
        <v>71</v>
      </c>
      <c r="D7860" s="21">
        <f>VLOOKUP(C7860,'[2]05-2025'!$B$1:$D$65536,3,0)</f>
        <v>139509.09</v>
      </c>
      <c r="E7860" s="25" t="s">
        <v>1823</v>
      </c>
      <c r="F7860" s="27" t="s">
        <v>1658</v>
      </c>
      <c r="G7860" s="26">
        <v>3951.26</v>
      </c>
      <c r="H7860" s="26">
        <v>0</v>
      </c>
      <c r="I7860" s="24">
        <f t="shared" si="123"/>
        <v>857632.86000000045</v>
      </c>
      <c r="J7860" s="27" t="s">
        <v>73</v>
      </c>
      <c r="K7860" s="2" t="s">
        <v>15</v>
      </c>
    </row>
    <row r="7861" spans="1:11" ht="12" customHeight="1" x14ac:dyDescent="0.2">
      <c r="A7861" s="2">
        <v>1700</v>
      </c>
      <c r="B7861" s="20" t="str">
        <f>VLOOKUP(C7861,'[2]05-2025'!$B$1:$C$65536,2,0)</f>
        <v>ISSQN RETIDO A RECOLHER</v>
      </c>
      <c r="C7861" s="33" t="s">
        <v>71</v>
      </c>
      <c r="D7861" s="21">
        <f>VLOOKUP(C7861,'[2]05-2025'!$B$1:$D$65536,3,0)</f>
        <v>139509.09</v>
      </c>
      <c r="E7861" s="25" t="s">
        <v>1823</v>
      </c>
      <c r="F7861" s="27" t="s">
        <v>2993</v>
      </c>
      <c r="G7861" s="26">
        <v>95599.99</v>
      </c>
      <c r="H7861" s="26">
        <v>0</v>
      </c>
      <c r="I7861" s="24">
        <f t="shared" si="123"/>
        <v>762032.87000000046</v>
      </c>
      <c r="J7861" s="27" t="s">
        <v>59</v>
      </c>
      <c r="K7861" s="2" t="s">
        <v>15</v>
      </c>
    </row>
    <row r="7862" spans="1:11" ht="12" customHeight="1" x14ac:dyDescent="0.2">
      <c r="A7862" s="2">
        <v>1700</v>
      </c>
      <c r="B7862" s="20" t="str">
        <f>VLOOKUP(C7862,'[2]05-2025'!$B$1:$C$65536,2,0)</f>
        <v>ISSQN RETIDO A RECOLHER</v>
      </c>
      <c r="C7862" s="33" t="s">
        <v>71</v>
      </c>
      <c r="D7862" s="21">
        <f>VLOOKUP(C7862,'[2]05-2025'!$B$1:$D$65536,3,0)</f>
        <v>139509.09</v>
      </c>
      <c r="E7862" s="25" t="s">
        <v>1806</v>
      </c>
      <c r="F7862" s="27" t="s">
        <v>3054</v>
      </c>
      <c r="G7862" s="26">
        <v>44429.9</v>
      </c>
      <c r="H7862" s="26">
        <v>0</v>
      </c>
      <c r="I7862" s="24">
        <f t="shared" si="123"/>
        <v>717602.97000000044</v>
      </c>
      <c r="J7862" s="27" t="s">
        <v>59</v>
      </c>
      <c r="K7862" s="2" t="s">
        <v>15</v>
      </c>
    </row>
    <row r="7863" spans="1:11" ht="12" customHeight="1" x14ac:dyDescent="0.2">
      <c r="A7863" s="2">
        <v>1700</v>
      </c>
      <c r="B7863" s="20" t="str">
        <f>VLOOKUP(C7863,'[2]05-2025'!$B$1:$C$65536,2,0)</f>
        <v>ISSQN RETIDO A RECOLHER</v>
      </c>
      <c r="C7863" s="33" t="s">
        <v>71</v>
      </c>
      <c r="D7863" s="21">
        <f>VLOOKUP(C7863,'[2]05-2025'!$B$1:$D$65536,3,0)</f>
        <v>139509.09</v>
      </c>
      <c r="E7863" s="25" t="s">
        <v>1806</v>
      </c>
      <c r="F7863" s="27" t="s">
        <v>1629</v>
      </c>
      <c r="G7863" s="26">
        <v>29276.49</v>
      </c>
      <c r="H7863" s="26">
        <v>0</v>
      </c>
      <c r="I7863" s="24">
        <f t="shared" si="123"/>
        <v>688326.48000000045</v>
      </c>
      <c r="J7863" s="27" t="s">
        <v>72</v>
      </c>
      <c r="K7863" s="2" t="s">
        <v>15</v>
      </c>
    </row>
    <row r="7864" spans="1:11" ht="12" customHeight="1" x14ac:dyDescent="0.2">
      <c r="A7864" s="2">
        <v>1700</v>
      </c>
      <c r="B7864" s="20" t="str">
        <f>VLOOKUP(C7864,'[2]05-2025'!$B$1:$C$65536,2,0)</f>
        <v>ISSQN RETIDO A RECOLHER</v>
      </c>
      <c r="C7864" s="33" t="s">
        <v>71</v>
      </c>
      <c r="D7864" s="21">
        <f>VLOOKUP(C7864,'[2]05-2025'!$B$1:$D$65536,3,0)</f>
        <v>139509.09</v>
      </c>
      <c r="E7864" s="25" t="s">
        <v>1806</v>
      </c>
      <c r="F7864" s="27" t="s">
        <v>1630</v>
      </c>
      <c r="G7864" s="26">
        <v>69256.23</v>
      </c>
      <c r="H7864" s="26">
        <v>0</v>
      </c>
      <c r="I7864" s="24">
        <f t="shared" si="123"/>
        <v>619070.25000000047</v>
      </c>
      <c r="J7864" s="27" t="s">
        <v>73</v>
      </c>
      <c r="K7864" s="2" t="s">
        <v>15</v>
      </c>
    </row>
    <row r="7865" spans="1:11" ht="12" customHeight="1" x14ac:dyDescent="0.2">
      <c r="A7865" s="2">
        <v>1700</v>
      </c>
      <c r="B7865" s="20" t="str">
        <f>VLOOKUP(C7865,'[2]05-2025'!$B$1:$C$65536,2,0)</f>
        <v>ISSQN RETIDO A RECOLHER</v>
      </c>
      <c r="C7865" s="33" t="s">
        <v>71</v>
      </c>
      <c r="D7865" s="21">
        <f>VLOOKUP(C7865,'[2]05-2025'!$B$1:$D$65536,3,0)</f>
        <v>139509.09</v>
      </c>
      <c r="E7865" s="25" t="s">
        <v>1806</v>
      </c>
      <c r="F7865" s="27" t="s">
        <v>1632</v>
      </c>
      <c r="G7865" s="26">
        <v>6296.02</v>
      </c>
      <c r="H7865" s="26">
        <v>0</v>
      </c>
      <c r="I7865" s="24">
        <f t="shared" si="123"/>
        <v>612774.23000000045</v>
      </c>
      <c r="J7865" s="27" t="s">
        <v>69</v>
      </c>
      <c r="K7865" s="2" t="s">
        <v>15</v>
      </c>
    </row>
    <row r="7866" spans="1:11" ht="12" customHeight="1" x14ac:dyDescent="0.2">
      <c r="A7866" s="2">
        <v>1700</v>
      </c>
      <c r="B7866" s="20" t="str">
        <f>VLOOKUP(C7866,'[2]05-2025'!$B$1:$C$65536,2,0)</f>
        <v>ISSQN RETIDO A RECOLHER</v>
      </c>
      <c r="C7866" s="33" t="s">
        <v>71</v>
      </c>
      <c r="D7866" s="21">
        <f>VLOOKUP(C7866,'[2]05-2025'!$B$1:$D$65536,3,0)</f>
        <v>139509.09</v>
      </c>
      <c r="E7866" s="25" t="s">
        <v>1806</v>
      </c>
      <c r="F7866" s="27" t="s">
        <v>2999</v>
      </c>
      <c r="G7866" s="26">
        <v>493293.21</v>
      </c>
      <c r="H7866" s="26">
        <v>0</v>
      </c>
      <c r="I7866" s="24">
        <f t="shared" si="123"/>
        <v>119481.02000000043</v>
      </c>
      <c r="J7866" s="27" t="s">
        <v>59</v>
      </c>
      <c r="K7866" s="2" t="s">
        <v>15</v>
      </c>
    </row>
    <row r="7867" spans="1:11" ht="12" customHeight="1" x14ac:dyDescent="0.2">
      <c r="A7867" s="2">
        <v>1700</v>
      </c>
      <c r="B7867" s="20" t="str">
        <f>VLOOKUP(C7867,'[2]05-2025'!$B$1:$C$65536,2,0)</f>
        <v>PIS/COFINS/CSLL RETIDOS A RECOLHER</v>
      </c>
      <c r="C7867" s="33" t="s">
        <v>72</v>
      </c>
      <c r="D7867" s="21">
        <f>VLOOKUP(C7867,'[2]05-2025'!$B$1:$D$65536,3,0)</f>
        <v>270870.17</v>
      </c>
      <c r="E7867" s="25" t="s">
        <v>1808</v>
      </c>
      <c r="F7867" s="27" t="s">
        <v>2835</v>
      </c>
      <c r="G7867" s="26">
        <v>0</v>
      </c>
      <c r="H7867" s="26">
        <v>175000</v>
      </c>
      <c r="I7867" s="24">
        <f t="shared" si="123"/>
        <v>445870.17</v>
      </c>
      <c r="J7867" s="27" t="s">
        <v>1674</v>
      </c>
      <c r="K7867" s="2" t="s">
        <v>15</v>
      </c>
    </row>
    <row r="7868" spans="1:11" ht="12" customHeight="1" x14ac:dyDescent="0.2">
      <c r="A7868" s="2">
        <v>1700</v>
      </c>
      <c r="B7868" s="20" t="str">
        <f>VLOOKUP(C7868,'[2]05-2025'!$B$1:$C$65536,2,0)</f>
        <v>PIS/COFINS/CSLL RETIDOS A RECOLHER</v>
      </c>
      <c r="C7868" s="33" t="s">
        <v>72</v>
      </c>
      <c r="D7868" s="21">
        <f>VLOOKUP(C7868,'[2]05-2025'!$B$1:$D$65536,3,0)</f>
        <v>270870.17</v>
      </c>
      <c r="E7868" s="25" t="s">
        <v>1808</v>
      </c>
      <c r="F7868" s="27" t="s">
        <v>2839</v>
      </c>
      <c r="G7868" s="26">
        <v>0</v>
      </c>
      <c r="H7868" s="26">
        <v>665</v>
      </c>
      <c r="I7868" s="24">
        <f t="shared" si="123"/>
        <v>446535.17</v>
      </c>
      <c r="J7868" s="27" t="s">
        <v>3222</v>
      </c>
      <c r="K7868" s="2" t="s">
        <v>15</v>
      </c>
    </row>
    <row r="7869" spans="1:11" ht="12" customHeight="1" x14ac:dyDescent="0.2">
      <c r="A7869" s="2">
        <v>1700</v>
      </c>
      <c r="B7869" s="20" t="str">
        <f>VLOOKUP(C7869,'[2]05-2025'!$B$1:$C$65536,2,0)</f>
        <v>PIS/COFINS/CSLL RETIDOS A RECOLHER</v>
      </c>
      <c r="C7869" s="33" t="s">
        <v>72</v>
      </c>
      <c r="D7869" s="21">
        <f>VLOOKUP(C7869,'[2]05-2025'!$B$1:$D$65536,3,0)</f>
        <v>270870.17</v>
      </c>
      <c r="E7869" s="25" t="s">
        <v>1808</v>
      </c>
      <c r="F7869" s="27" t="s">
        <v>2841</v>
      </c>
      <c r="G7869" s="26">
        <v>0</v>
      </c>
      <c r="H7869" s="26">
        <v>31888.39</v>
      </c>
      <c r="I7869" s="24">
        <f t="shared" si="123"/>
        <v>478423.56</v>
      </c>
      <c r="J7869" s="27" t="s">
        <v>105</v>
      </c>
      <c r="K7869" s="2" t="s">
        <v>15</v>
      </c>
    </row>
    <row r="7870" spans="1:11" ht="12" customHeight="1" x14ac:dyDescent="0.2">
      <c r="A7870" s="2">
        <v>1700</v>
      </c>
      <c r="B7870" s="20" t="str">
        <f>VLOOKUP(C7870,'[2]05-2025'!$B$1:$C$65536,2,0)</f>
        <v>PIS/COFINS/CSLL RETIDOS A RECOLHER</v>
      </c>
      <c r="C7870" s="33" t="s">
        <v>72</v>
      </c>
      <c r="D7870" s="21">
        <f>VLOOKUP(C7870,'[2]05-2025'!$B$1:$D$65536,3,0)</f>
        <v>270870.17</v>
      </c>
      <c r="E7870" s="25" t="s">
        <v>1808</v>
      </c>
      <c r="F7870" s="27" t="s">
        <v>2842</v>
      </c>
      <c r="G7870" s="26">
        <v>0</v>
      </c>
      <c r="H7870" s="26">
        <v>15610.64</v>
      </c>
      <c r="I7870" s="24">
        <f t="shared" si="123"/>
        <v>494034.2</v>
      </c>
      <c r="J7870" s="27" t="s">
        <v>105</v>
      </c>
      <c r="K7870" s="2" t="s">
        <v>15</v>
      </c>
    </row>
    <row r="7871" spans="1:11" ht="12" customHeight="1" x14ac:dyDescent="0.2">
      <c r="A7871" s="2">
        <v>1700</v>
      </c>
      <c r="B7871" s="20" t="str">
        <f>VLOOKUP(C7871,'[2]05-2025'!$B$1:$C$65536,2,0)</f>
        <v>PIS/COFINS/CSLL RETIDOS A RECOLHER</v>
      </c>
      <c r="C7871" s="33" t="s">
        <v>72</v>
      </c>
      <c r="D7871" s="21">
        <f>VLOOKUP(C7871,'[2]05-2025'!$B$1:$D$65536,3,0)</f>
        <v>270870.17</v>
      </c>
      <c r="E7871" s="25" t="s">
        <v>1809</v>
      </c>
      <c r="F7871" s="27" t="s">
        <v>2854</v>
      </c>
      <c r="G7871" s="26">
        <v>0</v>
      </c>
      <c r="H7871" s="26">
        <v>745.2</v>
      </c>
      <c r="I7871" s="24">
        <f t="shared" si="123"/>
        <v>494779.4</v>
      </c>
      <c r="J7871" s="27" t="s">
        <v>132</v>
      </c>
      <c r="K7871" s="2" t="s">
        <v>15</v>
      </c>
    </row>
    <row r="7872" spans="1:11" ht="12" customHeight="1" x14ac:dyDescent="0.2">
      <c r="A7872" s="2">
        <v>1700</v>
      </c>
      <c r="B7872" s="20" t="str">
        <f>VLOOKUP(C7872,'[2]05-2025'!$B$1:$C$65536,2,0)</f>
        <v>PIS/COFINS/CSLL RETIDOS A RECOLHER</v>
      </c>
      <c r="C7872" s="33" t="s">
        <v>72</v>
      </c>
      <c r="D7872" s="21">
        <f>VLOOKUP(C7872,'[2]05-2025'!$B$1:$D$65536,3,0)</f>
        <v>270870.17</v>
      </c>
      <c r="E7872" s="25" t="s">
        <v>1809</v>
      </c>
      <c r="F7872" s="27" t="s">
        <v>2859</v>
      </c>
      <c r="G7872" s="26">
        <v>0</v>
      </c>
      <c r="H7872" s="26">
        <v>19154.13</v>
      </c>
      <c r="I7872" s="24">
        <f t="shared" si="123"/>
        <v>513933.53</v>
      </c>
      <c r="J7872" s="27" t="s">
        <v>132</v>
      </c>
      <c r="K7872" s="2" t="s">
        <v>15</v>
      </c>
    </row>
    <row r="7873" spans="1:11" ht="12" customHeight="1" x14ac:dyDescent="0.2">
      <c r="A7873" s="2">
        <v>1700</v>
      </c>
      <c r="B7873" s="20" t="str">
        <f>VLOOKUP(C7873,'[2]05-2025'!$B$1:$C$65536,2,0)</f>
        <v>PIS/COFINS/CSLL RETIDOS A RECOLHER</v>
      </c>
      <c r="C7873" s="33" t="s">
        <v>72</v>
      </c>
      <c r="D7873" s="21">
        <f>VLOOKUP(C7873,'[2]05-2025'!$B$1:$D$65536,3,0)</f>
        <v>270870.17</v>
      </c>
      <c r="E7873" s="25" t="s">
        <v>1809</v>
      </c>
      <c r="F7873" s="27" t="s">
        <v>2860</v>
      </c>
      <c r="G7873" s="26">
        <v>0</v>
      </c>
      <c r="H7873" s="26">
        <v>1164</v>
      </c>
      <c r="I7873" s="24">
        <f t="shared" si="123"/>
        <v>515097.53</v>
      </c>
      <c r="J7873" s="27" t="s">
        <v>125</v>
      </c>
      <c r="K7873" s="2" t="s">
        <v>15</v>
      </c>
    </row>
    <row r="7874" spans="1:11" ht="12" customHeight="1" x14ac:dyDescent="0.2">
      <c r="A7874" s="2">
        <v>1700</v>
      </c>
      <c r="B7874" s="20" t="str">
        <f>VLOOKUP(C7874,'[2]05-2025'!$B$1:$C$65536,2,0)</f>
        <v>PIS/COFINS/CSLL RETIDOS A RECOLHER</v>
      </c>
      <c r="C7874" s="33" t="s">
        <v>72</v>
      </c>
      <c r="D7874" s="21">
        <f>VLOOKUP(C7874,'[2]05-2025'!$B$1:$D$65536,3,0)</f>
        <v>270870.17</v>
      </c>
      <c r="E7874" s="25" t="s">
        <v>1811</v>
      </c>
      <c r="F7874" s="27" t="s">
        <v>2878</v>
      </c>
      <c r="G7874" s="26">
        <v>0</v>
      </c>
      <c r="H7874" s="26">
        <v>1705</v>
      </c>
      <c r="I7874" s="24">
        <f t="shared" si="123"/>
        <v>516802.53</v>
      </c>
      <c r="J7874" s="27" t="s">
        <v>132</v>
      </c>
      <c r="K7874" s="2" t="s">
        <v>15</v>
      </c>
    </row>
    <row r="7875" spans="1:11" ht="12" customHeight="1" x14ac:dyDescent="0.2">
      <c r="A7875" s="2">
        <v>1700</v>
      </c>
      <c r="B7875" s="20" t="str">
        <f>VLOOKUP(C7875,'[2]05-2025'!$B$1:$C$65536,2,0)</f>
        <v>PIS/COFINS/CSLL RETIDOS A RECOLHER</v>
      </c>
      <c r="C7875" s="33" t="s">
        <v>72</v>
      </c>
      <c r="D7875" s="21">
        <f>VLOOKUP(C7875,'[2]05-2025'!$B$1:$D$65536,3,0)</f>
        <v>270870.17</v>
      </c>
      <c r="E7875" s="25" t="s">
        <v>1811</v>
      </c>
      <c r="F7875" s="27" t="s">
        <v>2823</v>
      </c>
      <c r="G7875" s="26">
        <v>0</v>
      </c>
      <c r="H7875" s="26">
        <v>39040</v>
      </c>
      <c r="I7875" s="24">
        <f t="shared" si="123"/>
        <v>555842.53</v>
      </c>
      <c r="J7875" s="27" t="s">
        <v>1673</v>
      </c>
      <c r="K7875" s="2" t="s">
        <v>15</v>
      </c>
    </row>
    <row r="7876" spans="1:11" ht="12" customHeight="1" x14ac:dyDescent="0.2">
      <c r="A7876" s="2">
        <v>1700</v>
      </c>
      <c r="B7876" s="20" t="str">
        <f>VLOOKUP(C7876,'[2]05-2025'!$B$1:$C$65536,2,0)</f>
        <v>PIS/COFINS/CSLL RETIDOS A RECOLHER</v>
      </c>
      <c r="C7876" s="33" t="s">
        <v>72</v>
      </c>
      <c r="D7876" s="21">
        <f>VLOOKUP(C7876,'[2]05-2025'!$B$1:$D$65536,3,0)</f>
        <v>270870.17</v>
      </c>
      <c r="E7876" s="25" t="s">
        <v>1811</v>
      </c>
      <c r="F7876" s="27" t="s">
        <v>2880</v>
      </c>
      <c r="G7876" s="26">
        <v>0</v>
      </c>
      <c r="H7876" s="26">
        <v>12166.47</v>
      </c>
      <c r="I7876" s="24">
        <f t="shared" si="123"/>
        <v>568009</v>
      </c>
      <c r="J7876" s="27" t="s">
        <v>130</v>
      </c>
      <c r="K7876" s="2" t="s">
        <v>15</v>
      </c>
    </row>
    <row r="7877" spans="1:11" ht="12" customHeight="1" x14ac:dyDescent="0.2">
      <c r="A7877" s="2">
        <v>1700</v>
      </c>
      <c r="B7877" s="20" t="str">
        <f>VLOOKUP(C7877,'[2]05-2025'!$B$1:$C$65536,2,0)</f>
        <v>PIS/COFINS/CSLL RETIDOS A RECOLHER</v>
      </c>
      <c r="C7877" s="33" t="s">
        <v>72</v>
      </c>
      <c r="D7877" s="21">
        <f>VLOOKUP(C7877,'[2]05-2025'!$B$1:$D$65536,3,0)</f>
        <v>270870.17</v>
      </c>
      <c r="E7877" s="25" t="s">
        <v>1812</v>
      </c>
      <c r="F7877" s="27" t="s">
        <v>2883</v>
      </c>
      <c r="G7877" s="26">
        <v>0</v>
      </c>
      <c r="H7877" s="26">
        <v>7601.35</v>
      </c>
      <c r="I7877" s="24">
        <f t="shared" si="123"/>
        <v>575610.35</v>
      </c>
      <c r="J7877" s="27" t="s">
        <v>131</v>
      </c>
      <c r="K7877" s="2" t="s">
        <v>15</v>
      </c>
    </row>
    <row r="7878" spans="1:11" ht="12" customHeight="1" x14ac:dyDescent="0.2">
      <c r="A7878" s="2">
        <v>1700</v>
      </c>
      <c r="B7878" s="20" t="str">
        <f>VLOOKUP(C7878,'[2]05-2025'!$B$1:$C$65536,2,0)</f>
        <v>PIS/COFINS/CSLL RETIDOS A RECOLHER</v>
      </c>
      <c r="C7878" s="33" t="s">
        <v>72</v>
      </c>
      <c r="D7878" s="21">
        <f>VLOOKUP(C7878,'[2]05-2025'!$B$1:$D$65536,3,0)</f>
        <v>270870.17</v>
      </c>
      <c r="E7878" s="25" t="s">
        <v>1812</v>
      </c>
      <c r="F7878" s="27" t="s">
        <v>2884</v>
      </c>
      <c r="G7878" s="26">
        <v>0</v>
      </c>
      <c r="H7878" s="26">
        <v>1905.03</v>
      </c>
      <c r="I7878" s="24">
        <f t="shared" si="123"/>
        <v>577515.38</v>
      </c>
      <c r="J7878" s="27" t="s">
        <v>132</v>
      </c>
      <c r="K7878" s="2" t="s">
        <v>15</v>
      </c>
    </row>
    <row r="7879" spans="1:11" ht="12" customHeight="1" x14ac:dyDescent="0.2">
      <c r="A7879" s="2">
        <v>1700</v>
      </c>
      <c r="B7879" s="20" t="str">
        <f>VLOOKUP(C7879,'[2]05-2025'!$B$1:$C$65536,2,0)</f>
        <v>PIS/COFINS/CSLL RETIDOS A RECOLHER</v>
      </c>
      <c r="C7879" s="33" t="s">
        <v>72</v>
      </c>
      <c r="D7879" s="21">
        <f>VLOOKUP(C7879,'[2]05-2025'!$B$1:$D$65536,3,0)</f>
        <v>270870.17</v>
      </c>
      <c r="E7879" s="25" t="s">
        <v>1812</v>
      </c>
      <c r="F7879" s="27" t="s">
        <v>2888</v>
      </c>
      <c r="G7879" s="26">
        <v>0</v>
      </c>
      <c r="H7879" s="26">
        <v>4880</v>
      </c>
      <c r="I7879" s="24">
        <f t="shared" si="123"/>
        <v>582395.38</v>
      </c>
      <c r="J7879" s="27" t="s">
        <v>125</v>
      </c>
      <c r="K7879" s="2" t="s">
        <v>15</v>
      </c>
    </row>
    <row r="7880" spans="1:11" ht="12" customHeight="1" x14ac:dyDescent="0.2">
      <c r="A7880" s="2">
        <v>1700</v>
      </c>
      <c r="B7880" s="20" t="str">
        <f>VLOOKUP(C7880,'[2]05-2025'!$B$1:$C$65536,2,0)</f>
        <v>PIS/COFINS/CSLL RETIDOS A RECOLHER</v>
      </c>
      <c r="C7880" s="33" t="s">
        <v>72</v>
      </c>
      <c r="D7880" s="21">
        <f>VLOOKUP(C7880,'[2]05-2025'!$B$1:$D$65536,3,0)</f>
        <v>270870.17</v>
      </c>
      <c r="E7880" s="25" t="s">
        <v>1803</v>
      </c>
      <c r="F7880" s="27" t="s">
        <v>3055</v>
      </c>
      <c r="G7880" s="26">
        <v>0</v>
      </c>
      <c r="H7880" s="26">
        <v>21557</v>
      </c>
      <c r="I7880" s="24">
        <f t="shared" si="123"/>
        <v>603952.38</v>
      </c>
      <c r="J7880" s="27" t="s">
        <v>125</v>
      </c>
      <c r="K7880" s="2" t="s">
        <v>15</v>
      </c>
    </row>
    <row r="7881" spans="1:11" ht="12" customHeight="1" x14ac:dyDescent="0.2">
      <c r="A7881" s="2">
        <v>1700</v>
      </c>
      <c r="B7881" s="20" t="str">
        <f>VLOOKUP(C7881,'[2]05-2025'!$B$1:$C$65536,2,0)</f>
        <v>PIS/COFINS/CSLL RETIDOS A RECOLHER</v>
      </c>
      <c r="C7881" s="33" t="s">
        <v>72</v>
      </c>
      <c r="D7881" s="21">
        <f>VLOOKUP(C7881,'[2]05-2025'!$B$1:$D$65536,3,0)</f>
        <v>270870.17</v>
      </c>
      <c r="E7881" s="25" t="s">
        <v>1803</v>
      </c>
      <c r="F7881" s="27" t="s">
        <v>2906</v>
      </c>
      <c r="G7881" s="26">
        <v>0</v>
      </c>
      <c r="H7881" s="26">
        <v>132056.85999999999</v>
      </c>
      <c r="I7881" s="24">
        <f t="shared" si="123"/>
        <v>736009.24</v>
      </c>
      <c r="J7881" s="27" t="s">
        <v>123</v>
      </c>
      <c r="K7881" s="2" t="s">
        <v>15</v>
      </c>
    </row>
    <row r="7882" spans="1:11" ht="12" customHeight="1" x14ac:dyDescent="0.2">
      <c r="A7882" s="2">
        <v>1700</v>
      </c>
      <c r="B7882" s="20" t="str">
        <f>VLOOKUP(C7882,'[2]05-2025'!$B$1:$C$65536,2,0)</f>
        <v>PIS/COFINS/CSLL RETIDOS A RECOLHER</v>
      </c>
      <c r="C7882" s="33" t="s">
        <v>72</v>
      </c>
      <c r="D7882" s="21">
        <f>VLOOKUP(C7882,'[2]05-2025'!$B$1:$D$65536,3,0)</f>
        <v>270870.17</v>
      </c>
      <c r="E7882" s="25" t="s">
        <v>1814</v>
      </c>
      <c r="F7882" s="27" t="s">
        <v>2907</v>
      </c>
      <c r="G7882" s="26">
        <v>0</v>
      </c>
      <c r="H7882" s="26">
        <v>1233.8499999999999</v>
      </c>
      <c r="I7882" s="24">
        <f t="shared" si="123"/>
        <v>737243.09</v>
      </c>
      <c r="J7882" s="27" t="s">
        <v>125</v>
      </c>
      <c r="K7882" s="2" t="s">
        <v>15</v>
      </c>
    </row>
    <row r="7883" spans="1:11" ht="12" customHeight="1" x14ac:dyDescent="0.2">
      <c r="A7883" s="2">
        <v>1700</v>
      </c>
      <c r="B7883" s="20" t="str">
        <f>VLOOKUP(C7883,'[2]05-2025'!$B$1:$C$65536,2,0)</f>
        <v>PIS/COFINS/CSLL RETIDOS A RECOLHER</v>
      </c>
      <c r="C7883" s="33" t="s">
        <v>72</v>
      </c>
      <c r="D7883" s="21">
        <f>VLOOKUP(C7883,'[2]05-2025'!$B$1:$D$65536,3,0)</f>
        <v>270870.17</v>
      </c>
      <c r="E7883" s="25" t="s">
        <v>1814</v>
      </c>
      <c r="F7883" s="27" t="s">
        <v>2908</v>
      </c>
      <c r="G7883" s="26">
        <v>0</v>
      </c>
      <c r="H7883" s="26">
        <v>19154.13</v>
      </c>
      <c r="I7883" s="24">
        <f t="shared" si="123"/>
        <v>756397.22</v>
      </c>
      <c r="J7883" s="27" t="s">
        <v>132</v>
      </c>
      <c r="K7883" s="2" t="s">
        <v>15</v>
      </c>
    </row>
    <row r="7884" spans="1:11" ht="12" customHeight="1" x14ac:dyDescent="0.2">
      <c r="A7884" s="2">
        <v>1700</v>
      </c>
      <c r="B7884" s="20" t="str">
        <f>VLOOKUP(C7884,'[2]05-2025'!$B$1:$C$65536,2,0)</f>
        <v>PIS/COFINS/CSLL RETIDOS A RECOLHER</v>
      </c>
      <c r="C7884" s="33" t="s">
        <v>72</v>
      </c>
      <c r="D7884" s="21">
        <f>VLOOKUP(C7884,'[2]05-2025'!$B$1:$D$65536,3,0)</f>
        <v>270870.17</v>
      </c>
      <c r="E7884" s="25" t="s">
        <v>1815</v>
      </c>
      <c r="F7884" s="27" t="s">
        <v>3044</v>
      </c>
      <c r="G7884" s="26">
        <v>0</v>
      </c>
      <c r="H7884" s="26">
        <v>236465.49</v>
      </c>
      <c r="I7884" s="24">
        <f t="shared" si="123"/>
        <v>992862.71</v>
      </c>
      <c r="J7884" s="27" t="s">
        <v>113</v>
      </c>
      <c r="K7884" s="2" t="s">
        <v>15</v>
      </c>
    </row>
    <row r="7885" spans="1:11" ht="12" customHeight="1" x14ac:dyDescent="0.2">
      <c r="A7885" s="2">
        <v>1700</v>
      </c>
      <c r="B7885" s="20" t="str">
        <f>VLOOKUP(C7885,'[2]05-2025'!$B$1:$C$65536,2,0)</f>
        <v>PIS/COFINS/CSLL RETIDOS A RECOLHER</v>
      </c>
      <c r="C7885" s="33" t="s">
        <v>72</v>
      </c>
      <c r="D7885" s="21">
        <f>VLOOKUP(C7885,'[2]05-2025'!$B$1:$D$65536,3,0)</f>
        <v>270870.17</v>
      </c>
      <c r="E7885" s="25" t="s">
        <v>1816</v>
      </c>
      <c r="F7885" s="27" t="s">
        <v>2919</v>
      </c>
      <c r="G7885" s="26">
        <v>0</v>
      </c>
      <c r="H7885" s="26">
        <v>5071.04</v>
      </c>
      <c r="I7885" s="24">
        <f t="shared" si="123"/>
        <v>997933.75</v>
      </c>
      <c r="J7885" s="27" t="s">
        <v>131</v>
      </c>
      <c r="K7885" s="2" t="s">
        <v>15</v>
      </c>
    </row>
    <row r="7886" spans="1:11" ht="12" customHeight="1" x14ac:dyDescent="0.2">
      <c r="A7886" s="2">
        <v>1700</v>
      </c>
      <c r="B7886" s="20" t="str">
        <f>VLOOKUP(C7886,'[2]05-2025'!$B$1:$C$65536,2,0)</f>
        <v>PIS/COFINS/CSLL RETIDOS A RECOLHER</v>
      </c>
      <c r="C7886" s="33" t="s">
        <v>72</v>
      </c>
      <c r="D7886" s="21">
        <f>VLOOKUP(C7886,'[2]05-2025'!$B$1:$D$65536,3,0)</f>
        <v>270870.17</v>
      </c>
      <c r="E7886" s="25" t="s">
        <v>1816</v>
      </c>
      <c r="F7886" s="27" t="s">
        <v>2824</v>
      </c>
      <c r="G7886" s="26">
        <v>0</v>
      </c>
      <c r="H7886" s="26">
        <v>135843.17000000001</v>
      </c>
      <c r="I7886" s="24">
        <f t="shared" si="123"/>
        <v>1133776.92</v>
      </c>
      <c r="J7886" s="27" t="s">
        <v>1673</v>
      </c>
      <c r="K7886" s="2" t="s">
        <v>15</v>
      </c>
    </row>
    <row r="7887" spans="1:11" ht="12" customHeight="1" x14ac:dyDescent="0.2">
      <c r="A7887" s="2">
        <v>1700</v>
      </c>
      <c r="B7887" s="20" t="str">
        <f>VLOOKUP(C7887,'[2]05-2025'!$B$1:$C$65536,2,0)</f>
        <v>PIS/COFINS/CSLL RETIDOS A RECOLHER</v>
      </c>
      <c r="C7887" s="33" t="s">
        <v>72</v>
      </c>
      <c r="D7887" s="21">
        <f>VLOOKUP(C7887,'[2]05-2025'!$B$1:$D$65536,3,0)</f>
        <v>270870.17</v>
      </c>
      <c r="E7887" s="25" t="s">
        <v>1817</v>
      </c>
      <c r="F7887" s="27" t="s">
        <v>2825</v>
      </c>
      <c r="G7887" s="26">
        <v>0</v>
      </c>
      <c r="H7887" s="26">
        <v>82387.960000000006</v>
      </c>
      <c r="I7887" s="24">
        <f t="shared" si="123"/>
        <v>1216164.8799999999</v>
      </c>
      <c r="J7887" s="27" t="s">
        <v>1673</v>
      </c>
      <c r="K7887" s="2" t="s">
        <v>15</v>
      </c>
    </row>
    <row r="7888" spans="1:11" ht="12" customHeight="1" x14ac:dyDescent="0.2">
      <c r="A7888" s="2">
        <v>1700</v>
      </c>
      <c r="B7888" s="20" t="str">
        <f>VLOOKUP(C7888,'[2]05-2025'!$B$1:$C$65536,2,0)</f>
        <v>PIS/COFINS/CSLL RETIDOS A RECOLHER</v>
      </c>
      <c r="C7888" s="33" t="s">
        <v>72</v>
      </c>
      <c r="D7888" s="21">
        <f>VLOOKUP(C7888,'[2]05-2025'!$B$1:$D$65536,3,0)</f>
        <v>270870.17</v>
      </c>
      <c r="E7888" s="25" t="s">
        <v>1817</v>
      </c>
      <c r="F7888" s="27" t="s">
        <v>2826</v>
      </c>
      <c r="G7888" s="26">
        <v>0</v>
      </c>
      <c r="H7888" s="26">
        <v>37923</v>
      </c>
      <c r="I7888" s="24">
        <f t="shared" si="123"/>
        <v>1254087.8799999999</v>
      </c>
      <c r="J7888" s="27" t="s">
        <v>1673</v>
      </c>
      <c r="K7888" s="2" t="s">
        <v>15</v>
      </c>
    </row>
    <row r="7889" spans="1:11" ht="12" customHeight="1" x14ac:dyDescent="0.2">
      <c r="A7889" s="2">
        <v>1700</v>
      </c>
      <c r="B7889" s="20" t="str">
        <f>VLOOKUP(C7889,'[2]05-2025'!$B$1:$C$65536,2,0)</f>
        <v>PIS/COFINS/CSLL RETIDOS A RECOLHER</v>
      </c>
      <c r="C7889" s="33" t="s">
        <v>72</v>
      </c>
      <c r="D7889" s="21">
        <f>VLOOKUP(C7889,'[2]05-2025'!$B$1:$D$65536,3,0)</f>
        <v>270870.17</v>
      </c>
      <c r="E7889" s="25" t="s">
        <v>1817</v>
      </c>
      <c r="F7889" s="27" t="s">
        <v>2827</v>
      </c>
      <c r="G7889" s="26">
        <v>0</v>
      </c>
      <c r="H7889" s="26">
        <v>36373</v>
      </c>
      <c r="I7889" s="24">
        <f t="shared" si="123"/>
        <v>1290460.8799999999</v>
      </c>
      <c r="J7889" s="27" t="s">
        <v>1673</v>
      </c>
      <c r="K7889" s="2" t="s">
        <v>15</v>
      </c>
    </row>
    <row r="7890" spans="1:11" ht="12" customHeight="1" x14ac:dyDescent="0.2">
      <c r="A7890" s="2">
        <v>1700</v>
      </c>
      <c r="B7890" s="20" t="str">
        <f>VLOOKUP(C7890,'[2]05-2025'!$B$1:$C$65536,2,0)</f>
        <v>PIS/COFINS/CSLL RETIDOS A RECOLHER</v>
      </c>
      <c r="C7890" s="33" t="s">
        <v>72</v>
      </c>
      <c r="D7890" s="21">
        <f>VLOOKUP(C7890,'[2]05-2025'!$B$1:$D$65536,3,0)</f>
        <v>270870.17</v>
      </c>
      <c r="E7890" s="25" t="s">
        <v>1819</v>
      </c>
      <c r="F7890" s="27" t="s">
        <v>2939</v>
      </c>
      <c r="G7890" s="26">
        <v>0</v>
      </c>
      <c r="H7890" s="26">
        <v>196719.98</v>
      </c>
      <c r="I7890" s="24">
        <f t="shared" si="123"/>
        <v>1487180.8599999999</v>
      </c>
      <c r="J7890" s="27" t="s">
        <v>121</v>
      </c>
      <c r="K7890" s="2" t="s">
        <v>15</v>
      </c>
    </row>
    <row r="7891" spans="1:11" ht="12" customHeight="1" x14ac:dyDescent="0.2">
      <c r="A7891" s="2">
        <v>1700</v>
      </c>
      <c r="B7891" s="20" t="str">
        <f>VLOOKUP(C7891,'[2]05-2025'!$B$1:$C$65536,2,0)</f>
        <v>PIS/COFINS/CSLL RETIDOS A RECOLHER</v>
      </c>
      <c r="C7891" s="33" t="s">
        <v>72</v>
      </c>
      <c r="D7891" s="21">
        <f>VLOOKUP(C7891,'[2]05-2025'!$B$1:$D$65536,3,0)</f>
        <v>270870.17</v>
      </c>
      <c r="E7891" s="25" t="s">
        <v>1819</v>
      </c>
      <c r="F7891" s="27" t="s">
        <v>2940</v>
      </c>
      <c r="G7891" s="26">
        <v>0</v>
      </c>
      <c r="H7891" s="26">
        <v>17500</v>
      </c>
      <c r="I7891" s="24">
        <f t="shared" si="123"/>
        <v>1504680.8599999999</v>
      </c>
      <c r="J7891" s="27" t="s">
        <v>1673</v>
      </c>
      <c r="K7891" s="2" t="s">
        <v>15</v>
      </c>
    </row>
    <row r="7892" spans="1:11" ht="12" customHeight="1" x14ac:dyDescent="0.2">
      <c r="A7892" s="2">
        <v>1700</v>
      </c>
      <c r="B7892" s="20" t="str">
        <f>VLOOKUP(C7892,'[2]05-2025'!$B$1:$C$65536,2,0)</f>
        <v>PIS/COFINS/CSLL RETIDOS A RECOLHER</v>
      </c>
      <c r="C7892" s="33" t="s">
        <v>72</v>
      </c>
      <c r="D7892" s="21">
        <f>VLOOKUP(C7892,'[2]05-2025'!$B$1:$D$65536,3,0)</f>
        <v>270870.17</v>
      </c>
      <c r="E7892" s="25" t="s">
        <v>1819</v>
      </c>
      <c r="F7892" s="27" t="s">
        <v>2941</v>
      </c>
      <c r="G7892" s="26">
        <v>0</v>
      </c>
      <c r="H7892" s="26">
        <v>207919.57</v>
      </c>
      <c r="I7892" s="24">
        <f t="shared" si="123"/>
        <v>1712600.43</v>
      </c>
      <c r="J7892" s="27" t="s">
        <v>105</v>
      </c>
      <c r="K7892" s="2" t="s">
        <v>15</v>
      </c>
    </row>
    <row r="7893" spans="1:11" ht="12" customHeight="1" x14ac:dyDescent="0.2">
      <c r="A7893" s="2">
        <v>1700</v>
      </c>
      <c r="B7893" s="20" t="str">
        <f>VLOOKUP(C7893,'[2]05-2025'!$B$1:$C$65536,2,0)</f>
        <v>PIS/COFINS/CSLL RETIDOS A RECOLHER</v>
      </c>
      <c r="C7893" s="33" t="s">
        <v>72</v>
      </c>
      <c r="D7893" s="21">
        <f>VLOOKUP(C7893,'[2]05-2025'!$B$1:$D$65536,3,0)</f>
        <v>270870.17</v>
      </c>
      <c r="E7893" s="25" t="s">
        <v>1819</v>
      </c>
      <c r="F7893" s="27" t="s">
        <v>2944</v>
      </c>
      <c r="G7893" s="26">
        <v>0</v>
      </c>
      <c r="H7893" s="26">
        <v>32025.68</v>
      </c>
      <c r="I7893" s="24">
        <f t="shared" si="123"/>
        <v>1744626.1099999999</v>
      </c>
      <c r="J7893" s="27" t="s">
        <v>105</v>
      </c>
      <c r="K7893" s="2" t="s">
        <v>15</v>
      </c>
    </row>
    <row r="7894" spans="1:11" ht="12" customHeight="1" x14ac:dyDescent="0.2">
      <c r="A7894" s="2">
        <v>1700</v>
      </c>
      <c r="B7894" s="20" t="str">
        <f>VLOOKUP(C7894,'[2]05-2025'!$B$1:$C$65536,2,0)</f>
        <v>PIS/COFINS/CSLL RETIDOS A RECOLHER</v>
      </c>
      <c r="C7894" s="33" t="s">
        <v>72</v>
      </c>
      <c r="D7894" s="21">
        <f>VLOOKUP(C7894,'[2]05-2025'!$B$1:$D$65536,3,0)</f>
        <v>270870.17</v>
      </c>
      <c r="E7894" s="25" t="s">
        <v>1819</v>
      </c>
      <c r="F7894" s="27" t="s">
        <v>2947</v>
      </c>
      <c r="G7894" s="26">
        <v>0</v>
      </c>
      <c r="H7894" s="26">
        <v>15902.43</v>
      </c>
      <c r="I7894" s="24">
        <f t="shared" si="123"/>
        <v>1760528.5399999998</v>
      </c>
      <c r="J7894" s="27" t="s">
        <v>105</v>
      </c>
      <c r="K7894" s="2" t="s">
        <v>15</v>
      </c>
    </row>
    <row r="7895" spans="1:11" ht="12" customHeight="1" x14ac:dyDescent="0.2">
      <c r="A7895" s="2">
        <v>1700</v>
      </c>
      <c r="B7895" s="20" t="str">
        <f>VLOOKUP(C7895,'[2]05-2025'!$B$1:$C$65536,2,0)</f>
        <v>PIS/COFINS/CSLL RETIDOS A RECOLHER</v>
      </c>
      <c r="C7895" s="33" t="s">
        <v>72</v>
      </c>
      <c r="D7895" s="21">
        <f>VLOOKUP(C7895,'[2]05-2025'!$B$1:$D$65536,3,0)</f>
        <v>270870.17</v>
      </c>
      <c r="E7895" s="25" t="s">
        <v>1819</v>
      </c>
      <c r="F7895" s="27" t="s">
        <v>2948</v>
      </c>
      <c r="G7895" s="26">
        <v>0</v>
      </c>
      <c r="H7895" s="26">
        <v>18564.05</v>
      </c>
      <c r="I7895" s="24">
        <f t="shared" si="123"/>
        <v>1779092.5899999999</v>
      </c>
      <c r="J7895" s="27" t="s">
        <v>105</v>
      </c>
      <c r="K7895" s="2" t="s">
        <v>15</v>
      </c>
    </row>
    <row r="7896" spans="1:11" ht="12" customHeight="1" x14ac:dyDescent="0.2">
      <c r="A7896" s="2">
        <v>1700</v>
      </c>
      <c r="B7896" s="20" t="str">
        <f>VLOOKUP(C7896,'[2]05-2025'!$B$1:$C$65536,2,0)</f>
        <v>PIS/COFINS/CSLL RETIDOS A RECOLHER</v>
      </c>
      <c r="C7896" s="33" t="s">
        <v>72</v>
      </c>
      <c r="D7896" s="21">
        <f>VLOOKUP(C7896,'[2]05-2025'!$B$1:$D$65536,3,0)</f>
        <v>270870.17</v>
      </c>
      <c r="E7896" s="25" t="s">
        <v>1819</v>
      </c>
      <c r="F7896" s="27" t="s">
        <v>2949</v>
      </c>
      <c r="G7896" s="26">
        <v>0</v>
      </c>
      <c r="H7896" s="26">
        <v>2981.67</v>
      </c>
      <c r="I7896" s="24">
        <f t="shared" si="123"/>
        <v>1782074.2599999998</v>
      </c>
      <c r="J7896" s="27" t="s">
        <v>132</v>
      </c>
      <c r="K7896" s="2" t="s">
        <v>15</v>
      </c>
    </row>
    <row r="7897" spans="1:11" ht="12" customHeight="1" x14ac:dyDescent="0.2">
      <c r="A7897" s="2">
        <v>1700</v>
      </c>
      <c r="B7897" s="20" t="str">
        <f>VLOOKUP(C7897,'[2]05-2025'!$B$1:$C$65536,2,0)</f>
        <v>PIS/COFINS/CSLL RETIDOS A RECOLHER</v>
      </c>
      <c r="C7897" s="33" t="s">
        <v>72</v>
      </c>
      <c r="D7897" s="21">
        <f>VLOOKUP(C7897,'[2]05-2025'!$B$1:$D$65536,3,0)</f>
        <v>270870.17</v>
      </c>
      <c r="E7897" s="25" t="s">
        <v>1819</v>
      </c>
      <c r="F7897" s="27" t="s">
        <v>2950</v>
      </c>
      <c r="G7897" s="26">
        <v>0</v>
      </c>
      <c r="H7897" s="26">
        <v>154190.99</v>
      </c>
      <c r="I7897" s="24">
        <f t="shared" si="123"/>
        <v>1936265.2499999998</v>
      </c>
      <c r="J7897" s="27" t="s">
        <v>1673</v>
      </c>
      <c r="K7897" s="2" t="s">
        <v>15</v>
      </c>
    </row>
    <row r="7898" spans="1:11" ht="12" customHeight="1" x14ac:dyDescent="0.2">
      <c r="A7898" s="2">
        <v>1700</v>
      </c>
      <c r="B7898" s="20" t="str">
        <f>VLOOKUP(C7898,'[2]05-2025'!$B$1:$C$65536,2,0)</f>
        <v>PIS/COFINS/CSLL RETIDOS A RECOLHER</v>
      </c>
      <c r="C7898" s="33" t="s">
        <v>72</v>
      </c>
      <c r="D7898" s="21">
        <f>VLOOKUP(C7898,'[2]05-2025'!$B$1:$D$65536,3,0)</f>
        <v>270870.17</v>
      </c>
      <c r="E7898" s="25" t="s">
        <v>1819</v>
      </c>
      <c r="F7898" s="27" t="s">
        <v>2951</v>
      </c>
      <c r="G7898" s="26">
        <v>0</v>
      </c>
      <c r="H7898" s="26">
        <v>18479.14</v>
      </c>
      <c r="I7898" s="24">
        <f t="shared" si="123"/>
        <v>1954744.3899999997</v>
      </c>
      <c r="J7898" s="27" t="s">
        <v>1673</v>
      </c>
      <c r="K7898" s="2" t="s">
        <v>15</v>
      </c>
    </row>
    <row r="7899" spans="1:11" ht="12" customHeight="1" x14ac:dyDescent="0.2">
      <c r="A7899" s="2">
        <v>1700</v>
      </c>
      <c r="B7899" s="20" t="str">
        <f>VLOOKUP(C7899,'[2]05-2025'!$B$1:$C$65536,2,0)</f>
        <v>PIS/COFINS/CSLL RETIDOS A RECOLHER</v>
      </c>
      <c r="C7899" s="33" t="s">
        <v>72</v>
      </c>
      <c r="D7899" s="21">
        <f>VLOOKUP(C7899,'[2]05-2025'!$B$1:$D$65536,3,0)</f>
        <v>270870.17</v>
      </c>
      <c r="E7899" s="25" t="s">
        <v>1819</v>
      </c>
      <c r="F7899" s="27" t="s">
        <v>2829</v>
      </c>
      <c r="G7899" s="26">
        <v>0</v>
      </c>
      <c r="H7899" s="26">
        <v>42465.34</v>
      </c>
      <c r="I7899" s="24">
        <f t="shared" si="123"/>
        <v>1997209.7299999997</v>
      </c>
      <c r="J7899" s="27" t="s">
        <v>1673</v>
      </c>
      <c r="K7899" s="2" t="s">
        <v>15</v>
      </c>
    </row>
    <row r="7900" spans="1:11" ht="12" customHeight="1" x14ac:dyDescent="0.2">
      <c r="A7900" s="2">
        <v>1700</v>
      </c>
      <c r="B7900" s="20" t="str">
        <f>VLOOKUP(C7900,'[2]05-2025'!$B$1:$C$65536,2,0)</f>
        <v>PIS/COFINS/CSLL RETIDOS A RECOLHER</v>
      </c>
      <c r="C7900" s="33" t="s">
        <v>72</v>
      </c>
      <c r="D7900" s="21">
        <f>VLOOKUP(C7900,'[2]05-2025'!$B$1:$D$65536,3,0)</f>
        <v>270870.17</v>
      </c>
      <c r="E7900" s="25" t="s">
        <v>1819</v>
      </c>
      <c r="F7900" s="27" t="s">
        <v>2829</v>
      </c>
      <c r="G7900" s="26">
        <v>0</v>
      </c>
      <c r="H7900" s="26">
        <v>42465.34</v>
      </c>
      <c r="I7900" s="24">
        <f t="shared" si="123"/>
        <v>2039675.0699999998</v>
      </c>
      <c r="J7900" s="27" t="s">
        <v>1673</v>
      </c>
      <c r="K7900" s="2" t="s">
        <v>15</v>
      </c>
    </row>
    <row r="7901" spans="1:11" ht="12" customHeight="1" x14ac:dyDescent="0.2">
      <c r="A7901" s="2">
        <v>1700</v>
      </c>
      <c r="B7901" s="20" t="str">
        <f>VLOOKUP(C7901,'[2]05-2025'!$B$1:$C$65536,2,0)</f>
        <v>PIS/COFINS/CSLL RETIDOS A RECOLHER</v>
      </c>
      <c r="C7901" s="33" t="s">
        <v>72</v>
      </c>
      <c r="D7901" s="21">
        <f>VLOOKUP(C7901,'[2]05-2025'!$B$1:$D$65536,3,0)</f>
        <v>270870.17</v>
      </c>
      <c r="E7901" s="25" t="s">
        <v>1819</v>
      </c>
      <c r="F7901" s="27" t="s">
        <v>2830</v>
      </c>
      <c r="G7901" s="26">
        <v>0</v>
      </c>
      <c r="H7901" s="26">
        <v>251626.05</v>
      </c>
      <c r="I7901" s="24">
        <f t="shared" si="123"/>
        <v>2291301.1199999996</v>
      </c>
      <c r="J7901" s="27" t="s">
        <v>1673</v>
      </c>
      <c r="K7901" s="2" t="s">
        <v>15</v>
      </c>
    </row>
    <row r="7902" spans="1:11" ht="12" customHeight="1" x14ac:dyDescent="0.2">
      <c r="A7902" s="2">
        <v>1700</v>
      </c>
      <c r="B7902" s="20" t="str">
        <f>VLOOKUP(C7902,'[2]05-2025'!$B$1:$C$65536,2,0)</f>
        <v>PIS/COFINS/CSLL RETIDOS A RECOLHER</v>
      </c>
      <c r="C7902" s="33" t="s">
        <v>72</v>
      </c>
      <c r="D7902" s="21">
        <f>VLOOKUP(C7902,'[2]05-2025'!$B$1:$D$65536,3,0)</f>
        <v>270870.17</v>
      </c>
      <c r="E7902" s="25" t="s">
        <v>1819</v>
      </c>
      <c r="F7902" s="27" t="s">
        <v>2830</v>
      </c>
      <c r="G7902" s="26">
        <v>0</v>
      </c>
      <c r="H7902" s="26">
        <v>251626.05</v>
      </c>
      <c r="I7902" s="24">
        <f t="shared" si="123"/>
        <v>2542927.1699999995</v>
      </c>
      <c r="J7902" s="27" t="s">
        <v>1673</v>
      </c>
      <c r="K7902" s="2" t="s">
        <v>15</v>
      </c>
    </row>
    <row r="7903" spans="1:11" ht="12" customHeight="1" x14ac:dyDescent="0.2">
      <c r="A7903" s="2">
        <v>1700</v>
      </c>
      <c r="B7903" s="20" t="str">
        <f>VLOOKUP(C7903,'[2]05-2025'!$B$1:$C$65536,2,0)</f>
        <v>PIS/COFINS/CSLL RETIDOS A RECOLHER</v>
      </c>
      <c r="C7903" s="33" t="s">
        <v>72</v>
      </c>
      <c r="D7903" s="21">
        <f>VLOOKUP(C7903,'[2]05-2025'!$B$1:$D$65536,3,0)</f>
        <v>270870.17</v>
      </c>
      <c r="E7903" s="25" t="s">
        <v>1819</v>
      </c>
      <c r="F7903" s="27" t="s">
        <v>1657</v>
      </c>
      <c r="G7903" s="26">
        <v>0</v>
      </c>
      <c r="H7903" s="26">
        <v>194199.99</v>
      </c>
      <c r="I7903" s="24">
        <f t="shared" si="123"/>
        <v>2737127.1599999992</v>
      </c>
      <c r="J7903" s="27" t="s">
        <v>123</v>
      </c>
      <c r="K7903" s="2" t="s">
        <v>15</v>
      </c>
    </row>
    <row r="7904" spans="1:11" ht="12" customHeight="1" x14ac:dyDescent="0.2">
      <c r="A7904" s="2">
        <v>1700</v>
      </c>
      <c r="B7904" s="20" t="str">
        <f>VLOOKUP(C7904,'[2]05-2025'!$B$1:$C$65536,2,0)</f>
        <v>PIS/COFINS/CSLL RETIDOS A RECOLHER</v>
      </c>
      <c r="C7904" s="33" t="s">
        <v>72</v>
      </c>
      <c r="D7904" s="21">
        <f>VLOOKUP(C7904,'[2]05-2025'!$B$1:$D$65536,3,0)</f>
        <v>270870.17</v>
      </c>
      <c r="E7904" s="25" t="s">
        <v>1804</v>
      </c>
      <c r="F7904" s="27" t="s">
        <v>3047</v>
      </c>
      <c r="G7904" s="26">
        <v>0</v>
      </c>
      <c r="H7904" s="26">
        <v>30197.33</v>
      </c>
      <c r="I7904" s="24">
        <f t="shared" si="123"/>
        <v>2767324.4899999993</v>
      </c>
      <c r="J7904" s="27" t="s">
        <v>1673</v>
      </c>
      <c r="K7904" s="2" t="s">
        <v>15</v>
      </c>
    </row>
    <row r="7905" spans="1:11" ht="12" customHeight="1" x14ac:dyDescent="0.2">
      <c r="A7905" s="2">
        <v>1700</v>
      </c>
      <c r="B7905" s="20" t="str">
        <f>VLOOKUP(C7905,'[2]05-2025'!$B$1:$C$65536,2,0)</f>
        <v>PIS/COFINS/CSLL RETIDOS A RECOLHER</v>
      </c>
      <c r="C7905" s="33" t="s">
        <v>72</v>
      </c>
      <c r="D7905" s="21">
        <f>VLOOKUP(C7905,'[2]05-2025'!$B$1:$D$65536,3,0)</f>
        <v>270870.17</v>
      </c>
      <c r="E7905" s="25" t="s">
        <v>1821</v>
      </c>
      <c r="F7905" s="27" t="s">
        <v>2970</v>
      </c>
      <c r="G7905" s="26">
        <v>0</v>
      </c>
      <c r="H7905" s="26">
        <v>857983.68</v>
      </c>
      <c r="I7905" s="24">
        <f t="shared" si="123"/>
        <v>3625308.1699999995</v>
      </c>
      <c r="J7905" s="27" t="s">
        <v>105</v>
      </c>
      <c r="K7905" s="2" t="s">
        <v>15</v>
      </c>
    </row>
    <row r="7906" spans="1:11" ht="12" customHeight="1" x14ac:dyDescent="0.2">
      <c r="A7906" s="2">
        <v>1700</v>
      </c>
      <c r="B7906" s="20" t="str">
        <f>VLOOKUP(C7906,'[2]05-2025'!$B$1:$C$65536,2,0)</f>
        <v>PIS/COFINS/CSLL RETIDOS A RECOLHER</v>
      </c>
      <c r="C7906" s="33" t="s">
        <v>72</v>
      </c>
      <c r="D7906" s="21">
        <f>VLOOKUP(C7906,'[2]05-2025'!$B$1:$D$65536,3,0)</f>
        <v>270870.17</v>
      </c>
      <c r="E7906" s="25" t="s">
        <v>1821</v>
      </c>
      <c r="F7906" s="27" t="s">
        <v>2977</v>
      </c>
      <c r="G7906" s="26">
        <v>0</v>
      </c>
      <c r="H7906" s="26">
        <v>15960</v>
      </c>
      <c r="I7906" s="24">
        <f t="shared" si="123"/>
        <v>3641268.1699999995</v>
      </c>
      <c r="J7906" s="27" t="s">
        <v>1673</v>
      </c>
      <c r="K7906" s="2" t="s">
        <v>15</v>
      </c>
    </row>
    <row r="7907" spans="1:11" ht="12" customHeight="1" x14ac:dyDescent="0.2">
      <c r="A7907" s="2">
        <v>1700</v>
      </c>
      <c r="B7907" s="20" t="str">
        <f>VLOOKUP(C7907,'[2]05-2025'!$B$1:$C$65536,2,0)</f>
        <v>PIS/COFINS/CSLL RETIDOS A RECOLHER</v>
      </c>
      <c r="C7907" s="33" t="s">
        <v>72</v>
      </c>
      <c r="D7907" s="21">
        <f>VLOOKUP(C7907,'[2]05-2025'!$B$1:$D$65536,3,0)</f>
        <v>270870.17</v>
      </c>
      <c r="E7907" s="25" t="s">
        <v>1805</v>
      </c>
      <c r="F7907" s="27" t="s">
        <v>2995</v>
      </c>
      <c r="G7907" s="26">
        <v>0</v>
      </c>
      <c r="H7907" s="26">
        <v>32474.959999999999</v>
      </c>
      <c r="I7907" s="24">
        <f t="shared" si="123"/>
        <v>3673743.1299999994</v>
      </c>
      <c r="J7907" s="27" t="s">
        <v>105</v>
      </c>
      <c r="K7907" s="2" t="s">
        <v>15</v>
      </c>
    </row>
    <row r="7908" spans="1:11" ht="12" customHeight="1" x14ac:dyDescent="0.2">
      <c r="A7908" s="2">
        <v>1700</v>
      </c>
      <c r="B7908" s="20" t="str">
        <f>VLOOKUP(C7908,'[2]05-2025'!$B$1:$C$65536,2,0)</f>
        <v>PIS/COFINS/CSLL RETIDOS A RECOLHER</v>
      </c>
      <c r="C7908" s="33" t="s">
        <v>72</v>
      </c>
      <c r="D7908" s="21">
        <f>VLOOKUP(C7908,'[2]05-2025'!$B$1:$D$65536,3,0)</f>
        <v>270870.17</v>
      </c>
      <c r="E7908" s="25" t="s">
        <v>1805</v>
      </c>
      <c r="F7908" s="27" t="s">
        <v>2996</v>
      </c>
      <c r="G7908" s="26">
        <v>0</v>
      </c>
      <c r="H7908" s="26">
        <v>29308.77</v>
      </c>
      <c r="I7908" s="24">
        <f t="shared" si="123"/>
        <v>3703051.8999999994</v>
      </c>
      <c r="J7908" s="27" t="s">
        <v>105</v>
      </c>
      <c r="K7908" s="2" t="s">
        <v>15</v>
      </c>
    </row>
    <row r="7909" spans="1:11" ht="12" customHeight="1" x14ac:dyDescent="0.2">
      <c r="A7909" s="2">
        <v>1700</v>
      </c>
      <c r="B7909" s="20" t="str">
        <f>VLOOKUP(C7909,'[2]05-2025'!$B$1:$C$65536,2,0)</f>
        <v>PIS/COFINS/CSLL RETIDOS A RECOLHER</v>
      </c>
      <c r="C7909" s="33" t="s">
        <v>72</v>
      </c>
      <c r="D7909" s="21">
        <f>VLOOKUP(C7909,'[2]05-2025'!$B$1:$D$65536,3,0)</f>
        <v>270870.17</v>
      </c>
      <c r="E7909" s="25" t="s">
        <v>1806</v>
      </c>
      <c r="F7909" s="27" t="s">
        <v>2999</v>
      </c>
      <c r="G7909" s="26">
        <v>0</v>
      </c>
      <c r="H7909" s="26">
        <v>629602.05000000005</v>
      </c>
      <c r="I7909" s="24">
        <f t="shared" si="123"/>
        <v>4332653.9499999993</v>
      </c>
      <c r="J7909" s="27" t="s">
        <v>116</v>
      </c>
      <c r="K7909" s="2" t="s">
        <v>15</v>
      </c>
    </row>
    <row r="7910" spans="1:11" ht="12" customHeight="1" x14ac:dyDescent="0.2">
      <c r="A7910" s="2">
        <v>1700</v>
      </c>
      <c r="B7910" s="20" t="str">
        <f>VLOOKUP(C7910,'[2]05-2025'!$B$1:$C$65536,2,0)</f>
        <v>PIS/COFINS/CSLL RETIDOS A RECOLHER</v>
      </c>
      <c r="C7910" s="33" t="s">
        <v>72</v>
      </c>
      <c r="D7910" s="21">
        <f>VLOOKUP(C7910,'[2]05-2025'!$B$1:$D$65536,3,0)</f>
        <v>270870.17</v>
      </c>
      <c r="E7910" s="25" t="s">
        <v>1808</v>
      </c>
      <c r="F7910" s="27" t="s">
        <v>2835</v>
      </c>
      <c r="G7910" s="26">
        <v>137112.5</v>
      </c>
      <c r="H7910" s="26">
        <v>0</v>
      </c>
      <c r="I7910" s="24">
        <f t="shared" si="123"/>
        <v>4195541.4499999993</v>
      </c>
      <c r="J7910" s="27" t="s">
        <v>59</v>
      </c>
      <c r="K7910" s="2" t="s">
        <v>15</v>
      </c>
    </row>
    <row r="7911" spans="1:11" ht="12" customHeight="1" x14ac:dyDescent="0.2">
      <c r="A7911" s="2">
        <v>1700</v>
      </c>
      <c r="B7911" s="20" t="str">
        <f>VLOOKUP(C7911,'[2]05-2025'!$B$1:$C$65536,2,0)</f>
        <v>PIS/COFINS/CSLL RETIDOS A RECOLHER</v>
      </c>
      <c r="C7911" s="33" t="s">
        <v>72</v>
      </c>
      <c r="D7911" s="21">
        <f>VLOOKUP(C7911,'[2]05-2025'!$B$1:$D$65536,3,0)</f>
        <v>270870.17</v>
      </c>
      <c r="E7911" s="25" t="s">
        <v>1808</v>
      </c>
      <c r="F7911" s="27" t="s">
        <v>1724</v>
      </c>
      <c r="G7911" s="26">
        <v>19250</v>
      </c>
      <c r="H7911" s="26">
        <v>0</v>
      </c>
      <c r="I7911" s="24">
        <f t="shared" si="123"/>
        <v>4176291.4499999993</v>
      </c>
      <c r="J7911" s="27" t="s">
        <v>73</v>
      </c>
      <c r="K7911" s="2" t="s">
        <v>15</v>
      </c>
    </row>
    <row r="7912" spans="1:11" ht="12" customHeight="1" x14ac:dyDescent="0.2">
      <c r="A7912" s="2">
        <v>1700</v>
      </c>
      <c r="B7912" s="20" t="str">
        <f>VLOOKUP(C7912,'[2]05-2025'!$B$1:$C$65536,2,0)</f>
        <v>PIS/COFINS/CSLL RETIDOS A RECOLHER</v>
      </c>
      <c r="C7912" s="33" t="s">
        <v>72</v>
      </c>
      <c r="D7912" s="21">
        <f>VLOOKUP(C7912,'[2]05-2025'!$B$1:$D$65536,3,0)</f>
        <v>270870.17</v>
      </c>
      <c r="E7912" s="25" t="s">
        <v>1808</v>
      </c>
      <c r="F7912" s="27" t="s">
        <v>1723</v>
      </c>
      <c r="G7912" s="26">
        <v>1750</v>
      </c>
      <c r="H7912" s="26">
        <v>0</v>
      </c>
      <c r="I7912" s="24">
        <f t="shared" si="123"/>
        <v>4174541.4499999993</v>
      </c>
      <c r="J7912" s="27" t="s">
        <v>69</v>
      </c>
      <c r="K7912" s="2" t="s">
        <v>15</v>
      </c>
    </row>
    <row r="7913" spans="1:11" ht="12" customHeight="1" x14ac:dyDescent="0.2">
      <c r="A7913" s="2">
        <v>1700</v>
      </c>
      <c r="B7913" s="20" t="str">
        <f>VLOOKUP(C7913,'[2]05-2025'!$B$1:$C$65536,2,0)</f>
        <v>PIS/COFINS/CSLL RETIDOS A RECOLHER</v>
      </c>
      <c r="C7913" s="33" t="s">
        <v>72</v>
      </c>
      <c r="D7913" s="21">
        <f>VLOOKUP(C7913,'[2]05-2025'!$B$1:$D$65536,3,0)</f>
        <v>270870.17</v>
      </c>
      <c r="E7913" s="25" t="s">
        <v>1808</v>
      </c>
      <c r="F7913" s="27" t="s">
        <v>1725</v>
      </c>
      <c r="G7913" s="26">
        <v>8750</v>
      </c>
      <c r="H7913" s="26">
        <v>0</v>
      </c>
      <c r="I7913" s="24">
        <f t="shared" si="123"/>
        <v>4165791.4499999993</v>
      </c>
      <c r="J7913" s="27" t="s">
        <v>71</v>
      </c>
      <c r="K7913" s="2" t="s">
        <v>15</v>
      </c>
    </row>
    <row r="7914" spans="1:11" ht="12" customHeight="1" x14ac:dyDescent="0.2">
      <c r="A7914" s="2">
        <v>1700</v>
      </c>
      <c r="B7914" s="20" t="str">
        <f>VLOOKUP(C7914,'[2]05-2025'!$B$1:$C$65536,2,0)</f>
        <v>PIS/COFINS/CSLL RETIDOS A RECOLHER</v>
      </c>
      <c r="C7914" s="33" t="s">
        <v>72</v>
      </c>
      <c r="D7914" s="21">
        <f>VLOOKUP(C7914,'[2]05-2025'!$B$1:$D$65536,3,0)</f>
        <v>270870.17</v>
      </c>
      <c r="E7914" s="25" t="s">
        <v>1808</v>
      </c>
      <c r="F7914" s="27" t="s">
        <v>1662</v>
      </c>
      <c r="G7914" s="26">
        <v>9.9700000000000006</v>
      </c>
      <c r="H7914" s="26">
        <v>0</v>
      </c>
      <c r="I7914" s="24">
        <f t="shared" si="123"/>
        <v>4165781.4799999991</v>
      </c>
      <c r="J7914" s="27" t="s">
        <v>69</v>
      </c>
      <c r="K7914" s="2" t="s">
        <v>15</v>
      </c>
    </row>
    <row r="7915" spans="1:11" ht="12" customHeight="1" x14ac:dyDescent="0.2">
      <c r="A7915" s="2">
        <v>1700</v>
      </c>
      <c r="B7915" s="20" t="str">
        <f>VLOOKUP(C7915,'[2]05-2025'!$B$1:$C$65536,2,0)</f>
        <v>PIS/COFINS/CSLL RETIDOS A RECOLHER</v>
      </c>
      <c r="C7915" s="33" t="s">
        <v>72</v>
      </c>
      <c r="D7915" s="21">
        <f>VLOOKUP(C7915,'[2]05-2025'!$B$1:$D$65536,3,0)</f>
        <v>270870.17</v>
      </c>
      <c r="E7915" s="25" t="s">
        <v>1808</v>
      </c>
      <c r="F7915" s="27" t="s">
        <v>2839</v>
      </c>
      <c r="G7915" s="26">
        <v>624.11</v>
      </c>
      <c r="H7915" s="26">
        <v>0</v>
      </c>
      <c r="I7915" s="24">
        <f t="shared" si="123"/>
        <v>4165157.3699999992</v>
      </c>
      <c r="J7915" s="27" t="s">
        <v>59</v>
      </c>
      <c r="K7915" s="2" t="s">
        <v>15</v>
      </c>
    </row>
    <row r="7916" spans="1:11" ht="12" customHeight="1" x14ac:dyDescent="0.2">
      <c r="A7916" s="2">
        <v>1700</v>
      </c>
      <c r="B7916" s="20" t="str">
        <f>VLOOKUP(C7916,'[2]05-2025'!$B$1:$C$65536,2,0)</f>
        <v>PIS/COFINS/CSLL RETIDOS A RECOLHER</v>
      </c>
      <c r="C7916" s="33" t="s">
        <v>72</v>
      </c>
      <c r="D7916" s="21">
        <f>VLOOKUP(C7916,'[2]05-2025'!$B$1:$D$65536,3,0)</f>
        <v>270870.17</v>
      </c>
      <c r="E7916" s="25" t="s">
        <v>1808</v>
      </c>
      <c r="F7916" s="27" t="s">
        <v>2841</v>
      </c>
      <c r="G7916" s="26">
        <v>29927.26</v>
      </c>
      <c r="H7916" s="26">
        <v>0</v>
      </c>
      <c r="I7916" s="24">
        <f t="shared" si="123"/>
        <v>4135230.1099999994</v>
      </c>
      <c r="J7916" s="27" t="s">
        <v>59</v>
      </c>
      <c r="K7916" s="2" t="s">
        <v>15</v>
      </c>
    </row>
    <row r="7917" spans="1:11" ht="12" customHeight="1" x14ac:dyDescent="0.2">
      <c r="A7917" s="2">
        <v>1700</v>
      </c>
      <c r="B7917" s="20" t="str">
        <f>VLOOKUP(C7917,'[2]05-2025'!$B$1:$C$65536,2,0)</f>
        <v>PIS/COFINS/CSLL RETIDOS A RECOLHER</v>
      </c>
      <c r="C7917" s="33" t="s">
        <v>72</v>
      </c>
      <c r="D7917" s="21">
        <f>VLOOKUP(C7917,'[2]05-2025'!$B$1:$D$65536,3,0)</f>
        <v>270870.17</v>
      </c>
      <c r="E7917" s="25" t="s">
        <v>1808</v>
      </c>
      <c r="F7917" s="27" t="s">
        <v>1636</v>
      </c>
      <c r="G7917" s="26">
        <v>478.33</v>
      </c>
      <c r="H7917" s="26">
        <v>0</v>
      </c>
      <c r="I7917" s="24">
        <f t="shared" si="123"/>
        <v>4134751.7799999993</v>
      </c>
      <c r="J7917" s="27" t="s">
        <v>69</v>
      </c>
      <c r="K7917" s="2" t="s">
        <v>15</v>
      </c>
    </row>
    <row r="7918" spans="1:11" ht="12" customHeight="1" x14ac:dyDescent="0.2">
      <c r="A7918" s="2">
        <v>1700</v>
      </c>
      <c r="B7918" s="20" t="str">
        <f>VLOOKUP(C7918,'[2]05-2025'!$B$1:$C$65536,2,0)</f>
        <v>PIS/COFINS/CSLL RETIDOS A RECOLHER</v>
      </c>
      <c r="C7918" s="33" t="s">
        <v>72</v>
      </c>
      <c r="D7918" s="21">
        <f>VLOOKUP(C7918,'[2]05-2025'!$B$1:$D$65536,3,0)</f>
        <v>270870.17</v>
      </c>
      <c r="E7918" s="25" t="s">
        <v>1808</v>
      </c>
      <c r="F7918" s="27" t="s">
        <v>1636</v>
      </c>
      <c r="G7918" s="26">
        <v>234.16</v>
      </c>
      <c r="H7918" s="26">
        <v>0</v>
      </c>
      <c r="I7918" s="24">
        <f t="shared" si="123"/>
        <v>4134517.6199999992</v>
      </c>
      <c r="J7918" s="27" t="s">
        <v>69</v>
      </c>
      <c r="K7918" s="2" t="s">
        <v>15</v>
      </c>
    </row>
    <row r="7919" spans="1:11" ht="12" customHeight="1" x14ac:dyDescent="0.2">
      <c r="A7919" s="2">
        <v>1700</v>
      </c>
      <c r="B7919" s="20" t="str">
        <f>VLOOKUP(C7919,'[2]05-2025'!$B$1:$C$65536,2,0)</f>
        <v>PIS/COFINS/CSLL RETIDOS A RECOLHER</v>
      </c>
      <c r="C7919" s="33" t="s">
        <v>72</v>
      </c>
      <c r="D7919" s="21">
        <f>VLOOKUP(C7919,'[2]05-2025'!$B$1:$D$65536,3,0)</f>
        <v>270870.17</v>
      </c>
      <c r="E7919" s="25" t="s">
        <v>1808</v>
      </c>
      <c r="F7919" s="27" t="s">
        <v>2842</v>
      </c>
      <c r="G7919" s="26">
        <v>14650.58</v>
      </c>
      <c r="H7919" s="26">
        <v>0</v>
      </c>
      <c r="I7919" s="24">
        <f t="shared" si="123"/>
        <v>4119867.0399999991</v>
      </c>
      <c r="J7919" s="27" t="s">
        <v>59</v>
      </c>
      <c r="K7919" s="2" t="s">
        <v>15</v>
      </c>
    </row>
    <row r="7920" spans="1:11" ht="12" customHeight="1" x14ac:dyDescent="0.2">
      <c r="A7920" s="2">
        <v>1700</v>
      </c>
      <c r="B7920" s="20" t="str">
        <f>VLOOKUP(C7920,'[2]05-2025'!$B$1:$C$65536,2,0)</f>
        <v>PIS/COFINS/CSLL RETIDOS A RECOLHER</v>
      </c>
      <c r="C7920" s="33" t="s">
        <v>72</v>
      </c>
      <c r="D7920" s="21">
        <f>VLOOKUP(C7920,'[2]05-2025'!$B$1:$D$65536,3,0)</f>
        <v>270870.17</v>
      </c>
      <c r="E7920" s="25" t="s">
        <v>1809</v>
      </c>
      <c r="F7920" s="27" t="s">
        <v>2854</v>
      </c>
      <c r="G7920" s="26">
        <v>662.11</v>
      </c>
      <c r="H7920" s="26">
        <v>0</v>
      </c>
      <c r="I7920" s="24">
        <f t="shared" si="123"/>
        <v>4119204.9299999992</v>
      </c>
      <c r="J7920" s="27" t="s">
        <v>59</v>
      </c>
      <c r="K7920" s="2" t="s">
        <v>15</v>
      </c>
    </row>
    <row r="7921" spans="1:11" ht="12" customHeight="1" x14ac:dyDescent="0.2">
      <c r="A7921" s="2">
        <v>1700</v>
      </c>
      <c r="B7921" s="20" t="str">
        <f>VLOOKUP(C7921,'[2]05-2025'!$B$1:$C$65536,2,0)</f>
        <v>PIS/COFINS/CSLL RETIDOS A RECOLHER</v>
      </c>
      <c r="C7921" s="33" t="s">
        <v>72</v>
      </c>
      <c r="D7921" s="21">
        <f>VLOOKUP(C7921,'[2]05-2025'!$B$1:$D$65536,3,0)</f>
        <v>270870.17</v>
      </c>
      <c r="E7921" s="25" t="s">
        <v>1809</v>
      </c>
      <c r="F7921" s="27" t="s">
        <v>1767</v>
      </c>
      <c r="G7921" s="26">
        <v>11.18</v>
      </c>
      <c r="H7921" s="26">
        <v>0</v>
      </c>
      <c r="I7921" s="24">
        <f t="shared" ref="I7921:I7984" si="124">IF(C7921&lt;&gt;C7920,D7921-G7921+H7921,IF(C7921=C7920,I7920-G7921+H7921,"falso"))</f>
        <v>4119193.7499999991</v>
      </c>
      <c r="J7921" s="27" t="s">
        <v>69</v>
      </c>
      <c r="K7921" s="2" t="s">
        <v>15</v>
      </c>
    </row>
    <row r="7922" spans="1:11" ht="12" customHeight="1" x14ac:dyDescent="0.2">
      <c r="A7922" s="2">
        <v>1700</v>
      </c>
      <c r="B7922" s="20" t="str">
        <f>VLOOKUP(C7922,'[2]05-2025'!$B$1:$C$65536,2,0)</f>
        <v>PIS/COFINS/CSLL RETIDOS A RECOLHER</v>
      </c>
      <c r="C7922" s="33" t="s">
        <v>72</v>
      </c>
      <c r="D7922" s="21">
        <f>VLOOKUP(C7922,'[2]05-2025'!$B$1:$D$65536,3,0)</f>
        <v>270870.17</v>
      </c>
      <c r="E7922" s="25" t="s">
        <v>1809</v>
      </c>
      <c r="F7922" s="27" t="s">
        <v>1613</v>
      </c>
      <c r="G7922" s="26">
        <v>37.26</v>
      </c>
      <c r="H7922" s="26">
        <v>0</v>
      </c>
      <c r="I7922" s="24">
        <f t="shared" si="124"/>
        <v>4119156.4899999993</v>
      </c>
      <c r="J7922" s="27" t="s">
        <v>71</v>
      </c>
      <c r="K7922" s="2" t="s">
        <v>15</v>
      </c>
    </row>
    <row r="7923" spans="1:11" ht="12" customHeight="1" x14ac:dyDescent="0.2">
      <c r="A7923" s="2">
        <v>1700</v>
      </c>
      <c r="B7923" s="20" t="str">
        <f>VLOOKUP(C7923,'[2]05-2025'!$B$1:$C$65536,2,0)</f>
        <v>PIS/COFINS/CSLL RETIDOS A RECOLHER</v>
      </c>
      <c r="C7923" s="33" t="s">
        <v>72</v>
      </c>
      <c r="D7923" s="21">
        <f>VLOOKUP(C7923,'[2]05-2025'!$B$1:$D$65536,3,0)</f>
        <v>270870.17</v>
      </c>
      <c r="E7923" s="25" t="s">
        <v>1809</v>
      </c>
      <c r="F7923" s="27" t="s">
        <v>1772</v>
      </c>
      <c r="G7923" s="26">
        <v>287.31</v>
      </c>
      <c r="H7923" s="26">
        <v>0</v>
      </c>
      <c r="I7923" s="24">
        <f t="shared" si="124"/>
        <v>4118869.1799999992</v>
      </c>
      <c r="J7923" s="27" t="s">
        <v>69</v>
      </c>
      <c r="K7923" s="2" t="s">
        <v>15</v>
      </c>
    </row>
    <row r="7924" spans="1:11" ht="12" customHeight="1" x14ac:dyDescent="0.2">
      <c r="A7924" s="2">
        <v>1700</v>
      </c>
      <c r="B7924" s="20" t="str">
        <f>VLOOKUP(C7924,'[2]05-2025'!$B$1:$C$65536,2,0)</f>
        <v>PIS/COFINS/CSLL RETIDOS A RECOLHER</v>
      </c>
      <c r="C7924" s="33" t="s">
        <v>72</v>
      </c>
      <c r="D7924" s="21">
        <f>VLOOKUP(C7924,'[2]05-2025'!$B$1:$D$65536,3,0)</f>
        <v>270870.17</v>
      </c>
      <c r="E7924" s="25" t="s">
        <v>1809</v>
      </c>
      <c r="F7924" s="27" t="s">
        <v>2859</v>
      </c>
      <c r="G7924" s="26">
        <v>17976.16</v>
      </c>
      <c r="H7924" s="26">
        <v>0</v>
      </c>
      <c r="I7924" s="24">
        <f t="shared" si="124"/>
        <v>4100893.0199999991</v>
      </c>
      <c r="J7924" s="27" t="s">
        <v>59</v>
      </c>
      <c r="K7924" s="2" t="s">
        <v>15</v>
      </c>
    </row>
    <row r="7925" spans="1:11" ht="12" customHeight="1" x14ac:dyDescent="0.2">
      <c r="A7925" s="2">
        <v>1700</v>
      </c>
      <c r="B7925" s="20" t="str">
        <f>VLOOKUP(C7925,'[2]05-2025'!$B$1:$C$65536,2,0)</f>
        <v>PIS/COFINS/CSLL RETIDOS A RECOLHER</v>
      </c>
      <c r="C7925" s="33" t="s">
        <v>72</v>
      </c>
      <c r="D7925" s="21">
        <f>VLOOKUP(C7925,'[2]05-2025'!$B$1:$D$65536,3,0)</f>
        <v>270870.17</v>
      </c>
      <c r="E7925" s="25" t="s">
        <v>1809</v>
      </c>
      <c r="F7925" s="27" t="s">
        <v>2860</v>
      </c>
      <c r="G7925" s="26">
        <v>1092.4100000000001</v>
      </c>
      <c r="H7925" s="26">
        <v>0</v>
      </c>
      <c r="I7925" s="24">
        <f t="shared" si="124"/>
        <v>4099800.6099999989</v>
      </c>
      <c r="J7925" s="27" t="s">
        <v>59</v>
      </c>
      <c r="K7925" s="2" t="s">
        <v>15</v>
      </c>
    </row>
    <row r="7926" spans="1:11" ht="12" customHeight="1" x14ac:dyDescent="0.2">
      <c r="A7926" s="2">
        <v>1700</v>
      </c>
      <c r="B7926" s="20" t="str">
        <f>VLOOKUP(C7926,'[2]05-2025'!$B$1:$C$65536,2,0)</f>
        <v>PIS/COFINS/CSLL RETIDOS A RECOLHER</v>
      </c>
      <c r="C7926" s="33" t="s">
        <v>72</v>
      </c>
      <c r="D7926" s="21">
        <f>VLOOKUP(C7926,'[2]05-2025'!$B$1:$D$65536,3,0)</f>
        <v>270870.17</v>
      </c>
      <c r="E7926" s="25" t="s">
        <v>1809</v>
      </c>
      <c r="F7926" s="27" t="s">
        <v>1662</v>
      </c>
      <c r="G7926" s="26">
        <v>17.46</v>
      </c>
      <c r="H7926" s="26">
        <v>0</v>
      </c>
      <c r="I7926" s="24">
        <f t="shared" si="124"/>
        <v>4099783.149999999</v>
      </c>
      <c r="J7926" s="27" t="s">
        <v>69</v>
      </c>
      <c r="K7926" s="2" t="s">
        <v>15</v>
      </c>
    </row>
    <row r="7927" spans="1:11" ht="12" customHeight="1" x14ac:dyDescent="0.2">
      <c r="A7927" s="2">
        <v>1700</v>
      </c>
      <c r="B7927" s="20" t="str">
        <f>VLOOKUP(C7927,'[2]05-2025'!$B$1:$C$65536,2,0)</f>
        <v>PIS/COFINS/CSLL RETIDOS A RECOLHER</v>
      </c>
      <c r="C7927" s="33" t="s">
        <v>72</v>
      </c>
      <c r="D7927" s="21">
        <f>VLOOKUP(C7927,'[2]05-2025'!$B$1:$D$65536,3,0)</f>
        <v>270870.17</v>
      </c>
      <c r="E7927" s="25" t="s">
        <v>1811</v>
      </c>
      <c r="F7927" s="27" t="s">
        <v>1638</v>
      </c>
      <c r="G7927" s="26">
        <v>25.58</v>
      </c>
      <c r="H7927" s="26">
        <v>0</v>
      </c>
      <c r="I7927" s="24">
        <f t="shared" si="124"/>
        <v>4099757.5699999989</v>
      </c>
      <c r="J7927" s="27" t="s">
        <v>69</v>
      </c>
      <c r="K7927" s="2" t="s">
        <v>15</v>
      </c>
    </row>
    <row r="7928" spans="1:11" ht="12" customHeight="1" x14ac:dyDescent="0.2">
      <c r="A7928" s="2">
        <v>1700</v>
      </c>
      <c r="B7928" s="20" t="str">
        <f>VLOOKUP(C7928,'[2]05-2025'!$B$1:$C$65536,2,0)</f>
        <v>PIS/COFINS/CSLL RETIDOS A RECOLHER</v>
      </c>
      <c r="C7928" s="33" t="s">
        <v>72</v>
      </c>
      <c r="D7928" s="21">
        <f>VLOOKUP(C7928,'[2]05-2025'!$B$1:$D$65536,3,0)</f>
        <v>270870.17</v>
      </c>
      <c r="E7928" s="25" t="s">
        <v>1811</v>
      </c>
      <c r="F7928" s="27" t="s">
        <v>2878</v>
      </c>
      <c r="G7928" s="26">
        <v>1600.14</v>
      </c>
      <c r="H7928" s="26">
        <v>0</v>
      </c>
      <c r="I7928" s="24">
        <f t="shared" si="124"/>
        <v>4098157.4299999988</v>
      </c>
      <c r="J7928" s="27" t="s">
        <v>59</v>
      </c>
      <c r="K7928" s="2" t="s">
        <v>15</v>
      </c>
    </row>
    <row r="7929" spans="1:11" ht="12" customHeight="1" x14ac:dyDescent="0.2">
      <c r="A7929" s="2">
        <v>1700</v>
      </c>
      <c r="B7929" s="20" t="str">
        <f>VLOOKUP(C7929,'[2]05-2025'!$B$1:$C$65536,2,0)</f>
        <v>PIS/COFINS/CSLL RETIDOS A RECOLHER</v>
      </c>
      <c r="C7929" s="33" t="s">
        <v>72</v>
      </c>
      <c r="D7929" s="21">
        <f>VLOOKUP(C7929,'[2]05-2025'!$B$1:$D$65536,3,0)</f>
        <v>270870.17</v>
      </c>
      <c r="E7929" s="25" t="s">
        <v>1811</v>
      </c>
      <c r="F7929" s="27" t="s">
        <v>1675</v>
      </c>
      <c r="G7929" s="26">
        <v>585.6</v>
      </c>
      <c r="H7929" s="26">
        <v>0</v>
      </c>
      <c r="I7929" s="24">
        <f t="shared" si="124"/>
        <v>4097571.8299999987</v>
      </c>
      <c r="J7929" s="27" t="s">
        <v>69</v>
      </c>
      <c r="K7929" s="2" t="s">
        <v>15</v>
      </c>
    </row>
    <row r="7930" spans="1:11" ht="12" customHeight="1" x14ac:dyDescent="0.2">
      <c r="A7930" s="2">
        <v>1700</v>
      </c>
      <c r="B7930" s="20" t="str">
        <f>VLOOKUP(C7930,'[2]05-2025'!$B$1:$C$65536,2,0)</f>
        <v>PIS/COFINS/CSLL RETIDOS A RECOLHER</v>
      </c>
      <c r="C7930" s="33" t="s">
        <v>72</v>
      </c>
      <c r="D7930" s="21">
        <f>VLOOKUP(C7930,'[2]05-2025'!$B$1:$D$65536,3,0)</f>
        <v>270870.17</v>
      </c>
      <c r="E7930" s="25" t="s">
        <v>1811</v>
      </c>
      <c r="F7930" s="27" t="s">
        <v>2823</v>
      </c>
      <c r="G7930" s="26">
        <v>35272.639999999999</v>
      </c>
      <c r="H7930" s="26">
        <v>0</v>
      </c>
      <c r="I7930" s="24">
        <f t="shared" si="124"/>
        <v>4062299.1899999985</v>
      </c>
      <c r="J7930" s="27" t="s">
        <v>58</v>
      </c>
      <c r="K7930" s="2" t="s">
        <v>15</v>
      </c>
    </row>
    <row r="7931" spans="1:11" ht="12" customHeight="1" x14ac:dyDescent="0.2">
      <c r="A7931" s="2">
        <v>1700</v>
      </c>
      <c r="B7931" s="20" t="str">
        <f>VLOOKUP(C7931,'[2]05-2025'!$B$1:$C$65536,2,0)</f>
        <v>PIS/COFINS/CSLL RETIDOS A RECOLHER</v>
      </c>
      <c r="C7931" s="33" t="s">
        <v>72</v>
      </c>
      <c r="D7931" s="21">
        <f>VLOOKUP(C7931,'[2]05-2025'!$B$1:$D$65536,3,0)</f>
        <v>270870.17</v>
      </c>
      <c r="E7931" s="25" t="s">
        <v>1811</v>
      </c>
      <c r="F7931" s="27" t="s">
        <v>1604</v>
      </c>
      <c r="G7931" s="26">
        <v>1366.4</v>
      </c>
      <c r="H7931" s="26">
        <v>0</v>
      </c>
      <c r="I7931" s="24">
        <f t="shared" si="124"/>
        <v>4060932.7899999986</v>
      </c>
      <c r="J7931" s="27" t="s">
        <v>71</v>
      </c>
      <c r="K7931" s="2" t="s">
        <v>15</v>
      </c>
    </row>
    <row r="7932" spans="1:11" ht="12" customHeight="1" x14ac:dyDescent="0.2">
      <c r="A7932" s="2">
        <v>1700</v>
      </c>
      <c r="B7932" s="20" t="str">
        <f>VLOOKUP(C7932,'[2]05-2025'!$B$1:$C$65536,2,0)</f>
        <v>PIS/COFINS/CSLL RETIDOS A RECOLHER</v>
      </c>
      <c r="C7932" s="33" t="s">
        <v>72</v>
      </c>
      <c r="D7932" s="21">
        <f>VLOOKUP(C7932,'[2]05-2025'!$B$1:$D$65536,3,0)</f>
        <v>270870.17</v>
      </c>
      <c r="E7932" s="25" t="s">
        <v>1811</v>
      </c>
      <c r="F7932" s="27" t="s">
        <v>1768</v>
      </c>
      <c r="G7932" s="26">
        <v>182.5</v>
      </c>
      <c r="H7932" s="26">
        <v>0</v>
      </c>
      <c r="I7932" s="24">
        <f t="shared" si="124"/>
        <v>4060750.2899999986</v>
      </c>
      <c r="J7932" s="27" t="s">
        <v>69</v>
      </c>
      <c r="K7932" s="2" t="s">
        <v>15</v>
      </c>
    </row>
    <row r="7933" spans="1:11" ht="12" customHeight="1" x14ac:dyDescent="0.2">
      <c r="A7933" s="2">
        <v>1700</v>
      </c>
      <c r="B7933" s="20" t="str">
        <f>VLOOKUP(C7933,'[2]05-2025'!$B$1:$C$65536,2,0)</f>
        <v>PIS/COFINS/CSLL RETIDOS A RECOLHER</v>
      </c>
      <c r="C7933" s="33" t="s">
        <v>72</v>
      </c>
      <c r="D7933" s="21">
        <f>VLOOKUP(C7933,'[2]05-2025'!$B$1:$D$65536,3,0)</f>
        <v>270870.17</v>
      </c>
      <c r="E7933" s="25" t="s">
        <v>1811</v>
      </c>
      <c r="F7933" s="27" t="s">
        <v>2880</v>
      </c>
      <c r="G7933" s="26">
        <v>11418.23</v>
      </c>
      <c r="H7933" s="26">
        <v>0</v>
      </c>
      <c r="I7933" s="24">
        <f t="shared" si="124"/>
        <v>4049332.0599999987</v>
      </c>
      <c r="J7933" s="27" t="s">
        <v>59</v>
      </c>
      <c r="K7933" s="2" t="s">
        <v>15</v>
      </c>
    </row>
    <row r="7934" spans="1:11" ht="12" customHeight="1" x14ac:dyDescent="0.2">
      <c r="A7934" s="2">
        <v>1700</v>
      </c>
      <c r="B7934" s="20" t="str">
        <f>VLOOKUP(C7934,'[2]05-2025'!$B$1:$C$65536,2,0)</f>
        <v>PIS/COFINS/CSLL RETIDOS A RECOLHER</v>
      </c>
      <c r="C7934" s="33" t="s">
        <v>72</v>
      </c>
      <c r="D7934" s="21">
        <f>VLOOKUP(C7934,'[2]05-2025'!$B$1:$D$65536,3,0)</f>
        <v>270870.17</v>
      </c>
      <c r="E7934" s="25" t="s">
        <v>1812</v>
      </c>
      <c r="F7934" s="27" t="s">
        <v>2883</v>
      </c>
      <c r="G7934" s="26">
        <v>6981.84</v>
      </c>
      <c r="H7934" s="26">
        <v>0</v>
      </c>
      <c r="I7934" s="24">
        <f t="shared" si="124"/>
        <v>4042350.2199999988</v>
      </c>
      <c r="J7934" s="27" t="s">
        <v>59</v>
      </c>
      <c r="K7934" s="2" t="s">
        <v>15</v>
      </c>
    </row>
    <row r="7935" spans="1:11" ht="12" customHeight="1" x14ac:dyDescent="0.2">
      <c r="A7935" s="2">
        <v>1700</v>
      </c>
      <c r="B7935" s="20" t="str">
        <f>VLOOKUP(C7935,'[2]05-2025'!$B$1:$C$65536,2,0)</f>
        <v>PIS/COFINS/CSLL RETIDOS A RECOLHER</v>
      </c>
      <c r="C7935" s="33" t="s">
        <v>72</v>
      </c>
      <c r="D7935" s="21">
        <f>VLOOKUP(C7935,'[2]05-2025'!$B$1:$D$65536,3,0)</f>
        <v>270870.17</v>
      </c>
      <c r="E7935" s="25" t="s">
        <v>1812</v>
      </c>
      <c r="F7935" s="27" t="s">
        <v>1752</v>
      </c>
      <c r="G7935" s="26">
        <v>152.03</v>
      </c>
      <c r="H7935" s="26">
        <v>0</v>
      </c>
      <c r="I7935" s="24">
        <f t="shared" si="124"/>
        <v>4042198.189999999</v>
      </c>
      <c r="J7935" s="27" t="s">
        <v>71</v>
      </c>
      <c r="K7935" s="2" t="s">
        <v>15</v>
      </c>
    </row>
    <row r="7936" spans="1:11" ht="12" customHeight="1" x14ac:dyDescent="0.2">
      <c r="A7936" s="2">
        <v>1700</v>
      </c>
      <c r="B7936" s="20" t="str">
        <f>VLOOKUP(C7936,'[2]05-2025'!$B$1:$C$65536,2,0)</f>
        <v>PIS/COFINS/CSLL RETIDOS A RECOLHER</v>
      </c>
      <c r="C7936" s="33" t="s">
        <v>72</v>
      </c>
      <c r="D7936" s="21">
        <f>VLOOKUP(C7936,'[2]05-2025'!$B$1:$D$65536,3,0)</f>
        <v>270870.17</v>
      </c>
      <c r="E7936" s="25" t="s">
        <v>1812</v>
      </c>
      <c r="F7936" s="27" t="s">
        <v>1753</v>
      </c>
      <c r="G7936" s="26">
        <v>114.02</v>
      </c>
      <c r="H7936" s="26">
        <v>0</v>
      </c>
      <c r="I7936" s="24">
        <f t="shared" si="124"/>
        <v>4042084.169999999</v>
      </c>
      <c r="J7936" s="27" t="s">
        <v>69</v>
      </c>
      <c r="K7936" s="2" t="s">
        <v>15</v>
      </c>
    </row>
    <row r="7937" spans="1:11" ht="12" customHeight="1" x14ac:dyDescent="0.2">
      <c r="A7937" s="2">
        <v>1700</v>
      </c>
      <c r="B7937" s="20" t="str">
        <f>VLOOKUP(C7937,'[2]05-2025'!$B$1:$C$65536,2,0)</f>
        <v>PIS/COFINS/CSLL RETIDOS A RECOLHER</v>
      </c>
      <c r="C7937" s="33" t="s">
        <v>72</v>
      </c>
      <c r="D7937" s="21">
        <f>VLOOKUP(C7937,'[2]05-2025'!$B$1:$D$65536,3,0)</f>
        <v>270870.17</v>
      </c>
      <c r="E7937" s="25" t="s">
        <v>1812</v>
      </c>
      <c r="F7937" s="27" t="s">
        <v>1624</v>
      </c>
      <c r="G7937" s="26">
        <v>95.25</v>
      </c>
      <c r="H7937" s="26">
        <v>0</v>
      </c>
      <c r="I7937" s="24">
        <f t="shared" si="124"/>
        <v>4041988.919999999</v>
      </c>
      <c r="J7937" s="27" t="s">
        <v>71</v>
      </c>
      <c r="K7937" s="2" t="s">
        <v>15</v>
      </c>
    </row>
    <row r="7938" spans="1:11" ht="12" customHeight="1" x14ac:dyDescent="0.2">
      <c r="A7938" s="2">
        <v>1700</v>
      </c>
      <c r="B7938" s="20" t="str">
        <f>VLOOKUP(C7938,'[2]05-2025'!$B$1:$C$65536,2,0)</f>
        <v>PIS/COFINS/CSLL RETIDOS A RECOLHER</v>
      </c>
      <c r="C7938" s="33" t="s">
        <v>72</v>
      </c>
      <c r="D7938" s="21">
        <f>VLOOKUP(C7938,'[2]05-2025'!$B$1:$D$65536,3,0)</f>
        <v>270870.17</v>
      </c>
      <c r="E7938" s="25" t="s">
        <v>1812</v>
      </c>
      <c r="F7938" s="27" t="s">
        <v>1750</v>
      </c>
      <c r="G7938" s="26">
        <v>28.58</v>
      </c>
      <c r="H7938" s="26">
        <v>0</v>
      </c>
      <c r="I7938" s="24">
        <f t="shared" si="124"/>
        <v>4041960.3399999989</v>
      </c>
      <c r="J7938" s="27" t="s">
        <v>69</v>
      </c>
      <c r="K7938" s="2" t="s">
        <v>15</v>
      </c>
    </row>
    <row r="7939" spans="1:11" ht="12" customHeight="1" x14ac:dyDescent="0.2">
      <c r="A7939" s="2">
        <v>1700</v>
      </c>
      <c r="B7939" s="20" t="str">
        <f>VLOOKUP(C7939,'[2]05-2025'!$B$1:$C$65536,2,0)</f>
        <v>PIS/COFINS/CSLL RETIDOS A RECOLHER</v>
      </c>
      <c r="C7939" s="33" t="s">
        <v>72</v>
      </c>
      <c r="D7939" s="21">
        <f>VLOOKUP(C7939,'[2]05-2025'!$B$1:$D$65536,3,0)</f>
        <v>270870.17</v>
      </c>
      <c r="E7939" s="25" t="s">
        <v>1812</v>
      </c>
      <c r="F7939" s="27" t="s">
        <v>2884</v>
      </c>
      <c r="G7939" s="26">
        <v>1692.62</v>
      </c>
      <c r="H7939" s="26">
        <v>0</v>
      </c>
      <c r="I7939" s="24">
        <f t="shared" si="124"/>
        <v>4040267.7199999988</v>
      </c>
      <c r="J7939" s="27" t="s">
        <v>59</v>
      </c>
      <c r="K7939" s="2" t="s">
        <v>15</v>
      </c>
    </row>
    <row r="7940" spans="1:11" ht="12" customHeight="1" x14ac:dyDescent="0.2">
      <c r="A7940" s="2">
        <v>1700</v>
      </c>
      <c r="B7940" s="20" t="str">
        <f>VLOOKUP(C7940,'[2]05-2025'!$B$1:$C$65536,2,0)</f>
        <v>PIS/COFINS/CSLL RETIDOS A RECOLHER</v>
      </c>
      <c r="C7940" s="33" t="s">
        <v>72</v>
      </c>
      <c r="D7940" s="21">
        <f>VLOOKUP(C7940,'[2]05-2025'!$B$1:$D$65536,3,0)</f>
        <v>270870.17</v>
      </c>
      <c r="E7940" s="25" t="s">
        <v>1812</v>
      </c>
      <c r="F7940" s="27" t="s">
        <v>2888</v>
      </c>
      <c r="G7940" s="26">
        <v>4653.08</v>
      </c>
      <c r="H7940" s="26">
        <v>0</v>
      </c>
      <c r="I7940" s="24">
        <f t="shared" si="124"/>
        <v>4035614.6399999987</v>
      </c>
      <c r="J7940" s="27" t="s">
        <v>59</v>
      </c>
      <c r="K7940" s="2" t="s">
        <v>15</v>
      </c>
    </row>
    <row r="7941" spans="1:11" ht="12" customHeight="1" x14ac:dyDescent="0.2">
      <c r="A7941" s="2">
        <v>1700</v>
      </c>
      <c r="B7941" s="20" t="str">
        <f>VLOOKUP(C7941,'[2]05-2025'!$B$1:$C$65536,2,0)</f>
        <v>PIS/COFINS/CSLL RETIDOS A RECOLHER</v>
      </c>
      <c r="C7941" s="33" t="s">
        <v>72</v>
      </c>
      <c r="D7941" s="21">
        <f>VLOOKUP(C7941,'[2]05-2025'!$B$1:$D$65536,3,0)</f>
        <v>270870.17</v>
      </c>
      <c r="E7941" s="25" t="s">
        <v>1803</v>
      </c>
      <c r="F7941" s="27" t="s">
        <v>2903</v>
      </c>
      <c r="G7941" s="26">
        <v>20554.599999999999</v>
      </c>
      <c r="H7941" s="26">
        <v>0</v>
      </c>
      <c r="I7941" s="24">
        <f t="shared" si="124"/>
        <v>4015060.0399999986</v>
      </c>
      <c r="J7941" s="27" t="s">
        <v>59</v>
      </c>
      <c r="K7941" s="2" t="s">
        <v>15</v>
      </c>
    </row>
    <row r="7942" spans="1:11" ht="12" customHeight="1" x14ac:dyDescent="0.2">
      <c r="A7942" s="2">
        <v>1700</v>
      </c>
      <c r="B7942" s="20" t="str">
        <f>VLOOKUP(C7942,'[2]05-2025'!$B$1:$C$65536,2,0)</f>
        <v>PIS/COFINS/CSLL RETIDOS A RECOLHER</v>
      </c>
      <c r="C7942" s="33" t="s">
        <v>72</v>
      </c>
      <c r="D7942" s="21">
        <f>VLOOKUP(C7942,'[2]05-2025'!$B$1:$D$65536,3,0)</f>
        <v>270870.17</v>
      </c>
      <c r="E7942" s="25" t="s">
        <v>1803</v>
      </c>
      <c r="F7942" s="27" t="s">
        <v>1680</v>
      </c>
      <c r="G7942" s="26">
        <v>1320.57</v>
      </c>
      <c r="H7942" s="26">
        <v>0</v>
      </c>
      <c r="I7942" s="24">
        <f t="shared" si="124"/>
        <v>4013739.4699999988</v>
      </c>
      <c r="J7942" s="27" t="s">
        <v>69</v>
      </c>
      <c r="K7942" s="2" t="s">
        <v>15</v>
      </c>
    </row>
    <row r="7943" spans="1:11" ht="12" customHeight="1" x14ac:dyDescent="0.2">
      <c r="A7943" s="2">
        <v>1700</v>
      </c>
      <c r="B7943" s="20" t="str">
        <f>VLOOKUP(C7943,'[2]05-2025'!$B$1:$C$65536,2,0)</f>
        <v>PIS/COFINS/CSLL RETIDOS A RECOLHER</v>
      </c>
      <c r="C7943" s="33" t="s">
        <v>72</v>
      </c>
      <c r="D7943" s="21">
        <f>VLOOKUP(C7943,'[2]05-2025'!$B$1:$D$65536,3,0)</f>
        <v>270870.17</v>
      </c>
      <c r="E7943" s="25" t="s">
        <v>1803</v>
      </c>
      <c r="F7943" s="27" t="s">
        <v>1659</v>
      </c>
      <c r="G7943" s="26">
        <v>3961.71</v>
      </c>
      <c r="H7943" s="26">
        <v>0</v>
      </c>
      <c r="I7943" s="24">
        <f t="shared" si="124"/>
        <v>4009777.7599999988</v>
      </c>
      <c r="J7943" s="27" t="s">
        <v>71</v>
      </c>
      <c r="K7943" s="2" t="s">
        <v>15</v>
      </c>
    </row>
    <row r="7944" spans="1:11" ht="12" customHeight="1" x14ac:dyDescent="0.2">
      <c r="A7944" s="2">
        <v>1700</v>
      </c>
      <c r="B7944" s="20" t="str">
        <f>VLOOKUP(C7944,'[2]05-2025'!$B$1:$C$65536,2,0)</f>
        <v>PIS/COFINS/CSLL RETIDOS A RECOLHER</v>
      </c>
      <c r="C7944" s="33" t="s">
        <v>72</v>
      </c>
      <c r="D7944" s="21">
        <f>VLOOKUP(C7944,'[2]05-2025'!$B$1:$D$65536,3,0)</f>
        <v>270870.17</v>
      </c>
      <c r="E7944" s="25" t="s">
        <v>1803</v>
      </c>
      <c r="F7944" s="27" t="s">
        <v>2906</v>
      </c>
      <c r="G7944" s="26">
        <v>115585.74</v>
      </c>
      <c r="H7944" s="26">
        <v>0</v>
      </c>
      <c r="I7944" s="24">
        <f t="shared" si="124"/>
        <v>3894192.0199999986</v>
      </c>
      <c r="J7944" s="27" t="s">
        <v>59</v>
      </c>
      <c r="K7944" s="2" t="s">
        <v>15</v>
      </c>
    </row>
    <row r="7945" spans="1:11" ht="12" customHeight="1" x14ac:dyDescent="0.2">
      <c r="A7945" s="2">
        <v>1700</v>
      </c>
      <c r="B7945" s="20" t="str">
        <f>VLOOKUP(C7945,'[2]05-2025'!$B$1:$C$65536,2,0)</f>
        <v>PIS/COFINS/CSLL RETIDOS A RECOLHER</v>
      </c>
      <c r="C7945" s="33" t="s">
        <v>72</v>
      </c>
      <c r="D7945" s="21">
        <f>VLOOKUP(C7945,'[2]05-2025'!$B$1:$D$65536,3,0)</f>
        <v>270870.17</v>
      </c>
      <c r="E7945" s="25" t="s">
        <v>1803</v>
      </c>
      <c r="F7945" s="27" t="s">
        <v>1658</v>
      </c>
      <c r="G7945" s="26">
        <v>5048.1899999999996</v>
      </c>
      <c r="H7945" s="26">
        <v>0</v>
      </c>
      <c r="I7945" s="24">
        <f t="shared" si="124"/>
        <v>3889143.8299999987</v>
      </c>
      <c r="J7945" s="27" t="s">
        <v>73</v>
      </c>
      <c r="K7945" s="2" t="s">
        <v>15</v>
      </c>
    </row>
    <row r="7946" spans="1:11" ht="12" customHeight="1" x14ac:dyDescent="0.2">
      <c r="A7946" s="2">
        <v>1700</v>
      </c>
      <c r="B7946" s="20" t="str">
        <f>VLOOKUP(C7946,'[2]05-2025'!$B$1:$C$65536,2,0)</f>
        <v>PIS/COFINS/CSLL RETIDOS A RECOLHER</v>
      </c>
      <c r="C7946" s="33" t="s">
        <v>72</v>
      </c>
      <c r="D7946" s="21">
        <f>VLOOKUP(C7946,'[2]05-2025'!$B$1:$D$65536,3,0)</f>
        <v>270870.17</v>
      </c>
      <c r="E7946" s="25" t="s">
        <v>1814</v>
      </c>
      <c r="F7946" s="27" t="s">
        <v>1785</v>
      </c>
      <c r="G7946" s="26">
        <v>18.510000000000002</v>
      </c>
      <c r="H7946" s="26">
        <v>0</v>
      </c>
      <c r="I7946" s="24">
        <f t="shared" si="124"/>
        <v>3889125.3199999989</v>
      </c>
      <c r="J7946" s="27" t="s">
        <v>69</v>
      </c>
      <c r="K7946" s="2" t="s">
        <v>15</v>
      </c>
    </row>
    <row r="7947" spans="1:11" ht="12" customHeight="1" x14ac:dyDescent="0.2">
      <c r="A7947" s="2">
        <v>1700</v>
      </c>
      <c r="B7947" s="20" t="str">
        <f>VLOOKUP(C7947,'[2]05-2025'!$B$1:$C$65536,2,0)</f>
        <v>PIS/COFINS/CSLL RETIDOS A RECOLHER</v>
      </c>
      <c r="C7947" s="33" t="s">
        <v>72</v>
      </c>
      <c r="D7947" s="21">
        <f>VLOOKUP(C7947,'[2]05-2025'!$B$1:$D$65536,3,0)</f>
        <v>270870.17</v>
      </c>
      <c r="E7947" s="25" t="s">
        <v>1814</v>
      </c>
      <c r="F7947" s="27" t="s">
        <v>2907</v>
      </c>
      <c r="G7947" s="26">
        <v>1157.96</v>
      </c>
      <c r="H7947" s="26">
        <v>0</v>
      </c>
      <c r="I7947" s="24">
        <f t="shared" si="124"/>
        <v>3887967.3599999989</v>
      </c>
      <c r="J7947" s="27" t="s">
        <v>59</v>
      </c>
      <c r="K7947" s="2" t="s">
        <v>15</v>
      </c>
    </row>
    <row r="7948" spans="1:11" ht="12" customHeight="1" x14ac:dyDescent="0.2">
      <c r="A7948" s="2">
        <v>1700</v>
      </c>
      <c r="B7948" s="20" t="str">
        <f>VLOOKUP(C7948,'[2]05-2025'!$B$1:$C$65536,2,0)</f>
        <v>PIS/COFINS/CSLL RETIDOS A RECOLHER</v>
      </c>
      <c r="C7948" s="33" t="s">
        <v>72</v>
      </c>
      <c r="D7948" s="21">
        <f>VLOOKUP(C7948,'[2]05-2025'!$B$1:$D$65536,3,0)</f>
        <v>270870.17</v>
      </c>
      <c r="E7948" s="25" t="s">
        <v>1814</v>
      </c>
      <c r="F7948" s="27" t="s">
        <v>1772</v>
      </c>
      <c r="G7948" s="26">
        <v>287.31</v>
      </c>
      <c r="H7948" s="26">
        <v>0</v>
      </c>
      <c r="I7948" s="24">
        <f t="shared" si="124"/>
        <v>3887680.0499999989</v>
      </c>
      <c r="J7948" s="27" t="s">
        <v>69</v>
      </c>
      <c r="K7948" s="2" t="s">
        <v>15</v>
      </c>
    </row>
    <row r="7949" spans="1:11" ht="12" customHeight="1" x14ac:dyDescent="0.2">
      <c r="A7949" s="2">
        <v>1700</v>
      </c>
      <c r="B7949" s="20" t="str">
        <f>VLOOKUP(C7949,'[2]05-2025'!$B$1:$C$65536,2,0)</f>
        <v>PIS/COFINS/CSLL RETIDOS A RECOLHER</v>
      </c>
      <c r="C7949" s="33" t="s">
        <v>72</v>
      </c>
      <c r="D7949" s="21">
        <f>VLOOKUP(C7949,'[2]05-2025'!$B$1:$D$65536,3,0)</f>
        <v>270870.17</v>
      </c>
      <c r="E7949" s="25" t="s">
        <v>1814</v>
      </c>
      <c r="F7949" s="27" t="s">
        <v>1719</v>
      </c>
      <c r="G7949" s="26">
        <v>17976.16</v>
      </c>
      <c r="H7949" s="26">
        <v>0</v>
      </c>
      <c r="I7949" s="24">
        <f t="shared" si="124"/>
        <v>3869703.8899999987</v>
      </c>
      <c r="J7949" s="27" t="s">
        <v>59</v>
      </c>
      <c r="K7949" s="2" t="s">
        <v>15</v>
      </c>
    </row>
    <row r="7950" spans="1:11" ht="12" customHeight="1" x14ac:dyDescent="0.2">
      <c r="A7950" s="2">
        <v>1700</v>
      </c>
      <c r="B7950" s="20" t="str">
        <f>VLOOKUP(C7950,'[2]05-2025'!$B$1:$C$65536,2,0)</f>
        <v>PIS/COFINS/CSLL RETIDOS A RECOLHER</v>
      </c>
      <c r="C7950" s="33" t="s">
        <v>72</v>
      </c>
      <c r="D7950" s="21">
        <f>VLOOKUP(C7950,'[2]05-2025'!$B$1:$D$65536,3,0)</f>
        <v>270870.17</v>
      </c>
      <c r="E7950" s="25" t="s">
        <v>1815</v>
      </c>
      <c r="F7950" s="27" t="s">
        <v>3044</v>
      </c>
      <c r="G7950" s="26">
        <v>185270.73</v>
      </c>
      <c r="H7950" s="26">
        <v>0</v>
      </c>
      <c r="I7950" s="24">
        <f t="shared" si="124"/>
        <v>3684433.1599999988</v>
      </c>
      <c r="J7950" s="27" t="s">
        <v>59</v>
      </c>
      <c r="K7950" s="2" t="s">
        <v>15</v>
      </c>
    </row>
    <row r="7951" spans="1:11" ht="12" customHeight="1" x14ac:dyDescent="0.2">
      <c r="A7951" s="2">
        <v>1700</v>
      </c>
      <c r="B7951" s="20" t="str">
        <f>VLOOKUP(C7951,'[2]05-2025'!$B$1:$C$65536,2,0)</f>
        <v>PIS/COFINS/CSLL RETIDOS A RECOLHER</v>
      </c>
      <c r="C7951" s="33" t="s">
        <v>72</v>
      </c>
      <c r="D7951" s="21">
        <f>VLOOKUP(C7951,'[2]05-2025'!$B$1:$D$65536,3,0)</f>
        <v>270870.17</v>
      </c>
      <c r="E7951" s="25" t="s">
        <v>1815</v>
      </c>
      <c r="F7951" s="27" t="s">
        <v>1656</v>
      </c>
      <c r="G7951" s="26">
        <v>26011.200000000001</v>
      </c>
      <c r="H7951" s="26">
        <v>0</v>
      </c>
      <c r="I7951" s="24">
        <f t="shared" si="124"/>
        <v>3658421.9599999986</v>
      </c>
      <c r="J7951" s="27" t="s">
        <v>73</v>
      </c>
      <c r="K7951" s="2" t="s">
        <v>15</v>
      </c>
    </row>
    <row r="7952" spans="1:11" ht="12" customHeight="1" x14ac:dyDescent="0.2">
      <c r="A7952" s="2">
        <v>1700</v>
      </c>
      <c r="B7952" s="20" t="str">
        <f>VLOOKUP(C7952,'[2]05-2025'!$B$1:$C$65536,2,0)</f>
        <v>PIS/COFINS/CSLL RETIDOS A RECOLHER</v>
      </c>
      <c r="C7952" s="33" t="s">
        <v>72</v>
      </c>
      <c r="D7952" s="21">
        <f>VLOOKUP(C7952,'[2]05-2025'!$B$1:$D$65536,3,0)</f>
        <v>270870.17</v>
      </c>
      <c r="E7952" s="25" t="s">
        <v>1815</v>
      </c>
      <c r="F7952" s="27" t="s">
        <v>1654</v>
      </c>
      <c r="G7952" s="26">
        <v>2364.65</v>
      </c>
      <c r="H7952" s="26">
        <v>0</v>
      </c>
      <c r="I7952" s="24">
        <f t="shared" si="124"/>
        <v>3656057.3099999987</v>
      </c>
      <c r="J7952" s="27" t="s">
        <v>69</v>
      </c>
      <c r="K7952" s="2" t="s">
        <v>15</v>
      </c>
    </row>
    <row r="7953" spans="1:11" ht="12" customHeight="1" x14ac:dyDescent="0.2">
      <c r="A7953" s="2">
        <v>1700</v>
      </c>
      <c r="B7953" s="20" t="str">
        <f>VLOOKUP(C7953,'[2]05-2025'!$B$1:$C$65536,2,0)</f>
        <v>PIS/COFINS/CSLL RETIDOS A RECOLHER</v>
      </c>
      <c r="C7953" s="33" t="s">
        <v>72</v>
      </c>
      <c r="D7953" s="21">
        <f>VLOOKUP(C7953,'[2]05-2025'!$B$1:$D$65536,3,0)</f>
        <v>270870.17</v>
      </c>
      <c r="E7953" s="25" t="s">
        <v>1815</v>
      </c>
      <c r="F7953" s="27" t="s">
        <v>1652</v>
      </c>
      <c r="G7953" s="26">
        <v>11823.27</v>
      </c>
      <c r="H7953" s="26">
        <v>0</v>
      </c>
      <c r="I7953" s="24">
        <f t="shared" si="124"/>
        <v>3644234.0399999986</v>
      </c>
      <c r="J7953" s="27" t="s">
        <v>71</v>
      </c>
      <c r="K7953" s="2" t="s">
        <v>15</v>
      </c>
    </row>
    <row r="7954" spans="1:11" ht="12" customHeight="1" x14ac:dyDescent="0.2">
      <c r="A7954" s="2">
        <v>1700</v>
      </c>
      <c r="B7954" s="20" t="str">
        <f>VLOOKUP(C7954,'[2]05-2025'!$B$1:$C$65536,2,0)</f>
        <v>PIS/COFINS/CSLL RETIDOS A RECOLHER</v>
      </c>
      <c r="C7954" s="33" t="s">
        <v>72</v>
      </c>
      <c r="D7954" s="21">
        <f>VLOOKUP(C7954,'[2]05-2025'!$B$1:$D$65536,3,0)</f>
        <v>270870.17</v>
      </c>
      <c r="E7954" s="25" t="s">
        <v>1816</v>
      </c>
      <c r="F7954" s="27" t="s">
        <v>1798</v>
      </c>
      <c r="G7954" s="26">
        <v>76.069999999999993</v>
      </c>
      <c r="H7954" s="26">
        <v>0</v>
      </c>
      <c r="I7954" s="24">
        <f t="shared" si="124"/>
        <v>3644157.9699999988</v>
      </c>
      <c r="J7954" s="27" t="s">
        <v>69</v>
      </c>
      <c r="K7954" s="2" t="s">
        <v>15</v>
      </c>
    </row>
    <row r="7955" spans="1:11" ht="12" customHeight="1" x14ac:dyDescent="0.2">
      <c r="A7955" s="2">
        <v>1700</v>
      </c>
      <c r="B7955" s="20" t="str">
        <f>VLOOKUP(C7955,'[2]05-2025'!$B$1:$C$65536,2,0)</f>
        <v>PIS/COFINS/CSLL RETIDOS A RECOLHER</v>
      </c>
      <c r="C7955" s="33" t="s">
        <v>72</v>
      </c>
      <c r="D7955" s="21">
        <f>VLOOKUP(C7955,'[2]05-2025'!$B$1:$D$65536,3,0)</f>
        <v>270870.17</v>
      </c>
      <c r="E7955" s="25" t="s">
        <v>1816</v>
      </c>
      <c r="F7955" s="27" t="s">
        <v>1795</v>
      </c>
      <c r="G7955" s="26">
        <v>101.42</v>
      </c>
      <c r="H7955" s="26">
        <v>0</v>
      </c>
      <c r="I7955" s="24">
        <f t="shared" si="124"/>
        <v>3644056.5499999989</v>
      </c>
      <c r="J7955" s="27" t="s">
        <v>71</v>
      </c>
      <c r="K7955" s="2" t="s">
        <v>15</v>
      </c>
    </row>
    <row r="7956" spans="1:11" ht="12" customHeight="1" x14ac:dyDescent="0.2">
      <c r="A7956" s="2">
        <v>1700</v>
      </c>
      <c r="B7956" s="20" t="str">
        <f>VLOOKUP(C7956,'[2]05-2025'!$B$1:$C$65536,2,0)</f>
        <v>PIS/COFINS/CSLL RETIDOS A RECOLHER</v>
      </c>
      <c r="C7956" s="33" t="s">
        <v>72</v>
      </c>
      <c r="D7956" s="21">
        <f>VLOOKUP(C7956,'[2]05-2025'!$B$1:$D$65536,3,0)</f>
        <v>270870.17</v>
      </c>
      <c r="E7956" s="25" t="s">
        <v>1816</v>
      </c>
      <c r="F7956" s="27" t="s">
        <v>2919</v>
      </c>
      <c r="G7956" s="26">
        <v>4657.75</v>
      </c>
      <c r="H7956" s="26">
        <v>0</v>
      </c>
      <c r="I7956" s="24">
        <f t="shared" si="124"/>
        <v>3639398.7999999989</v>
      </c>
      <c r="J7956" s="27" t="s">
        <v>59</v>
      </c>
      <c r="K7956" s="2" t="s">
        <v>15</v>
      </c>
    </row>
    <row r="7957" spans="1:11" ht="12" customHeight="1" x14ac:dyDescent="0.2">
      <c r="A7957" s="2">
        <v>1700</v>
      </c>
      <c r="B7957" s="20" t="str">
        <f>VLOOKUP(C7957,'[2]05-2025'!$B$1:$C$65536,2,0)</f>
        <v>PIS/COFINS/CSLL RETIDOS A RECOLHER</v>
      </c>
      <c r="C7957" s="33" t="s">
        <v>72</v>
      </c>
      <c r="D7957" s="21">
        <f>VLOOKUP(C7957,'[2]05-2025'!$B$1:$D$65536,3,0)</f>
        <v>270870.17</v>
      </c>
      <c r="E7957" s="25" t="s">
        <v>1816</v>
      </c>
      <c r="F7957" s="27" t="s">
        <v>1607</v>
      </c>
      <c r="G7957" s="26">
        <v>4754.51</v>
      </c>
      <c r="H7957" s="26">
        <v>0</v>
      </c>
      <c r="I7957" s="24">
        <f t="shared" si="124"/>
        <v>3634644.2899999991</v>
      </c>
      <c r="J7957" s="27" t="s">
        <v>71</v>
      </c>
      <c r="K7957" s="2" t="s">
        <v>15</v>
      </c>
    </row>
    <row r="7958" spans="1:11" ht="12" customHeight="1" x14ac:dyDescent="0.2">
      <c r="A7958" s="2">
        <v>1700</v>
      </c>
      <c r="B7958" s="20" t="str">
        <f>VLOOKUP(C7958,'[2]05-2025'!$B$1:$C$65536,2,0)</f>
        <v>PIS/COFINS/CSLL RETIDOS A RECOLHER</v>
      </c>
      <c r="C7958" s="33" t="s">
        <v>72</v>
      </c>
      <c r="D7958" s="21">
        <f>VLOOKUP(C7958,'[2]05-2025'!$B$1:$D$65536,3,0)</f>
        <v>270870.17</v>
      </c>
      <c r="E7958" s="25" t="s">
        <v>1816</v>
      </c>
      <c r="F7958" s="27" t="s">
        <v>2824</v>
      </c>
      <c r="G7958" s="26">
        <v>122734.3</v>
      </c>
      <c r="H7958" s="26">
        <v>0</v>
      </c>
      <c r="I7958" s="24">
        <f t="shared" si="124"/>
        <v>3511909.9899999993</v>
      </c>
      <c r="J7958" s="27" t="s">
        <v>58</v>
      </c>
      <c r="K7958" s="2" t="s">
        <v>15</v>
      </c>
    </row>
    <row r="7959" spans="1:11" ht="12" customHeight="1" x14ac:dyDescent="0.2">
      <c r="A7959" s="2">
        <v>1700</v>
      </c>
      <c r="B7959" s="20" t="str">
        <f>VLOOKUP(C7959,'[2]05-2025'!$B$1:$C$65536,2,0)</f>
        <v>PIS/COFINS/CSLL RETIDOS A RECOLHER</v>
      </c>
      <c r="C7959" s="33" t="s">
        <v>72</v>
      </c>
      <c r="D7959" s="21">
        <f>VLOOKUP(C7959,'[2]05-2025'!$B$1:$D$65536,3,0)</f>
        <v>270870.17</v>
      </c>
      <c r="E7959" s="25" t="s">
        <v>1816</v>
      </c>
      <c r="F7959" s="27" t="s">
        <v>1678</v>
      </c>
      <c r="G7959" s="26">
        <v>2037.65</v>
      </c>
      <c r="H7959" s="26">
        <v>0</v>
      </c>
      <c r="I7959" s="24">
        <f t="shared" si="124"/>
        <v>3509872.3399999994</v>
      </c>
      <c r="J7959" s="27" t="s">
        <v>69</v>
      </c>
      <c r="K7959" s="2" t="s">
        <v>15</v>
      </c>
    </row>
    <row r="7960" spans="1:11" ht="12" customHeight="1" x14ac:dyDescent="0.2">
      <c r="A7960" s="2">
        <v>1700</v>
      </c>
      <c r="B7960" s="20" t="str">
        <f>VLOOKUP(C7960,'[2]05-2025'!$B$1:$C$65536,2,0)</f>
        <v>PIS/COFINS/CSLL RETIDOS A RECOLHER</v>
      </c>
      <c r="C7960" s="33" t="s">
        <v>72</v>
      </c>
      <c r="D7960" s="21">
        <f>VLOOKUP(C7960,'[2]05-2025'!$B$1:$D$65536,3,0)</f>
        <v>270870.17</v>
      </c>
      <c r="E7960" s="25" t="s">
        <v>1817</v>
      </c>
      <c r="F7960" s="27" t="s">
        <v>1605</v>
      </c>
      <c r="G7960" s="26">
        <v>1235.82</v>
      </c>
      <c r="H7960" s="26">
        <v>0</v>
      </c>
      <c r="I7960" s="24">
        <f t="shared" si="124"/>
        <v>3508636.5199999996</v>
      </c>
      <c r="J7960" s="27" t="s">
        <v>69</v>
      </c>
      <c r="K7960" s="2" t="s">
        <v>15</v>
      </c>
    </row>
    <row r="7961" spans="1:11" ht="12" customHeight="1" x14ac:dyDescent="0.2">
      <c r="A7961" s="2">
        <v>1700</v>
      </c>
      <c r="B7961" s="20" t="str">
        <f>VLOOKUP(C7961,'[2]05-2025'!$B$1:$C$65536,2,0)</f>
        <v>PIS/COFINS/CSLL RETIDOS A RECOLHER</v>
      </c>
      <c r="C7961" s="33" t="s">
        <v>72</v>
      </c>
      <c r="D7961" s="21">
        <f>VLOOKUP(C7961,'[2]05-2025'!$B$1:$D$65536,3,0)</f>
        <v>270870.17</v>
      </c>
      <c r="E7961" s="25" t="s">
        <v>1817</v>
      </c>
      <c r="F7961" s="27" t="s">
        <v>2825</v>
      </c>
      <c r="G7961" s="26">
        <v>74437.52</v>
      </c>
      <c r="H7961" s="26">
        <v>0</v>
      </c>
      <c r="I7961" s="24">
        <f t="shared" si="124"/>
        <v>3434198.9999999995</v>
      </c>
      <c r="J7961" s="27" t="s">
        <v>58</v>
      </c>
      <c r="K7961" s="2" t="s">
        <v>15</v>
      </c>
    </row>
    <row r="7962" spans="1:11" ht="12" customHeight="1" x14ac:dyDescent="0.2">
      <c r="A7962" s="2">
        <v>1700</v>
      </c>
      <c r="B7962" s="20" t="str">
        <f>VLOOKUP(C7962,'[2]05-2025'!$B$1:$C$65536,2,0)</f>
        <v>PIS/COFINS/CSLL RETIDOS A RECOLHER</v>
      </c>
      <c r="C7962" s="33" t="s">
        <v>72</v>
      </c>
      <c r="D7962" s="21">
        <f>VLOOKUP(C7962,'[2]05-2025'!$B$1:$D$65536,3,0)</f>
        <v>270870.17</v>
      </c>
      <c r="E7962" s="25" t="s">
        <v>1817</v>
      </c>
      <c r="F7962" s="27" t="s">
        <v>1606</v>
      </c>
      <c r="G7962" s="26">
        <v>2883.58</v>
      </c>
      <c r="H7962" s="26">
        <v>0</v>
      </c>
      <c r="I7962" s="24">
        <f t="shared" si="124"/>
        <v>3431315.4199999995</v>
      </c>
      <c r="J7962" s="27" t="s">
        <v>71</v>
      </c>
      <c r="K7962" s="2" t="s">
        <v>15</v>
      </c>
    </row>
    <row r="7963" spans="1:11" ht="12" customHeight="1" x14ac:dyDescent="0.2">
      <c r="A7963" s="2">
        <v>1700</v>
      </c>
      <c r="B7963" s="20" t="str">
        <f>VLOOKUP(C7963,'[2]05-2025'!$B$1:$C$65536,2,0)</f>
        <v>PIS/COFINS/CSLL RETIDOS A RECOLHER</v>
      </c>
      <c r="C7963" s="33" t="s">
        <v>72</v>
      </c>
      <c r="D7963" s="21">
        <f>VLOOKUP(C7963,'[2]05-2025'!$B$1:$D$65536,3,0)</f>
        <v>270870.17</v>
      </c>
      <c r="E7963" s="25" t="s">
        <v>1817</v>
      </c>
      <c r="F7963" s="27" t="s">
        <v>1747</v>
      </c>
      <c r="G7963" s="26">
        <v>568.85</v>
      </c>
      <c r="H7963" s="26">
        <v>0</v>
      </c>
      <c r="I7963" s="24">
        <f t="shared" si="124"/>
        <v>3430746.5699999994</v>
      </c>
      <c r="J7963" s="27" t="s">
        <v>69</v>
      </c>
      <c r="K7963" s="2" t="s">
        <v>15</v>
      </c>
    </row>
    <row r="7964" spans="1:11" ht="12" customHeight="1" x14ac:dyDescent="0.2">
      <c r="A7964" s="2">
        <v>1700</v>
      </c>
      <c r="B7964" s="20" t="str">
        <f>VLOOKUP(C7964,'[2]05-2025'!$B$1:$C$65536,2,0)</f>
        <v>PIS/COFINS/CSLL RETIDOS A RECOLHER</v>
      </c>
      <c r="C7964" s="33" t="s">
        <v>72</v>
      </c>
      <c r="D7964" s="21">
        <f>VLOOKUP(C7964,'[2]05-2025'!$B$1:$D$65536,3,0)</f>
        <v>270870.17</v>
      </c>
      <c r="E7964" s="25" t="s">
        <v>1817</v>
      </c>
      <c r="F7964" s="27" t="s">
        <v>1645</v>
      </c>
      <c r="G7964" s="26">
        <v>1896.15</v>
      </c>
      <c r="H7964" s="26">
        <v>0</v>
      </c>
      <c r="I7964" s="24">
        <f t="shared" si="124"/>
        <v>3428850.4199999995</v>
      </c>
      <c r="J7964" s="27" t="s">
        <v>71</v>
      </c>
      <c r="K7964" s="2" t="s">
        <v>15</v>
      </c>
    </row>
    <row r="7965" spans="1:11" ht="12" customHeight="1" x14ac:dyDescent="0.2">
      <c r="A7965" s="2">
        <v>1700</v>
      </c>
      <c r="B7965" s="20" t="str">
        <f>VLOOKUP(C7965,'[2]05-2025'!$B$1:$C$65536,2,0)</f>
        <v>PIS/COFINS/CSLL RETIDOS A RECOLHER</v>
      </c>
      <c r="C7965" s="33" t="s">
        <v>72</v>
      </c>
      <c r="D7965" s="21">
        <f>VLOOKUP(C7965,'[2]05-2025'!$B$1:$D$65536,3,0)</f>
        <v>270870.17</v>
      </c>
      <c r="E7965" s="25" t="s">
        <v>1817</v>
      </c>
      <c r="F7965" s="27" t="s">
        <v>2826</v>
      </c>
      <c r="G7965" s="26">
        <v>33694.58</v>
      </c>
      <c r="H7965" s="26">
        <v>0</v>
      </c>
      <c r="I7965" s="24">
        <f t="shared" si="124"/>
        <v>3395155.8399999994</v>
      </c>
      <c r="J7965" s="27" t="s">
        <v>58</v>
      </c>
      <c r="K7965" s="2" t="s">
        <v>15</v>
      </c>
    </row>
    <row r="7966" spans="1:11" ht="12" customHeight="1" x14ac:dyDescent="0.2">
      <c r="A7966" s="2">
        <v>1700</v>
      </c>
      <c r="B7966" s="20" t="str">
        <f>VLOOKUP(C7966,'[2]05-2025'!$B$1:$C$65536,2,0)</f>
        <v>PIS/COFINS/CSLL RETIDOS A RECOLHER</v>
      </c>
      <c r="C7966" s="33" t="s">
        <v>72</v>
      </c>
      <c r="D7966" s="21">
        <f>VLOOKUP(C7966,'[2]05-2025'!$B$1:$D$65536,3,0)</f>
        <v>270870.17</v>
      </c>
      <c r="E7966" s="25" t="s">
        <v>1817</v>
      </c>
      <c r="F7966" s="27" t="s">
        <v>1747</v>
      </c>
      <c r="G7966" s="26">
        <v>545.6</v>
      </c>
      <c r="H7966" s="26">
        <v>0</v>
      </c>
      <c r="I7966" s="24">
        <f t="shared" si="124"/>
        <v>3394610.2399999993</v>
      </c>
      <c r="J7966" s="27" t="s">
        <v>69</v>
      </c>
      <c r="K7966" s="2" t="s">
        <v>15</v>
      </c>
    </row>
    <row r="7967" spans="1:11" ht="12" customHeight="1" x14ac:dyDescent="0.2">
      <c r="A7967" s="2">
        <v>1700</v>
      </c>
      <c r="B7967" s="20" t="str">
        <f>VLOOKUP(C7967,'[2]05-2025'!$B$1:$C$65536,2,0)</f>
        <v>PIS/COFINS/CSLL RETIDOS A RECOLHER</v>
      </c>
      <c r="C7967" s="33" t="s">
        <v>72</v>
      </c>
      <c r="D7967" s="21">
        <f>VLOOKUP(C7967,'[2]05-2025'!$B$1:$D$65536,3,0)</f>
        <v>270870.17</v>
      </c>
      <c r="E7967" s="25" t="s">
        <v>1817</v>
      </c>
      <c r="F7967" s="27" t="s">
        <v>1645</v>
      </c>
      <c r="G7967" s="26">
        <v>1818.65</v>
      </c>
      <c r="H7967" s="26">
        <v>0</v>
      </c>
      <c r="I7967" s="24">
        <f t="shared" si="124"/>
        <v>3392791.5899999994</v>
      </c>
      <c r="J7967" s="27" t="s">
        <v>71</v>
      </c>
      <c r="K7967" s="2" t="s">
        <v>15</v>
      </c>
    </row>
    <row r="7968" spans="1:11" ht="12" customHeight="1" x14ac:dyDescent="0.2">
      <c r="A7968" s="2">
        <v>1700</v>
      </c>
      <c r="B7968" s="20" t="str">
        <f>VLOOKUP(C7968,'[2]05-2025'!$B$1:$C$65536,2,0)</f>
        <v>PIS/COFINS/CSLL RETIDOS A RECOLHER</v>
      </c>
      <c r="C7968" s="33" t="s">
        <v>72</v>
      </c>
      <c r="D7968" s="21">
        <f>VLOOKUP(C7968,'[2]05-2025'!$B$1:$D$65536,3,0)</f>
        <v>270870.17</v>
      </c>
      <c r="E7968" s="25" t="s">
        <v>1817</v>
      </c>
      <c r="F7968" s="27" t="s">
        <v>2827</v>
      </c>
      <c r="G7968" s="26">
        <v>32317.41</v>
      </c>
      <c r="H7968" s="26">
        <v>0</v>
      </c>
      <c r="I7968" s="24">
        <f t="shared" si="124"/>
        <v>3360474.1799999992</v>
      </c>
      <c r="J7968" s="27" t="s">
        <v>58</v>
      </c>
      <c r="K7968" s="2" t="s">
        <v>15</v>
      </c>
    </row>
    <row r="7969" spans="1:11" ht="12" customHeight="1" x14ac:dyDescent="0.2">
      <c r="A7969" s="2">
        <v>1700</v>
      </c>
      <c r="B7969" s="20" t="str">
        <f>VLOOKUP(C7969,'[2]05-2025'!$B$1:$C$65536,2,0)</f>
        <v>PIS/COFINS/CSLL RETIDOS A RECOLHER</v>
      </c>
      <c r="C7969" s="33" t="s">
        <v>72</v>
      </c>
      <c r="D7969" s="21">
        <f>VLOOKUP(C7969,'[2]05-2025'!$B$1:$D$65536,3,0)</f>
        <v>270870.17</v>
      </c>
      <c r="E7969" s="25" t="s">
        <v>1817</v>
      </c>
      <c r="F7969" s="27" t="s">
        <v>3065</v>
      </c>
      <c r="G7969" s="26">
        <v>26.69</v>
      </c>
      <c r="H7969" s="26">
        <v>0</v>
      </c>
      <c r="I7969" s="24">
        <f t="shared" si="124"/>
        <v>3360447.4899999993</v>
      </c>
      <c r="J7969" s="27" t="s">
        <v>76</v>
      </c>
      <c r="K7969" s="2" t="s">
        <v>15</v>
      </c>
    </row>
    <row r="7970" spans="1:11" ht="12" customHeight="1" x14ac:dyDescent="0.2">
      <c r="A7970" s="2">
        <v>1700</v>
      </c>
      <c r="B7970" s="20" t="str">
        <f>VLOOKUP(C7970,'[2]05-2025'!$B$1:$C$65536,2,0)</f>
        <v>PIS/COFINS/CSLL RETIDOS A RECOLHER</v>
      </c>
      <c r="C7970" s="33" t="s">
        <v>72</v>
      </c>
      <c r="D7970" s="21">
        <f>VLOOKUP(C7970,'[2]05-2025'!$B$1:$D$65536,3,0)</f>
        <v>270870.17</v>
      </c>
      <c r="E7970" s="25" t="s">
        <v>1817</v>
      </c>
      <c r="F7970" s="27" t="s">
        <v>3065</v>
      </c>
      <c r="G7970" s="26">
        <v>34.65</v>
      </c>
      <c r="H7970" s="26">
        <v>0</v>
      </c>
      <c r="I7970" s="24">
        <f t="shared" si="124"/>
        <v>3360412.8399999994</v>
      </c>
      <c r="J7970" s="27" t="s">
        <v>76</v>
      </c>
      <c r="K7970" s="2" t="s">
        <v>15</v>
      </c>
    </row>
    <row r="7971" spans="1:11" ht="12" customHeight="1" x14ac:dyDescent="0.2">
      <c r="A7971" s="2">
        <v>1700</v>
      </c>
      <c r="B7971" s="20" t="str">
        <f>VLOOKUP(C7971,'[2]05-2025'!$B$1:$C$65536,2,0)</f>
        <v>PIS/COFINS/CSLL RETIDOS A RECOLHER</v>
      </c>
      <c r="C7971" s="33" t="s">
        <v>72</v>
      </c>
      <c r="D7971" s="21">
        <f>VLOOKUP(C7971,'[2]05-2025'!$B$1:$D$65536,3,0)</f>
        <v>270870.17</v>
      </c>
      <c r="E7971" s="25" t="s">
        <v>1817</v>
      </c>
      <c r="F7971" s="27" t="s">
        <v>3065</v>
      </c>
      <c r="G7971" s="26">
        <v>48.59</v>
      </c>
      <c r="H7971" s="26">
        <v>0</v>
      </c>
      <c r="I7971" s="24">
        <f t="shared" si="124"/>
        <v>3360364.2499999995</v>
      </c>
      <c r="J7971" s="27" t="s">
        <v>76</v>
      </c>
      <c r="K7971" s="2" t="s">
        <v>15</v>
      </c>
    </row>
    <row r="7972" spans="1:11" ht="12" customHeight="1" x14ac:dyDescent="0.2">
      <c r="A7972" s="2">
        <v>1700</v>
      </c>
      <c r="B7972" s="20" t="str">
        <f>VLOOKUP(C7972,'[2]05-2025'!$B$1:$C$65536,2,0)</f>
        <v>PIS/COFINS/CSLL RETIDOS A RECOLHER</v>
      </c>
      <c r="C7972" s="33" t="s">
        <v>72</v>
      </c>
      <c r="D7972" s="21">
        <f>VLOOKUP(C7972,'[2]05-2025'!$B$1:$D$65536,3,0)</f>
        <v>270870.17</v>
      </c>
      <c r="E7972" s="25" t="s">
        <v>1817</v>
      </c>
      <c r="F7972" s="27" t="s">
        <v>3065</v>
      </c>
      <c r="G7972" s="26">
        <v>56.5</v>
      </c>
      <c r="H7972" s="26">
        <v>0</v>
      </c>
      <c r="I7972" s="24">
        <f t="shared" si="124"/>
        <v>3360307.7499999995</v>
      </c>
      <c r="J7972" s="27" t="s">
        <v>76</v>
      </c>
      <c r="K7972" s="2" t="s">
        <v>15</v>
      </c>
    </row>
    <row r="7973" spans="1:11" ht="12" customHeight="1" x14ac:dyDescent="0.2">
      <c r="A7973" s="2">
        <v>1700</v>
      </c>
      <c r="B7973" s="20" t="str">
        <f>VLOOKUP(C7973,'[2]05-2025'!$B$1:$C$65536,2,0)</f>
        <v>PIS/COFINS/CSLL RETIDOS A RECOLHER</v>
      </c>
      <c r="C7973" s="33" t="s">
        <v>72</v>
      </c>
      <c r="D7973" s="21">
        <f>VLOOKUP(C7973,'[2]05-2025'!$B$1:$D$65536,3,0)</f>
        <v>270870.17</v>
      </c>
      <c r="E7973" s="25" t="s">
        <v>1817</v>
      </c>
      <c r="F7973" s="27" t="s">
        <v>3065</v>
      </c>
      <c r="G7973" s="26">
        <v>57.38</v>
      </c>
      <c r="H7973" s="26">
        <v>0</v>
      </c>
      <c r="I7973" s="24">
        <f t="shared" si="124"/>
        <v>3360250.3699999996</v>
      </c>
      <c r="J7973" s="27" t="s">
        <v>76</v>
      </c>
      <c r="K7973" s="2" t="s">
        <v>15</v>
      </c>
    </row>
    <row r="7974" spans="1:11" ht="12" customHeight="1" x14ac:dyDescent="0.2">
      <c r="A7974" s="2">
        <v>1700</v>
      </c>
      <c r="B7974" s="20" t="str">
        <f>VLOOKUP(C7974,'[2]05-2025'!$B$1:$C$65536,2,0)</f>
        <v>PIS/COFINS/CSLL RETIDOS A RECOLHER</v>
      </c>
      <c r="C7974" s="33" t="s">
        <v>72</v>
      </c>
      <c r="D7974" s="21">
        <f>VLOOKUP(C7974,'[2]05-2025'!$B$1:$D$65536,3,0)</f>
        <v>270870.17</v>
      </c>
      <c r="E7974" s="25" t="s">
        <v>1817</v>
      </c>
      <c r="F7974" s="27" t="s">
        <v>3065</v>
      </c>
      <c r="G7974" s="26">
        <v>57.38</v>
      </c>
      <c r="H7974" s="26">
        <v>0</v>
      </c>
      <c r="I7974" s="24">
        <f t="shared" si="124"/>
        <v>3360192.9899999998</v>
      </c>
      <c r="J7974" s="27" t="s">
        <v>76</v>
      </c>
      <c r="K7974" s="2" t="s">
        <v>15</v>
      </c>
    </row>
    <row r="7975" spans="1:11" ht="12" customHeight="1" x14ac:dyDescent="0.2">
      <c r="A7975" s="2">
        <v>1700</v>
      </c>
      <c r="B7975" s="20" t="str">
        <f>VLOOKUP(C7975,'[2]05-2025'!$B$1:$C$65536,2,0)</f>
        <v>PIS/COFINS/CSLL RETIDOS A RECOLHER</v>
      </c>
      <c r="C7975" s="33" t="s">
        <v>72</v>
      </c>
      <c r="D7975" s="21">
        <f>VLOOKUP(C7975,'[2]05-2025'!$B$1:$D$65536,3,0)</f>
        <v>270870.17</v>
      </c>
      <c r="E7975" s="25" t="s">
        <v>1817</v>
      </c>
      <c r="F7975" s="27" t="s">
        <v>3065</v>
      </c>
      <c r="G7975" s="26">
        <v>59.42</v>
      </c>
      <c r="H7975" s="26">
        <v>0</v>
      </c>
      <c r="I7975" s="24">
        <f t="shared" si="124"/>
        <v>3360133.57</v>
      </c>
      <c r="J7975" s="27" t="s">
        <v>76</v>
      </c>
      <c r="K7975" s="2" t="s">
        <v>15</v>
      </c>
    </row>
    <row r="7976" spans="1:11" ht="12" customHeight="1" x14ac:dyDescent="0.2">
      <c r="A7976" s="2">
        <v>1700</v>
      </c>
      <c r="B7976" s="20" t="str">
        <f>VLOOKUP(C7976,'[2]05-2025'!$B$1:$C$65536,2,0)</f>
        <v>PIS/COFINS/CSLL RETIDOS A RECOLHER</v>
      </c>
      <c r="C7976" s="33" t="s">
        <v>72</v>
      </c>
      <c r="D7976" s="21">
        <f>VLOOKUP(C7976,'[2]05-2025'!$B$1:$D$65536,3,0)</f>
        <v>270870.17</v>
      </c>
      <c r="E7976" s="25" t="s">
        <v>1817</v>
      </c>
      <c r="F7976" s="27" t="s">
        <v>3065</v>
      </c>
      <c r="G7976" s="26">
        <v>68.7</v>
      </c>
      <c r="H7976" s="26">
        <v>0</v>
      </c>
      <c r="I7976" s="24">
        <f t="shared" si="124"/>
        <v>3360064.8699999996</v>
      </c>
      <c r="J7976" s="27" t="s">
        <v>76</v>
      </c>
      <c r="K7976" s="2" t="s">
        <v>15</v>
      </c>
    </row>
    <row r="7977" spans="1:11" ht="12" customHeight="1" x14ac:dyDescent="0.2">
      <c r="A7977" s="2">
        <v>1700</v>
      </c>
      <c r="B7977" s="20" t="str">
        <f>VLOOKUP(C7977,'[2]05-2025'!$B$1:$C$65536,2,0)</f>
        <v>PIS/COFINS/CSLL RETIDOS A RECOLHER</v>
      </c>
      <c r="C7977" s="33" t="s">
        <v>72</v>
      </c>
      <c r="D7977" s="21">
        <f>VLOOKUP(C7977,'[2]05-2025'!$B$1:$D$65536,3,0)</f>
        <v>270870.17</v>
      </c>
      <c r="E7977" s="25" t="s">
        <v>1817</v>
      </c>
      <c r="F7977" s="27" t="s">
        <v>3065</v>
      </c>
      <c r="G7977" s="26">
        <v>81.19</v>
      </c>
      <c r="H7977" s="26">
        <v>0</v>
      </c>
      <c r="I7977" s="24">
        <f t="shared" si="124"/>
        <v>3359983.6799999997</v>
      </c>
      <c r="J7977" s="27" t="s">
        <v>76</v>
      </c>
      <c r="K7977" s="2" t="s">
        <v>15</v>
      </c>
    </row>
    <row r="7978" spans="1:11" ht="12" customHeight="1" x14ac:dyDescent="0.2">
      <c r="A7978" s="2">
        <v>1700</v>
      </c>
      <c r="B7978" s="20" t="str">
        <f>VLOOKUP(C7978,'[2]05-2025'!$B$1:$C$65536,2,0)</f>
        <v>PIS/COFINS/CSLL RETIDOS A RECOLHER</v>
      </c>
      <c r="C7978" s="33" t="s">
        <v>72</v>
      </c>
      <c r="D7978" s="21">
        <f>VLOOKUP(C7978,'[2]05-2025'!$B$1:$D$65536,3,0)</f>
        <v>270870.17</v>
      </c>
      <c r="E7978" s="25" t="s">
        <v>1817</v>
      </c>
      <c r="F7978" s="27" t="s">
        <v>3065</v>
      </c>
      <c r="G7978" s="26">
        <v>84.24</v>
      </c>
      <c r="H7978" s="26">
        <v>0</v>
      </c>
      <c r="I7978" s="24">
        <f t="shared" si="124"/>
        <v>3359899.4399999995</v>
      </c>
      <c r="J7978" s="27" t="s">
        <v>76</v>
      </c>
      <c r="K7978" s="2" t="s">
        <v>15</v>
      </c>
    </row>
    <row r="7979" spans="1:11" ht="12" customHeight="1" x14ac:dyDescent="0.2">
      <c r="A7979" s="2">
        <v>1700</v>
      </c>
      <c r="B7979" s="20" t="str">
        <f>VLOOKUP(C7979,'[2]05-2025'!$B$1:$C$65536,2,0)</f>
        <v>PIS/COFINS/CSLL RETIDOS A RECOLHER</v>
      </c>
      <c r="C7979" s="33" t="s">
        <v>72</v>
      </c>
      <c r="D7979" s="21">
        <f>VLOOKUP(C7979,'[2]05-2025'!$B$1:$D$65536,3,0)</f>
        <v>270870.17</v>
      </c>
      <c r="E7979" s="25" t="s">
        <v>1817</v>
      </c>
      <c r="F7979" s="27" t="s">
        <v>3065</v>
      </c>
      <c r="G7979" s="26">
        <v>85.05</v>
      </c>
      <c r="H7979" s="26">
        <v>0</v>
      </c>
      <c r="I7979" s="24">
        <f t="shared" si="124"/>
        <v>3359814.3899999997</v>
      </c>
      <c r="J7979" s="27" t="s">
        <v>76</v>
      </c>
      <c r="K7979" s="2" t="s">
        <v>15</v>
      </c>
    </row>
    <row r="7980" spans="1:11" ht="12" customHeight="1" x14ac:dyDescent="0.2">
      <c r="A7980" s="2">
        <v>1700</v>
      </c>
      <c r="B7980" s="20" t="str">
        <f>VLOOKUP(C7980,'[2]05-2025'!$B$1:$C$65536,2,0)</f>
        <v>PIS/COFINS/CSLL RETIDOS A RECOLHER</v>
      </c>
      <c r="C7980" s="33" t="s">
        <v>72</v>
      </c>
      <c r="D7980" s="21">
        <f>VLOOKUP(C7980,'[2]05-2025'!$B$1:$D$65536,3,0)</f>
        <v>270870.17</v>
      </c>
      <c r="E7980" s="25" t="s">
        <v>1817</v>
      </c>
      <c r="F7980" s="27" t="s">
        <v>3065</v>
      </c>
      <c r="G7980" s="26">
        <v>138.65</v>
      </c>
      <c r="H7980" s="26">
        <v>0</v>
      </c>
      <c r="I7980" s="24">
        <f t="shared" si="124"/>
        <v>3359675.7399999998</v>
      </c>
      <c r="J7980" s="27" t="s">
        <v>76</v>
      </c>
      <c r="K7980" s="2" t="s">
        <v>15</v>
      </c>
    </row>
    <row r="7981" spans="1:11" ht="12" customHeight="1" x14ac:dyDescent="0.2">
      <c r="A7981" s="2">
        <v>1700</v>
      </c>
      <c r="B7981" s="20" t="str">
        <f>VLOOKUP(C7981,'[2]05-2025'!$B$1:$C$65536,2,0)</f>
        <v>PIS/COFINS/CSLL RETIDOS A RECOLHER</v>
      </c>
      <c r="C7981" s="33" t="s">
        <v>72</v>
      </c>
      <c r="D7981" s="21">
        <f>VLOOKUP(C7981,'[2]05-2025'!$B$1:$D$65536,3,0)</f>
        <v>270870.17</v>
      </c>
      <c r="E7981" s="25" t="s">
        <v>1817</v>
      </c>
      <c r="F7981" s="27" t="s">
        <v>3065</v>
      </c>
      <c r="G7981" s="26">
        <v>178.1</v>
      </c>
      <c r="H7981" s="26">
        <v>0</v>
      </c>
      <c r="I7981" s="24">
        <f t="shared" si="124"/>
        <v>3359497.6399999997</v>
      </c>
      <c r="J7981" s="27" t="s">
        <v>76</v>
      </c>
      <c r="K7981" s="2" t="s">
        <v>15</v>
      </c>
    </row>
    <row r="7982" spans="1:11" ht="12" customHeight="1" x14ac:dyDescent="0.2">
      <c r="A7982" s="2">
        <v>1700</v>
      </c>
      <c r="B7982" s="20" t="str">
        <f>VLOOKUP(C7982,'[2]05-2025'!$B$1:$C$65536,2,0)</f>
        <v>PIS/COFINS/CSLL RETIDOS A RECOLHER</v>
      </c>
      <c r="C7982" s="33" t="s">
        <v>72</v>
      </c>
      <c r="D7982" s="21">
        <f>VLOOKUP(C7982,'[2]05-2025'!$B$1:$D$65536,3,0)</f>
        <v>270870.17</v>
      </c>
      <c r="E7982" s="25" t="s">
        <v>1817</v>
      </c>
      <c r="F7982" s="27" t="s">
        <v>3065</v>
      </c>
      <c r="G7982" s="26">
        <v>226.92</v>
      </c>
      <c r="H7982" s="26">
        <v>0</v>
      </c>
      <c r="I7982" s="24">
        <f t="shared" si="124"/>
        <v>3359270.7199999997</v>
      </c>
      <c r="J7982" s="27" t="s">
        <v>76</v>
      </c>
      <c r="K7982" s="2" t="s">
        <v>15</v>
      </c>
    </row>
    <row r="7983" spans="1:11" ht="12" customHeight="1" x14ac:dyDescent="0.2">
      <c r="A7983" s="2">
        <v>1700</v>
      </c>
      <c r="B7983" s="20" t="str">
        <f>VLOOKUP(C7983,'[2]05-2025'!$B$1:$C$65536,2,0)</f>
        <v>PIS/COFINS/CSLL RETIDOS A RECOLHER</v>
      </c>
      <c r="C7983" s="33" t="s">
        <v>72</v>
      </c>
      <c r="D7983" s="21">
        <f>VLOOKUP(C7983,'[2]05-2025'!$B$1:$D$65536,3,0)</f>
        <v>270870.17</v>
      </c>
      <c r="E7983" s="25" t="s">
        <v>1817</v>
      </c>
      <c r="F7983" s="27" t="s">
        <v>3065</v>
      </c>
      <c r="G7983" s="26">
        <v>353.46</v>
      </c>
      <c r="H7983" s="26">
        <v>0</v>
      </c>
      <c r="I7983" s="24">
        <f t="shared" si="124"/>
        <v>3358917.26</v>
      </c>
      <c r="J7983" s="27" t="s">
        <v>76</v>
      </c>
      <c r="K7983" s="2" t="s">
        <v>15</v>
      </c>
    </row>
    <row r="7984" spans="1:11" ht="12" customHeight="1" x14ac:dyDescent="0.2">
      <c r="A7984" s="2">
        <v>1700</v>
      </c>
      <c r="B7984" s="20" t="str">
        <f>VLOOKUP(C7984,'[2]05-2025'!$B$1:$C$65536,2,0)</f>
        <v>PIS/COFINS/CSLL RETIDOS A RECOLHER</v>
      </c>
      <c r="C7984" s="33" t="s">
        <v>72</v>
      </c>
      <c r="D7984" s="21">
        <f>VLOOKUP(C7984,'[2]05-2025'!$B$1:$D$65536,3,0)</f>
        <v>270870.17</v>
      </c>
      <c r="E7984" s="25" t="s">
        <v>1817</v>
      </c>
      <c r="F7984" s="27" t="s">
        <v>3065</v>
      </c>
      <c r="G7984" s="26">
        <v>565.73</v>
      </c>
      <c r="H7984" s="26">
        <v>0</v>
      </c>
      <c r="I7984" s="24">
        <f t="shared" si="124"/>
        <v>3358351.53</v>
      </c>
      <c r="J7984" s="27" t="s">
        <v>76</v>
      </c>
      <c r="K7984" s="2" t="s">
        <v>15</v>
      </c>
    </row>
    <row r="7985" spans="1:11" ht="12" customHeight="1" x14ac:dyDescent="0.2">
      <c r="A7985" s="2">
        <v>1700</v>
      </c>
      <c r="B7985" s="20" t="str">
        <f>VLOOKUP(C7985,'[2]05-2025'!$B$1:$C$65536,2,0)</f>
        <v>PIS/COFINS/CSLL RETIDOS A RECOLHER</v>
      </c>
      <c r="C7985" s="33" t="s">
        <v>72</v>
      </c>
      <c r="D7985" s="21">
        <f>VLOOKUP(C7985,'[2]05-2025'!$B$1:$D$65536,3,0)</f>
        <v>270870.17</v>
      </c>
      <c r="E7985" s="25" t="s">
        <v>1817</v>
      </c>
      <c r="F7985" s="27" t="s">
        <v>3065</v>
      </c>
      <c r="G7985" s="26">
        <v>813.75</v>
      </c>
      <c r="H7985" s="26">
        <v>0</v>
      </c>
      <c r="I7985" s="24">
        <f t="shared" ref="I7985:I8048" si="125">IF(C7985&lt;&gt;C7984,D7985-G7985+H7985,IF(C7985=C7984,I7984-G7985+H7985,"falso"))</f>
        <v>3357537.78</v>
      </c>
      <c r="J7985" s="27" t="s">
        <v>76</v>
      </c>
      <c r="K7985" s="2" t="s">
        <v>15</v>
      </c>
    </row>
    <row r="7986" spans="1:11" ht="12" customHeight="1" x14ac:dyDescent="0.2">
      <c r="A7986" s="2">
        <v>1700</v>
      </c>
      <c r="B7986" s="20" t="str">
        <f>VLOOKUP(C7986,'[2]05-2025'!$B$1:$C$65536,2,0)</f>
        <v>PIS/COFINS/CSLL RETIDOS A RECOLHER</v>
      </c>
      <c r="C7986" s="33" t="s">
        <v>72</v>
      </c>
      <c r="D7986" s="21">
        <f>VLOOKUP(C7986,'[2]05-2025'!$B$1:$D$65536,3,0)</f>
        <v>270870.17</v>
      </c>
      <c r="E7986" s="25" t="s">
        <v>1817</v>
      </c>
      <c r="F7986" s="27" t="s">
        <v>3065</v>
      </c>
      <c r="G7986" s="26">
        <v>907.68</v>
      </c>
      <c r="H7986" s="26">
        <v>0</v>
      </c>
      <c r="I7986" s="24">
        <f t="shared" si="125"/>
        <v>3356630.0999999996</v>
      </c>
      <c r="J7986" s="27" t="s">
        <v>76</v>
      </c>
      <c r="K7986" s="2" t="s">
        <v>15</v>
      </c>
    </row>
    <row r="7987" spans="1:11" ht="12" customHeight="1" x14ac:dyDescent="0.2">
      <c r="A7987" s="2">
        <v>1700</v>
      </c>
      <c r="B7987" s="20" t="str">
        <f>VLOOKUP(C7987,'[2]05-2025'!$B$1:$C$65536,2,0)</f>
        <v>PIS/COFINS/CSLL RETIDOS A RECOLHER</v>
      </c>
      <c r="C7987" s="33" t="s">
        <v>72</v>
      </c>
      <c r="D7987" s="21">
        <f>VLOOKUP(C7987,'[2]05-2025'!$B$1:$D$65536,3,0)</f>
        <v>270870.17</v>
      </c>
      <c r="E7987" s="25" t="s">
        <v>1817</v>
      </c>
      <c r="F7987" s="27" t="s">
        <v>3065</v>
      </c>
      <c r="G7987" s="26">
        <v>927.68</v>
      </c>
      <c r="H7987" s="26">
        <v>0</v>
      </c>
      <c r="I7987" s="24">
        <f t="shared" si="125"/>
        <v>3355702.4199999995</v>
      </c>
      <c r="J7987" s="27" t="s">
        <v>76</v>
      </c>
      <c r="K7987" s="2" t="s">
        <v>15</v>
      </c>
    </row>
    <row r="7988" spans="1:11" ht="12" customHeight="1" x14ac:dyDescent="0.2">
      <c r="A7988" s="2">
        <v>1700</v>
      </c>
      <c r="B7988" s="20" t="str">
        <f>VLOOKUP(C7988,'[2]05-2025'!$B$1:$C$65536,2,0)</f>
        <v>PIS/COFINS/CSLL RETIDOS A RECOLHER</v>
      </c>
      <c r="C7988" s="33" t="s">
        <v>72</v>
      </c>
      <c r="D7988" s="21">
        <f>VLOOKUP(C7988,'[2]05-2025'!$B$1:$D$65536,3,0)</f>
        <v>270870.17</v>
      </c>
      <c r="E7988" s="25" t="s">
        <v>1817</v>
      </c>
      <c r="F7988" s="27" t="s">
        <v>3065</v>
      </c>
      <c r="G7988" s="26">
        <v>1464.11</v>
      </c>
      <c r="H7988" s="26">
        <v>0</v>
      </c>
      <c r="I7988" s="24">
        <f t="shared" si="125"/>
        <v>3354238.3099999996</v>
      </c>
      <c r="J7988" s="27" t="s">
        <v>76</v>
      </c>
      <c r="K7988" s="2" t="s">
        <v>15</v>
      </c>
    </row>
    <row r="7989" spans="1:11" ht="12" customHeight="1" x14ac:dyDescent="0.2">
      <c r="A7989" s="2">
        <v>1700</v>
      </c>
      <c r="B7989" s="20" t="str">
        <f>VLOOKUP(C7989,'[2]05-2025'!$B$1:$C$65536,2,0)</f>
        <v>PIS/COFINS/CSLL RETIDOS A RECOLHER</v>
      </c>
      <c r="C7989" s="33" t="s">
        <v>72</v>
      </c>
      <c r="D7989" s="21">
        <f>VLOOKUP(C7989,'[2]05-2025'!$B$1:$D$65536,3,0)</f>
        <v>270870.17</v>
      </c>
      <c r="E7989" s="25" t="s">
        <v>1817</v>
      </c>
      <c r="F7989" s="27" t="s">
        <v>3065</v>
      </c>
      <c r="G7989" s="26">
        <v>2394.29</v>
      </c>
      <c r="H7989" s="26">
        <v>0</v>
      </c>
      <c r="I7989" s="24">
        <f t="shared" si="125"/>
        <v>3351844.0199999996</v>
      </c>
      <c r="J7989" s="27" t="s">
        <v>76</v>
      </c>
      <c r="K7989" s="2" t="s">
        <v>15</v>
      </c>
    </row>
    <row r="7990" spans="1:11" ht="12" customHeight="1" x14ac:dyDescent="0.2">
      <c r="A7990" s="2">
        <v>1700</v>
      </c>
      <c r="B7990" s="20" t="str">
        <f>VLOOKUP(C7990,'[2]05-2025'!$B$1:$C$65536,2,0)</f>
        <v>PIS/COFINS/CSLL RETIDOS A RECOLHER</v>
      </c>
      <c r="C7990" s="33" t="s">
        <v>72</v>
      </c>
      <c r="D7990" s="21">
        <f>VLOOKUP(C7990,'[2]05-2025'!$B$1:$D$65536,3,0)</f>
        <v>270870.17</v>
      </c>
      <c r="E7990" s="25" t="s">
        <v>1817</v>
      </c>
      <c r="F7990" s="27" t="s">
        <v>3065</v>
      </c>
      <c r="G7990" s="26">
        <v>2646.8</v>
      </c>
      <c r="H7990" s="26">
        <v>0</v>
      </c>
      <c r="I7990" s="24">
        <f t="shared" si="125"/>
        <v>3349197.2199999997</v>
      </c>
      <c r="J7990" s="27" t="s">
        <v>76</v>
      </c>
      <c r="K7990" s="2" t="s">
        <v>15</v>
      </c>
    </row>
    <row r="7991" spans="1:11" ht="12" customHeight="1" x14ac:dyDescent="0.2">
      <c r="A7991" s="2">
        <v>1700</v>
      </c>
      <c r="B7991" s="20" t="str">
        <f>VLOOKUP(C7991,'[2]05-2025'!$B$1:$C$65536,2,0)</f>
        <v>PIS/COFINS/CSLL RETIDOS A RECOLHER</v>
      </c>
      <c r="C7991" s="33" t="s">
        <v>72</v>
      </c>
      <c r="D7991" s="21">
        <f>VLOOKUP(C7991,'[2]05-2025'!$B$1:$D$65536,3,0)</f>
        <v>270870.17</v>
      </c>
      <c r="E7991" s="25" t="s">
        <v>1817</v>
      </c>
      <c r="F7991" s="27" t="s">
        <v>3065</v>
      </c>
      <c r="G7991" s="26">
        <v>2756.15</v>
      </c>
      <c r="H7991" s="26">
        <v>0</v>
      </c>
      <c r="I7991" s="24">
        <f t="shared" si="125"/>
        <v>3346441.07</v>
      </c>
      <c r="J7991" s="27" t="s">
        <v>76</v>
      </c>
      <c r="K7991" s="2" t="s">
        <v>15</v>
      </c>
    </row>
    <row r="7992" spans="1:11" ht="12" customHeight="1" x14ac:dyDescent="0.2">
      <c r="A7992" s="2">
        <v>1700</v>
      </c>
      <c r="B7992" s="20" t="str">
        <f>VLOOKUP(C7992,'[2]05-2025'!$B$1:$C$65536,2,0)</f>
        <v>PIS/COFINS/CSLL RETIDOS A RECOLHER</v>
      </c>
      <c r="C7992" s="33" t="s">
        <v>72</v>
      </c>
      <c r="D7992" s="21">
        <f>VLOOKUP(C7992,'[2]05-2025'!$B$1:$D$65536,3,0)</f>
        <v>270870.17</v>
      </c>
      <c r="E7992" s="25" t="s">
        <v>1817</v>
      </c>
      <c r="F7992" s="27" t="s">
        <v>3065</v>
      </c>
      <c r="G7992" s="26">
        <v>448.48</v>
      </c>
      <c r="H7992" s="26">
        <v>0</v>
      </c>
      <c r="I7992" s="24">
        <f t="shared" si="125"/>
        <v>3345992.59</v>
      </c>
      <c r="J7992" s="27" t="s">
        <v>76</v>
      </c>
      <c r="K7992" s="2" t="s">
        <v>15</v>
      </c>
    </row>
    <row r="7993" spans="1:11" ht="12" customHeight="1" x14ac:dyDescent="0.2">
      <c r="A7993" s="2">
        <v>1700</v>
      </c>
      <c r="B7993" s="20" t="str">
        <f>VLOOKUP(C7993,'[2]05-2025'!$B$1:$C$65536,2,0)</f>
        <v>PIS/COFINS/CSLL RETIDOS A RECOLHER</v>
      </c>
      <c r="C7993" s="33" t="s">
        <v>72</v>
      </c>
      <c r="D7993" s="21">
        <f>VLOOKUP(C7993,'[2]05-2025'!$B$1:$D$65536,3,0)</f>
        <v>270870.17</v>
      </c>
      <c r="E7993" s="25" t="s">
        <v>1817</v>
      </c>
      <c r="F7993" s="27" t="s">
        <v>3065</v>
      </c>
      <c r="G7993" s="26">
        <v>648.08000000000004</v>
      </c>
      <c r="H7993" s="26">
        <v>0</v>
      </c>
      <c r="I7993" s="24">
        <f t="shared" si="125"/>
        <v>3345344.51</v>
      </c>
      <c r="J7993" s="27" t="s">
        <v>76</v>
      </c>
      <c r="K7993" s="2" t="s">
        <v>15</v>
      </c>
    </row>
    <row r="7994" spans="1:11" ht="12" customHeight="1" x14ac:dyDescent="0.2">
      <c r="A7994" s="2">
        <v>1700</v>
      </c>
      <c r="B7994" s="20" t="str">
        <f>VLOOKUP(C7994,'[2]05-2025'!$B$1:$C$65536,2,0)</f>
        <v>PIS/COFINS/CSLL RETIDOS A RECOLHER</v>
      </c>
      <c r="C7994" s="33" t="s">
        <v>72</v>
      </c>
      <c r="D7994" s="21">
        <f>VLOOKUP(C7994,'[2]05-2025'!$B$1:$D$65536,3,0)</f>
        <v>270870.17</v>
      </c>
      <c r="E7994" s="25" t="s">
        <v>1817</v>
      </c>
      <c r="F7994" s="27" t="s">
        <v>3065</v>
      </c>
      <c r="G7994" s="26">
        <v>912.06</v>
      </c>
      <c r="H7994" s="26">
        <v>0</v>
      </c>
      <c r="I7994" s="24">
        <f t="shared" si="125"/>
        <v>3344432.4499999997</v>
      </c>
      <c r="J7994" s="27" t="s">
        <v>76</v>
      </c>
      <c r="K7994" s="2" t="s">
        <v>15</v>
      </c>
    </row>
    <row r="7995" spans="1:11" ht="12" customHeight="1" x14ac:dyDescent="0.2">
      <c r="A7995" s="2">
        <v>1700</v>
      </c>
      <c r="B7995" s="20" t="str">
        <f>VLOOKUP(C7995,'[2]05-2025'!$B$1:$C$65536,2,0)</f>
        <v>PIS/COFINS/CSLL RETIDOS A RECOLHER</v>
      </c>
      <c r="C7995" s="33" t="s">
        <v>72</v>
      </c>
      <c r="D7995" s="21">
        <f>VLOOKUP(C7995,'[2]05-2025'!$B$1:$D$65536,3,0)</f>
        <v>270870.17</v>
      </c>
      <c r="E7995" s="25" t="s">
        <v>1817</v>
      </c>
      <c r="F7995" s="27" t="s">
        <v>3065</v>
      </c>
      <c r="G7995" s="26">
        <v>1002.4</v>
      </c>
      <c r="H7995" s="26">
        <v>0</v>
      </c>
      <c r="I7995" s="24">
        <f t="shared" si="125"/>
        <v>3343430.05</v>
      </c>
      <c r="J7995" s="27" t="s">
        <v>76</v>
      </c>
      <c r="K7995" s="2" t="s">
        <v>15</v>
      </c>
    </row>
    <row r="7996" spans="1:11" ht="12" customHeight="1" x14ac:dyDescent="0.2">
      <c r="A7996" s="2">
        <v>1700</v>
      </c>
      <c r="B7996" s="20" t="str">
        <f>VLOOKUP(C7996,'[2]05-2025'!$B$1:$C$65536,2,0)</f>
        <v>PIS/COFINS/CSLL RETIDOS A RECOLHER</v>
      </c>
      <c r="C7996" s="33" t="s">
        <v>72</v>
      </c>
      <c r="D7996" s="21">
        <f>VLOOKUP(C7996,'[2]05-2025'!$B$1:$D$65536,3,0)</f>
        <v>270870.17</v>
      </c>
      <c r="E7996" s="25" t="s">
        <v>1817</v>
      </c>
      <c r="F7996" s="27" t="s">
        <v>3065</v>
      </c>
      <c r="G7996" s="26">
        <v>1255.77</v>
      </c>
      <c r="H7996" s="26">
        <v>0</v>
      </c>
      <c r="I7996" s="24">
        <f t="shared" si="125"/>
        <v>3342174.28</v>
      </c>
      <c r="J7996" s="27" t="s">
        <v>76</v>
      </c>
      <c r="K7996" s="2" t="s">
        <v>15</v>
      </c>
    </row>
    <row r="7997" spans="1:11" ht="12" customHeight="1" x14ac:dyDescent="0.2">
      <c r="A7997" s="2">
        <v>1700</v>
      </c>
      <c r="B7997" s="20" t="str">
        <f>VLOOKUP(C7997,'[2]05-2025'!$B$1:$C$65536,2,0)</f>
        <v>PIS/COFINS/CSLL RETIDOS A RECOLHER</v>
      </c>
      <c r="C7997" s="33" t="s">
        <v>72</v>
      </c>
      <c r="D7997" s="21">
        <f>VLOOKUP(C7997,'[2]05-2025'!$B$1:$D$65536,3,0)</f>
        <v>270870.17</v>
      </c>
      <c r="E7997" s="25" t="s">
        <v>1817</v>
      </c>
      <c r="F7997" s="27" t="s">
        <v>3065</v>
      </c>
      <c r="G7997" s="26">
        <v>2776.94</v>
      </c>
      <c r="H7997" s="26">
        <v>0</v>
      </c>
      <c r="I7997" s="24">
        <f t="shared" si="125"/>
        <v>3339397.34</v>
      </c>
      <c r="J7997" s="27" t="s">
        <v>76</v>
      </c>
      <c r="K7997" s="2" t="s">
        <v>15</v>
      </c>
    </row>
    <row r="7998" spans="1:11" ht="12" customHeight="1" x14ac:dyDescent="0.2">
      <c r="A7998" s="2">
        <v>1700</v>
      </c>
      <c r="B7998" s="20" t="str">
        <f>VLOOKUP(C7998,'[2]05-2025'!$B$1:$C$65536,2,0)</f>
        <v>PIS/COFINS/CSLL RETIDOS A RECOLHER</v>
      </c>
      <c r="C7998" s="33" t="s">
        <v>72</v>
      </c>
      <c r="D7998" s="21">
        <f>VLOOKUP(C7998,'[2]05-2025'!$B$1:$D$65536,3,0)</f>
        <v>270870.17</v>
      </c>
      <c r="E7998" s="25" t="s">
        <v>1817</v>
      </c>
      <c r="F7998" s="27" t="s">
        <v>3065</v>
      </c>
      <c r="G7998" s="26">
        <v>2898.11</v>
      </c>
      <c r="H7998" s="26">
        <v>0</v>
      </c>
      <c r="I7998" s="24">
        <f t="shared" si="125"/>
        <v>3336499.23</v>
      </c>
      <c r="J7998" s="27" t="s">
        <v>76</v>
      </c>
      <c r="K7998" s="2" t="s">
        <v>15</v>
      </c>
    </row>
    <row r="7999" spans="1:11" ht="12" customHeight="1" x14ac:dyDescent="0.2">
      <c r="A7999" s="2">
        <v>1700</v>
      </c>
      <c r="B7999" s="20" t="str">
        <f>VLOOKUP(C7999,'[2]05-2025'!$B$1:$C$65536,2,0)</f>
        <v>PIS/COFINS/CSLL RETIDOS A RECOLHER</v>
      </c>
      <c r="C7999" s="33" t="s">
        <v>72</v>
      </c>
      <c r="D7999" s="21">
        <f>VLOOKUP(C7999,'[2]05-2025'!$B$1:$D$65536,3,0)</f>
        <v>270870.17</v>
      </c>
      <c r="E7999" s="25" t="s">
        <v>1817</v>
      </c>
      <c r="F7999" s="27" t="s">
        <v>3065</v>
      </c>
      <c r="G7999" s="26">
        <v>5606.03</v>
      </c>
      <c r="H7999" s="26">
        <v>0</v>
      </c>
      <c r="I7999" s="24">
        <f t="shared" si="125"/>
        <v>3330893.2</v>
      </c>
      <c r="J7999" s="27" t="s">
        <v>76</v>
      </c>
      <c r="K7999" s="2" t="s">
        <v>15</v>
      </c>
    </row>
    <row r="8000" spans="1:11" ht="12" customHeight="1" x14ac:dyDescent="0.2">
      <c r="A8000" s="2">
        <v>1700</v>
      </c>
      <c r="B8000" s="20" t="str">
        <f>VLOOKUP(C8000,'[2]05-2025'!$B$1:$C$65536,2,0)</f>
        <v>PIS/COFINS/CSLL RETIDOS A RECOLHER</v>
      </c>
      <c r="C8000" s="33" t="s">
        <v>72</v>
      </c>
      <c r="D8000" s="21">
        <f>VLOOKUP(C8000,'[2]05-2025'!$B$1:$D$65536,3,0)</f>
        <v>270870.17</v>
      </c>
      <c r="E8000" s="25" t="s">
        <v>1817</v>
      </c>
      <c r="F8000" s="27" t="s">
        <v>3065</v>
      </c>
      <c r="G8000" s="26">
        <v>7055.62</v>
      </c>
      <c r="H8000" s="26">
        <v>0</v>
      </c>
      <c r="I8000" s="24">
        <f t="shared" si="125"/>
        <v>3323837.58</v>
      </c>
      <c r="J8000" s="27" t="s">
        <v>76</v>
      </c>
      <c r="K8000" s="2" t="s">
        <v>15</v>
      </c>
    </row>
    <row r="8001" spans="1:11" ht="12" customHeight="1" x14ac:dyDescent="0.2">
      <c r="A8001" s="2">
        <v>1700</v>
      </c>
      <c r="B8001" s="20" t="str">
        <f>VLOOKUP(C8001,'[2]05-2025'!$B$1:$C$65536,2,0)</f>
        <v>PIS/COFINS/CSLL RETIDOS A RECOLHER</v>
      </c>
      <c r="C8001" s="33" t="s">
        <v>72</v>
      </c>
      <c r="D8001" s="21">
        <f>VLOOKUP(C8001,'[2]05-2025'!$B$1:$D$65536,3,0)</f>
        <v>270870.17</v>
      </c>
      <c r="E8001" s="25" t="s">
        <v>1817</v>
      </c>
      <c r="F8001" s="27" t="s">
        <v>3065</v>
      </c>
      <c r="G8001" s="26">
        <v>7960.04</v>
      </c>
      <c r="H8001" s="26">
        <v>0</v>
      </c>
      <c r="I8001" s="24">
        <f t="shared" si="125"/>
        <v>3315877.54</v>
      </c>
      <c r="J8001" s="27" t="s">
        <v>76</v>
      </c>
      <c r="K8001" s="2" t="s">
        <v>15</v>
      </c>
    </row>
    <row r="8002" spans="1:11" ht="12" customHeight="1" x14ac:dyDescent="0.2">
      <c r="A8002" s="2">
        <v>1700</v>
      </c>
      <c r="B8002" s="20" t="str">
        <f>VLOOKUP(C8002,'[2]05-2025'!$B$1:$C$65536,2,0)</f>
        <v>PIS/COFINS/CSLL RETIDOS A RECOLHER</v>
      </c>
      <c r="C8002" s="33" t="s">
        <v>72</v>
      </c>
      <c r="D8002" s="21">
        <f>VLOOKUP(C8002,'[2]05-2025'!$B$1:$D$65536,3,0)</f>
        <v>270870.17</v>
      </c>
      <c r="E8002" s="25" t="s">
        <v>1817</v>
      </c>
      <c r="F8002" s="27" t="s">
        <v>3065</v>
      </c>
      <c r="G8002" s="26">
        <v>8137.5</v>
      </c>
      <c r="H8002" s="26">
        <v>0</v>
      </c>
      <c r="I8002" s="24">
        <f t="shared" si="125"/>
        <v>3307740.04</v>
      </c>
      <c r="J8002" s="27" t="s">
        <v>76</v>
      </c>
      <c r="K8002" s="2" t="s">
        <v>15</v>
      </c>
    </row>
    <row r="8003" spans="1:11" ht="12" customHeight="1" x14ac:dyDescent="0.2">
      <c r="A8003" s="2">
        <v>1700</v>
      </c>
      <c r="B8003" s="20" t="str">
        <f>VLOOKUP(C8003,'[2]05-2025'!$B$1:$C$65536,2,0)</f>
        <v>PIS/COFINS/CSLL RETIDOS A RECOLHER</v>
      </c>
      <c r="C8003" s="33" t="s">
        <v>72</v>
      </c>
      <c r="D8003" s="21">
        <f>VLOOKUP(C8003,'[2]05-2025'!$B$1:$D$65536,3,0)</f>
        <v>270870.17</v>
      </c>
      <c r="E8003" s="25" t="s">
        <v>1817</v>
      </c>
      <c r="F8003" s="27" t="s">
        <v>3065</v>
      </c>
      <c r="G8003" s="26">
        <v>8578.0300000000007</v>
      </c>
      <c r="H8003" s="26">
        <v>0</v>
      </c>
      <c r="I8003" s="24">
        <f t="shared" si="125"/>
        <v>3299162.0100000002</v>
      </c>
      <c r="J8003" s="27" t="s">
        <v>76</v>
      </c>
      <c r="K8003" s="2" t="s">
        <v>15</v>
      </c>
    </row>
    <row r="8004" spans="1:11" ht="12" customHeight="1" x14ac:dyDescent="0.2">
      <c r="A8004" s="2">
        <v>1700</v>
      </c>
      <c r="B8004" s="20" t="str">
        <f>VLOOKUP(C8004,'[2]05-2025'!$B$1:$C$65536,2,0)</f>
        <v>PIS/COFINS/CSLL RETIDOS A RECOLHER</v>
      </c>
      <c r="C8004" s="33" t="s">
        <v>72</v>
      </c>
      <c r="D8004" s="21">
        <f>VLOOKUP(C8004,'[2]05-2025'!$B$1:$D$65536,3,0)</f>
        <v>270870.17</v>
      </c>
      <c r="E8004" s="25" t="s">
        <v>1817</v>
      </c>
      <c r="F8004" s="27" t="s">
        <v>3065</v>
      </c>
      <c r="G8004" s="26">
        <v>11227.89</v>
      </c>
      <c r="H8004" s="26">
        <v>0</v>
      </c>
      <c r="I8004" s="24">
        <f t="shared" si="125"/>
        <v>3287934.12</v>
      </c>
      <c r="J8004" s="27" t="s">
        <v>76</v>
      </c>
      <c r="K8004" s="2" t="s">
        <v>15</v>
      </c>
    </row>
    <row r="8005" spans="1:11" ht="12" customHeight="1" x14ac:dyDescent="0.2">
      <c r="A8005" s="2">
        <v>1700</v>
      </c>
      <c r="B8005" s="20" t="str">
        <f>VLOOKUP(C8005,'[2]05-2025'!$B$1:$C$65536,2,0)</f>
        <v>PIS/COFINS/CSLL RETIDOS A RECOLHER</v>
      </c>
      <c r="C8005" s="33" t="s">
        <v>72</v>
      </c>
      <c r="D8005" s="21">
        <f>VLOOKUP(C8005,'[2]05-2025'!$B$1:$D$65536,3,0)</f>
        <v>270870.17</v>
      </c>
      <c r="E8005" s="25" t="s">
        <v>1817</v>
      </c>
      <c r="F8005" s="27" t="s">
        <v>3065</v>
      </c>
      <c r="G8005" s="26">
        <v>12216</v>
      </c>
      <c r="H8005" s="26">
        <v>0</v>
      </c>
      <c r="I8005" s="24">
        <f t="shared" si="125"/>
        <v>3275718.12</v>
      </c>
      <c r="J8005" s="27" t="s">
        <v>76</v>
      </c>
      <c r="K8005" s="2" t="s">
        <v>15</v>
      </c>
    </row>
    <row r="8006" spans="1:11" ht="12" customHeight="1" x14ac:dyDescent="0.2">
      <c r="A8006" s="2">
        <v>1700</v>
      </c>
      <c r="B8006" s="20" t="str">
        <f>VLOOKUP(C8006,'[2]05-2025'!$B$1:$C$65536,2,0)</f>
        <v>PIS/COFINS/CSLL RETIDOS A RECOLHER</v>
      </c>
      <c r="C8006" s="33" t="s">
        <v>72</v>
      </c>
      <c r="D8006" s="21">
        <f>VLOOKUP(C8006,'[2]05-2025'!$B$1:$D$65536,3,0)</f>
        <v>270870.17</v>
      </c>
      <c r="E8006" s="25" t="s">
        <v>1817</v>
      </c>
      <c r="F8006" s="27" t="s">
        <v>3065</v>
      </c>
      <c r="G8006" s="26">
        <v>30369.56</v>
      </c>
      <c r="H8006" s="26">
        <v>0</v>
      </c>
      <c r="I8006" s="24">
        <f t="shared" si="125"/>
        <v>3245348.56</v>
      </c>
      <c r="J8006" s="27" t="s">
        <v>76</v>
      </c>
      <c r="K8006" s="2" t="s">
        <v>15</v>
      </c>
    </row>
    <row r="8007" spans="1:11" ht="12" customHeight="1" x14ac:dyDescent="0.2">
      <c r="A8007" s="2">
        <v>1700</v>
      </c>
      <c r="B8007" s="20" t="str">
        <f>VLOOKUP(C8007,'[2]05-2025'!$B$1:$C$65536,2,0)</f>
        <v>PIS/COFINS/CSLL RETIDOS A RECOLHER</v>
      </c>
      <c r="C8007" s="33" t="s">
        <v>72</v>
      </c>
      <c r="D8007" s="21">
        <f>VLOOKUP(C8007,'[2]05-2025'!$B$1:$D$65536,3,0)</f>
        <v>270870.17</v>
      </c>
      <c r="E8007" s="25" t="s">
        <v>1817</v>
      </c>
      <c r="F8007" s="27" t="s">
        <v>3065</v>
      </c>
      <c r="G8007" s="26">
        <v>38227.089999999997</v>
      </c>
      <c r="H8007" s="26">
        <v>0</v>
      </c>
      <c r="I8007" s="24">
        <f t="shared" si="125"/>
        <v>3207121.47</v>
      </c>
      <c r="J8007" s="27" t="s">
        <v>76</v>
      </c>
      <c r="K8007" s="2" t="s">
        <v>15</v>
      </c>
    </row>
    <row r="8008" spans="1:11" ht="12" customHeight="1" x14ac:dyDescent="0.2">
      <c r="A8008" s="2">
        <v>1700</v>
      </c>
      <c r="B8008" s="20" t="str">
        <f>VLOOKUP(C8008,'[2]05-2025'!$B$1:$C$65536,2,0)</f>
        <v>PIS/COFINS/CSLL RETIDOS A RECOLHER</v>
      </c>
      <c r="C8008" s="33" t="s">
        <v>72</v>
      </c>
      <c r="D8008" s="21">
        <f>VLOOKUP(C8008,'[2]05-2025'!$B$1:$D$65536,3,0)</f>
        <v>270870.17</v>
      </c>
      <c r="E8008" s="25" t="s">
        <v>1817</v>
      </c>
      <c r="F8008" s="27" t="s">
        <v>3065</v>
      </c>
      <c r="G8008" s="26">
        <v>39111.56</v>
      </c>
      <c r="H8008" s="26">
        <v>0</v>
      </c>
      <c r="I8008" s="24">
        <f t="shared" si="125"/>
        <v>3168009.91</v>
      </c>
      <c r="J8008" s="27" t="s">
        <v>76</v>
      </c>
      <c r="K8008" s="2" t="s">
        <v>15</v>
      </c>
    </row>
    <row r="8009" spans="1:11" ht="12" customHeight="1" x14ac:dyDescent="0.2">
      <c r="A8009" s="2">
        <v>1700</v>
      </c>
      <c r="B8009" s="20" t="str">
        <f>VLOOKUP(C8009,'[2]05-2025'!$B$1:$C$65536,2,0)</f>
        <v>PIS/COFINS/CSLL RETIDOS A RECOLHER</v>
      </c>
      <c r="C8009" s="33" t="s">
        <v>72</v>
      </c>
      <c r="D8009" s="21">
        <f>VLOOKUP(C8009,'[2]05-2025'!$B$1:$D$65536,3,0)</f>
        <v>270870.17</v>
      </c>
      <c r="E8009" s="25" t="s">
        <v>1819</v>
      </c>
      <c r="F8009" s="27" t="s">
        <v>2939</v>
      </c>
      <c r="G8009" s="26">
        <v>163530.32999999999</v>
      </c>
      <c r="H8009" s="26">
        <v>0</v>
      </c>
      <c r="I8009" s="24">
        <f t="shared" si="125"/>
        <v>3004479.58</v>
      </c>
      <c r="J8009" s="27" t="s">
        <v>59</v>
      </c>
      <c r="K8009" s="2" t="s">
        <v>15</v>
      </c>
    </row>
    <row r="8010" spans="1:11" ht="12" customHeight="1" x14ac:dyDescent="0.2">
      <c r="A8010" s="2">
        <v>1700</v>
      </c>
      <c r="B8010" s="20" t="str">
        <f>VLOOKUP(C8010,'[2]05-2025'!$B$1:$C$65536,2,0)</f>
        <v>PIS/COFINS/CSLL RETIDOS A RECOLHER</v>
      </c>
      <c r="C8010" s="33" t="s">
        <v>72</v>
      </c>
      <c r="D8010" s="21">
        <f>VLOOKUP(C8010,'[2]05-2025'!$B$1:$D$65536,3,0)</f>
        <v>270870.17</v>
      </c>
      <c r="E8010" s="25" t="s">
        <v>1819</v>
      </c>
      <c r="F8010" s="27" t="s">
        <v>1616</v>
      </c>
      <c r="G8010" s="26">
        <v>18118.419999999998</v>
      </c>
      <c r="H8010" s="26">
        <v>0</v>
      </c>
      <c r="I8010" s="24">
        <f t="shared" si="125"/>
        <v>2986361.16</v>
      </c>
      <c r="J8010" s="27" t="s">
        <v>73</v>
      </c>
      <c r="K8010" s="2" t="s">
        <v>15</v>
      </c>
    </row>
    <row r="8011" spans="1:11" ht="12" customHeight="1" x14ac:dyDescent="0.2">
      <c r="A8011" s="2">
        <v>1700</v>
      </c>
      <c r="B8011" s="20" t="str">
        <f>VLOOKUP(C8011,'[2]05-2025'!$B$1:$C$65536,2,0)</f>
        <v>PIS/COFINS/CSLL RETIDOS A RECOLHER</v>
      </c>
      <c r="C8011" s="33" t="s">
        <v>72</v>
      </c>
      <c r="D8011" s="21">
        <f>VLOOKUP(C8011,'[2]05-2025'!$B$1:$D$65536,3,0)</f>
        <v>270870.17</v>
      </c>
      <c r="E8011" s="25" t="s">
        <v>1819</v>
      </c>
      <c r="F8011" s="27" t="s">
        <v>1614</v>
      </c>
      <c r="G8011" s="26">
        <v>1647.13</v>
      </c>
      <c r="H8011" s="26">
        <v>0</v>
      </c>
      <c r="I8011" s="24">
        <f t="shared" si="125"/>
        <v>2984714.0300000003</v>
      </c>
      <c r="J8011" s="27" t="s">
        <v>69</v>
      </c>
      <c r="K8011" s="2" t="s">
        <v>15</v>
      </c>
    </row>
    <row r="8012" spans="1:11" ht="12" customHeight="1" x14ac:dyDescent="0.2">
      <c r="A8012" s="2">
        <v>1700</v>
      </c>
      <c r="B8012" s="20" t="str">
        <f>VLOOKUP(C8012,'[2]05-2025'!$B$1:$C$65536,2,0)</f>
        <v>PIS/COFINS/CSLL RETIDOS A RECOLHER</v>
      </c>
      <c r="C8012" s="33" t="s">
        <v>72</v>
      </c>
      <c r="D8012" s="21">
        <f>VLOOKUP(C8012,'[2]05-2025'!$B$1:$D$65536,3,0)</f>
        <v>270870.17</v>
      </c>
      <c r="E8012" s="25" t="s">
        <v>1819</v>
      </c>
      <c r="F8012" s="27" t="s">
        <v>1615</v>
      </c>
      <c r="G8012" s="26">
        <v>5764.95</v>
      </c>
      <c r="H8012" s="26">
        <v>0</v>
      </c>
      <c r="I8012" s="24">
        <f t="shared" si="125"/>
        <v>2978949.08</v>
      </c>
      <c r="J8012" s="27" t="s">
        <v>71</v>
      </c>
      <c r="K8012" s="2" t="s">
        <v>15</v>
      </c>
    </row>
    <row r="8013" spans="1:11" ht="12" customHeight="1" x14ac:dyDescent="0.2">
      <c r="A8013" s="2">
        <v>1700</v>
      </c>
      <c r="B8013" s="20" t="str">
        <f>VLOOKUP(C8013,'[2]05-2025'!$B$1:$C$65536,2,0)</f>
        <v>PIS/COFINS/CSLL RETIDOS A RECOLHER</v>
      </c>
      <c r="C8013" s="33" t="s">
        <v>72</v>
      </c>
      <c r="D8013" s="21">
        <f>VLOOKUP(C8013,'[2]05-2025'!$B$1:$D$65536,3,0)</f>
        <v>270870.17</v>
      </c>
      <c r="E8013" s="25" t="s">
        <v>1819</v>
      </c>
      <c r="F8013" s="27" t="s">
        <v>2940</v>
      </c>
      <c r="G8013" s="26">
        <v>16423.75</v>
      </c>
      <c r="H8013" s="26">
        <v>0</v>
      </c>
      <c r="I8013" s="24">
        <f t="shared" si="125"/>
        <v>2962525.33</v>
      </c>
      <c r="J8013" s="27" t="s">
        <v>59</v>
      </c>
      <c r="K8013" s="2" t="s">
        <v>15</v>
      </c>
    </row>
    <row r="8014" spans="1:11" ht="12" customHeight="1" x14ac:dyDescent="0.2">
      <c r="A8014" s="2">
        <v>1700</v>
      </c>
      <c r="B8014" s="20" t="str">
        <f>VLOOKUP(C8014,'[2]05-2025'!$B$1:$C$65536,2,0)</f>
        <v>PIS/COFINS/CSLL RETIDOS A RECOLHER</v>
      </c>
      <c r="C8014" s="33" t="s">
        <v>72</v>
      </c>
      <c r="D8014" s="21">
        <f>VLOOKUP(C8014,'[2]05-2025'!$B$1:$D$65536,3,0)</f>
        <v>270870.17</v>
      </c>
      <c r="E8014" s="25" t="s">
        <v>1819</v>
      </c>
      <c r="F8014" s="27" t="s">
        <v>1608</v>
      </c>
      <c r="G8014" s="26">
        <v>262.5</v>
      </c>
      <c r="H8014" s="26">
        <v>0</v>
      </c>
      <c r="I8014" s="24">
        <f t="shared" si="125"/>
        <v>2962262.83</v>
      </c>
      <c r="J8014" s="27" t="s">
        <v>69</v>
      </c>
      <c r="K8014" s="2" t="s">
        <v>15</v>
      </c>
    </row>
    <row r="8015" spans="1:11" ht="12" customHeight="1" x14ac:dyDescent="0.2">
      <c r="A8015" s="2">
        <v>1700</v>
      </c>
      <c r="B8015" s="20" t="str">
        <f>VLOOKUP(C8015,'[2]05-2025'!$B$1:$C$65536,2,0)</f>
        <v>PIS/COFINS/CSLL RETIDOS A RECOLHER</v>
      </c>
      <c r="C8015" s="33" t="s">
        <v>72</v>
      </c>
      <c r="D8015" s="21">
        <f>VLOOKUP(C8015,'[2]05-2025'!$B$1:$D$65536,3,0)</f>
        <v>270870.17</v>
      </c>
      <c r="E8015" s="25" t="s">
        <v>1819</v>
      </c>
      <c r="F8015" s="27" t="s">
        <v>1741</v>
      </c>
      <c r="G8015" s="26">
        <v>3118.79</v>
      </c>
      <c r="H8015" s="26">
        <v>0</v>
      </c>
      <c r="I8015" s="24">
        <f t="shared" si="125"/>
        <v>2959144.04</v>
      </c>
      <c r="J8015" s="27" t="s">
        <v>69</v>
      </c>
      <c r="K8015" s="2" t="s">
        <v>15</v>
      </c>
    </row>
    <row r="8016" spans="1:11" ht="12" customHeight="1" x14ac:dyDescent="0.2">
      <c r="A8016" s="2">
        <v>1700</v>
      </c>
      <c r="B8016" s="20" t="str">
        <f>VLOOKUP(C8016,'[2]05-2025'!$B$1:$C$65536,2,0)</f>
        <v>PIS/COFINS/CSLL RETIDOS A RECOLHER</v>
      </c>
      <c r="C8016" s="33" t="s">
        <v>72</v>
      </c>
      <c r="D8016" s="21">
        <f>VLOOKUP(C8016,'[2]05-2025'!$B$1:$D$65536,3,0)</f>
        <v>270870.17</v>
      </c>
      <c r="E8016" s="25" t="s">
        <v>1819</v>
      </c>
      <c r="F8016" s="27" t="s">
        <v>1738</v>
      </c>
      <c r="G8016" s="26">
        <v>7277.18</v>
      </c>
      <c r="H8016" s="26">
        <v>0</v>
      </c>
      <c r="I8016" s="24">
        <f t="shared" si="125"/>
        <v>2951866.86</v>
      </c>
      <c r="J8016" s="27" t="s">
        <v>71</v>
      </c>
      <c r="K8016" s="2" t="s">
        <v>15</v>
      </c>
    </row>
    <row r="8017" spans="1:11" ht="12" customHeight="1" x14ac:dyDescent="0.2">
      <c r="A8017" s="2">
        <v>1700</v>
      </c>
      <c r="B8017" s="20" t="str">
        <f>VLOOKUP(C8017,'[2]05-2025'!$B$1:$C$65536,2,0)</f>
        <v>PIS/COFINS/CSLL RETIDOS A RECOLHER</v>
      </c>
      <c r="C8017" s="33" t="s">
        <v>72</v>
      </c>
      <c r="D8017" s="21">
        <f>VLOOKUP(C8017,'[2]05-2025'!$B$1:$D$65536,3,0)</f>
        <v>270870.17</v>
      </c>
      <c r="E8017" s="25" t="s">
        <v>1819</v>
      </c>
      <c r="F8017" s="27" t="s">
        <v>2941</v>
      </c>
      <c r="G8017" s="26">
        <v>164984.18</v>
      </c>
      <c r="H8017" s="26">
        <v>0</v>
      </c>
      <c r="I8017" s="24">
        <f t="shared" si="125"/>
        <v>2786882.6799999997</v>
      </c>
      <c r="J8017" s="27" t="s">
        <v>59</v>
      </c>
      <c r="K8017" s="2" t="s">
        <v>15</v>
      </c>
    </row>
    <row r="8018" spans="1:11" ht="12" customHeight="1" x14ac:dyDescent="0.2">
      <c r="A8018" s="2">
        <v>1700</v>
      </c>
      <c r="B8018" s="20" t="str">
        <f>VLOOKUP(C8018,'[2]05-2025'!$B$1:$C$65536,2,0)</f>
        <v>PIS/COFINS/CSLL RETIDOS A RECOLHER</v>
      </c>
      <c r="C8018" s="33" t="s">
        <v>72</v>
      </c>
      <c r="D8018" s="21">
        <f>VLOOKUP(C8018,'[2]05-2025'!$B$1:$D$65536,3,0)</f>
        <v>270870.17</v>
      </c>
      <c r="E8018" s="25" t="s">
        <v>1819</v>
      </c>
      <c r="F8018" s="27" t="s">
        <v>1739</v>
      </c>
      <c r="G8018" s="26">
        <v>22871.15</v>
      </c>
      <c r="H8018" s="26">
        <v>0</v>
      </c>
      <c r="I8018" s="24">
        <f t="shared" si="125"/>
        <v>2764011.53</v>
      </c>
      <c r="J8018" s="27" t="s">
        <v>73</v>
      </c>
      <c r="K8018" s="2" t="s">
        <v>15</v>
      </c>
    </row>
    <row r="8019" spans="1:11" ht="12" customHeight="1" x14ac:dyDescent="0.2">
      <c r="A8019" s="2">
        <v>1700</v>
      </c>
      <c r="B8019" s="20" t="str">
        <f>VLOOKUP(C8019,'[2]05-2025'!$B$1:$C$65536,2,0)</f>
        <v>PIS/COFINS/CSLL RETIDOS A RECOLHER</v>
      </c>
      <c r="C8019" s="33" t="s">
        <v>72</v>
      </c>
      <c r="D8019" s="21">
        <f>VLOOKUP(C8019,'[2]05-2025'!$B$1:$D$65536,3,0)</f>
        <v>270870.17</v>
      </c>
      <c r="E8019" s="25" t="s">
        <v>1819</v>
      </c>
      <c r="F8019" s="27" t="s">
        <v>1639</v>
      </c>
      <c r="G8019" s="26">
        <v>1120.9000000000001</v>
      </c>
      <c r="H8019" s="26">
        <v>0</v>
      </c>
      <c r="I8019" s="24">
        <f t="shared" si="125"/>
        <v>2762890.63</v>
      </c>
      <c r="J8019" s="27" t="s">
        <v>71</v>
      </c>
      <c r="K8019" s="2" t="s">
        <v>15</v>
      </c>
    </row>
    <row r="8020" spans="1:11" ht="12" customHeight="1" x14ac:dyDescent="0.2">
      <c r="A8020" s="2">
        <v>1700</v>
      </c>
      <c r="B8020" s="20" t="str">
        <f>VLOOKUP(C8020,'[2]05-2025'!$B$1:$C$65536,2,0)</f>
        <v>PIS/COFINS/CSLL RETIDOS A RECOLHER</v>
      </c>
      <c r="C8020" s="33" t="s">
        <v>72</v>
      </c>
      <c r="D8020" s="21">
        <f>VLOOKUP(C8020,'[2]05-2025'!$B$1:$D$65536,3,0)</f>
        <v>270870.17</v>
      </c>
      <c r="E8020" s="25" t="s">
        <v>1819</v>
      </c>
      <c r="F8020" s="27" t="s">
        <v>2944</v>
      </c>
      <c r="G8020" s="26">
        <v>25412.37</v>
      </c>
      <c r="H8020" s="26">
        <v>0</v>
      </c>
      <c r="I8020" s="24">
        <f t="shared" si="125"/>
        <v>2737478.26</v>
      </c>
      <c r="J8020" s="27" t="s">
        <v>59</v>
      </c>
      <c r="K8020" s="2" t="s">
        <v>15</v>
      </c>
    </row>
    <row r="8021" spans="1:11" ht="12" customHeight="1" x14ac:dyDescent="0.2">
      <c r="A8021" s="2">
        <v>1700</v>
      </c>
      <c r="B8021" s="20" t="str">
        <f>VLOOKUP(C8021,'[2]05-2025'!$B$1:$C$65536,2,0)</f>
        <v>PIS/COFINS/CSLL RETIDOS A RECOLHER</v>
      </c>
      <c r="C8021" s="33" t="s">
        <v>72</v>
      </c>
      <c r="D8021" s="21">
        <f>VLOOKUP(C8021,'[2]05-2025'!$B$1:$D$65536,3,0)</f>
        <v>270870.17</v>
      </c>
      <c r="E8021" s="25" t="s">
        <v>1819</v>
      </c>
      <c r="F8021" s="27" t="s">
        <v>1739</v>
      </c>
      <c r="G8021" s="26">
        <v>3522.82</v>
      </c>
      <c r="H8021" s="26">
        <v>0</v>
      </c>
      <c r="I8021" s="24">
        <f t="shared" si="125"/>
        <v>2733955.44</v>
      </c>
      <c r="J8021" s="27" t="s">
        <v>73</v>
      </c>
      <c r="K8021" s="2" t="s">
        <v>15</v>
      </c>
    </row>
    <row r="8022" spans="1:11" ht="12" customHeight="1" x14ac:dyDescent="0.2">
      <c r="A8022" s="2">
        <v>1700</v>
      </c>
      <c r="B8022" s="20" t="str">
        <f>VLOOKUP(C8022,'[2]05-2025'!$B$1:$C$65536,2,0)</f>
        <v>PIS/COFINS/CSLL RETIDOS A RECOLHER</v>
      </c>
      <c r="C8022" s="33" t="s">
        <v>72</v>
      </c>
      <c r="D8022" s="21">
        <f>VLOOKUP(C8022,'[2]05-2025'!$B$1:$D$65536,3,0)</f>
        <v>270870.17</v>
      </c>
      <c r="E8022" s="25" t="s">
        <v>1819</v>
      </c>
      <c r="F8022" s="27" t="s">
        <v>1741</v>
      </c>
      <c r="G8022" s="26">
        <v>480.39</v>
      </c>
      <c r="H8022" s="26">
        <v>0</v>
      </c>
      <c r="I8022" s="24">
        <f t="shared" si="125"/>
        <v>2733475.05</v>
      </c>
      <c r="J8022" s="27" t="s">
        <v>69</v>
      </c>
      <c r="K8022" s="2" t="s">
        <v>15</v>
      </c>
    </row>
    <row r="8023" spans="1:11" ht="12" customHeight="1" x14ac:dyDescent="0.2">
      <c r="A8023" s="2">
        <v>1700</v>
      </c>
      <c r="B8023" s="20" t="str">
        <f>VLOOKUP(C8023,'[2]05-2025'!$B$1:$C$65536,2,0)</f>
        <v>PIS/COFINS/CSLL RETIDOS A RECOLHER</v>
      </c>
      <c r="C8023" s="33" t="s">
        <v>72</v>
      </c>
      <c r="D8023" s="21">
        <f>VLOOKUP(C8023,'[2]05-2025'!$B$1:$D$65536,3,0)</f>
        <v>270870.17</v>
      </c>
      <c r="E8023" s="25" t="s">
        <v>1819</v>
      </c>
      <c r="F8023" s="27" t="s">
        <v>1739</v>
      </c>
      <c r="G8023" s="26">
        <v>1749.27</v>
      </c>
      <c r="H8023" s="26">
        <v>0</v>
      </c>
      <c r="I8023" s="24">
        <f t="shared" si="125"/>
        <v>2731725.78</v>
      </c>
      <c r="J8023" s="27" t="s">
        <v>73</v>
      </c>
      <c r="K8023" s="2" t="s">
        <v>15</v>
      </c>
    </row>
    <row r="8024" spans="1:11" ht="12" customHeight="1" x14ac:dyDescent="0.2">
      <c r="A8024" s="2">
        <v>1700</v>
      </c>
      <c r="B8024" s="20" t="str">
        <f>VLOOKUP(C8024,'[2]05-2025'!$B$1:$C$65536,2,0)</f>
        <v>PIS/COFINS/CSLL RETIDOS A RECOLHER</v>
      </c>
      <c r="C8024" s="33" t="s">
        <v>72</v>
      </c>
      <c r="D8024" s="21">
        <f>VLOOKUP(C8024,'[2]05-2025'!$B$1:$D$65536,3,0)</f>
        <v>270870.17</v>
      </c>
      <c r="E8024" s="25" t="s">
        <v>1819</v>
      </c>
      <c r="F8024" s="27" t="s">
        <v>1741</v>
      </c>
      <c r="G8024" s="26">
        <v>238.54</v>
      </c>
      <c r="H8024" s="26">
        <v>0</v>
      </c>
      <c r="I8024" s="24">
        <f t="shared" si="125"/>
        <v>2731487.2399999998</v>
      </c>
      <c r="J8024" s="27" t="s">
        <v>69</v>
      </c>
      <c r="K8024" s="2" t="s">
        <v>15</v>
      </c>
    </row>
    <row r="8025" spans="1:11" ht="12" customHeight="1" x14ac:dyDescent="0.2">
      <c r="A8025" s="2">
        <v>1700</v>
      </c>
      <c r="B8025" s="20" t="str">
        <f>VLOOKUP(C8025,'[2]05-2025'!$B$1:$C$65536,2,0)</f>
        <v>PIS/COFINS/CSLL RETIDOS A RECOLHER</v>
      </c>
      <c r="C8025" s="33" t="s">
        <v>72</v>
      </c>
      <c r="D8025" s="21">
        <f>VLOOKUP(C8025,'[2]05-2025'!$B$1:$D$65536,3,0)</f>
        <v>270870.17</v>
      </c>
      <c r="E8025" s="25" t="s">
        <v>1819</v>
      </c>
      <c r="F8025" s="27" t="s">
        <v>2947</v>
      </c>
      <c r="G8025" s="26">
        <v>12618.57</v>
      </c>
      <c r="H8025" s="26">
        <v>0</v>
      </c>
      <c r="I8025" s="24">
        <f t="shared" si="125"/>
        <v>2718868.67</v>
      </c>
      <c r="J8025" s="27" t="s">
        <v>59</v>
      </c>
      <c r="K8025" s="2" t="s">
        <v>15</v>
      </c>
    </row>
    <row r="8026" spans="1:11" ht="12" customHeight="1" x14ac:dyDescent="0.2">
      <c r="A8026" s="2">
        <v>1700</v>
      </c>
      <c r="B8026" s="20" t="str">
        <f>VLOOKUP(C8026,'[2]05-2025'!$B$1:$C$65536,2,0)</f>
        <v>PIS/COFINS/CSLL RETIDOS A RECOLHER</v>
      </c>
      <c r="C8026" s="33" t="s">
        <v>72</v>
      </c>
      <c r="D8026" s="21">
        <f>VLOOKUP(C8026,'[2]05-2025'!$B$1:$D$65536,3,0)</f>
        <v>270870.17</v>
      </c>
      <c r="E8026" s="25" t="s">
        <v>1819</v>
      </c>
      <c r="F8026" s="27" t="s">
        <v>1738</v>
      </c>
      <c r="G8026" s="26">
        <v>556.59</v>
      </c>
      <c r="H8026" s="26">
        <v>0</v>
      </c>
      <c r="I8026" s="24">
        <f t="shared" si="125"/>
        <v>2718312.08</v>
      </c>
      <c r="J8026" s="27" t="s">
        <v>71</v>
      </c>
      <c r="K8026" s="2" t="s">
        <v>15</v>
      </c>
    </row>
    <row r="8027" spans="1:11" ht="12" customHeight="1" x14ac:dyDescent="0.2">
      <c r="A8027" s="2">
        <v>1700</v>
      </c>
      <c r="B8027" s="20" t="str">
        <f>VLOOKUP(C8027,'[2]05-2025'!$B$1:$C$65536,2,0)</f>
        <v>PIS/COFINS/CSLL RETIDOS A RECOLHER</v>
      </c>
      <c r="C8027" s="33" t="s">
        <v>72</v>
      </c>
      <c r="D8027" s="21">
        <f>VLOOKUP(C8027,'[2]05-2025'!$B$1:$D$65536,3,0)</f>
        <v>270870.17</v>
      </c>
      <c r="E8027" s="25" t="s">
        <v>1819</v>
      </c>
      <c r="F8027" s="27" t="s">
        <v>1738</v>
      </c>
      <c r="G8027" s="26">
        <v>649.74</v>
      </c>
      <c r="H8027" s="26">
        <v>0</v>
      </c>
      <c r="I8027" s="24">
        <f t="shared" si="125"/>
        <v>2717662.34</v>
      </c>
      <c r="J8027" s="27" t="s">
        <v>71</v>
      </c>
      <c r="K8027" s="2" t="s">
        <v>15</v>
      </c>
    </row>
    <row r="8028" spans="1:11" ht="12" customHeight="1" x14ac:dyDescent="0.2">
      <c r="A8028" s="2">
        <v>1700</v>
      </c>
      <c r="B8028" s="20" t="str">
        <f>VLOOKUP(C8028,'[2]05-2025'!$B$1:$C$65536,2,0)</f>
        <v>PIS/COFINS/CSLL RETIDOS A RECOLHER</v>
      </c>
      <c r="C8028" s="33" t="s">
        <v>72</v>
      </c>
      <c r="D8028" s="21">
        <f>VLOOKUP(C8028,'[2]05-2025'!$B$1:$D$65536,3,0)</f>
        <v>270870.17</v>
      </c>
      <c r="E8028" s="25" t="s">
        <v>1819</v>
      </c>
      <c r="F8028" s="27" t="s">
        <v>1741</v>
      </c>
      <c r="G8028" s="26">
        <v>278.45999999999998</v>
      </c>
      <c r="H8028" s="26">
        <v>0</v>
      </c>
      <c r="I8028" s="24">
        <f t="shared" si="125"/>
        <v>2717383.88</v>
      </c>
      <c r="J8028" s="27" t="s">
        <v>69</v>
      </c>
      <c r="K8028" s="2" t="s">
        <v>15</v>
      </c>
    </row>
    <row r="8029" spans="1:11" ht="12" customHeight="1" x14ac:dyDescent="0.2">
      <c r="A8029" s="2">
        <v>1700</v>
      </c>
      <c r="B8029" s="20" t="str">
        <f>VLOOKUP(C8029,'[2]05-2025'!$B$1:$C$65536,2,0)</f>
        <v>PIS/COFINS/CSLL RETIDOS A RECOLHER</v>
      </c>
      <c r="C8029" s="33" t="s">
        <v>72</v>
      </c>
      <c r="D8029" s="21">
        <f>VLOOKUP(C8029,'[2]05-2025'!$B$1:$D$65536,3,0)</f>
        <v>270870.17</v>
      </c>
      <c r="E8029" s="25" t="s">
        <v>1819</v>
      </c>
      <c r="F8029" s="27" t="s">
        <v>1739</v>
      </c>
      <c r="G8029" s="26">
        <v>2042.05</v>
      </c>
      <c r="H8029" s="26">
        <v>0</v>
      </c>
      <c r="I8029" s="24">
        <f t="shared" si="125"/>
        <v>2715341.83</v>
      </c>
      <c r="J8029" s="27" t="s">
        <v>73</v>
      </c>
      <c r="K8029" s="2" t="s">
        <v>15</v>
      </c>
    </row>
    <row r="8030" spans="1:11" ht="12" customHeight="1" x14ac:dyDescent="0.2">
      <c r="A8030" s="2">
        <v>1700</v>
      </c>
      <c r="B8030" s="20" t="str">
        <f>VLOOKUP(C8030,'[2]05-2025'!$B$1:$C$65536,2,0)</f>
        <v>PIS/COFINS/CSLL RETIDOS A RECOLHER</v>
      </c>
      <c r="C8030" s="33" t="s">
        <v>72</v>
      </c>
      <c r="D8030" s="21">
        <f>VLOOKUP(C8030,'[2]05-2025'!$B$1:$D$65536,3,0)</f>
        <v>270870.17</v>
      </c>
      <c r="E8030" s="25" t="s">
        <v>1819</v>
      </c>
      <c r="F8030" s="27" t="s">
        <v>3303</v>
      </c>
      <c r="G8030" s="26">
        <v>14730.57</v>
      </c>
      <c r="H8030" s="26">
        <v>0</v>
      </c>
      <c r="I8030" s="24">
        <f t="shared" si="125"/>
        <v>2700611.2600000002</v>
      </c>
      <c r="J8030" s="27" t="s">
        <v>59</v>
      </c>
      <c r="K8030" s="2" t="s">
        <v>15</v>
      </c>
    </row>
    <row r="8031" spans="1:11" ht="12" customHeight="1" x14ac:dyDescent="0.2">
      <c r="A8031" s="2">
        <v>1700</v>
      </c>
      <c r="B8031" s="20" t="str">
        <f>VLOOKUP(C8031,'[2]05-2025'!$B$1:$C$65536,2,0)</f>
        <v>PIS/COFINS/CSLL RETIDOS A RECOLHER</v>
      </c>
      <c r="C8031" s="33" t="s">
        <v>72</v>
      </c>
      <c r="D8031" s="21">
        <f>VLOOKUP(C8031,'[2]05-2025'!$B$1:$D$65536,3,0)</f>
        <v>270870.17</v>
      </c>
      <c r="E8031" s="25" t="s">
        <v>1819</v>
      </c>
      <c r="F8031" s="27" t="s">
        <v>2949</v>
      </c>
      <c r="G8031" s="26">
        <v>2798.29</v>
      </c>
      <c r="H8031" s="26">
        <v>0</v>
      </c>
      <c r="I8031" s="24">
        <f t="shared" si="125"/>
        <v>2697812.97</v>
      </c>
      <c r="J8031" s="27" t="s">
        <v>59</v>
      </c>
      <c r="K8031" s="2" t="s">
        <v>15</v>
      </c>
    </row>
    <row r="8032" spans="1:11" ht="12" customHeight="1" x14ac:dyDescent="0.2">
      <c r="A8032" s="2">
        <v>1700</v>
      </c>
      <c r="B8032" s="20" t="str">
        <f>VLOOKUP(C8032,'[2]05-2025'!$B$1:$C$65536,2,0)</f>
        <v>PIS/COFINS/CSLL RETIDOS A RECOLHER</v>
      </c>
      <c r="C8032" s="33" t="s">
        <v>72</v>
      </c>
      <c r="D8032" s="21">
        <f>VLOOKUP(C8032,'[2]05-2025'!$B$1:$D$65536,3,0)</f>
        <v>270870.17</v>
      </c>
      <c r="E8032" s="25" t="s">
        <v>1819</v>
      </c>
      <c r="F8032" s="27" t="s">
        <v>1796</v>
      </c>
      <c r="G8032" s="26">
        <v>44.73</v>
      </c>
      <c r="H8032" s="26">
        <v>0</v>
      </c>
      <c r="I8032" s="24">
        <f t="shared" si="125"/>
        <v>2697768.24</v>
      </c>
      <c r="J8032" s="27" t="s">
        <v>69</v>
      </c>
      <c r="K8032" s="2" t="s">
        <v>15</v>
      </c>
    </row>
    <row r="8033" spans="1:11" ht="12" customHeight="1" x14ac:dyDescent="0.2">
      <c r="A8033" s="2">
        <v>1700</v>
      </c>
      <c r="B8033" s="20" t="str">
        <f>VLOOKUP(C8033,'[2]05-2025'!$B$1:$C$65536,2,0)</f>
        <v>PIS/COFINS/CSLL RETIDOS A RECOLHER</v>
      </c>
      <c r="C8033" s="33" t="s">
        <v>72</v>
      </c>
      <c r="D8033" s="21">
        <f>VLOOKUP(C8033,'[2]05-2025'!$B$1:$D$65536,3,0)</f>
        <v>270870.17</v>
      </c>
      <c r="E8033" s="25" t="s">
        <v>1819</v>
      </c>
      <c r="F8033" s="27" t="s">
        <v>1608</v>
      </c>
      <c r="G8033" s="26">
        <v>2312.86</v>
      </c>
      <c r="H8033" s="26">
        <v>0</v>
      </c>
      <c r="I8033" s="24">
        <f t="shared" si="125"/>
        <v>2695455.3800000004</v>
      </c>
      <c r="J8033" s="27" t="s">
        <v>69</v>
      </c>
      <c r="K8033" s="2" t="s">
        <v>15</v>
      </c>
    </row>
    <row r="8034" spans="1:11" ht="12" customHeight="1" x14ac:dyDescent="0.2">
      <c r="A8034" s="2">
        <v>1700</v>
      </c>
      <c r="B8034" s="20" t="str">
        <f>VLOOKUP(C8034,'[2]05-2025'!$B$1:$C$65536,2,0)</f>
        <v>PIS/COFINS/CSLL RETIDOS A RECOLHER</v>
      </c>
      <c r="C8034" s="33" t="s">
        <v>72</v>
      </c>
      <c r="D8034" s="21">
        <f>VLOOKUP(C8034,'[2]05-2025'!$B$1:$D$65536,3,0)</f>
        <v>270870.17</v>
      </c>
      <c r="E8034" s="25" t="s">
        <v>1819</v>
      </c>
      <c r="F8034" s="27" t="s">
        <v>2950</v>
      </c>
      <c r="G8034" s="26">
        <v>144708.25</v>
      </c>
      <c r="H8034" s="26">
        <v>0</v>
      </c>
      <c r="I8034" s="24">
        <f t="shared" si="125"/>
        <v>2550747.1300000004</v>
      </c>
      <c r="J8034" s="27" t="s">
        <v>59</v>
      </c>
      <c r="K8034" s="2" t="s">
        <v>15</v>
      </c>
    </row>
    <row r="8035" spans="1:11" ht="12" customHeight="1" x14ac:dyDescent="0.2">
      <c r="A8035" s="2">
        <v>1700</v>
      </c>
      <c r="B8035" s="20" t="str">
        <f>VLOOKUP(C8035,'[2]05-2025'!$B$1:$C$65536,2,0)</f>
        <v>PIS/COFINS/CSLL RETIDOS A RECOLHER</v>
      </c>
      <c r="C8035" s="33" t="s">
        <v>72</v>
      </c>
      <c r="D8035" s="21">
        <f>VLOOKUP(C8035,'[2]05-2025'!$B$1:$D$65536,3,0)</f>
        <v>270870.17</v>
      </c>
      <c r="E8035" s="25" t="s">
        <v>1819</v>
      </c>
      <c r="F8035" s="27" t="s">
        <v>2951</v>
      </c>
      <c r="G8035" s="26">
        <v>17342.68</v>
      </c>
      <c r="H8035" s="26">
        <v>0</v>
      </c>
      <c r="I8035" s="24">
        <f t="shared" si="125"/>
        <v>2533404.4500000002</v>
      </c>
      <c r="J8035" s="27" t="s">
        <v>59</v>
      </c>
      <c r="K8035" s="2" t="s">
        <v>15</v>
      </c>
    </row>
    <row r="8036" spans="1:11" ht="12" customHeight="1" x14ac:dyDescent="0.2">
      <c r="A8036" s="2">
        <v>1700</v>
      </c>
      <c r="B8036" s="20" t="str">
        <f>VLOOKUP(C8036,'[2]05-2025'!$B$1:$C$65536,2,0)</f>
        <v>PIS/COFINS/CSLL RETIDOS A RECOLHER</v>
      </c>
      <c r="C8036" s="33" t="s">
        <v>72</v>
      </c>
      <c r="D8036" s="21">
        <f>VLOOKUP(C8036,'[2]05-2025'!$B$1:$D$65536,3,0)</f>
        <v>270870.17</v>
      </c>
      <c r="E8036" s="25" t="s">
        <v>1819</v>
      </c>
      <c r="F8036" s="27" t="s">
        <v>1608</v>
      </c>
      <c r="G8036" s="26">
        <v>277.19</v>
      </c>
      <c r="H8036" s="26">
        <v>0</v>
      </c>
      <c r="I8036" s="24">
        <f t="shared" si="125"/>
        <v>2533127.2600000002</v>
      </c>
      <c r="J8036" s="27" t="s">
        <v>69</v>
      </c>
      <c r="K8036" s="2" t="s">
        <v>15</v>
      </c>
    </row>
    <row r="8037" spans="1:11" ht="12" customHeight="1" x14ac:dyDescent="0.2">
      <c r="A8037" s="2">
        <v>1700</v>
      </c>
      <c r="B8037" s="20" t="str">
        <f>VLOOKUP(C8037,'[2]05-2025'!$B$1:$C$65536,2,0)</f>
        <v>PIS/COFINS/CSLL RETIDOS A RECOLHER</v>
      </c>
      <c r="C8037" s="33" t="s">
        <v>72</v>
      </c>
      <c r="D8037" s="21">
        <f>VLOOKUP(C8037,'[2]05-2025'!$B$1:$D$65536,3,0)</f>
        <v>270870.17</v>
      </c>
      <c r="E8037" s="25" t="s">
        <v>1819</v>
      </c>
      <c r="F8037" s="27" t="s">
        <v>2829</v>
      </c>
      <c r="G8037" s="26">
        <v>40278.379999999997</v>
      </c>
      <c r="H8037" s="26">
        <v>0</v>
      </c>
      <c r="I8037" s="24">
        <f t="shared" si="125"/>
        <v>2492848.8800000004</v>
      </c>
      <c r="J8037" s="27" t="s">
        <v>58</v>
      </c>
      <c r="K8037" s="2" t="s">
        <v>15</v>
      </c>
    </row>
    <row r="8038" spans="1:11" ht="12" customHeight="1" x14ac:dyDescent="0.2">
      <c r="A8038" s="2">
        <v>1700</v>
      </c>
      <c r="B8038" s="20" t="str">
        <f>VLOOKUP(C8038,'[2]05-2025'!$B$1:$C$65536,2,0)</f>
        <v>PIS/COFINS/CSLL RETIDOS A RECOLHER</v>
      </c>
      <c r="C8038" s="33" t="s">
        <v>72</v>
      </c>
      <c r="D8038" s="21">
        <f>VLOOKUP(C8038,'[2]05-2025'!$B$1:$D$65536,3,0)</f>
        <v>270870.17</v>
      </c>
      <c r="E8038" s="25" t="s">
        <v>1819</v>
      </c>
      <c r="F8038" s="27" t="s">
        <v>1776</v>
      </c>
      <c r="G8038" s="26">
        <v>636.98</v>
      </c>
      <c r="H8038" s="26">
        <v>0</v>
      </c>
      <c r="I8038" s="24">
        <f t="shared" si="125"/>
        <v>2492211.9000000004</v>
      </c>
      <c r="J8038" s="27" t="s">
        <v>69</v>
      </c>
      <c r="K8038" s="2" t="s">
        <v>15</v>
      </c>
    </row>
    <row r="8039" spans="1:11" ht="12" customHeight="1" x14ac:dyDescent="0.2">
      <c r="A8039" s="2">
        <v>1700</v>
      </c>
      <c r="B8039" s="20" t="str">
        <f>VLOOKUP(C8039,'[2]05-2025'!$B$1:$C$65536,2,0)</f>
        <v>PIS/COFINS/CSLL RETIDOS A RECOLHER</v>
      </c>
      <c r="C8039" s="33" t="s">
        <v>72</v>
      </c>
      <c r="D8039" s="21">
        <f>VLOOKUP(C8039,'[2]05-2025'!$B$1:$D$65536,3,0)</f>
        <v>270870.17</v>
      </c>
      <c r="E8039" s="25" t="s">
        <v>1819</v>
      </c>
      <c r="F8039" s="27" t="s">
        <v>1777</v>
      </c>
      <c r="G8039" s="26">
        <v>276.02</v>
      </c>
      <c r="H8039" s="26">
        <v>0</v>
      </c>
      <c r="I8039" s="24">
        <f t="shared" si="125"/>
        <v>2491935.8800000004</v>
      </c>
      <c r="J8039" s="27" t="s">
        <v>72</v>
      </c>
      <c r="K8039" s="2" t="s">
        <v>15</v>
      </c>
    </row>
    <row r="8040" spans="1:11" ht="12" customHeight="1" x14ac:dyDescent="0.2">
      <c r="A8040" s="2">
        <v>1700</v>
      </c>
      <c r="B8040" s="20" t="str">
        <f>VLOOKUP(C8040,'[2]05-2025'!$B$1:$C$65536,2,0)</f>
        <v>PIS/COFINS/CSLL RETIDOS A RECOLHER</v>
      </c>
      <c r="C8040" s="33" t="s">
        <v>72</v>
      </c>
      <c r="D8040" s="21">
        <f>VLOOKUP(C8040,'[2]05-2025'!$B$1:$D$65536,3,0)</f>
        <v>270870.17</v>
      </c>
      <c r="E8040" s="25" t="s">
        <v>1819</v>
      </c>
      <c r="F8040" s="27" t="s">
        <v>2829</v>
      </c>
      <c r="G8040" s="26">
        <v>40278.379999999997</v>
      </c>
      <c r="H8040" s="26">
        <v>0</v>
      </c>
      <c r="I8040" s="24">
        <f t="shared" si="125"/>
        <v>2451657.5000000005</v>
      </c>
      <c r="J8040" s="27" t="s">
        <v>58</v>
      </c>
      <c r="K8040" s="2" t="s">
        <v>15</v>
      </c>
    </row>
    <row r="8041" spans="1:11" ht="12" customHeight="1" x14ac:dyDescent="0.2">
      <c r="A8041" s="2">
        <v>1700</v>
      </c>
      <c r="B8041" s="20" t="str">
        <f>VLOOKUP(C8041,'[2]05-2025'!$B$1:$C$65536,2,0)</f>
        <v>PIS/COFINS/CSLL RETIDOS A RECOLHER</v>
      </c>
      <c r="C8041" s="33" t="s">
        <v>72</v>
      </c>
      <c r="D8041" s="21">
        <f>VLOOKUP(C8041,'[2]05-2025'!$B$1:$D$65536,3,0)</f>
        <v>270870.17</v>
      </c>
      <c r="E8041" s="25" t="s">
        <v>1819</v>
      </c>
      <c r="F8041" s="27" t="s">
        <v>1776</v>
      </c>
      <c r="G8041" s="26">
        <v>636.98</v>
      </c>
      <c r="H8041" s="26">
        <v>0</v>
      </c>
      <c r="I8041" s="24">
        <f t="shared" si="125"/>
        <v>2451020.5200000005</v>
      </c>
      <c r="J8041" s="27" t="s">
        <v>69</v>
      </c>
      <c r="K8041" s="2" t="s">
        <v>15</v>
      </c>
    </row>
    <row r="8042" spans="1:11" ht="12" customHeight="1" x14ac:dyDescent="0.2">
      <c r="A8042" s="2">
        <v>1700</v>
      </c>
      <c r="B8042" s="20" t="str">
        <f>VLOOKUP(C8042,'[2]05-2025'!$B$1:$C$65536,2,0)</f>
        <v>PIS/COFINS/CSLL RETIDOS A RECOLHER</v>
      </c>
      <c r="C8042" s="33" t="s">
        <v>72</v>
      </c>
      <c r="D8042" s="21">
        <f>VLOOKUP(C8042,'[2]05-2025'!$B$1:$D$65536,3,0)</f>
        <v>270870.17</v>
      </c>
      <c r="E8042" s="25" t="s">
        <v>1819</v>
      </c>
      <c r="F8042" s="27" t="s">
        <v>1777</v>
      </c>
      <c r="G8042" s="26">
        <v>1273.96</v>
      </c>
      <c r="H8042" s="26">
        <v>0</v>
      </c>
      <c r="I8042" s="24">
        <f t="shared" si="125"/>
        <v>2449746.5600000005</v>
      </c>
      <c r="J8042" s="27" t="s">
        <v>72</v>
      </c>
      <c r="K8042" s="2" t="s">
        <v>15</v>
      </c>
    </row>
    <row r="8043" spans="1:11" ht="12" customHeight="1" x14ac:dyDescent="0.2">
      <c r="A8043" s="2">
        <v>1700</v>
      </c>
      <c r="B8043" s="20" t="str">
        <f>VLOOKUP(C8043,'[2]05-2025'!$B$1:$C$65536,2,0)</f>
        <v>PIS/COFINS/CSLL RETIDOS A RECOLHER</v>
      </c>
      <c r="C8043" s="33" t="s">
        <v>72</v>
      </c>
      <c r="D8043" s="21">
        <f>VLOOKUP(C8043,'[2]05-2025'!$B$1:$D$65536,3,0)</f>
        <v>270870.17</v>
      </c>
      <c r="E8043" s="25" t="s">
        <v>1819</v>
      </c>
      <c r="F8043" s="27" t="s">
        <v>1776</v>
      </c>
      <c r="G8043" s="26">
        <v>3774.39</v>
      </c>
      <c r="H8043" s="26">
        <v>0</v>
      </c>
      <c r="I8043" s="24">
        <f t="shared" si="125"/>
        <v>2445972.1700000004</v>
      </c>
      <c r="J8043" s="27" t="s">
        <v>69</v>
      </c>
      <c r="K8043" s="2" t="s">
        <v>15</v>
      </c>
    </row>
    <row r="8044" spans="1:11" ht="12" customHeight="1" x14ac:dyDescent="0.2">
      <c r="A8044" s="2">
        <v>1700</v>
      </c>
      <c r="B8044" s="20" t="str">
        <f>VLOOKUP(C8044,'[2]05-2025'!$B$1:$C$65536,2,0)</f>
        <v>PIS/COFINS/CSLL RETIDOS A RECOLHER</v>
      </c>
      <c r="C8044" s="33" t="s">
        <v>72</v>
      </c>
      <c r="D8044" s="21">
        <f>VLOOKUP(C8044,'[2]05-2025'!$B$1:$D$65536,3,0)</f>
        <v>270870.17</v>
      </c>
      <c r="E8044" s="25" t="s">
        <v>1819</v>
      </c>
      <c r="F8044" s="27" t="s">
        <v>1777</v>
      </c>
      <c r="G8044" s="26">
        <v>1635.57</v>
      </c>
      <c r="H8044" s="26">
        <v>0</v>
      </c>
      <c r="I8044" s="24">
        <f t="shared" si="125"/>
        <v>2444336.6000000006</v>
      </c>
      <c r="J8044" s="27" t="s">
        <v>72</v>
      </c>
      <c r="K8044" s="2" t="s">
        <v>15</v>
      </c>
    </row>
    <row r="8045" spans="1:11" ht="12" customHeight="1" x14ac:dyDescent="0.2">
      <c r="A8045" s="2">
        <v>1700</v>
      </c>
      <c r="B8045" s="20" t="str">
        <f>VLOOKUP(C8045,'[2]05-2025'!$B$1:$C$65536,2,0)</f>
        <v>PIS/COFINS/CSLL RETIDOS A RECOLHER</v>
      </c>
      <c r="C8045" s="33" t="s">
        <v>72</v>
      </c>
      <c r="D8045" s="21">
        <f>VLOOKUP(C8045,'[2]05-2025'!$B$1:$D$65536,3,0)</f>
        <v>270870.17</v>
      </c>
      <c r="E8045" s="25" t="s">
        <v>1819</v>
      </c>
      <c r="F8045" s="27" t="s">
        <v>2830</v>
      </c>
      <c r="G8045" s="26">
        <v>238667.31</v>
      </c>
      <c r="H8045" s="26">
        <v>0</v>
      </c>
      <c r="I8045" s="24">
        <f t="shared" si="125"/>
        <v>2205669.2900000005</v>
      </c>
      <c r="J8045" s="27" t="s">
        <v>58</v>
      </c>
      <c r="K8045" s="2" t="s">
        <v>15</v>
      </c>
    </row>
    <row r="8046" spans="1:11" ht="12" customHeight="1" x14ac:dyDescent="0.2">
      <c r="A8046" s="2">
        <v>1700</v>
      </c>
      <c r="B8046" s="20" t="str">
        <f>VLOOKUP(C8046,'[2]05-2025'!$B$1:$C$65536,2,0)</f>
        <v>PIS/COFINS/CSLL RETIDOS A RECOLHER</v>
      </c>
      <c r="C8046" s="33" t="s">
        <v>72</v>
      </c>
      <c r="D8046" s="21">
        <f>VLOOKUP(C8046,'[2]05-2025'!$B$1:$D$65536,3,0)</f>
        <v>270870.17</v>
      </c>
      <c r="E8046" s="25" t="s">
        <v>1819</v>
      </c>
      <c r="F8046" s="27" t="s">
        <v>1776</v>
      </c>
      <c r="G8046" s="26">
        <v>3774.39</v>
      </c>
      <c r="H8046" s="26">
        <v>0</v>
      </c>
      <c r="I8046" s="24">
        <f t="shared" si="125"/>
        <v>2201894.9000000004</v>
      </c>
      <c r="J8046" s="27" t="s">
        <v>69</v>
      </c>
      <c r="K8046" s="2" t="s">
        <v>15</v>
      </c>
    </row>
    <row r="8047" spans="1:11" ht="12" customHeight="1" x14ac:dyDescent="0.2">
      <c r="A8047" s="2">
        <v>1700</v>
      </c>
      <c r="B8047" s="20" t="str">
        <f>VLOOKUP(C8047,'[2]05-2025'!$B$1:$C$65536,2,0)</f>
        <v>PIS/COFINS/CSLL RETIDOS A RECOLHER</v>
      </c>
      <c r="C8047" s="33" t="s">
        <v>72</v>
      </c>
      <c r="D8047" s="21">
        <f>VLOOKUP(C8047,'[2]05-2025'!$B$1:$D$65536,3,0)</f>
        <v>270870.17</v>
      </c>
      <c r="E8047" s="25" t="s">
        <v>1819</v>
      </c>
      <c r="F8047" s="27" t="s">
        <v>1777</v>
      </c>
      <c r="G8047" s="26">
        <v>7548.78</v>
      </c>
      <c r="H8047" s="26">
        <v>0</v>
      </c>
      <c r="I8047" s="24">
        <f t="shared" si="125"/>
        <v>2194346.1200000006</v>
      </c>
      <c r="J8047" s="27" t="s">
        <v>72</v>
      </c>
      <c r="K8047" s="2" t="s">
        <v>15</v>
      </c>
    </row>
    <row r="8048" spans="1:11" ht="12" customHeight="1" x14ac:dyDescent="0.2">
      <c r="A8048" s="2">
        <v>1700</v>
      </c>
      <c r="B8048" s="20" t="str">
        <f>VLOOKUP(C8048,'[2]05-2025'!$B$1:$C$65536,2,0)</f>
        <v>PIS/COFINS/CSLL RETIDOS A RECOLHER</v>
      </c>
      <c r="C8048" s="33" t="s">
        <v>72</v>
      </c>
      <c r="D8048" s="21">
        <f>VLOOKUP(C8048,'[2]05-2025'!$B$1:$D$65536,3,0)</f>
        <v>270870.17</v>
      </c>
      <c r="E8048" s="25" t="s">
        <v>1819</v>
      </c>
      <c r="F8048" s="27" t="s">
        <v>2830</v>
      </c>
      <c r="G8048" s="26">
        <v>238667.31</v>
      </c>
      <c r="H8048" s="26">
        <v>0</v>
      </c>
      <c r="I8048" s="24">
        <f t="shared" si="125"/>
        <v>1955678.8100000005</v>
      </c>
      <c r="J8048" s="27" t="s">
        <v>58</v>
      </c>
      <c r="K8048" s="2" t="s">
        <v>15</v>
      </c>
    </row>
    <row r="8049" spans="1:11" ht="12" customHeight="1" x14ac:dyDescent="0.2">
      <c r="A8049" s="2">
        <v>1700</v>
      </c>
      <c r="B8049" s="20" t="str">
        <f>VLOOKUP(C8049,'[2]05-2025'!$B$1:$C$65536,2,0)</f>
        <v>PIS/COFINS/CSLL RETIDOS A RECOLHER</v>
      </c>
      <c r="C8049" s="33" t="s">
        <v>72</v>
      </c>
      <c r="D8049" s="21">
        <f>VLOOKUP(C8049,'[2]05-2025'!$B$1:$D$65536,3,0)</f>
        <v>270870.17</v>
      </c>
      <c r="E8049" s="25" t="s">
        <v>1819</v>
      </c>
      <c r="F8049" s="27" t="s">
        <v>2953</v>
      </c>
      <c r="G8049" s="26">
        <v>169924.99</v>
      </c>
      <c r="H8049" s="26">
        <v>0</v>
      </c>
      <c r="I8049" s="24">
        <f t="shared" ref="I8049:I8112" si="126">IF(C8049&lt;&gt;C8048,D8049-G8049+H8049,IF(C8049=C8048,I8048-G8049+H8049,"falso"))</f>
        <v>1785753.8200000005</v>
      </c>
      <c r="J8049" s="27" t="s">
        <v>59</v>
      </c>
      <c r="K8049" s="2" t="s">
        <v>15</v>
      </c>
    </row>
    <row r="8050" spans="1:11" ht="12" customHeight="1" x14ac:dyDescent="0.2">
      <c r="A8050" s="2">
        <v>1700</v>
      </c>
      <c r="B8050" s="20" t="str">
        <f>VLOOKUP(C8050,'[2]05-2025'!$B$1:$C$65536,2,0)</f>
        <v>PIS/COFINS/CSLL RETIDOS A RECOLHER</v>
      </c>
      <c r="C8050" s="33" t="s">
        <v>72</v>
      </c>
      <c r="D8050" s="21">
        <f>VLOOKUP(C8050,'[2]05-2025'!$B$1:$D$65536,3,0)</f>
        <v>270870.17</v>
      </c>
      <c r="E8050" s="25" t="s">
        <v>1819</v>
      </c>
      <c r="F8050" s="27" t="s">
        <v>1658</v>
      </c>
      <c r="G8050" s="26">
        <v>7476.7</v>
      </c>
      <c r="H8050" s="26">
        <v>0</v>
      </c>
      <c r="I8050" s="24">
        <f t="shared" si="126"/>
        <v>1778277.1200000006</v>
      </c>
      <c r="J8050" s="27" t="s">
        <v>73</v>
      </c>
      <c r="K8050" s="2" t="s">
        <v>15</v>
      </c>
    </row>
    <row r="8051" spans="1:11" ht="12" customHeight="1" x14ac:dyDescent="0.2">
      <c r="A8051" s="2">
        <v>1700</v>
      </c>
      <c r="B8051" s="20" t="str">
        <f>VLOOKUP(C8051,'[2]05-2025'!$B$1:$C$65536,2,0)</f>
        <v>PIS/COFINS/CSLL RETIDOS A RECOLHER</v>
      </c>
      <c r="C8051" s="33" t="s">
        <v>72</v>
      </c>
      <c r="D8051" s="21">
        <f>VLOOKUP(C8051,'[2]05-2025'!$B$1:$D$65536,3,0)</f>
        <v>270870.17</v>
      </c>
      <c r="E8051" s="25" t="s">
        <v>1819</v>
      </c>
      <c r="F8051" s="27" t="s">
        <v>1659</v>
      </c>
      <c r="G8051" s="26">
        <v>5826</v>
      </c>
      <c r="H8051" s="26">
        <v>0</v>
      </c>
      <c r="I8051" s="24">
        <f t="shared" si="126"/>
        <v>1772451.1200000006</v>
      </c>
      <c r="J8051" s="27" t="s">
        <v>71</v>
      </c>
      <c r="K8051" s="2" t="s">
        <v>15</v>
      </c>
    </row>
    <row r="8052" spans="1:11" ht="12" customHeight="1" x14ac:dyDescent="0.2">
      <c r="A8052" s="2">
        <v>1700</v>
      </c>
      <c r="B8052" s="20" t="str">
        <f>VLOOKUP(C8052,'[2]05-2025'!$B$1:$C$65536,2,0)</f>
        <v>PIS/COFINS/CSLL RETIDOS A RECOLHER</v>
      </c>
      <c r="C8052" s="33" t="s">
        <v>72</v>
      </c>
      <c r="D8052" s="21">
        <f>VLOOKUP(C8052,'[2]05-2025'!$B$1:$D$65536,3,0)</f>
        <v>270870.17</v>
      </c>
      <c r="E8052" s="25" t="s">
        <v>1819</v>
      </c>
      <c r="F8052" s="27" t="s">
        <v>1680</v>
      </c>
      <c r="G8052" s="26">
        <v>1942</v>
      </c>
      <c r="H8052" s="26">
        <v>0</v>
      </c>
      <c r="I8052" s="24">
        <f t="shared" si="126"/>
        <v>1770509.1200000006</v>
      </c>
      <c r="J8052" s="27" t="s">
        <v>69</v>
      </c>
      <c r="K8052" s="2" t="s">
        <v>15</v>
      </c>
    </row>
    <row r="8053" spans="1:11" ht="12" customHeight="1" x14ac:dyDescent="0.2">
      <c r="A8053" s="2">
        <v>1700</v>
      </c>
      <c r="B8053" s="20" t="str">
        <f>VLOOKUP(C8053,'[2]05-2025'!$B$1:$C$65536,2,0)</f>
        <v>PIS/COFINS/CSLL RETIDOS A RECOLHER</v>
      </c>
      <c r="C8053" s="33" t="s">
        <v>72</v>
      </c>
      <c r="D8053" s="21">
        <f>VLOOKUP(C8053,'[2]05-2025'!$B$1:$D$65536,3,0)</f>
        <v>270870.17</v>
      </c>
      <c r="E8053" s="25" t="s">
        <v>1804</v>
      </c>
      <c r="F8053" s="27" t="s">
        <v>1649</v>
      </c>
      <c r="G8053" s="26">
        <v>452.95</v>
      </c>
      <c r="H8053" s="26">
        <v>0</v>
      </c>
      <c r="I8053" s="24">
        <f t="shared" si="126"/>
        <v>1770056.1700000006</v>
      </c>
      <c r="J8053" s="27" t="s">
        <v>69</v>
      </c>
      <c r="K8053" s="2" t="s">
        <v>15</v>
      </c>
    </row>
    <row r="8054" spans="1:11" ht="12" customHeight="1" x14ac:dyDescent="0.2">
      <c r="A8054" s="2">
        <v>1700</v>
      </c>
      <c r="B8054" s="20" t="str">
        <f>VLOOKUP(C8054,'[2]05-2025'!$B$1:$C$65536,2,0)</f>
        <v>PIS/COFINS/CSLL RETIDOS A RECOLHER</v>
      </c>
      <c r="C8054" s="33" t="s">
        <v>72</v>
      </c>
      <c r="D8054" s="21">
        <f>VLOOKUP(C8054,'[2]05-2025'!$B$1:$D$65536,3,0)</f>
        <v>270870.17</v>
      </c>
      <c r="E8054" s="25" t="s">
        <v>1804</v>
      </c>
      <c r="F8054" s="27" t="s">
        <v>1648</v>
      </c>
      <c r="G8054" s="26">
        <v>1056.9100000000001</v>
      </c>
      <c r="H8054" s="26">
        <v>0</v>
      </c>
      <c r="I8054" s="24">
        <f t="shared" si="126"/>
        <v>1768999.2600000007</v>
      </c>
      <c r="J8054" s="27" t="s">
        <v>71</v>
      </c>
      <c r="K8054" s="2" t="s">
        <v>15</v>
      </c>
    </row>
    <row r="8055" spans="1:11" ht="12" customHeight="1" x14ac:dyDescent="0.2">
      <c r="A8055" s="2">
        <v>1700</v>
      </c>
      <c r="B8055" s="20" t="str">
        <f>VLOOKUP(C8055,'[2]05-2025'!$B$1:$C$65536,2,0)</f>
        <v>PIS/COFINS/CSLL RETIDOS A RECOLHER</v>
      </c>
      <c r="C8055" s="33" t="s">
        <v>72</v>
      </c>
      <c r="D8055" s="21">
        <f>VLOOKUP(C8055,'[2]05-2025'!$B$1:$D$65536,3,0)</f>
        <v>270870.17</v>
      </c>
      <c r="E8055" s="25" t="s">
        <v>1804</v>
      </c>
      <c r="F8055" s="27" t="s">
        <v>3047</v>
      </c>
      <c r="G8055" s="26">
        <v>27283.31</v>
      </c>
      <c r="H8055" s="26">
        <v>0</v>
      </c>
      <c r="I8055" s="24">
        <f t="shared" si="126"/>
        <v>1741715.9500000007</v>
      </c>
      <c r="J8055" s="27" t="s">
        <v>58</v>
      </c>
      <c r="K8055" s="2" t="s">
        <v>15</v>
      </c>
    </row>
    <row r="8056" spans="1:11" ht="12" customHeight="1" x14ac:dyDescent="0.2">
      <c r="A8056" s="2">
        <v>1700</v>
      </c>
      <c r="B8056" s="20" t="str">
        <f>VLOOKUP(C8056,'[2]05-2025'!$B$1:$C$65536,2,0)</f>
        <v>PIS/COFINS/CSLL RETIDOS A RECOLHER</v>
      </c>
      <c r="C8056" s="33" t="s">
        <v>72</v>
      </c>
      <c r="D8056" s="21">
        <f>VLOOKUP(C8056,'[2]05-2025'!$B$1:$D$65536,3,0)</f>
        <v>270870.17</v>
      </c>
      <c r="E8056" s="25" t="s">
        <v>1821</v>
      </c>
      <c r="F8056" s="27" t="s">
        <v>2970</v>
      </c>
      <c r="G8056" s="26">
        <v>775188.25</v>
      </c>
      <c r="H8056" s="26">
        <v>0</v>
      </c>
      <c r="I8056" s="24">
        <f t="shared" si="126"/>
        <v>966527.70000000065</v>
      </c>
      <c r="J8056" s="27" t="s">
        <v>59</v>
      </c>
      <c r="K8056" s="2" t="s">
        <v>15</v>
      </c>
    </row>
    <row r="8057" spans="1:11" ht="12" customHeight="1" x14ac:dyDescent="0.2">
      <c r="A8057" s="2">
        <v>1700</v>
      </c>
      <c r="B8057" s="20" t="str">
        <f>VLOOKUP(C8057,'[2]05-2025'!$B$1:$C$65536,2,0)</f>
        <v>PIS/COFINS/CSLL RETIDOS A RECOLHER</v>
      </c>
      <c r="C8057" s="33" t="s">
        <v>72</v>
      </c>
      <c r="D8057" s="21">
        <f>VLOOKUP(C8057,'[2]05-2025'!$B$1:$D$65536,3,0)</f>
        <v>270870.17</v>
      </c>
      <c r="E8057" s="25" t="s">
        <v>1821</v>
      </c>
      <c r="F8057" s="27" t="s">
        <v>1627</v>
      </c>
      <c r="G8057" s="26">
        <v>12869.76</v>
      </c>
      <c r="H8057" s="26">
        <v>0</v>
      </c>
      <c r="I8057" s="24">
        <f t="shared" si="126"/>
        <v>953657.94000000064</v>
      </c>
      <c r="J8057" s="27" t="s">
        <v>69</v>
      </c>
      <c r="K8057" s="2" t="s">
        <v>15</v>
      </c>
    </row>
    <row r="8058" spans="1:11" ht="12" customHeight="1" x14ac:dyDescent="0.2">
      <c r="A8058" s="2">
        <v>1700</v>
      </c>
      <c r="B8058" s="20" t="str">
        <f>VLOOKUP(C8058,'[2]05-2025'!$B$1:$C$65536,2,0)</f>
        <v>PIS/COFINS/CSLL RETIDOS A RECOLHER</v>
      </c>
      <c r="C8058" s="33" t="s">
        <v>72</v>
      </c>
      <c r="D8058" s="21">
        <f>VLOOKUP(C8058,'[2]05-2025'!$B$1:$D$65536,3,0)</f>
        <v>270870.17</v>
      </c>
      <c r="E8058" s="25" t="s">
        <v>1821</v>
      </c>
      <c r="F8058" s="27" t="s">
        <v>1628</v>
      </c>
      <c r="G8058" s="26">
        <v>30029.43</v>
      </c>
      <c r="H8058" s="26">
        <v>0</v>
      </c>
      <c r="I8058" s="24">
        <f t="shared" si="126"/>
        <v>923628.51000000059</v>
      </c>
      <c r="J8058" s="27" t="s">
        <v>71</v>
      </c>
      <c r="K8058" s="2" t="s">
        <v>15</v>
      </c>
    </row>
    <row r="8059" spans="1:11" ht="12" customHeight="1" x14ac:dyDescent="0.2">
      <c r="A8059" s="2">
        <v>1700</v>
      </c>
      <c r="B8059" s="20" t="str">
        <f>VLOOKUP(C8059,'[2]05-2025'!$B$1:$C$65536,2,0)</f>
        <v>PIS/COFINS/CSLL RETIDOS A RECOLHER</v>
      </c>
      <c r="C8059" s="33" t="s">
        <v>72</v>
      </c>
      <c r="D8059" s="21">
        <f>VLOOKUP(C8059,'[2]05-2025'!$B$1:$D$65536,3,0)</f>
        <v>270870.17</v>
      </c>
      <c r="E8059" s="25" t="s">
        <v>1821</v>
      </c>
      <c r="F8059" s="27" t="s">
        <v>2977</v>
      </c>
      <c r="G8059" s="26">
        <v>14978.46</v>
      </c>
      <c r="H8059" s="26">
        <v>0</v>
      </c>
      <c r="I8059" s="24">
        <f t="shared" si="126"/>
        <v>908650.05000000063</v>
      </c>
      <c r="J8059" s="27" t="s">
        <v>59</v>
      </c>
      <c r="K8059" s="2" t="s">
        <v>15</v>
      </c>
    </row>
    <row r="8060" spans="1:11" ht="12" customHeight="1" x14ac:dyDescent="0.2">
      <c r="A8060" s="2">
        <v>1700</v>
      </c>
      <c r="B8060" s="20" t="str">
        <f>VLOOKUP(C8060,'[2]05-2025'!$B$1:$C$65536,2,0)</f>
        <v>PIS/COFINS/CSLL RETIDOS A RECOLHER</v>
      </c>
      <c r="C8060" s="33" t="s">
        <v>72</v>
      </c>
      <c r="D8060" s="21">
        <f>VLOOKUP(C8060,'[2]05-2025'!$B$1:$D$65536,3,0)</f>
        <v>270870.17</v>
      </c>
      <c r="E8060" s="25" t="s">
        <v>1821</v>
      </c>
      <c r="F8060" s="27" t="s">
        <v>1661</v>
      </c>
      <c r="G8060" s="26">
        <v>239.4</v>
      </c>
      <c r="H8060" s="26">
        <v>0</v>
      </c>
      <c r="I8060" s="24">
        <f t="shared" si="126"/>
        <v>908410.65000000061</v>
      </c>
      <c r="J8060" s="27" t="s">
        <v>69</v>
      </c>
      <c r="K8060" s="2" t="s">
        <v>15</v>
      </c>
    </row>
    <row r="8061" spans="1:11" ht="12" customHeight="1" x14ac:dyDescent="0.2">
      <c r="A8061" s="2">
        <v>1700</v>
      </c>
      <c r="B8061" s="20" t="str">
        <f>VLOOKUP(C8061,'[2]05-2025'!$B$1:$C$65536,2,0)</f>
        <v>PIS/COFINS/CSLL RETIDOS A RECOLHER</v>
      </c>
      <c r="C8061" s="33" t="s">
        <v>72</v>
      </c>
      <c r="D8061" s="21">
        <f>VLOOKUP(C8061,'[2]05-2025'!$B$1:$D$65536,3,0)</f>
        <v>270870.17</v>
      </c>
      <c r="E8061" s="25" t="s">
        <v>1805</v>
      </c>
      <c r="F8061" s="27" t="s">
        <v>1636</v>
      </c>
      <c r="G8061" s="26">
        <v>487.12</v>
      </c>
      <c r="H8061" s="26">
        <v>0</v>
      </c>
      <c r="I8061" s="24">
        <f t="shared" si="126"/>
        <v>907923.53000000061</v>
      </c>
      <c r="J8061" s="27" t="s">
        <v>69</v>
      </c>
      <c r="K8061" s="2" t="s">
        <v>15</v>
      </c>
    </row>
    <row r="8062" spans="1:11" ht="12" customHeight="1" x14ac:dyDescent="0.2">
      <c r="A8062" s="2">
        <v>1700</v>
      </c>
      <c r="B8062" s="20" t="str">
        <f>VLOOKUP(C8062,'[2]05-2025'!$B$1:$C$65536,2,0)</f>
        <v>PIS/COFINS/CSLL RETIDOS A RECOLHER</v>
      </c>
      <c r="C8062" s="33" t="s">
        <v>72</v>
      </c>
      <c r="D8062" s="21">
        <f>VLOOKUP(C8062,'[2]05-2025'!$B$1:$D$65536,3,0)</f>
        <v>270870.17</v>
      </c>
      <c r="E8062" s="25" t="s">
        <v>1805</v>
      </c>
      <c r="F8062" s="27" t="s">
        <v>2995</v>
      </c>
      <c r="G8062" s="26">
        <v>30477.75</v>
      </c>
      <c r="H8062" s="26">
        <v>0</v>
      </c>
      <c r="I8062" s="24">
        <f t="shared" si="126"/>
        <v>877445.78000000061</v>
      </c>
      <c r="J8062" s="27" t="s">
        <v>59</v>
      </c>
      <c r="K8062" s="2" t="s">
        <v>15</v>
      </c>
    </row>
    <row r="8063" spans="1:11" ht="12" customHeight="1" x14ac:dyDescent="0.2">
      <c r="A8063" s="2">
        <v>1700</v>
      </c>
      <c r="B8063" s="20" t="str">
        <f>VLOOKUP(C8063,'[2]05-2025'!$B$1:$C$65536,2,0)</f>
        <v>PIS/COFINS/CSLL RETIDOS A RECOLHER</v>
      </c>
      <c r="C8063" s="33" t="s">
        <v>72</v>
      </c>
      <c r="D8063" s="21">
        <f>VLOOKUP(C8063,'[2]05-2025'!$B$1:$D$65536,3,0)</f>
        <v>270870.17</v>
      </c>
      <c r="E8063" s="25" t="s">
        <v>1805</v>
      </c>
      <c r="F8063" s="27" t="s">
        <v>2996</v>
      </c>
      <c r="G8063" s="26">
        <v>27506.28</v>
      </c>
      <c r="H8063" s="26">
        <v>0</v>
      </c>
      <c r="I8063" s="24">
        <f t="shared" si="126"/>
        <v>849939.50000000058</v>
      </c>
      <c r="J8063" s="27" t="s">
        <v>59</v>
      </c>
      <c r="K8063" s="2" t="s">
        <v>15</v>
      </c>
    </row>
    <row r="8064" spans="1:11" ht="12" customHeight="1" x14ac:dyDescent="0.2">
      <c r="A8064" s="2">
        <v>1700</v>
      </c>
      <c r="B8064" s="20" t="str">
        <f>VLOOKUP(C8064,'[2]05-2025'!$B$1:$C$65536,2,0)</f>
        <v>PIS/COFINS/CSLL RETIDOS A RECOLHER</v>
      </c>
      <c r="C8064" s="33" t="s">
        <v>72</v>
      </c>
      <c r="D8064" s="21">
        <f>VLOOKUP(C8064,'[2]05-2025'!$B$1:$D$65536,3,0)</f>
        <v>270870.17</v>
      </c>
      <c r="E8064" s="25" t="s">
        <v>1805</v>
      </c>
      <c r="F8064" s="27" t="s">
        <v>1636</v>
      </c>
      <c r="G8064" s="26">
        <v>439.63</v>
      </c>
      <c r="H8064" s="26">
        <v>0</v>
      </c>
      <c r="I8064" s="24">
        <f t="shared" si="126"/>
        <v>849499.87000000058</v>
      </c>
      <c r="J8064" s="27" t="s">
        <v>69</v>
      </c>
      <c r="K8064" s="2" t="s">
        <v>15</v>
      </c>
    </row>
    <row r="8065" spans="1:11" ht="12" customHeight="1" x14ac:dyDescent="0.2">
      <c r="A8065" s="2">
        <v>1700</v>
      </c>
      <c r="B8065" s="20" t="str">
        <f>VLOOKUP(C8065,'[2]05-2025'!$B$1:$C$65536,2,0)</f>
        <v>PIS/COFINS/CSLL RETIDOS A RECOLHER</v>
      </c>
      <c r="C8065" s="33" t="s">
        <v>72</v>
      </c>
      <c r="D8065" s="21">
        <f>VLOOKUP(C8065,'[2]05-2025'!$B$1:$D$65536,3,0)</f>
        <v>270870.17</v>
      </c>
      <c r="E8065" s="25" t="s">
        <v>1806</v>
      </c>
      <c r="F8065" s="27" t="s">
        <v>1630</v>
      </c>
      <c r="G8065" s="26">
        <v>69256.23</v>
      </c>
      <c r="H8065" s="26">
        <v>0</v>
      </c>
      <c r="I8065" s="24">
        <f t="shared" si="126"/>
        <v>780243.6400000006</v>
      </c>
      <c r="J8065" s="27" t="s">
        <v>73</v>
      </c>
      <c r="K8065" s="2" t="s">
        <v>15</v>
      </c>
    </row>
    <row r="8066" spans="1:11" ht="12" customHeight="1" x14ac:dyDescent="0.2">
      <c r="A8066" s="2">
        <v>1700</v>
      </c>
      <c r="B8066" s="20" t="str">
        <f>VLOOKUP(C8066,'[2]05-2025'!$B$1:$C$65536,2,0)</f>
        <v>PIS/COFINS/CSLL RETIDOS A RECOLHER</v>
      </c>
      <c r="C8066" s="33" t="s">
        <v>72</v>
      </c>
      <c r="D8066" s="21">
        <f>VLOOKUP(C8066,'[2]05-2025'!$B$1:$D$65536,3,0)</f>
        <v>270870.17</v>
      </c>
      <c r="E8066" s="25" t="s">
        <v>1806</v>
      </c>
      <c r="F8066" s="27" t="s">
        <v>1631</v>
      </c>
      <c r="G8066" s="26">
        <v>31480.1</v>
      </c>
      <c r="H8066" s="26">
        <v>0</v>
      </c>
      <c r="I8066" s="24">
        <f t="shared" si="126"/>
        <v>748763.54000000062</v>
      </c>
      <c r="J8066" s="27" t="s">
        <v>71</v>
      </c>
      <c r="K8066" s="2" t="s">
        <v>15</v>
      </c>
    </row>
    <row r="8067" spans="1:11" ht="12" customHeight="1" x14ac:dyDescent="0.2">
      <c r="A8067" s="2">
        <v>1700</v>
      </c>
      <c r="B8067" s="20" t="str">
        <f>VLOOKUP(C8067,'[2]05-2025'!$B$1:$C$65536,2,0)</f>
        <v>PIS/COFINS/CSLL RETIDOS A RECOLHER</v>
      </c>
      <c r="C8067" s="33" t="s">
        <v>72</v>
      </c>
      <c r="D8067" s="21">
        <f>VLOOKUP(C8067,'[2]05-2025'!$B$1:$D$65536,3,0)</f>
        <v>270870.17</v>
      </c>
      <c r="E8067" s="25" t="s">
        <v>1806</v>
      </c>
      <c r="F8067" s="27" t="s">
        <v>1632</v>
      </c>
      <c r="G8067" s="26">
        <v>6296.02</v>
      </c>
      <c r="H8067" s="26">
        <v>0</v>
      </c>
      <c r="I8067" s="24">
        <f t="shared" si="126"/>
        <v>742467.5200000006</v>
      </c>
      <c r="J8067" s="27" t="s">
        <v>69</v>
      </c>
      <c r="K8067" s="2" t="s">
        <v>15</v>
      </c>
    </row>
    <row r="8068" spans="1:11" ht="12" customHeight="1" x14ac:dyDescent="0.2">
      <c r="A8068" s="2">
        <v>1700</v>
      </c>
      <c r="B8068" s="20" t="str">
        <f>VLOOKUP(C8068,'[2]05-2025'!$B$1:$C$65536,2,0)</f>
        <v>PIS/COFINS/CSLL RETIDOS A RECOLHER</v>
      </c>
      <c r="C8068" s="33" t="s">
        <v>72</v>
      </c>
      <c r="D8068" s="21">
        <f>VLOOKUP(C8068,'[2]05-2025'!$B$1:$D$65536,3,0)</f>
        <v>270870.17</v>
      </c>
      <c r="E8068" s="25" t="s">
        <v>1806</v>
      </c>
      <c r="F8068" s="27" t="s">
        <v>2999</v>
      </c>
      <c r="G8068" s="26">
        <v>493293.21</v>
      </c>
      <c r="H8068" s="26">
        <v>0</v>
      </c>
      <c r="I8068" s="24">
        <f t="shared" si="126"/>
        <v>249174.31000000058</v>
      </c>
      <c r="J8068" s="27" t="s">
        <v>59</v>
      </c>
      <c r="K8068" s="2" t="s">
        <v>15</v>
      </c>
    </row>
    <row r="8069" spans="1:11" ht="12" customHeight="1" x14ac:dyDescent="0.2">
      <c r="A8069" s="2">
        <v>1700</v>
      </c>
      <c r="B8069" s="20" t="str">
        <f>VLOOKUP(C8069,'[2]05-2025'!$B$1:$C$65536,2,0)</f>
        <v>INSS RETIDO A RECOLHER</v>
      </c>
      <c r="C8069" s="33" t="s">
        <v>73</v>
      </c>
      <c r="D8069" s="21">
        <f>VLOOKUP(C8069,'[2]05-2025'!$B$1:$D$65536,3,0)</f>
        <v>189656.1</v>
      </c>
      <c r="E8069" s="25" t="s">
        <v>1808</v>
      </c>
      <c r="F8069" s="27" t="s">
        <v>2835</v>
      </c>
      <c r="G8069" s="26">
        <v>0</v>
      </c>
      <c r="H8069" s="26">
        <v>175000</v>
      </c>
      <c r="I8069" s="24">
        <f t="shared" si="126"/>
        <v>364656.1</v>
      </c>
      <c r="J8069" s="27" t="s">
        <v>1674</v>
      </c>
      <c r="K8069" s="2" t="s">
        <v>15</v>
      </c>
    </row>
    <row r="8070" spans="1:11" ht="12" customHeight="1" x14ac:dyDescent="0.2">
      <c r="A8070" s="2">
        <v>1700</v>
      </c>
      <c r="B8070" s="20" t="str">
        <f>VLOOKUP(C8070,'[2]05-2025'!$B$1:$C$65536,2,0)</f>
        <v>INSS RETIDO A RECOLHER</v>
      </c>
      <c r="C8070" s="33" t="s">
        <v>73</v>
      </c>
      <c r="D8070" s="21">
        <f>VLOOKUP(C8070,'[2]05-2025'!$B$1:$D$65536,3,0)</f>
        <v>189656.1</v>
      </c>
      <c r="E8070" s="25" t="s">
        <v>1803</v>
      </c>
      <c r="F8070" s="27" t="s">
        <v>2901</v>
      </c>
      <c r="G8070" s="26">
        <v>0</v>
      </c>
      <c r="H8070" s="26">
        <v>28700</v>
      </c>
      <c r="I8070" s="24">
        <f t="shared" si="126"/>
        <v>393356.1</v>
      </c>
      <c r="J8070" s="27" t="s">
        <v>116</v>
      </c>
      <c r="K8070" s="2" t="s">
        <v>15</v>
      </c>
    </row>
    <row r="8071" spans="1:11" ht="12" customHeight="1" x14ac:dyDescent="0.2">
      <c r="A8071" s="2">
        <v>1700</v>
      </c>
      <c r="B8071" s="20" t="str">
        <f>VLOOKUP(C8071,'[2]05-2025'!$B$1:$C$65536,2,0)</f>
        <v>INSS RETIDO A RECOLHER</v>
      </c>
      <c r="C8071" s="33" t="s">
        <v>73</v>
      </c>
      <c r="D8071" s="21">
        <f>VLOOKUP(C8071,'[2]05-2025'!$B$1:$D$65536,3,0)</f>
        <v>189656.1</v>
      </c>
      <c r="E8071" s="25" t="s">
        <v>1803</v>
      </c>
      <c r="F8071" s="27" t="s">
        <v>2906</v>
      </c>
      <c r="G8071" s="26">
        <v>0</v>
      </c>
      <c r="H8071" s="26">
        <v>132056.85999999999</v>
      </c>
      <c r="I8071" s="24">
        <f t="shared" si="126"/>
        <v>525412.96</v>
      </c>
      <c r="J8071" s="27" t="s">
        <v>123</v>
      </c>
      <c r="K8071" s="2" t="s">
        <v>15</v>
      </c>
    </row>
    <row r="8072" spans="1:11" ht="12" customHeight="1" x14ac:dyDescent="0.2">
      <c r="A8072" s="2">
        <v>1700</v>
      </c>
      <c r="B8072" s="20" t="str">
        <f>VLOOKUP(C8072,'[2]05-2025'!$B$1:$C$65536,2,0)</f>
        <v>INSS RETIDO A RECOLHER</v>
      </c>
      <c r="C8072" s="33" t="s">
        <v>73</v>
      </c>
      <c r="D8072" s="21">
        <f>VLOOKUP(C8072,'[2]05-2025'!$B$1:$D$65536,3,0)</f>
        <v>189656.1</v>
      </c>
      <c r="E8072" s="25" t="s">
        <v>1815</v>
      </c>
      <c r="F8072" s="27" t="s">
        <v>3044</v>
      </c>
      <c r="G8072" s="26">
        <v>0</v>
      </c>
      <c r="H8072" s="26">
        <v>236465.49</v>
      </c>
      <c r="I8072" s="24">
        <f t="shared" si="126"/>
        <v>761878.45</v>
      </c>
      <c r="J8072" s="27" t="s">
        <v>113</v>
      </c>
      <c r="K8072" s="2" t="s">
        <v>15</v>
      </c>
    </row>
    <row r="8073" spans="1:11" ht="12" customHeight="1" x14ac:dyDescent="0.2">
      <c r="A8073" s="2">
        <v>1700</v>
      </c>
      <c r="B8073" s="20" t="str">
        <f>VLOOKUP(C8073,'[2]05-2025'!$B$1:$C$65536,2,0)</f>
        <v>INSS RETIDO A RECOLHER</v>
      </c>
      <c r="C8073" s="33" t="s">
        <v>73</v>
      </c>
      <c r="D8073" s="21">
        <f>VLOOKUP(C8073,'[2]05-2025'!$B$1:$D$65536,3,0)</f>
        <v>189656.1</v>
      </c>
      <c r="E8073" s="25" t="s">
        <v>1817</v>
      </c>
      <c r="F8073" s="27" t="s">
        <v>2925</v>
      </c>
      <c r="G8073" s="26">
        <v>0</v>
      </c>
      <c r="H8073" s="26">
        <v>12777.77</v>
      </c>
      <c r="I8073" s="24">
        <f t="shared" si="126"/>
        <v>774656.22</v>
      </c>
      <c r="J8073" s="27" t="s">
        <v>119</v>
      </c>
      <c r="K8073" s="2" t="s">
        <v>15</v>
      </c>
    </row>
    <row r="8074" spans="1:11" ht="12" customHeight="1" x14ac:dyDescent="0.2">
      <c r="A8074" s="2">
        <v>1700</v>
      </c>
      <c r="B8074" s="20" t="str">
        <f>VLOOKUP(C8074,'[2]05-2025'!$B$1:$C$65536,2,0)</f>
        <v>INSS RETIDO A RECOLHER</v>
      </c>
      <c r="C8074" s="33" t="s">
        <v>73</v>
      </c>
      <c r="D8074" s="21">
        <f>VLOOKUP(C8074,'[2]05-2025'!$B$1:$D$65536,3,0)</f>
        <v>189656.1</v>
      </c>
      <c r="E8074" s="25" t="s">
        <v>1819</v>
      </c>
      <c r="F8074" s="27" t="s">
        <v>2939</v>
      </c>
      <c r="G8074" s="26">
        <v>0</v>
      </c>
      <c r="H8074" s="26">
        <v>196719.98</v>
      </c>
      <c r="I8074" s="24">
        <f t="shared" si="126"/>
        <v>971376.2</v>
      </c>
      <c r="J8074" s="27" t="s">
        <v>121</v>
      </c>
      <c r="K8074" s="2" t="s">
        <v>15</v>
      </c>
    </row>
    <row r="8075" spans="1:11" ht="12" customHeight="1" x14ac:dyDescent="0.2">
      <c r="A8075" s="2">
        <v>1700</v>
      </c>
      <c r="B8075" s="20" t="str">
        <f>VLOOKUP(C8075,'[2]05-2025'!$B$1:$C$65536,2,0)</f>
        <v>INSS RETIDO A RECOLHER</v>
      </c>
      <c r="C8075" s="33" t="s">
        <v>73</v>
      </c>
      <c r="D8075" s="21">
        <f>VLOOKUP(C8075,'[2]05-2025'!$B$1:$D$65536,3,0)</f>
        <v>189656.1</v>
      </c>
      <c r="E8075" s="25" t="s">
        <v>1819</v>
      </c>
      <c r="F8075" s="27" t="s">
        <v>2941</v>
      </c>
      <c r="G8075" s="26">
        <v>0</v>
      </c>
      <c r="H8075" s="26">
        <v>207919.57</v>
      </c>
      <c r="I8075" s="24">
        <f t="shared" si="126"/>
        <v>1179295.77</v>
      </c>
      <c r="J8075" s="27" t="s">
        <v>105</v>
      </c>
      <c r="K8075" s="2" t="s">
        <v>15</v>
      </c>
    </row>
    <row r="8076" spans="1:11" ht="12" customHeight="1" x14ac:dyDescent="0.2">
      <c r="A8076" s="2">
        <v>1700</v>
      </c>
      <c r="B8076" s="20" t="str">
        <f>VLOOKUP(C8076,'[2]05-2025'!$B$1:$C$65536,2,0)</f>
        <v>INSS RETIDO A RECOLHER</v>
      </c>
      <c r="C8076" s="33" t="s">
        <v>73</v>
      </c>
      <c r="D8076" s="21">
        <f>VLOOKUP(C8076,'[2]05-2025'!$B$1:$D$65536,3,0)</f>
        <v>189656.1</v>
      </c>
      <c r="E8076" s="25" t="s">
        <v>1819</v>
      </c>
      <c r="F8076" s="27" t="s">
        <v>2944</v>
      </c>
      <c r="G8076" s="26">
        <v>0</v>
      </c>
      <c r="H8076" s="26">
        <v>32025.68</v>
      </c>
      <c r="I8076" s="24">
        <f t="shared" si="126"/>
        <v>1211321.45</v>
      </c>
      <c r="J8076" s="27" t="s">
        <v>105</v>
      </c>
      <c r="K8076" s="2" t="s">
        <v>15</v>
      </c>
    </row>
    <row r="8077" spans="1:11" ht="12" customHeight="1" x14ac:dyDescent="0.2">
      <c r="A8077" s="2">
        <v>1700</v>
      </c>
      <c r="B8077" s="20" t="str">
        <f>VLOOKUP(C8077,'[2]05-2025'!$B$1:$C$65536,2,0)</f>
        <v>INSS RETIDO A RECOLHER</v>
      </c>
      <c r="C8077" s="33" t="s">
        <v>73</v>
      </c>
      <c r="D8077" s="21">
        <f>VLOOKUP(C8077,'[2]05-2025'!$B$1:$D$65536,3,0)</f>
        <v>189656.1</v>
      </c>
      <c r="E8077" s="25" t="s">
        <v>1819</v>
      </c>
      <c r="F8077" s="27" t="s">
        <v>2947</v>
      </c>
      <c r="G8077" s="26">
        <v>0</v>
      </c>
      <c r="H8077" s="26">
        <v>15902.43</v>
      </c>
      <c r="I8077" s="24">
        <f t="shared" si="126"/>
        <v>1227223.8799999999</v>
      </c>
      <c r="J8077" s="27" t="s">
        <v>105</v>
      </c>
      <c r="K8077" s="2" t="s">
        <v>15</v>
      </c>
    </row>
    <row r="8078" spans="1:11" ht="12" customHeight="1" x14ac:dyDescent="0.2">
      <c r="A8078" s="2">
        <v>1700</v>
      </c>
      <c r="B8078" s="20" t="str">
        <f>VLOOKUP(C8078,'[2]05-2025'!$B$1:$C$65536,2,0)</f>
        <v>INSS RETIDO A RECOLHER</v>
      </c>
      <c r="C8078" s="33" t="s">
        <v>73</v>
      </c>
      <c r="D8078" s="21">
        <f>VLOOKUP(C8078,'[2]05-2025'!$B$1:$D$65536,3,0)</f>
        <v>189656.1</v>
      </c>
      <c r="E8078" s="25" t="s">
        <v>1819</v>
      </c>
      <c r="F8078" s="27" t="s">
        <v>2948</v>
      </c>
      <c r="G8078" s="26">
        <v>0</v>
      </c>
      <c r="H8078" s="26">
        <v>18564.05</v>
      </c>
      <c r="I8078" s="24">
        <f t="shared" si="126"/>
        <v>1245787.93</v>
      </c>
      <c r="J8078" s="27" t="s">
        <v>105</v>
      </c>
      <c r="K8078" s="2" t="s">
        <v>15</v>
      </c>
    </row>
    <row r="8079" spans="1:11" ht="12" customHeight="1" x14ac:dyDescent="0.2">
      <c r="A8079" s="2">
        <v>1700</v>
      </c>
      <c r="B8079" s="20" t="str">
        <f>VLOOKUP(C8079,'[2]05-2025'!$B$1:$C$65536,2,0)</f>
        <v>INSS RETIDO A RECOLHER</v>
      </c>
      <c r="C8079" s="33" t="s">
        <v>73</v>
      </c>
      <c r="D8079" s="21">
        <f>VLOOKUP(C8079,'[2]05-2025'!$B$1:$D$65536,3,0)</f>
        <v>189656.1</v>
      </c>
      <c r="E8079" s="25" t="s">
        <v>1819</v>
      </c>
      <c r="F8079" s="27" t="s">
        <v>2953</v>
      </c>
      <c r="G8079" s="26">
        <v>0</v>
      </c>
      <c r="H8079" s="26">
        <v>194199.99</v>
      </c>
      <c r="I8079" s="24">
        <f t="shared" si="126"/>
        <v>1439987.92</v>
      </c>
      <c r="J8079" s="27" t="s">
        <v>123</v>
      </c>
      <c r="K8079" s="2" t="s">
        <v>15</v>
      </c>
    </row>
    <row r="8080" spans="1:11" ht="12" customHeight="1" x14ac:dyDescent="0.2">
      <c r="A8080" s="2">
        <v>1700</v>
      </c>
      <c r="B8080" s="20" t="str">
        <f>VLOOKUP(C8080,'[2]05-2025'!$B$1:$C$65536,2,0)</f>
        <v>INSS RETIDO A RECOLHER</v>
      </c>
      <c r="C8080" s="33" t="s">
        <v>73</v>
      </c>
      <c r="D8080" s="21">
        <f>VLOOKUP(C8080,'[2]05-2025'!$B$1:$D$65536,3,0)</f>
        <v>189656.1</v>
      </c>
      <c r="E8080" s="25" t="s">
        <v>1823</v>
      </c>
      <c r="F8080" s="27" t="s">
        <v>2993</v>
      </c>
      <c r="G8080" s="26">
        <v>0</v>
      </c>
      <c r="H8080" s="26">
        <v>102630.15</v>
      </c>
      <c r="I8080" s="24">
        <f t="shared" si="126"/>
        <v>1542618.0699999998</v>
      </c>
      <c r="J8080" s="27" t="s">
        <v>123</v>
      </c>
      <c r="K8080" s="2" t="s">
        <v>15</v>
      </c>
    </row>
    <row r="8081" spans="1:11" ht="12" customHeight="1" x14ac:dyDescent="0.2">
      <c r="A8081" s="2">
        <v>1700</v>
      </c>
      <c r="B8081" s="20" t="str">
        <f>VLOOKUP(C8081,'[2]05-2025'!$B$1:$C$65536,2,0)</f>
        <v>INSS RETIDO A RECOLHER</v>
      </c>
      <c r="C8081" s="33" t="s">
        <v>73</v>
      </c>
      <c r="D8081" s="21">
        <f>VLOOKUP(C8081,'[2]05-2025'!$B$1:$D$65536,3,0)</f>
        <v>189656.1</v>
      </c>
      <c r="E8081" s="25" t="s">
        <v>1806</v>
      </c>
      <c r="F8081" s="27" t="s">
        <v>2999</v>
      </c>
      <c r="G8081" s="26">
        <v>0</v>
      </c>
      <c r="H8081" s="26">
        <v>629602.05000000005</v>
      </c>
      <c r="I8081" s="24">
        <f t="shared" si="126"/>
        <v>2172220.12</v>
      </c>
      <c r="J8081" s="27" t="s">
        <v>116</v>
      </c>
      <c r="K8081" s="2" t="s">
        <v>15</v>
      </c>
    </row>
    <row r="8082" spans="1:11" ht="12" customHeight="1" x14ac:dyDescent="0.2">
      <c r="A8082" s="2">
        <v>1700</v>
      </c>
      <c r="B8082" s="20" t="str">
        <f>VLOOKUP(C8082,'[2]05-2025'!$B$1:$C$65536,2,0)</f>
        <v>INSS RETIDO A RECOLHER</v>
      </c>
      <c r="C8082" s="33" t="s">
        <v>73</v>
      </c>
      <c r="D8082" s="21">
        <f>VLOOKUP(C8082,'[2]05-2025'!$B$1:$D$65536,3,0)</f>
        <v>189656.1</v>
      </c>
      <c r="E8082" s="25" t="s">
        <v>1808</v>
      </c>
      <c r="F8082" s="27" t="s">
        <v>2835</v>
      </c>
      <c r="G8082" s="26">
        <v>137112.5</v>
      </c>
      <c r="H8082" s="26">
        <v>0</v>
      </c>
      <c r="I8082" s="24">
        <f t="shared" si="126"/>
        <v>2035107.62</v>
      </c>
      <c r="J8082" s="27" t="s">
        <v>59</v>
      </c>
      <c r="K8082" s="2" t="s">
        <v>15</v>
      </c>
    </row>
    <row r="8083" spans="1:11" ht="12" customHeight="1" x14ac:dyDescent="0.2">
      <c r="A8083" s="2">
        <v>1700</v>
      </c>
      <c r="B8083" s="20" t="str">
        <f>VLOOKUP(C8083,'[2]05-2025'!$B$1:$C$65536,2,0)</f>
        <v>INSS RETIDO A RECOLHER</v>
      </c>
      <c r="C8083" s="33" t="s">
        <v>73</v>
      </c>
      <c r="D8083" s="21">
        <f>VLOOKUP(C8083,'[2]05-2025'!$B$1:$D$65536,3,0)</f>
        <v>189656.1</v>
      </c>
      <c r="E8083" s="25" t="s">
        <v>1808</v>
      </c>
      <c r="F8083" s="27" t="s">
        <v>1722</v>
      </c>
      <c r="G8083" s="26">
        <v>8137.5</v>
      </c>
      <c r="H8083" s="26">
        <v>0</v>
      </c>
      <c r="I8083" s="24">
        <f t="shared" si="126"/>
        <v>2026970.12</v>
      </c>
      <c r="J8083" s="27" t="s">
        <v>72</v>
      </c>
      <c r="K8083" s="2" t="s">
        <v>15</v>
      </c>
    </row>
    <row r="8084" spans="1:11" ht="12" customHeight="1" x14ac:dyDescent="0.2">
      <c r="A8084" s="2">
        <v>1700</v>
      </c>
      <c r="B8084" s="20" t="str">
        <f>VLOOKUP(C8084,'[2]05-2025'!$B$1:$C$65536,2,0)</f>
        <v>INSS RETIDO A RECOLHER</v>
      </c>
      <c r="C8084" s="33" t="s">
        <v>73</v>
      </c>
      <c r="D8084" s="21">
        <f>VLOOKUP(C8084,'[2]05-2025'!$B$1:$D$65536,3,0)</f>
        <v>189656.1</v>
      </c>
      <c r="E8084" s="25" t="s">
        <v>1808</v>
      </c>
      <c r="F8084" s="27" t="s">
        <v>1723</v>
      </c>
      <c r="G8084" s="26">
        <v>1750</v>
      </c>
      <c r="H8084" s="26">
        <v>0</v>
      </c>
      <c r="I8084" s="24">
        <f t="shared" si="126"/>
        <v>2025220.12</v>
      </c>
      <c r="J8084" s="27" t="s">
        <v>69</v>
      </c>
      <c r="K8084" s="2" t="s">
        <v>15</v>
      </c>
    </row>
    <row r="8085" spans="1:11" ht="12" customHeight="1" x14ac:dyDescent="0.2">
      <c r="A8085" s="2">
        <v>1700</v>
      </c>
      <c r="B8085" s="20" t="str">
        <f>VLOOKUP(C8085,'[2]05-2025'!$B$1:$C$65536,2,0)</f>
        <v>INSS RETIDO A RECOLHER</v>
      </c>
      <c r="C8085" s="33" t="s">
        <v>73</v>
      </c>
      <c r="D8085" s="21">
        <f>VLOOKUP(C8085,'[2]05-2025'!$B$1:$D$65536,3,0)</f>
        <v>189656.1</v>
      </c>
      <c r="E8085" s="25" t="s">
        <v>1808</v>
      </c>
      <c r="F8085" s="27" t="s">
        <v>1725</v>
      </c>
      <c r="G8085" s="26">
        <v>8750</v>
      </c>
      <c r="H8085" s="26">
        <v>0</v>
      </c>
      <c r="I8085" s="24">
        <f t="shared" si="126"/>
        <v>2016470.12</v>
      </c>
      <c r="J8085" s="27" t="s">
        <v>71</v>
      </c>
      <c r="K8085" s="2" t="s">
        <v>15</v>
      </c>
    </row>
    <row r="8086" spans="1:11" ht="12" customHeight="1" x14ac:dyDescent="0.2">
      <c r="A8086" s="2">
        <v>1700</v>
      </c>
      <c r="B8086" s="20" t="str">
        <f>VLOOKUP(C8086,'[2]05-2025'!$B$1:$C$65536,2,0)</f>
        <v>INSS RETIDO A RECOLHER</v>
      </c>
      <c r="C8086" s="33" t="s">
        <v>73</v>
      </c>
      <c r="D8086" s="21">
        <f>VLOOKUP(C8086,'[2]05-2025'!$B$1:$D$65536,3,0)</f>
        <v>189656.1</v>
      </c>
      <c r="E8086" s="25" t="s">
        <v>1803</v>
      </c>
      <c r="F8086" s="27" t="s">
        <v>2901</v>
      </c>
      <c r="G8086" s="26">
        <v>25543</v>
      </c>
      <c r="H8086" s="26">
        <v>0</v>
      </c>
      <c r="I8086" s="24">
        <f t="shared" si="126"/>
        <v>1990927.12</v>
      </c>
      <c r="J8086" s="27" t="s">
        <v>59</v>
      </c>
      <c r="K8086" s="2" t="s">
        <v>15</v>
      </c>
    </row>
    <row r="8087" spans="1:11" ht="12" customHeight="1" x14ac:dyDescent="0.2">
      <c r="A8087" s="2">
        <v>1700</v>
      </c>
      <c r="B8087" s="20" t="str">
        <f>VLOOKUP(C8087,'[2]05-2025'!$B$1:$C$65536,2,0)</f>
        <v>INSS RETIDO A RECOLHER</v>
      </c>
      <c r="C8087" s="33" t="s">
        <v>73</v>
      </c>
      <c r="D8087" s="21">
        <f>VLOOKUP(C8087,'[2]05-2025'!$B$1:$D$65536,3,0)</f>
        <v>189656.1</v>
      </c>
      <c r="E8087" s="25" t="s">
        <v>1803</v>
      </c>
      <c r="F8087" s="27" t="s">
        <v>1680</v>
      </c>
      <c r="G8087" s="26">
        <v>1320.57</v>
      </c>
      <c r="H8087" s="26">
        <v>0</v>
      </c>
      <c r="I8087" s="24">
        <f t="shared" si="126"/>
        <v>1989606.55</v>
      </c>
      <c r="J8087" s="27" t="s">
        <v>69</v>
      </c>
      <c r="K8087" s="2" t="s">
        <v>15</v>
      </c>
    </row>
    <row r="8088" spans="1:11" ht="12" customHeight="1" x14ac:dyDescent="0.2">
      <c r="A8088" s="2">
        <v>1700</v>
      </c>
      <c r="B8088" s="20" t="str">
        <f>VLOOKUP(C8088,'[2]05-2025'!$B$1:$C$65536,2,0)</f>
        <v>INSS RETIDO A RECOLHER</v>
      </c>
      <c r="C8088" s="33" t="s">
        <v>73</v>
      </c>
      <c r="D8088" s="21">
        <f>VLOOKUP(C8088,'[2]05-2025'!$B$1:$D$65536,3,0)</f>
        <v>189656.1</v>
      </c>
      <c r="E8088" s="25" t="s">
        <v>1803</v>
      </c>
      <c r="F8088" s="27" t="s">
        <v>1659</v>
      </c>
      <c r="G8088" s="26">
        <v>3961.71</v>
      </c>
      <c r="H8088" s="26">
        <v>0</v>
      </c>
      <c r="I8088" s="24">
        <f t="shared" si="126"/>
        <v>1985644.84</v>
      </c>
      <c r="J8088" s="27" t="s">
        <v>71</v>
      </c>
      <c r="K8088" s="2" t="s">
        <v>15</v>
      </c>
    </row>
    <row r="8089" spans="1:11" ht="12" customHeight="1" x14ac:dyDescent="0.2">
      <c r="A8089" s="2">
        <v>1700</v>
      </c>
      <c r="B8089" s="20" t="str">
        <f>VLOOKUP(C8089,'[2]05-2025'!$B$1:$C$65536,2,0)</f>
        <v>INSS RETIDO A RECOLHER</v>
      </c>
      <c r="C8089" s="33" t="s">
        <v>73</v>
      </c>
      <c r="D8089" s="21">
        <f>VLOOKUP(C8089,'[2]05-2025'!$B$1:$D$65536,3,0)</f>
        <v>189656.1</v>
      </c>
      <c r="E8089" s="25" t="s">
        <v>1803</v>
      </c>
      <c r="F8089" s="27" t="s">
        <v>1679</v>
      </c>
      <c r="G8089" s="26">
        <v>6140.65</v>
      </c>
      <c r="H8089" s="26">
        <v>0</v>
      </c>
      <c r="I8089" s="24">
        <f t="shared" si="126"/>
        <v>1979504.1900000002</v>
      </c>
      <c r="J8089" s="27" t="s">
        <v>72</v>
      </c>
      <c r="K8089" s="2" t="s">
        <v>15</v>
      </c>
    </row>
    <row r="8090" spans="1:11" ht="12" customHeight="1" x14ac:dyDescent="0.2">
      <c r="A8090" s="2">
        <v>1700</v>
      </c>
      <c r="B8090" s="20" t="str">
        <f>VLOOKUP(C8090,'[2]05-2025'!$B$1:$C$65536,2,0)</f>
        <v>INSS RETIDO A RECOLHER</v>
      </c>
      <c r="C8090" s="33" t="s">
        <v>73</v>
      </c>
      <c r="D8090" s="21">
        <f>VLOOKUP(C8090,'[2]05-2025'!$B$1:$D$65536,3,0)</f>
        <v>189656.1</v>
      </c>
      <c r="E8090" s="25" t="s">
        <v>1803</v>
      </c>
      <c r="F8090" s="27" t="s">
        <v>2906</v>
      </c>
      <c r="G8090" s="26">
        <v>115585.74</v>
      </c>
      <c r="H8090" s="26">
        <v>0</v>
      </c>
      <c r="I8090" s="24">
        <f t="shared" si="126"/>
        <v>1863918.4500000002</v>
      </c>
      <c r="J8090" s="27" t="s">
        <v>59</v>
      </c>
      <c r="K8090" s="2" t="s">
        <v>15</v>
      </c>
    </row>
    <row r="8091" spans="1:11" ht="12" customHeight="1" x14ac:dyDescent="0.2">
      <c r="A8091" s="2">
        <v>1700</v>
      </c>
      <c r="B8091" s="20" t="str">
        <f>VLOOKUP(C8091,'[2]05-2025'!$B$1:$C$65536,2,0)</f>
        <v>INSS RETIDO A RECOLHER</v>
      </c>
      <c r="C8091" s="33" t="s">
        <v>73</v>
      </c>
      <c r="D8091" s="21">
        <f>VLOOKUP(C8091,'[2]05-2025'!$B$1:$D$65536,3,0)</f>
        <v>189656.1</v>
      </c>
      <c r="E8091" s="25" t="s">
        <v>1815</v>
      </c>
      <c r="F8091" s="27" t="s">
        <v>3044</v>
      </c>
      <c r="G8091" s="26">
        <v>185270.73</v>
      </c>
      <c r="H8091" s="26">
        <v>0</v>
      </c>
      <c r="I8091" s="24">
        <f t="shared" si="126"/>
        <v>1678647.7200000002</v>
      </c>
      <c r="J8091" s="27" t="s">
        <v>59</v>
      </c>
      <c r="K8091" s="2" t="s">
        <v>15</v>
      </c>
    </row>
    <row r="8092" spans="1:11" ht="12" customHeight="1" x14ac:dyDescent="0.2">
      <c r="A8092" s="2">
        <v>1700</v>
      </c>
      <c r="B8092" s="20" t="str">
        <f>VLOOKUP(C8092,'[2]05-2025'!$B$1:$C$65536,2,0)</f>
        <v>INSS RETIDO A RECOLHER</v>
      </c>
      <c r="C8092" s="33" t="s">
        <v>73</v>
      </c>
      <c r="D8092" s="21">
        <f>VLOOKUP(C8092,'[2]05-2025'!$B$1:$D$65536,3,0)</f>
        <v>189656.1</v>
      </c>
      <c r="E8092" s="25" t="s">
        <v>1815</v>
      </c>
      <c r="F8092" s="27" t="s">
        <v>1654</v>
      </c>
      <c r="G8092" s="26">
        <v>2364.65</v>
      </c>
      <c r="H8092" s="26">
        <v>0</v>
      </c>
      <c r="I8092" s="24">
        <f t="shared" si="126"/>
        <v>1676283.0700000003</v>
      </c>
      <c r="J8092" s="27" t="s">
        <v>69</v>
      </c>
      <c r="K8092" s="2" t="s">
        <v>15</v>
      </c>
    </row>
    <row r="8093" spans="1:11" ht="12" customHeight="1" x14ac:dyDescent="0.2">
      <c r="A8093" s="2">
        <v>1700</v>
      </c>
      <c r="B8093" s="20" t="str">
        <f>VLOOKUP(C8093,'[2]05-2025'!$B$1:$C$65536,2,0)</f>
        <v>INSS RETIDO A RECOLHER</v>
      </c>
      <c r="C8093" s="33" t="s">
        <v>73</v>
      </c>
      <c r="D8093" s="21">
        <f>VLOOKUP(C8093,'[2]05-2025'!$B$1:$D$65536,3,0)</f>
        <v>189656.1</v>
      </c>
      <c r="E8093" s="25" t="s">
        <v>1815</v>
      </c>
      <c r="F8093" s="27" t="s">
        <v>1652</v>
      </c>
      <c r="G8093" s="26">
        <v>11823.27</v>
      </c>
      <c r="H8093" s="26">
        <v>0</v>
      </c>
      <c r="I8093" s="24">
        <f t="shared" si="126"/>
        <v>1664459.8000000003</v>
      </c>
      <c r="J8093" s="27" t="s">
        <v>71</v>
      </c>
      <c r="K8093" s="2" t="s">
        <v>15</v>
      </c>
    </row>
    <row r="8094" spans="1:11" ht="12" customHeight="1" x14ac:dyDescent="0.2">
      <c r="A8094" s="2">
        <v>1700</v>
      </c>
      <c r="B8094" s="20" t="str">
        <f>VLOOKUP(C8094,'[2]05-2025'!$B$1:$C$65536,2,0)</f>
        <v>INSS RETIDO A RECOLHER</v>
      </c>
      <c r="C8094" s="33" t="s">
        <v>73</v>
      </c>
      <c r="D8094" s="21">
        <f>VLOOKUP(C8094,'[2]05-2025'!$B$1:$D$65536,3,0)</f>
        <v>189656.1</v>
      </c>
      <c r="E8094" s="25" t="s">
        <v>1815</v>
      </c>
      <c r="F8094" s="27" t="s">
        <v>1655</v>
      </c>
      <c r="G8094" s="26">
        <v>10995.64</v>
      </c>
      <c r="H8094" s="26">
        <v>0</v>
      </c>
      <c r="I8094" s="24">
        <f t="shared" si="126"/>
        <v>1653464.1600000004</v>
      </c>
      <c r="J8094" s="27" t="s">
        <v>72</v>
      </c>
      <c r="K8094" s="2" t="s">
        <v>15</v>
      </c>
    </row>
    <row r="8095" spans="1:11" ht="12" customHeight="1" x14ac:dyDescent="0.2">
      <c r="A8095" s="2">
        <v>1700</v>
      </c>
      <c r="B8095" s="20" t="str">
        <f>VLOOKUP(C8095,'[2]05-2025'!$B$1:$C$65536,2,0)</f>
        <v>INSS RETIDO A RECOLHER</v>
      </c>
      <c r="C8095" s="33" t="s">
        <v>73</v>
      </c>
      <c r="D8095" s="21">
        <f>VLOOKUP(C8095,'[2]05-2025'!$B$1:$D$65536,3,0)</f>
        <v>189656.1</v>
      </c>
      <c r="E8095" s="25" t="s">
        <v>1817</v>
      </c>
      <c r="F8095" s="27" t="s">
        <v>2925</v>
      </c>
      <c r="G8095" s="26">
        <v>12356.11</v>
      </c>
      <c r="H8095" s="26">
        <v>0</v>
      </c>
      <c r="I8095" s="24">
        <f t="shared" si="126"/>
        <v>1641108.0500000003</v>
      </c>
      <c r="J8095" s="27" t="s">
        <v>59</v>
      </c>
      <c r="K8095" s="2" t="s">
        <v>15</v>
      </c>
    </row>
    <row r="8096" spans="1:11" ht="12" customHeight="1" x14ac:dyDescent="0.2">
      <c r="A8096" s="2">
        <v>1700</v>
      </c>
      <c r="B8096" s="20" t="str">
        <f>VLOOKUP(C8096,'[2]05-2025'!$B$1:$C$65536,2,0)</f>
        <v>INSS RETIDO A RECOLHER</v>
      </c>
      <c r="C8096" s="33" t="s">
        <v>73</v>
      </c>
      <c r="D8096" s="21">
        <f>VLOOKUP(C8096,'[2]05-2025'!$B$1:$D$65536,3,0)</f>
        <v>189656.1</v>
      </c>
      <c r="E8096" s="25" t="s">
        <v>1817</v>
      </c>
      <c r="F8096" s="27" t="s">
        <v>3068</v>
      </c>
      <c r="G8096" s="26">
        <v>421.66</v>
      </c>
      <c r="H8096" s="26">
        <v>0</v>
      </c>
      <c r="I8096" s="24">
        <f t="shared" si="126"/>
        <v>1640686.3900000004</v>
      </c>
      <c r="J8096" s="27" t="s">
        <v>76</v>
      </c>
      <c r="K8096" s="2" t="s">
        <v>15</v>
      </c>
    </row>
    <row r="8097" spans="1:11" ht="12" customHeight="1" x14ac:dyDescent="0.2">
      <c r="A8097" s="2">
        <v>1700</v>
      </c>
      <c r="B8097" s="20" t="str">
        <f>VLOOKUP(C8097,'[2]05-2025'!$B$1:$C$65536,2,0)</f>
        <v>INSS RETIDO A RECOLHER</v>
      </c>
      <c r="C8097" s="33" t="s">
        <v>73</v>
      </c>
      <c r="D8097" s="21">
        <f>VLOOKUP(C8097,'[2]05-2025'!$B$1:$D$65536,3,0)</f>
        <v>189656.1</v>
      </c>
      <c r="E8097" s="25" t="s">
        <v>1817</v>
      </c>
      <c r="F8097" s="27" t="s">
        <v>3068</v>
      </c>
      <c r="G8097" s="26">
        <v>1187.1099999999999</v>
      </c>
      <c r="H8097" s="26">
        <v>0</v>
      </c>
      <c r="I8097" s="24">
        <f t="shared" si="126"/>
        <v>1639499.2800000003</v>
      </c>
      <c r="J8097" s="27" t="s">
        <v>76</v>
      </c>
      <c r="K8097" s="2" t="s">
        <v>15</v>
      </c>
    </row>
    <row r="8098" spans="1:11" ht="12" customHeight="1" x14ac:dyDescent="0.2">
      <c r="A8098" s="2">
        <v>1700</v>
      </c>
      <c r="B8098" s="20" t="str">
        <f>VLOOKUP(C8098,'[2]05-2025'!$B$1:$C$65536,2,0)</f>
        <v>INSS RETIDO A RECOLHER</v>
      </c>
      <c r="C8098" s="33" t="s">
        <v>73</v>
      </c>
      <c r="D8098" s="21">
        <f>VLOOKUP(C8098,'[2]05-2025'!$B$1:$D$65536,3,0)</f>
        <v>189656.1</v>
      </c>
      <c r="E8098" s="25" t="s">
        <v>1817</v>
      </c>
      <c r="F8098" s="27" t="s">
        <v>3068</v>
      </c>
      <c r="G8098" s="26">
        <v>1404.92</v>
      </c>
      <c r="H8098" s="26">
        <v>0</v>
      </c>
      <c r="I8098" s="24">
        <f t="shared" si="126"/>
        <v>1638094.3600000003</v>
      </c>
      <c r="J8098" s="27" t="s">
        <v>76</v>
      </c>
      <c r="K8098" s="2" t="s">
        <v>15</v>
      </c>
    </row>
    <row r="8099" spans="1:11" ht="12" customHeight="1" x14ac:dyDescent="0.2">
      <c r="A8099" s="2">
        <v>1700</v>
      </c>
      <c r="B8099" s="20" t="str">
        <f>VLOOKUP(C8099,'[2]05-2025'!$B$1:$C$65536,2,0)</f>
        <v>INSS RETIDO A RECOLHER</v>
      </c>
      <c r="C8099" s="33" t="s">
        <v>73</v>
      </c>
      <c r="D8099" s="21">
        <f>VLOOKUP(C8099,'[2]05-2025'!$B$1:$D$65536,3,0)</f>
        <v>189656.1</v>
      </c>
      <c r="E8099" s="25" t="s">
        <v>1817</v>
      </c>
      <c r="F8099" s="27" t="s">
        <v>3068</v>
      </c>
      <c r="G8099" s="26">
        <v>1915.86</v>
      </c>
      <c r="H8099" s="26">
        <v>0</v>
      </c>
      <c r="I8099" s="24">
        <f t="shared" si="126"/>
        <v>1636178.5000000002</v>
      </c>
      <c r="J8099" s="27" t="s">
        <v>76</v>
      </c>
      <c r="K8099" s="2" t="s">
        <v>15</v>
      </c>
    </row>
    <row r="8100" spans="1:11" ht="12" customHeight="1" x14ac:dyDescent="0.2">
      <c r="A8100" s="2">
        <v>1700</v>
      </c>
      <c r="B8100" s="20" t="str">
        <f>VLOOKUP(C8100,'[2]05-2025'!$B$1:$C$65536,2,0)</f>
        <v>INSS RETIDO A RECOLHER</v>
      </c>
      <c r="C8100" s="33" t="s">
        <v>73</v>
      </c>
      <c r="D8100" s="21">
        <f>VLOOKUP(C8100,'[2]05-2025'!$B$1:$D$65536,3,0)</f>
        <v>189656.1</v>
      </c>
      <c r="E8100" s="25" t="s">
        <v>1817</v>
      </c>
      <c r="F8100" s="27" t="s">
        <v>3068</v>
      </c>
      <c r="G8100" s="26">
        <v>2281.98</v>
      </c>
      <c r="H8100" s="26">
        <v>0</v>
      </c>
      <c r="I8100" s="24">
        <f t="shared" si="126"/>
        <v>1633896.5200000003</v>
      </c>
      <c r="J8100" s="27" t="s">
        <v>76</v>
      </c>
      <c r="K8100" s="2" t="s">
        <v>15</v>
      </c>
    </row>
    <row r="8101" spans="1:11" ht="12" customHeight="1" x14ac:dyDescent="0.2">
      <c r="A8101" s="2">
        <v>1700</v>
      </c>
      <c r="B8101" s="20" t="str">
        <f>VLOOKUP(C8101,'[2]05-2025'!$B$1:$C$65536,2,0)</f>
        <v>INSS RETIDO A RECOLHER</v>
      </c>
      <c r="C8101" s="33" t="s">
        <v>73</v>
      </c>
      <c r="D8101" s="21">
        <f>VLOOKUP(C8101,'[2]05-2025'!$B$1:$D$65536,3,0)</f>
        <v>189656.1</v>
      </c>
      <c r="E8101" s="25" t="s">
        <v>1817</v>
      </c>
      <c r="F8101" s="27" t="s">
        <v>3068</v>
      </c>
      <c r="G8101" s="26">
        <v>3450.11</v>
      </c>
      <c r="H8101" s="26">
        <v>0</v>
      </c>
      <c r="I8101" s="24">
        <f t="shared" si="126"/>
        <v>1630446.4100000001</v>
      </c>
      <c r="J8101" s="27" t="s">
        <v>76</v>
      </c>
      <c r="K8101" s="2" t="s">
        <v>15</v>
      </c>
    </row>
    <row r="8102" spans="1:11" ht="12" customHeight="1" x14ac:dyDescent="0.2">
      <c r="A8102" s="2">
        <v>1700</v>
      </c>
      <c r="B8102" s="20" t="str">
        <f>VLOOKUP(C8102,'[2]05-2025'!$B$1:$C$65536,2,0)</f>
        <v>INSS RETIDO A RECOLHER</v>
      </c>
      <c r="C8102" s="33" t="s">
        <v>73</v>
      </c>
      <c r="D8102" s="21">
        <f>VLOOKUP(C8102,'[2]05-2025'!$B$1:$D$65536,3,0)</f>
        <v>189656.1</v>
      </c>
      <c r="E8102" s="25" t="s">
        <v>1817</v>
      </c>
      <c r="F8102" s="27" t="s">
        <v>3068</v>
      </c>
      <c r="G8102" s="26">
        <v>9882.5300000000007</v>
      </c>
      <c r="H8102" s="26">
        <v>0</v>
      </c>
      <c r="I8102" s="24">
        <f t="shared" si="126"/>
        <v>1620563.8800000001</v>
      </c>
      <c r="J8102" s="27" t="s">
        <v>76</v>
      </c>
      <c r="K8102" s="2" t="s">
        <v>15</v>
      </c>
    </row>
    <row r="8103" spans="1:11" ht="12" customHeight="1" x14ac:dyDescent="0.2">
      <c r="A8103" s="2">
        <v>1700</v>
      </c>
      <c r="B8103" s="20" t="str">
        <f>VLOOKUP(C8103,'[2]05-2025'!$B$1:$C$65536,2,0)</f>
        <v>INSS RETIDO A RECOLHER</v>
      </c>
      <c r="C8103" s="33" t="s">
        <v>73</v>
      </c>
      <c r="D8103" s="21">
        <f>VLOOKUP(C8103,'[2]05-2025'!$B$1:$D$65536,3,0)</f>
        <v>189656.1</v>
      </c>
      <c r="E8103" s="25" t="s">
        <v>1817</v>
      </c>
      <c r="F8103" s="27" t="s">
        <v>3068</v>
      </c>
      <c r="G8103" s="26">
        <v>15585.14</v>
      </c>
      <c r="H8103" s="26">
        <v>0</v>
      </c>
      <c r="I8103" s="24">
        <f t="shared" si="126"/>
        <v>1604978.7400000002</v>
      </c>
      <c r="J8103" s="27" t="s">
        <v>76</v>
      </c>
      <c r="K8103" s="2" t="s">
        <v>15</v>
      </c>
    </row>
    <row r="8104" spans="1:11" ht="12" customHeight="1" x14ac:dyDescent="0.2">
      <c r="A8104" s="2">
        <v>1700</v>
      </c>
      <c r="B8104" s="20" t="str">
        <f>VLOOKUP(C8104,'[2]05-2025'!$B$1:$C$65536,2,0)</f>
        <v>INSS RETIDO A RECOLHER</v>
      </c>
      <c r="C8104" s="33" t="s">
        <v>73</v>
      </c>
      <c r="D8104" s="21">
        <f>VLOOKUP(C8104,'[2]05-2025'!$B$1:$D$65536,3,0)</f>
        <v>189656.1</v>
      </c>
      <c r="E8104" s="25" t="s">
        <v>1817</v>
      </c>
      <c r="F8104" s="27" t="s">
        <v>3068</v>
      </c>
      <c r="G8104" s="26">
        <v>16347.92</v>
      </c>
      <c r="H8104" s="26">
        <v>0</v>
      </c>
      <c r="I8104" s="24">
        <f t="shared" si="126"/>
        <v>1588630.8200000003</v>
      </c>
      <c r="J8104" s="27" t="s">
        <v>76</v>
      </c>
      <c r="K8104" s="2" t="s">
        <v>15</v>
      </c>
    </row>
    <row r="8105" spans="1:11" ht="12" customHeight="1" x14ac:dyDescent="0.2">
      <c r="A8105" s="2">
        <v>1700</v>
      </c>
      <c r="B8105" s="20" t="str">
        <f>VLOOKUP(C8105,'[2]05-2025'!$B$1:$C$65536,2,0)</f>
        <v>INSS RETIDO A RECOLHER</v>
      </c>
      <c r="C8105" s="33" t="s">
        <v>73</v>
      </c>
      <c r="D8105" s="21">
        <f>VLOOKUP(C8105,'[2]05-2025'!$B$1:$D$65536,3,0)</f>
        <v>189656.1</v>
      </c>
      <c r="E8105" s="25" t="s">
        <v>1817</v>
      </c>
      <c r="F8105" s="27" t="s">
        <v>3068</v>
      </c>
      <c r="G8105" s="26">
        <v>18438.8</v>
      </c>
      <c r="H8105" s="26">
        <v>0</v>
      </c>
      <c r="I8105" s="24">
        <f t="shared" si="126"/>
        <v>1570192.0200000003</v>
      </c>
      <c r="J8105" s="27" t="s">
        <v>76</v>
      </c>
      <c r="K8105" s="2" t="s">
        <v>15</v>
      </c>
    </row>
    <row r="8106" spans="1:11" ht="12" customHeight="1" x14ac:dyDescent="0.2">
      <c r="A8106" s="2">
        <v>1700</v>
      </c>
      <c r="B8106" s="20" t="str">
        <f>VLOOKUP(C8106,'[2]05-2025'!$B$1:$C$65536,2,0)</f>
        <v>INSS RETIDO A RECOLHER</v>
      </c>
      <c r="C8106" s="33" t="s">
        <v>73</v>
      </c>
      <c r="D8106" s="21">
        <f>VLOOKUP(C8106,'[2]05-2025'!$B$1:$D$65536,3,0)</f>
        <v>189656.1</v>
      </c>
      <c r="E8106" s="25" t="s">
        <v>1817</v>
      </c>
      <c r="F8106" s="27" t="s">
        <v>3068</v>
      </c>
      <c r="G8106" s="26">
        <v>19250</v>
      </c>
      <c r="H8106" s="26">
        <v>0</v>
      </c>
      <c r="I8106" s="24">
        <f t="shared" si="126"/>
        <v>1550942.0200000003</v>
      </c>
      <c r="J8106" s="27" t="s">
        <v>76</v>
      </c>
      <c r="K8106" s="2" t="s">
        <v>15</v>
      </c>
    </row>
    <row r="8107" spans="1:11" ht="12" customHeight="1" x14ac:dyDescent="0.2">
      <c r="A8107" s="2">
        <v>1700</v>
      </c>
      <c r="B8107" s="20" t="str">
        <f>VLOOKUP(C8107,'[2]05-2025'!$B$1:$C$65536,2,0)</f>
        <v>INSS RETIDO A RECOLHER</v>
      </c>
      <c r="C8107" s="33" t="s">
        <v>73</v>
      </c>
      <c r="D8107" s="21">
        <f>VLOOKUP(C8107,'[2]05-2025'!$B$1:$D$65536,3,0)</f>
        <v>189656.1</v>
      </c>
      <c r="E8107" s="25" t="s">
        <v>1817</v>
      </c>
      <c r="F8107" s="27" t="s">
        <v>3068</v>
      </c>
      <c r="G8107" s="26">
        <v>20020.27</v>
      </c>
      <c r="H8107" s="26">
        <v>0</v>
      </c>
      <c r="I8107" s="24">
        <f t="shared" si="126"/>
        <v>1530921.7500000002</v>
      </c>
      <c r="J8107" s="27" t="s">
        <v>76</v>
      </c>
      <c r="K8107" s="2" t="s">
        <v>15</v>
      </c>
    </row>
    <row r="8108" spans="1:11" ht="12" customHeight="1" x14ac:dyDescent="0.2">
      <c r="A8108" s="2">
        <v>1700</v>
      </c>
      <c r="B8108" s="20" t="str">
        <f>VLOOKUP(C8108,'[2]05-2025'!$B$1:$C$65536,2,0)</f>
        <v>INSS RETIDO A RECOLHER</v>
      </c>
      <c r="C8108" s="33" t="s">
        <v>73</v>
      </c>
      <c r="D8108" s="21">
        <f>VLOOKUP(C8108,'[2]05-2025'!$B$1:$D$65536,3,0)</f>
        <v>189656.1</v>
      </c>
      <c r="E8108" s="25" t="s">
        <v>1817</v>
      </c>
      <c r="F8108" s="27" t="s">
        <v>3068</v>
      </c>
      <c r="G8108" s="26">
        <v>26466.1</v>
      </c>
      <c r="H8108" s="26">
        <v>0</v>
      </c>
      <c r="I8108" s="24">
        <f t="shared" si="126"/>
        <v>1504455.6500000001</v>
      </c>
      <c r="J8108" s="27" t="s">
        <v>76</v>
      </c>
      <c r="K8108" s="2" t="s">
        <v>15</v>
      </c>
    </row>
    <row r="8109" spans="1:11" ht="12" customHeight="1" x14ac:dyDescent="0.2">
      <c r="A8109" s="2">
        <v>1700</v>
      </c>
      <c r="B8109" s="20" t="str">
        <f>VLOOKUP(C8109,'[2]05-2025'!$B$1:$C$65536,2,0)</f>
        <v>INSS RETIDO A RECOLHER</v>
      </c>
      <c r="C8109" s="33" t="s">
        <v>73</v>
      </c>
      <c r="D8109" s="21">
        <f>VLOOKUP(C8109,'[2]05-2025'!$B$1:$D$65536,3,0)</f>
        <v>189656.1</v>
      </c>
      <c r="E8109" s="25" t="s">
        <v>1817</v>
      </c>
      <c r="F8109" s="27" t="s">
        <v>3068</v>
      </c>
      <c r="G8109" s="26">
        <v>70531.77</v>
      </c>
      <c r="H8109" s="26">
        <v>0</v>
      </c>
      <c r="I8109" s="24">
        <f t="shared" si="126"/>
        <v>1433923.8800000001</v>
      </c>
      <c r="J8109" s="27" t="s">
        <v>76</v>
      </c>
      <c r="K8109" s="2" t="s">
        <v>15</v>
      </c>
    </row>
    <row r="8110" spans="1:11" ht="12" customHeight="1" x14ac:dyDescent="0.2">
      <c r="A8110" s="2">
        <v>1700</v>
      </c>
      <c r="B8110" s="20" t="str">
        <f>VLOOKUP(C8110,'[2]05-2025'!$B$1:$C$65536,2,0)</f>
        <v>INSS RETIDO A RECOLHER</v>
      </c>
      <c r="C8110" s="33" t="s">
        <v>73</v>
      </c>
      <c r="D8110" s="21">
        <f>VLOOKUP(C8110,'[2]05-2025'!$B$1:$D$65536,3,0)</f>
        <v>189656.1</v>
      </c>
      <c r="E8110" s="25" t="s">
        <v>1819</v>
      </c>
      <c r="F8110" s="27" t="s">
        <v>2939</v>
      </c>
      <c r="G8110" s="26">
        <v>163530.32999999999</v>
      </c>
      <c r="H8110" s="26">
        <v>0</v>
      </c>
      <c r="I8110" s="24">
        <f t="shared" si="126"/>
        <v>1270393.55</v>
      </c>
      <c r="J8110" s="27" t="s">
        <v>59</v>
      </c>
      <c r="K8110" s="2" t="s">
        <v>15</v>
      </c>
    </row>
    <row r="8111" spans="1:11" ht="12" customHeight="1" x14ac:dyDescent="0.2">
      <c r="A8111" s="2">
        <v>1700</v>
      </c>
      <c r="B8111" s="20" t="str">
        <f>VLOOKUP(C8111,'[2]05-2025'!$B$1:$C$65536,2,0)</f>
        <v>INSS RETIDO A RECOLHER</v>
      </c>
      <c r="C8111" s="33" t="s">
        <v>73</v>
      </c>
      <c r="D8111" s="21">
        <f>VLOOKUP(C8111,'[2]05-2025'!$B$1:$D$65536,3,0)</f>
        <v>189656.1</v>
      </c>
      <c r="E8111" s="25" t="s">
        <v>1819</v>
      </c>
      <c r="F8111" s="27" t="s">
        <v>1617</v>
      </c>
      <c r="G8111" s="26">
        <v>7659.15</v>
      </c>
      <c r="H8111" s="26">
        <v>0</v>
      </c>
      <c r="I8111" s="24">
        <f t="shared" si="126"/>
        <v>1262734.4000000001</v>
      </c>
      <c r="J8111" s="27" t="s">
        <v>72</v>
      </c>
      <c r="K8111" s="2" t="s">
        <v>15</v>
      </c>
    </row>
    <row r="8112" spans="1:11" ht="12" customHeight="1" x14ac:dyDescent="0.2">
      <c r="A8112" s="2">
        <v>1700</v>
      </c>
      <c r="B8112" s="20" t="str">
        <f>VLOOKUP(C8112,'[2]05-2025'!$B$1:$C$65536,2,0)</f>
        <v>INSS RETIDO A RECOLHER</v>
      </c>
      <c r="C8112" s="33" t="s">
        <v>73</v>
      </c>
      <c r="D8112" s="21">
        <f>VLOOKUP(C8112,'[2]05-2025'!$B$1:$D$65536,3,0)</f>
        <v>189656.1</v>
      </c>
      <c r="E8112" s="25" t="s">
        <v>1819</v>
      </c>
      <c r="F8112" s="27" t="s">
        <v>1614</v>
      </c>
      <c r="G8112" s="26">
        <v>1647.13</v>
      </c>
      <c r="H8112" s="26">
        <v>0</v>
      </c>
      <c r="I8112" s="24">
        <f t="shared" si="126"/>
        <v>1261087.2700000003</v>
      </c>
      <c r="J8112" s="27" t="s">
        <v>69</v>
      </c>
      <c r="K8112" s="2" t="s">
        <v>15</v>
      </c>
    </row>
    <row r="8113" spans="1:11" ht="12" customHeight="1" x14ac:dyDescent="0.2">
      <c r="A8113" s="2">
        <v>1700</v>
      </c>
      <c r="B8113" s="20" t="str">
        <f>VLOOKUP(C8113,'[2]05-2025'!$B$1:$C$65536,2,0)</f>
        <v>INSS RETIDO A RECOLHER</v>
      </c>
      <c r="C8113" s="33" t="s">
        <v>73</v>
      </c>
      <c r="D8113" s="21">
        <f>VLOOKUP(C8113,'[2]05-2025'!$B$1:$D$65536,3,0)</f>
        <v>189656.1</v>
      </c>
      <c r="E8113" s="25" t="s">
        <v>1819</v>
      </c>
      <c r="F8113" s="27" t="s">
        <v>1615</v>
      </c>
      <c r="G8113" s="26">
        <v>5764.95</v>
      </c>
      <c r="H8113" s="26">
        <v>0</v>
      </c>
      <c r="I8113" s="24">
        <f t="shared" ref="I8113:I8176" si="127">IF(C8113&lt;&gt;C8112,D8113-G8113+H8113,IF(C8113=C8112,I8112-G8113+H8113,"falso"))</f>
        <v>1255322.3200000003</v>
      </c>
      <c r="J8113" s="27" t="s">
        <v>71</v>
      </c>
      <c r="K8113" s="2" t="s">
        <v>15</v>
      </c>
    </row>
    <row r="8114" spans="1:11" ht="12" customHeight="1" x14ac:dyDescent="0.2">
      <c r="A8114" s="2">
        <v>1700</v>
      </c>
      <c r="B8114" s="20" t="str">
        <f>VLOOKUP(C8114,'[2]05-2025'!$B$1:$C$65536,2,0)</f>
        <v>INSS RETIDO A RECOLHER</v>
      </c>
      <c r="C8114" s="33" t="s">
        <v>73</v>
      </c>
      <c r="D8114" s="21">
        <f>VLOOKUP(C8114,'[2]05-2025'!$B$1:$D$65536,3,0)</f>
        <v>189656.1</v>
      </c>
      <c r="E8114" s="25" t="s">
        <v>1819</v>
      </c>
      <c r="F8114" s="27" t="s">
        <v>1741</v>
      </c>
      <c r="G8114" s="26">
        <v>3118.79</v>
      </c>
      <c r="H8114" s="26">
        <v>0</v>
      </c>
      <c r="I8114" s="24">
        <f t="shared" si="127"/>
        <v>1252203.5300000003</v>
      </c>
      <c r="J8114" s="27" t="s">
        <v>69</v>
      </c>
      <c r="K8114" s="2" t="s">
        <v>15</v>
      </c>
    </row>
    <row r="8115" spans="1:11" ht="12" customHeight="1" x14ac:dyDescent="0.2">
      <c r="A8115" s="2">
        <v>1700</v>
      </c>
      <c r="B8115" s="20" t="str">
        <f>VLOOKUP(C8115,'[2]05-2025'!$B$1:$C$65536,2,0)</f>
        <v>INSS RETIDO A RECOLHER</v>
      </c>
      <c r="C8115" s="33" t="s">
        <v>73</v>
      </c>
      <c r="D8115" s="21">
        <f>VLOOKUP(C8115,'[2]05-2025'!$B$1:$D$65536,3,0)</f>
        <v>189656.1</v>
      </c>
      <c r="E8115" s="25" t="s">
        <v>1819</v>
      </c>
      <c r="F8115" s="27" t="s">
        <v>1738</v>
      </c>
      <c r="G8115" s="26">
        <v>7277.18</v>
      </c>
      <c r="H8115" s="26">
        <v>0</v>
      </c>
      <c r="I8115" s="24">
        <f t="shared" si="127"/>
        <v>1244926.3500000003</v>
      </c>
      <c r="J8115" s="27" t="s">
        <v>71</v>
      </c>
      <c r="K8115" s="2" t="s">
        <v>15</v>
      </c>
    </row>
    <row r="8116" spans="1:11" ht="12" customHeight="1" x14ac:dyDescent="0.2">
      <c r="A8116" s="2">
        <v>1700</v>
      </c>
      <c r="B8116" s="20" t="str">
        <f>VLOOKUP(C8116,'[2]05-2025'!$B$1:$C$65536,2,0)</f>
        <v>INSS RETIDO A RECOLHER</v>
      </c>
      <c r="C8116" s="33" t="s">
        <v>73</v>
      </c>
      <c r="D8116" s="21">
        <f>VLOOKUP(C8116,'[2]05-2025'!$B$1:$D$65536,3,0)</f>
        <v>189656.1</v>
      </c>
      <c r="E8116" s="25" t="s">
        <v>1819</v>
      </c>
      <c r="F8116" s="27" t="s">
        <v>2941</v>
      </c>
      <c r="G8116" s="26">
        <v>164984.18</v>
      </c>
      <c r="H8116" s="26">
        <v>0</v>
      </c>
      <c r="I8116" s="24">
        <f t="shared" si="127"/>
        <v>1079942.1700000004</v>
      </c>
      <c r="J8116" s="27" t="s">
        <v>59</v>
      </c>
      <c r="K8116" s="2" t="s">
        <v>15</v>
      </c>
    </row>
    <row r="8117" spans="1:11" ht="12" customHeight="1" x14ac:dyDescent="0.2">
      <c r="A8117" s="2">
        <v>1700</v>
      </c>
      <c r="B8117" s="20" t="str">
        <f>VLOOKUP(C8117,'[2]05-2025'!$B$1:$C$65536,2,0)</f>
        <v>INSS RETIDO A RECOLHER</v>
      </c>
      <c r="C8117" s="33" t="s">
        <v>73</v>
      </c>
      <c r="D8117" s="21">
        <f>VLOOKUP(C8117,'[2]05-2025'!$B$1:$D$65536,3,0)</f>
        <v>189656.1</v>
      </c>
      <c r="E8117" s="25" t="s">
        <v>1819</v>
      </c>
      <c r="F8117" s="27" t="s">
        <v>1740</v>
      </c>
      <c r="G8117" s="26">
        <v>9668.27</v>
      </c>
      <c r="H8117" s="26">
        <v>0</v>
      </c>
      <c r="I8117" s="24">
        <f t="shared" si="127"/>
        <v>1070273.9000000004</v>
      </c>
      <c r="J8117" s="27" t="s">
        <v>72</v>
      </c>
      <c r="K8117" s="2" t="s">
        <v>15</v>
      </c>
    </row>
    <row r="8118" spans="1:11" ht="12" customHeight="1" x14ac:dyDescent="0.2">
      <c r="A8118" s="2">
        <v>1700</v>
      </c>
      <c r="B8118" s="20" t="str">
        <f>VLOOKUP(C8118,'[2]05-2025'!$B$1:$C$65536,2,0)</f>
        <v>INSS RETIDO A RECOLHER</v>
      </c>
      <c r="C8118" s="33" t="s">
        <v>73</v>
      </c>
      <c r="D8118" s="21">
        <f>VLOOKUP(C8118,'[2]05-2025'!$B$1:$D$65536,3,0)</f>
        <v>189656.1</v>
      </c>
      <c r="E8118" s="25" t="s">
        <v>1819</v>
      </c>
      <c r="F8118" s="27" t="s">
        <v>1738</v>
      </c>
      <c r="G8118" s="26">
        <v>1120.9000000000001</v>
      </c>
      <c r="H8118" s="26">
        <v>0</v>
      </c>
      <c r="I8118" s="24">
        <f t="shared" si="127"/>
        <v>1069153.0000000005</v>
      </c>
      <c r="J8118" s="27" t="s">
        <v>71</v>
      </c>
      <c r="K8118" s="2" t="s">
        <v>15</v>
      </c>
    </row>
    <row r="8119" spans="1:11" ht="12" customHeight="1" x14ac:dyDescent="0.2">
      <c r="A8119" s="2">
        <v>1700</v>
      </c>
      <c r="B8119" s="20" t="str">
        <f>VLOOKUP(C8119,'[2]05-2025'!$B$1:$C$65536,2,0)</f>
        <v>INSS RETIDO A RECOLHER</v>
      </c>
      <c r="C8119" s="33" t="s">
        <v>73</v>
      </c>
      <c r="D8119" s="21">
        <f>VLOOKUP(C8119,'[2]05-2025'!$B$1:$D$65536,3,0)</f>
        <v>189656.1</v>
      </c>
      <c r="E8119" s="25" t="s">
        <v>1819</v>
      </c>
      <c r="F8119" s="27" t="s">
        <v>1740</v>
      </c>
      <c r="G8119" s="26">
        <v>1489.2</v>
      </c>
      <c r="H8119" s="26">
        <v>0</v>
      </c>
      <c r="I8119" s="24">
        <f t="shared" si="127"/>
        <v>1067663.8000000005</v>
      </c>
      <c r="J8119" s="27" t="s">
        <v>72</v>
      </c>
      <c r="K8119" s="2" t="s">
        <v>15</v>
      </c>
    </row>
    <row r="8120" spans="1:11" ht="12" customHeight="1" x14ac:dyDescent="0.2">
      <c r="A8120" s="2">
        <v>1700</v>
      </c>
      <c r="B8120" s="20" t="str">
        <f>VLOOKUP(C8120,'[2]05-2025'!$B$1:$C$65536,2,0)</f>
        <v>INSS RETIDO A RECOLHER</v>
      </c>
      <c r="C8120" s="33" t="s">
        <v>73</v>
      </c>
      <c r="D8120" s="21">
        <f>VLOOKUP(C8120,'[2]05-2025'!$B$1:$D$65536,3,0)</f>
        <v>189656.1</v>
      </c>
      <c r="E8120" s="25" t="s">
        <v>1819</v>
      </c>
      <c r="F8120" s="27" t="s">
        <v>2944</v>
      </c>
      <c r="G8120" s="26">
        <v>25412.37</v>
      </c>
      <c r="H8120" s="26">
        <v>0</v>
      </c>
      <c r="I8120" s="24">
        <f t="shared" si="127"/>
        <v>1042251.4300000005</v>
      </c>
      <c r="J8120" s="27" t="s">
        <v>59</v>
      </c>
      <c r="K8120" s="2" t="s">
        <v>15</v>
      </c>
    </row>
    <row r="8121" spans="1:11" ht="12" customHeight="1" x14ac:dyDescent="0.2">
      <c r="A8121" s="2">
        <v>1700</v>
      </c>
      <c r="B8121" s="20" t="str">
        <f>VLOOKUP(C8121,'[2]05-2025'!$B$1:$C$65536,2,0)</f>
        <v>INSS RETIDO A RECOLHER</v>
      </c>
      <c r="C8121" s="33" t="s">
        <v>73</v>
      </c>
      <c r="D8121" s="21">
        <f>VLOOKUP(C8121,'[2]05-2025'!$B$1:$D$65536,3,0)</f>
        <v>189656.1</v>
      </c>
      <c r="E8121" s="25" t="s">
        <v>1819</v>
      </c>
      <c r="F8121" s="27" t="s">
        <v>1741</v>
      </c>
      <c r="G8121" s="26">
        <v>480.39</v>
      </c>
      <c r="H8121" s="26">
        <v>0</v>
      </c>
      <c r="I8121" s="24">
        <f t="shared" si="127"/>
        <v>1041771.0400000005</v>
      </c>
      <c r="J8121" s="27" t="s">
        <v>69</v>
      </c>
      <c r="K8121" s="2" t="s">
        <v>15</v>
      </c>
    </row>
    <row r="8122" spans="1:11" ht="12" customHeight="1" x14ac:dyDescent="0.2">
      <c r="A8122" s="2">
        <v>1700</v>
      </c>
      <c r="B8122" s="20" t="str">
        <f>VLOOKUP(C8122,'[2]05-2025'!$B$1:$C$65536,2,0)</f>
        <v>INSS RETIDO A RECOLHER</v>
      </c>
      <c r="C8122" s="33" t="s">
        <v>73</v>
      </c>
      <c r="D8122" s="21">
        <f>VLOOKUP(C8122,'[2]05-2025'!$B$1:$D$65536,3,0)</f>
        <v>189656.1</v>
      </c>
      <c r="E8122" s="25" t="s">
        <v>1819</v>
      </c>
      <c r="F8122" s="27" t="s">
        <v>1741</v>
      </c>
      <c r="G8122" s="26">
        <v>238.54</v>
      </c>
      <c r="H8122" s="26">
        <v>0</v>
      </c>
      <c r="I8122" s="24">
        <f t="shared" si="127"/>
        <v>1041532.5000000005</v>
      </c>
      <c r="J8122" s="27" t="s">
        <v>69</v>
      </c>
      <c r="K8122" s="2" t="s">
        <v>15</v>
      </c>
    </row>
    <row r="8123" spans="1:11" ht="12" customHeight="1" x14ac:dyDescent="0.2">
      <c r="A8123" s="2">
        <v>1700</v>
      </c>
      <c r="B8123" s="20" t="str">
        <f>VLOOKUP(C8123,'[2]05-2025'!$B$1:$C$65536,2,0)</f>
        <v>INSS RETIDO A RECOLHER</v>
      </c>
      <c r="C8123" s="33" t="s">
        <v>73</v>
      </c>
      <c r="D8123" s="21">
        <f>VLOOKUP(C8123,'[2]05-2025'!$B$1:$D$65536,3,0)</f>
        <v>189656.1</v>
      </c>
      <c r="E8123" s="25" t="s">
        <v>1819</v>
      </c>
      <c r="F8123" s="27" t="s">
        <v>2947</v>
      </c>
      <c r="G8123" s="26">
        <v>12618.57</v>
      </c>
      <c r="H8123" s="26">
        <v>0</v>
      </c>
      <c r="I8123" s="24">
        <f t="shared" si="127"/>
        <v>1028913.9300000005</v>
      </c>
      <c r="J8123" s="27" t="s">
        <v>59</v>
      </c>
      <c r="K8123" s="2" t="s">
        <v>15</v>
      </c>
    </row>
    <row r="8124" spans="1:11" ht="12" customHeight="1" x14ac:dyDescent="0.2">
      <c r="A8124" s="2">
        <v>1700</v>
      </c>
      <c r="B8124" s="20" t="str">
        <f>VLOOKUP(C8124,'[2]05-2025'!$B$1:$C$65536,2,0)</f>
        <v>INSS RETIDO A RECOLHER</v>
      </c>
      <c r="C8124" s="33" t="s">
        <v>73</v>
      </c>
      <c r="D8124" s="21">
        <f>VLOOKUP(C8124,'[2]05-2025'!$B$1:$D$65536,3,0)</f>
        <v>189656.1</v>
      </c>
      <c r="E8124" s="25" t="s">
        <v>1819</v>
      </c>
      <c r="F8124" s="27" t="s">
        <v>1740</v>
      </c>
      <c r="G8124" s="26">
        <v>739.46</v>
      </c>
      <c r="H8124" s="26">
        <v>0</v>
      </c>
      <c r="I8124" s="24">
        <f t="shared" si="127"/>
        <v>1028174.4700000006</v>
      </c>
      <c r="J8124" s="27" t="s">
        <v>72</v>
      </c>
      <c r="K8124" s="2" t="s">
        <v>15</v>
      </c>
    </row>
    <row r="8125" spans="1:11" ht="12" customHeight="1" x14ac:dyDescent="0.2">
      <c r="A8125" s="2">
        <v>1700</v>
      </c>
      <c r="B8125" s="20" t="str">
        <f>VLOOKUP(C8125,'[2]05-2025'!$B$1:$C$65536,2,0)</f>
        <v>INSS RETIDO A RECOLHER</v>
      </c>
      <c r="C8125" s="33" t="s">
        <v>73</v>
      </c>
      <c r="D8125" s="21">
        <f>VLOOKUP(C8125,'[2]05-2025'!$B$1:$D$65536,3,0)</f>
        <v>189656.1</v>
      </c>
      <c r="E8125" s="25" t="s">
        <v>1819</v>
      </c>
      <c r="F8125" s="27" t="s">
        <v>1738</v>
      </c>
      <c r="G8125" s="26">
        <v>556.59</v>
      </c>
      <c r="H8125" s="26">
        <v>0</v>
      </c>
      <c r="I8125" s="24">
        <f t="shared" si="127"/>
        <v>1027617.8800000006</v>
      </c>
      <c r="J8125" s="27" t="s">
        <v>71</v>
      </c>
      <c r="K8125" s="2" t="s">
        <v>15</v>
      </c>
    </row>
    <row r="8126" spans="1:11" ht="12" customHeight="1" x14ac:dyDescent="0.2">
      <c r="A8126" s="2">
        <v>1700</v>
      </c>
      <c r="B8126" s="20" t="str">
        <f>VLOOKUP(C8126,'[2]05-2025'!$B$1:$C$65536,2,0)</f>
        <v>INSS RETIDO A RECOLHER</v>
      </c>
      <c r="C8126" s="33" t="s">
        <v>73</v>
      </c>
      <c r="D8126" s="21">
        <f>VLOOKUP(C8126,'[2]05-2025'!$B$1:$D$65536,3,0)</f>
        <v>189656.1</v>
      </c>
      <c r="E8126" s="25" t="s">
        <v>1819</v>
      </c>
      <c r="F8126" s="27" t="s">
        <v>1740</v>
      </c>
      <c r="G8126" s="26">
        <v>863.23</v>
      </c>
      <c r="H8126" s="26">
        <v>0</v>
      </c>
      <c r="I8126" s="24">
        <f t="shared" si="127"/>
        <v>1026754.6500000006</v>
      </c>
      <c r="J8126" s="27" t="s">
        <v>72</v>
      </c>
      <c r="K8126" s="2" t="s">
        <v>15</v>
      </c>
    </row>
    <row r="8127" spans="1:11" ht="12" customHeight="1" x14ac:dyDescent="0.2">
      <c r="A8127" s="2">
        <v>1700</v>
      </c>
      <c r="B8127" s="20" t="str">
        <f>VLOOKUP(C8127,'[2]05-2025'!$B$1:$C$65536,2,0)</f>
        <v>INSS RETIDO A RECOLHER</v>
      </c>
      <c r="C8127" s="33" t="s">
        <v>73</v>
      </c>
      <c r="D8127" s="21">
        <f>VLOOKUP(C8127,'[2]05-2025'!$B$1:$D$65536,3,0)</f>
        <v>189656.1</v>
      </c>
      <c r="E8127" s="25" t="s">
        <v>1819</v>
      </c>
      <c r="F8127" s="27" t="s">
        <v>1738</v>
      </c>
      <c r="G8127" s="26">
        <v>649.74</v>
      </c>
      <c r="H8127" s="26">
        <v>0</v>
      </c>
      <c r="I8127" s="24">
        <f t="shared" si="127"/>
        <v>1026104.9100000006</v>
      </c>
      <c r="J8127" s="27" t="s">
        <v>71</v>
      </c>
      <c r="K8127" s="2" t="s">
        <v>15</v>
      </c>
    </row>
    <row r="8128" spans="1:11" ht="12" customHeight="1" x14ac:dyDescent="0.2">
      <c r="A8128" s="2">
        <v>1700</v>
      </c>
      <c r="B8128" s="20" t="str">
        <f>VLOOKUP(C8128,'[2]05-2025'!$B$1:$C$65536,2,0)</f>
        <v>INSS RETIDO A RECOLHER</v>
      </c>
      <c r="C8128" s="33" t="s">
        <v>73</v>
      </c>
      <c r="D8128" s="21">
        <f>VLOOKUP(C8128,'[2]05-2025'!$B$1:$D$65536,3,0)</f>
        <v>189656.1</v>
      </c>
      <c r="E8128" s="25" t="s">
        <v>1819</v>
      </c>
      <c r="F8128" s="27" t="s">
        <v>1741</v>
      </c>
      <c r="G8128" s="26">
        <v>278.45999999999998</v>
      </c>
      <c r="H8128" s="26">
        <v>0</v>
      </c>
      <c r="I8128" s="24">
        <f t="shared" si="127"/>
        <v>1025826.4500000007</v>
      </c>
      <c r="J8128" s="27" t="s">
        <v>69</v>
      </c>
      <c r="K8128" s="2" t="s">
        <v>15</v>
      </c>
    </row>
    <row r="8129" spans="1:11" ht="12" customHeight="1" x14ac:dyDescent="0.2">
      <c r="A8129" s="2">
        <v>1700</v>
      </c>
      <c r="B8129" s="20" t="str">
        <f>VLOOKUP(C8129,'[2]05-2025'!$B$1:$C$65536,2,0)</f>
        <v>INSS RETIDO A RECOLHER</v>
      </c>
      <c r="C8129" s="33" t="s">
        <v>73</v>
      </c>
      <c r="D8129" s="21">
        <f>VLOOKUP(C8129,'[2]05-2025'!$B$1:$D$65536,3,0)</f>
        <v>189656.1</v>
      </c>
      <c r="E8129" s="25" t="s">
        <v>1819</v>
      </c>
      <c r="F8129" s="27" t="s">
        <v>2948</v>
      </c>
      <c r="G8129" s="26">
        <v>14730.57</v>
      </c>
      <c r="H8129" s="26">
        <v>0</v>
      </c>
      <c r="I8129" s="24">
        <f t="shared" si="127"/>
        <v>1011095.8800000007</v>
      </c>
      <c r="J8129" s="27" t="s">
        <v>59</v>
      </c>
      <c r="K8129" s="2" t="s">
        <v>15</v>
      </c>
    </row>
    <row r="8130" spans="1:11" ht="12" customHeight="1" x14ac:dyDescent="0.2">
      <c r="A8130" s="2">
        <v>1700</v>
      </c>
      <c r="B8130" s="20" t="str">
        <f>VLOOKUP(C8130,'[2]05-2025'!$B$1:$C$65536,2,0)</f>
        <v>INSS RETIDO A RECOLHER</v>
      </c>
      <c r="C8130" s="33" t="s">
        <v>73</v>
      </c>
      <c r="D8130" s="21">
        <f>VLOOKUP(C8130,'[2]05-2025'!$B$1:$D$65536,3,0)</f>
        <v>189656.1</v>
      </c>
      <c r="E8130" s="25" t="s">
        <v>1819</v>
      </c>
      <c r="F8130" s="27" t="s">
        <v>2953</v>
      </c>
      <c r="G8130" s="26">
        <v>169924.99</v>
      </c>
      <c r="H8130" s="26">
        <v>0</v>
      </c>
      <c r="I8130" s="24">
        <f t="shared" si="127"/>
        <v>841170.89000000071</v>
      </c>
      <c r="J8130" s="27" t="s">
        <v>59</v>
      </c>
      <c r="K8130" s="2" t="s">
        <v>15</v>
      </c>
    </row>
    <row r="8131" spans="1:11" ht="12" customHeight="1" x14ac:dyDescent="0.2">
      <c r="A8131" s="2">
        <v>1700</v>
      </c>
      <c r="B8131" s="20" t="str">
        <f>VLOOKUP(C8131,'[2]05-2025'!$B$1:$C$65536,2,0)</f>
        <v>INSS RETIDO A RECOLHER</v>
      </c>
      <c r="C8131" s="33" t="s">
        <v>73</v>
      </c>
      <c r="D8131" s="21">
        <f>VLOOKUP(C8131,'[2]05-2025'!$B$1:$D$65536,3,0)</f>
        <v>189656.1</v>
      </c>
      <c r="E8131" s="25" t="s">
        <v>1819</v>
      </c>
      <c r="F8131" s="27" t="s">
        <v>1679</v>
      </c>
      <c r="G8131" s="26">
        <v>9030.2999999999993</v>
      </c>
      <c r="H8131" s="26">
        <v>0</v>
      </c>
      <c r="I8131" s="24">
        <f t="shared" si="127"/>
        <v>832140.59000000067</v>
      </c>
      <c r="J8131" s="27" t="s">
        <v>72</v>
      </c>
      <c r="K8131" s="2" t="s">
        <v>15</v>
      </c>
    </row>
    <row r="8132" spans="1:11" ht="12" customHeight="1" x14ac:dyDescent="0.2">
      <c r="A8132" s="2">
        <v>1700</v>
      </c>
      <c r="B8132" s="20" t="str">
        <f>VLOOKUP(C8132,'[2]05-2025'!$B$1:$C$65536,2,0)</f>
        <v>INSS RETIDO A RECOLHER</v>
      </c>
      <c r="C8132" s="33" t="s">
        <v>73</v>
      </c>
      <c r="D8132" s="21">
        <f>VLOOKUP(C8132,'[2]05-2025'!$B$1:$D$65536,3,0)</f>
        <v>189656.1</v>
      </c>
      <c r="E8132" s="25" t="s">
        <v>1819</v>
      </c>
      <c r="F8132" s="27" t="s">
        <v>1659</v>
      </c>
      <c r="G8132" s="26">
        <v>5826</v>
      </c>
      <c r="H8132" s="26">
        <v>0</v>
      </c>
      <c r="I8132" s="24">
        <f t="shared" si="127"/>
        <v>826314.59000000067</v>
      </c>
      <c r="J8132" s="27" t="s">
        <v>71</v>
      </c>
      <c r="K8132" s="2" t="s">
        <v>15</v>
      </c>
    </row>
    <row r="8133" spans="1:11" ht="12" customHeight="1" x14ac:dyDescent="0.2">
      <c r="A8133" s="2">
        <v>1700</v>
      </c>
      <c r="B8133" s="20" t="str">
        <f>VLOOKUP(C8133,'[2]05-2025'!$B$1:$C$65536,2,0)</f>
        <v>INSS RETIDO A RECOLHER</v>
      </c>
      <c r="C8133" s="33" t="s">
        <v>73</v>
      </c>
      <c r="D8133" s="21">
        <f>VLOOKUP(C8133,'[2]05-2025'!$B$1:$D$65536,3,0)</f>
        <v>189656.1</v>
      </c>
      <c r="E8133" s="25" t="s">
        <v>1819</v>
      </c>
      <c r="F8133" s="27" t="s">
        <v>1680</v>
      </c>
      <c r="G8133" s="26">
        <v>1942</v>
      </c>
      <c r="H8133" s="26">
        <v>0</v>
      </c>
      <c r="I8133" s="24">
        <f t="shared" si="127"/>
        <v>824372.59000000067</v>
      </c>
      <c r="J8133" s="27" t="s">
        <v>69</v>
      </c>
      <c r="K8133" s="2" t="s">
        <v>15</v>
      </c>
    </row>
    <row r="8134" spans="1:11" ht="12" customHeight="1" x14ac:dyDescent="0.2">
      <c r="A8134" s="2">
        <v>1700</v>
      </c>
      <c r="B8134" s="20" t="str">
        <f>VLOOKUP(C8134,'[2]05-2025'!$B$1:$C$65536,2,0)</f>
        <v>INSS RETIDO A RECOLHER</v>
      </c>
      <c r="C8134" s="33" t="s">
        <v>73</v>
      </c>
      <c r="D8134" s="21">
        <f>VLOOKUP(C8134,'[2]05-2025'!$B$1:$D$65536,3,0)</f>
        <v>189656.1</v>
      </c>
      <c r="E8134" s="25" t="s">
        <v>1823</v>
      </c>
      <c r="F8134" s="27" t="s">
        <v>1659</v>
      </c>
      <c r="G8134" s="26">
        <v>3078.9</v>
      </c>
      <c r="H8134" s="26">
        <v>0</v>
      </c>
      <c r="I8134" s="24">
        <f t="shared" si="127"/>
        <v>821293.69000000064</v>
      </c>
      <c r="J8134" s="27" t="s">
        <v>71</v>
      </c>
      <c r="K8134" s="2" t="s">
        <v>15</v>
      </c>
    </row>
    <row r="8135" spans="1:11" ht="12" customHeight="1" x14ac:dyDescent="0.2">
      <c r="A8135" s="2">
        <v>1700</v>
      </c>
      <c r="B8135" s="20" t="str">
        <f>VLOOKUP(C8135,'[2]05-2025'!$B$1:$C$65536,2,0)</f>
        <v>INSS RETIDO A RECOLHER</v>
      </c>
      <c r="C8135" s="33" t="s">
        <v>73</v>
      </c>
      <c r="D8135" s="21">
        <f>VLOOKUP(C8135,'[2]05-2025'!$B$1:$D$65536,3,0)</f>
        <v>189656.1</v>
      </c>
      <c r="E8135" s="25" t="s">
        <v>1823</v>
      </c>
      <c r="F8135" s="27" t="s">
        <v>2993</v>
      </c>
      <c r="G8135" s="26">
        <v>95599.99</v>
      </c>
      <c r="H8135" s="26">
        <v>0</v>
      </c>
      <c r="I8135" s="24">
        <f t="shared" si="127"/>
        <v>725693.70000000065</v>
      </c>
      <c r="J8135" s="27" t="s">
        <v>59</v>
      </c>
      <c r="K8135" s="2" t="s">
        <v>15</v>
      </c>
    </row>
    <row r="8136" spans="1:11" ht="12" customHeight="1" x14ac:dyDescent="0.2">
      <c r="A8136" s="2">
        <v>1700</v>
      </c>
      <c r="B8136" s="20" t="str">
        <f>VLOOKUP(C8136,'[2]05-2025'!$B$1:$C$65536,2,0)</f>
        <v>INSS RETIDO A RECOLHER</v>
      </c>
      <c r="C8136" s="33" t="s">
        <v>73</v>
      </c>
      <c r="D8136" s="21">
        <f>VLOOKUP(C8136,'[2]05-2025'!$B$1:$D$65536,3,0)</f>
        <v>189656.1</v>
      </c>
      <c r="E8136" s="25" t="s">
        <v>1806</v>
      </c>
      <c r="F8136" s="27" t="s">
        <v>1629</v>
      </c>
      <c r="G8136" s="26">
        <v>29276.49</v>
      </c>
      <c r="H8136" s="26">
        <v>0</v>
      </c>
      <c r="I8136" s="24">
        <f t="shared" si="127"/>
        <v>696417.21000000066</v>
      </c>
      <c r="J8136" s="27" t="s">
        <v>72</v>
      </c>
      <c r="K8136" s="2" t="s">
        <v>15</v>
      </c>
    </row>
    <row r="8137" spans="1:11" ht="12" customHeight="1" x14ac:dyDescent="0.2">
      <c r="A8137" s="2">
        <v>1700</v>
      </c>
      <c r="B8137" s="20" t="str">
        <f>VLOOKUP(C8137,'[2]05-2025'!$B$1:$C$65536,2,0)</f>
        <v>INSS RETIDO A RECOLHER</v>
      </c>
      <c r="C8137" s="33" t="s">
        <v>73</v>
      </c>
      <c r="D8137" s="21">
        <f>VLOOKUP(C8137,'[2]05-2025'!$B$1:$D$65536,3,0)</f>
        <v>189656.1</v>
      </c>
      <c r="E8137" s="25" t="s">
        <v>1806</v>
      </c>
      <c r="F8137" s="27" t="s">
        <v>1631</v>
      </c>
      <c r="G8137" s="26">
        <v>31480.1</v>
      </c>
      <c r="H8137" s="26">
        <v>0</v>
      </c>
      <c r="I8137" s="24">
        <f t="shared" si="127"/>
        <v>664937.11000000068</v>
      </c>
      <c r="J8137" s="27" t="s">
        <v>71</v>
      </c>
      <c r="K8137" s="2" t="s">
        <v>15</v>
      </c>
    </row>
    <row r="8138" spans="1:11" ht="12" customHeight="1" x14ac:dyDescent="0.2">
      <c r="A8138" s="2">
        <v>1700</v>
      </c>
      <c r="B8138" s="20" t="str">
        <f>VLOOKUP(C8138,'[2]05-2025'!$B$1:$C$65536,2,0)</f>
        <v>INSS RETIDO A RECOLHER</v>
      </c>
      <c r="C8138" s="33" t="s">
        <v>73</v>
      </c>
      <c r="D8138" s="21">
        <f>VLOOKUP(C8138,'[2]05-2025'!$B$1:$D$65536,3,0)</f>
        <v>189656.1</v>
      </c>
      <c r="E8138" s="25" t="s">
        <v>1806</v>
      </c>
      <c r="F8138" s="27" t="s">
        <v>1632</v>
      </c>
      <c r="G8138" s="26">
        <v>6296.02</v>
      </c>
      <c r="H8138" s="26">
        <v>0</v>
      </c>
      <c r="I8138" s="24">
        <f t="shared" si="127"/>
        <v>658641.09000000067</v>
      </c>
      <c r="J8138" s="27" t="s">
        <v>69</v>
      </c>
      <c r="K8138" s="2" t="s">
        <v>15</v>
      </c>
    </row>
    <row r="8139" spans="1:11" ht="12" customHeight="1" x14ac:dyDescent="0.2">
      <c r="A8139" s="2">
        <v>1700</v>
      </c>
      <c r="B8139" s="20" t="str">
        <f>VLOOKUP(C8139,'[2]05-2025'!$B$1:$C$65536,2,0)</f>
        <v>INSS RETIDO A RECOLHER</v>
      </c>
      <c r="C8139" s="33" t="s">
        <v>73</v>
      </c>
      <c r="D8139" s="21">
        <f>VLOOKUP(C8139,'[2]05-2025'!$B$1:$D$65536,3,0)</f>
        <v>189656.1</v>
      </c>
      <c r="E8139" s="25" t="s">
        <v>1806</v>
      </c>
      <c r="F8139" s="27" t="s">
        <v>2999</v>
      </c>
      <c r="G8139" s="26">
        <v>493293.21</v>
      </c>
      <c r="H8139" s="26">
        <v>0</v>
      </c>
      <c r="I8139" s="24">
        <f t="shared" si="127"/>
        <v>165347.88000000064</v>
      </c>
      <c r="J8139" s="27" t="s">
        <v>59</v>
      </c>
      <c r="K8139" s="2" t="s">
        <v>15</v>
      </c>
    </row>
    <row r="8140" spans="1:11" ht="12" customHeight="1" x14ac:dyDescent="0.2">
      <c r="A8140" s="2">
        <v>1700</v>
      </c>
      <c r="B8140" s="20" t="str">
        <f>VLOOKUP(C8140,'[2]05-2025'!$B$1:$C$65536,2,0)</f>
        <v>ENERGIA ELETRICA A PAGAR</v>
      </c>
      <c r="C8140" s="33" t="s">
        <v>75</v>
      </c>
      <c r="D8140" s="21">
        <f>VLOOKUP(C8140,'[2]05-2025'!$B$1:$D$65536,3,0)</f>
        <v>181301.69</v>
      </c>
      <c r="E8140" s="25" t="s">
        <v>1810</v>
      </c>
      <c r="F8140" s="27" t="s">
        <v>3056</v>
      </c>
      <c r="G8140" s="26">
        <v>0</v>
      </c>
      <c r="H8140" s="26">
        <v>4225.9399999999996</v>
      </c>
      <c r="I8140" s="24">
        <f t="shared" si="127"/>
        <v>185527.63</v>
      </c>
      <c r="J8140" s="27" t="s">
        <v>115</v>
      </c>
      <c r="K8140" s="2" t="s">
        <v>15</v>
      </c>
    </row>
    <row r="8141" spans="1:11" ht="12" customHeight="1" x14ac:dyDescent="0.2">
      <c r="A8141" s="2">
        <v>1700</v>
      </c>
      <c r="B8141" s="20" t="str">
        <f>VLOOKUP(C8141,'[2]05-2025'!$B$1:$C$65536,2,0)</f>
        <v>ENERGIA ELETRICA A PAGAR</v>
      </c>
      <c r="C8141" s="33" t="s">
        <v>75</v>
      </c>
      <c r="D8141" s="21">
        <f>VLOOKUP(C8141,'[2]05-2025'!$B$1:$D$65536,3,0)</f>
        <v>181301.69</v>
      </c>
      <c r="E8141" s="25" t="s">
        <v>1815</v>
      </c>
      <c r="F8141" s="27" t="s">
        <v>3057</v>
      </c>
      <c r="G8141" s="26">
        <v>0</v>
      </c>
      <c r="H8141" s="26">
        <v>47.28</v>
      </c>
      <c r="I8141" s="24">
        <f t="shared" si="127"/>
        <v>185574.91</v>
      </c>
      <c r="J8141" s="27" t="s">
        <v>115</v>
      </c>
      <c r="K8141" s="2" t="s">
        <v>15</v>
      </c>
    </row>
    <row r="8142" spans="1:11" ht="12" customHeight="1" x14ac:dyDescent="0.2">
      <c r="A8142" s="2">
        <v>1700</v>
      </c>
      <c r="B8142" s="20" t="str">
        <f>VLOOKUP(C8142,'[2]05-2025'!$B$1:$C$65536,2,0)</f>
        <v>ENERGIA ELETRICA A PAGAR</v>
      </c>
      <c r="C8142" s="33" t="s">
        <v>75</v>
      </c>
      <c r="D8142" s="21">
        <f>VLOOKUP(C8142,'[2]05-2025'!$B$1:$D$65536,3,0)</f>
        <v>181301.69</v>
      </c>
      <c r="E8142" s="25" t="s">
        <v>1817</v>
      </c>
      <c r="F8142" s="27" t="s">
        <v>3058</v>
      </c>
      <c r="G8142" s="26">
        <v>0</v>
      </c>
      <c r="H8142" s="26">
        <v>116.75</v>
      </c>
      <c r="I8142" s="24">
        <f t="shared" si="127"/>
        <v>185691.66</v>
      </c>
      <c r="J8142" s="27" t="s">
        <v>115</v>
      </c>
      <c r="K8142" s="2" t="s">
        <v>15</v>
      </c>
    </row>
    <row r="8143" spans="1:11" ht="12" customHeight="1" x14ac:dyDescent="0.2">
      <c r="A8143" s="2">
        <v>1700</v>
      </c>
      <c r="B8143" s="20" t="str">
        <f>VLOOKUP(C8143,'[2]05-2025'!$B$1:$C$65536,2,0)</f>
        <v>ENERGIA ELETRICA A PAGAR</v>
      </c>
      <c r="C8143" s="33" t="s">
        <v>75</v>
      </c>
      <c r="D8143" s="21">
        <f>VLOOKUP(C8143,'[2]05-2025'!$B$1:$D$65536,3,0)</f>
        <v>181301.69</v>
      </c>
      <c r="E8143" s="25" t="s">
        <v>1822</v>
      </c>
      <c r="F8143" s="27" t="s">
        <v>3059</v>
      </c>
      <c r="G8143" s="26">
        <v>0</v>
      </c>
      <c r="H8143" s="26">
        <v>0.47</v>
      </c>
      <c r="I8143" s="24">
        <f t="shared" si="127"/>
        <v>185692.13</v>
      </c>
      <c r="J8143" s="27" t="s">
        <v>115</v>
      </c>
      <c r="K8143" s="2" t="s">
        <v>15</v>
      </c>
    </row>
    <row r="8144" spans="1:11" ht="12" customHeight="1" x14ac:dyDescent="0.2">
      <c r="A8144" s="2">
        <v>1700</v>
      </c>
      <c r="B8144" s="20" t="str">
        <f>VLOOKUP(C8144,'[2]05-2025'!$B$1:$C$65536,2,0)</f>
        <v>ENERGIA ELETRICA A PAGAR</v>
      </c>
      <c r="C8144" s="33" t="s">
        <v>75</v>
      </c>
      <c r="D8144" s="21">
        <f>VLOOKUP(C8144,'[2]05-2025'!$B$1:$D$65536,3,0)</f>
        <v>181301.69</v>
      </c>
      <c r="E8144" s="25" t="s">
        <v>1822</v>
      </c>
      <c r="F8144" s="27" t="s">
        <v>3060</v>
      </c>
      <c r="G8144" s="26">
        <v>0</v>
      </c>
      <c r="H8144" s="26">
        <v>0.48</v>
      </c>
      <c r="I8144" s="24">
        <f t="shared" si="127"/>
        <v>185692.61000000002</v>
      </c>
      <c r="J8144" s="27" t="s">
        <v>115</v>
      </c>
      <c r="K8144" s="2" t="s">
        <v>15</v>
      </c>
    </row>
    <row r="8145" spans="1:11" ht="12" customHeight="1" x14ac:dyDescent="0.2">
      <c r="A8145" s="2">
        <v>1700</v>
      </c>
      <c r="B8145" s="20" t="str">
        <f>VLOOKUP(C8145,'[2]05-2025'!$B$1:$C$65536,2,0)</f>
        <v>ENERGIA ELETRICA A PAGAR</v>
      </c>
      <c r="C8145" s="33" t="s">
        <v>75</v>
      </c>
      <c r="D8145" s="21">
        <f>VLOOKUP(C8145,'[2]05-2025'!$B$1:$D$65536,3,0)</f>
        <v>181301.69</v>
      </c>
      <c r="E8145" s="25" t="s">
        <v>1822</v>
      </c>
      <c r="F8145" s="27" t="s">
        <v>3061</v>
      </c>
      <c r="G8145" s="26">
        <v>0</v>
      </c>
      <c r="H8145" s="26">
        <v>3303.75</v>
      </c>
      <c r="I8145" s="24">
        <f t="shared" si="127"/>
        <v>188996.36000000002</v>
      </c>
      <c r="J8145" s="27" t="s">
        <v>115</v>
      </c>
      <c r="K8145" s="2" t="s">
        <v>15</v>
      </c>
    </row>
    <row r="8146" spans="1:11" ht="12" customHeight="1" x14ac:dyDescent="0.2">
      <c r="A8146" s="2">
        <v>1700</v>
      </c>
      <c r="B8146" s="20" t="str">
        <f>VLOOKUP(C8146,'[2]05-2025'!$B$1:$C$65536,2,0)</f>
        <v>ENERGIA ELETRICA A PAGAR</v>
      </c>
      <c r="C8146" s="33" t="s">
        <v>75</v>
      </c>
      <c r="D8146" s="21">
        <f>VLOOKUP(C8146,'[2]05-2025'!$B$1:$D$65536,3,0)</f>
        <v>181301.69</v>
      </c>
      <c r="E8146" s="25" t="s">
        <v>1823</v>
      </c>
      <c r="F8146" s="27" t="s">
        <v>3062</v>
      </c>
      <c r="G8146" s="26">
        <v>0</v>
      </c>
      <c r="H8146" s="26">
        <v>3497.94</v>
      </c>
      <c r="I8146" s="24">
        <f t="shared" si="127"/>
        <v>192494.30000000002</v>
      </c>
      <c r="J8146" s="27" t="s">
        <v>115</v>
      </c>
      <c r="K8146" s="2" t="s">
        <v>15</v>
      </c>
    </row>
    <row r="8147" spans="1:11" ht="12" customHeight="1" x14ac:dyDescent="0.2">
      <c r="A8147" s="2">
        <v>1700</v>
      </c>
      <c r="B8147" s="20" t="str">
        <f>VLOOKUP(C8147,'[2]05-2025'!$B$1:$C$65536,2,0)</f>
        <v>ENERGIA ELETRICA A PAGAR</v>
      </c>
      <c r="C8147" s="33" t="s">
        <v>75</v>
      </c>
      <c r="D8147" s="21">
        <f>VLOOKUP(C8147,'[2]05-2025'!$B$1:$D$65536,3,0)</f>
        <v>181301.69</v>
      </c>
      <c r="E8147" s="25" t="s">
        <v>1823</v>
      </c>
      <c r="F8147" s="27" t="s">
        <v>3063</v>
      </c>
      <c r="G8147" s="26">
        <v>0</v>
      </c>
      <c r="H8147" s="26">
        <v>199260.77</v>
      </c>
      <c r="I8147" s="24">
        <f t="shared" si="127"/>
        <v>391755.07</v>
      </c>
      <c r="J8147" s="27" t="s">
        <v>115</v>
      </c>
      <c r="K8147" s="2" t="s">
        <v>15</v>
      </c>
    </row>
    <row r="8148" spans="1:11" ht="12" customHeight="1" x14ac:dyDescent="0.2">
      <c r="A8148" s="2">
        <v>1700</v>
      </c>
      <c r="B8148" s="20" t="str">
        <f>VLOOKUP(C8148,'[2]05-2025'!$B$1:$C$65536,2,0)</f>
        <v>ENERGIA ELETRICA A PAGAR</v>
      </c>
      <c r="C8148" s="33" t="s">
        <v>75</v>
      </c>
      <c r="D8148" s="21">
        <f>VLOOKUP(C8148,'[2]05-2025'!$B$1:$D$65536,3,0)</f>
        <v>181301.69</v>
      </c>
      <c r="E8148" s="25" t="s">
        <v>1825</v>
      </c>
      <c r="F8148" s="27" t="s">
        <v>3135</v>
      </c>
      <c r="G8148" s="26">
        <v>51.1</v>
      </c>
      <c r="H8148" s="26">
        <v>0</v>
      </c>
      <c r="I8148" s="24">
        <f t="shared" si="127"/>
        <v>391703.97000000003</v>
      </c>
      <c r="J8148" s="27" t="s">
        <v>79</v>
      </c>
      <c r="K8148" s="2" t="s">
        <v>15</v>
      </c>
    </row>
    <row r="8149" spans="1:11" ht="12" customHeight="1" x14ac:dyDescent="0.2">
      <c r="A8149" s="2">
        <v>1700</v>
      </c>
      <c r="B8149" s="20" t="str">
        <f>VLOOKUP(C8149,'[2]05-2025'!$B$1:$C$65536,2,0)</f>
        <v>ENERGIA ELETRICA A PAGAR</v>
      </c>
      <c r="C8149" s="33" t="s">
        <v>75</v>
      </c>
      <c r="D8149" s="21">
        <f>VLOOKUP(C8149,'[2]05-2025'!$B$1:$D$65536,3,0)</f>
        <v>181301.69</v>
      </c>
      <c r="E8149" s="25" t="s">
        <v>1821</v>
      </c>
      <c r="F8149" s="27" t="s">
        <v>2189</v>
      </c>
      <c r="G8149" s="26">
        <v>116.75</v>
      </c>
      <c r="H8149" s="26">
        <v>0</v>
      </c>
      <c r="I8149" s="24">
        <f t="shared" si="127"/>
        <v>391587.22000000003</v>
      </c>
      <c r="J8149" s="27" t="s">
        <v>1671</v>
      </c>
      <c r="K8149" s="2" t="s">
        <v>15</v>
      </c>
    </row>
    <row r="8150" spans="1:11" ht="12" customHeight="1" x14ac:dyDescent="0.2">
      <c r="A8150" s="2">
        <v>1700</v>
      </c>
      <c r="B8150" s="20" t="str">
        <f>VLOOKUP(C8150,'[2]05-2025'!$B$1:$C$65536,2,0)</f>
        <v>ENERGIA ELETRICA A PAGAR</v>
      </c>
      <c r="C8150" s="33" t="s">
        <v>75</v>
      </c>
      <c r="D8150" s="21">
        <f>VLOOKUP(C8150,'[2]05-2025'!$B$1:$D$65536,3,0)</f>
        <v>181301.69</v>
      </c>
      <c r="E8150" s="25" t="s">
        <v>1821</v>
      </c>
      <c r="F8150" s="27" t="s">
        <v>2190</v>
      </c>
      <c r="G8150" s="26">
        <v>4225.9399999999996</v>
      </c>
      <c r="H8150" s="26">
        <v>0</v>
      </c>
      <c r="I8150" s="24">
        <f t="shared" si="127"/>
        <v>387361.28000000003</v>
      </c>
      <c r="J8150" s="27" t="s">
        <v>1671</v>
      </c>
      <c r="K8150" s="2" t="s">
        <v>15</v>
      </c>
    </row>
    <row r="8151" spans="1:11" ht="12" customHeight="1" x14ac:dyDescent="0.2">
      <c r="A8151" s="2">
        <v>1700</v>
      </c>
      <c r="B8151" s="20" t="str">
        <f>VLOOKUP(C8151,'[2]05-2025'!$B$1:$C$65536,2,0)</f>
        <v>ENERGIA ELETRICA A PAGAR</v>
      </c>
      <c r="C8151" s="33" t="s">
        <v>75</v>
      </c>
      <c r="D8151" s="21">
        <f>VLOOKUP(C8151,'[2]05-2025'!$B$1:$D$65536,3,0)</f>
        <v>181301.69</v>
      </c>
      <c r="E8151" s="25" t="s">
        <v>1806</v>
      </c>
      <c r="F8151" s="27" t="s">
        <v>2268</v>
      </c>
      <c r="G8151" s="26">
        <v>181144.99</v>
      </c>
      <c r="H8151" s="26">
        <v>0</v>
      </c>
      <c r="I8151" s="24">
        <f t="shared" si="127"/>
        <v>206216.29000000004</v>
      </c>
      <c r="J8151" s="27" t="s">
        <v>1671</v>
      </c>
      <c r="K8151" s="2" t="s">
        <v>15</v>
      </c>
    </row>
    <row r="8152" spans="1:11" ht="12" customHeight="1" x14ac:dyDescent="0.2">
      <c r="A8152" s="2">
        <v>1700</v>
      </c>
      <c r="B8152" s="20" t="str">
        <f>VLOOKUP(C8152,'[2]05-2025'!$B$1:$C$65536,2,0)</f>
        <v>ENERGIA ELETRICA A PAGAR</v>
      </c>
      <c r="C8152" s="33" t="s">
        <v>75</v>
      </c>
      <c r="D8152" s="21">
        <f>VLOOKUP(C8152,'[2]05-2025'!$B$1:$D$65536,3,0)</f>
        <v>181301.69</v>
      </c>
      <c r="E8152" s="25" t="s">
        <v>1806</v>
      </c>
      <c r="F8152" s="27" t="s">
        <v>2269</v>
      </c>
      <c r="G8152" s="26">
        <v>3303.75</v>
      </c>
      <c r="H8152" s="26">
        <v>0</v>
      </c>
      <c r="I8152" s="24">
        <f t="shared" si="127"/>
        <v>202912.54000000004</v>
      </c>
      <c r="J8152" s="27" t="s">
        <v>1671</v>
      </c>
      <c r="K8152" s="2" t="s">
        <v>15</v>
      </c>
    </row>
    <row r="8153" spans="1:11" ht="12" customHeight="1" x14ac:dyDescent="0.2">
      <c r="A8153" s="2">
        <v>1700</v>
      </c>
      <c r="B8153" s="20" t="str">
        <f>VLOOKUP(C8153,'[2]05-2025'!$B$1:$C$65536,2,0)</f>
        <v>ENERGIA ELETRICA A PAGAR</v>
      </c>
      <c r="C8153" s="33" t="s">
        <v>75</v>
      </c>
      <c r="D8153" s="21">
        <f>VLOOKUP(C8153,'[2]05-2025'!$B$1:$D$65536,3,0)</f>
        <v>181301.69</v>
      </c>
      <c r="E8153" s="25" t="s">
        <v>1806</v>
      </c>
      <c r="F8153" s="27" t="s">
        <v>2270</v>
      </c>
      <c r="G8153" s="26">
        <v>47.28</v>
      </c>
      <c r="H8153" s="26">
        <v>0</v>
      </c>
      <c r="I8153" s="24">
        <f t="shared" si="127"/>
        <v>202865.26000000004</v>
      </c>
      <c r="J8153" s="27" t="s">
        <v>1671</v>
      </c>
      <c r="K8153" s="2" t="s">
        <v>15</v>
      </c>
    </row>
    <row r="8154" spans="1:11" ht="12" customHeight="1" x14ac:dyDescent="0.2">
      <c r="A8154" s="2">
        <v>1700</v>
      </c>
      <c r="B8154" s="20" t="str">
        <f>VLOOKUP(C8154,'[2]05-2025'!$B$1:$C$65536,2,0)</f>
        <v>ENERGIA ELETRICA A PAGAR</v>
      </c>
      <c r="C8154" s="33" t="s">
        <v>75</v>
      </c>
      <c r="D8154" s="21">
        <f>VLOOKUP(C8154,'[2]05-2025'!$B$1:$D$65536,3,0)</f>
        <v>181301.69</v>
      </c>
      <c r="E8154" s="25" t="s">
        <v>1806</v>
      </c>
      <c r="F8154" s="27" t="s">
        <v>2271</v>
      </c>
      <c r="G8154" s="26">
        <v>3497.94</v>
      </c>
      <c r="H8154" s="26">
        <v>0</v>
      </c>
      <c r="I8154" s="24">
        <f t="shared" si="127"/>
        <v>199367.32000000004</v>
      </c>
      <c r="J8154" s="27" t="s">
        <v>1671</v>
      </c>
      <c r="K8154" s="2" t="s">
        <v>15</v>
      </c>
    </row>
    <row r="8155" spans="1:11" ht="12" customHeight="1" x14ac:dyDescent="0.2">
      <c r="A8155" s="2">
        <v>1700</v>
      </c>
      <c r="B8155" s="20" t="str">
        <f>VLOOKUP(C8155,'[2]05-2025'!$B$1:$C$65536,2,0)</f>
        <v>ENERGIA ELETRICA A PAGAR</v>
      </c>
      <c r="C8155" s="33" t="s">
        <v>75</v>
      </c>
      <c r="D8155" s="21">
        <f>VLOOKUP(C8155,'[2]05-2025'!$B$1:$D$65536,3,0)</f>
        <v>181301.69</v>
      </c>
      <c r="E8155" s="25" t="s">
        <v>1806</v>
      </c>
      <c r="F8155" s="27" t="s">
        <v>2272</v>
      </c>
      <c r="G8155" s="26">
        <v>55.07</v>
      </c>
      <c r="H8155" s="26">
        <v>0</v>
      </c>
      <c r="I8155" s="24">
        <f t="shared" si="127"/>
        <v>199312.25000000003</v>
      </c>
      <c r="J8155" s="27" t="s">
        <v>1671</v>
      </c>
      <c r="K8155" s="2" t="s">
        <v>15</v>
      </c>
    </row>
    <row r="8156" spans="1:11" ht="12" customHeight="1" x14ac:dyDescent="0.2">
      <c r="A8156" s="2">
        <v>1700</v>
      </c>
      <c r="B8156" s="20" t="str">
        <f>VLOOKUP(C8156,'[2]05-2025'!$B$1:$C$65536,2,0)</f>
        <v>ENERGIA ELETRICA A PAGAR</v>
      </c>
      <c r="C8156" s="33" t="s">
        <v>75</v>
      </c>
      <c r="D8156" s="21">
        <f>VLOOKUP(C8156,'[2]05-2025'!$B$1:$D$65536,3,0)</f>
        <v>181301.69</v>
      </c>
      <c r="E8156" s="25" t="s">
        <v>1806</v>
      </c>
      <c r="F8156" s="27" t="s">
        <v>2273</v>
      </c>
      <c r="G8156" s="26">
        <v>0.48</v>
      </c>
      <c r="H8156" s="26">
        <v>0</v>
      </c>
      <c r="I8156" s="24">
        <f t="shared" si="127"/>
        <v>199311.77000000002</v>
      </c>
      <c r="J8156" s="27" t="s">
        <v>1671</v>
      </c>
      <c r="K8156" s="2" t="s">
        <v>15</v>
      </c>
    </row>
    <row r="8157" spans="1:11" ht="12" customHeight="1" x14ac:dyDescent="0.2">
      <c r="A8157" s="2">
        <v>1700</v>
      </c>
      <c r="B8157" s="20" t="str">
        <f>VLOOKUP(C8157,'[2]05-2025'!$B$1:$C$65536,2,0)</f>
        <v>ENERGIA ELETRICA A PAGAR</v>
      </c>
      <c r="C8157" s="33" t="s">
        <v>75</v>
      </c>
      <c r="D8157" s="21">
        <f>VLOOKUP(C8157,'[2]05-2025'!$B$1:$D$65536,3,0)</f>
        <v>181301.69</v>
      </c>
      <c r="E8157" s="25" t="s">
        <v>1806</v>
      </c>
      <c r="F8157" s="27" t="s">
        <v>2274</v>
      </c>
      <c r="G8157" s="26">
        <v>0.47</v>
      </c>
      <c r="H8157" s="26">
        <v>0</v>
      </c>
      <c r="I8157" s="24">
        <f t="shared" si="127"/>
        <v>199311.30000000002</v>
      </c>
      <c r="J8157" s="27" t="s">
        <v>1671</v>
      </c>
      <c r="K8157" s="2" t="s">
        <v>15</v>
      </c>
    </row>
    <row r="8158" spans="1:11" ht="12" customHeight="1" x14ac:dyDescent="0.2">
      <c r="A8158" s="2">
        <v>1700</v>
      </c>
      <c r="B8158" s="20" t="str">
        <f>VLOOKUP(C8158,'[2]05-2025'!$B$1:$C$65536,2,0)</f>
        <v>ENERGIA ELETRICA A PAGAR</v>
      </c>
      <c r="C8158" s="33" t="s">
        <v>75</v>
      </c>
      <c r="D8158" s="21">
        <f>VLOOKUP(C8158,'[2]05-2025'!$B$1:$D$65536,3,0)</f>
        <v>181301.69</v>
      </c>
      <c r="E8158" s="25" t="s">
        <v>1806</v>
      </c>
      <c r="F8158" s="27" t="s">
        <v>2275</v>
      </c>
      <c r="G8158" s="26">
        <v>199260.77</v>
      </c>
      <c r="H8158" s="26">
        <v>0</v>
      </c>
      <c r="I8158" s="24">
        <f t="shared" si="127"/>
        <v>50.53000000002794</v>
      </c>
      <c r="J8158" s="27" t="s">
        <v>1671</v>
      </c>
      <c r="K8158" s="2" t="s">
        <v>15</v>
      </c>
    </row>
    <row r="8159" spans="1:11" ht="12" customHeight="1" x14ac:dyDescent="0.2">
      <c r="A8159" s="2">
        <v>1700</v>
      </c>
      <c r="B8159" s="20" t="str">
        <f>VLOOKUP(C8159,'[2]05-2025'!$B$1:$C$65536,2,0)</f>
        <v>ENERGIA ELETRICA A PAGAR</v>
      </c>
      <c r="C8159" s="33" t="s">
        <v>75</v>
      </c>
      <c r="D8159" s="21">
        <f>VLOOKUP(C8159,'[2]05-2025'!$B$1:$D$65536,3,0)</f>
        <v>181301.69</v>
      </c>
      <c r="E8159" s="25" t="s">
        <v>1824</v>
      </c>
      <c r="F8159" s="27" t="s">
        <v>3139</v>
      </c>
      <c r="G8159" s="26">
        <v>50.53</v>
      </c>
      <c r="H8159" s="26">
        <v>0</v>
      </c>
      <c r="I8159" s="24">
        <f t="shared" si="127"/>
        <v>2.7938540370087139E-11</v>
      </c>
      <c r="J8159" s="27" t="s">
        <v>79</v>
      </c>
      <c r="K8159" s="2" t="s">
        <v>15</v>
      </c>
    </row>
    <row r="8160" spans="1:11" ht="12" customHeight="1" x14ac:dyDescent="0.2">
      <c r="A8160" s="2">
        <v>1700</v>
      </c>
      <c r="B8160" s="20" t="str">
        <f>VLOOKUP(C8160,'[2]05-2025'!$B$1:$C$65536,2,0)</f>
        <v>VALORES ENTRE PROJETOS A PAGAR</v>
      </c>
      <c r="C8160" s="33" t="s">
        <v>76</v>
      </c>
      <c r="D8160" s="21">
        <f>VLOOKUP(C8160,'[2]05-2025'!$B$1:$D$65536,3,0)</f>
        <v>236391.27</v>
      </c>
      <c r="E8160" s="25" t="s">
        <v>1817</v>
      </c>
      <c r="F8160" s="27" t="s">
        <v>3064</v>
      </c>
      <c r="G8160" s="26">
        <v>0</v>
      </c>
      <c r="H8160" s="26">
        <v>11.18</v>
      </c>
      <c r="I8160" s="24">
        <f t="shared" si="127"/>
        <v>236402.44999999998</v>
      </c>
      <c r="J8160" s="27" t="s">
        <v>69</v>
      </c>
      <c r="K8160" s="2" t="s">
        <v>15</v>
      </c>
    </row>
    <row r="8161" spans="1:11" ht="12" customHeight="1" x14ac:dyDescent="0.2">
      <c r="A8161" s="2">
        <v>1700</v>
      </c>
      <c r="B8161" s="20" t="str">
        <f>VLOOKUP(C8161,'[2]05-2025'!$B$1:$C$65536,2,0)</f>
        <v>VALORES ENTRE PROJETOS A PAGAR</v>
      </c>
      <c r="C8161" s="33" t="s">
        <v>76</v>
      </c>
      <c r="D8161" s="21">
        <f>VLOOKUP(C8161,'[2]05-2025'!$B$1:$D$65536,3,0)</f>
        <v>236391.27</v>
      </c>
      <c r="E8161" s="25" t="s">
        <v>1817</v>
      </c>
      <c r="F8161" s="27" t="s">
        <v>3064</v>
      </c>
      <c r="G8161" s="26">
        <v>0</v>
      </c>
      <c r="H8161" s="26">
        <v>15.68</v>
      </c>
      <c r="I8161" s="24">
        <f t="shared" si="127"/>
        <v>236418.12999999998</v>
      </c>
      <c r="J8161" s="27" t="s">
        <v>69</v>
      </c>
      <c r="K8161" s="2" t="s">
        <v>15</v>
      </c>
    </row>
    <row r="8162" spans="1:11" ht="12" customHeight="1" x14ac:dyDescent="0.2">
      <c r="A8162" s="2">
        <v>1700</v>
      </c>
      <c r="B8162" s="20" t="str">
        <f>VLOOKUP(C8162,'[2]05-2025'!$B$1:$C$65536,2,0)</f>
        <v>VALORES ENTRE PROJETOS A PAGAR</v>
      </c>
      <c r="C8162" s="33" t="s">
        <v>76</v>
      </c>
      <c r="D8162" s="21">
        <f>VLOOKUP(C8162,'[2]05-2025'!$B$1:$D$65536,3,0)</f>
        <v>236391.27</v>
      </c>
      <c r="E8162" s="25" t="s">
        <v>1817</v>
      </c>
      <c r="F8162" s="27" t="s">
        <v>3064</v>
      </c>
      <c r="G8162" s="26">
        <v>0</v>
      </c>
      <c r="H8162" s="26">
        <v>18.23</v>
      </c>
      <c r="I8162" s="24">
        <f t="shared" si="127"/>
        <v>236436.36</v>
      </c>
      <c r="J8162" s="27" t="s">
        <v>69</v>
      </c>
      <c r="K8162" s="2" t="s">
        <v>15</v>
      </c>
    </row>
    <row r="8163" spans="1:11" ht="12" customHeight="1" x14ac:dyDescent="0.2">
      <c r="A8163" s="2">
        <v>1700</v>
      </c>
      <c r="B8163" s="20" t="str">
        <f>VLOOKUP(C8163,'[2]05-2025'!$B$1:$C$65536,2,0)</f>
        <v>VALORES ENTRE PROJETOS A PAGAR</v>
      </c>
      <c r="C8163" s="33" t="s">
        <v>76</v>
      </c>
      <c r="D8163" s="21">
        <f>VLOOKUP(C8163,'[2]05-2025'!$B$1:$D$65536,3,0)</f>
        <v>236391.27</v>
      </c>
      <c r="E8163" s="25" t="s">
        <v>1817</v>
      </c>
      <c r="F8163" s="27" t="s">
        <v>3064</v>
      </c>
      <c r="G8163" s="26">
        <v>0</v>
      </c>
      <c r="H8163" s="26">
        <v>18.510000000000002</v>
      </c>
      <c r="I8163" s="24">
        <f t="shared" si="127"/>
        <v>236454.87</v>
      </c>
      <c r="J8163" s="27" t="s">
        <v>69</v>
      </c>
      <c r="K8163" s="2" t="s">
        <v>15</v>
      </c>
    </row>
    <row r="8164" spans="1:11" ht="12" customHeight="1" x14ac:dyDescent="0.2">
      <c r="A8164" s="2">
        <v>1700</v>
      </c>
      <c r="B8164" s="20" t="str">
        <f>VLOOKUP(C8164,'[2]05-2025'!$B$1:$C$65536,2,0)</f>
        <v>VALORES ENTRE PROJETOS A PAGAR</v>
      </c>
      <c r="C8164" s="33" t="s">
        <v>76</v>
      </c>
      <c r="D8164" s="21">
        <f>VLOOKUP(C8164,'[2]05-2025'!$B$1:$D$65536,3,0)</f>
        <v>236391.27</v>
      </c>
      <c r="E8164" s="25" t="s">
        <v>1817</v>
      </c>
      <c r="F8164" s="27" t="s">
        <v>3064</v>
      </c>
      <c r="G8164" s="26">
        <v>0</v>
      </c>
      <c r="H8164" s="26">
        <v>22.16</v>
      </c>
      <c r="I8164" s="24">
        <f t="shared" si="127"/>
        <v>236477.03</v>
      </c>
      <c r="J8164" s="27" t="s">
        <v>69</v>
      </c>
      <c r="K8164" s="2" t="s">
        <v>15</v>
      </c>
    </row>
    <row r="8165" spans="1:11" ht="12" customHeight="1" x14ac:dyDescent="0.2">
      <c r="A8165" s="2">
        <v>1700</v>
      </c>
      <c r="B8165" s="20" t="str">
        <f>VLOOKUP(C8165,'[2]05-2025'!$B$1:$C$65536,2,0)</f>
        <v>VALORES ENTRE PROJETOS A PAGAR</v>
      </c>
      <c r="C8165" s="33" t="s">
        <v>76</v>
      </c>
      <c r="D8165" s="21">
        <f>VLOOKUP(C8165,'[2]05-2025'!$B$1:$D$65536,3,0)</f>
        <v>236391.27</v>
      </c>
      <c r="E8165" s="25" t="s">
        <v>1817</v>
      </c>
      <c r="F8165" s="27" t="s">
        <v>3064</v>
      </c>
      <c r="G8165" s="26">
        <v>0</v>
      </c>
      <c r="H8165" s="26">
        <v>26.19</v>
      </c>
      <c r="I8165" s="24">
        <f t="shared" si="127"/>
        <v>236503.22</v>
      </c>
      <c r="J8165" s="27" t="s">
        <v>69</v>
      </c>
      <c r="K8165" s="2" t="s">
        <v>15</v>
      </c>
    </row>
    <row r="8166" spans="1:11" ht="12" customHeight="1" x14ac:dyDescent="0.2">
      <c r="A8166" s="2">
        <v>1700</v>
      </c>
      <c r="B8166" s="20" t="str">
        <f>VLOOKUP(C8166,'[2]05-2025'!$B$1:$C$65536,2,0)</f>
        <v>VALORES ENTRE PROJETOS A PAGAR</v>
      </c>
      <c r="C8166" s="33" t="s">
        <v>76</v>
      </c>
      <c r="D8166" s="21">
        <f>VLOOKUP(C8166,'[2]05-2025'!$B$1:$D$65536,3,0)</f>
        <v>236391.27</v>
      </c>
      <c r="E8166" s="25" t="s">
        <v>1817</v>
      </c>
      <c r="F8166" s="27" t="s">
        <v>3065</v>
      </c>
      <c r="G8166" s="26">
        <v>0</v>
      </c>
      <c r="H8166" s="26">
        <v>26.69</v>
      </c>
      <c r="I8166" s="24">
        <f t="shared" si="127"/>
        <v>236529.91</v>
      </c>
      <c r="J8166" s="27" t="s">
        <v>72</v>
      </c>
      <c r="K8166" s="2" t="s">
        <v>15</v>
      </c>
    </row>
    <row r="8167" spans="1:11" ht="12" customHeight="1" x14ac:dyDescent="0.2">
      <c r="A8167" s="2">
        <v>1700</v>
      </c>
      <c r="B8167" s="20" t="str">
        <f>VLOOKUP(C8167,'[2]05-2025'!$B$1:$C$65536,2,0)</f>
        <v>VALORES ENTRE PROJETOS A PAGAR</v>
      </c>
      <c r="C8167" s="33" t="s">
        <v>76</v>
      </c>
      <c r="D8167" s="21">
        <f>VLOOKUP(C8167,'[2]05-2025'!$B$1:$D$65536,3,0)</f>
        <v>236391.27</v>
      </c>
      <c r="E8167" s="25" t="s">
        <v>1817</v>
      </c>
      <c r="F8167" s="27" t="s">
        <v>3064</v>
      </c>
      <c r="G8167" s="26">
        <v>0</v>
      </c>
      <c r="H8167" s="26">
        <v>27.17</v>
      </c>
      <c r="I8167" s="24">
        <f t="shared" si="127"/>
        <v>236557.08000000002</v>
      </c>
      <c r="J8167" s="27" t="s">
        <v>69</v>
      </c>
      <c r="K8167" s="2" t="s">
        <v>15</v>
      </c>
    </row>
    <row r="8168" spans="1:11" ht="12" customHeight="1" x14ac:dyDescent="0.2">
      <c r="A8168" s="2">
        <v>1700</v>
      </c>
      <c r="B8168" s="20" t="str">
        <f>VLOOKUP(C8168,'[2]05-2025'!$B$1:$C$65536,2,0)</f>
        <v>VALORES ENTRE PROJETOS A PAGAR</v>
      </c>
      <c r="C8168" s="33" t="s">
        <v>76</v>
      </c>
      <c r="D8168" s="21">
        <f>VLOOKUP(C8168,'[2]05-2025'!$B$1:$D$65536,3,0)</f>
        <v>236391.27</v>
      </c>
      <c r="E8168" s="25" t="s">
        <v>1817</v>
      </c>
      <c r="F8168" s="27" t="s">
        <v>3064</v>
      </c>
      <c r="G8168" s="26">
        <v>0</v>
      </c>
      <c r="H8168" s="26">
        <v>27.44</v>
      </c>
      <c r="I8168" s="24">
        <f t="shared" si="127"/>
        <v>236584.52000000002</v>
      </c>
      <c r="J8168" s="27" t="s">
        <v>69</v>
      </c>
      <c r="K8168" s="2" t="s">
        <v>15</v>
      </c>
    </row>
    <row r="8169" spans="1:11" ht="12" customHeight="1" x14ac:dyDescent="0.2">
      <c r="A8169" s="2">
        <v>1700</v>
      </c>
      <c r="B8169" s="20" t="str">
        <f>VLOOKUP(C8169,'[2]05-2025'!$B$1:$C$65536,2,0)</f>
        <v>VALORES ENTRE PROJETOS A PAGAR</v>
      </c>
      <c r="C8169" s="33" t="s">
        <v>76</v>
      </c>
      <c r="D8169" s="21">
        <f>VLOOKUP(C8169,'[2]05-2025'!$B$1:$D$65536,3,0)</f>
        <v>236391.27</v>
      </c>
      <c r="E8169" s="25" t="s">
        <v>1817</v>
      </c>
      <c r="F8169" s="27" t="s">
        <v>3065</v>
      </c>
      <c r="G8169" s="26">
        <v>0</v>
      </c>
      <c r="H8169" s="26">
        <v>34.65</v>
      </c>
      <c r="I8169" s="24">
        <f t="shared" si="127"/>
        <v>236619.17</v>
      </c>
      <c r="J8169" s="27" t="s">
        <v>72</v>
      </c>
      <c r="K8169" s="2" t="s">
        <v>15</v>
      </c>
    </row>
    <row r="8170" spans="1:11" ht="12" customHeight="1" x14ac:dyDescent="0.2">
      <c r="A8170" s="2">
        <v>1700</v>
      </c>
      <c r="B8170" s="20" t="str">
        <f>VLOOKUP(C8170,'[2]05-2025'!$B$1:$C$65536,2,0)</f>
        <v>VALORES ENTRE PROJETOS A PAGAR</v>
      </c>
      <c r="C8170" s="33" t="s">
        <v>76</v>
      </c>
      <c r="D8170" s="21">
        <f>VLOOKUP(C8170,'[2]05-2025'!$B$1:$D$65536,3,0)</f>
        <v>236391.27</v>
      </c>
      <c r="E8170" s="25" t="s">
        <v>1817</v>
      </c>
      <c r="F8170" s="27" t="s">
        <v>3064</v>
      </c>
      <c r="G8170" s="26">
        <v>0</v>
      </c>
      <c r="H8170" s="26">
        <v>44.73</v>
      </c>
      <c r="I8170" s="24">
        <f t="shared" si="127"/>
        <v>236663.90000000002</v>
      </c>
      <c r="J8170" s="27" t="s">
        <v>69</v>
      </c>
      <c r="K8170" s="2" t="s">
        <v>15</v>
      </c>
    </row>
    <row r="8171" spans="1:11" ht="12" customHeight="1" x14ac:dyDescent="0.2">
      <c r="A8171" s="2">
        <v>1700</v>
      </c>
      <c r="B8171" s="20" t="str">
        <f>VLOOKUP(C8171,'[2]05-2025'!$B$1:$C$65536,2,0)</f>
        <v>VALORES ENTRE PROJETOS A PAGAR</v>
      </c>
      <c r="C8171" s="33" t="s">
        <v>76</v>
      </c>
      <c r="D8171" s="21">
        <f>VLOOKUP(C8171,'[2]05-2025'!$B$1:$D$65536,3,0)</f>
        <v>236391.27</v>
      </c>
      <c r="E8171" s="25" t="s">
        <v>1817</v>
      </c>
      <c r="F8171" s="27" t="s">
        <v>3065</v>
      </c>
      <c r="G8171" s="26">
        <v>0</v>
      </c>
      <c r="H8171" s="26">
        <v>48.59</v>
      </c>
      <c r="I8171" s="24">
        <f t="shared" si="127"/>
        <v>236712.49000000002</v>
      </c>
      <c r="J8171" s="27" t="s">
        <v>72</v>
      </c>
      <c r="K8171" s="2" t="s">
        <v>15</v>
      </c>
    </row>
    <row r="8172" spans="1:11" ht="12" customHeight="1" x14ac:dyDescent="0.2">
      <c r="A8172" s="2">
        <v>1700</v>
      </c>
      <c r="B8172" s="20" t="str">
        <f>VLOOKUP(C8172,'[2]05-2025'!$B$1:$C$65536,2,0)</f>
        <v>VALORES ENTRE PROJETOS A PAGAR</v>
      </c>
      <c r="C8172" s="33" t="s">
        <v>76</v>
      </c>
      <c r="D8172" s="21">
        <f>VLOOKUP(C8172,'[2]05-2025'!$B$1:$D$65536,3,0)</f>
        <v>236391.27</v>
      </c>
      <c r="E8172" s="25" t="s">
        <v>1817</v>
      </c>
      <c r="F8172" s="27" t="s">
        <v>3065</v>
      </c>
      <c r="G8172" s="26">
        <v>0</v>
      </c>
      <c r="H8172" s="26">
        <v>56.5</v>
      </c>
      <c r="I8172" s="24">
        <f t="shared" si="127"/>
        <v>236768.99000000002</v>
      </c>
      <c r="J8172" s="27" t="s">
        <v>72</v>
      </c>
      <c r="K8172" s="2" t="s">
        <v>15</v>
      </c>
    </row>
    <row r="8173" spans="1:11" ht="12" customHeight="1" x14ac:dyDescent="0.2">
      <c r="A8173" s="2">
        <v>1700</v>
      </c>
      <c r="B8173" s="20" t="str">
        <f>VLOOKUP(C8173,'[2]05-2025'!$B$1:$C$65536,2,0)</f>
        <v>VALORES ENTRE PROJETOS A PAGAR</v>
      </c>
      <c r="C8173" s="33" t="s">
        <v>76</v>
      </c>
      <c r="D8173" s="21">
        <f>VLOOKUP(C8173,'[2]05-2025'!$B$1:$D$65536,3,0)</f>
        <v>236391.27</v>
      </c>
      <c r="E8173" s="25" t="s">
        <v>1817</v>
      </c>
      <c r="F8173" s="27" t="s">
        <v>3065</v>
      </c>
      <c r="G8173" s="26">
        <v>0</v>
      </c>
      <c r="H8173" s="26">
        <v>57.38</v>
      </c>
      <c r="I8173" s="24">
        <f t="shared" si="127"/>
        <v>236826.37000000002</v>
      </c>
      <c r="J8173" s="27" t="s">
        <v>72</v>
      </c>
      <c r="K8173" s="2" t="s">
        <v>15</v>
      </c>
    </row>
    <row r="8174" spans="1:11" ht="12" customHeight="1" x14ac:dyDescent="0.2">
      <c r="A8174" s="2">
        <v>1700</v>
      </c>
      <c r="B8174" s="20" t="str">
        <f>VLOOKUP(C8174,'[2]05-2025'!$B$1:$C$65536,2,0)</f>
        <v>VALORES ENTRE PROJETOS A PAGAR</v>
      </c>
      <c r="C8174" s="33" t="s">
        <v>76</v>
      </c>
      <c r="D8174" s="21">
        <f>VLOOKUP(C8174,'[2]05-2025'!$B$1:$D$65536,3,0)</f>
        <v>236391.27</v>
      </c>
      <c r="E8174" s="25" t="s">
        <v>1817</v>
      </c>
      <c r="F8174" s="27" t="s">
        <v>3065</v>
      </c>
      <c r="G8174" s="26">
        <v>0</v>
      </c>
      <c r="H8174" s="26">
        <v>57.38</v>
      </c>
      <c r="I8174" s="24">
        <f t="shared" si="127"/>
        <v>236883.75000000003</v>
      </c>
      <c r="J8174" s="27" t="s">
        <v>72</v>
      </c>
      <c r="K8174" s="2" t="s">
        <v>15</v>
      </c>
    </row>
    <row r="8175" spans="1:11" ht="12" customHeight="1" x14ac:dyDescent="0.2">
      <c r="A8175" s="2">
        <v>1700</v>
      </c>
      <c r="B8175" s="20" t="str">
        <f>VLOOKUP(C8175,'[2]05-2025'!$B$1:$C$65536,2,0)</f>
        <v>VALORES ENTRE PROJETOS A PAGAR</v>
      </c>
      <c r="C8175" s="33" t="s">
        <v>76</v>
      </c>
      <c r="D8175" s="21">
        <f>VLOOKUP(C8175,'[2]05-2025'!$B$1:$D$65536,3,0)</f>
        <v>236391.27</v>
      </c>
      <c r="E8175" s="25" t="s">
        <v>1817</v>
      </c>
      <c r="F8175" s="27" t="s">
        <v>3065</v>
      </c>
      <c r="G8175" s="26">
        <v>0</v>
      </c>
      <c r="H8175" s="26">
        <v>59.42</v>
      </c>
      <c r="I8175" s="24">
        <f t="shared" si="127"/>
        <v>236943.17000000004</v>
      </c>
      <c r="J8175" s="27" t="s">
        <v>72</v>
      </c>
      <c r="K8175" s="2" t="s">
        <v>15</v>
      </c>
    </row>
    <row r="8176" spans="1:11" ht="12" customHeight="1" x14ac:dyDescent="0.2">
      <c r="A8176" s="2">
        <v>1700</v>
      </c>
      <c r="B8176" s="20" t="str">
        <f>VLOOKUP(C8176,'[2]05-2025'!$B$1:$C$65536,2,0)</f>
        <v>VALORES ENTRE PROJETOS A PAGAR</v>
      </c>
      <c r="C8176" s="33" t="s">
        <v>76</v>
      </c>
      <c r="D8176" s="21">
        <f>VLOOKUP(C8176,'[2]05-2025'!$B$1:$D$65536,3,0)</f>
        <v>236391.27</v>
      </c>
      <c r="E8176" s="25" t="s">
        <v>1817</v>
      </c>
      <c r="F8176" s="27" t="s">
        <v>3065</v>
      </c>
      <c r="G8176" s="26">
        <v>0</v>
      </c>
      <c r="H8176" s="26">
        <v>68.7</v>
      </c>
      <c r="I8176" s="24">
        <f t="shared" si="127"/>
        <v>237011.87000000005</v>
      </c>
      <c r="J8176" s="27" t="s">
        <v>72</v>
      </c>
      <c r="K8176" s="2" t="s">
        <v>15</v>
      </c>
    </row>
    <row r="8177" spans="1:11" ht="12" customHeight="1" x14ac:dyDescent="0.2">
      <c r="A8177" s="2">
        <v>1700</v>
      </c>
      <c r="B8177" s="20" t="str">
        <f>VLOOKUP(C8177,'[2]05-2025'!$B$1:$C$65536,2,0)</f>
        <v>VALORES ENTRE PROJETOS A PAGAR</v>
      </c>
      <c r="C8177" s="33" t="s">
        <v>76</v>
      </c>
      <c r="D8177" s="21">
        <f>VLOOKUP(C8177,'[2]05-2025'!$B$1:$D$65536,3,0)</f>
        <v>236391.27</v>
      </c>
      <c r="E8177" s="25" t="s">
        <v>1817</v>
      </c>
      <c r="F8177" s="27" t="s">
        <v>3065</v>
      </c>
      <c r="G8177" s="26">
        <v>0</v>
      </c>
      <c r="H8177" s="26">
        <v>81.19</v>
      </c>
      <c r="I8177" s="24">
        <f t="shared" ref="I8177:I8240" si="128">IF(C8177&lt;&gt;C8176,D8177-G8177+H8177,IF(C8177=C8176,I8176-G8177+H8177,"falso"))</f>
        <v>237093.06000000006</v>
      </c>
      <c r="J8177" s="27" t="s">
        <v>72</v>
      </c>
      <c r="K8177" s="2" t="s">
        <v>15</v>
      </c>
    </row>
    <row r="8178" spans="1:11" ht="12" customHeight="1" x14ac:dyDescent="0.2">
      <c r="A8178" s="2">
        <v>1700</v>
      </c>
      <c r="B8178" s="20" t="str">
        <f>VLOOKUP(C8178,'[2]05-2025'!$B$1:$C$65536,2,0)</f>
        <v>VALORES ENTRE PROJETOS A PAGAR</v>
      </c>
      <c r="C8178" s="33" t="s">
        <v>76</v>
      </c>
      <c r="D8178" s="21">
        <f>VLOOKUP(C8178,'[2]05-2025'!$B$1:$D$65536,3,0)</f>
        <v>236391.27</v>
      </c>
      <c r="E8178" s="25" t="s">
        <v>1817</v>
      </c>
      <c r="F8178" s="27" t="s">
        <v>3065</v>
      </c>
      <c r="G8178" s="26">
        <v>0</v>
      </c>
      <c r="H8178" s="26">
        <v>84.24</v>
      </c>
      <c r="I8178" s="24">
        <f t="shared" si="128"/>
        <v>237177.30000000005</v>
      </c>
      <c r="J8178" s="27" t="s">
        <v>72</v>
      </c>
      <c r="K8178" s="2" t="s">
        <v>15</v>
      </c>
    </row>
    <row r="8179" spans="1:11" ht="12" customHeight="1" x14ac:dyDescent="0.2">
      <c r="A8179" s="2">
        <v>1700</v>
      </c>
      <c r="B8179" s="20" t="str">
        <f>VLOOKUP(C8179,'[2]05-2025'!$B$1:$C$65536,2,0)</f>
        <v>VALORES ENTRE PROJETOS A PAGAR</v>
      </c>
      <c r="C8179" s="33" t="s">
        <v>76</v>
      </c>
      <c r="D8179" s="21">
        <f>VLOOKUP(C8179,'[2]05-2025'!$B$1:$D$65536,3,0)</f>
        <v>236391.27</v>
      </c>
      <c r="E8179" s="25" t="s">
        <v>1817</v>
      </c>
      <c r="F8179" s="27" t="s">
        <v>3065</v>
      </c>
      <c r="G8179" s="26">
        <v>0</v>
      </c>
      <c r="H8179" s="26">
        <v>85.05</v>
      </c>
      <c r="I8179" s="24">
        <f t="shared" si="128"/>
        <v>237262.35000000003</v>
      </c>
      <c r="J8179" s="27" t="s">
        <v>72</v>
      </c>
      <c r="K8179" s="2" t="s">
        <v>15</v>
      </c>
    </row>
    <row r="8180" spans="1:11" ht="12" customHeight="1" x14ac:dyDescent="0.2">
      <c r="A8180" s="2">
        <v>1700</v>
      </c>
      <c r="B8180" s="20" t="str">
        <f>VLOOKUP(C8180,'[2]05-2025'!$B$1:$C$65536,2,0)</f>
        <v>VALORES ENTRE PROJETOS A PAGAR</v>
      </c>
      <c r="C8180" s="33" t="s">
        <v>76</v>
      </c>
      <c r="D8180" s="21">
        <f>VLOOKUP(C8180,'[2]05-2025'!$B$1:$D$65536,3,0)</f>
        <v>236391.27</v>
      </c>
      <c r="E8180" s="25" t="s">
        <v>1817</v>
      </c>
      <c r="F8180" s="27" t="s">
        <v>3064</v>
      </c>
      <c r="G8180" s="26">
        <v>0</v>
      </c>
      <c r="H8180" s="26">
        <v>92.37</v>
      </c>
      <c r="I8180" s="24">
        <f t="shared" si="128"/>
        <v>237354.72000000003</v>
      </c>
      <c r="J8180" s="27" t="s">
        <v>69</v>
      </c>
      <c r="K8180" s="2" t="s">
        <v>15</v>
      </c>
    </row>
    <row r="8181" spans="1:11" ht="12" customHeight="1" x14ac:dyDescent="0.2">
      <c r="A8181" s="2">
        <v>1700</v>
      </c>
      <c r="B8181" s="20" t="str">
        <f>VLOOKUP(C8181,'[2]05-2025'!$B$1:$C$65536,2,0)</f>
        <v>VALORES ENTRE PROJETOS A PAGAR</v>
      </c>
      <c r="C8181" s="33" t="s">
        <v>76</v>
      </c>
      <c r="D8181" s="21">
        <f>VLOOKUP(C8181,'[2]05-2025'!$B$1:$D$65536,3,0)</f>
        <v>236391.27</v>
      </c>
      <c r="E8181" s="25" t="s">
        <v>1817</v>
      </c>
      <c r="F8181" s="27" t="s">
        <v>3064</v>
      </c>
      <c r="G8181" s="26">
        <v>0</v>
      </c>
      <c r="H8181" s="26">
        <v>111.95</v>
      </c>
      <c r="I8181" s="24">
        <f t="shared" si="128"/>
        <v>237466.67000000004</v>
      </c>
      <c r="J8181" s="27" t="s">
        <v>69</v>
      </c>
      <c r="K8181" s="2" t="s">
        <v>15</v>
      </c>
    </row>
    <row r="8182" spans="1:11" ht="12" customHeight="1" x14ac:dyDescent="0.2">
      <c r="A8182" s="2">
        <v>1700</v>
      </c>
      <c r="B8182" s="20" t="str">
        <f>VLOOKUP(C8182,'[2]05-2025'!$B$1:$C$65536,2,0)</f>
        <v>VALORES ENTRE PROJETOS A PAGAR</v>
      </c>
      <c r="C8182" s="33" t="s">
        <v>76</v>
      </c>
      <c r="D8182" s="21">
        <f>VLOOKUP(C8182,'[2]05-2025'!$B$1:$D$65536,3,0)</f>
        <v>236391.27</v>
      </c>
      <c r="E8182" s="25" t="s">
        <v>1817</v>
      </c>
      <c r="F8182" s="27" t="s">
        <v>3064</v>
      </c>
      <c r="G8182" s="26">
        <v>0</v>
      </c>
      <c r="H8182" s="26">
        <v>114.02</v>
      </c>
      <c r="I8182" s="24">
        <f t="shared" si="128"/>
        <v>237580.69000000003</v>
      </c>
      <c r="J8182" s="27" t="s">
        <v>69</v>
      </c>
      <c r="K8182" s="2" t="s">
        <v>15</v>
      </c>
    </row>
    <row r="8183" spans="1:11" ht="12" customHeight="1" x14ac:dyDescent="0.2">
      <c r="A8183" s="2">
        <v>1700</v>
      </c>
      <c r="B8183" s="20" t="str">
        <f>VLOOKUP(C8183,'[2]05-2025'!$B$1:$C$65536,2,0)</f>
        <v>VALORES ENTRE PROJETOS A PAGAR</v>
      </c>
      <c r="C8183" s="33" t="s">
        <v>76</v>
      </c>
      <c r="D8183" s="21">
        <f>VLOOKUP(C8183,'[2]05-2025'!$B$1:$D$65536,3,0)</f>
        <v>236391.27</v>
      </c>
      <c r="E8183" s="25" t="s">
        <v>1817</v>
      </c>
      <c r="F8183" s="27" t="s">
        <v>3065</v>
      </c>
      <c r="G8183" s="26">
        <v>0</v>
      </c>
      <c r="H8183" s="26">
        <v>138.65</v>
      </c>
      <c r="I8183" s="24">
        <f t="shared" si="128"/>
        <v>237719.34000000003</v>
      </c>
      <c r="J8183" s="27" t="s">
        <v>72</v>
      </c>
      <c r="K8183" s="2" t="s">
        <v>15</v>
      </c>
    </row>
    <row r="8184" spans="1:11" ht="12" customHeight="1" x14ac:dyDescent="0.2">
      <c r="A8184" s="2">
        <v>1700</v>
      </c>
      <c r="B8184" s="20" t="str">
        <f>VLOOKUP(C8184,'[2]05-2025'!$B$1:$C$65536,2,0)</f>
        <v>VALORES ENTRE PROJETOS A PAGAR</v>
      </c>
      <c r="C8184" s="33" t="s">
        <v>76</v>
      </c>
      <c r="D8184" s="21">
        <f>VLOOKUP(C8184,'[2]05-2025'!$B$1:$D$65536,3,0)</f>
        <v>236391.27</v>
      </c>
      <c r="E8184" s="25" t="s">
        <v>1817</v>
      </c>
      <c r="F8184" s="27" t="s">
        <v>3064</v>
      </c>
      <c r="G8184" s="26">
        <v>0</v>
      </c>
      <c r="H8184" s="26">
        <v>162.79</v>
      </c>
      <c r="I8184" s="24">
        <f t="shared" si="128"/>
        <v>237882.13000000003</v>
      </c>
      <c r="J8184" s="27" t="s">
        <v>69</v>
      </c>
      <c r="K8184" s="2" t="s">
        <v>15</v>
      </c>
    </row>
    <row r="8185" spans="1:11" ht="12" customHeight="1" x14ac:dyDescent="0.2">
      <c r="A8185" s="2">
        <v>1700</v>
      </c>
      <c r="B8185" s="20" t="str">
        <f>VLOOKUP(C8185,'[2]05-2025'!$B$1:$C$65536,2,0)</f>
        <v>VALORES ENTRE PROJETOS A PAGAR</v>
      </c>
      <c r="C8185" s="33" t="s">
        <v>76</v>
      </c>
      <c r="D8185" s="21">
        <f>VLOOKUP(C8185,'[2]05-2025'!$B$1:$D$65536,3,0)</f>
        <v>236391.27</v>
      </c>
      <c r="E8185" s="25" t="s">
        <v>1817</v>
      </c>
      <c r="F8185" s="27" t="s">
        <v>3066</v>
      </c>
      <c r="G8185" s="26">
        <v>0</v>
      </c>
      <c r="H8185" s="26">
        <v>178.1</v>
      </c>
      <c r="I8185" s="24">
        <f t="shared" si="128"/>
        <v>238060.23000000004</v>
      </c>
      <c r="J8185" s="27" t="s">
        <v>72</v>
      </c>
      <c r="K8185" s="2" t="s">
        <v>15</v>
      </c>
    </row>
    <row r="8186" spans="1:11" ht="12" customHeight="1" x14ac:dyDescent="0.2">
      <c r="A8186" s="2">
        <v>1700</v>
      </c>
      <c r="B8186" s="20" t="str">
        <f>VLOOKUP(C8186,'[2]05-2025'!$B$1:$C$65536,2,0)</f>
        <v>VALORES ENTRE PROJETOS A PAGAR</v>
      </c>
      <c r="C8186" s="33" t="s">
        <v>76</v>
      </c>
      <c r="D8186" s="21">
        <f>VLOOKUP(C8186,'[2]05-2025'!$B$1:$D$65536,3,0)</f>
        <v>236391.27</v>
      </c>
      <c r="E8186" s="25" t="s">
        <v>1817</v>
      </c>
      <c r="F8186" s="27" t="s">
        <v>3064</v>
      </c>
      <c r="G8186" s="26">
        <v>0</v>
      </c>
      <c r="H8186" s="26">
        <v>182.5</v>
      </c>
      <c r="I8186" s="24">
        <f t="shared" si="128"/>
        <v>238242.73000000004</v>
      </c>
      <c r="J8186" s="27" t="s">
        <v>69</v>
      </c>
      <c r="K8186" s="2" t="s">
        <v>15</v>
      </c>
    </row>
    <row r="8187" spans="1:11" ht="12" customHeight="1" x14ac:dyDescent="0.2">
      <c r="A8187" s="2">
        <v>1700</v>
      </c>
      <c r="B8187" s="20" t="str">
        <f>VLOOKUP(C8187,'[2]05-2025'!$B$1:$C$65536,2,0)</f>
        <v>VALORES ENTRE PROJETOS A PAGAR</v>
      </c>
      <c r="C8187" s="33" t="s">
        <v>76</v>
      </c>
      <c r="D8187" s="21">
        <f>VLOOKUP(C8187,'[2]05-2025'!$B$1:$D$65536,3,0)</f>
        <v>236391.27</v>
      </c>
      <c r="E8187" s="25" t="s">
        <v>1817</v>
      </c>
      <c r="F8187" s="27" t="s">
        <v>3064</v>
      </c>
      <c r="G8187" s="26">
        <v>0</v>
      </c>
      <c r="H8187" s="26">
        <v>191.58</v>
      </c>
      <c r="I8187" s="24">
        <f t="shared" si="128"/>
        <v>238434.31000000003</v>
      </c>
      <c r="J8187" s="27" t="s">
        <v>69</v>
      </c>
      <c r="K8187" s="2" t="s">
        <v>15</v>
      </c>
    </row>
    <row r="8188" spans="1:11" ht="12" customHeight="1" x14ac:dyDescent="0.2">
      <c r="A8188" s="2">
        <v>1700</v>
      </c>
      <c r="B8188" s="20" t="str">
        <f>VLOOKUP(C8188,'[2]05-2025'!$B$1:$C$65536,2,0)</f>
        <v>VALORES ENTRE PROJETOS A PAGAR</v>
      </c>
      <c r="C8188" s="33" t="s">
        <v>76</v>
      </c>
      <c r="D8188" s="21">
        <f>VLOOKUP(C8188,'[2]05-2025'!$B$1:$D$65536,3,0)</f>
        <v>236391.27</v>
      </c>
      <c r="E8188" s="25" t="s">
        <v>1817</v>
      </c>
      <c r="F8188" s="27" t="s">
        <v>3065</v>
      </c>
      <c r="G8188" s="26">
        <v>0</v>
      </c>
      <c r="H8188" s="26">
        <v>226.92</v>
      </c>
      <c r="I8188" s="24">
        <f t="shared" si="128"/>
        <v>238661.23000000004</v>
      </c>
      <c r="J8188" s="27" t="s">
        <v>72</v>
      </c>
      <c r="K8188" s="2" t="s">
        <v>15</v>
      </c>
    </row>
    <row r="8189" spans="1:11" ht="12" customHeight="1" x14ac:dyDescent="0.2">
      <c r="A8189" s="2">
        <v>1700</v>
      </c>
      <c r="B8189" s="20" t="str">
        <f>VLOOKUP(C8189,'[2]05-2025'!$B$1:$C$65536,2,0)</f>
        <v>VALORES ENTRE PROJETOS A PAGAR</v>
      </c>
      <c r="C8189" s="33" t="s">
        <v>76</v>
      </c>
      <c r="D8189" s="21">
        <f>VLOOKUP(C8189,'[2]05-2025'!$B$1:$D$65536,3,0)</f>
        <v>236391.27</v>
      </c>
      <c r="E8189" s="25" t="s">
        <v>1817</v>
      </c>
      <c r="F8189" s="27" t="s">
        <v>3064</v>
      </c>
      <c r="G8189" s="26">
        <v>0</v>
      </c>
      <c r="H8189" s="26">
        <v>234.16</v>
      </c>
      <c r="I8189" s="24">
        <f t="shared" si="128"/>
        <v>238895.39000000004</v>
      </c>
      <c r="J8189" s="27" t="s">
        <v>69</v>
      </c>
      <c r="K8189" s="2" t="s">
        <v>15</v>
      </c>
    </row>
    <row r="8190" spans="1:11" ht="12" customHeight="1" x14ac:dyDescent="0.2">
      <c r="A8190" s="2">
        <v>1700</v>
      </c>
      <c r="B8190" s="20" t="str">
        <f>VLOOKUP(C8190,'[2]05-2025'!$B$1:$C$65536,2,0)</f>
        <v>VALORES ENTRE PROJETOS A PAGAR</v>
      </c>
      <c r="C8190" s="33" t="s">
        <v>76</v>
      </c>
      <c r="D8190" s="21">
        <f>VLOOKUP(C8190,'[2]05-2025'!$B$1:$D$65536,3,0)</f>
        <v>236391.27</v>
      </c>
      <c r="E8190" s="25" t="s">
        <v>1817</v>
      </c>
      <c r="F8190" s="27" t="s">
        <v>3064</v>
      </c>
      <c r="G8190" s="26">
        <v>0</v>
      </c>
      <c r="H8190" s="26">
        <v>261.25</v>
      </c>
      <c r="I8190" s="24">
        <f t="shared" si="128"/>
        <v>239156.64000000004</v>
      </c>
      <c r="J8190" s="27" t="s">
        <v>69</v>
      </c>
      <c r="K8190" s="2" t="s">
        <v>15</v>
      </c>
    </row>
    <row r="8191" spans="1:11" ht="12" customHeight="1" x14ac:dyDescent="0.2">
      <c r="A8191" s="2">
        <v>1700</v>
      </c>
      <c r="B8191" s="20" t="str">
        <f>VLOOKUP(C8191,'[2]05-2025'!$B$1:$C$65536,2,0)</f>
        <v>VALORES ENTRE PROJETOS A PAGAR</v>
      </c>
      <c r="C8191" s="33" t="s">
        <v>76</v>
      </c>
      <c r="D8191" s="21">
        <f>VLOOKUP(C8191,'[2]05-2025'!$B$1:$D$65536,3,0)</f>
        <v>236391.27</v>
      </c>
      <c r="E8191" s="25" t="s">
        <v>1817</v>
      </c>
      <c r="F8191" s="27" t="s">
        <v>3064</v>
      </c>
      <c r="G8191" s="26">
        <v>0</v>
      </c>
      <c r="H8191" s="26">
        <v>262.5</v>
      </c>
      <c r="I8191" s="24">
        <f t="shared" si="128"/>
        <v>239419.14000000004</v>
      </c>
      <c r="J8191" s="27" t="s">
        <v>69</v>
      </c>
      <c r="K8191" s="2" t="s">
        <v>15</v>
      </c>
    </row>
    <row r="8192" spans="1:11" ht="12" customHeight="1" x14ac:dyDescent="0.2">
      <c r="A8192" s="2">
        <v>1700</v>
      </c>
      <c r="B8192" s="20" t="str">
        <f>VLOOKUP(C8192,'[2]05-2025'!$B$1:$C$65536,2,0)</f>
        <v>VALORES ENTRE PROJETOS A PAGAR</v>
      </c>
      <c r="C8192" s="33" t="s">
        <v>76</v>
      </c>
      <c r="D8192" s="21">
        <f>VLOOKUP(C8192,'[2]05-2025'!$B$1:$D$65536,3,0)</f>
        <v>236391.27</v>
      </c>
      <c r="E8192" s="25" t="s">
        <v>1817</v>
      </c>
      <c r="F8192" s="27" t="s">
        <v>3064</v>
      </c>
      <c r="G8192" s="26">
        <v>0</v>
      </c>
      <c r="H8192" s="26">
        <v>271.55</v>
      </c>
      <c r="I8192" s="24">
        <f t="shared" si="128"/>
        <v>239690.69000000003</v>
      </c>
      <c r="J8192" s="27" t="s">
        <v>69</v>
      </c>
      <c r="K8192" s="2" t="s">
        <v>15</v>
      </c>
    </row>
    <row r="8193" spans="1:11" ht="12" customHeight="1" x14ac:dyDescent="0.2">
      <c r="A8193" s="2">
        <v>1700</v>
      </c>
      <c r="B8193" s="20" t="str">
        <f>VLOOKUP(C8193,'[2]05-2025'!$B$1:$C$65536,2,0)</f>
        <v>VALORES ENTRE PROJETOS A PAGAR</v>
      </c>
      <c r="C8193" s="33" t="s">
        <v>76</v>
      </c>
      <c r="D8193" s="21">
        <f>VLOOKUP(C8193,'[2]05-2025'!$B$1:$D$65536,3,0)</f>
        <v>236391.27</v>
      </c>
      <c r="E8193" s="25" t="s">
        <v>1817</v>
      </c>
      <c r="F8193" s="27" t="s">
        <v>3064</v>
      </c>
      <c r="G8193" s="26">
        <v>0</v>
      </c>
      <c r="H8193" s="26">
        <v>287.31</v>
      </c>
      <c r="I8193" s="24">
        <f t="shared" si="128"/>
        <v>239978.00000000003</v>
      </c>
      <c r="J8193" s="27" t="s">
        <v>69</v>
      </c>
      <c r="K8193" s="2" t="s">
        <v>15</v>
      </c>
    </row>
    <row r="8194" spans="1:11" ht="12" customHeight="1" x14ac:dyDescent="0.2">
      <c r="A8194" s="2">
        <v>1700</v>
      </c>
      <c r="B8194" s="20" t="str">
        <f>VLOOKUP(C8194,'[2]05-2025'!$B$1:$C$65536,2,0)</f>
        <v>VALORES ENTRE PROJETOS A PAGAR</v>
      </c>
      <c r="C8194" s="33" t="s">
        <v>76</v>
      </c>
      <c r="D8194" s="21">
        <f>VLOOKUP(C8194,'[2]05-2025'!$B$1:$D$65536,3,0)</f>
        <v>236391.27</v>
      </c>
      <c r="E8194" s="25" t="s">
        <v>1817</v>
      </c>
      <c r="F8194" s="27" t="s">
        <v>3064</v>
      </c>
      <c r="G8194" s="26">
        <v>0</v>
      </c>
      <c r="H8194" s="26">
        <v>292.8</v>
      </c>
      <c r="I8194" s="24">
        <f t="shared" si="128"/>
        <v>240270.80000000002</v>
      </c>
      <c r="J8194" s="27" t="s">
        <v>69</v>
      </c>
      <c r="K8194" s="2" t="s">
        <v>15</v>
      </c>
    </row>
    <row r="8195" spans="1:11" ht="12" customHeight="1" x14ac:dyDescent="0.2">
      <c r="A8195" s="2">
        <v>1700</v>
      </c>
      <c r="B8195" s="20" t="str">
        <f>VLOOKUP(C8195,'[2]05-2025'!$B$1:$C$65536,2,0)</f>
        <v>VALORES ENTRE PROJETOS A PAGAR</v>
      </c>
      <c r="C8195" s="33" t="s">
        <v>76</v>
      </c>
      <c r="D8195" s="21">
        <f>VLOOKUP(C8195,'[2]05-2025'!$B$1:$D$65536,3,0)</f>
        <v>236391.27</v>
      </c>
      <c r="E8195" s="25" t="s">
        <v>1817</v>
      </c>
      <c r="F8195" s="27" t="s">
        <v>3064</v>
      </c>
      <c r="G8195" s="26">
        <v>0</v>
      </c>
      <c r="H8195" s="26">
        <v>299.25</v>
      </c>
      <c r="I8195" s="24">
        <f t="shared" si="128"/>
        <v>240570.05000000002</v>
      </c>
      <c r="J8195" s="27" t="s">
        <v>69</v>
      </c>
      <c r="K8195" s="2" t="s">
        <v>15</v>
      </c>
    </row>
    <row r="8196" spans="1:11" ht="12" customHeight="1" x14ac:dyDescent="0.2">
      <c r="A8196" s="2">
        <v>1700</v>
      </c>
      <c r="B8196" s="20" t="str">
        <f>VLOOKUP(C8196,'[2]05-2025'!$B$1:$C$65536,2,0)</f>
        <v>VALORES ENTRE PROJETOS A PAGAR</v>
      </c>
      <c r="C8196" s="33" t="s">
        <v>76</v>
      </c>
      <c r="D8196" s="21">
        <f>VLOOKUP(C8196,'[2]05-2025'!$B$1:$D$65536,3,0)</f>
        <v>236391.27</v>
      </c>
      <c r="E8196" s="25" t="s">
        <v>1817</v>
      </c>
      <c r="F8196" s="27" t="s">
        <v>3065</v>
      </c>
      <c r="G8196" s="26">
        <v>0</v>
      </c>
      <c r="H8196" s="26">
        <v>353.46</v>
      </c>
      <c r="I8196" s="24">
        <f t="shared" si="128"/>
        <v>240923.51</v>
      </c>
      <c r="J8196" s="27" t="s">
        <v>72</v>
      </c>
      <c r="K8196" s="2" t="s">
        <v>15</v>
      </c>
    </row>
    <row r="8197" spans="1:11" ht="12" customHeight="1" x14ac:dyDescent="0.2">
      <c r="A8197" s="2">
        <v>1700</v>
      </c>
      <c r="B8197" s="20" t="str">
        <f>VLOOKUP(C8197,'[2]05-2025'!$B$1:$C$65536,2,0)</f>
        <v>VALORES ENTRE PROJETOS A PAGAR</v>
      </c>
      <c r="C8197" s="33" t="s">
        <v>76</v>
      </c>
      <c r="D8197" s="21">
        <f>VLOOKUP(C8197,'[2]05-2025'!$B$1:$D$65536,3,0)</f>
        <v>236391.27</v>
      </c>
      <c r="E8197" s="25" t="s">
        <v>1817</v>
      </c>
      <c r="F8197" s="27" t="s">
        <v>3064</v>
      </c>
      <c r="G8197" s="26">
        <v>0</v>
      </c>
      <c r="H8197" s="26">
        <v>424.81</v>
      </c>
      <c r="I8197" s="24">
        <f t="shared" si="128"/>
        <v>241348.32</v>
      </c>
      <c r="J8197" s="27" t="s">
        <v>69</v>
      </c>
      <c r="K8197" s="2" t="s">
        <v>15</v>
      </c>
    </row>
    <row r="8198" spans="1:11" ht="12" customHeight="1" x14ac:dyDescent="0.2">
      <c r="A8198" s="2">
        <v>1700</v>
      </c>
      <c r="B8198" s="20" t="str">
        <f>VLOOKUP(C8198,'[2]05-2025'!$B$1:$C$65536,2,0)</f>
        <v>VALORES ENTRE PROJETOS A PAGAR</v>
      </c>
      <c r="C8198" s="33" t="s">
        <v>76</v>
      </c>
      <c r="D8198" s="21">
        <f>VLOOKUP(C8198,'[2]05-2025'!$B$1:$D$65536,3,0)</f>
        <v>236391.27</v>
      </c>
      <c r="E8198" s="25" t="s">
        <v>1817</v>
      </c>
      <c r="F8198" s="27" t="s">
        <v>3064</v>
      </c>
      <c r="G8198" s="26">
        <v>0</v>
      </c>
      <c r="H8198" s="26">
        <v>470.47</v>
      </c>
      <c r="I8198" s="24">
        <f t="shared" si="128"/>
        <v>241818.79</v>
      </c>
      <c r="J8198" s="27" t="s">
        <v>69</v>
      </c>
      <c r="K8198" s="2" t="s">
        <v>15</v>
      </c>
    </row>
    <row r="8199" spans="1:11" ht="12" customHeight="1" x14ac:dyDescent="0.2">
      <c r="A8199" s="2">
        <v>1700</v>
      </c>
      <c r="B8199" s="20" t="str">
        <f>VLOOKUP(C8199,'[2]05-2025'!$B$1:$C$65536,2,0)</f>
        <v>VALORES ENTRE PROJETOS A PAGAR</v>
      </c>
      <c r="C8199" s="33" t="s">
        <v>76</v>
      </c>
      <c r="D8199" s="21">
        <f>VLOOKUP(C8199,'[2]05-2025'!$B$1:$D$65536,3,0)</f>
        <v>236391.27</v>
      </c>
      <c r="E8199" s="25" t="s">
        <v>1817</v>
      </c>
      <c r="F8199" s="27" t="s">
        <v>3064</v>
      </c>
      <c r="G8199" s="26">
        <v>0</v>
      </c>
      <c r="H8199" s="26">
        <v>472.29</v>
      </c>
      <c r="I8199" s="24">
        <f t="shared" si="128"/>
        <v>242291.08000000002</v>
      </c>
      <c r="J8199" s="27" t="s">
        <v>69</v>
      </c>
      <c r="K8199" s="2" t="s">
        <v>15</v>
      </c>
    </row>
    <row r="8200" spans="1:11" ht="12" customHeight="1" x14ac:dyDescent="0.2">
      <c r="A8200" s="2">
        <v>1700</v>
      </c>
      <c r="B8200" s="20" t="str">
        <f>VLOOKUP(C8200,'[2]05-2025'!$B$1:$C$65536,2,0)</f>
        <v>VALORES ENTRE PROJETOS A PAGAR</v>
      </c>
      <c r="C8200" s="33" t="s">
        <v>76</v>
      </c>
      <c r="D8200" s="21">
        <f>VLOOKUP(C8200,'[2]05-2025'!$B$1:$D$65536,3,0)</f>
        <v>236391.27</v>
      </c>
      <c r="E8200" s="25" t="s">
        <v>1817</v>
      </c>
      <c r="F8200" s="27" t="s">
        <v>3064</v>
      </c>
      <c r="G8200" s="26">
        <v>0</v>
      </c>
      <c r="H8200" s="26">
        <v>478.33</v>
      </c>
      <c r="I8200" s="24">
        <f t="shared" si="128"/>
        <v>242769.41</v>
      </c>
      <c r="J8200" s="27" t="s">
        <v>69</v>
      </c>
      <c r="K8200" s="2" t="s">
        <v>15</v>
      </c>
    </row>
    <row r="8201" spans="1:11" ht="12" customHeight="1" x14ac:dyDescent="0.2">
      <c r="A8201" s="2">
        <v>1700</v>
      </c>
      <c r="B8201" s="20" t="str">
        <f>VLOOKUP(C8201,'[2]05-2025'!$B$1:$C$65536,2,0)</f>
        <v>VALORES ENTRE PROJETOS A PAGAR</v>
      </c>
      <c r="C8201" s="33" t="s">
        <v>76</v>
      </c>
      <c r="D8201" s="21">
        <f>VLOOKUP(C8201,'[2]05-2025'!$B$1:$D$65536,3,0)</f>
        <v>236391.27</v>
      </c>
      <c r="E8201" s="25" t="s">
        <v>1817</v>
      </c>
      <c r="F8201" s="27" t="s">
        <v>3065</v>
      </c>
      <c r="G8201" s="26">
        <v>0</v>
      </c>
      <c r="H8201" s="26">
        <v>565.73</v>
      </c>
      <c r="I8201" s="24">
        <f t="shared" si="128"/>
        <v>243335.14</v>
      </c>
      <c r="J8201" s="27" t="s">
        <v>72</v>
      </c>
      <c r="K8201" s="2" t="s">
        <v>15</v>
      </c>
    </row>
    <row r="8202" spans="1:11" ht="12" customHeight="1" x14ac:dyDescent="0.2">
      <c r="A8202" s="2">
        <v>1700</v>
      </c>
      <c r="B8202" s="20" t="str">
        <f>VLOOKUP(C8202,'[2]05-2025'!$B$1:$C$65536,2,0)</f>
        <v>VALORES ENTRE PROJETOS A PAGAR</v>
      </c>
      <c r="C8202" s="33" t="s">
        <v>76</v>
      </c>
      <c r="D8202" s="21">
        <f>VLOOKUP(C8202,'[2]05-2025'!$B$1:$D$65536,3,0)</f>
        <v>236391.27</v>
      </c>
      <c r="E8202" s="25" t="s">
        <v>1817</v>
      </c>
      <c r="F8202" s="27" t="s">
        <v>3064</v>
      </c>
      <c r="G8202" s="26">
        <v>0</v>
      </c>
      <c r="H8202" s="26">
        <v>592.72</v>
      </c>
      <c r="I8202" s="24">
        <f t="shared" si="128"/>
        <v>243927.86000000002</v>
      </c>
      <c r="J8202" s="27" t="s">
        <v>69</v>
      </c>
      <c r="K8202" s="2" t="s">
        <v>15</v>
      </c>
    </row>
    <row r="8203" spans="1:11" ht="12" customHeight="1" x14ac:dyDescent="0.2">
      <c r="A8203" s="2">
        <v>1700</v>
      </c>
      <c r="B8203" s="20" t="str">
        <f>VLOOKUP(C8203,'[2]05-2025'!$B$1:$C$65536,2,0)</f>
        <v>VALORES ENTRE PROJETOS A PAGAR</v>
      </c>
      <c r="C8203" s="33" t="s">
        <v>76</v>
      </c>
      <c r="D8203" s="21">
        <f>VLOOKUP(C8203,'[2]05-2025'!$B$1:$D$65536,3,0)</f>
        <v>236391.27</v>
      </c>
      <c r="E8203" s="25" t="s">
        <v>1817</v>
      </c>
      <c r="F8203" s="27" t="s">
        <v>3064</v>
      </c>
      <c r="G8203" s="26">
        <v>0</v>
      </c>
      <c r="H8203" s="26">
        <v>772.35</v>
      </c>
      <c r="I8203" s="24">
        <f t="shared" si="128"/>
        <v>244700.21000000002</v>
      </c>
      <c r="J8203" s="27" t="s">
        <v>69</v>
      </c>
      <c r="K8203" s="2" t="s">
        <v>15</v>
      </c>
    </row>
    <row r="8204" spans="1:11" ht="12" customHeight="1" x14ac:dyDescent="0.2">
      <c r="A8204" s="2">
        <v>1700</v>
      </c>
      <c r="B8204" s="20" t="str">
        <f>VLOOKUP(C8204,'[2]05-2025'!$B$1:$C$65536,2,0)</f>
        <v>VALORES ENTRE PROJETOS A PAGAR</v>
      </c>
      <c r="C8204" s="33" t="s">
        <v>76</v>
      </c>
      <c r="D8204" s="21">
        <f>VLOOKUP(C8204,'[2]05-2025'!$B$1:$D$65536,3,0)</f>
        <v>236391.27</v>
      </c>
      <c r="E8204" s="25" t="s">
        <v>1817</v>
      </c>
      <c r="F8204" s="27" t="s">
        <v>3065</v>
      </c>
      <c r="G8204" s="26">
        <v>0</v>
      </c>
      <c r="H8204" s="26">
        <v>813.75</v>
      </c>
      <c r="I8204" s="24">
        <f t="shared" si="128"/>
        <v>245513.96000000002</v>
      </c>
      <c r="J8204" s="27" t="s">
        <v>72</v>
      </c>
      <c r="K8204" s="2" t="s">
        <v>15</v>
      </c>
    </row>
    <row r="8205" spans="1:11" ht="12" customHeight="1" x14ac:dyDescent="0.2">
      <c r="A8205" s="2">
        <v>1700</v>
      </c>
      <c r="B8205" s="20" t="str">
        <f>VLOOKUP(C8205,'[2]05-2025'!$B$1:$C$65536,2,0)</f>
        <v>VALORES ENTRE PROJETOS A PAGAR</v>
      </c>
      <c r="C8205" s="33" t="s">
        <v>76</v>
      </c>
      <c r="D8205" s="21">
        <f>VLOOKUP(C8205,'[2]05-2025'!$B$1:$D$65536,3,0)</f>
        <v>236391.27</v>
      </c>
      <c r="E8205" s="25" t="s">
        <v>1817</v>
      </c>
      <c r="F8205" s="27" t="s">
        <v>3065</v>
      </c>
      <c r="G8205" s="26">
        <v>0</v>
      </c>
      <c r="H8205" s="26">
        <v>907.68</v>
      </c>
      <c r="I8205" s="24">
        <f t="shared" si="128"/>
        <v>246421.64</v>
      </c>
      <c r="J8205" s="27" t="s">
        <v>72</v>
      </c>
      <c r="K8205" s="2" t="s">
        <v>15</v>
      </c>
    </row>
    <row r="8206" spans="1:11" ht="12" customHeight="1" x14ac:dyDescent="0.2">
      <c r="A8206" s="2">
        <v>1700</v>
      </c>
      <c r="B8206" s="20" t="str">
        <f>VLOOKUP(C8206,'[2]05-2025'!$B$1:$C$65536,2,0)</f>
        <v>VALORES ENTRE PROJETOS A PAGAR</v>
      </c>
      <c r="C8206" s="33" t="s">
        <v>76</v>
      </c>
      <c r="D8206" s="21">
        <f>VLOOKUP(C8206,'[2]05-2025'!$B$1:$D$65536,3,0)</f>
        <v>236391.27</v>
      </c>
      <c r="E8206" s="25" t="s">
        <v>1817</v>
      </c>
      <c r="F8206" s="27" t="s">
        <v>3065</v>
      </c>
      <c r="G8206" s="26">
        <v>0</v>
      </c>
      <c r="H8206" s="26">
        <v>927.68</v>
      </c>
      <c r="I8206" s="24">
        <f t="shared" si="128"/>
        <v>247349.32</v>
      </c>
      <c r="J8206" s="27" t="s">
        <v>72</v>
      </c>
      <c r="K8206" s="2" t="s">
        <v>15</v>
      </c>
    </row>
    <row r="8207" spans="1:11" ht="12" customHeight="1" x14ac:dyDescent="0.2">
      <c r="A8207" s="2">
        <v>1700</v>
      </c>
      <c r="B8207" s="20" t="str">
        <f>VLOOKUP(C8207,'[2]05-2025'!$B$1:$C$65536,2,0)</f>
        <v>VALORES ENTRE PROJETOS A PAGAR</v>
      </c>
      <c r="C8207" s="33" t="s">
        <v>76</v>
      </c>
      <c r="D8207" s="21">
        <f>VLOOKUP(C8207,'[2]05-2025'!$B$1:$D$65536,3,0)</f>
        <v>236391.27</v>
      </c>
      <c r="E8207" s="25" t="s">
        <v>1817</v>
      </c>
      <c r="F8207" s="27" t="s">
        <v>3064</v>
      </c>
      <c r="G8207" s="26">
        <v>0</v>
      </c>
      <c r="H8207" s="26">
        <v>934.88</v>
      </c>
      <c r="I8207" s="24">
        <f t="shared" si="128"/>
        <v>248284.2</v>
      </c>
      <c r="J8207" s="27" t="s">
        <v>69</v>
      </c>
      <c r="K8207" s="2" t="s">
        <v>15</v>
      </c>
    </row>
    <row r="8208" spans="1:11" ht="12" customHeight="1" x14ac:dyDescent="0.2">
      <c r="A8208" s="2">
        <v>1700</v>
      </c>
      <c r="B8208" s="20" t="str">
        <f>VLOOKUP(C8208,'[2]05-2025'!$B$1:$C$65536,2,0)</f>
        <v>VALORES ENTRE PROJETOS A PAGAR</v>
      </c>
      <c r="C8208" s="33" t="s">
        <v>76</v>
      </c>
      <c r="D8208" s="21">
        <f>VLOOKUP(C8208,'[2]05-2025'!$B$1:$D$65536,3,0)</f>
        <v>236391.27</v>
      </c>
      <c r="E8208" s="25" t="s">
        <v>1817</v>
      </c>
      <c r="F8208" s="27" t="s">
        <v>3064</v>
      </c>
      <c r="G8208" s="26">
        <v>0</v>
      </c>
      <c r="H8208" s="26">
        <v>1166.5</v>
      </c>
      <c r="I8208" s="24">
        <f t="shared" si="128"/>
        <v>249450.7</v>
      </c>
      <c r="J8208" s="27" t="s">
        <v>69</v>
      </c>
      <c r="K8208" s="2" t="s">
        <v>15</v>
      </c>
    </row>
    <row r="8209" spans="1:11" ht="12" customHeight="1" x14ac:dyDescent="0.2">
      <c r="A8209" s="2">
        <v>1700</v>
      </c>
      <c r="B8209" s="20" t="str">
        <f>VLOOKUP(C8209,'[2]05-2025'!$B$1:$C$65536,2,0)</f>
        <v>VALORES ENTRE PROJETOS A PAGAR</v>
      </c>
      <c r="C8209" s="33" t="s">
        <v>76</v>
      </c>
      <c r="D8209" s="21">
        <f>VLOOKUP(C8209,'[2]05-2025'!$B$1:$D$65536,3,0)</f>
        <v>236391.27</v>
      </c>
      <c r="E8209" s="25" t="s">
        <v>1817</v>
      </c>
      <c r="F8209" s="27" t="s">
        <v>3065</v>
      </c>
      <c r="G8209" s="26">
        <v>0</v>
      </c>
      <c r="H8209" s="26">
        <v>1464.11</v>
      </c>
      <c r="I8209" s="24">
        <f t="shared" si="128"/>
        <v>250914.81</v>
      </c>
      <c r="J8209" s="27" t="s">
        <v>72</v>
      </c>
      <c r="K8209" s="2" t="s">
        <v>15</v>
      </c>
    </row>
    <row r="8210" spans="1:11" ht="12" customHeight="1" x14ac:dyDescent="0.2">
      <c r="A8210" s="2">
        <v>1700</v>
      </c>
      <c r="B8210" s="20" t="str">
        <f>VLOOKUP(C8210,'[2]05-2025'!$B$1:$C$65536,2,0)</f>
        <v>VALORES ENTRE PROJETOS A PAGAR</v>
      </c>
      <c r="C8210" s="33" t="s">
        <v>76</v>
      </c>
      <c r="D8210" s="21">
        <f>VLOOKUP(C8210,'[2]05-2025'!$B$1:$D$65536,3,0)</f>
        <v>236391.27</v>
      </c>
      <c r="E8210" s="25" t="s">
        <v>1817</v>
      </c>
      <c r="F8210" s="27" t="s">
        <v>3064</v>
      </c>
      <c r="G8210" s="26">
        <v>0</v>
      </c>
      <c r="H8210" s="26">
        <v>1676.25</v>
      </c>
      <c r="I8210" s="24">
        <f t="shared" si="128"/>
        <v>252591.06</v>
      </c>
      <c r="J8210" s="27" t="s">
        <v>69</v>
      </c>
      <c r="K8210" s="2" t="s">
        <v>15</v>
      </c>
    </row>
    <row r="8211" spans="1:11" ht="12" customHeight="1" x14ac:dyDescent="0.2">
      <c r="A8211" s="2">
        <v>1700</v>
      </c>
      <c r="B8211" s="20" t="str">
        <f>VLOOKUP(C8211,'[2]05-2025'!$B$1:$C$65536,2,0)</f>
        <v>VALORES ENTRE PROJETOS A PAGAR</v>
      </c>
      <c r="C8211" s="33" t="s">
        <v>76</v>
      </c>
      <c r="D8211" s="21">
        <f>VLOOKUP(C8211,'[2]05-2025'!$B$1:$D$65536,3,0)</f>
        <v>236391.27</v>
      </c>
      <c r="E8211" s="25" t="s">
        <v>1817</v>
      </c>
      <c r="F8211" s="27" t="s">
        <v>3064</v>
      </c>
      <c r="G8211" s="26">
        <v>0</v>
      </c>
      <c r="H8211" s="26">
        <v>1750</v>
      </c>
      <c r="I8211" s="24">
        <f t="shared" si="128"/>
        <v>254341.06</v>
      </c>
      <c r="J8211" s="27" t="s">
        <v>69</v>
      </c>
      <c r="K8211" s="2" t="s">
        <v>15</v>
      </c>
    </row>
    <row r="8212" spans="1:11" ht="12" customHeight="1" x14ac:dyDescent="0.2">
      <c r="A8212" s="2">
        <v>1700</v>
      </c>
      <c r="B8212" s="20" t="str">
        <f>VLOOKUP(C8212,'[2]05-2025'!$B$1:$C$65536,2,0)</f>
        <v>VALORES ENTRE PROJETOS A PAGAR</v>
      </c>
      <c r="C8212" s="33" t="s">
        <v>76</v>
      </c>
      <c r="D8212" s="21">
        <f>VLOOKUP(C8212,'[2]05-2025'!$B$1:$D$65536,3,0)</f>
        <v>236391.27</v>
      </c>
      <c r="E8212" s="25" t="s">
        <v>1817</v>
      </c>
      <c r="F8212" s="27" t="s">
        <v>3067</v>
      </c>
      <c r="G8212" s="26">
        <v>0</v>
      </c>
      <c r="H8212" s="26">
        <v>1808.4</v>
      </c>
      <c r="I8212" s="24">
        <f t="shared" si="128"/>
        <v>256149.46</v>
      </c>
      <c r="J8212" s="27" t="s">
        <v>69</v>
      </c>
      <c r="K8212" s="2" t="s">
        <v>15</v>
      </c>
    </row>
    <row r="8213" spans="1:11" ht="12" customHeight="1" x14ac:dyDescent="0.2">
      <c r="A8213" s="2">
        <v>1700</v>
      </c>
      <c r="B8213" s="20" t="str">
        <f>VLOOKUP(C8213,'[2]05-2025'!$B$1:$C$65536,2,0)</f>
        <v>VALORES ENTRE PROJETOS A PAGAR</v>
      </c>
      <c r="C8213" s="33" t="s">
        <v>76</v>
      </c>
      <c r="D8213" s="21">
        <f>VLOOKUP(C8213,'[2]05-2025'!$B$1:$D$65536,3,0)</f>
        <v>236391.27</v>
      </c>
      <c r="E8213" s="25" t="s">
        <v>1817</v>
      </c>
      <c r="F8213" s="27" t="s">
        <v>3064</v>
      </c>
      <c r="G8213" s="26">
        <v>0</v>
      </c>
      <c r="H8213" s="26">
        <v>2276</v>
      </c>
      <c r="I8213" s="24">
        <f t="shared" si="128"/>
        <v>258425.46</v>
      </c>
      <c r="J8213" s="27" t="s">
        <v>69</v>
      </c>
      <c r="K8213" s="2" t="s">
        <v>15</v>
      </c>
    </row>
    <row r="8214" spans="1:11" ht="12" customHeight="1" x14ac:dyDescent="0.2">
      <c r="A8214" s="2">
        <v>1700</v>
      </c>
      <c r="B8214" s="20" t="str">
        <f>VLOOKUP(C8214,'[2]05-2025'!$B$1:$C$65536,2,0)</f>
        <v>VALORES ENTRE PROJETOS A PAGAR</v>
      </c>
      <c r="C8214" s="33" t="s">
        <v>76</v>
      </c>
      <c r="D8214" s="21">
        <f>VLOOKUP(C8214,'[2]05-2025'!$B$1:$D$65536,3,0)</f>
        <v>236391.27</v>
      </c>
      <c r="E8214" s="25" t="s">
        <v>1817</v>
      </c>
      <c r="F8214" s="27" t="s">
        <v>3065</v>
      </c>
      <c r="G8214" s="26">
        <v>0</v>
      </c>
      <c r="H8214" s="26">
        <v>2394.29</v>
      </c>
      <c r="I8214" s="24">
        <f t="shared" si="128"/>
        <v>260819.75</v>
      </c>
      <c r="J8214" s="27" t="s">
        <v>72</v>
      </c>
      <c r="K8214" s="2" t="s">
        <v>15</v>
      </c>
    </row>
    <row r="8215" spans="1:11" ht="12" customHeight="1" x14ac:dyDescent="0.2">
      <c r="A8215" s="2">
        <v>1700</v>
      </c>
      <c r="B8215" s="20" t="str">
        <f>VLOOKUP(C8215,'[2]05-2025'!$B$1:$C$65536,2,0)</f>
        <v>VALORES ENTRE PROJETOS A PAGAR</v>
      </c>
      <c r="C8215" s="33" t="s">
        <v>76</v>
      </c>
      <c r="D8215" s="21">
        <f>VLOOKUP(C8215,'[2]05-2025'!$B$1:$D$65536,3,0)</f>
        <v>236391.27</v>
      </c>
      <c r="E8215" s="25" t="s">
        <v>1817</v>
      </c>
      <c r="F8215" s="27" t="s">
        <v>3064</v>
      </c>
      <c r="G8215" s="26">
        <v>0</v>
      </c>
      <c r="H8215" s="26">
        <v>2406.0100000000002</v>
      </c>
      <c r="I8215" s="24">
        <f t="shared" si="128"/>
        <v>263225.76</v>
      </c>
      <c r="J8215" s="27" t="s">
        <v>69</v>
      </c>
      <c r="K8215" s="2" t="s">
        <v>15</v>
      </c>
    </row>
    <row r="8216" spans="1:11" ht="12" customHeight="1" x14ac:dyDescent="0.2">
      <c r="A8216" s="2">
        <v>1700</v>
      </c>
      <c r="B8216" s="20" t="str">
        <f>VLOOKUP(C8216,'[2]05-2025'!$B$1:$C$65536,2,0)</f>
        <v>VALORES ENTRE PROJETOS A PAGAR</v>
      </c>
      <c r="C8216" s="33" t="s">
        <v>76</v>
      </c>
      <c r="D8216" s="21">
        <f>VLOOKUP(C8216,'[2]05-2025'!$B$1:$D$65536,3,0)</f>
        <v>236391.27</v>
      </c>
      <c r="E8216" s="25" t="s">
        <v>1817</v>
      </c>
      <c r="F8216" s="27" t="s">
        <v>3065</v>
      </c>
      <c r="G8216" s="26">
        <v>0</v>
      </c>
      <c r="H8216" s="26">
        <v>2646.8</v>
      </c>
      <c r="I8216" s="24">
        <f t="shared" si="128"/>
        <v>265872.56</v>
      </c>
      <c r="J8216" s="27" t="s">
        <v>72</v>
      </c>
      <c r="K8216" s="2" t="s">
        <v>15</v>
      </c>
    </row>
    <row r="8217" spans="1:11" ht="12" customHeight="1" x14ac:dyDescent="0.2">
      <c r="A8217" s="2">
        <v>1700</v>
      </c>
      <c r="B8217" s="20" t="str">
        <f>VLOOKUP(C8217,'[2]05-2025'!$B$1:$C$65536,2,0)</f>
        <v>VALORES ENTRE PROJETOS A PAGAR</v>
      </c>
      <c r="C8217" s="33" t="s">
        <v>76</v>
      </c>
      <c r="D8217" s="21">
        <f>VLOOKUP(C8217,'[2]05-2025'!$B$1:$D$65536,3,0)</f>
        <v>236391.27</v>
      </c>
      <c r="E8217" s="25" t="s">
        <v>1817</v>
      </c>
      <c r="F8217" s="27" t="s">
        <v>3064</v>
      </c>
      <c r="G8217" s="26">
        <v>0</v>
      </c>
      <c r="H8217" s="26">
        <v>2730.04</v>
      </c>
      <c r="I8217" s="24">
        <f t="shared" si="128"/>
        <v>268602.59999999998</v>
      </c>
      <c r="J8217" s="27" t="s">
        <v>69</v>
      </c>
      <c r="K8217" s="2" t="s">
        <v>15</v>
      </c>
    </row>
    <row r="8218" spans="1:11" ht="12" customHeight="1" x14ac:dyDescent="0.2">
      <c r="A8218" s="2">
        <v>1700</v>
      </c>
      <c r="B8218" s="20" t="str">
        <f>VLOOKUP(C8218,'[2]05-2025'!$B$1:$C$65536,2,0)</f>
        <v>VALORES ENTRE PROJETOS A PAGAR</v>
      </c>
      <c r="C8218" s="33" t="s">
        <v>76</v>
      </c>
      <c r="D8218" s="21">
        <f>VLOOKUP(C8218,'[2]05-2025'!$B$1:$D$65536,3,0)</f>
        <v>236391.27</v>
      </c>
      <c r="E8218" s="25" t="s">
        <v>1817</v>
      </c>
      <c r="F8218" s="27" t="s">
        <v>3065</v>
      </c>
      <c r="G8218" s="26">
        <v>0</v>
      </c>
      <c r="H8218" s="26">
        <v>2756.15</v>
      </c>
      <c r="I8218" s="24">
        <f t="shared" si="128"/>
        <v>271358.75</v>
      </c>
      <c r="J8218" s="27" t="s">
        <v>72</v>
      </c>
      <c r="K8218" s="2" t="s">
        <v>15</v>
      </c>
    </row>
    <row r="8219" spans="1:11" ht="12" customHeight="1" x14ac:dyDescent="0.2">
      <c r="A8219" s="2">
        <v>1700</v>
      </c>
      <c r="B8219" s="20" t="str">
        <f>VLOOKUP(C8219,'[2]05-2025'!$B$1:$C$65536,2,0)</f>
        <v>VALORES ENTRE PROJETOS A PAGAR</v>
      </c>
      <c r="C8219" s="33" t="s">
        <v>76</v>
      </c>
      <c r="D8219" s="21">
        <f>VLOOKUP(C8219,'[2]05-2025'!$B$1:$D$65536,3,0)</f>
        <v>236391.27</v>
      </c>
      <c r="E8219" s="25" t="s">
        <v>1817</v>
      </c>
      <c r="F8219" s="27" t="s">
        <v>3065</v>
      </c>
      <c r="G8219" s="26">
        <v>0</v>
      </c>
      <c r="H8219" s="26">
        <v>448.48</v>
      </c>
      <c r="I8219" s="24">
        <f t="shared" si="128"/>
        <v>271807.23</v>
      </c>
      <c r="J8219" s="27" t="s">
        <v>72</v>
      </c>
      <c r="K8219" s="2" t="s">
        <v>15</v>
      </c>
    </row>
    <row r="8220" spans="1:11" ht="12" customHeight="1" x14ac:dyDescent="0.2">
      <c r="A8220" s="2">
        <v>1700</v>
      </c>
      <c r="B8220" s="20" t="str">
        <f>VLOOKUP(C8220,'[2]05-2025'!$B$1:$C$65536,2,0)</f>
        <v>VALORES ENTRE PROJETOS A PAGAR</v>
      </c>
      <c r="C8220" s="33" t="s">
        <v>76</v>
      </c>
      <c r="D8220" s="21">
        <f>VLOOKUP(C8220,'[2]05-2025'!$B$1:$D$65536,3,0)</f>
        <v>236391.27</v>
      </c>
      <c r="E8220" s="25" t="s">
        <v>1817</v>
      </c>
      <c r="F8220" s="27" t="s">
        <v>3065</v>
      </c>
      <c r="G8220" s="26">
        <v>0</v>
      </c>
      <c r="H8220" s="26">
        <v>648.08000000000004</v>
      </c>
      <c r="I8220" s="24">
        <f t="shared" si="128"/>
        <v>272455.31</v>
      </c>
      <c r="J8220" s="27" t="s">
        <v>72</v>
      </c>
      <c r="K8220" s="2" t="s">
        <v>15</v>
      </c>
    </row>
    <row r="8221" spans="1:11" ht="12" customHeight="1" x14ac:dyDescent="0.2">
      <c r="A8221" s="2">
        <v>1700</v>
      </c>
      <c r="B8221" s="20" t="str">
        <f>VLOOKUP(C8221,'[2]05-2025'!$B$1:$C$65536,2,0)</f>
        <v>VALORES ENTRE PROJETOS A PAGAR</v>
      </c>
      <c r="C8221" s="33" t="s">
        <v>76</v>
      </c>
      <c r="D8221" s="21">
        <f>VLOOKUP(C8221,'[2]05-2025'!$B$1:$D$65536,3,0)</f>
        <v>236391.27</v>
      </c>
      <c r="E8221" s="25" t="s">
        <v>1817</v>
      </c>
      <c r="F8221" s="27" t="s">
        <v>3065</v>
      </c>
      <c r="G8221" s="26">
        <v>0</v>
      </c>
      <c r="H8221" s="26">
        <v>912.06</v>
      </c>
      <c r="I8221" s="24">
        <f t="shared" si="128"/>
        <v>273367.37</v>
      </c>
      <c r="J8221" s="27" t="s">
        <v>72</v>
      </c>
      <c r="K8221" s="2" t="s">
        <v>15</v>
      </c>
    </row>
    <row r="8222" spans="1:11" ht="12" customHeight="1" x14ac:dyDescent="0.2">
      <c r="A8222" s="2">
        <v>1700</v>
      </c>
      <c r="B8222" s="20" t="str">
        <f>VLOOKUP(C8222,'[2]05-2025'!$B$1:$C$65536,2,0)</f>
        <v>VALORES ENTRE PROJETOS A PAGAR</v>
      </c>
      <c r="C8222" s="33" t="s">
        <v>76</v>
      </c>
      <c r="D8222" s="21">
        <f>VLOOKUP(C8222,'[2]05-2025'!$B$1:$D$65536,3,0)</f>
        <v>236391.27</v>
      </c>
      <c r="E8222" s="25" t="s">
        <v>1817</v>
      </c>
      <c r="F8222" s="27" t="s">
        <v>3065</v>
      </c>
      <c r="G8222" s="26">
        <v>0</v>
      </c>
      <c r="H8222" s="26">
        <v>1002.4</v>
      </c>
      <c r="I8222" s="24">
        <f t="shared" si="128"/>
        <v>274369.77</v>
      </c>
      <c r="J8222" s="27" t="s">
        <v>72</v>
      </c>
      <c r="K8222" s="2" t="s">
        <v>15</v>
      </c>
    </row>
    <row r="8223" spans="1:11" ht="12" customHeight="1" x14ac:dyDescent="0.2">
      <c r="A8223" s="2">
        <v>1700</v>
      </c>
      <c r="B8223" s="20" t="str">
        <f>VLOOKUP(C8223,'[2]05-2025'!$B$1:$C$65536,2,0)</f>
        <v>VALORES ENTRE PROJETOS A PAGAR</v>
      </c>
      <c r="C8223" s="33" t="s">
        <v>76</v>
      </c>
      <c r="D8223" s="21">
        <f>VLOOKUP(C8223,'[2]05-2025'!$B$1:$D$65536,3,0)</f>
        <v>236391.27</v>
      </c>
      <c r="E8223" s="25" t="s">
        <v>1817</v>
      </c>
      <c r="F8223" s="27" t="s">
        <v>3065</v>
      </c>
      <c r="G8223" s="26">
        <v>0</v>
      </c>
      <c r="H8223" s="26">
        <v>1255.77</v>
      </c>
      <c r="I8223" s="24">
        <f t="shared" si="128"/>
        <v>275625.54000000004</v>
      </c>
      <c r="J8223" s="27" t="s">
        <v>72</v>
      </c>
      <c r="K8223" s="2" t="s">
        <v>15</v>
      </c>
    </row>
    <row r="8224" spans="1:11" ht="12" customHeight="1" x14ac:dyDescent="0.2">
      <c r="A8224" s="2">
        <v>1700</v>
      </c>
      <c r="B8224" s="20" t="str">
        <f>VLOOKUP(C8224,'[2]05-2025'!$B$1:$C$65536,2,0)</f>
        <v>VALORES ENTRE PROJETOS A PAGAR</v>
      </c>
      <c r="C8224" s="33" t="s">
        <v>76</v>
      </c>
      <c r="D8224" s="21">
        <f>VLOOKUP(C8224,'[2]05-2025'!$B$1:$D$65536,3,0)</f>
        <v>236391.27</v>
      </c>
      <c r="E8224" s="25" t="s">
        <v>1817</v>
      </c>
      <c r="F8224" s="27" t="s">
        <v>3064</v>
      </c>
      <c r="G8224" s="26">
        <v>0</v>
      </c>
      <c r="H8224" s="26">
        <v>1926.24</v>
      </c>
      <c r="I8224" s="24">
        <f t="shared" si="128"/>
        <v>277551.78000000003</v>
      </c>
      <c r="J8224" s="27" t="s">
        <v>69</v>
      </c>
      <c r="K8224" s="2" t="s">
        <v>15</v>
      </c>
    </row>
    <row r="8225" spans="1:11" ht="12" customHeight="1" x14ac:dyDescent="0.2">
      <c r="A8225" s="2">
        <v>1700</v>
      </c>
      <c r="B8225" s="20" t="str">
        <f>VLOOKUP(C8225,'[2]05-2025'!$B$1:$C$65536,2,0)</f>
        <v>VALORES ENTRE PROJETOS A PAGAR</v>
      </c>
      <c r="C8225" s="33" t="s">
        <v>76</v>
      </c>
      <c r="D8225" s="21">
        <f>VLOOKUP(C8225,'[2]05-2025'!$B$1:$D$65536,3,0)</f>
        <v>236391.27</v>
      </c>
      <c r="E8225" s="25" t="s">
        <v>1817</v>
      </c>
      <c r="F8225" s="27" t="s">
        <v>3065</v>
      </c>
      <c r="G8225" s="26">
        <v>0</v>
      </c>
      <c r="H8225" s="26">
        <v>2776.94</v>
      </c>
      <c r="I8225" s="24">
        <f t="shared" si="128"/>
        <v>280328.72000000003</v>
      </c>
      <c r="J8225" s="27" t="s">
        <v>72</v>
      </c>
      <c r="K8225" s="2" t="s">
        <v>15</v>
      </c>
    </row>
    <row r="8226" spans="1:11" ht="12" customHeight="1" x14ac:dyDescent="0.2">
      <c r="A8226" s="2">
        <v>1700</v>
      </c>
      <c r="B8226" s="20" t="str">
        <f>VLOOKUP(C8226,'[2]05-2025'!$B$1:$C$65536,2,0)</f>
        <v>VALORES ENTRE PROJETOS A PAGAR</v>
      </c>
      <c r="C8226" s="33" t="s">
        <v>76</v>
      </c>
      <c r="D8226" s="21">
        <f>VLOOKUP(C8226,'[2]05-2025'!$B$1:$D$65536,3,0)</f>
        <v>236391.27</v>
      </c>
      <c r="E8226" s="25" t="s">
        <v>1817</v>
      </c>
      <c r="F8226" s="27" t="s">
        <v>3065</v>
      </c>
      <c r="G8226" s="26">
        <v>0</v>
      </c>
      <c r="H8226" s="26">
        <v>2898.11</v>
      </c>
      <c r="I8226" s="24">
        <f t="shared" si="128"/>
        <v>283226.83</v>
      </c>
      <c r="J8226" s="27" t="s">
        <v>72</v>
      </c>
      <c r="K8226" s="2" t="s">
        <v>15</v>
      </c>
    </row>
    <row r="8227" spans="1:11" ht="12" customHeight="1" x14ac:dyDescent="0.2">
      <c r="A8227" s="2">
        <v>1700</v>
      </c>
      <c r="B8227" s="20" t="str">
        <f>VLOOKUP(C8227,'[2]05-2025'!$B$1:$C$65536,2,0)</f>
        <v>VALORES ENTRE PROJETOS A PAGAR</v>
      </c>
      <c r="C8227" s="33" t="s">
        <v>76</v>
      </c>
      <c r="D8227" s="21">
        <f>VLOOKUP(C8227,'[2]05-2025'!$B$1:$D$65536,3,0)</f>
        <v>236391.27</v>
      </c>
      <c r="E8227" s="25" t="s">
        <v>1817</v>
      </c>
      <c r="F8227" s="27" t="s">
        <v>3065</v>
      </c>
      <c r="G8227" s="26">
        <v>0</v>
      </c>
      <c r="H8227" s="26">
        <v>5606.03</v>
      </c>
      <c r="I8227" s="24">
        <f t="shared" si="128"/>
        <v>288832.86000000004</v>
      </c>
      <c r="J8227" s="27" t="s">
        <v>72</v>
      </c>
      <c r="K8227" s="2" t="s">
        <v>15</v>
      </c>
    </row>
    <row r="8228" spans="1:11" ht="12" customHeight="1" x14ac:dyDescent="0.2">
      <c r="A8228" s="2">
        <v>1700</v>
      </c>
      <c r="B8228" s="20" t="str">
        <f>VLOOKUP(C8228,'[2]05-2025'!$B$1:$C$65536,2,0)</f>
        <v>VALORES ENTRE PROJETOS A PAGAR</v>
      </c>
      <c r="C8228" s="33" t="s">
        <v>76</v>
      </c>
      <c r="D8228" s="21">
        <f>VLOOKUP(C8228,'[2]05-2025'!$B$1:$D$65536,3,0)</f>
        <v>236391.27</v>
      </c>
      <c r="E8228" s="25" t="s">
        <v>1817</v>
      </c>
      <c r="F8228" s="27" t="s">
        <v>3064</v>
      </c>
      <c r="G8228" s="26">
        <v>0</v>
      </c>
      <c r="H8228" s="26">
        <v>6108</v>
      </c>
      <c r="I8228" s="24">
        <f t="shared" si="128"/>
        <v>294940.86000000004</v>
      </c>
      <c r="J8228" s="27" t="s">
        <v>69</v>
      </c>
      <c r="K8228" s="2" t="s">
        <v>15</v>
      </c>
    </row>
    <row r="8229" spans="1:11" ht="12" customHeight="1" x14ac:dyDescent="0.2">
      <c r="A8229" s="2">
        <v>1700</v>
      </c>
      <c r="B8229" s="20" t="str">
        <f>VLOOKUP(C8229,'[2]05-2025'!$B$1:$C$65536,2,0)</f>
        <v>VALORES ENTRE PROJETOS A PAGAR</v>
      </c>
      <c r="C8229" s="33" t="s">
        <v>76</v>
      </c>
      <c r="D8229" s="21">
        <f>VLOOKUP(C8229,'[2]05-2025'!$B$1:$D$65536,3,0)</f>
        <v>236391.27</v>
      </c>
      <c r="E8229" s="25" t="s">
        <v>1817</v>
      </c>
      <c r="F8229" s="27" t="s">
        <v>3067</v>
      </c>
      <c r="G8229" s="26">
        <v>0</v>
      </c>
      <c r="H8229" s="26">
        <v>6411.98</v>
      </c>
      <c r="I8229" s="24">
        <f t="shared" si="128"/>
        <v>301352.84000000003</v>
      </c>
      <c r="J8229" s="27" t="s">
        <v>69</v>
      </c>
      <c r="K8229" s="2" t="s">
        <v>15</v>
      </c>
    </row>
    <row r="8230" spans="1:11" ht="12" customHeight="1" x14ac:dyDescent="0.2">
      <c r="A8230" s="2">
        <v>1700</v>
      </c>
      <c r="B8230" s="20" t="str">
        <f>VLOOKUP(C8230,'[2]05-2025'!$B$1:$C$65536,2,0)</f>
        <v>VALORES ENTRE PROJETOS A PAGAR</v>
      </c>
      <c r="C8230" s="33" t="s">
        <v>76</v>
      </c>
      <c r="D8230" s="21">
        <f>VLOOKUP(C8230,'[2]05-2025'!$B$1:$D$65536,3,0)</f>
        <v>236391.27</v>
      </c>
      <c r="E8230" s="25" t="s">
        <v>1817</v>
      </c>
      <c r="F8230" s="27" t="s">
        <v>3065</v>
      </c>
      <c r="G8230" s="26">
        <v>0</v>
      </c>
      <c r="H8230" s="26">
        <v>7055.62</v>
      </c>
      <c r="I8230" s="24">
        <f t="shared" si="128"/>
        <v>308408.46000000002</v>
      </c>
      <c r="J8230" s="27" t="s">
        <v>72</v>
      </c>
      <c r="K8230" s="2" t="s">
        <v>15</v>
      </c>
    </row>
    <row r="8231" spans="1:11" ht="12" customHeight="1" x14ac:dyDescent="0.2">
      <c r="A8231" s="2">
        <v>1700</v>
      </c>
      <c r="B8231" s="20" t="str">
        <f>VLOOKUP(C8231,'[2]05-2025'!$B$1:$C$65536,2,0)</f>
        <v>VALORES ENTRE PROJETOS A PAGAR</v>
      </c>
      <c r="C8231" s="33" t="s">
        <v>76</v>
      </c>
      <c r="D8231" s="21">
        <f>VLOOKUP(C8231,'[2]05-2025'!$B$1:$D$65536,3,0)</f>
        <v>236391.27</v>
      </c>
      <c r="E8231" s="25" t="s">
        <v>1817</v>
      </c>
      <c r="F8231" s="27" t="s">
        <v>3065</v>
      </c>
      <c r="G8231" s="26">
        <v>0</v>
      </c>
      <c r="H8231" s="26">
        <v>7960.04</v>
      </c>
      <c r="I8231" s="24">
        <f t="shared" si="128"/>
        <v>316368.5</v>
      </c>
      <c r="J8231" s="27" t="s">
        <v>72</v>
      </c>
      <c r="K8231" s="2" t="s">
        <v>15</v>
      </c>
    </row>
    <row r="8232" spans="1:11" ht="12" customHeight="1" x14ac:dyDescent="0.2">
      <c r="A8232" s="2">
        <v>1700</v>
      </c>
      <c r="B8232" s="20" t="str">
        <f>VLOOKUP(C8232,'[2]05-2025'!$B$1:$C$65536,2,0)</f>
        <v>VALORES ENTRE PROJETOS A PAGAR</v>
      </c>
      <c r="C8232" s="33" t="s">
        <v>76</v>
      </c>
      <c r="D8232" s="21">
        <f>VLOOKUP(C8232,'[2]05-2025'!$B$1:$D$65536,3,0)</f>
        <v>236391.27</v>
      </c>
      <c r="E8232" s="25" t="s">
        <v>1817</v>
      </c>
      <c r="F8232" s="27" t="s">
        <v>3065</v>
      </c>
      <c r="G8232" s="26">
        <v>0</v>
      </c>
      <c r="H8232" s="26">
        <v>8137.5</v>
      </c>
      <c r="I8232" s="24">
        <f t="shared" si="128"/>
        <v>324506</v>
      </c>
      <c r="J8232" s="27" t="s">
        <v>72</v>
      </c>
      <c r="K8232" s="2" t="s">
        <v>15</v>
      </c>
    </row>
    <row r="8233" spans="1:11" ht="12" customHeight="1" x14ac:dyDescent="0.2">
      <c r="A8233" s="2">
        <v>1700</v>
      </c>
      <c r="B8233" s="20" t="str">
        <f>VLOOKUP(C8233,'[2]05-2025'!$B$1:$C$65536,2,0)</f>
        <v>VALORES ENTRE PROJETOS A PAGAR</v>
      </c>
      <c r="C8233" s="33" t="s">
        <v>76</v>
      </c>
      <c r="D8233" s="21">
        <f>VLOOKUP(C8233,'[2]05-2025'!$B$1:$D$65536,3,0)</f>
        <v>236391.27</v>
      </c>
      <c r="E8233" s="25" t="s">
        <v>1817</v>
      </c>
      <c r="F8233" s="27" t="s">
        <v>3065</v>
      </c>
      <c r="G8233" s="26">
        <v>0</v>
      </c>
      <c r="H8233" s="26">
        <v>8578.0300000000007</v>
      </c>
      <c r="I8233" s="24">
        <f t="shared" si="128"/>
        <v>333084.03000000003</v>
      </c>
      <c r="J8233" s="27" t="s">
        <v>72</v>
      </c>
      <c r="K8233" s="2" t="s">
        <v>15</v>
      </c>
    </row>
    <row r="8234" spans="1:11" ht="12" customHeight="1" x14ac:dyDescent="0.2">
      <c r="A8234" s="2">
        <v>1700</v>
      </c>
      <c r="B8234" s="20" t="str">
        <f>VLOOKUP(C8234,'[2]05-2025'!$B$1:$C$65536,2,0)</f>
        <v>VALORES ENTRE PROJETOS A PAGAR</v>
      </c>
      <c r="C8234" s="33" t="s">
        <v>76</v>
      </c>
      <c r="D8234" s="21">
        <f>VLOOKUP(C8234,'[2]05-2025'!$B$1:$D$65536,3,0)</f>
        <v>236391.27</v>
      </c>
      <c r="E8234" s="25" t="s">
        <v>1817</v>
      </c>
      <c r="F8234" s="27" t="s">
        <v>3065</v>
      </c>
      <c r="G8234" s="26">
        <v>0</v>
      </c>
      <c r="H8234" s="26">
        <v>11227.89</v>
      </c>
      <c r="I8234" s="24">
        <f t="shared" si="128"/>
        <v>344311.92000000004</v>
      </c>
      <c r="J8234" s="27" t="s">
        <v>72</v>
      </c>
      <c r="K8234" s="2" t="s">
        <v>15</v>
      </c>
    </row>
    <row r="8235" spans="1:11" ht="12" customHeight="1" x14ac:dyDescent="0.2">
      <c r="A8235" s="2">
        <v>1700</v>
      </c>
      <c r="B8235" s="20" t="str">
        <f>VLOOKUP(C8235,'[2]05-2025'!$B$1:$C$65536,2,0)</f>
        <v>VALORES ENTRE PROJETOS A PAGAR</v>
      </c>
      <c r="C8235" s="33" t="s">
        <v>76</v>
      </c>
      <c r="D8235" s="21">
        <f>VLOOKUP(C8235,'[2]05-2025'!$B$1:$D$65536,3,0)</f>
        <v>236391.27</v>
      </c>
      <c r="E8235" s="25" t="s">
        <v>1817</v>
      </c>
      <c r="F8235" s="27" t="s">
        <v>3065</v>
      </c>
      <c r="G8235" s="26">
        <v>0</v>
      </c>
      <c r="H8235" s="26">
        <v>12216</v>
      </c>
      <c r="I8235" s="24">
        <f t="shared" si="128"/>
        <v>356527.92000000004</v>
      </c>
      <c r="J8235" s="27" t="s">
        <v>72</v>
      </c>
      <c r="K8235" s="2" t="s">
        <v>15</v>
      </c>
    </row>
    <row r="8236" spans="1:11" ht="12" customHeight="1" x14ac:dyDescent="0.2">
      <c r="A8236" s="2">
        <v>1700</v>
      </c>
      <c r="B8236" s="20" t="str">
        <f>VLOOKUP(C8236,'[2]05-2025'!$B$1:$C$65536,2,0)</f>
        <v>VALORES ENTRE PROJETOS A PAGAR</v>
      </c>
      <c r="C8236" s="33" t="s">
        <v>76</v>
      </c>
      <c r="D8236" s="21">
        <f>VLOOKUP(C8236,'[2]05-2025'!$B$1:$D$65536,3,0)</f>
        <v>236391.27</v>
      </c>
      <c r="E8236" s="25" t="s">
        <v>1817</v>
      </c>
      <c r="F8236" s="27" t="s">
        <v>3064</v>
      </c>
      <c r="G8236" s="26">
        <v>0</v>
      </c>
      <c r="H8236" s="26">
        <v>12331.32</v>
      </c>
      <c r="I8236" s="24">
        <f t="shared" si="128"/>
        <v>368859.24000000005</v>
      </c>
      <c r="J8236" s="27" t="s">
        <v>69</v>
      </c>
      <c r="K8236" s="2" t="s">
        <v>15</v>
      </c>
    </row>
    <row r="8237" spans="1:11" ht="12" customHeight="1" x14ac:dyDescent="0.2">
      <c r="A8237" s="2">
        <v>1700</v>
      </c>
      <c r="B8237" s="20" t="str">
        <f>VLOOKUP(C8237,'[2]05-2025'!$B$1:$C$65536,2,0)</f>
        <v>VALORES ENTRE PROJETOS A PAGAR</v>
      </c>
      <c r="C8237" s="33" t="s">
        <v>76</v>
      </c>
      <c r="D8237" s="21">
        <f>VLOOKUP(C8237,'[2]05-2025'!$B$1:$D$65536,3,0)</f>
        <v>236391.27</v>
      </c>
      <c r="E8237" s="25" t="s">
        <v>1817</v>
      </c>
      <c r="F8237" s="27" t="s">
        <v>3065</v>
      </c>
      <c r="G8237" s="26">
        <v>0</v>
      </c>
      <c r="H8237" s="26">
        <v>30369.56</v>
      </c>
      <c r="I8237" s="24">
        <f t="shared" si="128"/>
        <v>399228.80000000005</v>
      </c>
      <c r="J8237" s="27" t="s">
        <v>72</v>
      </c>
      <c r="K8237" s="2" t="s">
        <v>15</v>
      </c>
    </row>
    <row r="8238" spans="1:11" ht="12" customHeight="1" x14ac:dyDescent="0.2">
      <c r="A8238" s="2">
        <v>1700</v>
      </c>
      <c r="B8238" s="20" t="str">
        <f>VLOOKUP(C8238,'[2]05-2025'!$B$1:$C$65536,2,0)</f>
        <v>VALORES ENTRE PROJETOS A PAGAR</v>
      </c>
      <c r="C8238" s="33" t="s">
        <v>76</v>
      </c>
      <c r="D8238" s="21">
        <f>VLOOKUP(C8238,'[2]05-2025'!$B$1:$D$65536,3,0)</f>
        <v>236391.27</v>
      </c>
      <c r="E8238" s="25" t="s">
        <v>1817</v>
      </c>
      <c r="F8238" s="27" t="s">
        <v>3065</v>
      </c>
      <c r="G8238" s="26">
        <v>0</v>
      </c>
      <c r="H8238" s="26">
        <v>38227.089999999997</v>
      </c>
      <c r="I8238" s="24">
        <f t="shared" si="128"/>
        <v>437455.89</v>
      </c>
      <c r="J8238" s="27" t="s">
        <v>72</v>
      </c>
      <c r="K8238" s="2" t="s">
        <v>15</v>
      </c>
    </row>
    <row r="8239" spans="1:11" ht="12" customHeight="1" x14ac:dyDescent="0.2">
      <c r="A8239" s="2">
        <v>1700</v>
      </c>
      <c r="B8239" s="20" t="str">
        <f>VLOOKUP(C8239,'[2]05-2025'!$B$1:$C$65536,2,0)</f>
        <v>VALORES ENTRE PROJETOS A PAGAR</v>
      </c>
      <c r="C8239" s="33" t="s">
        <v>76</v>
      </c>
      <c r="D8239" s="21">
        <f>VLOOKUP(C8239,'[2]05-2025'!$B$1:$D$65536,3,0)</f>
        <v>236391.27</v>
      </c>
      <c r="E8239" s="25" t="s">
        <v>1817</v>
      </c>
      <c r="F8239" s="27" t="s">
        <v>3065</v>
      </c>
      <c r="G8239" s="26">
        <v>0</v>
      </c>
      <c r="H8239" s="26">
        <v>39111.56</v>
      </c>
      <c r="I8239" s="24">
        <f t="shared" si="128"/>
        <v>476567.45</v>
      </c>
      <c r="J8239" s="27" t="s">
        <v>72</v>
      </c>
      <c r="K8239" s="2" t="s">
        <v>15</v>
      </c>
    </row>
    <row r="8240" spans="1:11" ht="12" customHeight="1" x14ac:dyDescent="0.2">
      <c r="A8240" s="2">
        <v>1700</v>
      </c>
      <c r="B8240" s="20" t="str">
        <f>VLOOKUP(C8240,'[2]05-2025'!$B$1:$C$65536,2,0)</f>
        <v>VALORES ENTRE PROJETOS A PAGAR</v>
      </c>
      <c r="C8240" s="33" t="s">
        <v>76</v>
      </c>
      <c r="D8240" s="21">
        <f>VLOOKUP(C8240,'[2]05-2025'!$B$1:$D$65536,3,0)</f>
        <v>236391.27</v>
      </c>
      <c r="E8240" s="25" t="s">
        <v>1817</v>
      </c>
      <c r="F8240" s="27" t="s">
        <v>3068</v>
      </c>
      <c r="G8240" s="26">
        <v>0</v>
      </c>
      <c r="H8240" s="26">
        <v>421.66</v>
      </c>
      <c r="I8240" s="24">
        <f t="shared" si="128"/>
        <v>476989.11</v>
      </c>
      <c r="J8240" s="27" t="s">
        <v>73</v>
      </c>
      <c r="K8240" s="2" t="s">
        <v>15</v>
      </c>
    </row>
    <row r="8241" spans="1:11" ht="12" customHeight="1" x14ac:dyDescent="0.2">
      <c r="A8241" s="2">
        <v>1700</v>
      </c>
      <c r="B8241" s="20" t="str">
        <f>VLOOKUP(C8241,'[2]05-2025'!$B$1:$C$65536,2,0)</f>
        <v>VALORES ENTRE PROJETOS A PAGAR</v>
      </c>
      <c r="C8241" s="33" t="s">
        <v>76</v>
      </c>
      <c r="D8241" s="21">
        <f>VLOOKUP(C8241,'[2]05-2025'!$B$1:$D$65536,3,0)</f>
        <v>236391.27</v>
      </c>
      <c r="E8241" s="25" t="s">
        <v>1817</v>
      </c>
      <c r="F8241" s="27" t="s">
        <v>3068</v>
      </c>
      <c r="G8241" s="26">
        <v>0</v>
      </c>
      <c r="H8241" s="26">
        <v>1187.1099999999999</v>
      </c>
      <c r="I8241" s="24">
        <f t="shared" ref="I8241:I8304" si="129">IF(C8241&lt;&gt;C8240,D8241-G8241+H8241,IF(C8241=C8240,I8240-G8241+H8241,"falso"))</f>
        <v>478176.22</v>
      </c>
      <c r="J8241" s="27" t="s">
        <v>73</v>
      </c>
      <c r="K8241" s="2" t="s">
        <v>15</v>
      </c>
    </row>
    <row r="8242" spans="1:11" ht="12" customHeight="1" x14ac:dyDescent="0.2">
      <c r="A8242" s="2">
        <v>1700</v>
      </c>
      <c r="B8242" s="20" t="str">
        <f>VLOOKUP(C8242,'[2]05-2025'!$B$1:$C$65536,2,0)</f>
        <v>VALORES ENTRE PROJETOS A PAGAR</v>
      </c>
      <c r="C8242" s="33" t="s">
        <v>76</v>
      </c>
      <c r="D8242" s="21">
        <f>VLOOKUP(C8242,'[2]05-2025'!$B$1:$D$65536,3,0)</f>
        <v>236391.27</v>
      </c>
      <c r="E8242" s="25" t="s">
        <v>1817</v>
      </c>
      <c r="F8242" s="27" t="s">
        <v>3068</v>
      </c>
      <c r="G8242" s="26">
        <v>0</v>
      </c>
      <c r="H8242" s="26">
        <v>1404.92</v>
      </c>
      <c r="I8242" s="24">
        <f t="shared" si="129"/>
        <v>479581.13999999996</v>
      </c>
      <c r="J8242" s="27" t="s">
        <v>73</v>
      </c>
      <c r="K8242" s="2" t="s">
        <v>15</v>
      </c>
    </row>
    <row r="8243" spans="1:11" ht="12" customHeight="1" x14ac:dyDescent="0.2">
      <c r="A8243" s="2">
        <v>1700</v>
      </c>
      <c r="B8243" s="20" t="str">
        <f>VLOOKUP(C8243,'[2]05-2025'!$B$1:$C$65536,2,0)</f>
        <v>VALORES ENTRE PROJETOS A PAGAR</v>
      </c>
      <c r="C8243" s="33" t="s">
        <v>76</v>
      </c>
      <c r="D8243" s="21">
        <f>VLOOKUP(C8243,'[2]05-2025'!$B$1:$D$65536,3,0)</f>
        <v>236391.27</v>
      </c>
      <c r="E8243" s="25" t="s">
        <v>1817</v>
      </c>
      <c r="F8243" s="27" t="s">
        <v>3068</v>
      </c>
      <c r="G8243" s="26">
        <v>0</v>
      </c>
      <c r="H8243" s="26">
        <v>1915.86</v>
      </c>
      <c r="I8243" s="24">
        <f t="shared" si="129"/>
        <v>481496.99999999994</v>
      </c>
      <c r="J8243" s="27" t="s">
        <v>73</v>
      </c>
      <c r="K8243" s="2" t="s">
        <v>15</v>
      </c>
    </row>
    <row r="8244" spans="1:11" ht="12" customHeight="1" x14ac:dyDescent="0.2">
      <c r="A8244" s="2">
        <v>1700</v>
      </c>
      <c r="B8244" s="20" t="str">
        <f>VLOOKUP(C8244,'[2]05-2025'!$B$1:$C$65536,2,0)</f>
        <v>VALORES ENTRE PROJETOS A PAGAR</v>
      </c>
      <c r="C8244" s="33" t="s">
        <v>76</v>
      </c>
      <c r="D8244" s="21">
        <f>VLOOKUP(C8244,'[2]05-2025'!$B$1:$D$65536,3,0)</f>
        <v>236391.27</v>
      </c>
      <c r="E8244" s="25" t="s">
        <v>1817</v>
      </c>
      <c r="F8244" s="27" t="s">
        <v>3068</v>
      </c>
      <c r="G8244" s="26">
        <v>0</v>
      </c>
      <c r="H8244" s="26">
        <v>2281.98</v>
      </c>
      <c r="I8244" s="24">
        <f t="shared" si="129"/>
        <v>483778.97999999992</v>
      </c>
      <c r="J8244" s="27" t="s">
        <v>73</v>
      </c>
      <c r="K8244" s="2" t="s">
        <v>15</v>
      </c>
    </row>
    <row r="8245" spans="1:11" ht="12" customHeight="1" x14ac:dyDescent="0.2">
      <c r="A8245" s="2">
        <v>1700</v>
      </c>
      <c r="B8245" s="20" t="str">
        <f>VLOOKUP(C8245,'[2]05-2025'!$B$1:$C$65536,2,0)</f>
        <v>VALORES ENTRE PROJETOS A PAGAR</v>
      </c>
      <c r="C8245" s="33" t="s">
        <v>76</v>
      </c>
      <c r="D8245" s="21">
        <f>VLOOKUP(C8245,'[2]05-2025'!$B$1:$D$65536,3,0)</f>
        <v>236391.27</v>
      </c>
      <c r="E8245" s="25" t="s">
        <v>1817</v>
      </c>
      <c r="F8245" s="27" t="s">
        <v>3068</v>
      </c>
      <c r="G8245" s="26">
        <v>0</v>
      </c>
      <c r="H8245" s="26">
        <v>3450.11</v>
      </c>
      <c r="I8245" s="24">
        <f t="shared" si="129"/>
        <v>487229.08999999991</v>
      </c>
      <c r="J8245" s="27" t="s">
        <v>73</v>
      </c>
      <c r="K8245" s="2" t="s">
        <v>15</v>
      </c>
    </row>
    <row r="8246" spans="1:11" ht="12" customHeight="1" x14ac:dyDescent="0.2">
      <c r="A8246" s="2">
        <v>1700</v>
      </c>
      <c r="B8246" s="20" t="str">
        <f>VLOOKUP(C8246,'[2]05-2025'!$B$1:$C$65536,2,0)</f>
        <v>VALORES ENTRE PROJETOS A PAGAR</v>
      </c>
      <c r="C8246" s="33" t="s">
        <v>76</v>
      </c>
      <c r="D8246" s="21">
        <f>VLOOKUP(C8246,'[2]05-2025'!$B$1:$D$65536,3,0)</f>
        <v>236391.27</v>
      </c>
      <c r="E8246" s="25" t="s">
        <v>1817</v>
      </c>
      <c r="F8246" s="27" t="s">
        <v>3068</v>
      </c>
      <c r="G8246" s="26">
        <v>0</v>
      </c>
      <c r="H8246" s="26">
        <v>9882.5300000000007</v>
      </c>
      <c r="I8246" s="24">
        <f t="shared" si="129"/>
        <v>497111.61999999994</v>
      </c>
      <c r="J8246" s="27" t="s">
        <v>73</v>
      </c>
      <c r="K8246" s="2" t="s">
        <v>15</v>
      </c>
    </row>
    <row r="8247" spans="1:11" ht="12" customHeight="1" x14ac:dyDescent="0.2">
      <c r="A8247" s="2">
        <v>1700</v>
      </c>
      <c r="B8247" s="20" t="str">
        <f>VLOOKUP(C8247,'[2]05-2025'!$B$1:$C$65536,2,0)</f>
        <v>VALORES ENTRE PROJETOS A PAGAR</v>
      </c>
      <c r="C8247" s="33" t="s">
        <v>76</v>
      </c>
      <c r="D8247" s="21">
        <f>VLOOKUP(C8247,'[2]05-2025'!$B$1:$D$65536,3,0)</f>
        <v>236391.27</v>
      </c>
      <c r="E8247" s="25" t="s">
        <v>1817</v>
      </c>
      <c r="F8247" s="27" t="s">
        <v>3068</v>
      </c>
      <c r="G8247" s="26">
        <v>0</v>
      </c>
      <c r="H8247" s="26">
        <v>15585.14</v>
      </c>
      <c r="I8247" s="24">
        <f t="shared" si="129"/>
        <v>512696.75999999995</v>
      </c>
      <c r="J8247" s="27" t="s">
        <v>73</v>
      </c>
      <c r="K8247" s="2" t="s">
        <v>15</v>
      </c>
    </row>
    <row r="8248" spans="1:11" ht="12" customHeight="1" x14ac:dyDescent="0.2">
      <c r="A8248" s="2">
        <v>1700</v>
      </c>
      <c r="B8248" s="20" t="str">
        <f>VLOOKUP(C8248,'[2]05-2025'!$B$1:$C$65536,2,0)</f>
        <v>VALORES ENTRE PROJETOS A PAGAR</v>
      </c>
      <c r="C8248" s="33" t="s">
        <v>76</v>
      </c>
      <c r="D8248" s="21">
        <f>VLOOKUP(C8248,'[2]05-2025'!$B$1:$D$65536,3,0)</f>
        <v>236391.27</v>
      </c>
      <c r="E8248" s="25" t="s">
        <v>1817</v>
      </c>
      <c r="F8248" s="27" t="s">
        <v>3068</v>
      </c>
      <c r="G8248" s="26">
        <v>0</v>
      </c>
      <c r="H8248" s="26">
        <v>16347.92</v>
      </c>
      <c r="I8248" s="24">
        <f t="shared" si="129"/>
        <v>529044.67999999993</v>
      </c>
      <c r="J8248" s="27" t="s">
        <v>73</v>
      </c>
      <c r="K8248" s="2" t="s">
        <v>15</v>
      </c>
    </row>
    <row r="8249" spans="1:11" ht="12" customHeight="1" x14ac:dyDescent="0.2">
      <c r="A8249" s="2">
        <v>1700</v>
      </c>
      <c r="B8249" s="20" t="str">
        <f>VLOOKUP(C8249,'[2]05-2025'!$B$1:$C$65536,2,0)</f>
        <v>VALORES ENTRE PROJETOS A PAGAR</v>
      </c>
      <c r="C8249" s="33" t="s">
        <v>76</v>
      </c>
      <c r="D8249" s="21">
        <f>VLOOKUP(C8249,'[2]05-2025'!$B$1:$D$65536,3,0)</f>
        <v>236391.27</v>
      </c>
      <c r="E8249" s="25" t="s">
        <v>1817</v>
      </c>
      <c r="F8249" s="27" t="s">
        <v>3068</v>
      </c>
      <c r="G8249" s="26">
        <v>0</v>
      </c>
      <c r="H8249" s="26">
        <v>18438.8</v>
      </c>
      <c r="I8249" s="24">
        <f t="shared" si="129"/>
        <v>547483.48</v>
      </c>
      <c r="J8249" s="27" t="s">
        <v>73</v>
      </c>
      <c r="K8249" s="2" t="s">
        <v>15</v>
      </c>
    </row>
    <row r="8250" spans="1:11" ht="12" customHeight="1" x14ac:dyDescent="0.2">
      <c r="A8250" s="2">
        <v>1700</v>
      </c>
      <c r="B8250" s="20" t="str">
        <f>VLOOKUP(C8250,'[2]05-2025'!$B$1:$C$65536,2,0)</f>
        <v>VALORES ENTRE PROJETOS A PAGAR</v>
      </c>
      <c r="C8250" s="33" t="s">
        <v>76</v>
      </c>
      <c r="D8250" s="21">
        <f>VLOOKUP(C8250,'[2]05-2025'!$B$1:$D$65536,3,0)</f>
        <v>236391.27</v>
      </c>
      <c r="E8250" s="25" t="s">
        <v>1817</v>
      </c>
      <c r="F8250" s="27" t="s">
        <v>3068</v>
      </c>
      <c r="G8250" s="26">
        <v>0</v>
      </c>
      <c r="H8250" s="26">
        <v>19250</v>
      </c>
      <c r="I8250" s="24">
        <f t="shared" si="129"/>
        <v>566733.48</v>
      </c>
      <c r="J8250" s="27" t="s">
        <v>73</v>
      </c>
      <c r="K8250" s="2" t="s">
        <v>15</v>
      </c>
    </row>
    <row r="8251" spans="1:11" ht="12" customHeight="1" x14ac:dyDescent="0.2">
      <c r="A8251" s="2">
        <v>1700</v>
      </c>
      <c r="B8251" s="20" t="str">
        <f>VLOOKUP(C8251,'[2]05-2025'!$B$1:$C$65536,2,0)</f>
        <v>VALORES ENTRE PROJETOS A PAGAR</v>
      </c>
      <c r="C8251" s="33" t="s">
        <v>76</v>
      </c>
      <c r="D8251" s="21">
        <f>VLOOKUP(C8251,'[2]05-2025'!$B$1:$D$65536,3,0)</f>
        <v>236391.27</v>
      </c>
      <c r="E8251" s="25" t="s">
        <v>1817</v>
      </c>
      <c r="F8251" s="27" t="s">
        <v>3068</v>
      </c>
      <c r="G8251" s="26">
        <v>0</v>
      </c>
      <c r="H8251" s="26">
        <v>20020.27</v>
      </c>
      <c r="I8251" s="24">
        <f t="shared" si="129"/>
        <v>586753.75</v>
      </c>
      <c r="J8251" s="27" t="s">
        <v>73</v>
      </c>
      <c r="K8251" s="2" t="s">
        <v>15</v>
      </c>
    </row>
    <row r="8252" spans="1:11" ht="12" customHeight="1" x14ac:dyDescent="0.2">
      <c r="A8252" s="2">
        <v>1700</v>
      </c>
      <c r="B8252" s="20" t="str">
        <f>VLOOKUP(C8252,'[2]05-2025'!$B$1:$C$65536,2,0)</f>
        <v>VALORES ENTRE PROJETOS A PAGAR</v>
      </c>
      <c r="C8252" s="33" t="s">
        <v>76</v>
      </c>
      <c r="D8252" s="21">
        <f>VLOOKUP(C8252,'[2]05-2025'!$B$1:$D$65536,3,0)</f>
        <v>236391.27</v>
      </c>
      <c r="E8252" s="25" t="s">
        <v>1817</v>
      </c>
      <c r="F8252" s="27" t="s">
        <v>3068</v>
      </c>
      <c r="G8252" s="26">
        <v>0</v>
      </c>
      <c r="H8252" s="26">
        <v>26466.1</v>
      </c>
      <c r="I8252" s="24">
        <f t="shared" si="129"/>
        <v>613219.85</v>
      </c>
      <c r="J8252" s="27" t="s">
        <v>73</v>
      </c>
      <c r="K8252" s="2" t="s">
        <v>15</v>
      </c>
    </row>
    <row r="8253" spans="1:11" ht="12" customHeight="1" x14ac:dyDescent="0.2">
      <c r="A8253" s="2">
        <v>1700</v>
      </c>
      <c r="B8253" s="20" t="str">
        <f>VLOOKUP(C8253,'[2]05-2025'!$B$1:$C$65536,2,0)</f>
        <v>VALORES ENTRE PROJETOS A PAGAR</v>
      </c>
      <c r="C8253" s="33" t="s">
        <v>76</v>
      </c>
      <c r="D8253" s="21">
        <f>VLOOKUP(C8253,'[2]05-2025'!$B$1:$D$65536,3,0)</f>
        <v>236391.27</v>
      </c>
      <c r="E8253" s="25" t="s">
        <v>1817</v>
      </c>
      <c r="F8253" s="27" t="s">
        <v>3068</v>
      </c>
      <c r="G8253" s="26">
        <v>0</v>
      </c>
      <c r="H8253" s="26">
        <v>70531.77</v>
      </c>
      <c r="I8253" s="24">
        <f t="shared" si="129"/>
        <v>683751.62</v>
      </c>
      <c r="J8253" s="27" t="s">
        <v>73</v>
      </c>
      <c r="K8253" s="2" t="s">
        <v>15</v>
      </c>
    </row>
    <row r="8254" spans="1:11" ht="12" customHeight="1" x14ac:dyDescent="0.2">
      <c r="A8254" s="2">
        <v>1700</v>
      </c>
      <c r="B8254" s="20" t="str">
        <f>VLOOKUP(C8254,'[2]05-2025'!$B$1:$C$65536,2,0)</f>
        <v>VALORES ENTRE PROJETOS A PAGAR</v>
      </c>
      <c r="C8254" s="33" t="s">
        <v>76</v>
      </c>
      <c r="D8254" s="21">
        <f>VLOOKUP(C8254,'[2]05-2025'!$B$1:$D$65536,3,0)</f>
        <v>236391.27</v>
      </c>
      <c r="E8254" s="25" t="s">
        <v>1817</v>
      </c>
      <c r="F8254" s="27" t="s">
        <v>3069</v>
      </c>
      <c r="G8254" s="26">
        <v>0</v>
      </c>
      <c r="H8254" s="26">
        <v>380225.26</v>
      </c>
      <c r="I8254" s="24">
        <f t="shared" si="129"/>
        <v>1063976.8799999999</v>
      </c>
      <c r="J8254" s="27" t="s">
        <v>65</v>
      </c>
      <c r="K8254" s="2" t="s">
        <v>15</v>
      </c>
    </row>
    <row r="8255" spans="1:11" ht="12" customHeight="1" x14ac:dyDescent="0.2">
      <c r="A8255" s="2">
        <v>1700</v>
      </c>
      <c r="B8255" s="20" t="str">
        <f>VLOOKUP(C8255,'[2]05-2025'!$B$1:$C$65536,2,0)</f>
        <v>VALORES ENTRE PROJETOS A PAGAR</v>
      </c>
      <c r="C8255" s="33" t="s">
        <v>76</v>
      </c>
      <c r="D8255" s="21">
        <f>VLOOKUP(C8255,'[2]05-2025'!$B$1:$D$65536,3,0)</f>
        <v>236391.27</v>
      </c>
      <c r="E8255" s="25" t="s">
        <v>1817</v>
      </c>
      <c r="F8255" s="27" t="s">
        <v>3070</v>
      </c>
      <c r="G8255" s="26">
        <v>0</v>
      </c>
      <c r="H8255" s="26">
        <v>218.15</v>
      </c>
      <c r="I8255" s="24">
        <f t="shared" si="129"/>
        <v>1064195.0299999998</v>
      </c>
      <c r="J8255" s="27" t="s">
        <v>65</v>
      </c>
      <c r="K8255" s="2" t="s">
        <v>15</v>
      </c>
    </row>
    <row r="8256" spans="1:11" ht="12" customHeight="1" x14ac:dyDescent="0.2">
      <c r="A8256" s="2">
        <v>1700</v>
      </c>
      <c r="B8256" s="20" t="str">
        <f>VLOOKUP(C8256,'[2]05-2025'!$B$1:$C$65536,2,0)</f>
        <v>VALORES ENTRE PROJETOS A PAGAR</v>
      </c>
      <c r="C8256" s="33" t="s">
        <v>76</v>
      </c>
      <c r="D8256" s="21">
        <f>VLOOKUP(C8256,'[2]05-2025'!$B$1:$D$65536,3,0)</f>
        <v>236391.27</v>
      </c>
      <c r="E8256" s="25" t="s">
        <v>1817</v>
      </c>
      <c r="F8256" s="27" t="s">
        <v>3071</v>
      </c>
      <c r="G8256" s="26">
        <v>0</v>
      </c>
      <c r="H8256" s="26">
        <v>1553995.7</v>
      </c>
      <c r="I8256" s="24">
        <f t="shared" si="129"/>
        <v>2618190.7299999995</v>
      </c>
      <c r="J8256" s="27" t="s">
        <v>64</v>
      </c>
      <c r="K8256" s="2" t="s">
        <v>15</v>
      </c>
    </row>
    <row r="8257" spans="1:11" ht="12" customHeight="1" x14ac:dyDescent="0.2">
      <c r="A8257" s="2">
        <v>1700</v>
      </c>
      <c r="B8257" s="20" t="str">
        <f>VLOOKUP(C8257,'[2]05-2025'!$B$1:$C$65536,2,0)</f>
        <v>VALORES ENTRE PROJETOS A PAGAR</v>
      </c>
      <c r="C8257" s="33" t="s">
        <v>76</v>
      </c>
      <c r="D8257" s="21">
        <f>VLOOKUP(C8257,'[2]05-2025'!$B$1:$D$65536,3,0)</f>
        <v>236391.27</v>
      </c>
      <c r="E8257" s="25" t="s">
        <v>1817</v>
      </c>
      <c r="F8257" s="27" t="s">
        <v>3072</v>
      </c>
      <c r="G8257" s="26">
        <v>0</v>
      </c>
      <c r="H8257" s="26">
        <v>3728.05</v>
      </c>
      <c r="I8257" s="24">
        <f t="shared" si="129"/>
        <v>2621918.7799999993</v>
      </c>
      <c r="J8257" s="27" t="s">
        <v>64</v>
      </c>
      <c r="K8257" s="2" t="s">
        <v>15</v>
      </c>
    </row>
    <row r="8258" spans="1:11" ht="12" customHeight="1" x14ac:dyDescent="0.2">
      <c r="A8258" s="2">
        <v>1700</v>
      </c>
      <c r="B8258" s="20" t="str">
        <f>VLOOKUP(C8258,'[2]05-2025'!$B$1:$C$65536,2,0)</f>
        <v>VALORES ENTRE PROJETOS A PAGAR</v>
      </c>
      <c r="C8258" s="33" t="s">
        <v>76</v>
      </c>
      <c r="D8258" s="21">
        <f>VLOOKUP(C8258,'[2]05-2025'!$B$1:$D$65536,3,0)</f>
        <v>236391.27</v>
      </c>
      <c r="E8258" s="25" t="s">
        <v>1817</v>
      </c>
      <c r="F8258" s="27" t="s">
        <v>3073</v>
      </c>
      <c r="G8258" s="26">
        <v>0</v>
      </c>
      <c r="H8258" s="26">
        <v>46596.65</v>
      </c>
      <c r="I8258" s="24">
        <f t="shared" si="129"/>
        <v>2668515.4299999992</v>
      </c>
      <c r="J8258" s="27" t="s">
        <v>66</v>
      </c>
      <c r="K8258" s="2" t="s">
        <v>15</v>
      </c>
    </row>
    <row r="8259" spans="1:11" ht="12" customHeight="1" x14ac:dyDescent="0.2">
      <c r="A8259" s="2">
        <v>1700</v>
      </c>
      <c r="B8259" s="20" t="str">
        <f>VLOOKUP(C8259,'[2]05-2025'!$B$1:$C$65536,2,0)</f>
        <v>VALORES ENTRE PROJETOS A PAGAR</v>
      </c>
      <c r="C8259" s="33" t="s">
        <v>76</v>
      </c>
      <c r="D8259" s="21">
        <f>VLOOKUP(C8259,'[2]05-2025'!$B$1:$D$65536,3,0)</f>
        <v>236391.27</v>
      </c>
      <c r="E8259" s="25" t="s">
        <v>1817</v>
      </c>
      <c r="F8259" s="27" t="s">
        <v>3074</v>
      </c>
      <c r="G8259" s="26">
        <v>0</v>
      </c>
      <c r="H8259" s="26">
        <v>109.11</v>
      </c>
      <c r="I8259" s="24">
        <f t="shared" si="129"/>
        <v>2668624.5399999991</v>
      </c>
      <c r="J8259" s="27" t="s">
        <v>66</v>
      </c>
      <c r="K8259" s="2" t="s">
        <v>15</v>
      </c>
    </row>
    <row r="8260" spans="1:11" ht="12" customHeight="1" x14ac:dyDescent="0.2">
      <c r="A8260" s="2">
        <v>1700</v>
      </c>
      <c r="B8260" s="20" t="str">
        <f>VLOOKUP(C8260,'[2]05-2025'!$B$1:$C$65536,2,0)</f>
        <v>VALORES ENTRE PROJETOS A PAGAR</v>
      </c>
      <c r="C8260" s="33" t="s">
        <v>76</v>
      </c>
      <c r="D8260" s="21">
        <f>VLOOKUP(C8260,'[2]05-2025'!$B$1:$D$65536,3,0)</f>
        <v>236391.27</v>
      </c>
      <c r="E8260" s="25" t="s">
        <v>1817</v>
      </c>
      <c r="F8260" s="27" t="s">
        <v>3075</v>
      </c>
      <c r="G8260" s="26">
        <v>0</v>
      </c>
      <c r="H8260" s="26">
        <v>445981.34</v>
      </c>
      <c r="I8260" s="24">
        <f t="shared" si="129"/>
        <v>3114605.879999999</v>
      </c>
      <c r="J8260" s="27" t="s">
        <v>68</v>
      </c>
      <c r="K8260" s="2" t="s">
        <v>15</v>
      </c>
    </row>
    <row r="8261" spans="1:11" ht="12" customHeight="1" x14ac:dyDescent="0.2">
      <c r="A8261" s="2">
        <v>1700</v>
      </c>
      <c r="B8261" s="20" t="str">
        <f>VLOOKUP(C8261,'[2]05-2025'!$B$1:$C$65536,2,0)</f>
        <v>VALORES ENTRE PROJETOS A PAGAR</v>
      </c>
      <c r="C8261" s="33" t="s">
        <v>76</v>
      </c>
      <c r="D8261" s="21">
        <f>VLOOKUP(C8261,'[2]05-2025'!$B$1:$D$65536,3,0)</f>
        <v>236391.27</v>
      </c>
      <c r="E8261" s="25" t="s">
        <v>1824</v>
      </c>
      <c r="F8261" s="27" t="s">
        <v>3076</v>
      </c>
      <c r="G8261" s="26">
        <v>0</v>
      </c>
      <c r="H8261" s="26">
        <v>311.89</v>
      </c>
      <c r="I8261" s="24">
        <f t="shared" si="129"/>
        <v>3114917.7699999991</v>
      </c>
      <c r="J8261" s="27" t="s">
        <v>144</v>
      </c>
      <c r="K8261" s="2" t="s">
        <v>15</v>
      </c>
    </row>
    <row r="8262" spans="1:11" ht="12" customHeight="1" x14ac:dyDescent="0.2">
      <c r="A8262" s="2">
        <v>1700</v>
      </c>
      <c r="B8262" s="20" t="str">
        <f>VLOOKUP(C8262,'[2]05-2025'!$B$1:$C$65536,2,0)</f>
        <v>VALORES ENTRE PROJETOS A PAGAR</v>
      </c>
      <c r="C8262" s="33" t="s">
        <v>76</v>
      </c>
      <c r="D8262" s="21">
        <f>VLOOKUP(C8262,'[2]05-2025'!$B$1:$D$65536,3,0)</f>
        <v>236391.27</v>
      </c>
      <c r="E8262" s="25" t="s">
        <v>1824</v>
      </c>
      <c r="F8262" s="27" t="s">
        <v>3077</v>
      </c>
      <c r="G8262" s="26">
        <v>0</v>
      </c>
      <c r="H8262" s="26">
        <v>647.62</v>
      </c>
      <c r="I8262" s="24">
        <f t="shared" si="129"/>
        <v>3115565.3899999992</v>
      </c>
      <c r="J8262" s="27" t="s">
        <v>144</v>
      </c>
      <c r="K8262" s="2" t="s">
        <v>15</v>
      </c>
    </row>
    <row r="8263" spans="1:11" ht="12" customHeight="1" x14ac:dyDescent="0.2">
      <c r="A8263" s="2">
        <v>1700</v>
      </c>
      <c r="B8263" s="20" t="str">
        <f>VLOOKUP(C8263,'[2]05-2025'!$B$1:$C$65536,2,0)</f>
        <v>VALORES ENTRE PROJETOS A PAGAR</v>
      </c>
      <c r="C8263" s="33" t="s">
        <v>76</v>
      </c>
      <c r="D8263" s="21">
        <f>VLOOKUP(C8263,'[2]05-2025'!$B$1:$D$65536,3,0)</f>
        <v>236391.27</v>
      </c>
      <c r="E8263" s="25" t="s">
        <v>1824</v>
      </c>
      <c r="F8263" s="27" t="s">
        <v>3078</v>
      </c>
      <c r="G8263" s="26">
        <v>0</v>
      </c>
      <c r="H8263" s="26">
        <v>1254.01</v>
      </c>
      <c r="I8263" s="24">
        <f t="shared" si="129"/>
        <v>3116819.399999999</v>
      </c>
      <c r="J8263" s="27" t="s">
        <v>144</v>
      </c>
      <c r="K8263" s="2" t="s">
        <v>15</v>
      </c>
    </row>
    <row r="8264" spans="1:11" ht="12" customHeight="1" x14ac:dyDescent="0.2">
      <c r="A8264" s="2">
        <v>1700</v>
      </c>
      <c r="B8264" s="20" t="str">
        <f>VLOOKUP(C8264,'[2]05-2025'!$B$1:$C$65536,2,0)</f>
        <v>VALORES ENTRE PROJETOS A PAGAR</v>
      </c>
      <c r="C8264" s="33" t="s">
        <v>76</v>
      </c>
      <c r="D8264" s="21">
        <f>VLOOKUP(C8264,'[2]05-2025'!$B$1:$D$65536,3,0)</f>
        <v>236391.27</v>
      </c>
      <c r="E8264" s="25" t="s">
        <v>1824</v>
      </c>
      <c r="F8264" s="27" t="s">
        <v>3079</v>
      </c>
      <c r="G8264" s="26">
        <v>0</v>
      </c>
      <c r="H8264" s="26">
        <v>105.07</v>
      </c>
      <c r="I8264" s="24">
        <f t="shared" si="129"/>
        <v>3116924.4699999988</v>
      </c>
      <c r="J8264" s="27" t="s">
        <v>144</v>
      </c>
      <c r="K8264" s="2" t="s">
        <v>15</v>
      </c>
    </row>
    <row r="8265" spans="1:11" ht="12" customHeight="1" x14ac:dyDescent="0.2">
      <c r="A8265" s="2">
        <v>1700</v>
      </c>
      <c r="B8265" s="20" t="str">
        <f>VLOOKUP(C8265,'[2]05-2025'!$B$1:$C$65536,2,0)</f>
        <v>VALORES ENTRE PROJETOS A PAGAR</v>
      </c>
      <c r="C8265" s="33" t="s">
        <v>76</v>
      </c>
      <c r="D8265" s="21">
        <f>VLOOKUP(C8265,'[2]05-2025'!$B$1:$D$65536,3,0)</f>
        <v>236391.27</v>
      </c>
      <c r="E8265" s="25" t="s">
        <v>1824</v>
      </c>
      <c r="F8265" s="27" t="s">
        <v>3080</v>
      </c>
      <c r="G8265" s="26">
        <v>0</v>
      </c>
      <c r="H8265" s="26">
        <v>778.81</v>
      </c>
      <c r="I8265" s="24">
        <f t="shared" si="129"/>
        <v>3117703.2799999989</v>
      </c>
      <c r="J8265" s="27" t="s">
        <v>144</v>
      </c>
      <c r="K8265" s="2" t="s">
        <v>15</v>
      </c>
    </row>
    <row r="8266" spans="1:11" ht="12" customHeight="1" x14ac:dyDescent="0.2">
      <c r="A8266" s="2">
        <v>1700</v>
      </c>
      <c r="B8266" s="20" t="str">
        <f>VLOOKUP(C8266,'[2]05-2025'!$B$1:$C$65536,2,0)</f>
        <v>VALORES ENTRE PROJETOS A PAGAR</v>
      </c>
      <c r="C8266" s="33" t="s">
        <v>76</v>
      </c>
      <c r="D8266" s="21">
        <f>VLOOKUP(C8266,'[2]05-2025'!$B$1:$D$65536,3,0)</f>
        <v>236391.27</v>
      </c>
      <c r="E8266" s="25" t="s">
        <v>1824</v>
      </c>
      <c r="F8266" s="27" t="s">
        <v>3081</v>
      </c>
      <c r="G8266" s="26">
        <v>0</v>
      </c>
      <c r="H8266" s="26">
        <v>21.01</v>
      </c>
      <c r="I8266" s="24">
        <f t="shared" si="129"/>
        <v>3117724.2899999986</v>
      </c>
      <c r="J8266" s="27" t="s">
        <v>144</v>
      </c>
      <c r="K8266" s="2" t="s">
        <v>15</v>
      </c>
    </row>
    <row r="8267" spans="1:11" ht="12" customHeight="1" x14ac:dyDescent="0.2">
      <c r="A8267" s="2">
        <v>1700</v>
      </c>
      <c r="B8267" s="20" t="str">
        <f>VLOOKUP(C8267,'[2]05-2025'!$B$1:$C$65536,2,0)</f>
        <v>VALORES ENTRE PROJETOS A PAGAR</v>
      </c>
      <c r="C8267" s="33" t="s">
        <v>76</v>
      </c>
      <c r="D8267" s="21">
        <f>VLOOKUP(C8267,'[2]05-2025'!$B$1:$D$65536,3,0)</f>
        <v>236391.27</v>
      </c>
      <c r="E8267" s="25" t="s">
        <v>1824</v>
      </c>
      <c r="F8267" s="27" t="s">
        <v>3082</v>
      </c>
      <c r="G8267" s="26">
        <v>0</v>
      </c>
      <c r="H8267" s="26">
        <v>966.6</v>
      </c>
      <c r="I8267" s="24">
        <f t="shared" si="129"/>
        <v>3118690.8899999987</v>
      </c>
      <c r="J8267" s="27" t="s">
        <v>144</v>
      </c>
      <c r="K8267" s="2" t="s">
        <v>15</v>
      </c>
    </row>
    <row r="8268" spans="1:11" ht="12" customHeight="1" x14ac:dyDescent="0.2">
      <c r="A8268" s="2">
        <v>1700</v>
      </c>
      <c r="B8268" s="20" t="str">
        <f>VLOOKUP(C8268,'[2]05-2025'!$B$1:$C$65536,2,0)</f>
        <v>VALORES ENTRE PROJETOS A PAGAR</v>
      </c>
      <c r="C8268" s="33" t="s">
        <v>76</v>
      </c>
      <c r="D8268" s="21">
        <f>VLOOKUP(C8268,'[2]05-2025'!$B$1:$D$65536,3,0)</f>
        <v>236391.27</v>
      </c>
      <c r="E8268" s="25" t="s">
        <v>1824</v>
      </c>
      <c r="F8268" s="27" t="s">
        <v>3083</v>
      </c>
      <c r="G8268" s="26">
        <v>0</v>
      </c>
      <c r="H8268" s="26">
        <v>10061.209999999999</v>
      </c>
      <c r="I8268" s="24">
        <f t="shared" si="129"/>
        <v>3128752.0999999987</v>
      </c>
      <c r="J8268" s="27" t="s">
        <v>144</v>
      </c>
      <c r="K8268" s="2" t="s">
        <v>15</v>
      </c>
    </row>
    <row r="8269" spans="1:11" ht="12" customHeight="1" x14ac:dyDescent="0.2">
      <c r="A8269" s="2">
        <v>1700</v>
      </c>
      <c r="B8269" s="20" t="str">
        <f>VLOOKUP(C8269,'[2]05-2025'!$B$1:$C$65536,2,0)</f>
        <v>VALORES ENTRE PROJETOS A PAGAR</v>
      </c>
      <c r="C8269" s="33" t="s">
        <v>76</v>
      </c>
      <c r="D8269" s="21">
        <f>VLOOKUP(C8269,'[2]05-2025'!$B$1:$D$65536,3,0)</f>
        <v>236391.27</v>
      </c>
      <c r="E8269" s="25" t="s">
        <v>1824</v>
      </c>
      <c r="F8269" s="27" t="s">
        <v>3084</v>
      </c>
      <c r="G8269" s="26">
        <v>0</v>
      </c>
      <c r="H8269" s="26">
        <v>3494.08</v>
      </c>
      <c r="I8269" s="24">
        <f t="shared" si="129"/>
        <v>3132246.1799999988</v>
      </c>
      <c r="J8269" s="27" t="s">
        <v>144</v>
      </c>
      <c r="K8269" s="2" t="s">
        <v>15</v>
      </c>
    </row>
    <row r="8270" spans="1:11" ht="12" customHeight="1" x14ac:dyDescent="0.2">
      <c r="A8270" s="2">
        <v>1700</v>
      </c>
      <c r="B8270" s="20" t="str">
        <f>VLOOKUP(C8270,'[2]05-2025'!$B$1:$C$65536,2,0)</f>
        <v>VALORES ENTRE PROJETOS A PAGAR</v>
      </c>
      <c r="C8270" s="33" t="s">
        <v>76</v>
      </c>
      <c r="D8270" s="21">
        <f>VLOOKUP(C8270,'[2]05-2025'!$B$1:$D$65536,3,0)</f>
        <v>236391.27</v>
      </c>
      <c r="E8270" s="25" t="s">
        <v>1824</v>
      </c>
      <c r="F8270" s="27" t="s">
        <v>3085</v>
      </c>
      <c r="G8270" s="26">
        <v>0</v>
      </c>
      <c r="H8270" s="26">
        <v>733.44</v>
      </c>
      <c r="I8270" s="24">
        <f t="shared" si="129"/>
        <v>3132979.6199999987</v>
      </c>
      <c r="J8270" s="27" t="s">
        <v>144</v>
      </c>
      <c r="K8270" s="2" t="s">
        <v>15</v>
      </c>
    </row>
    <row r="8271" spans="1:11" ht="12" customHeight="1" x14ac:dyDescent="0.2">
      <c r="A8271" s="2">
        <v>1700</v>
      </c>
      <c r="B8271" s="20" t="str">
        <f>VLOOKUP(C8271,'[2]05-2025'!$B$1:$C$65536,2,0)</f>
        <v>VALORES ENTRE PROJETOS A PAGAR</v>
      </c>
      <c r="C8271" s="33" t="s">
        <v>76</v>
      </c>
      <c r="D8271" s="21">
        <f>VLOOKUP(C8271,'[2]05-2025'!$B$1:$D$65536,3,0)</f>
        <v>236391.27</v>
      </c>
      <c r="E8271" s="25" t="s">
        <v>1824</v>
      </c>
      <c r="F8271" s="27" t="s">
        <v>3086</v>
      </c>
      <c r="G8271" s="26">
        <v>0</v>
      </c>
      <c r="H8271" s="26">
        <v>529.53</v>
      </c>
      <c r="I8271" s="24">
        <f t="shared" si="129"/>
        <v>3133509.1499999985</v>
      </c>
      <c r="J8271" s="27" t="s">
        <v>144</v>
      </c>
      <c r="K8271" s="2" t="s">
        <v>15</v>
      </c>
    </row>
    <row r="8272" spans="1:11" ht="12" customHeight="1" x14ac:dyDescent="0.2">
      <c r="A8272" s="2">
        <v>1700</v>
      </c>
      <c r="B8272" s="20" t="str">
        <f>VLOOKUP(C8272,'[2]05-2025'!$B$1:$C$65536,2,0)</f>
        <v>VALORES ENTRE PROJETOS A PAGAR</v>
      </c>
      <c r="C8272" s="33" t="s">
        <v>76</v>
      </c>
      <c r="D8272" s="21">
        <f>VLOOKUP(C8272,'[2]05-2025'!$B$1:$D$65536,3,0)</f>
        <v>236391.27</v>
      </c>
      <c r="E8272" s="25" t="s">
        <v>1824</v>
      </c>
      <c r="F8272" s="27" t="s">
        <v>3087</v>
      </c>
      <c r="G8272" s="26">
        <v>0</v>
      </c>
      <c r="H8272" s="26">
        <v>68.64</v>
      </c>
      <c r="I8272" s="24">
        <f t="shared" si="129"/>
        <v>3133577.7899999986</v>
      </c>
      <c r="J8272" s="27" t="s">
        <v>144</v>
      </c>
      <c r="K8272" s="2" t="s">
        <v>15</v>
      </c>
    </row>
    <row r="8273" spans="1:11" ht="12" customHeight="1" x14ac:dyDescent="0.2">
      <c r="A8273" s="2">
        <v>1700</v>
      </c>
      <c r="B8273" s="20" t="str">
        <f>VLOOKUP(C8273,'[2]05-2025'!$B$1:$C$65536,2,0)</f>
        <v>VALORES ENTRE PROJETOS A PAGAR</v>
      </c>
      <c r="C8273" s="33" t="s">
        <v>76</v>
      </c>
      <c r="D8273" s="21">
        <f>VLOOKUP(C8273,'[2]05-2025'!$B$1:$D$65536,3,0)</f>
        <v>236391.27</v>
      </c>
      <c r="E8273" s="25" t="s">
        <v>1824</v>
      </c>
      <c r="F8273" s="27" t="s">
        <v>3088</v>
      </c>
      <c r="G8273" s="26">
        <v>0</v>
      </c>
      <c r="H8273" s="26">
        <v>347.42</v>
      </c>
      <c r="I8273" s="24">
        <f t="shared" si="129"/>
        <v>3133925.2099999986</v>
      </c>
      <c r="J8273" s="27" t="s">
        <v>144</v>
      </c>
      <c r="K8273" s="2" t="s">
        <v>15</v>
      </c>
    </row>
    <row r="8274" spans="1:11" ht="12" customHeight="1" x14ac:dyDescent="0.2">
      <c r="A8274" s="2">
        <v>1700</v>
      </c>
      <c r="B8274" s="20" t="str">
        <f>VLOOKUP(C8274,'[2]05-2025'!$B$1:$C$65536,2,0)</f>
        <v>VALORES ENTRE PROJETOS A PAGAR</v>
      </c>
      <c r="C8274" s="33" t="s">
        <v>76</v>
      </c>
      <c r="D8274" s="21">
        <f>VLOOKUP(C8274,'[2]05-2025'!$B$1:$D$65536,3,0)</f>
        <v>236391.27</v>
      </c>
      <c r="E8274" s="25" t="s">
        <v>1824</v>
      </c>
      <c r="F8274" s="27" t="s">
        <v>3089</v>
      </c>
      <c r="G8274" s="26">
        <v>0</v>
      </c>
      <c r="H8274" s="26">
        <v>5937.79</v>
      </c>
      <c r="I8274" s="24">
        <f t="shared" si="129"/>
        <v>3139862.9999999986</v>
      </c>
      <c r="J8274" s="27" t="s">
        <v>144</v>
      </c>
      <c r="K8274" s="2" t="s">
        <v>15</v>
      </c>
    </row>
    <row r="8275" spans="1:11" ht="12" customHeight="1" x14ac:dyDescent="0.2">
      <c r="A8275" s="2">
        <v>1700</v>
      </c>
      <c r="B8275" s="20" t="str">
        <f>VLOOKUP(C8275,'[2]05-2025'!$B$1:$C$65536,2,0)</f>
        <v>VALORES ENTRE PROJETOS A PAGAR</v>
      </c>
      <c r="C8275" s="33" t="s">
        <v>76</v>
      </c>
      <c r="D8275" s="21">
        <f>VLOOKUP(C8275,'[2]05-2025'!$B$1:$D$65536,3,0)</f>
        <v>236391.27</v>
      </c>
      <c r="E8275" s="25" t="s">
        <v>1824</v>
      </c>
      <c r="F8275" s="27" t="s">
        <v>3090</v>
      </c>
      <c r="G8275" s="26">
        <v>0</v>
      </c>
      <c r="H8275" s="26">
        <v>556.91</v>
      </c>
      <c r="I8275" s="24">
        <f t="shared" si="129"/>
        <v>3140419.9099999988</v>
      </c>
      <c r="J8275" s="27" t="s">
        <v>144</v>
      </c>
      <c r="K8275" s="2" t="s">
        <v>15</v>
      </c>
    </row>
    <row r="8276" spans="1:11" ht="12" customHeight="1" x14ac:dyDescent="0.2">
      <c r="A8276" s="2">
        <v>1700</v>
      </c>
      <c r="B8276" s="20" t="str">
        <f>VLOOKUP(C8276,'[2]05-2025'!$B$1:$C$65536,2,0)</f>
        <v>VALORES ENTRE PROJETOS A PAGAR</v>
      </c>
      <c r="C8276" s="33" t="s">
        <v>76</v>
      </c>
      <c r="D8276" s="21">
        <f>VLOOKUP(C8276,'[2]05-2025'!$B$1:$D$65536,3,0)</f>
        <v>236391.27</v>
      </c>
      <c r="E8276" s="25" t="s">
        <v>1824</v>
      </c>
      <c r="F8276" s="27" t="s">
        <v>3091</v>
      </c>
      <c r="G8276" s="26">
        <v>0</v>
      </c>
      <c r="H8276" s="26">
        <v>2468.7800000000002</v>
      </c>
      <c r="I8276" s="24">
        <f t="shared" si="129"/>
        <v>3142888.6899999985</v>
      </c>
      <c r="J8276" s="27" t="s">
        <v>144</v>
      </c>
      <c r="K8276" s="2" t="s">
        <v>15</v>
      </c>
    </row>
    <row r="8277" spans="1:11" ht="12" customHeight="1" x14ac:dyDescent="0.2">
      <c r="A8277" s="2">
        <v>1700</v>
      </c>
      <c r="B8277" s="20" t="str">
        <f>VLOOKUP(C8277,'[2]05-2025'!$B$1:$C$65536,2,0)</f>
        <v>VALORES ENTRE PROJETOS A PAGAR</v>
      </c>
      <c r="C8277" s="33" t="s">
        <v>76</v>
      </c>
      <c r="D8277" s="21">
        <f>VLOOKUP(C8277,'[2]05-2025'!$B$1:$D$65536,3,0)</f>
        <v>236391.27</v>
      </c>
      <c r="E8277" s="25" t="s">
        <v>1824</v>
      </c>
      <c r="F8277" s="27" t="s">
        <v>3092</v>
      </c>
      <c r="G8277" s="26">
        <v>0</v>
      </c>
      <c r="H8277" s="26">
        <v>1230.67</v>
      </c>
      <c r="I8277" s="24">
        <f t="shared" si="129"/>
        <v>3144119.3599999985</v>
      </c>
      <c r="J8277" s="27" t="s">
        <v>144</v>
      </c>
      <c r="K8277" s="2" t="s">
        <v>15</v>
      </c>
    </row>
    <row r="8278" spans="1:11" ht="12" customHeight="1" x14ac:dyDescent="0.2">
      <c r="A8278" s="2">
        <v>1700</v>
      </c>
      <c r="B8278" s="20" t="str">
        <f>VLOOKUP(C8278,'[2]05-2025'!$B$1:$C$65536,2,0)</f>
        <v>VALORES ENTRE PROJETOS A PAGAR</v>
      </c>
      <c r="C8278" s="33" t="s">
        <v>76</v>
      </c>
      <c r="D8278" s="21">
        <f>VLOOKUP(C8278,'[2]05-2025'!$B$1:$D$65536,3,0)</f>
        <v>236391.27</v>
      </c>
      <c r="E8278" s="25" t="s">
        <v>1824</v>
      </c>
      <c r="F8278" s="27" t="s">
        <v>3093</v>
      </c>
      <c r="G8278" s="26">
        <v>0</v>
      </c>
      <c r="H8278" s="26">
        <v>3494.08</v>
      </c>
      <c r="I8278" s="24">
        <f t="shared" si="129"/>
        <v>3147613.4399999985</v>
      </c>
      <c r="J8278" s="27" t="s">
        <v>144</v>
      </c>
      <c r="K8278" s="2" t="s">
        <v>15</v>
      </c>
    </row>
    <row r="8279" spans="1:11" ht="12" customHeight="1" x14ac:dyDescent="0.2">
      <c r="A8279" s="2">
        <v>1700</v>
      </c>
      <c r="B8279" s="20" t="str">
        <f>VLOOKUP(C8279,'[2]05-2025'!$B$1:$C$65536,2,0)</f>
        <v>VALORES ENTRE PROJETOS A PAGAR</v>
      </c>
      <c r="C8279" s="33" t="s">
        <v>76</v>
      </c>
      <c r="D8279" s="21">
        <f>VLOOKUP(C8279,'[2]05-2025'!$B$1:$D$65536,3,0)</f>
        <v>236391.27</v>
      </c>
      <c r="E8279" s="25" t="s">
        <v>1824</v>
      </c>
      <c r="F8279" s="27" t="s">
        <v>3094</v>
      </c>
      <c r="G8279" s="26">
        <v>0</v>
      </c>
      <c r="H8279" s="26">
        <v>8654.66</v>
      </c>
      <c r="I8279" s="24">
        <f t="shared" si="129"/>
        <v>3156268.0999999987</v>
      </c>
      <c r="J8279" s="27" t="s">
        <v>144</v>
      </c>
      <c r="K8279" s="2" t="s">
        <v>15</v>
      </c>
    </row>
    <row r="8280" spans="1:11" ht="12" customHeight="1" x14ac:dyDescent="0.2">
      <c r="A8280" s="2">
        <v>1700</v>
      </c>
      <c r="B8280" s="20" t="str">
        <f>VLOOKUP(C8280,'[2]05-2025'!$B$1:$C$65536,2,0)</f>
        <v>VALORES ENTRE PROJETOS A PAGAR</v>
      </c>
      <c r="C8280" s="33" t="s">
        <v>76</v>
      </c>
      <c r="D8280" s="21">
        <f>VLOOKUP(C8280,'[2]05-2025'!$B$1:$D$65536,3,0)</f>
        <v>236391.27</v>
      </c>
      <c r="E8280" s="25" t="s">
        <v>1824</v>
      </c>
      <c r="F8280" s="27" t="s">
        <v>3095</v>
      </c>
      <c r="G8280" s="26">
        <v>0</v>
      </c>
      <c r="H8280" s="26">
        <v>2031.26</v>
      </c>
      <c r="I8280" s="24">
        <f t="shared" si="129"/>
        <v>3158299.3599999985</v>
      </c>
      <c r="J8280" s="27" t="s">
        <v>144</v>
      </c>
      <c r="K8280" s="2" t="s">
        <v>15</v>
      </c>
    </row>
    <row r="8281" spans="1:11" ht="12" customHeight="1" x14ac:dyDescent="0.2">
      <c r="A8281" s="2">
        <v>1700</v>
      </c>
      <c r="B8281" s="20" t="str">
        <f>VLOOKUP(C8281,'[2]05-2025'!$B$1:$C$65536,2,0)</f>
        <v>VALORES ENTRE PROJETOS A PAGAR</v>
      </c>
      <c r="C8281" s="33" t="s">
        <v>76</v>
      </c>
      <c r="D8281" s="21">
        <f>VLOOKUP(C8281,'[2]05-2025'!$B$1:$D$65536,3,0)</f>
        <v>236391.27</v>
      </c>
      <c r="E8281" s="25" t="s">
        <v>1824</v>
      </c>
      <c r="F8281" s="27" t="s">
        <v>3096</v>
      </c>
      <c r="G8281" s="26">
        <v>0</v>
      </c>
      <c r="H8281" s="26">
        <v>1105.1500000000001</v>
      </c>
      <c r="I8281" s="24">
        <f t="shared" si="129"/>
        <v>3159404.5099999984</v>
      </c>
      <c r="J8281" s="27" t="s">
        <v>144</v>
      </c>
      <c r="K8281" s="2" t="s">
        <v>15</v>
      </c>
    </row>
    <row r="8282" spans="1:11" ht="12" customHeight="1" x14ac:dyDescent="0.2">
      <c r="A8282" s="2">
        <v>1700</v>
      </c>
      <c r="B8282" s="20" t="str">
        <f>VLOOKUP(C8282,'[2]05-2025'!$B$1:$C$65536,2,0)</f>
        <v>VALORES ENTRE PROJETOS A PAGAR</v>
      </c>
      <c r="C8282" s="33" t="s">
        <v>76</v>
      </c>
      <c r="D8282" s="21">
        <f>VLOOKUP(C8282,'[2]05-2025'!$B$1:$D$65536,3,0)</f>
        <v>236391.27</v>
      </c>
      <c r="E8282" s="25" t="s">
        <v>1824</v>
      </c>
      <c r="F8282" s="27" t="s">
        <v>3097</v>
      </c>
      <c r="G8282" s="26">
        <v>0</v>
      </c>
      <c r="H8282" s="26">
        <v>9705.64</v>
      </c>
      <c r="I8282" s="24">
        <f t="shared" si="129"/>
        <v>3169110.1499999985</v>
      </c>
      <c r="J8282" s="27" t="s">
        <v>144</v>
      </c>
      <c r="K8282" s="2" t="s">
        <v>15</v>
      </c>
    </row>
    <row r="8283" spans="1:11" ht="12" customHeight="1" x14ac:dyDescent="0.2">
      <c r="A8283" s="2">
        <v>1700</v>
      </c>
      <c r="B8283" s="20" t="str">
        <f>VLOOKUP(C8283,'[2]05-2025'!$B$1:$C$65536,2,0)</f>
        <v>VALORES ENTRE PROJETOS A PAGAR</v>
      </c>
      <c r="C8283" s="33" t="s">
        <v>76</v>
      </c>
      <c r="D8283" s="21">
        <f>VLOOKUP(C8283,'[2]05-2025'!$B$1:$D$65536,3,0)</f>
        <v>236391.27</v>
      </c>
      <c r="E8283" s="25" t="s">
        <v>1824</v>
      </c>
      <c r="F8283" s="27" t="s">
        <v>3098</v>
      </c>
      <c r="G8283" s="26">
        <v>0</v>
      </c>
      <c r="H8283" s="26">
        <v>13035.57</v>
      </c>
      <c r="I8283" s="24">
        <f t="shared" si="129"/>
        <v>3182145.7199999983</v>
      </c>
      <c r="J8283" s="27" t="s">
        <v>144</v>
      </c>
      <c r="K8283" s="2" t="s">
        <v>15</v>
      </c>
    </row>
    <row r="8284" spans="1:11" ht="12" customHeight="1" x14ac:dyDescent="0.2">
      <c r="A8284" s="2">
        <v>1700</v>
      </c>
      <c r="B8284" s="20" t="str">
        <f>VLOOKUP(C8284,'[2]05-2025'!$B$1:$C$65536,2,0)</f>
        <v>VALORES ENTRE PROJETOS A PAGAR</v>
      </c>
      <c r="C8284" s="33" t="s">
        <v>76</v>
      </c>
      <c r="D8284" s="21">
        <f>VLOOKUP(C8284,'[2]05-2025'!$B$1:$D$65536,3,0)</f>
        <v>236391.27</v>
      </c>
      <c r="E8284" s="25" t="s">
        <v>1824</v>
      </c>
      <c r="F8284" s="27" t="s">
        <v>3099</v>
      </c>
      <c r="G8284" s="26">
        <v>0</v>
      </c>
      <c r="H8284" s="26">
        <v>664.65</v>
      </c>
      <c r="I8284" s="24">
        <f t="shared" si="129"/>
        <v>3182810.3699999982</v>
      </c>
      <c r="J8284" s="27" t="s">
        <v>144</v>
      </c>
      <c r="K8284" s="2" t="s">
        <v>15</v>
      </c>
    </row>
    <row r="8285" spans="1:11" ht="12" customHeight="1" x14ac:dyDescent="0.2">
      <c r="A8285" s="2">
        <v>1700</v>
      </c>
      <c r="B8285" s="20" t="str">
        <f>VLOOKUP(C8285,'[2]05-2025'!$B$1:$C$65536,2,0)</f>
        <v>VALORES ENTRE PROJETOS A PAGAR</v>
      </c>
      <c r="C8285" s="33" t="s">
        <v>76</v>
      </c>
      <c r="D8285" s="21">
        <f>VLOOKUP(C8285,'[2]05-2025'!$B$1:$D$65536,3,0)</f>
        <v>236391.27</v>
      </c>
      <c r="E8285" s="25" t="s">
        <v>1824</v>
      </c>
      <c r="F8285" s="27" t="s">
        <v>3100</v>
      </c>
      <c r="G8285" s="26">
        <v>0</v>
      </c>
      <c r="H8285" s="26">
        <v>1868.01</v>
      </c>
      <c r="I8285" s="24">
        <f t="shared" si="129"/>
        <v>3184678.379999998</v>
      </c>
      <c r="J8285" s="27" t="s">
        <v>144</v>
      </c>
      <c r="K8285" s="2" t="s">
        <v>15</v>
      </c>
    </row>
    <row r="8286" spans="1:11" ht="12" customHeight="1" x14ac:dyDescent="0.2">
      <c r="A8286" s="2">
        <v>1700</v>
      </c>
      <c r="B8286" s="20" t="str">
        <f>VLOOKUP(C8286,'[2]05-2025'!$B$1:$C$65536,2,0)</f>
        <v>VALORES ENTRE PROJETOS A PAGAR</v>
      </c>
      <c r="C8286" s="33" t="s">
        <v>76</v>
      </c>
      <c r="D8286" s="21">
        <f>VLOOKUP(C8286,'[2]05-2025'!$B$1:$D$65536,3,0)</f>
        <v>236391.27</v>
      </c>
      <c r="E8286" s="25" t="s">
        <v>1824</v>
      </c>
      <c r="F8286" s="27" t="s">
        <v>3101</v>
      </c>
      <c r="G8286" s="26">
        <v>0</v>
      </c>
      <c r="H8286" s="26">
        <v>52.43</v>
      </c>
      <c r="I8286" s="24">
        <f t="shared" si="129"/>
        <v>3184730.8099999982</v>
      </c>
      <c r="J8286" s="27" t="s">
        <v>144</v>
      </c>
      <c r="K8286" s="2" t="s">
        <v>15</v>
      </c>
    </row>
    <row r="8287" spans="1:11" ht="12" customHeight="1" x14ac:dyDescent="0.2">
      <c r="A8287" s="2">
        <v>1700</v>
      </c>
      <c r="B8287" s="20" t="str">
        <f>VLOOKUP(C8287,'[2]05-2025'!$B$1:$C$65536,2,0)</f>
        <v>VALORES ENTRE PROJETOS A PAGAR</v>
      </c>
      <c r="C8287" s="33" t="s">
        <v>76</v>
      </c>
      <c r="D8287" s="21">
        <f>VLOOKUP(C8287,'[2]05-2025'!$B$1:$D$65536,3,0)</f>
        <v>236391.27</v>
      </c>
      <c r="E8287" s="25" t="s">
        <v>1824</v>
      </c>
      <c r="F8287" s="27" t="s">
        <v>3102</v>
      </c>
      <c r="G8287" s="26">
        <v>0</v>
      </c>
      <c r="H8287" s="26">
        <v>778.81</v>
      </c>
      <c r="I8287" s="24">
        <f t="shared" si="129"/>
        <v>3185509.6199999982</v>
      </c>
      <c r="J8287" s="27" t="s">
        <v>144</v>
      </c>
      <c r="K8287" s="2" t="s">
        <v>15</v>
      </c>
    </row>
    <row r="8288" spans="1:11" ht="12" customHeight="1" x14ac:dyDescent="0.2">
      <c r="A8288" s="2">
        <v>1700</v>
      </c>
      <c r="B8288" s="20" t="str">
        <f>VLOOKUP(C8288,'[2]05-2025'!$B$1:$C$65536,2,0)</f>
        <v>VALORES ENTRE PROJETOS A PAGAR</v>
      </c>
      <c r="C8288" s="33" t="s">
        <v>76</v>
      </c>
      <c r="D8288" s="21">
        <f>VLOOKUP(C8288,'[2]05-2025'!$B$1:$D$65536,3,0)</f>
        <v>236391.27</v>
      </c>
      <c r="E8288" s="25" t="s">
        <v>1824</v>
      </c>
      <c r="F8288" s="27" t="s">
        <v>3103</v>
      </c>
      <c r="G8288" s="26">
        <v>0</v>
      </c>
      <c r="H8288" s="26">
        <v>10277.780000000001</v>
      </c>
      <c r="I8288" s="24">
        <f t="shared" si="129"/>
        <v>3195787.399999998</v>
      </c>
      <c r="J8288" s="27" t="s">
        <v>144</v>
      </c>
      <c r="K8288" s="2" t="s">
        <v>15</v>
      </c>
    </row>
    <row r="8289" spans="1:11" ht="12" customHeight="1" x14ac:dyDescent="0.2">
      <c r="A8289" s="2">
        <v>1700</v>
      </c>
      <c r="B8289" s="20" t="str">
        <f>VLOOKUP(C8289,'[2]05-2025'!$B$1:$C$65536,2,0)</f>
        <v>VALORES ENTRE PROJETOS A PAGAR</v>
      </c>
      <c r="C8289" s="33" t="s">
        <v>76</v>
      </c>
      <c r="D8289" s="21">
        <f>VLOOKUP(C8289,'[2]05-2025'!$B$1:$D$65536,3,0)</f>
        <v>236391.27</v>
      </c>
      <c r="E8289" s="25" t="s">
        <v>1824</v>
      </c>
      <c r="F8289" s="27" t="s">
        <v>3104</v>
      </c>
      <c r="G8289" s="26">
        <v>0</v>
      </c>
      <c r="H8289" s="26">
        <v>5539.75</v>
      </c>
      <c r="I8289" s="24">
        <f t="shared" si="129"/>
        <v>3201327.149999998</v>
      </c>
      <c r="J8289" s="27" t="s">
        <v>144</v>
      </c>
      <c r="K8289" s="2" t="s">
        <v>15</v>
      </c>
    </row>
    <row r="8290" spans="1:11" ht="12" customHeight="1" x14ac:dyDescent="0.2">
      <c r="A8290" s="2">
        <v>1700</v>
      </c>
      <c r="B8290" s="20" t="str">
        <f>VLOOKUP(C8290,'[2]05-2025'!$B$1:$C$65536,2,0)</f>
        <v>VALORES ENTRE PROJETOS A PAGAR</v>
      </c>
      <c r="C8290" s="33" t="s">
        <v>76</v>
      </c>
      <c r="D8290" s="21">
        <f>VLOOKUP(C8290,'[2]05-2025'!$B$1:$D$65536,3,0)</f>
        <v>236391.27</v>
      </c>
      <c r="E8290" s="25" t="s">
        <v>1824</v>
      </c>
      <c r="F8290" s="27" t="s">
        <v>3105</v>
      </c>
      <c r="G8290" s="26">
        <v>0</v>
      </c>
      <c r="H8290" s="26">
        <v>8274.08</v>
      </c>
      <c r="I8290" s="24">
        <f t="shared" si="129"/>
        <v>3209601.2299999981</v>
      </c>
      <c r="J8290" s="27" t="s">
        <v>146</v>
      </c>
      <c r="K8290" s="2" t="s">
        <v>15</v>
      </c>
    </row>
    <row r="8291" spans="1:11" ht="12" customHeight="1" x14ac:dyDescent="0.2">
      <c r="A8291" s="2">
        <v>1700</v>
      </c>
      <c r="B8291" s="20" t="str">
        <f>VLOOKUP(C8291,'[2]05-2025'!$B$1:$C$65536,2,0)</f>
        <v>VALORES ENTRE PROJETOS A PAGAR</v>
      </c>
      <c r="C8291" s="33" t="s">
        <v>76</v>
      </c>
      <c r="D8291" s="21">
        <f>VLOOKUP(C8291,'[2]05-2025'!$B$1:$D$65536,3,0)</f>
        <v>236391.27</v>
      </c>
      <c r="E8291" s="25" t="s">
        <v>1824</v>
      </c>
      <c r="F8291" s="27" t="s">
        <v>3106</v>
      </c>
      <c r="G8291" s="26">
        <v>0</v>
      </c>
      <c r="H8291" s="26">
        <v>18546.900000000001</v>
      </c>
      <c r="I8291" s="24">
        <f t="shared" si="129"/>
        <v>3228148.129999998</v>
      </c>
      <c r="J8291" s="27" t="s">
        <v>146</v>
      </c>
      <c r="K8291" s="2" t="s">
        <v>15</v>
      </c>
    </row>
    <row r="8292" spans="1:11" ht="12" customHeight="1" x14ac:dyDescent="0.2">
      <c r="A8292" s="2">
        <v>1700</v>
      </c>
      <c r="B8292" s="20" t="str">
        <f>VLOOKUP(C8292,'[2]05-2025'!$B$1:$C$65536,2,0)</f>
        <v>VALORES ENTRE PROJETOS A PAGAR</v>
      </c>
      <c r="C8292" s="33" t="s">
        <v>76</v>
      </c>
      <c r="D8292" s="21">
        <f>VLOOKUP(C8292,'[2]05-2025'!$B$1:$D$65536,3,0)</f>
        <v>236391.27</v>
      </c>
      <c r="E8292" s="25" t="s">
        <v>1824</v>
      </c>
      <c r="F8292" s="27" t="s">
        <v>3107</v>
      </c>
      <c r="G8292" s="26">
        <v>0</v>
      </c>
      <c r="H8292" s="26">
        <v>21487.64</v>
      </c>
      <c r="I8292" s="24">
        <f t="shared" si="129"/>
        <v>3249635.7699999982</v>
      </c>
      <c r="J8292" s="27" t="s">
        <v>146</v>
      </c>
      <c r="K8292" s="2" t="s">
        <v>15</v>
      </c>
    </row>
    <row r="8293" spans="1:11" ht="12" customHeight="1" x14ac:dyDescent="0.2">
      <c r="A8293" s="2">
        <v>1700</v>
      </c>
      <c r="B8293" s="20" t="str">
        <f>VLOOKUP(C8293,'[2]05-2025'!$B$1:$C$65536,2,0)</f>
        <v>VALORES ENTRE PROJETOS A PAGAR</v>
      </c>
      <c r="C8293" s="33" t="s">
        <v>76</v>
      </c>
      <c r="D8293" s="21">
        <f>VLOOKUP(C8293,'[2]05-2025'!$B$1:$D$65536,3,0)</f>
        <v>236391.27</v>
      </c>
      <c r="E8293" s="25" t="s">
        <v>1824</v>
      </c>
      <c r="F8293" s="27" t="s">
        <v>3108</v>
      </c>
      <c r="G8293" s="26">
        <v>0</v>
      </c>
      <c r="H8293" s="26">
        <v>5090.05</v>
      </c>
      <c r="I8293" s="24">
        <f t="shared" si="129"/>
        <v>3254725.819999998</v>
      </c>
      <c r="J8293" s="27" t="s">
        <v>146</v>
      </c>
      <c r="K8293" s="2" t="s">
        <v>15</v>
      </c>
    </row>
    <row r="8294" spans="1:11" ht="12" customHeight="1" x14ac:dyDescent="0.2">
      <c r="A8294" s="2">
        <v>1700</v>
      </c>
      <c r="B8294" s="20" t="str">
        <f>VLOOKUP(C8294,'[2]05-2025'!$B$1:$C$65536,2,0)</f>
        <v>VALORES ENTRE PROJETOS A PAGAR</v>
      </c>
      <c r="C8294" s="33" t="s">
        <v>76</v>
      </c>
      <c r="D8294" s="21">
        <f>VLOOKUP(C8294,'[2]05-2025'!$B$1:$D$65536,3,0)</f>
        <v>236391.27</v>
      </c>
      <c r="E8294" s="25" t="s">
        <v>1824</v>
      </c>
      <c r="F8294" s="27" t="s">
        <v>3109</v>
      </c>
      <c r="G8294" s="26">
        <v>0</v>
      </c>
      <c r="H8294" s="26">
        <v>37439.699999999997</v>
      </c>
      <c r="I8294" s="24">
        <f t="shared" si="129"/>
        <v>3292165.5199999982</v>
      </c>
      <c r="J8294" s="27" t="s">
        <v>146</v>
      </c>
      <c r="K8294" s="2" t="s">
        <v>15</v>
      </c>
    </row>
    <row r="8295" spans="1:11" ht="12" customHeight="1" x14ac:dyDescent="0.2">
      <c r="A8295" s="2">
        <v>1700</v>
      </c>
      <c r="B8295" s="20" t="str">
        <f>VLOOKUP(C8295,'[2]05-2025'!$B$1:$C$65536,2,0)</f>
        <v>VALORES ENTRE PROJETOS A PAGAR</v>
      </c>
      <c r="C8295" s="33" t="s">
        <v>76</v>
      </c>
      <c r="D8295" s="21">
        <f>VLOOKUP(C8295,'[2]05-2025'!$B$1:$D$65536,3,0)</f>
        <v>236391.27</v>
      </c>
      <c r="E8295" s="25" t="s">
        <v>1824</v>
      </c>
      <c r="F8295" s="27" t="s">
        <v>3110</v>
      </c>
      <c r="G8295" s="26">
        <v>0</v>
      </c>
      <c r="H8295" s="26">
        <v>338.31</v>
      </c>
      <c r="I8295" s="24">
        <f t="shared" si="129"/>
        <v>3292503.8299999982</v>
      </c>
      <c r="J8295" s="27" t="s">
        <v>146</v>
      </c>
      <c r="K8295" s="2" t="s">
        <v>15</v>
      </c>
    </row>
    <row r="8296" spans="1:11" ht="12" customHeight="1" x14ac:dyDescent="0.2">
      <c r="A8296" s="2">
        <v>1700</v>
      </c>
      <c r="B8296" s="20" t="str">
        <f>VLOOKUP(C8296,'[2]05-2025'!$B$1:$C$65536,2,0)</f>
        <v>VALORES ENTRE PROJETOS A PAGAR</v>
      </c>
      <c r="C8296" s="33" t="s">
        <v>76</v>
      </c>
      <c r="D8296" s="21">
        <f>VLOOKUP(C8296,'[2]05-2025'!$B$1:$D$65536,3,0)</f>
        <v>236391.27</v>
      </c>
      <c r="E8296" s="25" t="s">
        <v>1824</v>
      </c>
      <c r="F8296" s="27" t="s">
        <v>3111</v>
      </c>
      <c r="G8296" s="26">
        <v>0</v>
      </c>
      <c r="H8296" s="26">
        <v>2608.4299999999998</v>
      </c>
      <c r="I8296" s="24">
        <f t="shared" si="129"/>
        <v>3295112.2599999984</v>
      </c>
      <c r="J8296" s="27" t="s">
        <v>146</v>
      </c>
      <c r="K8296" s="2" t="s">
        <v>15</v>
      </c>
    </row>
    <row r="8297" spans="1:11" ht="12" customHeight="1" x14ac:dyDescent="0.2">
      <c r="A8297" s="2">
        <v>1700</v>
      </c>
      <c r="B8297" s="20" t="str">
        <f>VLOOKUP(C8297,'[2]05-2025'!$B$1:$C$65536,2,0)</f>
        <v>VALORES ENTRE PROJETOS A PAGAR</v>
      </c>
      <c r="C8297" s="33" t="s">
        <v>76</v>
      </c>
      <c r="D8297" s="21">
        <f>VLOOKUP(C8297,'[2]05-2025'!$B$1:$D$65536,3,0)</f>
        <v>236391.27</v>
      </c>
      <c r="E8297" s="25" t="s">
        <v>1824</v>
      </c>
      <c r="F8297" s="27" t="s">
        <v>3112</v>
      </c>
      <c r="G8297" s="26">
        <v>0</v>
      </c>
      <c r="H8297" s="26">
        <v>1687.22</v>
      </c>
      <c r="I8297" s="24">
        <f t="shared" si="129"/>
        <v>3296799.4799999986</v>
      </c>
      <c r="J8297" s="27" t="s">
        <v>146</v>
      </c>
      <c r="K8297" s="2" t="s">
        <v>15</v>
      </c>
    </row>
    <row r="8298" spans="1:11" ht="12" customHeight="1" x14ac:dyDescent="0.2">
      <c r="A8298" s="2">
        <v>1700</v>
      </c>
      <c r="B8298" s="20" t="str">
        <f>VLOOKUP(C8298,'[2]05-2025'!$B$1:$C$65536,2,0)</f>
        <v>VALORES ENTRE PROJETOS A PAGAR</v>
      </c>
      <c r="C8298" s="33" t="s">
        <v>76</v>
      </c>
      <c r="D8298" s="21">
        <f>VLOOKUP(C8298,'[2]05-2025'!$B$1:$D$65536,3,0)</f>
        <v>236391.27</v>
      </c>
      <c r="E8298" s="25" t="s">
        <v>1824</v>
      </c>
      <c r="F8298" s="27" t="s">
        <v>3113</v>
      </c>
      <c r="G8298" s="26">
        <v>0</v>
      </c>
      <c r="H8298" s="26">
        <v>1376.5</v>
      </c>
      <c r="I8298" s="24">
        <f t="shared" si="129"/>
        <v>3298175.9799999986</v>
      </c>
      <c r="J8298" s="27" t="s">
        <v>146</v>
      </c>
      <c r="K8298" s="2" t="s">
        <v>15</v>
      </c>
    </row>
    <row r="8299" spans="1:11" ht="12" customHeight="1" x14ac:dyDescent="0.2">
      <c r="A8299" s="2">
        <v>1700</v>
      </c>
      <c r="B8299" s="20" t="str">
        <f>VLOOKUP(C8299,'[2]05-2025'!$B$1:$C$65536,2,0)</f>
        <v>VALORES ENTRE PROJETOS A PAGAR</v>
      </c>
      <c r="C8299" s="33" t="s">
        <v>76</v>
      </c>
      <c r="D8299" s="21">
        <f>VLOOKUP(C8299,'[2]05-2025'!$B$1:$D$65536,3,0)</f>
        <v>236391.27</v>
      </c>
      <c r="E8299" s="25" t="s">
        <v>1824</v>
      </c>
      <c r="F8299" s="27" t="s">
        <v>3114</v>
      </c>
      <c r="G8299" s="26">
        <v>0</v>
      </c>
      <c r="H8299" s="26">
        <v>197030.58</v>
      </c>
      <c r="I8299" s="24">
        <f t="shared" si="129"/>
        <v>3495206.5599999987</v>
      </c>
      <c r="J8299" s="27" t="s">
        <v>146</v>
      </c>
      <c r="K8299" s="2" t="s">
        <v>15</v>
      </c>
    </row>
    <row r="8300" spans="1:11" ht="12" customHeight="1" x14ac:dyDescent="0.2">
      <c r="A8300" s="2">
        <v>1700</v>
      </c>
      <c r="B8300" s="20" t="str">
        <f>VLOOKUP(C8300,'[2]05-2025'!$B$1:$C$65536,2,0)</f>
        <v>VALORES ENTRE PROJETOS A PAGAR</v>
      </c>
      <c r="C8300" s="33" t="s">
        <v>76</v>
      </c>
      <c r="D8300" s="21">
        <f>VLOOKUP(C8300,'[2]05-2025'!$B$1:$D$65536,3,0)</f>
        <v>236391.27</v>
      </c>
      <c r="E8300" s="25" t="s">
        <v>1824</v>
      </c>
      <c r="F8300" s="27" t="s">
        <v>3115</v>
      </c>
      <c r="G8300" s="26">
        <v>0</v>
      </c>
      <c r="H8300" s="26">
        <v>31743.53</v>
      </c>
      <c r="I8300" s="24">
        <f t="shared" si="129"/>
        <v>3526950.0899999985</v>
      </c>
      <c r="J8300" s="27" t="s">
        <v>146</v>
      </c>
      <c r="K8300" s="2" t="s">
        <v>15</v>
      </c>
    </row>
    <row r="8301" spans="1:11" ht="12" customHeight="1" x14ac:dyDescent="0.2">
      <c r="A8301" s="2">
        <v>1700</v>
      </c>
      <c r="B8301" s="20" t="str">
        <f>VLOOKUP(C8301,'[2]05-2025'!$B$1:$C$65536,2,0)</f>
        <v>VALORES ENTRE PROJETOS A PAGAR</v>
      </c>
      <c r="C8301" s="33" t="s">
        <v>76</v>
      </c>
      <c r="D8301" s="21">
        <f>VLOOKUP(C8301,'[2]05-2025'!$B$1:$D$65536,3,0)</f>
        <v>236391.27</v>
      </c>
      <c r="E8301" s="25" t="s">
        <v>1824</v>
      </c>
      <c r="F8301" s="27" t="s">
        <v>3116</v>
      </c>
      <c r="G8301" s="26">
        <v>0</v>
      </c>
      <c r="H8301" s="26">
        <v>7772.61</v>
      </c>
      <c r="I8301" s="24">
        <f t="shared" si="129"/>
        <v>3534722.6999999983</v>
      </c>
      <c r="J8301" s="27" t="s">
        <v>146</v>
      </c>
      <c r="K8301" s="2" t="s">
        <v>15</v>
      </c>
    </row>
    <row r="8302" spans="1:11" ht="12" customHeight="1" x14ac:dyDescent="0.2">
      <c r="A8302" s="2">
        <v>1700</v>
      </c>
      <c r="B8302" s="20" t="str">
        <f>VLOOKUP(C8302,'[2]05-2025'!$B$1:$C$65536,2,0)</f>
        <v>VALORES ENTRE PROJETOS A PAGAR</v>
      </c>
      <c r="C8302" s="33" t="s">
        <v>76</v>
      </c>
      <c r="D8302" s="21">
        <f>VLOOKUP(C8302,'[2]05-2025'!$B$1:$D$65536,3,0)</f>
        <v>236391.27</v>
      </c>
      <c r="E8302" s="25" t="s">
        <v>1824</v>
      </c>
      <c r="F8302" s="27" t="s">
        <v>3117</v>
      </c>
      <c r="G8302" s="26">
        <v>0</v>
      </c>
      <c r="H8302" s="26">
        <v>128.11000000000001</v>
      </c>
      <c r="I8302" s="24">
        <f t="shared" si="129"/>
        <v>3534850.8099999982</v>
      </c>
      <c r="J8302" s="27" t="s">
        <v>146</v>
      </c>
      <c r="K8302" s="2" t="s">
        <v>15</v>
      </c>
    </row>
    <row r="8303" spans="1:11" ht="12" customHeight="1" x14ac:dyDescent="0.2">
      <c r="A8303" s="2">
        <v>1700</v>
      </c>
      <c r="B8303" s="20" t="str">
        <f>VLOOKUP(C8303,'[2]05-2025'!$B$1:$C$65536,2,0)</f>
        <v>VALORES ENTRE PROJETOS A PAGAR</v>
      </c>
      <c r="C8303" s="33" t="s">
        <v>76</v>
      </c>
      <c r="D8303" s="21">
        <f>VLOOKUP(C8303,'[2]05-2025'!$B$1:$D$65536,3,0)</f>
        <v>236391.27</v>
      </c>
      <c r="E8303" s="25" t="s">
        <v>1824</v>
      </c>
      <c r="F8303" s="27" t="s">
        <v>3118</v>
      </c>
      <c r="G8303" s="26">
        <v>0</v>
      </c>
      <c r="H8303" s="26">
        <v>718.44</v>
      </c>
      <c r="I8303" s="24">
        <f t="shared" si="129"/>
        <v>3535569.2499999981</v>
      </c>
      <c r="J8303" s="27" t="s">
        <v>146</v>
      </c>
      <c r="K8303" s="2" t="s">
        <v>15</v>
      </c>
    </row>
    <row r="8304" spans="1:11" ht="12" customHeight="1" x14ac:dyDescent="0.2">
      <c r="A8304" s="2">
        <v>1700</v>
      </c>
      <c r="B8304" s="20" t="str">
        <f>VLOOKUP(C8304,'[2]05-2025'!$B$1:$C$65536,2,0)</f>
        <v>VALORES ENTRE PROJETOS A PAGAR</v>
      </c>
      <c r="C8304" s="33" t="s">
        <v>76</v>
      </c>
      <c r="D8304" s="21">
        <f>VLOOKUP(C8304,'[2]05-2025'!$B$1:$D$65536,3,0)</f>
        <v>236391.27</v>
      </c>
      <c r="E8304" s="25" t="s">
        <v>1824</v>
      </c>
      <c r="F8304" s="27" t="s">
        <v>3119</v>
      </c>
      <c r="G8304" s="26">
        <v>0</v>
      </c>
      <c r="H8304" s="26">
        <v>10210.950000000001</v>
      </c>
      <c r="I8304" s="24">
        <f t="shared" si="129"/>
        <v>3545780.1999999983</v>
      </c>
      <c r="J8304" s="27" t="s">
        <v>146</v>
      </c>
      <c r="K8304" s="2" t="s">
        <v>15</v>
      </c>
    </row>
    <row r="8305" spans="1:11" ht="12" customHeight="1" x14ac:dyDescent="0.2">
      <c r="A8305" s="2">
        <v>1700</v>
      </c>
      <c r="B8305" s="20" t="str">
        <f>VLOOKUP(C8305,'[2]05-2025'!$B$1:$C$65536,2,0)</f>
        <v>VALORES ENTRE PROJETOS A PAGAR</v>
      </c>
      <c r="C8305" s="33" t="s">
        <v>76</v>
      </c>
      <c r="D8305" s="21">
        <f>VLOOKUP(C8305,'[2]05-2025'!$B$1:$D$65536,3,0)</f>
        <v>236391.27</v>
      </c>
      <c r="E8305" s="25" t="s">
        <v>1824</v>
      </c>
      <c r="F8305" s="27" t="s">
        <v>3120</v>
      </c>
      <c r="G8305" s="26">
        <v>0</v>
      </c>
      <c r="H8305" s="26">
        <v>8702.64</v>
      </c>
      <c r="I8305" s="24">
        <f t="shared" ref="I8305:I8368" si="130">IF(C8305&lt;&gt;C8304,D8305-G8305+H8305,IF(C8305=C8304,I8304-G8305+H8305,"falso"))</f>
        <v>3554482.8399999985</v>
      </c>
      <c r="J8305" s="27" t="s">
        <v>146</v>
      </c>
      <c r="K8305" s="2" t="s">
        <v>15</v>
      </c>
    </row>
    <row r="8306" spans="1:11" ht="12" customHeight="1" x14ac:dyDescent="0.2">
      <c r="A8306" s="2">
        <v>1700</v>
      </c>
      <c r="B8306" s="20" t="str">
        <f>VLOOKUP(C8306,'[2]05-2025'!$B$1:$C$65536,2,0)</f>
        <v>VALORES ENTRE PROJETOS A PAGAR</v>
      </c>
      <c r="C8306" s="33" t="s">
        <v>76</v>
      </c>
      <c r="D8306" s="21">
        <f>VLOOKUP(C8306,'[2]05-2025'!$B$1:$D$65536,3,0)</f>
        <v>236391.27</v>
      </c>
      <c r="E8306" s="25" t="s">
        <v>1824</v>
      </c>
      <c r="F8306" s="27" t="s">
        <v>3121</v>
      </c>
      <c r="G8306" s="26">
        <v>0</v>
      </c>
      <c r="H8306" s="26">
        <v>5247.95</v>
      </c>
      <c r="I8306" s="24">
        <f t="shared" si="130"/>
        <v>3559730.7899999986</v>
      </c>
      <c r="J8306" s="27" t="s">
        <v>146</v>
      </c>
      <c r="K8306" s="2" t="s">
        <v>15</v>
      </c>
    </row>
    <row r="8307" spans="1:11" ht="12" customHeight="1" x14ac:dyDescent="0.2">
      <c r="A8307" s="2">
        <v>1700</v>
      </c>
      <c r="B8307" s="20" t="str">
        <f>VLOOKUP(C8307,'[2]05-2025'!$B$1:$C$65536,2,0)</f>
        <v>VALORES ENTRE PROJETOS A PAGAR</v>
      </c>
      <c r="C8307" s="33" t="s">
        <v>76</v>
      </c>
      <c r="D8307" s="21">
        <f>VLOOKUP(C8307,'[2]05-2025'!$B$1:$D$65536,3,0)</f>
        <v>236391.27</v>
      </c>
      <c r="E8307" s="25" t="s">
        <v>1824</v>
      </c>
      <c r="F8307" s="27" t="s">
        <v>3122</v>
      </c>
      <c r="G8307" s="26">
        <v>0</v>
      </c>
      <c r="H8307" s="26">
        <v>4124.29</v>
      </c>
      <c r="I8307" s="24">
        <f t="shared" si="130"/>
        <v>3563855.0799999987</v>
      </c>
      <c r="J8307" s="27" t="s">
        <v>146</v>
      </c>
      <c r="K8307" s="2" t="s">
        <v>15</v>
      </c>
    </row>
    <row r="8308" spans="1:11" ht="12" customHeight="1" x14ac:dyDescent="0.2">
      <c r="A8308" s="2">
        <v>1700</v>
      </c>
      <c r="B8308" s="20" t="str">
        <f>VLOOKUP(C8308,'[2]05-2025'!$B$1:$C$65536,2,0)</f>
        <v>VALORES ENTRE PROJETOS A PAGAR</v>
      </c>
      <c r="C8308" s="33" t="s">
        <v>76</v>
      </c>
      <c r="D8308" s="21">
        <f>VLOOKUP(C8308,'[2]05-2025'!$B$1:$D$65536,3,0)</f>
        <v>236391.27</v>
      </c>
      <c r="E8308" s="25" t="s">
        <v>1824</v>
      </c>
      <c r="F8308" s="27" t="s">
        <v>3123</v>
      </c>
      <c r="G8308" s="26">
        <v>0</v>
      </c>
      <c r="H8308" s="26">
        <v>2.5299999999999998</v>
      </c>
      <c r="I8308" s="24">
        <f t="shared" si="130"/>
        <v>3563857.6099999985</v>
      </c>
      <c r="J8308" s="27" t="s">
        <v>144</v>
      </c>
      <c r="K8308" s="2" t="s">
        <v>15</v>
      </c>
    </row>
    <row r="8309" spans="1:11" ht="12" customHeight="1" x14ac:dyDescent="0.2">
      <c r="A8309" s="2">
        <v>1700</v>
      </c>
      <c r="B8309" s="20" t="str">
        <f>VLOOKUP(C8309,'[2]05-2025'!$B$1:$C$65536,2,0)</f>
        <v>VALORES ENTRE PROJETOS A PAGAR</v>
      </c>
      <c r="C8309" s="33" t="s">
        <v>76</v>
      </c>
      <c r="D8309" s="21">
        <f>VLOOKUP(C8309,'[2]05-2025'!$B$1:$D$65536,3,0)</f>
        <v>236391.27</v>
      </c>
      <c r="E8309" s="25" t="s">
        <v>1824</v>
      </c>
      <c r="F8309" s="27" t="s">
        <v>3124</v>
      </c>
      <c r="G8309" s="26">
        <v>0</v>
      </c>
      <c r="H8309" s="26">
        <v>83.37</v>
      </c>
      <c r="I8309" s="24">
        <f t="shared" si="130"/>
        <v>3563940.9799999986</v>
      </c>
      <c r="J8309" s="27" t="s">
        <v>144</v>
      </c>
      <c r="K8309" s="2" t="s">
        <v>15</v>
      </c>
    </row>
    <row r="8310" spans="1:11" ht="12" customHeight="1" x14ac:dyDescent="0.2">
      <c r="A8310" s="2">
        <v>1700</v>
      </c>
      <c r="B8310" s="20" t="str">
        <f>VLOOKUP(C8310,'[2]05-2025'!$B$1:$C$65536,2,0)</f>
        <v>VALORES ENTRE PROJETOS A PAGAR</v>
      </c>
      <c r="C8310" s="33" t="s">
        <v>76</v>
      </c>
      <c r="D8310" s="21">
        <f>VLOOKUP(C8310,'[2]05-2025'!$B$1:$D$65536,3,0)</f>
        <v>236391.27</v>
      </c>
      <c r="E8310" s="25" t="s">
        <v>1824</v>
      </c>
      <c r="F8310" s="27" t="s">
        <v>3125</v>
      </c>
      <c r="G8310" s="26">
        <v>0</v>
      </c>
      <c r="H8310" s="26">
        <v>436.64</v>
      </c>
      <c r="I8310" s="24">
        <f t="shared" si="130"/>
        <v>3564377.6199999987</v>
      </c>
      <c r="J8310" s="27" t="s">
        <v>146</v>
      </c>
      <c r="K8310" s="2" t="s">
        <v>15</v>
      </c>
    </row>
    <row r="8311" spans="1:11" ht="12" customHeight="1" x14ac:dyDescent="0.2">
      <c r="A8311" s="2">
        <v>1700</v>
      </c>
      <c r="B8311" s="20" t="str">
        <f>VLOOKUP(C8311,'[2]05-2025'!$B$1:$C$65536,2,0)</f>
        <v>VALORES ENTRE PROJETOS A PAGAR</v>
      </c>
      <c r="C8311" s="33" t="s">
        <v>76</v>
      </c>
      <c r="D8311" s="21">
        <f>VLOOKUP(C8311,'[2]05-2025'!$B$1:$D$65536,3,0)</f>
        <v>236391.27</v>
      </c>
      <c r="E8311" s="25" t="s">
        <v>1824</v>
      </c>
      <c r="F8311" s="27" t="s">
        <v>3126</v>
      </c>
      <c r="G8311" s="26">
        <v>0</v>
      </c>
      <c r="H8311" s="26">
        <v>576.99</v>
      </c>
      <c r="I8311" s="24">
        <f t="shared" si="130"/>
        <v>3564954.6099999989</v>
      </c>
      <c r="J8311" s="27" t="s">
        <v>144</v>
      </c>
      <c r="K8311" s="2" t="s">
        <v>15</v>
      </c>
    </row>
    <row r="8312" spans="1:11" ht="12" customHeight="1" x14ac:dyDescent="0.2">
      <c r="A8312" s="2">
        <v>1700</v>
      </c>
      <c r="B8312" s="20" t="str">
        <f>VLOOKUP(C8312,'[2]05-2025'!$B$1:$C$65536,2,0)</f>
        <v>VALORES ENTRE PROJETOS A PAGAR</v>
      </c>
      <c r="C8312" s="33" t="s">
        <v>76</v>
      </c>
      <c r="D8312" s="21">
        <f>VLOOKUP(C8312,'[2]05-2025'!$B$1:$D$65536,3,0)</f>
        <v>236391.27</v>
      </c>
      <c r="E8312" s="25" t="s">
        <v>1824</v>
      </c>
      <c r="F8312" s="27" t="s">
        <v>3127</v>
      </c>
      <c r="G8312" s="26">
        <v>0</v>
      </c>
      <c r="H8312" s="26">
        <v>12758.49</v>
      </c>
      <c r="I8312" s="24">
        <f t="shared" si="130"/>
        <v>3577713.0999999992</v>
      </c>
      <c r="J8312" s="27" t="s">
        <v>144</v>
      </c>
      <c r="K8312" s="2" t="s">
        <v>15</v>
      </c>
    </row>
    <row r="8313" spans="1:11" ht="12" customHeight="1" x14ac:dyDescent="0.2">
      <c r="A8313" s="2">
        <v>1700</v>
      </c>
      <c r="B8313" s="20" t="str">
        <f>VLOOKUP(C8313,'[2]05-2025'!$B$1:$C$65536,2,0)</f>
        <v>VALORES ENTRE PROJETOS A PAGAR</v>
      </c>
      <c r="C8313" s="33" t="s">
        <v>76</v>
      </c>
      <c r="D8313" s="21">
        <f>VLOOKUP(C8313,'[2]05-2025'!$B$1:$D$65536,3,0)</f>
        <v>236391.27</v>
      </c>
      <c r="E8313" s="25" t="s">
        <v>1824</v>
      </c>
      <c r="F8313" s="27" t="s">
        <v>3128</v>
      </c>
      <c r="G8313" s="26">
        <v>0</v>
      </c>
      <c r="H8313" s="26">
        <v>618.54999999999995</v>
      </c>
      <c r="I8313" s="24">
        <f t="shared" si="130"/>
        <v>3578331.649999999</v>
      </c>
      <c r="J8313" s="27" t="s">
        <v>146</v>
      </c>
      <c r="K8313" s="2" t="s">
        <v>15</v>
      </c>
    </row>
    <row r="8314" spans="1:11" ht="12" customHeight="1" x14ac:dyDescent="0.2">
      <c r="A8314" s="2">
        <v>1700</v>
      </c>
      <c r="B8314" s="20" t="str">
        <f>VLOOKUP(C8314,'[2]05-2025'!$B$1:$C$65536,2,0)</f>
        <v>VALORES ENTRE PROJETOS A PAGAR</v>
      </c>
      <c r="C8314" s="33" t="s">
        <v>76</v>
      </c>
      <c r="D8314" s="21">
        <f>VLOOKUP(C8314,'[2]05-2025'!$B$1:$D$65536,3,0)</f>
        <v>236391.27</v>
      </c>
      <c r="E8314" s="25" t="s">
        <v>1824</v>
      </c>
      <c r="F8314" s="27" t="s">
        <v>3129</v>
      </c>
      <c r="G8314" s="26">
        <v>0</v>
      </c>
      <c r="H8314" s="26">
        <v>276175.62</v>
      </c>
      <c r="I8314" s="24">
        <f t="shared" si="130"/>
        <v>3854507.2699999991</v>
      </c>
      <c r="J8314" s="27" t="s">
        <v>146</v>
      </c>
      <c r="K8314" s="2" t="s">
        <v>15</v>
      </c>
    </row>
    <row r="8315" spans="1:11" ht="12" customHeight="1" x14ac:dyDescent="0.2">
      <c r="A8315" s="2">
        <v>1700</v>
      </c>
      <c r="B8315" s="20" t="str">
        <f>VLOOKUP(C8315,'[2]05-2025'!$B$1:$C$65536,2,0)</f>
        <v>VALORES ENTRE PROJETOS A PAGAR</v>
      </c>
      <c r="C8315" s="33" t="s">
        <v>76</v>
      </c>
      <c r="D8315" s="21">
        <f>VLOOKUP(C8315,'[2]05-2025'!$B$1:$D$65536,3,0)</f>
        <v>236391.27</v>
      </c>
      <c r="E8315" s="25" t="s">
        <v>1825</v>
      </c>
      <c r="F8315" s="27" t="s">
        <v>1781</v>
      </c>
      <c r="G8315" s="26">
        <v>7223.8</v>
      </c>
      <c r="H8315" s="26">
        <v>0</v>
      </c>
      <c r="I8315" s="24">
        <f t="shared" si="130"/>
        <v>3847283.4699999993</v>
      </c>
      <c r="J8315" s="27" t="s">
        <v>146</v>
      </c>
      <c r="K8315" s="2" t="s">
        <v>15</v>
      </c>
    </row>
    <row r="8316" spans="1:11" ht="12" customHeight="1" x14ac:dyDescent="0.2">
      <c r="A8316" s="2">
        <v>1700</v>
      </c>
      <c r="B8316" s="20" t="str">
        <f>VLOOKUP(C8316,'[2]05-2025'!$B$1:$C$65536,2,0)</f>
        <v>VALORES ENTRE PROJETOS A PAGAR</v>
      </c>
      <c r="C8316" s="33" t="s">
        <v>76</v>
      </c>
      <c r="D8316" s="21">
        <f>VLOOKUP(C8316,'[2]05-2025'!$B$1:$D$65536,3,0)</f>
        <v>236391.27</v>
      </c>
      <c r="E8316" s="25" t="s">
        <v>1825</v>
      </c>
      <c r="F8316" s="27" t="s">
        <v>1780</v>
      </c>
      <c r="G8316" s="26">
        <v>406.58</v>
      </c>
      <c r="H8316" s="26">
        <v>0</v>
      </c>
      <c r="I8316" s="24">
        <f t="shared" si="130"/>
        <v>3846876.8899999992</v>
      </c>
      <c r="J8316" s="27" t="s">
        <v>146</v>
      </c>
      <c r="K8316" s="2" t="s">
        <v>15</v>
      </c>
    </row>
    <row r="8317" spans="1:11" ht="12" customHeight="1" x14ac:dyDescent="0.2">
      <c r="A8317" s="2">
        <v>1700</v>
      </c>
      <c r="B8317" s="20" t="str">
        <f>VLOOKUP(C8317,'[2]05-2025'!$B$1:$C$65536,2,0)</f>
        <v>VALORES ENTRE PROJETOS A PAGAR</v>
      </c>
      <c r="C8317" s="33" t="s">
        <v>76</v>
      </c>
      <c r="D8317" s="21">
        <f>VLOOKUP(C8317,'[2]05-2025'!$B$1:$D$65536,3,0)</f>
        <v>236391.27</v>
      </c>
      <c r="E8317" s="25" t="s">
        <v>1808</v>
      </c>
      <c r="F8317" s="27" t="s">
        <v>1702</v>
      </c>
      <c r="G8317" s="26">
        <v>2.5299999999999998</v>
      </c>
      <c r="H8317" s="26">
        <v>0</v>
      </c>
      <c r="I8317" s="24">
        <f t="shared" si="130"/>
        <v>3846874.3599999994</v>
      </c>
      <c r="J8317" s="27" t="s">
        <v>1671</v>
      </c>
      <c r="K8317" s="2" t="s">
        <v>15</v>
      </c>
    </row>
    <row r="8318" spans="1:11" ht="12" customHeight="1" x14ac:dyDescent="0.2">
      <c r="A8318" s="2">
        <v>1700</v>
      </c>
      <c r="B8318" s="20" t="str">
        <f>VLOOKUP(C8318,'[2]05-2025'!$B$1:$C$65536,2,0)</f>
        <v>VALORES ENTRE PROJETOS A PAGAR</v>
      </c>
      <c r="C8318" s="33" t="s">
        <v>76</v>
      </c>
      <c r="D8318" s="21">
        <f>VLOOKUP(C8318,'[2]05-2025'!$B$1:$D$65536,3,0)</f>
        <v>236391.27</v>
      </c>
      <c r="E8318" s="25" t="s">
        <v>1808</v>
      </c>
      <c r="F8318" s="27" t="s">
        <v>1702</v>
      </c>
      <c r="G8318" s="26">
        <v>83.37</v>
      </c>
      <c r="H8318" s="26">
        <v>0</v>
      </c>
      <c r="I8318" s="24">
        <f t="shared" si="130"/>
        <v>3846790.9899999993</v>
      </c>
      <c r="J8318" s="27" t="s">
        <v>1671</v>
      </c>
      <c r="K8318" s="2" t="s">
        <v>15</v>
      </c>
    </row>
    <row r="8319" spans="1:11" ht="12" customHeight="1" x14ac:dyDescent="0.2">
      <c r="A8319" s="2">
        <v>1700</v>
      </c>
      <c r="B8319" s="20" t="str">
        <f>VLOOKUP(C8319,'[2]05-2025'!$B$1:$C$65536,2,0)</f>
        <v>VALORES ENTRE PROJETOS A PAGAR</v>
      </c>
      <c r="C8319" s="33" t="s">
        <v>76</v>
      </c>
      <c r="D8319" s="21">
        <f>VLOOKUP(C8319,'[2]05-2025'!$B$1:$D$65536,3,0)</f>
        <v>236391.27</v>
      </c>
      <c r="E8319" s="25" t="s">
        <v>1808</v>
      </c>
      <c r="F8319" s="27" t="s">
        <v>1727</v>
      </c>
      <c r="G8319" s="26">
        <v>436.64</v>
      </c>
      <c r="H8319" s="26">
        <v>0</v>
      </c>
      <c r="I8319" s="24">
        <f t="shared" si="130"/>
        <v>3846354.3499999992</v>
      </c>
      <c r="J8319" s="27" t="s">
        <v>1671</v>
      </c>
      <c r="K8319" s="2" t="s">
        <v>15</v>
      </c>
    </row>
    <row r="8320" spans="1:11" ht="12" customHeight="1" x14ac:dyDescent="0.2">
      <c r="A8320" s="2">
        <v>1700</v>
      </c>
      <c r="B8320" s="20" t="str">
        <f>VLOOKUP(C8320,'[2]05-2025'!$B$1:$C$65536,2,0)</f>
        <v>VALORES ENTRE PROJETOS A PAGAR</v>
      </c>
      <c r="C8320" s="33" t="s">
        <v>76</v>
      </c>
      <c r="D8320" s="21">
        <f>VLOOKUP(C8320,'[2]05-2025'!$B$1:$D$65536,3,0)</f>
        <v>236391.27</v>
      </c>
      <c r="E8320" s="25" t="s">
        <v>1808</v>
      </c>
      <c r="F8320" s="27" t="s">
        <v>1852</v>
      </c>
      <c r="G8320" s="26">
        <v>311.89</v>
      </c>
      <c r="H8320" s="26">
        <v>0</v>
      </c>
      <c r="I8320" s="24">
        <f t="shared" si="130"/>
        <v>3846042.459999999</v>
      </c>
      <c r="J8320" s="27" t="s">
        <v>1671</v>
      </c>
      <c r="K8320" s="2" t="s">
        <v>15</v>
      </c>
    </row>
    <row r="8321" spans="1:11" ht="12" customHeight="1" x14ac:dyDescent="0.2">
      <c r="A8321" s="2">
        <v>1700</v>
      </c>
      <c r="B8321" s="20" t="str">
        <f>VLOOKUP(C8321,'[2]05-2025'!$B$1:$C$65536,2,0)</f>
        <v>VALORES ENTRE PROJETOS A PAGAR</v>
      </c>
      <c r="C8321" s="33" t="s">
        <v>76</v>
      </c>
      <c r="D8321" s="21">
        <f>VLOOKUP(C8321,'[2]05-2025'!$B$1:$D$65536,3,0)</f>
        <v>236391.27</v>
      </c>
      <c r="E8321" s="25" t="s">
        <v>1809</v>
      </c>
      <c r="F8321" s="27" t="s">
        <v>1886</v>
      </c>
      <c r="G8321" s="26">
        <v>576.99</v>
      </c>
      <c r="H8321" s="26">
        <v>0</v>
      </c>
      <c r="I8321" s="24">
        <f t="shared" si="130"/>
        <v>3845465.4699999988</v>
      </c>
      <c r="J8321" s="27" t="s">
        <v>1671</v>
      </c>
      <c r="K8321" s="2" t="s">
        <v>15</v>
      </c>
    </row>
    <row r="8322" spans="1:11" ht="12" customHeight="1" x14ac:dyDescent="0.2">
      <c r="A8322" s="2">
        <v>1700</v>
      </c>
      <c r="B8322" s="20" t="str">
        <f>VLOOKUP(C8322,'[2]05-2025'!$B$1:$C$65536,2,0)</f>
        <v>VALORES ENTRE PROJETOS A PAGAR</v>
      </c>
      <c r="C8322" s="33" t="s">
        <v>76</v>
      </c>
      <c r="D8322" s="21">
        <f>VLOOKUP(C8322,'[2]05-2025'!$B$1:$D$65536,3,0)</f>
        <v>236391.27</v>
      </c>
      <c r="E8322" s="25" t="s">
        <v>1809</v>
      </c>
      <c r="F8322" s="27" t="s">
        <v>1788</v>
      </c>
      <c r="G8322" s="26">
        <v>12758.49</v>
      </c>
      <c r="H8322" s="26">
        <v>0</v>
      </c>
      <c r="I8322" s="24">
        <f t="shared" si="130"/>
        <v>3832706.9799999986</v>
      </c>
      <c r="J8322" s="27" t="s">
        <v>1671</v>
      </c>
      <c r="K8322" s="2" t="s">
        <v>15</v>
      </c>
    </row>
    <row r="8323" spans="1:11" ht="12" customHeight="1" x14ac:dyDescent="0.2">
      <c r="A8323" s="2">
        <v>1700</v>
      </c>
      <c r="B8323" s="20" t="str">
        <f>VLOOKUP(C8323,'[2]05-2025'!$B$1:$C$65536,2,0)</f>
        <v>VALORES ENTRE PROJETOS A PAGAR</v>
      </c>
      <c r="C8323" s="33" t="s">
        <v>76</v>
      </c>
      <c r="D8323" s="21">
        <f>VLOOKUP(C8323,'[2]05-2025'!$B$1:$D$65536,3,0)</f>
        <v>236391.27</v>
      </c>
      <c r="E8323" s="25" t="s">
        <v>1810</v>
      </c>
      <c r="F8323" s="27" t="s">
        <v>1887</v>
      </c>
      <c r="G8323" s="26">
        <v>18546.900000000001</v>
      </c>
      <c r="H8323" s="26">
        <v>0</v>
      </c>
      <c r="I8323" s="24">
        <f t="shared" si="130"/>
        <v>3814160.0799999987</v>
      </c>
      <c r="J8323" s="27" t="s">
        <v>1671</v>
      </c>
      <c r="K8323" s="2" t="s">
        <v>15</v>
      </c>
    </row>
    <row r="8324" spans="1:11" ht="12" customHeight="1" x14ac:dyDescent="0.2">
      <c r="A8324" s="2">
        <v>1700</v>
      </c>
      <c r="B8324" s="20" t="str">
        <f>VLOOKUP(C8324,'[2]05-2025'!$B$1:$C$65536,2,0)</f>
        <v>VALORES ENTRE PROJETOS A PAGAR</v>
      </c>
      <c r="C8324" s="33" t="s">
        <v>76</v>
      </c>
      <c r="D8324" s="21">
        <f>VLOOKUP(C8324,'[2]05-2025'!$B$1:$D$65536,3,0)</f>
        <v>236391.27</v>
      </c>
      <c r="E8324" s="25" t="s">
        <v>1810</v>
      </c>
      <c r="F8324" s="27" t="s">
        <v>1888</v>
      </c>
      <c r="G8324" s="26">
        <v>21487.64</v>
      </c>
      <c r="H8324" s="26">
        <v>0</v>
      </c>
      <c r="I8324" s="24">
        <f t="shared" si="130"/>
        <v>3792672.4399999985</v>
      </c>
      <c r="J8324" s="27" t="s">
        <v>1671</v>
      </c>
      <c r="K8324" s="2" t="s">
        <v>15</v>
      </c>
    </row>
    <row r="8325" spans="1:11" ht="12" customHeight="1" x14ac:dyDescent="0.2">
      <c r="A8325" s="2">
        <v>1700</v>
      </c>
      <c r="B8325" s="20" t="str">
        <f>VLOOKUP(C8325,'[2]05-2025'!$B$1:$C$65536,2,0)</f>
        <v>VALORES ENTRE PROJETOS A PAGAR</v>
      </c>
      <c r="C8325" s="33" t="s">
        <v>76</v>
      </c>
      <c r="D8325" s="21">
        <f>VLOOKUP(C8325,'[2]05-2025'!$B$1:$D$65536,3,0)</f>
        <v>236391.27</v>
      </c>
      <c r="E8325" s="25" t="s">
        <v>1810</v>
      </c>
      <c r="F8325" s="27" t="s">
        <v>1889</v>
      </c>
      <c r="G8325" s="26">
        <v>8274.08</v>
      </c>
      <c r="H8325" s="26">
        <v>0</v>
      </c>
      <c r="I8325" s="24">
        <f t="shared" si="130"/>
        <v>3784398.3599999985</v>
      </c>
      <c r="J8325" s="27" t="s">
        <v>1671</v>
      </c>
      <c r="K8325" s="2" t="s">
        <v>15</v>
      </c>
    </row>
    <row r="8326" spans="1:11" ht="12" customHeight="1" x14ac:dyDescent="0.2">
      <c r="A8326" s="2">
        <v>1700</v>
      </c>
      <c r="B8326" s="20" t="str">
        <f>VLOOKUP(C8326,'[2]05-2025'!$B$1:$C$65536,2,0)</f>
        <v>VALORES ENTRE PROJETOS A PAGAR</v>
      </c>
      <c r="C8326" s="33" t="s">
        <v>76</v>
      </c>
      <c r="D8326" s="21">
        <f>VLOOKUP(C8326,'[2]05-2025'!$B$1:$D$65536,3,0)</f>
        <v>236391.27</v>
      </c>
      <c r="E8326" s="25" t="s">
        <v>1810</v>
      </c>
      <c r="F8326" s="27" t="s">
        <v>1890</v>
      </c>
      <c r="G8326" s="26">
        <v>647.62</v>
      </c>
      <c r="H8326" s="26">
        <v>0</v>
      </c>
      <c r="I8326" s="24">
        <f t="shared" si="130"/>
        <v>3783750.7399999984</v>
      </c>
      <c r="J8326" s="27" t="s">
        <v>1671</v>
      </c>
      <c r="K8326" s="2" t="s">
        <v>15</v>
      </c>
    </row>
    <row r="8327" spans="1:11" ht="12" customHeight="1" x14ac:dyDescent="0.2">
      <c r="A8327" s="2">
        <v>1700</v>
      </c>
      <c r="B8327" s="20" t="str">
        <f>VLOOKUP(C8327,'[2]05-2025'!$B$1:$C$65536,2,0)</f>
        <v>VALORES ENTRE PROJETOS A PAGAR</v>
      </c>
      <c r="C8327" s="33" t="s">
        <v>76</v>
      </c>
      <c r="D8327" s="21">
        <f>VLOOKUP(C8327,'[2]05-2025'!$B$1:$D$65536,3,0)</f>
        <v>236391.27</v>
      </c>
      <c r="E8327" s="25" t="s">
        <v>1811</v>
      </c>
      <c r="F8327" s="27" t="s">
        <v>1957</v>
      </c>
      <c r="G8327" s="26">
        <v>5090.05</v>
      </c>
      <c r="H8327" s="26">
        <v>0</v>
      </c>
      <c r="I8327" s="24">
        <f t="shared" si="130"/>
        <v>3778660.6899999985</v>
      </c>
      <c r="J8327" s="27" t="s">
        <v>1671</v>
      </c>
      <c r="K8327" s="2" t="s">
        <v>15</v>
      </c>
    </row>
    <row r="8328" spans="1:11" ht="12" customHeight="1" x14ac:dyDescent="0.2">
      <c r="A8328" s="2">
        <v>1700</v>
      </c>
      <c r="B8328" s="20" t="str">
        <f>VLOOKUP(C8328,'[2]05-2025'!$B$1:$C$65536,2,0)</f>
        <v>VALORES ENTRE PROJETOS A PAGAR</v>
      </c>
      <c r="C8328" s="33" t="s">
        <v>76</v>
      </c>
      <c r="D8328" s="21">
        <f>VLOOKUP(C8328,'[2]05-2025'!$B$1:$D$65536,3,0)</f>
        <v>236391.27</v>
      </c>
      <c r="E8328" s="25" t="s">
        <v>1813</v>
      </c>
      <c r="F8328" s="27" t="s">
        <v>1707</v>
      </c>
      <c r="G8328" s="26">
        <v>1254.01</v>
      </c>
      <c r="H8328" s="26">
        <v>0</v>
      </c>
      <c r="I8328" s="24">
        <f t="shared" si="130"/>
        <v>3777406.6799999988</v>
      </c>
      <c r="J8328" s="27" t="s">
        <v>1671</v>
      </c>
      <c r="K8328" s="2" t="s">
        <v>15</v>
      </c>
    </row>
    <row r="8329" spans="1:11" ht="12" customHeight="1" x14ac:dyDescent="0.2">
      <c r="A8329" s="2">
        <v>1700</v>
      </c>
      <c r="B8329" s="20" t="str">
        <f>VLOOKUP(C8329,'[2]05-2025'!$B$1:$C$65536,2,0)</f>
        <v>VALORES ENTRE PROJETOS A PAGAR</v>
      </c>
      <c r="C8329" s="33" t="s">
        <v>76</v>
      </c>
      <c r="D8329" s="21">
        <f>VLOOKUP(C8329,'[2]05-2025'!$B$1:$D$65536,3,0)</f>
        <v>236391.27</v>
      </c>
      <c r="E8329" s="25" t="s">
        <v>1813</v>
      </c>
      <c r="F8329" s="27" t="s">
        <v>1961</v>
      </c>
      <c r="G8329" s="26">
        <v>1687.22</v>
      </c>
      <c r="H8329" s="26">
        <v>0</v>
      </c>
      <c r="I8329" s="24">
        <f t="shared" si="130"/>
        <v>3775719.4599999986</v>
      </c>
      <c r="J8329" s="27" t="s">
        <v>1671</v>
      </c>
      <c r="K8329" s="2" t="s">
        <v>15</v>
      </c>
    </row>
    <row r="8330" spans="1:11" ht="12" customHeight="1" x14ac:dyDescent="0.2">
      <c r="A8330" s="2">
        <v>1700</v>
      </c>
      <c r="B8330" s="20" t="str">
        <f>VLOOKUP(C8330,'[2]05-2025'!$B$1:$C$65536,2,0)</f>
        <v>VALORES ENTRE PROJETOS A PAGAR</v>
      </c>
      <c r="C8330" s="33" t="s">
        <v>76</v>
      </c>
      <c r="D8330" s="21">
        <f>VLOOKUP(C8330,'[2]05-2025'!$B$1:$D$65536,3,0)</f>
        <v>236391.27</v>
      </c>
      <c r="E8330" s="25" t="s">
        <v>1813</v>
      </c>
      <c r="F8330" s="27" t="s">
        <v>1962</v>
      </c>
      <c r="G8330" s="26">
        <v>2608.4299999999998</v>
      </c>
      <c r="H8330" s="26">
        <v>0</v>
      </c>
      <c r="I8330" s="24">
        <f t="shared" si="130"/>
        <v>3773111.0299999984</v>
      </c>
      <c r="J8330" s="27" t="s">
        <v>1671</v>
      </c>
      <c r="K8330" s="2" t="s">
        <v>15</v>
      </c>
    </row>
    <row r="8331" spans="1:11" ht="12" customHeight="1" x14ac:dyDescent="0.2">
      <c r="A8331" s="2">
        <v>1700</v>
      </c>
      <c r="B8331" s="20" t="str">
        <f>VLOOKUP(C8331,'[2]05-2025'!$B$1:$C$65536,2,0)</f>
        <v>VALORES ENTRE PROJETOS A PAGAR</v>
      </c>
      <c r="C8331" s="33" t="s">
        <v>76</v>
      </c>
      <c r="D8331" s="21">
        <f>VLOOKUP(C8331,'[2]05-2025'!$B$1:$D$65536,3,0)</f>
        <v>236391.27</v>
      </c>
      <c r="E8331" s="25" t="s">
        <v>1813</v>
      </c>
      <c r="F8331" s="27" t="s">
        <v>1688</v>
      </c>
      <c r="G8331" s="26">
        <v>21.01</v>
      </c>
      <c r="H8331" s="26">
        <v>0</v>
      </c>
      <c r="I8331" s="24">
        <f t="shared" si="130"/>
        <v>3773090.0199999986</v>
      </c>
      <c r="J8331" s="27" t="s">
        <v>1671</v>
      </c>
      <c r="K8331" s="2" t="s">
        <v>15</v>
      </c>
    </row>
    <row r="8332" spans="1:11" ht="12" customHeight="1" x14ac:dyDescent="0.2">
      <c r="A8332" s="2">
        <v>1700</v>
      </c>
      <c r="B8332" s="20" t="str">
        <f>VLOOKUP(C8332,'[2]05-2025'!$B$1:$C$65536,2,0)</f>
        <v>VALORES ENTRE PROJETOS A PAGAR</v>
      </c>
      <c r="C8332" s="33" t="s">
        <v>76</v>
      </c>
      <c r="D8332" s="21">
        <f>VLOOKUP(C8332,'[2]05-2025'!$B$1:$D$65536,3,0)</f>
        <v>236391.27</v>
      </c>
      <c r="E8332" s="25" t="s">
        <v>1813</v>
      </c>
      <c r="F8332" s="27" t="s">
        <v>1688</v>
      </c>
      <c r="G8332" s="26">
        <v>966.6</v>
      </c>
      <c r="H8332" s="26">
        <v>0</v>
      </c>
      <c r="I8332" s="24">
        <f t="shared" si="130"/>
        <v>3772123.4199999985</v>
      </c>
      <c r="J8332" s="27" t="s">
        <v>1671</v>
      </c>
      <c r="K8332" s="2" t="s">
        <v>15</v>
      </c>
    </row>
    <row r="8333" spans="1:11" ht="12" customHeight="1" x14ac:dyDescent="0.2">
      <c r="A8333" s="2">
        <v>1700</v>
      </c>
      <c r="B8333" s="20" t="str">
        <f>VLOOKUP(C8333,'[2]05-2025'!$B$1:$C$65536,2,0)</f>
        <v>VALORES ENTRE PROJETOS A PAGAR</v>
      </c>
      <c r="C8333" s="33" t="s">
        <v>76</v>
      </c>
      <c r="D8333" s="21">
        <f>VLOOKUP(C8333,'[2]05-2025'!$B$1:$D$65536,3,0)</f>
        <v>236391.27</v>
      </c>
      <c r="E8333" s="25" t="s">
        <v>1813</v>
      </c>
      <c r="F8333" s="27" t="s">
        <v>1726</v>
      </c>
      <c r="G8333" s="26">
        <v>105.07</v>
      </c>
      <c r="H8333" s="26">
        <v>0</v>
      </c>
      <c r="I8333" s="24">
        <f t="shared" si="130"/>
        <v>3772018.3499999987</v>
      </c>
      <c r="J8333" s="27" t="s">
        <v>1671</v>
      </c>
      <c r="K8333" s="2" t="s">
        <v>15</v>
      </c>
    </row>
    <row r="8334" spans="1:11" ht="12" customHeight="1" x14ac:dyDescent="0.2">
      <c r="A8334" s="2">
        <v>1700</v>
      </c>
      <c r="B8334" s="20" t="str">
        <f>VLOOKUP(C8334,'[2]05-2025'!$B$1:$C$65536,2,0)</f>
        <v>VALORES ENTRE PROJETOS A PAGAR</v>
      </c>
      <c r="C8334" s="33" t="s">
        <v>76</v>
      </c>
      <c r="D8334" s="21">
        <f>VLOOKUP(C8334,'[2]05-2025'!$B$1:$D$65536,3,0)</f>
        <v>236391.27</v>
      </c>
      <c r="E8334" s="25" t="s">
        <v>1813</v>
      </c>
      <c r="F8334" s="27" t="s">
        <v>1963</v>
      </c>
      <c r="G8334" s="26">
        <v>778.81</v>
      </c>
      <c r="H8334" s="26">
        <v>0</v>
      </c>
      <c r="I8334" s="24">
        <f t="shared" si="130"/>
        <v>3771239.5399999986</v>
      </c>
      <c r="J8334" s="27" t="s">
        <v>1671</v>
      </c>
      <c r="K8334" s="2" t="s">
        <v>15</v>
      </c>
    </row>
    <row r="8335" spans="1:11" ht="12" customHeight="1" x14ac:dyDescent="0.2">
      <c r="A8335" s="2">
        <v>1700</v>
      </c>
      <c r="B8335" s="20" t="str">
        <f>VLOOKUP(C8335,'[2]05-2025'!$B$1:$C$65536,2,0)</f>
        <v>VALORES ENTRE PROJETOS A PAGAR</v>
      </c>
      <c r="C8335" s="33" t="s">
        <v>76</v>
      </c>
      <c r="D8335" s="21">
        <f>VLOOKUP(C8335,'[2]05-2025'!$B$1:$D$65536,3,0)</f>
        <v>236391.27</v>
      </c>
      <c r="E8335" s="25" t="s">
        <v>1813</v>
      </c>
      <c r="F8335" s="27" t="s">
        <v>1706</v>
      </c>
      <c r="G8335" s="26">
        <v>10061.209999999999</v>
      </c>
      <c r="H8335" s="26">
        <v>0</v>
      </c>
      <c r="I8335" s="24">
        <f t="shared" si="130"/>
        <v>3761178.3299999987</v>
      </c>
      <c r="J8335" s="27" t="s">
        <v>1671</v>
      </c>
      <c r="K8335" s="2" t="s">
        <v>15</v>
      </c>
    </row>
    <row r="8336" spans="1:11" ht="12" customHeight="1" x14ac:dyDescent="0.2">
      <c r="A8336" s="2">
        <v>1700</v>
      </c>
      <c r="B8336" s="20" t="str">
        <f>VLOOKUP(C8336,'[2]05-2025'!$B$1:$C$65536,2,0)</f>
        <v>VALORES ENTRE PROJETOS A PAGAR</v>
      </c>
      <c r="C8336" s="33" t="s">
        <v>76</v>
      </c>
      <c r="D8336" s="21">
        <f>VLOOKUP(C8336,'[2]05-2025'!$B$1:$D$65536,3,0)</f>
        <v>236391.27</v>
      </c>
      <c r="E8336" s="25" t="s">
        <v>1813</v>
      </c>
      <c r="F8336" s="27" t="s">
        <v>1690</v>
      </c>
      <c r="G8336" s="26">
        <v>3494.08</v>
      </c>
      <c r="H8336" s="26">
        <v>0</v>
      </c>
      <c r="I8336" s="24">
        <f t="shared" si="130"/>
        <v>3757684.2499999986</v>
      </c>
      <c r="J8336" s="27" t="s">
        <v>1671</v>
      </c>
      <c r="K8336" s="2" t="s">
        <v>15</v>
      </c>
    </row>
    <row r="8337" spans="1:11" ht="12" customHeight="1" x14ac:dyDescent="0.2">
      <c r="A8337" s="2">
        <v>1700</v>
      </c>
      <c r="B8337" s="20" t="str">
        <f>VLOOKUP(C8337,'[2]05-2025'!$B$1:$C$65536,2,0)</f>
        <v>VALORES ENTRE PROJETOS A PAGAR</v>
      </c>
      <c r="C8337" s="33" t="s">
        <v>76</v>
      </c>
      <c r="D8337" s="21">
        <f>VLOOKUP(C8337,'[2]05-2025'!$B$1:$D$65536,3,0)</f>
        <v>236391.27</v>
      </c>
      <c r="E8337" s="25" t="s">
        <v>1803</v>
      </c>
      <c r="F8337" s="27" t="s">
        <v>1727</v>
      </c>
      <c r="G8337" s="26">
        <v>338.31</v>
      </c>
      <c r="H8337" s="26">
        <v>0</v>
      </c>
      <c r="I8337" s="24">
        <f t="shared" si="130"/>
        <v>3757345.9399999985</v>
      </c>
      <c r="J8337" s="27" t="s">
        <v>1671</v>
      </c>
      <c r="K8337" s="2" t="s">
        <v>15</v>
      </c>
    </row>
    <row r="8338" spans="1:11" ht="12" customHeight="1" x14ac:dyDescent="0.2">
      <c r="A8338" s="2">
        <v>1700</v>
      </c>
      <c r="B8338" s="20" t="str">
        <f>VLOOKUP(C8338,'[2]05-2025'!$B$1:$C$65536,2,0)</f>
        <v>VALORES ENTRE PROJETOS A PAGAR</v>
      </c>
      <c r="C8338" s="33" t="s">
        <v>76</v>
      </c>
      <c r="D8338" s="21">
        <f>VLOOKUP(C8338,'[2]05-2025'!$B$1:$D$65536,3,0)</f>
        <v>236391.27</v>
      </c>
      <c r="E8338" s="25" t="s">
        <v>1803</v>
      </c>
      <c r="F8338" s="27" t="s">
        <v>1705</v>
      </c>
      <c r="G8338" s="26">
        <v>733.44</v>
      </c>
      <c r="H8338" s="26">
        <v>0</v>
      </c>
      <c r="I8338" s="24">
        <f t="shared" si="130"/>
        <v>3756612.4999999986</v>
      </c>
      <c r="J8338" s="27" t="s">
        <v>1671</v>
      </c>
      <c r="K8338" s="2" t="s">
        <v>15</v>
      </c>
    </row>
    <row r="8339" spans="1:11" ht="12" customHeight="1" x14ac:dyDescent="0.2">
      <c r="A8339" s="2">
        <v>1700</v>
      </c>
      <c r="B8339" s="20" t="str">
        <f>VLOOKUP(C8339,'[2]05-2025'!$B$1:$C$65536,2,0)</f>
        <v>VALORES ENTRE PROJETOS A PAGAR</v>
      </c>
      <c r="C8339" s="33" t="s">
        <v>76</v>
      </c>
      <c r="D8339" s="21">
        <f>VLOOKUP(C8339,'[2]05-2025'!$B$1:$D$65536,3,0)</f>
        <v>236391.27</v>
      </c>
      <c r="E8339" s="25" t="s">
        <v>1803</v>
      </c>
      <c r="F8339" s="27" t="s">
        <v>1727</v>
      </c>
      <c r="G8339" s="26">
        <v>37439.699999999997</v>
      </c>
      <c r="H8339" s="26">
        <v>0</v>
      </c>
      <c r="I8339" s="24">
        <f t="shared" si="130"/>
        <v>3719172.7999999984</v>
      </c>
      <c r="J8339" s="27" t="s">
        <v>1671</v>
      </c>
      <c r="K8339" s="2" t="s">
        <v>15</v>
      </c>
    </row>
    <row r="8340" spans="1:11" ht="12" customHeight="1" x14ac:dyDescent="0.2">
      <c r="A8340" s="2">
        <v>1700</v>
      </c>
      <c r="B8340" s="20" t="str">
        <f>VLOOKUP(C8340,'[2]05-2025'!$B$1:$C$65536,2,0)</f>
        <v>VALORES ENTRE PROJETOS A PAGAR</v>
      </c>
      <c r="C8340" s="33" t="s">
        <v>76</v>
      </c>
      <c r="D8340" s="21">
        <f>VLOOKUP(C8340,'[2]05-2025'!$B$1:$D$65536,3,0)</f>
        <v>236391.27</v>
      </c>
      <c r="E8340" s="25" t="s">
        <v>1816</v>
      </c>
      <c r="F8340" s="27" t="s">
        <v>1790</v>
      </c>
      <c r="G8340" s="26">
        <v>1376.5</v>
      </c>
      <c r="H8340" s="26">
        <v>0</v>
      </c>
      <c r="I8340" s="24">
        <f t="shared" si="130"/>
        <v>3717796.2999999984</v>
      </c>
      <c r="J8340" s="27" t="s">
        <v>1671</v>
      </c>
      <c r="K8340" s="2" t="s">
        <v>15</v>
      </c>
    </row>
    <row r="8341" spans="1:11" ht="12" customHeight="1" x14ac:dyDescent="0.2">
      <c r="A8341" s="2">
        <v>1700</v>
      </c>
      <c r="B8341" s="20" t="str">
        <f>VLOOKUP(C8341,'[2]05-2025'!$B$1:$C$65536,2,0)</f>
        <v>VALORES ENTRE PROJETOS A PAGAR</v>
      </c>
      <c r="C8341" s="33" t="s">
        <v>76</v>
      </c>
      <c r="D8341" s="21">
        <f>VLOOKUP(C8341,'[2]05-2025'!$B$1:$D$65536,3,0)</f>
        <v>236391.27</v>
      </c>
      <c r="E8341" s="25" t="s">
        <v>1817</v>
      </c>
      <c r="F8341" s="27" t="s">
        <v>2037</v>
      </c>
      <c r="G8341" s="26">
        <v>2497771.2599999998</v>
      </c>
      <c r="H8341" s="26">
        <v>0</v>
      </c>
      <c r="I8341" s="24">
        <f t="shared" si="130"/>
        <v>1220025.0399999986</v>
      </c>
      <c r="J8341" s="27" t="s">
        <v>1671</v>
      </c>
      <c r="K8341" s="2" t="s">
        <v>15</v>
      </c>
    </row>
    <row r="8342" spans="1:11" ht="12" customHeight="1" x14ac:dyDescent="0.2">
      <c r="A8342" s="2">
        <v>1700</v>
      </c>
      <c r="B8342" s="20" t="str">
        <f>VLOOKUP(C8342,'[2]05-2025'!$B$1:$C$65536,2,0)</f>
        <v>VALORES ENTRE PROJETOS A PAGAR</v>
      </c>
      <c r="C8342" s="33" t="s">
        <v>76</v>
      </c>
      <c r="D8342" s="21">
        <f>VLOOKUP(C8342,'[2]05-2025'!$B$1:$D$65536,3,0)</f>
        <v>236391.27</v>
      </c>
      <c r="E8342" s="25" t="s">
        <v>1817</v>
      </c>
      <c r="F8342" s="27" t="s">
        <v>2038</v>
      </c>
      <c r="G8342" s="26">
        <v>529.53</v>
      </c>
      <c r="H8342" s="26">
        <v>0</v>
      </c>
      <c r="I8342" s="24">
        <f t="shared" si="130"/>
        <v>1219495.5099999986</v>
      </c>
      <c r="J8342" s="27" t="s">
        <v>1671</v>
      </c>
      <c r="K8342" s="2" t="s">
        <v>15</v>
      </c>
    </row>
    <row r="8343" spans="1:11" ht="12" customHeight="1" x14ac:dyDescent="0.2">
      <c r="A8343" s="2">
        <v>1700</v>
      </c>
      <c r="B8343" s="20" t="str">
        <f>VLOOKUP(C8343,'[2]05-2025'!$B$1:$C$65536,2,0)</f>
        <v>VALORES ENTRE PROJETOS A PAGAR</v>
      </c>
      <c r="C8343" s="33" t="s">
        <v>76</v>
      </c>
      <c r="D8343" s="21">
        <f>VLOOKUP(C8343,'[2]05-2025'!$B$1:$D$65536,3,0)</f>
        <v>236391.27</v>
      </c>
      <c r="E8343" s="25" t="s">
        <v>1817</v>
      </c>
      <c r="F8343" s="27" t="s">
        <v>1700</v>
      </c>
      <c r="G8343" s="26">
        <v>347.42</v>
      </c>
      <c r="H8343" s="26">
        <v>0</v>
      </c>
      <c r="I8343" s="24">
        <f t="shared" si="130"/>
        <v>1219148.0899999987</v>
      </c>
      <c r="J8343" s="27" t="s">
        <v>1671</v>
      </c>
      <c r="K8343" s="2" t="s">
        <v>15</v>
      </c>
    </row>
    <row r="8344" spans="1:11" ht="12" customHeight="1" x14ac:dyDescent="0.2">
      <c r="A8344" s="2">
        <v>1700</v>
      </c>
      <c r="B8344" s="20" t="str">
        <f>VLOOKUP(C8344,'[2]05-2025'!$B$1:$C$65536,2,0)</f>
        <v>VALORES ENTRE PROJETOS A PAGAR</v>
      </c>
      <c r="C8344" s="33" t="s">
        <v>76</v>
      </c>
      <c r="D8344" s="21">
        <f>VLOOKUP(C8344,'[2]05-2025'!$B$1:$D$65536,3,0)</f>
        <v>236391.27</v>
      </c>
      <c r="E8344" s="25" t="s">
        <v>1817</v>
      </c>
      <c r="F8344" s="27" t="s">
        <v>1714</v>
      </c>
      <c r="G8344" s="26">
        <v>5937.79</v>
      </c>
      <c r="H8344" s="26">
        <v>0</v>
      </c>
      <c r="I8344" s="24">
        <f t="shared" si="130"/>
        <v>1213210.2999999986</v>
      </c>
      <c r="J8344" s="27" t="s">
        <v>1671</v>
      </c>
      <c r="K8344" s="2" t="s">
        <v>15</v>
      </c>
    </row>
    <row r="8345" spans="1:11" ht="12" customHeight="1" x14ac:dyDescent="0.2">
      <c r="A8345" s="2">
        <v>1700</v>
      </c>
      <c r="B8345" s="20" t="str">
        <f>VLOOKUP(C8345,'[2]05-2025'!$B$1:$C$65536,2,0)</f>
        <v>VALORES ENTRE PROJETOS A PAGAR</v>
      </c>
      <c r="C8345" s="33" t="s">
        <v>76</v>
      </c>
      <c r="D8345" s="21">
        <f>VLOOKUP(C8345,'[2]05-2025'!$B$1:$D$65536,3,0)</f>
        <v>236391.27</v>
      </c>
      <c r="E8345" s="25" t="s">
        <v>1817</v>
      </c>
      <c r="F8345" s="27" t="s">
        <v>1691</v>
      </c>
      <c r="G8345" s="26">
        <v>556.91</v>
      </c>
      <c r="H8345" s="26">
        <v>0</v>
      </c>
      <c r="I8345" s="24">
        <f t="shared" si="130"/>
        <v>1212653.3899999987</v>
      </c>
      <c r="J8345" s="27" t="s">
        <v>1671</v>
      </c>
      <c r="K8345" s="2" t="s">
        <v>15</v>
      </c>
    </row>
    <row r="8346" spans="1:11" ht="12" customHeight="1" x14ac:dyDescent="0.2">
      <c r="A8346" s="2">
        <v>1700</v>
      </c>
      <c r="B8346" s="20" t="str">
        <f>VLOOKUP(C8346,'[2]05-2025'!$B$1:$C$65536,2,0)</f>
        <v>VALORES ENTRE PROJETOS A PAGAR</v>
      </c>
      <c r="C8346" s="33" t="s">
        <v>76</v>
      </c>
      <c r="D8346" s="21">
        <f>VLOOKUP(C8346,'[2]05-2025'!$B$1:$D$65536,3,0)</f>
        <v>236391.27</v>
      </c>
      <c r="E8346" s="25" t="s">
        <v>1817</v>
      </c>
      <c r="F8346" s="27" t="s">
        <v>1710</v>
      </c>
      <c r="G8346" s="26">
        <v>2468.7800000000002</v>
      </c>
      <c r="H8346" s="26">
        <v>0</v>
      </c>
      <c r="I8346" s="24">
        <f t="shared" si="130"/>
        <v>1210184.6099999987</v>
      </c>
      <c r="J8346" s="27" t="s">
        <v>1671</v>
      </c>
      <c r="K8346" s="2" t="s">
        <v>15</v>
      </c>
    </row>
    <row r="8347" spans="1:11" ht="12" customHeight="1" x14ac:dyDescent="0.2">
      <c r="A8347" s="2">
        <v>1700</v>
      </c>
      <c r="B8347" s="20" t="str">
        <f>VLOOKUP(C8347,'[2]05-2025'!$B$1:$C$65536,2,0)</f>
        <v>VALORES ENTRE PROJETOS A PAGAR</v>
      </c>
      <c r="C8347" s="33" t="s">
        <v>76</v>
      </c>
      <c r="D8347" s="21">
        <f>VLOOKUP(C8347,'[2]05-2025'!$B$1:$D$65536,3,0)</f>
        <v>236391.27</v>
      </c>
      <c r="E8347" s="25" t="s">
        <v>1817</v>
      </c>
      <c r="F8347" s="27" t="s">
        <v>2039</v>
      </c>
      <c r="G8347" s="26">
        <v>2031.26</v>
      </c>
      <c r="H8347" s="26">
        <v>0</v>
      </c>
      <c r="I8347" s="24">
        <f t="shared" si="130"/>
        <v>1208153.3499999987</v>
      </c>
      <c r="J8347" s="27" t="s">
        <v>1671</v>
      </c>
      <c r="K8347" s="2" t="s">
        <v>15</v>
      </c>
    </row>
    <row r="8348" spans="1:11" ht="12" customHeight="1" x14ac:dyDescent="0.2">
      <c r="A8348" s="2">
        <v>1700</v>
      </c>
      <c r="B8348" s="20" t="str">
        <f>VLOOKUP(C8348,'[2]05-2025'!$B$1:$C$65536,2,0)</f>
        <v>VALORES ENTRE PROJETOS A PAGAR</v>
      </c>
      <c r="C8348" s="33" t="s">
        <v>76</v>
      </c>
      <c r="D8348" s="21">
        <f>VLOOKUP(C8348,'[2]05-2025'!$B$1:$D$65536,3,0)</f>
        <v>236391.27</v>
      </c>
      <c r="E8348" s="25" t="s">
        <v>1817</v>
      </c>
      <c r="F8348" s="27" t="s">
        <v>2040</v>
      </c>
      <c r="G8348" s="26">
        <v>9705.64</v>
      </c>
      <c r="H8348" s="26">
        <v>0</v>
      </c>
      <c r="I8348" s="24">
        <f t="shared" si="130"/>
        <v>1198447.7099999988</v>
      </c>
      <c r="J8348" s="27" t="s">
        <v>1671</v>
      </c>
      <c r="K8348" s="2" t="s">
        <v>15</v>
      </c>
    </row>
    <row r="8349" spans="1:11" ht="12" customHeight="1" x14ac:dyDescent="0.2">
      <c r="A8349" s="2">
        <v>1700</v>
      </c>
      <c r="B8349" s="20" t="str">
        <f>VLOOKUP(C8349,'[2]05-2025'!$B$1:$C$65536,2,0)</f>
        <v>VALORES ENTRE PROJETOS A PAGAR</v>
      </c>
      <c r="C8349" s="33" t="s">
        <v>76</v>
      </c>
      <c r="D8349" s="21">
        <f>VLOOKUP(C8349,'[2]05-2025'!$B$1:$D$65536,3,0)</f>
        <v>236391.27</v>
      </c>
      <c r="E8349" s="25" t="s">
        <v>1817</v>
      </c>
      <c r="F8349" s="27" t="s">
        <v>1689</v>
      </c>
      <c r="G8349" s="26">
        <v>1868.01</v>
      </c>
      <c r="H8349" s="26">
        <v>0</v>
      </c>
      <c r="I8349" s="24">
        <f t="shared" si="130"/>
        <v>1196579.6999999988</v>
      </c>
      <c r="J8349" s="27" t="s">
        <v>1671</v>
      </c>
      <c r="K8349" s="2" t="s">
        <v>15</v>
      </c>
    </row>
    <row r="8350" spans="1:11" ht="12" customHeight="1" x14ac:dyDescent="0.2">
      <c r="A8350" s="2">
        <v>1700</v>
      </c>
      <c r="B8350" s="20" t="str">
        <f>VLOOKUP(C8350,'[2]05-2025'!$B$1:$C$65536,2,0)</f>
        <v>VALORES ENTRE PROJETOS A PAGAR</v>
      </c>
      <c r="C8350" s="33" t="s">
        <v>76</v>
      </c>
      <c r="D8350" s="21">
        <f>VLOOKUP(C8350,'[2]05-2025'!$B$1:$D$65536,3,0)</f>
        <v>236391.27</v>
      </c>
      <c r="E8350" s="25" t="s">
        <v>1817</v>
      </c>
      <c r="F8350" s="27" t="s">
        <v>1686</v>
      </c>
      <c r="G8350" s="26">
        <v>1230.67</v>
      </c>
      <c r="H8350" s="26">
        <v>0</v>
      </c>
      <c r="I8350" s="24">
        <f t="shared" si="130"/>
        <v>1195349.0299999989</v>
      </c>
      <c r="J8350" s="27" t="s">
        <v>1671</v>
      </c>
      <c r="K8350" s="2" t="s">
        <v>15</v>
      </c>
    </row>
    <row r="8351" spans="1:11" ht="12" customHeight="1" x14ac:dyDescent="0.2">
      <c r="A8351" s="2">
        <v>1700</v>
      </c>
      <c r="B8351" s="20" t="str">
        <f>VLOOKUP(C8351,'[2]05-2025'!$B$1:$C$65536,2,0)</f>
        <v>VALORES ENTRE PROJETOS A PAGAR</v>
      </c>
      <c r="C8351" s="33" t="s">
        <v>76</v>
      </c>
      <c r="D8351" s="21">
        <f>VLOOKUP(C8351,'[2]05-2025'!$B$1:$D$65536,3,0)</f>
        <v>236391.27</v>
      </c>
      <c r="E8351" s="25" t="s">
        <v>1817</v>
      </c>
      <c r="F8351" s="27" t="s">
        <v>2041</v>
      </c>
      <c r="G8351" s="26">
        <v>52.43</v>
      </c>
      <c r="H8351" s="26">
        <v>0</v>
      </c>
      <c r="I8351" s="24">
        <f t="shared" si="130"/>
        <v>1195296.5999999989</v>
      </c>
      <c r="J8351" s="27" t="s">
        <v>1671</v>
      </c>
      <c r="K8351" s="2" t="s">
        <v>15</v>
      </c>
    </row>
    <row r="8352" spans="1:11" ht="12" customHeight="1" x14ac:dyDescent="0.2">
      <c r="A8352" s="2">
        <v>1700</v>
      </c>
      <c r="B8352" s="20" t="str">
        <f>VLOOKUP(C8352,'[2]05-2025'!$B$1:$C$65536,2,0)</f>
        <v>VALORES ENTRE PROJETOS A PAGAR</v>
      </c>
      <c r="C8352" s="33" t="s">
        <v>76</v>
      </c>
      <c r="D8352" s="21">
        <f>VLOOKUP(C8352,'[2]05-2025'!$B$1:$D$65536,3,0)</f>
        <v>236391.27</v>
      </c>
      <c r="E8352" s="25" t="s">
        <v>1817</v>
      </c>
      <c r="F8352" s="27" t="s">
        <v>1760</v>
      </c>
      <c r="G8352" s="26">
        <v>68.64</v>
      </c>
      <c r="H8352" s="26">
        <v>0</v>
      </c>
      <c r="I8352" s="24">
        <f t="shared" si="130"/>
        <v>1195227.959999999</v>
      </c>
      <c r="J8352" s="27" t="s">
        <v>1671</v>
      </c>
      <c r="K8352" s="2" t="s">
        <v>15</v>
      </c>
    </row>
    <row r="8353" spans="1:11" ht="12" customHeight="1" x14ac:dyDescent="0.2">
      <c r="A8353" s="2">
        <v>1700</v>
      </c>
      <c r="B8353" s="20" t="str">
        <f>VLOOKUP(C8353,'[2]05-2025'!$B$1:$C$65536,2,0)</f>
        <v>VALORES ENTRE PROJETOS A PAGAR</v>
      </c>
      <c r="C8353" s="33" t="s">
        <v>76</v>
      </c>
      <c r="D8353" s="21">
        <f>VLOOKUP(C8353,'[2]05-2025'!$B$1:$D$65536,3,0)</f>
        <v>236391.27</v>
      </c>
      <c r="E8353" s="25" t="s">
        <v>1817</v>
      </c>
      <c r="F8353" s="27" t="s">
        <v>1690</v>
      </c>
      <c r="G8353" s="26">
        <v>3494.08</v>
      </c>
      <c r="H8353" s="26">
        <v>0</v>
      </c>
      <c r="I8353" s="24">
        <f t="shared" si="130"/>
        <v>1191733.879999999</v>
      </c>
      <c r="J8353" s="27" t="s">
        <v>1671</v>
      </c>
      <c r="K8353" s="2" t="s">
        <v>15</v>
      </c>
    </row>
    <row r="8354" spans="1:11" ht="12" customHeight="1" x14ac:dyDescent="0.2">
      <c r="A8354" s="2">
        <v>1700</v>
      </c>
      <c r="B8354" s="20" t="str">
        <f>VLOOKUP(C8354,'[2]05-2025'!$B$1:$C$65536,2,0)</f>
        <v>VALORES ENTRE PROJETOS A PAGAR</v>
      </c>
      <c r="C8354" s="33" t="s">
        <v>76</v>
      </c>
      <c r="D8354" s="21">
        <f>VLOOKUP(C8354,'[2]05-2025'!$B$1:$D$65536,3,0)</f>
        <v>236391.27</v>
      </c>
      <c r="E8354" s="25" t="s">
        <v>1817</v>
      </c>
      <c r="F8354" s="27" t="s">
        <v>1713</v>
      </c>
      <c r="G8354" s="26">
        <v>8654.66</v>
      </c>
      <c r="H8354" s="26">
        <v>0</v>
      </c>
      <c r="I8354" s="24">
        <f t="shared" si="130"/>
        <v>1183079.219999999</v>
      </c>
      <c r="J8354" s="27" t="s">
        <v>1671</v>
      </c>
      <c r="K8354" s="2" t="s">
        <v>15</v>
      </c>
    </row>
    <row r="8355" spans="1:11" ht="12" customHeight="1" x14ac:dyDescent="0.2">
      <c r="A8355" s="2">
        <v>1700</v>
      </c>
      <c r="B8355" s="20" t="str">
        <f>VLOOKUP(C8355,'[2]05-2025'!$B$1:$C$65536,2,0)</f>
        <v>VALORES ENTRE PROJETOS A PAGAR</v>
      </c>
      <c r="C8355" s="33" t="s">
        <v>76</v>
      </c>
      <c r="D8355" s="21">
        <f>VLOOKUP(C8355,'[2]05-2025'!$B$1:$D$65536,3,0)</f>
        <v>236391.27</v>
      </c>
      <c r="E8355" s="25" t="s">
        <v>1817</v>
      </c>
      <c r="F8355" s="27" t="s">
        <v>2042</v>
      </c>
      <c r="G8355" s="26">
        <v>380443.41</v>
      </c>
      <c r="H8355" s="26">
        <v>0</v>
      </c>
      <c r="I8355" s="24">
        <f t="shared" si="130"/>
        <v>802635.80999999912</v>
      </c>
      <c r="J8355" s="27" t="s">
        <v>1671</v>
      </c>
      <c r="K8355" s="2" t="s">
        <v>15</v>
      </c>
    </row>
    <row r="8356" spans="1:11" ht="12" customHeight="1" x14ac:dyDescent="0.2">
      <c r="A8356" s="2">
        <v>1700</v>
      </c>
      <c r="B8356" s="20" t="str">
        <f>VLOOKUP(C8356,'[2]05-2025'!$B$1:$C$65536,2,0)</f>
        <v>VALORES ENTRE PROJETOS A PAGAR</v>
      </c>
      <c r="C8356" s="33" t="s">
        <v>76</v>
      </c>
      <c r="D8356" s="21">
        <f>VLOOKUP(C8356,'[2]05-2025'!$B$1:$D$65536,3,0)</f>
        <v>236391.27</v>
      </c>
      <c r="E8356" s="25" t="s">
        <v>1817</v>
      </c>
      <c r="F8356" s="27" t="s">
        <v>1698</v>
      </c>
      <c r="G8356" s="26">
        <v>664.65</v>
      </c>
      <c r="H8356" s="26">
        <v>0</v>
      </c>
      <c r="I8356" s="24">
        <f t="shared" si="130"/>
        <v>801971.1599999991</v>
      </c>
      <c r="J8356" s="27" t="s">
        <v>1671</v>
      </c>
      <c r="K8356" s="2" t="s">
        <v>15</v>
      </c>
    </row>
    <row r="8357" spans="1:11" ht="12" customHeight="1" x14ac:dyDescent="0.2">
      <c r="A8357" s="2">
        <v>1700</v>
      </c>
      <c r="B8357" s="20" t="str">
        <f>VLOOKUP(C8357,'[2]05-2025'!$B$1:$C$65536,2,0)</f>
        <v>VALORES ENTRE PROJETOS A PAGAR</v>
      </c>
      <c r="C8357" s="33" t="s">
        <v>76</v>
      </c>
      <c r="D8357" s="21">
        <f>VLOOKUP(C8357,'[2]05-2025'!$B$1:$D$65536,3,0)</f>
        <v>236391.27</v>
      </c>
      <c r="E8357" s="25" t="s">
        <v>1817</v>
      </c>
      <c r="F8357" s="27" t="s">
        <v>1710</v>
      </c>
      <c r="G8357" s="26">
        <v>13035.57</v>
      </c>
      <c r="H8357" s="26">
        <v>0</v>
      </c>
      <c r="I8357" s="24">
        <f t="shared" si="130"/>
        <v>788935.58999999915</v>
      </c>
      <c r="J8357" s="27" t="s">
        <v>1671</v>
      </c>
      <c r="K8357" s="2" t="s">
        <v>15</v>
      </c>
    </row>
    <row r="8358" spans="1:11" ht="12" customHeight="1" x14ac:dyDescent="0.2">
      <c r="A8358" s="2">
        <v>1700</v>
      </c>
      <c r="B8358" s="20" t="str">
        <f>VLOOKUP(C8358,'[2]05-2025'!$B$1:$C$65536,2,0)</f>
        <v>VALORES ENTRE PROJETOS A PAGAR</v>
      </c>
      <c r="C8358" s="33" t="s">
        <v>76</v>
      </c>
      <c r="D8358" s="21">
        <f>VLOOKUP(C8358,'[2]05-2025'!$B$1:$D$65536,3,0)</f>
        <v>236391.27</v>
      </c>
      <c r="E8358" s="25" t="s">
        <v>1817</v>
      </c>
      <c r="F8358" s="27" t="s">
        <v>2043</v>
      </c>
      <c r="G8358" s="26">
        <v>197030.58</v>
      </c>
      <c r="H8358" s="26">
        <v>0</v>
      </c>
      <c r="I8358" s="24">
        <f t="shared" si="130"/>
        <v>591905.00999999919</v>
      </c>
      <c r="J8358" s="27" t="s">
        <v>1671</v>
      </c>
      <c r="K8358" s="2" t="s">
        <v>15</v>
      </c>
    </row>
    <row r="8359" spans="1:11" ht="12" customHeight="1" x14ac:dyDescent="0.2">
      <c r="A8359" s="2">
        <v>1700</v>
      </c>
      <c r="B8359" s="20" t="str">
        <f>VLOOKUP(C8359,'[2]05-2025'!$B$1:$C$65536,2,0)</f>
        <v>VALORES ENTRE PROJETOS A PAGAR</v>
      </c>
      <c r="C8359" s="33" t="s">
        <v>76</v>
      </c>
      <c r="D8359" s="21">
        <f>VLOOKUP(C8359,'[2]05-2025'!$B$1:$D$65536,3,0)</f>
        <v>236391.27</v>
      </c>
      <c r="E8359" s="25" t="s">
        <v>1817</v>
      </c>
      <c r="F8359" s="27" t="s">
        <v>2044</v>
      </c>
      <c r="G8359" s="26">
        <v>31743.53</v>
      </c>
      <c r="H8359" s="26">
        <v>0</v>
      </c>
      <c r="I8359" s="24">
        <f t="shared" si="130"/>
        <v>560161.47999999917</v>
      </c>
      <c r="J8359" s="27" t="s">
        <v>1671</v>
      </c>
      <c r="K8359" s="2" t="s">
        <v>15</v>
      </c>
    </row>
    <row r="8360" spans="1:11" ht="12" customHeight="1" x14ac:dyDescent="0.2">
      <c r="A8360" s="2">
        <v>1700</v>
      </c>
      <c r="B8360" s="20" t="str">
        <f>VLOOKUP(C8360,'[2]05-2025'!$B$1:$C$65536,2,0)</f>
        <v>VALORES ENTRE PROJETOS A PAGAR</v>
      </c>
      <c r="C8360" s="33" t="s">
        <v>76</v>
      </c>
      <c r="D8360" s="21">
        <f>VLOOKUP(C8360,'[2]05-2025'!$B$1:$D$65536,3,0)</f>
        <v>236391.27</v>
      </c>
      <c r="E8360" s="25" t="s">
        <v>1817</v>
      </c>
      <c r="F8360" s="27" t="s">
        <v>1697</v>
      </c>
      <c r="G8360" s="26">
        <v>1105.1500000000001</v>
      </c>
      <c r="H8360" s="26">
        <v>0</v>
      </c>
      <c r="I8360" s="24">
        <f t="shared" si="130"/>
        <v>559056.32999999914</v>
      </c>
      <c r="J8360" s="27" t="s">
        <v>1671</v>
      </c>
      <c r="K8360" s="2" t="s">
        <v>15</v>
      </c>
    </row>
    <row r="8361" spans="1:11" ht="12" customHeight="1" x14ac:dyDescent="0.2">
      <c r="A8361" s="2">
        <v>1700</v>
      </c>
      <c r="B8361" s="20" t="str">
        <f>VLOOKUP(C8361,'[2]05-2025'!$B$1:$C$65536,2,0)</f>
        <v>VALORES ENTRE PROJETOS A PAGAR</v>
      </c>
      <c r="C8361" s="33" t="s">
        <v>76</v>
      </c>
      <c r="D8361" s="21">
        <f>VLOOKUP(C8361,'[2]05-2025'!$B$1:$D$65536,3,0)</f>
        <v>236391.27</v>
      </c>
      <c r="E8361" s="25" t="s">
        <v>1821</v>
      </c>
      <c r="F8361" s="27" t="s">
        <v>1687</v>
      </c>
      <c r="G8361" s="26">
        <v>10277.780000000001</v>
      </c>
      <c r="H8361" s="26">
        <v>0</v>
      </c>
      <c r="I8361" s="24">
        <f t="shared" si="130"/>
        <v>548778.54999999912</v>
      </c>
      <c r="J8361" s="27" t="s">
        <v>1671</v>
      </c>
      <c r="K8361" s="2" t="s">
        <v>15</v>
      </c>
    </row>
    <row r="8362" spans="1:11" ht="12" customHeight="1" x14ac:dyDescent="0.2">
      <c r="A8362" s="2">
        <v>1700</v>
      </c>
      <c r="B8362" s="20" t="str">
        <f>VLOOKUP(C8362,'[2]05-2025'!$B$1:$C$65536,2,0)</f>
        <v>VALORES ENTRE PROJETOS A PAGAR</v>
      </c>
      <c r="C8362" s="33" t="s">
        <v>76</v>
      </c>
      <c r="D8362" s="21">
        <f>VLOOKUP(C8362,'[2]05-2025'!$B$1:$D$65536,3,0)</f>
        <v>236391.27</v>
      </c>
      <c r="E8362" s="25" t="s">
        <v>1821</v>
      </c>
      <c r="F8362" s="27" t="s">
        <v>1720</v>
      </c>
      <c r="G8362" s="26">
        <v>778.81</v>
      </c>
      <c r="H8362" s="26">
        <v>0</v>
      </c>
      <c r="I8362" s="24">
        <f t="shared" si="130"/>
        <v>547999.73999999906</v>
      </c>
      <c r="J8362" s="27" t="s">
        <v>1671</v>
      </c>
      <c r="K8362" s="2" t="s">
        <v>15</v>
      </c>
    </row>
    <row r="8363" spans="1:11" ht="12" customHeight="1" x14ac:dyDescent="0.2">
      <c r="A8363" s="2">
        <v>1700</v>
      </c>
      <c r="B8363" s="20" t="str">
        <f>VLOOKUP(C8363,'[2]05-2025'!$B$1:$C$65536,2,0)</f>
        <v>VALORES ENTRE PROJETOS A PAGAR</v>
      </c>
      <c r="C8363" s="33" t="s">
        <v>76</v>
      </c>
      <c r="D8363" s="21">
        <f>VLOOKUP(C8363,'[2]05-2025'!$B$1:$D$65536,3,0)</f>
        <v>236391.27</v>
      </c>
      <c r="E8363" s="25" t="s">
        <v>1821</v>
      </c>
      <c r="F8363" s="27" t="s">
        <v>2142</v>
      </c>
      <c r="G8363" s="26">
        <v>6975.17</v>
      </c>
      <c r="H8363" s="26">
        <v>0</v>
      </c>
      <c r="I8363" s="24">
        <f t="shared" si="130"/>
        <v>541024.56999999902</v>
      </c>
      <c r="J8363" s="27" t="s">
        <v>1671</v>
      </c>
      <c r="K8363" s="2" t="s">
        <v>15</v>
      </c>
    </row>
    <row r="8364" spans="1:11" ht="12" customHeight="1" x14ac:dyDescent="0.2">
      <c r="A8364" s="2">
        <v>1700</v>
      </c>
      <c r="B8364" s="20" t="str">
        <f>VLOOKUP(C8364,'[2]05-2025'!$B$1:$C$65536,2,0)</f>
        <v>VALORES ENTRE PROJETOS A PAGAR</v>
      </c>
      <c r="C8364" s="33" t="s">
        <v>76</v>
      </c>
      <c r="D8364" s="21">
        <f>VLOOKUP(C8364,'[2]05-2025'!$B$1:$D$65536,3,0)</f>
        <v>236391.27</v>
      </c>
      <c r="E8364" s="25" t="s">
        <v>1821</v>
      </c>
      <c r="F8364" s="27" t="s">
        <v>2143</v>
      </c>
      <c r="G8364" s="26">
        <v>797.44</v>
      </c>
      <c r="H8364" s="26">
        <v>0</v>
      </c>
      <c r="I8364" s="24">
        <f t="shared" si="130"/>
        <v>540227.12999999907</v>
      </c>
      <c r="J8364" s="27" t="s">
        <v>1671</v>
      </c>
      <c r="K8364" s="2" t="s">
        <v>15</v>
      </c>
    </row>
    <row r="8365" spans="1:11" ht="12" customHeight="1" x14ac:dyDescent="0.2">
      <c r="A8365" s="2">
        <v>1700</v>
      </c>
      <c r="B8365" s="20" t="str">
        <f>VLOOKUP(C8365,'[2]05-2025'!$B$1:$C$65536,2,0)</f>
        <v>VALORES ENTRE PROJETOS A PAGAR</v>
      </c>
      <c r="C8365" s="33" t="s">
        <v>76</v>
      </c>
      <c r="D8365" s="21">
        <f>VLOOKUP(C8365,'[2]05-2025'!$B$1:$D$65536,3,0)</f>
        <v>236391.27</v>
      </c>
      <c r="E8365" s="25" t="s">
        <v>1823</v>
      </c>
      <c r="F8365" s="27" t="s">
        <v>2259</v>
      </c>
      <c r="G8365" s="26">
        <v>5247.95</v>
      </c>
      <c r="H8365" s="26">
        <v>0</v>
      </c>
      <c r="I8365" s="24">
        <f t="shared" si="130"/>
        <v>534979.17999999912</v>
      </c>
      <c r="J8365" s="27" t="s">
        <v>1671</v>
      </c>
      <c r="K8365" s="2" t="s">
        <v>15</v>
      </c>
    </row>
    <row r="8366" spans="1:11" ht="12" customHeight="1" x14ac:dyDescent="0.2">
      <c r="A8366" s="2">
        <v>1700</v>
      </c>
      <c r="B8366" s="20" t="str">
        <f>VLOOKUP(C8366,'[2]05-2025'!$B$1:$C$65536,2,0)</f>
        <v>VALORES ENTRE PROJETOS A PAGAR</v>
      </c>
      <c r="C8366" s="33" t="s">
        <v>76</v>
      </c>
      <c r="D8366" s="21">
        <f>VLOOKUP(C8366,'[2]05-2025'!$B$1:$D$65536,3,0)</f>
        <v>236391.27</v>
      </c>
      <c r="E8366" s="25" t="s">
        <v>1823</v>
      </c>
      <c r="F8366" s="27" t="s">
        <v>2260</v>
      </c>
      <c r="G8366" s="26">
        <v>8702.64</v>
      </c>
      <c r="H8366" s="26">
        <v>0</v>
      </c>
      <c r="I8366" s="24">
        <f t="shared" si="130"/>
        <v>526276.53999999911</v>
      </c>
      <c r="J8366" s="27" t="s">
        <v>1671</v>
      </c>
      <c r="K8366" s="2" t="s">
        <v>15</v>
      </c>
    </row>
    <row r="8367" spans="1:11" ht="12" customHeight="1" x14ac:dyDescent="0.2">
      <c r="A8367" s="2">
        <v>1700</v>
      </c>
      <c r="B8367" s="20" t="str">
        <f>VLOOKUP(C8367,'[2]05-2025'!$B$1:$C$65536,2,0)</f>
        <v>VALORES ENTRE PROJETOS A PAGAR</v>
      </c>
      <c r="C8367" s="33" t="s">
        <v>76</v>
      </c>
      <c r="D8367" s="21">
        <f>VLOOKUP(C8367,'[2]05-2025'!$B$1:$D$65536,3,0)</f>
        <v>236391.27</v>
      </c>
      <c r="E8367" s="25" t="s">
        <v>1805</v>
      </c>
      <c r="F8367" s="27" t="s">
        <v>1727</v>
      </c>
      <c r="G8367" s="26">
        <v>10210.950000000001</v>
      </c>
      <c r="H8367" s="26">
        <v>0</v>
      </c>
      <c r="I8367" s="24">
        <f t="shared" si="130"/>
        <v>516065.58999999909</v>
      </c>
      <c r="J8367" s="27" t="s">
        <v>1671</v>
      </c>
      <c r="K8367" s="2" t="s">
        <v>15</v>
      </c>
    </row>
    <row r="8368" spans="1:11" ht="12" customHeight="1" x14ac:dyDescent="0.2">
      <c r="A8368" s="2">
        <v>1700</v>
      </c>
      <c r="B8368" s="20" t="str">
        <f>VLOOKUP(C8368,'[2]05-2025'!$B$1:$C$65536,2,0)</f>
        <v>VALORES ENTRE PROJETOS A PAGAR</v>
      </c>
      <c r="C8368" s="33" t="s">
        <v>76</v>
      </c>
      <c r="D8368" s="21">
        <f>VLOOKUP(C8368,'[2]05-2025'!$B$1:$D$65536,3,0)</f>
        <v>236391.27</v>
      </c>
      <c r="E8368" s="25" t="s">
        <v>1805</v>
      </c>
      <c r="F8368" s="27" t="s">
        <v>2265</v>
      </c>
      <c r="G8368" s="26">
        <v>5539.75</v>
      </c>
      <c r="H8368" s="26">
        <v>0</v>
      </c>
      <c r="I8368" s="24">
        <f t="shared" si="130"/>
        <v>510525.83999999909</v>
      </c>
      <c r="J8368" s="27" t="s">
        <v>1671</v>
      </c>
      <c r="K8368" s="2" t="s">
        <v>15</v>
      </c>
    </row>
    <row r="8369" spans="1:11" ht="12" customHeight="1" x14ac:dyDescent="0.2">
      <c r="A8369" s="2">
        <v>1700</v>
      </c>
      <c r="B8369" s="20" t="str">
        <f>VLOOKUP(C8369,'[2]05-2025'!$B$1:$C$65536,2,0)</f>
        <v>VALORES ENTRE PROJETOS A PAGAR</v>
      </c>
      <c r="C8369" s="33" t="s">
        <v>76</v>
      </c>
      <c r="D8369" s="21">
        <f>VLOOKUP(C8369,'[2]05-2025'!$B$1:$D$65536,3,0)</f>
        <v>236391.27</v>
      </c>
      <c r="E8369" s="25" t="s">
        <v>1805</v>
      </c>
      <c r="F8369" s="27" t="s">
        <v>1701</v>
      </c>
      <c r="G8369" s="26">
        <v>718.44</v>
      </c>
      <c r="H8369" s="26">
        <v>0</v>
      </c>
      <c r="I8369" s="24">
        <f t="shared" ref="I8369:I8432" si="131">IF(C8369&lt;&gt;C8368,D8369-G8369+H8369,IF(C8369=C8368,I8368-G8369+H8369,"falso"))</f>
        <v>509807.39999999909</v>
      </c>
      <c r="J8369" s="27" t="s">
        <v>1671</v>
      </c>
      <c r="K8369" s="2" t="s">
        <v>15</v>
      </c>
    </row>
    <row r="8370" spans="1:11" ht="12" customHeight="1" x14ac:dyDescent="0.2">
      <c r="A8370" s="2">
        <v>1700</v>
      </c>
      <c r="B8370" s="20" t="str">
        <f>VLOOKUP(C8370,'[2]05-2025'!$B$1:$C$65536,2,0)</f>
        <v>VALORES ENTRE PROJETOS A PAGAR</v>
      </c>
      <c r="C8370" s="33" t="s">
        <v>76</v>
      </c>
      <c r="D8370" s="21">
        <f>VLOOKUP(C8370,'[2]05-2025'!$B$1:$D$65536,3,0)</f>
        <v>236391.27</v>
      </c>
      <c r="E8370" s="25" t="s">
        <v>1805</v>
      </c>
      <c r="F8370" s="27" t="s">
        <v>2266</v>
      </c>
      <c r="G8370" s="26">
        <v>128.11000000000001</v>
      </c>
      <c r="H8370" s="26">
        <v>0</v>
      </c>
      <c r="I8370" s="24">
        <f t="shared" si="131"/>
        <v>509679.28999999911</v>
      </c>
      <c r="J8370" s="27" t="s">
        <v>1671</v>
      </c>
      <c r="K8370" s="2" t="s">
        <v>15</v>
      </c>
    </row>
    <row r="8371" spans="1:11" ht="12" customHeight="1" x14ac:dyDescent="0.2">
      <c r="A8371" s="2">
        <v>1700</v>
      </c>
      <c r="B8371" s="20" t="str">
        <f>VLOOKUP(C8371,'[2]05-2025'!$B$1:$C$65536,2,0)</f>
        <v>VALORES ENTRE PROJETOS A PAGAR</v>
      </c>
      <c r="C8371" s="33" t="s">
        <v>76</v>
      </c>
      <c r="D8371" s="21">
        <f>VLOOKUP(C8371,'[2]05-2025'!$B$1:$D$65536,3,0)</f>
        <v>236391.27</v>
      </c>
      <c r="E8371" s="25" t="s">
        <v>1805</v>
      </c>
      <c r="F8371" s="27" t="s">
        <v>2260</v>
      </c>
      <c r="G8371" s="26">
        <v>4124.29</v>
      </c>
      <c r="H8371" s="26">
        <v>0</v>
      </c>
      <c r="I8371" s="24">
        <f t="shared" si="131"/>
        <v>505554.99999999913</v>
      </c>
      <c r="J8371" s="27" t="s">
        <v>1671</v>
      </c>
      <c r="K8371" s="2" t="s">
        <v>15</v>
      </c>
    </row>
    <row r="8372" spans="1:11" ht="12" customHeight="1" x14ac:dyDescent="0.2">
      <c r="A8372" s="2">
        <v>1700</v>
      </c>
      <c r="B8372" s="20" t="str">
        <f>VLOOKUP(C8372,'[2]05-2025'!$B$1:$C$65536,2,0)</f>
        <v>EMPRÉSTIMOS DE ESTOQUE RECEBIDOS</v>
      </c>
      <c r="C8372" s="33" t="s">
        <v>1801</v>
      </c>
      <c r="D8372" s="21">
        <f>VLOOKUP(C8372,'[2]05-2025'!$B$1:$D$65536,3,0)</f>
        <v>0</v>
      </c>
      <c r="E8372" s="25" t="s">
        <v>1824</v>
      </c>
      <c r="F8372" s="27" t="s">
        <v>2318</v>
      </c>
      <c r="G8372" s="26">
        <v>0</v>
      </c>
      <c r="H8372" s="26">
        <v>0.98</v>
      </c>
      <c r="I8372" s="24">
        <f t="shared" si="131"/>
        <v>0.98</v>
      </c>
      <c r="J8372" s="27" t="s">
        <v>39</v>
      </c>
      <c r="K8372" s="2" t="s">
        <v>15</v>
      </c>
    </row>
    <row r="8373" spans="1:11" ht="12" customHeight="1" x14ac:dyDescent="0.2">
      <c r="A8373" s="2">
        <v>1700</v>
      </c>
      <c r="B8373" s="20" t="str">
        <f>VLOOKUP(C8373,'[2]05-2025'!$B$1:$C$65536,2,0)</f>
        <v>EMPRÉSTIMOS DE ESTOQUE RECEBIDOS</v>
      </c>
      <c r="C8373" s="33" t="s">
        <v>1801</v>
      </c>
      <c r="D8373" s="21">
        <f>VLOOKUP(C8373,'[2]05-2025'!$B$1:$D$65536,3,0)</f>
        <v>0</v>
      </c>
      <c r="E8373" s="25" t="s">
        <v>1824</v>
      </c>
      <c r="F8373" s="27" t="s">
        <v>2318</v>
      </c>
      <c r="G8373" s="26">
        <v>0</v>
      </c>
      <c r="H8373" s="26">
        <v>0.03</v>
      </c>
      <c r="I8373" s="24">
        <f t="shared" si="131"/>
        <v>1.01</v>
      </c>
      <c r="J8373" s="27" t="s">
        <v>39</v>
      </c>
      <c r="K8373" s="2" t="s">
        <v>15</v>
      </c>
    </row>
    <row r="8374" spans="1:11" ht="12" customHeight="1" x14ac:dyDescent="0.2">
      <c r="A8374" s="2">
        <v>1700</v>
      </c>
      <c r="B8374" s="20" t="str">
        <f>VLOOKUP(C8374,'[2]05-2025'!$B$1:$C$65536,2,0)</f>
        <v>EMPRÉSTIMOS DE ESTOQUE RECEBIDOS</v>
      </c>
      <c r="C8374" s="33" t="s">
        <v>1801</v>
      </c>
      <c r="D8374" s="21">
        <f>VLOOKUP(C8374,'[2]05-2025'!$B$1:$D$65536,3,0)</f>
        <v>0</v>
      </c>
      <c r="E8374" s="25" t="s">
        <v>1824</v>
      </c>
      <c r="F8374" s="27" t="s">
        <v>2318</v>
      </c>
      <c r="G8374" s="26">
        <v>0</v>
      </c>
      <c r="H8374" s="26">
        <v>0.42</v>
      </c>
      <c r="I8374" s="24">
        <f t="shared" si="131"/>
        <v>1.43</v>
      </c>
      <c r="J8374" s="27" t="s">
        <v>39</v>
      </c>
      <c r="K8374" s="2" t="s">
        <v>15</v>
      </c>
    </row>
    <row r="8375" spans="1:11" ht="12" customHeight="1" x14ac:dyDescent="0.2">
      <c r="A8375" s="2">
        <v>1700</v>
      </c>
      <c r="B8375" s="20" t="str">
        <f>VLOOKUP(C8375,'[2]05-2025'!$B$1:$C$65536,2,0)</f>
        <v>EMPRÉSTIMOS DE ESTOQUE RECEBIDOS</v>
      </c>
      <c r="C8375" s="33" t="s">
        <v>1801</v>
      </c>
      <c r="D8375" s="21">
        <f>VLOOKUP(C8375,'[2]05-2025'!$B$1:$D$65536,3,0)</f>
        <v>0</v>
      </c>
      <c r="E8375" s="25" t="s">
        <v>1824</v>
      </c>
      <c r="F8375" s="27" t="s">
        <v>2318</v>
      </c>
      <c r="G8375" s="26">
        <v>0</v>
      </c>
      <c r="H8375" s="26">
        <v>0.06</v>
      </c>
      <c r="I8375" s="24">
        <f t="shared" si="131"/>
        <v>1.49</v>
      </c>
      <c r="J8375" s="27" t="s">
        <v>39</v>
      </c>
      <c r="K8375" s="2" t="s">
        <v>15</v>
      </c>
    </row>
    <row r="8376" spans="1:11" ht="12" customHeight="1" x14ac:dyDescent="0.2">
      <c r="A8376" s="2">
        <v>1700</v>
      </c>
      <c r="B8376" s="20" t="str">
        <f>VLOOKUP(C8376,'[2]05-2025'!$B$1:$C$65536,2,0)</f>
        <v>EMPRÉSTIMOS DE ESTOQUE RECEBIDOS</v>
      </c>
      <c r="C8376" s="33" t="s">
        <v>1801</v>
      </c>
      <c r="D8376" s="21">
        <f>VLOOKUP(C8376,'[2]05-2025'!$B$1:$D$65536,3,0)</f>
        <v>0</v>
      </c>
      <c r="E8376" s="25" t="s">
        <v>1824</v>
      </c>
      <c r="F8376" s="27" t="s">
        <v>3130</v>
      </c>
      <c r="G8376" s="26">
        <v>0</v>
      </c>
      <c r="H8376" s="26">
        <v>0.26</v>
      </c>
      <c r="I8376" s="24">
        <f t="shared" si="131"/>
        <v>1.75</v>
      </c>
      <c r="J8376" s="27" t="s">
        <v>103</v>
      </c>
      <c r="K8376" s="2" t="s">
        <v>15</v>
      </c>
    </row>
    <row r="8377" spans="1:11" ht="12" customHeight="1" x14ac:dyDescent="0.2">
      <c r="A8377" s="2">
        <v>1700</v>
      </c>
      <c r="B8377" s="20" t="str">
        <f>VLOOKUP(C8377,'[2]05-2025'!$B$1:$C$65536,2,0)</f>
        <v>EMPRÉSTIMOS DE ESTOQUE RECEBIDOS</v>
      </c>
      <c r="C8377" s="33" t="s">
        <v>1801</v>
      </c>
      <c r="D8377" s="21">
        <f>VLOOKUP(C8377,'[2]05-2025'!$B$1:$D$65536,3,0)</f>
        <v>0</v>
      </c>
      <c r="E8377" s="25" t="s">
        <v>1824</v>
      </c>
      <c r="F8377" s="27" t="s">
        <v>3130</v>
      </c>
      <c r="G8377" s="26">
        <v>0.56000000000000005</v>
      </c>
      <c r="H8377" s="26">
        <v>0</v>
      </c>
      <c r="I8377" s="24">
        <f t="shared" si="131"/>
        <v>1.19</v>
      </c>
      <c r="J8377" s="27" t="s">
        <v>39</v>
      </c>
      <c r="K8377" s="2" t="s">
        <v>15</v>
      </c>
    </row>
    <row r="8378" spans="1:11" ht="12" customHeight="1" x14ac:dyDescent="0.2">
      <c r="A8378" s="2">
        <v>1700</v>
      </c>
      <c r="B8378" s="20" t="str">
        <f>VLOOKUP(C8378,'[2]05-2025'!$B$1:$C$65536,2,0)</f>
        <v>EMPRÉSTIMOS DE ESTOQUE RECEBIDOS</v>
      </c>
      <c r="C8378" s="33" t="s">
        <v>1801</v>
      </c>
      <c r="D8378" s="21">
        <f>VLOOKUP(C8378,'[2]05-2025'!$B$1:$D$65536,3,0)</f>
        <v>0</v>
      </c>
      <c r="E8378" s="25" t="s">
        <v>1824</v>
      </c>
      <c r="F8378" s="27" t="s">
        <v>3130</v>
      </c>
      <c r="G8378" s="26">
        <v>0.06</v>
      </c>
      <c r="H8378" s="26">
        <v>0</v>
      </c>
      <c r="I8378" s="24">
        <f t="shared" si="131"/>
        <v>1.1299999999999999</v>
      </c>
      <c r="J8378" s="27" t="s">
        <v>39</v>
      </c>
      <c r="K8378" s="2" t="s">
        <v>15</v>
      </c>
    </row>
    <row r="8379" spans="1:11" ht="12" customHeight="1" x14ac:dyDescent="0.2">
      <c r="A8379" s="2">
        <v>1700</v>
      </c>
      <c r="B8379" s="20" t="str">
        <f>VLOOKUP(C8379,'[2]05-2025'!$B$1:$C$65536,2,0)</f>
        <v>EMPRÉSTIMOS DE ESTOQUE RECEBIDOS</v>
      </c>
      <c r="C8379" s="33" t="s">
        <v>1801</v>
      </c>
      <c r="D8379" s="21">
        <f>VLOOKUP(C8379,'[2]05-2025'!$B$1:$D$65536,3,0)</f>
        <v>0</v>
      </c>
      <c r="E8379" s="25" t="s">
        <v>1824</v>
      </c>
      <c r="F8379" s="27" t="s">
        <v>3130</v>
      </c>
      <c r="G8379" s="26">
        <v>0.06</v>
      </c>
      <c r="H8379" s="26">
        <v>0</v>
      </c>
      <c r="I8379" s="24">
        <f t="shared" si="131"/>
        <v>1.0699999999999998</v>
      </c>
      <c r="J8379" s="27" t="s">
        <v>39</v>
      </c>
      <c r="K8379" s="2" t="s">
        <v>15</v>
      </c>
    </row>
    <row r="8380" spans="1:11" ht="12" customHeight="1" x14ac:dyDescent="0.2">
      <c r="A8380" s="2">
        <v>1700</v>
      </c>
      <c r="B8380" s="20" t="str">
        <f>VLOOKUP(C8380,'[2]05-2025'!$B$1:$C$65536,2,0)</f>
        <v>EMPRÉSTIMOS DE ESTOQUE RECEBIDOS</v>
      </c>
      <c r="C8380" s="33" t="s">
        <v>1801</v>
      </c>
      <c r="D8380" s="21">
        <f>VLOOKUP(C8380,'[2]05-2025'!$B$1:$D$65536,3,0)</f>
        <v>0</v>
      </c>
      <c r="E8380" s="25" t="s">
        <v>1824</v>
      </c>
      <c r="F8380" s="27" t="s">
        <v>3130</v>
      </c>
      <c r="G8380" s="26">
        <v>0.35</v>
      </c>
      <c r="H8380" s="26">
        <v>0</v>
      </c>
      <c r="I8380" s="24">
        <f t="shared" si="131"/>
        <v>0.71999999999999986</v>
      </c>
      <c r="J8380" s="27" t="s">
        <v>39</v>
      </c>
      <c r="K8380" s="2" t="s">
        <v>15</v>
      </c>
    </row>
    <row r="8381" spans="1:11" ht="12" customHeight="1" x14ac:dyDescent="0.2">
      <c r="A8381" s="2">
        <v>1700</v>
      </c>
      <c r="B8381" s="20" t="str">
        <f>VLOOKUP(C8381,'[2]05-2025'!$B$1:$C$65536,2,0)</f>
        <v>EMPRÉSTIMOS DE ESTOQUE RECEBIDOS</v>
      </c>
      <c r="C8381" s="33" t="s">
        <v>1801</v>
      </c>
      <c r="D8381" s="21">
        <f>VLOOKUP(C8381,'[2]05-2025'!$B$1:$D$65536,3,0)</f>
        <v>0</v>
      </c>
      <c r="E8381" s="25" t="s">
        <v>1824</v>
      </c>
      <c r="F8381" s="27" t="s">
        <v>3130</v>
      </c>
      <c r="G8381" s="26">
        <v>0.52</v>
      </c>
      <c r="H8381" s="26">
        <v>0</v>
      </c>
      <c r="I8381" s="24">
        <f t="shared" si="131"/>
        <v>0.19999999999999984</v>
      </c>
      <c r="J8381" s="27" t="s">
        <v>39</v>
      </c>
      <c r="K8381" s="2" t="s">
        <v>15</v>
      </c>
    </row>
    <row r="8382" spans="1:11" ht="12" customHeight="1" x14ac:dyDescent="0.2">
      <c r="A8382" s="2">
        <v>1700</v>
      </c>
      <c r="B8382" s="20" t="str">
        <f>VLOOKUP(C8382,'[2]05-2025'!$B$1:$C$65536,2,0)</f>
        <v>EMPRÉSTIMOS DE ESTOQUE RECEBIDOS</v>
      </c>
      <c r="C8382" s="33" t="s">
        <v>1801</v>
      </c>
      <c r="D8382" s="21">
        <f>VLOOKUP(C8382,'[2]05-2025'!$B$1:$D$65536,3,0)</f>
        <v>0</v>
      </c>
      <c r="E8382" s="25" t="s">
        <v>1824</v>
      </c>
      <c r="F8382" s="27" t="s">
        <v>3130</v>
      </c>
      <c r="G8382" s="26">
        <v>0.05</v>
      </c>
      <c r="H8382" s="26">
        <v>0</v>
      </c>
      <c r="I8382" s="24">
        <f t="shared" si="131"/>
        <v>0.14999999999999986</v>
      </c>
      <c r="J8382" s="27" t="s">
        <v>39</v>
      </c>
      <c r="K8382" s="2" t="s">
        <v>15</v>
      </c>
    </row>
    <row r="8383" spans="1:11" ht="12" customHeight="1" x14ac:dyDescent="0.2">
      <c r="A8383" s="2">
        <v>1700</v>
      </c>
      <c r="B8383" s="20" t="str">
        <f>VLOOKUP(C8383,'[2]05-2025'!$B$1:$C$65536,2,0)</f>
        <v>EMPRÉSTIMOS DE ESTOQUE RECEBIDOS</v>
      </c>
      <c r="C8383" s="33" t="s">
        <v>1801</v>
      </c>
      <c r="D8383" s="21">
        <f>VLOOKUP(C8383,'[2]05-2025'!$B$1:$D$65536,3,0)</f>
        <v>0</v>
      </c>
      <c r="E8383" s="25" t="s">
        <v>1824</v>
      </c>
      <c r="F8383" s="27" t="s">
        <v>3130</v>
      </c>
      <c r="G8383" s="26">
        <v>0.12</v>
      </c>
      <c r="H8383" s="26">
        <v>0</v>
      </c>
      <c r="I8383" s="24">
        <f t="shared" si="131"/>
        <v>2.999999999999986E-2</v>
      </c>
      <c r="J8383" s="27" t="s">
        <v>39</v>
      </c>
      <c r="K8383" s="2" t="s">
        <v>15</v>
      </c>
    </row>
    <row r="8384" spans="1:11" ht="12" customHeight="1" x14ac:dyDescent="0.2">
      <c r="A8384" s="2">
        <v>1700</v>
      </c>
      <c r="B8384" s="20" t="str">
        <f>VLOOKUP(C8384,'[2]05-2025'!$B$1:$C$65536,2,0)</f>
        <v>EMPRÉSTIMOS DE ESTOQUE RECEBIDOS</v>
      </c>
      <c r="C8384" s="33" t="s">
        <v>1801</v>
      </c>
      <c r="D8384" s="21">
        <f>VLOOKUP(C8384,'[2]05-2025'!$B$1:$D$65536,3,0)</f>
        <v>0</v>
      </c>
      <c r="E8384" s="25" t="s">
        <v>1824</v>
      </c>
      <c r="F8384" s="27" t="s">
        <v>3130</v>
      </c>
      <c r="G8384" s="26">
        <v>0.03</v>
      </c>
      <c r="H8384" s="26">
        <v>0</v>
      </c>
      <c r="I8384" s="24">
        <f t="shared" si="131"/>
        <v>-1.3877787807814457E-16</v>
      </c>
      <c r="J8384" s="27" t="s">
        <v>39</v>
      </c>
      <c r="K8384" s="2" t="s">
        <v>15</v>
      </c>
    </row>
    <row r="8385" spans="1:11" ht="12" customHeight="1" x14ac:dyDescent="0.2">
      <c r="A8385" s="2">
        <v>1700</v>
      </c>
      <c r="B8385" s="20" t="str">
        <f>VLOOKUP(C8385,'[2]05-2025'!$B$1:$C$65536,2,0)</f>
        <v>FERIAS E ENCARGOS</v>
      </c>
      <c r="C8385" s="33" t="s">
        <v>77</v>
      </c>
      <c r="D8385" s="21">
        <f>VLOOKUP(C8385,'[2]05-2025'!$B$1:$D$65536,3,0)</f>
        <v>8038347.21</v>
      </c>
      <c r="E8385" s="25" t="s">
        <v>1824</v>
      </c>
      <c r="F8385" s="27" t="s">
        <v>2303</v>
      </c>
      <c r="G8385" s="26">
        <v>0</v>
      </c>
      <c r="H8385" s="26">
        <v>79197.17</v>
      </c>
      <c r="I8385" s="24">
        <f t="shared" si="131"/>
        <v>8117544.3799999999</v>
      </c>
      <c r="J8385" s="27" t="s">
        <v>64</v>
      </c>
      <c r="K8385" s="2" t="s">
        <v>15</v>
      </c>
    </row>
    <row r="8386" spans="1:11" ht="12" customHeight="1" x14ac:dyDescent="0.2">
      <c r="A8386" s="2">
        <v>1700</v>
      </c>
      <c r="B8386" s="20" t="str">
        <f>VLOOKUP(C8386,'[2]05-2025'!$B$1:$C$65536,2,0)</f>
        <v>FERIAS E ENCARGOS</v>
      </c>
      <c r="C8386" s="33" t="s">
        <v>77</v>
      </c>
      <c r="D8386" s="21">
        <f>VLOOKUP(C8386,'[2]05-2025'!$B$1:$D$65536,3,0)</f>
        <v>8038347.21</v>
      </c>
      <c r="E8386" s="25" t="s">
        <v>1824</v>
      </c>
      <c r="F8386" s="27" t="s">
        <v>2304</v>
      </c>
      <c r="G8386" s="26">
        <v>0</v>
      </c>
      <c r="H8386" s="26">
        <v>23723.13</v>
      </c>
      <c r="I8386" s="24">
        <f t="shared" si="131"/>
        <v>8141267.5099999998</v>
      </c>
      <c r="J8386" s="27" t="s">
        <v>90</v>
      </c>
      <c r="K8386" s="2" t="s">
        <v>15</v>
      </c>
    </row>
    <row r="8387" spans="1:11" ht="12" customHeight="1" x14ac:dyDescent="0.2">
      <c r="A8387" s="2">
        <v>1700</v>
      </c>
      <c r="B8387" s="20" t="str">
        <f>VLOOKUP(C8387,'[2]05-2025'!$B$1:$C$65536,2,0)</f>
        <v>FERIAS E ENCARGOS</v>
      </c>
      <c r="C8387" s="33" t="s">
        <v>77</v>
      </c>
      <c r="D8387" s="21">
        <f>VLOOKUP(C8387,'[2]05-2025'!$B$1:$D$65536,3,0)</f>
        <v>8038347.21</v>
      </c>
      <c r="E8387" s="25" t="s">
        <v>1824</v>
      </c>
      <c r="F8387" s="27" t="s">
        <v>2305</v>
      </c>
      <c r="G8387" s="26">
        <v>0</v>
      </c>
      <c r="H8387" s="26">
        <v>3617618.13</v>
      </c>
      <c r="I8387" s="24">
        <f t="shared" si="131"/>
        <v>11758885.640000001</v>
      </c>
      <c r="J8387" s="27" t="s">
        <v>89</v>
      </c>
      <c r="K8387" s="2" t="s">
        <v>15</v>
      </c>
    </row>
    <row r="8388" spans="1:11" ht="12" customHeight="1" x14ac:dyDescent="0.2">
      <c r="A8388" s="2">
        <v>1700</v>
      </c>
      <c r="B8388" s="20" t="str">
        <f>VLOOKUP(C8388,'[2]05-2025'!$B$1:$C$65536,2,0)</f>
        <v>FERIAS E ENCARGOS</v>
      </c>
      <c r="C8388" s="33" t="s">
        <v>77</v>
      </c>
      <c r="D8388" s="21">
        <f>VLOOKUP(C8388,'[2]05-2025'!$B$1:$D$65536,3,0)</f>
        <v>8038347.21</v>
      </c>
      <c r="E8388" s="25" t="s">
        <v>1824</v>
      </c>
      <c r="F8388" s="27" t="s">
        <v>2307</v>
      </c>
      <c r="G8388" s="26">
        <v>0</v>
      </c>
      <c r="H8388" s="26">
        <v>82155.13</v>
      </c>
      <c r="I8388" s="24">
        <f t="shared" si="131"/>
        <v>11841040.770000001</v>
      </c>
      <c r="J8388" s="27" t="s">
        <v>92</v>
      </c>
      <c r="K8388" s="2" t="s">
        <v>15</v>
      </c>
    </row>
    <row r="8389" spans="1:11" ht="12" customHeight="1" x14ac:dyDescent="0.2">
      <c r="A8389" s="2">
        <v>1700</v>
      </c>
      <c r="B8389" s="20" t="str">
        <f>VLOOKUP(C8389,'[2]05-2025'!$B$1:$C$65536,2,0)</f>
        <v>FERIAS E ENCARGOS</v>
      </c>
      <c r="C8389" s="33" t="s">
        <v>77</v>
      </c>
      <c r="D8389" s="21">
        <f>VLOOKUP(C8389,'[2]05-2025'!$B$1:$D$65536,3,0)</f>
        <v>8038347.21</v>
      </c>
      <c r="E8389" s="25" t="s">
        <v>1824</v>
      </c>
      <c r="F8389" s="27" t="s">
        <v>2308</v>
      </c>
      <c r="G8389" s="26">
        <v>0</v>
      </c>
      <c r="H8389" s="26">
        <v>46141.14</v>
      </c>
      <c r="I8389" s="24">
        <f t="shared" si="131"/>
        <v>11887181.910000002</v>
      </c>
      <c r="J8389" s="27" t="s">
        <v>93</v>
      </c>
      <c r="K8389" s="2" t="s">
        <v>15</v>
      </c>
    </row>
    <row r="8390" spans="1:11" ht="12" customHeight="1" x14ac:dyDescent="0.2">
      <c r="A8390" s="2">
        <v>1700</v>
      </c>
      <c r="B8390" s="20" t="str">
        <f>VLOOKUP(C8390,'[2]05-2025'!$B$1:$C$65536,2,0)</f>
        <v>FERIAS E ENCARGOS</v>
      </c>
      <c r="C8390" s="33" t="s">
        <v>77</v>
      </c>
      <c r="D8390" s="21">
        <f>VLOOKUP(C8390,'[2]05-2025'!$B$1:$D$65536,3,0)</f>
        <v>8038347.21</v>
      </c>
      <c r="E8390" s="25" t="s">
        <v>1824</v>
      </c>
      <c r="F8390" s="27" t="s">
        <v>2309</v>
      </c>
      <c r="G8390" s="26">
        <v>0</v>
      </c>
      <c r="H8390" s="26">
        <v>3690.29</v>
      </c>
      <c r="I8390" s="24">
        <f t="shared" si="131"/>
        <v>11890872.200000001</v>
      </c>
      <c r="J8390" s="27" t="s">
        <v>94</v>
      </c>
      <c r="K8390" s="2" t="s">
        <v>15</v>
      </c>
    </row>
    <row r="8391" spans="1:11" ht="12" customHeight="1" x14ac:dyDescent="0.2">
      <c r="A8391" s="2">
        <v>1700</v>
      </c>
      <c r="B8391" s="20" t="str">
        <f>VLOOKUP(C8391,'[2]05-2025'!$B$1:$C$65536,2,0)</f>
        <v>FERIAS E ENCARGOS</v>
      </c>
      <c r="C8391" s="33" t="s">
        <v>77</v>
      </c>
      <c r="D8391" s="21">
        <f>VLOOKUP(C8391,'[2]05-2025'!$B$1:$D$65536,3,0)</f>
        <v>8038347.21</v>
      </c>
      <c r="E8391" s="25" t="s">
        <v>1824</v>
      </c>
      <c r="F8391" s="27" t="s">
        <v>2310</v>
      </c>
      <c r="G8391" s="26">
        <v>0</v>
      </c>
      <c r="H8391" s="26">
        <v>14315.39</v>
      </c>
      <c r="I8391" s="24">
        <f t="shared" si="131"/>
        <v>11905187.590000002</v>
      </c>
      <c r="J8391" s="27" t="s">
        <v>78</v>
      </c>
      <c r="K8391" s="2" t="s">
        <v>15</v>
      </c>
    </row>
    <row r="8392" spans="1:11" ht="12" customHeight="1" x14ac:dyDescent="0.2">
      <c r="A8392" s="2">
        <v>1700</v>
      </c>
      <c r="B8392" s="20" t="str">
        <f>VLOOKUP(C8392,'[2]05-2025'!$B$1:$C$65536,2,0)</f>
        <v>FERIAS E ENCARGOS</v>
      </c>
      <c r="C8392" s="33" t="s">
        <v>77</v>
      </c>
      <c r="D8392" s="21">
        <f>VLOOKUP(C8392,'[2]05-2025'!$B$1:$D$65536,3,0)</f>
        <v>8038347.21</v>
      </c>
      <c r="E8392" s="25" t="s">
        <v>1824</v>
      </c>
      <c r="F8392" s="27" t="s">
        <v>2311</v>
      </c>
      <c r="G8392" s="26">
        <v>0</v>
      </c>
      <c r="H8392" s="26">
        <v>529094</v>
      </c>
      <c r="I8392" s="24">
        <f t="shared" si="131"/>
        <v>12434281.590000002</v>
      </c>
      <c r="J8392" s="27" t="s">
        <v>91</v>
      </c>
      <c r="K8392" s="2" t="s">
        <v>15</v>
      </c>
    </row>
    <row r="8393" spans="1:11" ht="12" customHeight="1" x14ac:dyDescent="0.2">
      <c r="A8393" s="2">
        <v>1700</v>
      </c>
      <c r="B8393" s="20" t="str">
        <f>VLOOKUP(C8393,'[2]05-2025'!$B$1:$C$65536,2,0)</f>
        <v>FERIAS E ENCARGOS</v>
      </c>
      <c r="C8393" s="33" t="s">
        <v>77</v>
      </c>
      <c r="D8393" s="21">
        <f>VLOOKUP(C8393,'[2]05-2025'!$B$1:$D$65536,3,0)</f>
        <v>8038347.21</v>
      </c>
      <c r="E8393" s="25" t="s">
        <v>1824</v>
      </c>
      <c r="F8393" s="27" t="s">
        <v>3131</v>
      </c>
      <c r="G8393" s="26">
        <v>0</v>
      </c>
      <c r="H8393" s="26">
        <v>783757.23</v>
      </c>
      <c r="I8393" s="24">
        <f t="shared" si="131"/>
        <v>13218038.820000002</v>
      </c>
      <c r="J8393" s="27" t="s">
        <v>101</v>
      </c>
      <c r="K8393" s="2" t="s">
        <v>15</v>
      </c>
    </row>
    <row r="8394" spans="1:11" ht="12" customHeight="1" x14ac:dyDescent="0.2">
      <c r="A8394" s="2">
        <v>1700</v>
      </c>
      <c r="B8394" s="20" t="str">
        <f>VLOOKUP(C8394,'[2]05-2025'!$B$1:$C$65536,2,0)</f>
        <v>FERIAS E ENCARGOS</v>
      </c>
      <c r="C8394" s="33" t="s">
        <v>77</v>
      </c>
      <c r="D8394" s="21">
        <f>VLOOKUP(C8394,'[2]05-2025'!$B$1:$D$65536,3,0)</f>
        <v>8038347.21</v>
      </c>
      <c r="E8394" s="25" t="s">
        <v>1824</v>
      </c>
      <c r="F8394" s="27" t="s">
        <v>3227</v>
      </c>
      <c r="G8394" s="26">
        <v>90754.11</v>
      </c>
      <c r="H8394" s="26">
        <v>0</v>
      </c>
      <c r="I8394" s="24">
        <f t="shared" si="131"/>
        <v>13127284.710000003</v>
      </c>
      <c r="J8394" s="27" t="s">
        <v>62</v>
      </c>
      <c r="K8394" s="2" t="s">
        <v>15</v>
      </c>
    </row>
    <row r="8395" spans="1:11" ht="12" customHeight="1" x14ac:dyDescent="0.2">
      <c r="A8395" s="2">
        <v>1700</v>
      </c>
      <c r="B8395" s="20" t="str">
        <f>VLOOKUP(C8395,'[2]05-2025'!$B$1:$C$65536,2,0)</f>
        <v>FERIAS E ENCARGOS</v>
      </c>
      <c r="C8395" s="33" t="s">
        <v>77</v>
      </c>
      <c r="D8395" s="21">
        <f>VLOOKUP(C8395,'[2]05-2025'!$B$1:$D$65536,3,0)</f>
        <v>8038347.21</v>
      </c>
      <c r="E8395" s="25" t="s">
        <v>1824</v>
      </c>
      <c r="F8395" s="27" t="s">
        <v>3228</v>
      </c>
      <c r="G8395" s="26">
        <v>6516.19</v>
      </c>
      <c r="H8395" s="26">
        <v>0</v>
      </c>
      <c r="I8395" s="24">
        <f t="shared" si="131"/>
        <v>13120768.520000003</v>
      </c>
      <c r="J8395" s="27" t="s">
        <v>92</v>
      </c>
      <c r="K8395" s="2" t="s">
        <v>15</v>
      </c>
    </row>
    <row r="8396" spans="1:11" ht="12" customHeight="1" x14ac:dyDescent="0.2">
      <c r="A8396" s="2">
        <v>1700</v>
      </c>
      <c r="B8396" s="20" t="str">
        <f>VLOOKUP(C8396,'[2]05-2025'!$B$1:$C$65536,2,0)</f>
        <v>FERIAS E ENCARGOS</v>
      </c>
      <c r="C8396" s="33" t="s">
        <v>77</v>
      </c>
      <c r="D8396" s="21">
        <f>VLOOKUP(C8396,'[2]05-2025'!$B$1:$D$65536,3,0)</f>
        <v>8038347.21</v>
      </c>
      <c r="E8396" s="25" t="s">
        <v>1824</v>
      </c>
      <c r="F8396" s="27" t="s">
        <v>3229</v>
      </c>
      <c r="G8396" s="26">
        <v>3483991.9</v>
      </c>
      <c r="H8396" s="26">
        <v>0</v>
      </c>
      <c r="I8396" s="24">
        <f t="shared" si="131"/>
        <v>9636776.6200000029</v>
      </c>
      <c r="J8396" s="27" t="s">
        <v>61</v>
      </c>
      <c r="K8396" s="2" t="s">
        <v>15</v>
      </c>
    </row>
    <row r="8397" spans="1:11" ht="12" customHeight="1" x14ac:dyDescent="0.2">
      <c r="A8397" s="2">
        <v>1700</v>
      </c>
      <c r="B8397" s="20" t="str">
        <f>VLOOKUP(C8397,'[2]05-2025'!$B$1:$C$65536,2,0)</f>
        <v>FERIAS E ENCARGOS</v>
      </c>
      <c r="C8397" s="33" t="s">
        <v>77</v>
      </c>
      <c r="D8397" s="21">
        <f>VLOOKUP(C8397,'[2]05-2025'!$B$1:$D$65536,3,0)</f>
        <v>8038347.21</v>
      </c>
      <c r="E8397" s="25" t="s">
        <v>1824</v>
      </c>
      <c r="F8397" s="27" t="s">
        <v>3230</v>
      </c>
      <c r="G8397" s="26">
        <v>2419.7199999999998</v>
      </c>
      <c r="H8397" s="26">
        <v>0</v>
      </c>
      <c r="I8397" s="24">
        <f t="shared" si="131"/>
        <v>9634356.9000000022</v>
      </c>
      <c r="J8397" s="27" t="s">
        <v>1730</v>
      </c>
      <c r="K8397" s="2" t="s">
        <v>15</v>
      </c>
    </row>
    <row r="8398" spans="1:11" ht="12" customHeight="1" x14ac:dyDescent="0.2">
      <c r="A8398" s="2">
        <v>1700</v>
      </c>
      <c r="B8398" s="20" t="str">
        <f>VLOOKUP(C8398,'[2]05-2025'!$B$1:$C$65536,2,0)</f>
        <v>FERIAS E ENCARGOS</v>
      </c>
      <c r="C8398" s="33" t="s">
        <v>77</v>
      </c>
      <c r="D8398" s="21">
        <f>VLOOKUP(C8398,'[2]05-2025'!$B$1:$D$65536,3,0)</f>
        <v>8038347.21</v>
      </c>
      <c r="E8398" s="25" t="s">
        <v>1824</v>
      </c>
      <c r="F8398" s="27" t="s">
        <v>3231</v>
      </c>
      <c r="G8398" s="26">
        <v>3628.58</v>
      </c>
      <c r="H8398" s="26">
        <v>0</v>
      </c>
      <c r="I8398" s="24">
        <f t="shared" si="131"/>
        <v>9630728.3200000022</v>
      </c>
      <c r="J8398" s="27" t="s">
        <v>63</v>
      </c>
      <c r="K8398" s="2" t="s">
        <v>15</v>
      </c>
    </row>
    <row r="8399" spans="1:11" ht="12" customHeight="1" x14ac:dyDescent="0.2">
      <c r="A8399" s="2">
        <v>1700</v>
      </c>
      <c r="B8399" s="20" t="str">
        <f>VLOOKUP(C8399,'[2]05-2025'!$B$1:$C$65536,2,0)</f>
        <v>FERIAS E ENCARGOS</v>
      </c>
      <c r="C8399" s="33" t="s">
        <v>77</v>
      </c>
      <c r="D8399" s="21">
        <f>VLOOKUP(C8399,'[2]05-2025'!$B$1:$D$65536,3,0)</f>
        <v>8038347.21</v>
      </c>
      <c r="E8399" s="25" t="s">
        <v>1824</v>
      </c>
      <c r="F8399" s="27" t="s">
        <v>3232</v>
      </c>
      <c r="G8399" s="26">
        <v>71.77</v>
      </c>
      <c r="H8399" s="26">
        <v>0</v>
      </c>
      <c r="I8399" s="24">
        <f t="shared" si="131"/>
        <v>9630656.5500000026</v>
      </c>
      <c r="J8399" s="27" t="s">
        <v>89</v>
      </c>
      <c r="K8399" s="2" t="s">
        <v>15</v>
      </c>
    </row>
    <row r="8400" spans="1:11" ht="12" customHeight="1" x14ac:dyDescent="0.2">
      <c r="A8400" s="2">
        <v>1700</v>
      </c>
      <c r="B8400" s="20" t="str">
        <f>VLOOKUP(C8400,'[2]05-2025'!$B$1:$C$65536,2,0)</f>
        <v>FERIAS E ENCARGOS</v>
      </c>
      <c r="C8400" s="33" t="s">
        <v>77</v>
      </c>
      <c r="D8400" s="21">
        <f>VLOOKUP(C8400,'[2]05-2025'!$B$1:$D$65536,3,0)</f>
        <v>8038347.21</v>
      </c>
      <c r="E8400" s="25" t="s">
        <v>1824</v>
      </c>
      <c r="F8400" s="27" t="s">
        <v>3292</v>
      </c>
      <c r="G8400" s="26">
        <v>237764.02</v>
      </c>
      <c r="H8400" s="26">
        <v>0</v>
      </c>
      <c r="I8400" s="24">
        <f t="shared" si="131"/>
        <v>9392892.5300000031</v>
      </c>
      <c r="J8400" s="27" t="s">
        <v>33</v>
      </c>
      <c r="K8400" s="2" t="s">
        <v>15</v>
      </c>
    </row>
    <row r="8401" spans="1:11" ht="12" customHeight="1" x14ac:dyDescent="0.2">
      <c r="A8401" s="2">
        <v>1700</v>
      </c>
      <c r="B8401" s="20" t="str">
        <f>VLOOKUP(C8401,'[2]05-2025'!$B$1:$C$65536,2,0)</f>
        <v>FERIAS E ENCARGOS</v>
      </c>
      <c r="C8401" s="33" t="s">
        <v>77</v>
      </c>
      <c r="D8401" s="21">
        <f>VLOOKUP(C8401,'[2]05-2025'!$B$1:$D$65536,3,0)</f>
        <v>8038347.21</v>
      </c>
      <c r="E8401" s="25" t="s">
        <v>1824</v>
      </c>
      <c r="F8401" s="27" t="s">
        <v>3233</v>
      </c>
      <c r="G8401" s="26">
        <v>8528.2999999999993</v>
      </c>
      <c r="H8401" s="26">
        <v>0</v>
      </c>
      <c r="I8401" s="24">
        <f t="shared" si="131"/>
        <v>9384364.2300000023</v>
      </c>
      <c r="J8401" s="27" t="s">
        <v>93</v>
      </c>
      <c r="K8401" s="2" t="s">
        <v>15</v>
      </c>
    </row>
    <row r="8402" spans="1:11" ht="12" customHeight="1" x14ac:dyDescent="0.2">
      <c r="A8402" s="2">
        <v>1700</v>
      </c>
      <c r="B8402" s="20" t="str">
        <f>VLOOKUP(C8402,'[2]05-2025'!$B$1:$C$65536,2,0)</f>
        <v>FERIAS E ENCARGOS</v>
      </c>
      <c r="C8402" s="33" t="s">
        <v>77</v>
      </c>
      <c r="D8402" s="21">
        <f>VLOOKUP(C8402,'[2]05-2025'!$B$1:$D$65536,3,0)</f>
        <v>8038347.21</v>
      </c>
      <c r="E8402" s="25" t="s">
        <v>1824</v>
      </c>
      <c r="F8402" s="27" t="s">
        <v>3234</v>
      </c>
      <c r="G8402" s="26">
        <v>3687.18</v>
      </c>
      <c r="H8402" s="26">
        <v>0</v>
      </c>
      <c r="I8402" s="24">
        <f t="shared" si="131"/>
        <v>9380677.0500000026</v>
      </c>
      <c r="J8402" s="27" t="s">
        <v>1734</v>
      </c>
      <c r="K8402" s="2" t="s">
        <v>15</v>
      </c>
    </row>
    <row r="8403" spans="1:11" ht="12" customHeight="1" x14ac:dyDescent="0.2">
      <c r="A8403" s="2">
        <v>1700</v>
      </c>
      <c r="B8403" s="20" t="str">
        <f>VLOOKUP(C8403,'[2]05-2025'!$B$1:$C$65536,2,0)</f>
        <v>FERIAS E ENCARGOS</v>
      </c>
      <c r="C8403" s="33" t="s">
        <v>77</v>
      </c>
      <c r="D8403" s="21">
        <f>VLOOKUP(C8403,'[2]05-2025'!$B$1:$D$65536,3,0)</f>
        <v>8038347.21</v>
      </c>
      <c r="E8403" s="25" t="s">
        <v>1824</v>
      </c>
      <c r="F8403" s="27" t="s">
        <v>3235</v>
      </c>
      <c r="G8403" s="26">
        <v>406318.07</v>
      </c>
      <c r="H8403" s="26">
        <v>0</v>
      </c>
      <c r="I8403" s="24">
        <f t="shared" si="131"/>
        <v>8974358.9800000023</v>
      </c>
      <c r="J8403" s="27" t="s">
        <v>64</v>
      </c>
      <c r="K8403" s="2" t="s">
        <v>15</v>
      </c>
    </row>
    <row r="8404" spans="1:11" ht="12" customHeight="1" x14ac:dyDescent="0.2">
      <c r="A8404" s="2">
        <v>1700</v>
      </c>
      <c r="B8404" s="20" t="str">
        <f>VLOOKUP(C8404,'[2]05-2025'!$B$1:$C$65536,2,0)</f>
        <v>FERIAS E ENCARGOS</v>
      </c>
      <c r="C8404" s="33" t="s">
        <v>77</v>
      </c>
      <c r="D8404" s="21">
        <f>VLOOKUP(C8404,'[2]05-2025'!$B$1:$D$65536,3,0)</f>
        <v>8038347.21</v>
      </c>
      <c r="E8404" s="25" t="s">
        <v>1824</v>
      </c>
      <c r="F8404" s="27" t="s">
        <v>3236</v>
      </c>
      <c r="G8404" s="26">
        <v>44834.84</v>
      </c>
      <c r="H8404" s="26">
        <v>0</v>
      </c>
      <c r="I8404" s="24">
        <f t="shared" si="131"/>
        <v>8929524.1400000025</v>
      </c>
      <c r="J8404" s="27" t="s">
        <v>89</v>
      </c>
      <c r="K8404" s="2" t="s">
        <v>15</v>
      </c>
    </row>
    <row r="8405" spans="1:11" ht="12" customHeight="1" x14ac:dyDescent="0.2">
      <c r="A8405" s="2">
        <v>1700</v>
      </c>
      <c r="B8405" s="20" t="str">
        <f>VLOOKUP(C8405,'[2]05-2025'!$B$1:$C$65536,2,0)</f>
        <v>FERIAS E ENCARGOS</v>
      </c>
      <c r="C8405" s="33" t="s">
        <v>77</v>
      </c>
      <c r="D8405" s="21">
        <f>VLOOKUP(C8405,'[2]05-2025'!$B$1:$D$65536,3,0)</f>
        <v>8038347.21</v>
      </c>
      <c r="E8405" s="25" t="s">
        <v>1824</v>
      </c>
      <c r="F8405" s="27" t="s">
        <v>3237</v>
      </c>
      <c r="G8405" s="26">
        <v>14778.97</v>
      </c>
      <c r="H8405" s="26">
        <v>0</v>
      </c>
      <c r="I8405" s="24">
        <f t="shared" si="131"/>
        <v>8914745.1700000018</v>
      </c>
      <c r="J8405" s="27" t="s">
        <v>1800</v>
      </c>
      <c r="K8405" s="2" t="s">
        <v>15</v>
      </c>
    </row>
    <row r="8406" spans="1:11" ht="12" customHeight="1" x14ac:dyDescent="0.2">
      <c r="A8406" s="2">
        <v>1700</v>
      </c>
      <c r="B8406" s="20" t="str">
        <f>VLOOKUP(C8406,'[2]05-2025'!$B$1:$C$65536,2,0)</f>
        <v>FERIAS E ENCARGOS</v>
      </c>
      <c r="C8406" s="33" t="s">
        <v>77</v>
      </c>
      <c r="D8406" s="21">
        <f>VLOOKUP(C8406,'[2]05-2025'!$B$1:$D$65536,3,0)</f>
        <v>8038347.21</v>
      </c>
      <c r="E8406" s="25" t="s">
        <v>1824</v>
      </c>
      <c r="F8406" s="27" t="s">
        <v>3238</v>
      </c>
      <c r="G8406" s="26">
        <v>834.44</v>
      </c>
      <c r="H8406" s="26">
        <v>0</v>
      </c>
      <c r="I8406" s="24">
        <f t="shared" si="131"/>
        <v>8913910.7300000023</v>
      </c>
      <c r="J8406" s="27" t="s">
        <v>67</v>
      </c>
      <c r="K8406" s="2" t="s">
        <v>15</v>
      </c>
    </row>
    <row r="8407" spans="1:11" ht="12" customHeight="1" x14ac:dyDescent="0.2">
      <c r="A8407" s="2">
        <v>1700</v>
      </c>
      <c r="B8407" s="20" t="str">
        <f>VLOOKUP(C8407,'[2]05-2025'!$B$1:$C$65536,2,0)</f>
        <v>FERIAS E ENCARGOS</v>
      </c>
      <c r="C8407" s="33" t="s">
        <v>77</v>
      </c>
      <c r="D8407" s="21">
        <f>VLOOKUP(C8407,'[2]05-2025'!$B$1:$D$65536,3,0)</f>
        <v>8038347.21</v>
      </c>
      <c r="E8407" s="25" t="s">
        <v>1824</v>
      </c>
      <c r="F8407" s="27" t="s">
        <v>3239</v>
      </c>
      <c r="G8407" s="26">
        <v>465885.05</v>
      </c>
      <c r="H8407" s="26">
        <v>0</v>
      </c>
      <c r="I8407" s="24">
        <f t="shared" si="131"/>
        <v>8448025.6800000016</v>
      </c>
      <c r="J8407" s="27" t="s">
        <v>68</v>
      </c>
      <c r="K8407" s="2" t="s">
        <v>15</v>
      </c>
    </row>
    <row r="8408" spans="1:11" ht="12" customHeight="1" x14ac:dyDescent="0.2">
      <c r="A8408" s="2">
        <v>1700</v>
      </c>
      <c r="B8408" s="20" t="str">
        <f>VLOOKUP(C8408,'[2]05-2025'!$B$1:$C$65536,2,0)</f>
        <v>FERIAS E ENCARGOS</v>
      </c>
      <c r="C8408" s="33" t="s">
        <v>77</v>
      </c>
      <c r="D8408" s="21">
        <f>VLOOKUP(C8408,'[2]05-2025'!$B$1:$D$65536,3,0)</f>
        <v>8038347.21</v>
      </c>
      <c r="E8408" s="25" t="s">
        <v>1824</v>
      </c>
      <c r="F8408" s="27" t="s">
        <v>3131</v>
      </c>
      <c r="G8408" s="26">
        <v>14677.33</v>
      </c>
      <c r="H8408" s="26">
        <v>0</v>
      </c>
      <c r="I8408" s="24">
        <f t="shared" si="131"/>
        <v>8433348.3500000015</v>
      </c>
      <c r="J8408" s="27" t="s">
        <v>101</v>
      </c>
      <c r="K8408" s="2" t="s">
        <v>15</v>
      </c>
    </row>
    <row r="8409" spans="1:11" ht="12" customHeight="1" x14ac:dyDescent="0.2">
      <c r="A8409" s="2">
        <v>1700</v>
      </c>
      <c r="B8409" s="20" t="str">
        <f>VLOOKUP(C8409,'[2]05-2025'!$B$1:$C$65536,2,0)</f>
        <v>13 SALARIO E ENCARGOS</v>
      </c>
      <c r="C8409" s="33" t="s">
        <v>78</v>
      </c>
      <c r="D8409" s="21">
        <f>VLOOKUP(C8409,'[2]05-2025'!$B$1:$D$65536,3,0)</f>
        <v>2119215.6800000002</v>
      </c>
      <c r="E8409" s="25" t="s">
        <v>1824</v>
      </c>
      <c r="F8409" s="27" t="s">
        <v>2303</v>
      </c>
      <c r="G8409" s="26">
        <v>0</v>
      </c>
      <c r="H8409" s="26">
        <v>79197.17</v>
      </c>
      <c r="I8409" s="24">
        <f t="shared" si="131"/>
        <v>2198412.85</v>
      </c>
      <c r="J8409" s="27" t="s">
        <v>64</v>
      </c>
      <c r="K8409" s="2" t="s">
        <v>15</v>
      </c>
    </row>
    <row r="8410" spans="1:11" ht="12" customHeight="1" x14ac:dyDescent="0.2">
      <c r="A8410" s="2">
        <v>1700</v>
      </c>
      <c r="B8410" s="20" t="str">
        <f>VLOOKUP(C8410,'[2]05-2025'!$B$1:$C$65536,2,0)</f>
        <v>13 SALARIO E ENCARGOS</v>
      </c>
      <c r="C8410" s="33" t="s">
        <v>78</v>
      </c>
      <c r="D8410" s="21">
        <f>VLOOKUP(C8410,'[2]05-2025'!$B$1:$D$65536,3,0)</f>
        <v>2119215.6800000002</v>
      </c>
      <c r="E8410" s="25" t="s">
        <v>1824</v>
      </c>
      <c r="F8410" s="27" t="s">
        <v>2304</v>
      </c>
      <c r="G8410" s="26">
        <v>0</v>
      </c>
      <c r="H8410" s="26">
        <v>23723.13</v>
      </c>
      <c r="I8410" s="24">
        <f t="shared" si="131"/>
        <v>2222135.98</v>
      </c>
      <c r="J8410" s="27" t="s">
        <v>90</v>
      </c>
      <c r="K8410" s="2" t="s">
        <v>15</v>
      </c>
    </row>
    <row r="8411" spans="1:11" ht="12" customHeight="1" x14ac:dyDescent="0.2">
      <c r="A8411" s="2">
        <v>1700</v>
      </c>
      <c r="B8411" s="20" t="str">
        <f>VLOOKUP(C8411,'[2]05-2025'!$B$1:$C$65536,2,0)</f>
        <v>13 SALARIO E ENCARGOS</v>
      </c>
      <c r="C8411" s="33" t="s">
        <v>78</v>
      </c>
      <c r="D8411" s="21">
        <f>VLOOKUP(C8411,'[2]05-2025'!$B$1:$D$65536,3,0)</f>
        <v>2119215.6800000002</v>
      </c>
      <c r="E8411" s="25" t="s">
        <v>1824</v>
      </c>
      <c r="F8411" s="27" t="s">
        <v>2305</v>
      </c>
      <c r="G8411" s="26">
        <v>0</v>
      </c>
      <c r="H8411" s="26">
        <v>3617618.13</v>
      </c>
      <c r="I8411" s="24">
        <f t="shared" si="131"/>
        <v>5839754.1099999994</v>
      </c>
      <c r="J8411" s="27" t="s">
        <v>89</v>
      </c>
      <c r="K8411" s="2" t="s">
        <v>15</v>
      </c>
    </row>
    <row r="8412" spans="1:11" ht="12" customHeight="1" x14ac:dyDescent="0.2">
      <c r="A8412" s="2">
        <v>1700</v>
      </c>
      <c r="B8412" s="20" t="str">
        <f>VLOOKUP(C8412,'[2]05-2025'!$B$1:$C$65536,2,0)</f>
        <v>13 SALARIO E ENCARGOS</v>
      </c>
      <c r="C8412" s="33" t="s">
        <v>78</v>
      </c>
      <c r="D8412" s="21">
        <f>VLOOKUP(C8412,'[2]05-2025'!$B$1:$D$65536,3,0)</f>
        <v>2119215.6800000002</v>
      </c>
      <c r="E8412" s="25" t="s">
        <v>1824</v>
      </c>
      <c r="F8412" s="27" t="s">
        <v>2306</v>
      </c>
      <c r="G8412" s="26">
        <v>0</v>
      </c>
      <c r="H8412" s="26">
        <v>374078.76</v>
      </c>
      <c r="I8412" s="24">
        <f t="shared" si="131"/>
        <v>6213832.8699999992</v>
      </c>
      <c r="J8412" s="27" t="s">
        <v>77</v>
      </c>
      <c r="K8412" s="2" t="s">
        <v>15</v>
      </c>
    </row>
    <row r="8413" spans="1:11" ht="12" customHeight="1" x14ac:dyDescent="0.2">
      <c r="A8413" s="2">
        <v>1700</v>
      </c>
      <c r="B8413" s="20" t="str">
        <f>VLOOKUP(C8413,'[2]05-2025'!$B$1:$C$65536,2,0)</f>
        <v>13 SALARIO E ENCARGOS</v>
      </c>
      <c r="C8413" s="33" t="s">
        <v>78</v>
      </c>
      <c r="D8413" s="21">
        <f>VLOOKUP(C8413,'[2]05-2025'!$B$1:$D$65536,3,0)</f>
        <v>2119215.6800000002</v>
      </c>
      <c r="E8413" s="25" t="s">
        <v>1824</v>
      </c>
      <c r="F8413" s="27" t="s">
        <v>2307</v>
      </c>
      <c r="G8413" s="26">
        <v>0</v>
      </c>
      <c r="H8413" s="26">
        <v>82155.13</v>
      </c>
      <c r="I8413" s="24">
        <f t="shared" si="131"/>
        <v>6295987.9999999991</v>
      </c>
      <c r="J8413" s="27" t="s">
        <v>92</v>
      </c>
      <c r="K8413" s="2" t="s">
        <v>15</v>
      </c>
    </row>
    <row r="8414" spans="1:11" ht="12" customHeight="1" x14ac:dyDescent="0.2">
      <c r="A8414" s="2">
        <v>1700</v>
      </c>
      <c r="B8414" s="20" t="str">
        <f>VLOOKUP(C8414,'[2]05-2025'!$B$1:$C$65536,2,0)</f>
        <v>13 SALARIO E ENCARGOS</v>
      </c>
      <c r="C8414" s="33" t="s">
        <v>78</v>
      </c>
      <c r="D8414" s="21">
        <f>VLOOKUP(C8414,'[2]05-2025'!$B$1:$D$65536,3,0)</f>
        <v>2119215.6800000002</v>
      </c>
      <c r="E8414" s="25" t="s">
        <v>1824</v>
      </c>
      <c r="F8414" s="27" t="s">
        <v>2308</v>
      </c>
      <c r="G8414" s="26">
        <v>0</v>
      </c>
      <c r="H8414" s="26">
        <v>46141.14</v>
      </c>
      <c r="I8414" s="24">
        <f t="shared" si="131"/>
        <v>6342129.1399999987</v>
      </c>
      <c r="J8414" s="27" t="s">
        <v>93</v>
      </c>
      <c r="K8414" s="2" t="s">
        <v>15</v>
      </c>
    </row>
    <row r="8415" spans="1:11" ht="12" customHeight="1" x14ac:dyDescent="0.2">
      <c r="A8415" s="2">
        <v>1700</v>
      </c>
      <c r="B8415" s="20" t="str">
        <f>VLOOKUP(C8415,'[2]05-2025'!$B$1:$C$65536,2,0)</f>
        <v>13 SALARIO E ENCARGOS</v>
      </c>
      <c r="C8415" s="33" t="s">
        <v>78</v>
      </c>
      <c r="D8415" s="21">
        <f>VLOOKUP(C8415,'[2]05-2025'!$B$1:$D$65536,3,0)</f>
        <v>2119215.6800000002</v>
      </c>
      <c r="E8415" s="25" t="s">
        <v>1824</v>
      </c>
      <c r="F8415" s="27" t="s">
        <v>2309</v>
      </c>
      <c r="G8415" s="26">
        <v>0</v>
      </c>
      <c r="H8415" s="26">
        <v>3690.29</v>
      </c>
      <c r="I8415" s="24">
        <f t="shared" si="131"/>
        <v>6345819.4299999988</v>
      </c>
      <c r="J8415" s="27" t="s">
        <v>94</v>
      </c>
      <c r="K8415" s="2" t="s">
        <v>15</v>
      </c>
    </row>
    <row r="8416" spans="1:11" ht="12" customHeight="1" x14ac:dyDescent="0.2">
      <c r="A8416" s="2">
        <v>1700</v>
      </c>
      <c r="B8416" s="20" t="str">
        <f>VLOOKUP(C8416,'[2]05-2025'!$B$1:$C$65536,2,0)</f>
        <v>13 SALARIO E ENCARGOS</v>
      </c>
      <c r="C8416" s="33" t="s">
        <v>78</v>
      </c>
      <c r="D8416" s="21">
        <f>VLOOKUP(C8416,'[2]05-2025'!$B$1:$D$65536,3,0)</f>
        <v>2119215.6800000002</v>
      </c>
      <c r="E8416" s="25" t="s">
        <v>1824</v>
      </c>
      <c r="F8416" s="27" t="s">
        <v>2311</v>
      </c>
      <c r="G8416" s="26">
        <v>0</v>
      </c>
      <c r="H8416" s="26">
        <v>529094</v>
      </c>
      <c r="I8416" s="24">
        <f t="shared" si="131"/>
        <v>6874913.4299999988</v>
      </c>
      <c r="J8416" s="27" t="s">
        <v>91</v>
      </c>
      <c r="K8416" s="2" t="s">
        <v>15</v>
      </c>
    </row>
    <row r="8417" spans="1:11" ht="12" customHeight="1" x14ac:dyDescent="0.2">
      <c r="A8417" s="2">
        <v>1700</v>
      </c>
      <c r="B8417" s="20" t="str">
        <f>VLOOKUP(C8417,'[2]05-2025'!$B$1:$C$65536,2,0)</f>
        <v>13 SALARIO E ENCARGOS</v>
      </c>
      <c r="C8417" s="33" t="s">
        <v>78</v>
      </c>
      <c r="D8417" s="21">
        <f>VLOOKUP(C8417,'[2]05-2025'!$B$1:$D$65536,3,0)</f>
        <v>2119215.6800000002</v>
      </c>
      <c r="E8417" s="25" t="s">
        <v>1824</v>
      </c>
      <c r="F8417" s="27" t="s">
        <v>3132</v>
      </c>
      <c r="G8417" s="26">
        <v>0</v>
      </c>
      <c r="H8417" s="26">
        <v>77047.429999999993</v>
      </c>
      <c r="I8417" s="24">
        <f t="shared" si="131"/>
        <v>6951960.8599999985</v>
      </c>
      <c r="J8417" s="27" t="s">
        <v>102</v>
      </c>
      <c r="K8417" s="2" t="s">
        <v>15</v>
      </c>
    </row>
    <row r="8418" spans="1:11" ht="12" customHeight="1" x14ac:dyDescent="0.2">
      <c r="A8418" s="2">
        <v>1700</v>
      </c>
      <c r="B8418" s="20" t="str">
        <f>VLOOKUP(C8418,'[2]05-2025'!$B$1:$C$65536,2,0)</f>
        <v>13 SALARIO E ENCARGOS</v>
      </c>
      <c r="C8418" s="33" t="s">
        <v>78</v>
      </c>
      <c r="D8418" s="21">
        <f>VLOOKUP(C8418,'[2]05-2025'!$B$1:$D$65536,3,0)</f>
        <v>2119215.6800000002</v>
      </c>
      <c r="E8418" s="25" t="s">
        <v>1824</v>
      </c>
      <c r="F8418" s="27" t="s">
        <v>3133</v>
      </c>
      <c r="G8418" s="26">
        <v>0</v>
      </c>
      <c r="H8418" s="26">
        <v>567413.66</v>
      </c>
      <c r="I8418" s="24">
        <f t="shared" si="131"/>
        <v>7519374.5199999986</v>
      </c>
      <c r="J8418" s="27" t="s">
        <v>102</v>
      </c>
      <c r="K8418" s="2" t="s">
        <v>15</v>
      </c>
    </row>
    <row r="8419" spans="1:11" ht="12" customHeight="1" x14ac:dyDescent="0.2">
      <c r="A8419" s="2">
        <v>1700</v>
      </c>
      <c r="B8419" s="20" t="str">
        <f>VLOOKUP(C8419,'[2]05-2025'!$B$1:$C$65536,2,0)</f>
        <v>13 SALARIO E ENCARGOS</v>
      </c>
      <c r="C8419" s="33" t="s">
        <v>78</v>
      </c>
      <c r="D8419" s="21">
        <f>VLOOKUP(C8419,'[2]05-2025'!$B$1:$D$65536,3,0)</f>
        <v>2119215.6800000002</v>
      </c>
      <c r="E8419" s="25" t="s">
        <v>1824</v>
      </c>
      <c r="F8419" s="27" t="s">
        <v>3227</v>
      </c>
      <c r="G8419" s="26">
        <v>90754.11</v>
      </c>
      <c r="H8419" s="26">
        <v>0</v>
      </c>
      <c r="I8419" s="24">
        <f t="shared" si="131"/>
        <v>7428620.4099999983</v>
      </c>
      <c r="J8419" s="27" t="s">
        <v>62</v>
      </c>
      <c r="K8419" s="2" t="s">
        <v>15</v>
      </c>
    </row>
    <row r="8420" spans="1:11" ht="12" customHeight="1" x14ac:dyDescent="0.2">
      <c r="A8420" s="2">
        <v>1700</v>
      </c>
      <c r="B8420" s="20" t="str">
        <f>VLOOKUP(C8420,'[2]05-2025'!$B$1:$C$65536,2,0)</f>
        <v>13 SALARIO E ENCARGOS</v>
      </c>
      <c r="C8420" s="33" t="s">
        <v>78</v>
      </c>
      <c r="D8420" s="21">
        <f>VLOOKUP(C8420,'[2]05-2025'!$B$1:$D$65536,3,0)</f>
        <v>2119215.6800000002</v>
      </c>
      <c r="E8420" s="25" t="s">
        <v>1824</v>
      </c>
      <c r="F8420" s="27" t="s">
        <v>3228</v>
      </c>
      <c r="G8420" s="26">
        <v>6516.19</v>
      </c>
      <c r="H8420" s="26">
        <v>0</v>
      </c>
      <c r="I8420" s="24">
        <f t="shared" si="131"/>
        <v>7422104.2199999979</v>
      </c>
      <c r="J8420" s="27" t="s">
        <v>92</v>
      </c>
      <c r="K8420" s="2" t="s">
        <v>15</v>
      </c>
    </row>
    <row r="8421" spans="1:11" ht="12" customHeight="1" x14ac:dyDescent="0.2">
      <c r="A8421" s="2">
        <v>1700</v>
      </c>
      <c r="B8421" s="20" t="str">
        <f>VLOOKUP(C8421,'[2]05-2025'!$B$1:$C$65536,2,0)</f>
        <v>13 SALARIO E ENCARGOS</v>
      </c>
      <c r="C8421" s="33" t="s">
        <v>78</v>
      </c>
      <c r="D8421" s="21">
        <f>VLOOKUP(C8421,'[2]05-2025'!$B$1:$D$65536,3,0)</f>
        <v>2119215.6800000002</v>
      </c>
      <c r="E8421" s="25" t="s">
        <v>1824</v>
      </c>
      <c r="F8421" s="27" t="s">
        <v>3229</v>
      </c>
      <c r="G8421" s="26">
        <v>3483991.9</v>
      </c>
      <c r="H8421" s="26">
        <v>0</v>
      </c>
      <c r="I8421" s="24">
        <f t="shared" si="131"/>
        <v>3938112.319999998</v>
      </c>
      <c r="J8421" s="27" t="s">
        <v>61</v>
      </c>
      <c r="K8421" s="2" t="s">
        <v>15</v>
      </c>
    </row>
    <row r="8422" spans="1:11" ht="12" customHeight="1" x14ac:dyDescent="0.2">
      <c r="A8422" s="2">
        <v>1700</v>
      </c>
      <c r="B8422" s="20" t="str">
        <f>VLOOKUP(C8422,'[2]05-2025'!$B$1:$C$65536,2,0)</f>
        <v>13 SALARIO E ENCARGOS</v>
      </c>
      <c r="C8422" s="33" t="s">
        <v>78</v>
      </c>
      <c r="D8422" s="21">
        <f>VLOOKUP(C8422,'[2]05-2025'!$B$1:$D$65536,3,0)</f>
        <v>2119215.6800000002</v>
      </c>
      <c r="E8422" s="25" t="s">
        <v>1824</v>
      </c>
      <c r="F8422" s="27" t="s">
        <v>3230</v>
      </c>
      <c r="G8422" s="26">
        <v>2419.7199999999998</v>
      </c>
      <c r="H8422" s="26">
        <v>0</v>
      </c>
      <c r="I8422" s="24">
        <f t="shared" si="131"/>
        <v>3935692.5999999978</v>
      </c>
      <c r="J8422" s="27" t="s">
        <v>1730</v>
      </c>
      <c r="K8422" s="2" t="s">
        <v>15</v>
      </c>
    </row>
    <row r="8423" spans="1:11" ht="12" customHeight="1" x14ac:dyDescent="0.2">
      <c r="A8423" s="2">
        <v>1700</v>
      </c>
      <c r="B8423" s="20" t="str">
        <f>VLOOKUP(C8423,'[2]05-2025'!$B$1:$C$65536,2,0)</f>
        <v>13 SALARIO E ENCARGOS</v>
      </c>
      <c r="C8423" s="33" t="s">
        <v>78</v>
      </c>
      <c r="D8423" s="21">
        <f>VLOOKUP(C8423,'[2]05-2025'!$B$1:$D$65536,3,0)</f>
        <v>2119215.6800000002</v>
      </c>
      <c r="E8423" s="25" t="s">
        <v>1824</v>
      </c>
      <c r="F8423" s="27" t="s">
        <v>3231</v>
      </c>
      <c r="G8423" s="26">
        <v>3628.58</v>
      </c>
      <c r="H8423" s="26">
        <v>0</v>
      </c>
      <c r="I8423" s="24">
        <f t="shared" si="131"/>
        <v>3932064.0199999977</v>
      </c>
      <c r="J8423" s="27" t="s">
        <v>63</v>
      </c>
      <c r="K8423" s="2" t="s">
        <v>15</v>
      </c>
    </row>
    <row r="8424" spans="1:11" ht="12" customHeight="1" x14ac:dyDescent="0.2">
      <c r="A8424" s="2">
        <v>1700</v>
      </c>
      <c r="B8424" s="20" t="str">
        <f>VLOOKUP(C8424,'[2]05-2025'!$B$1:$C$65536,2,0)</f>
        <v>13 SALARIO E ENCARGOS</v>
      </c>
      <c r="C8424" s="33" t="s">
        <v>78</v>
      </c>
      <c r="D8424" s="21">
        <f>VLOOKUP(C8424,'[2]05-2025'!$B$1:$D$65536,3,0)</f>
        <v>2119215.6800000002</v>
      </c>
      <c r="E8424" s="25" t="s">
        <v>1824</v>
      </c>
      <c r="F8424" s="27" t="s">
        <v>3232</v>
      </c>
      <c r="G8424" s="26">
        <v>71.77</v>
      </c>
      <c r="H8424" s="26">
        <v>0</v>
      </c>
      <c r="I8424" s="24">
        <f t="shared" si="131"/>
        <v>3931992.2499999977</v>
      </c>
      <c r="J8424" s="27" t="s">
        <v>89</v>
      </c>
      <c r="K8424" s="2" t="s">
        <v>15</v>
      </c>
    </row>
    <row r="8425" spans="1:11" ht="12" customHeight="1" x14ac:dyDescent="0.2">
      <c r="A8425" s="2">
        <v>1700</v>
      </c>
      <c r="B8425" s="20" t="str">
        <f>VLOOKUP(C8425,'[2]05-2025'!$B$1:$C$65536,2,0)</f>
        <v>13 SALARIO E ENCARGOS</v>
      </c>
      <c r="C8425" s="33" t="s">
        <v>78</v>
      </c>
      <c r="D8425" s="21">
        <f>VLOOKUP(C8425,'[2]05-2025'!$B$1:$D$65536,3,0)</f>
        <v>2119215.6800000002</v>
      </c>
      <c r="E8425" s="25" t="s">
        <v>1824</v>
      </c>
      <c r="F8425" s="27" t="s">
        <v>3292</v>
      </c>
      <c r="G8425" s="26">
        <v>237764.02</v>
      </c>
      <c r="H8425" s="26">
        <v>0</v>
      </c>
      <c r="I8425" s="24">
        <f t="shared" si="131"/>
        <v>3694228.2299999977</v>
      </c>
      <c r="J8425" s="27" t="s">
        <v>33</v>
      </c>
      <c r="K8425" s="2" t="s">
        <v>15</v>
      </c>
    </row>
    <row r="8426" spans="1:11" ht="12" customHeight="1" x14ac:dyDescent="0.2">
      <c r="A8426" s="2">
        <v>1700</v>
      </c>
      <c r="B8426" s="20" t="str">
        <f>VLOOKUP(C8426,'[2]05-2025'!$B$1:$C$65536,2,0)</f>
        <v>13 SALARIO E ENCARGOS</v>
      </c>
      <c r="C8426" s="33" t="s">
        <v>78</v>
      </c>
      <c r="D8426" s="21">
        <f>VLOOKUP(C8426,'[2]05-2025'!$B$1:$D$65536,3,0)</f>
        <v>2119215.6800000002</v>
      </c>
      <c r="E8426" s="25" t="s">
        <v>1824</v>
      </c>
      <c r="F8426" s="27" t="s">
        <v>3233</v>
      </c>
      <c r="G8426" s="26">
        <v>8528.2999999999993</v>
      </c>
      <c r="H8426" s="26">
        <v>0</v>
      </c>
      <c r="I8426" s="24">
        <f t="shared" si="131"/>
        <v>3685699.9299999978</v>
      </c>
      <c r="J8426" s="27" t="s">
        <v>93</v>
      </c>
      <c r="K8426" s="2" t="s">
        <v>15</v>
      </c>
    </row>
    <row r="8427" spans="1:11" ht="12" customHeight="1" x14ac:dyDescent="0.2">
      <c r="A8427" s="2">
        <v>1700</v>
      </c>
      <c r="B8427" s="20" t="str">
        <f>VLOOKUP(C8427,'[2]05-2025'!$B$1:$C$65536,2,0)</f>
        <v>13 SALARIO E ENCARGOS</v>
      </c>
      <c r="C8427" s="33" t="s">
        <v>78</v>
      </c>
      <c r="D8427" s="21">
        <f>VLOOKUP(C8427,'[2]05-2025'!$B$1:$D$65536,3,0)</f>
        <v>2119215.6800000002</v>
      </c>
      <c r="E8427" s="25" t="s">
        <v>1824</v>
      </c>
      <c r="F8427" s="27" t="s">
        <v>3234</v>
      </c>
      <c r="G8427" s="26">
        <v>3687.18</v>
      </c>
      <c r="H8427" s="26">
        <v>0</v>
      </c>
      <c r="I8427" s="24">
        <f t="shared" si="131"/>
        <v>3682012.7499999977</v>
      </c>
      <c r="J8427" s="27" t="s">
        <v>1734</v>
      </c>
      <c r="K8427" s="2" t="s">
        <v>15</v>
      </c>
    </row>
    <row r="8428" spans="1:11" ht="12" customHeight="1" x14ac:dyDescent="0.2">
      <c r="A8428" s="2">
        <v>1700</v>
      </c>
      <c r="B8428" s="20" t="str">
        <f>VLOOKUP(C8428,'[2]05-2025'!$B$1:$C$65536,2,0)</f>
        <v>13 SALARIO E ENCARGOS</v>
      </c>
      <c r="C8428" s="33" t="s">
        <v>78</v>
      </c>
      <c r="D8428" s="21">
        <f>VLOOKUP(C8428,'[2]05-2025'!$B$1:$D$65536,3,0)</f>
        <v>2119215.6800000002</v>
      </c>
      <c r="E8428" s="25" t="s">
        <v>1824</v>
      </c>
      <c r="F8428" s="27" t="s">
        <v>3235</v>
      </c>
      <c r="G8428" s="26">
        <v>406318.07</v>
      </c>
      <c r="H8428" s="26">
        <v>0</v>
      </c>
      <c r="I8428" s="24">
        <f t="shared" si="131"/>
        <v>3275694.6799999978</v>
      </c>
      <c r="J8428" s="27" t="s">
        <v>64</v>
      </c>
      <c r="K8428" s="2" t="s">
        <v>15</v>
      </c>
    </row>
    <row r="8429" spans="1:11" ht="12" customHeight="1" x14ac:dyDescent="0.2">
      <c r="A8429" s="2">
        <v>1700</v>
      </c>
      <c r="B8429" s="20" t="str">
        <f>VLOOKUP(C8429,'[2]05-2025'!$B$1:$C$65536,2,0)</f>
        <v>13 SALARIO E ENCARGOS</v>
      </c>
      <c r="C8429" s="33" t="s">
        <v>78</v>
      </c>
      <c r="D8429" s="21">
        <f>VLOOKUP(C8429,'[2]05-2025'!$B$1:$D$65536,3,0)</f>
        <v>2119215.6800000002</v>
      </c>
      <c r="E8429" s="25" t="s">
        <v>1824</v>
      </c>
      <c r="F8429" s="27" t="s">
        <v>3236</v>
      </c>
      <c r="G8429" s="26">
        <v>44834.84</v>
      </c>
      <c r="H8429" s="26">
        <v>0</v>
      </c>
      <c r="I8429" s="24">
        <f t="shared" si="131"/>
        <v>3230859.839999998</v>
      </c>
      <c r="J8429" s="27" t="s">
        <v>89</v>
      </c>
      <c r="K8429" s="2" t="s">
        <v>15</v>
      </c>
    </row>
    <row r="8430" spans="1:11" ht="12" customHeight="1" x14ac:dyDescent="0.2">
      <c r="A8430" s="2">
        <v>1700</v>
      </c>
      <c r="B8430" s="20" t="str">
        <f>VLOOKUP(C8430,'[2]05-2025'!$B$1:$C$65536,2,0)</f>
        <v>13 SALARIO E ENCARGOS</v>
      </c>
      <c r="C8430" s="33" t="s">
        <v>78</v>
      </c>
      <c r="D8430" s="21">
        <f>VLOOKUP(C8430,'[2]05-2025'!$B$1:$D$65536,3,0)</f>
        <v>2119215.6800000002</v>
      </c>
      <c r="E8430" s="25" t="s">
        <v>1824</v>
      </c>
      <c r="F8430" s="27" t="s">
        <v>3237</v>
      </c>
      <c r="G8430" s="26">
        <v>14778.97</v>
      </c>
      <c r="H8430" s="26">
        <v>0</v>
      </c>
      <c r="I8430" s="24">
        <f t="shared" si="131"/>
        <v>3216080.8699999978</v>
      </c>
      <c r="J8430" s="27" t="s">
        <v>1800</v>
      </c>
      <c r="K8430" s="2" t="s">
        <v>15</v>
      </c>
    </row>
    <row r="8431" spans="1:11" ht="12" customHeight="1" x14ac:dyDescent="0.2">
      <c r="A8431" s="2">
        <v>1700</v>
      </c>
      <c r="B8431" s="20" t="str">
        <f>VLOOKUP(C8431,'[2]05-2025'!$B$1:$C$65536,2,0)</f>
        <v>13 SALARIO E ENCARGOS</v>
      </c>
      <c r="C8431" s="33" t="s">
        <v>78</v>
      </c>
      <c r="D8431" s="21">
        <f>VLOOKUP(C8431,'[2]05-2025'!$B$1:$D$65536,3,0)</f>
        <v>2119215.6800000002</v>
      </c>
      <c r="E8431" s="25" t="s">
        <v>1824</v>
      </c>
      <c r="F8431" s="27" t="s">
        <v>3238</v>
      </c>
      <c r="G8431" s="26">
        <v>834.44</v>
      </c>
      <c r="H8431" s="26">
        <v>0</v>
      </c>
      <c r="I8431" s="24">
        <f t="shared" si="131"/>
        <v>3215246.4299999978</v>
      </c>
      <c r="J8431" s="27" t="s">
        <v>67</v>
      </c>
      <c r="K8431" s="2" t="s">
        <v>15</v>
      </c>
    </row>
    <row r="8432" spans="1:11" ht="12" customHeight="1" x14ac:dyDescent="0.2">
      <c r="A8432" s="2">
        <v>1700</v>
      </c>
      <c r="B8432" s="20" t="str">
        <f>VLOOKUP(C8432,'[2]05-2025'!$B$1:$C$65536,2,0)</f>
        <v>13 SALARIO E ENCARGOS</v>
      </c>
      <c r="C8432" s="33" t="s">
        <v>78</v>
      </c>
      <c r="D8432" s="21">
        <f>VLOOKUP(C8432,'[2]05-2025'!$B$1:$D$65536,3,0)</f>
        <v>2119215.6800000002</v>
      </c>
      <c r="E8432" s="25" t="s">
        <v>1824</v>
      </c>
      <c r="F8432" s="27" t="s">
        <v>3239</v>
      </c>
      <c r="G8432" s="26">
        <v>465885.05</v>
      </c>
      <c r="H8432" s="26">
        <v>0</v>
      </c>
      <c r="I8432" s="24">
        <f t="shared" si="131"/>
        <v>2749361.379999998</v>
      </c>
      <c r="J8432" s="27" t="s">
        <v>68</v>
      </c>
      <c r="K8432" s="2" t="s">
        <v>15</v>
      </c>
    </row>
    <row r="8433" spans="1:11" ht="12" customHeight="1" x14ac:dyDescent="0.2">
      <c r="A8433" s="2">
        <v>1700</v>
      </c>
      <c r="B8433" s="20" t="str">
        <f>VLOOKUP(C8433,'[2]05-2025'!$B$1:$C$65536,2,0)</f>
        <v>CONTRATO DE GESTAO HGG</v>
      </c>
      <c r="C8433" s="33" t="s">
        <v>79</v>
      </c>
      <c r="D8433" s="21">
        <f>VLOOKUP(C8433,'[2]05-2025'!$B$1:$D$65536,3,0)</f>
        <v>66628924.280000001</v>
      </c>
      <c r="E8433" s="25" t="s">
        <v>1825</v>
      </c>
      <c r="F8433" s="27" t="s">
        <v>3134</v>
      </c>
      <c r="G8433" s="26">
        <v>0</v>
      </c>
      <c r="H8433" s="26">
        <v>4747545</v>
      </c>
      <c r="I8433" s="24">
        <f t="shared" ref="I8433:I8496" si="132">IF(C8433&lt;&gt;C8432,D8433-G8433+H8433,IF(C8433=C8432,I8432-G8433+H8433,"falso"))</f>
        <v>71376469.280000001</v>
      </c>
      <c r="J8433" s="27" t="s">
        <v>1756</v>
      </c>
      <c r="K8433" s="2" t="s">
        <v>15</v>
      </c>
    </row>
    <row r="8434" spans="1:11" ht="12" customHeight="1" x14ac:dyDescent="0.2">
      <c r="A8434" s="2">
        <v>1700</v>
      </c>
      <c r="B8434" s="20" t="str">
        <f>VLOOKUP(C8434,'[2]05-2025'!$B$1:$C$65536,2,0)</f>
        <v>CONTRATO DE GESTAO HGG</v>
      </c>
      <c r="C8434" s="33" t="s">
        <v>79</v>
      </c>
      <c r="D8434" s="21">
        <f>VLOOKUP(C8434,'[2]05-2025'!$B$1:$D$65536,3,0)</f>
        <v>66628924.280000001</v>
      </c>
      <c r="E8434" s="25" t="s">
        <v>1825</v>
      </c>
      <c r="F8434" s="27" t="s">
        <v>3135</v>
      </c>
      <c r="G8434" s="26">
        <v>0</v>
      </c>
      <c r="H8434" s="26">
        <v>51.1</v>
      </c>
      <c r="I8434" s="24">
        <f t="shared" si="132"/>
        <v>71376520.379999995</v>
      </c>
      <c r="J8434" s="27" t="s">
        <v>75</v>
      </c>
      <c r="K8434" s="2" t="s">
        <v>15</v>
      </c>
    </row>
    <row r="8435" spans="1:11" ht="12" customHeight="1" x14ac:dyDescent="0.2">
      <c r="A8435" s="2">
        <v>1700</v>
      </c>
      <c r="B8435" s="20" t="str">
        <f>VLOOKUP(C8435,'[2]05-2025'!$B$1:$C$65536,2,0)</f>
        <v>CONTRATO DE GESTAO HGG</v>
      </c>
      <c r="C8435" s="33" t="s">
        <v>79</v>
      </c>
      <c r="D8435" s="21">
        <f>VLOOKUP(C8435,'[2]05-2025'!$B$1:$D$65536,3,0)</f>
        <v>66628924.280000001</v>
      </c>
      <c r="E8435" s="25" t="s">
        <v>1825</v>
      </c>
      <c r="F8435" s="27" t="s">
        <v>3136</v>
      </c>
      <c r="G8435" s="26">
        <v>0</v>
      </c>
      <c r="H8435" s="26">
        <v>251908.98</v>
      </c>
      <c r="I8435" s="24">
        <f t="shared" si="132"/>
        <v>71628429.359999999</v>
      </c>
      <c r="J8435" s="27" t="s">
        <v>37</v>
      </c>
      <c r="K8435" s="2" t="s">
        <v>15</v>
      </c>
    </row>
    <row r="8436" spans="1:11" ht="12" customHeight="1" x14ac:dyDescent="0.2">
      <c r="A8436" s="2">
        <v>1700</v>
      </c>
      <c r="B8436" s="20" t="str">
        <f>VLOOKUP(C8436,'[2]05-2025'!$B$1:$C$65536,2,0)</f>
        <v>CONTRATO DE GESTAO HGG</v>
      </c>
      <c r="C8436" s="33" t="s">
        <v>79</v>
      </c>
      <c r="D8436" s="21">
        <f>VLOOKUP(C8436,'[2]05-2025'!$B$1:$D$65536,3,0)</f>
        <v>66628924.280000001</v>
      </c>
      <c r="E8436" s="25" t="s">
        <v>1807</v>
      </c>
      <c r="F8436" s="27" t="s">
        <v>1791</v>
      </c>
      <c r="G8436" s="26">
        <v>0</v>
      </c>
      <c r="H8436" s="26">
        <v>11897350.09</v>
      </c>
      <c r="I8436" s="24">
        <f t="shared" si="132"/>
        <v>83525779.450000003</v>
      </c>
      <c r="J8436" s="27" t="s">
        <v>1671</v>
      </c>
      <c r="K8436" s="2" t="s">
        <v>15</v>
      </c>
    </row>
    <row r="8437" spans="1:11" ht="12" customHeight="1" x14ac:dyDescent="0.2">
      <c r="A8437" s="2">
        <v>1700</v>
      </c>
      <c r="B8437" s="20" t="str">
        <f>VLOOKUP(C8437,'[2]05-2025'!$B$1:$C$65536,2,0)</f>
        <v>CONTRATO DE GESTAO HGG</v>
      </c>
      <c r="C8437" s="33" t="s">
        <v>79</v>
      </c>
      <c r="D8437" s="21">
        <f>VLOOKUP(C8437,'[2]05-2025'!$B$1:$D$65536,3,0)</f>
        <v>66628924.280000001</v>
      </c>
      <c r="E8437" s="25" t="s">
        <v>1812</v>
      </c>
      <c r="F8437" s="27" t="s">
        <v>3137</v>
      </c>
      <c r="G8437" s="26">
        <v>0</v>
      </c>
      <c r="H8437" s="26">
        <v>188126.58</v>
      </c>
      <c r="I8437" s="24">
        <f t="shared" si="132"/>
        <v>83713906.030000001</v>
      </c>
      <c r="J8437" s="27" t="s">
        <v>1672</v>
      </c>
      <c r="K8437" s="2" t="s">
        <v>15</v>
      </c>
    </row>
    <row r="8438" spans="1:11" ht="12" customHeight="1" x14ac:dyDescent="0.2">
      <c r="A8438" s="2">
        <v>1700</v>
      </c>
      <c r="B8438" s="20" t="str">
        <f>VLOOKUP(C8438,'[2]05-2025'!$B$1:$C$65536,2,0)</f>
        <v>CONTRATO DE GESTAO HGG</v>
      </c>
      <c r="C8438" s="33" t="s">
        <v>79</v>
      </c>
      <c r="D8438" s="21">
        <f>VLOOKUP(C8438,'[2]05-2025'!$B$1:$D$65536,3,0)</f>
        <v>66628924.280000001</v>
      </c>
      <c r="E8438" s="25" t="s">
        <v>1812</v>
      </c>
      <c r="F8438" s="27" t="s">
        <v>3138</v>
      </c>
      <c r="G8438" s="26">
        <v>0</v>
      </c>
      <c r="H8438" s="26">
        <v>9937.76</v>
      </c>
      <c r="I8438" s="24">
        <f t="shared" si="132"/>
        <v>83723843.790000007</v>
      </c>
      <c r="J8438" s="27" t="s">
        <v>1671</v>
      </c>
      <c r="K8438" s="2" t="s">
        <v>15</v>
      </c>
    </row>
    <row r="8439" spans="1:11" ht="12" customHeight="1" x14ac:dyDescent="0.2">
      <c r="A8439" s="2">
        <v>1700</v>
      </c>
      <c r="B8439" s="20" t="str">
        <f>VLOOKUP(C8439,'[2]05-2025'!$B$1:$C$65536,2,0)</f>
        <v>CONTRATO DE GESTAO HGG</v>
      </c>
      <c r="C8439" s="33" t="s">
        <v>79</v>
      </c>
      <c r="D8439" s="21">
        <f>VLOOKUP(C8439,'[2]05-2025'!$B$1:$D$65536,3,0)</f>
        <v>66628924.280000001</v>
      </c>
      <c r="E8439" s="25" t="s">
        <v>1812</v>
      </c>
      <c r="F8439" s="27" t="s">
        <v>3138</v>
      </c>
      <c r="G8439" s="26">
        <v>0</v>
      </c>
      <c r="H8439" s="26">
        <v>8891.68</v>
      </c>
      <c r="I8439" s="24">
        <f t="shared" si="132"/>
        <v>83732735.470000014</v>
      </c>
      <c r="J8439" s="27" t="s">
        <v>1671</v>
      </c>
      <c r="K8439" s="2" t="s">
        <v>15</v>
      </c>
    </row>
    <row r="8440" spans="1:11" ht="12" customHeight="1" x14ac:dyDescent="0.2">
      <c r="A8440" s="2">
        <v>1700</v>
      </c>
      <c r="B8440" s="20" t="str">
        <f>VLOOKUP(C8440,'[2]05-2025'!$B$1:$C$65536,2,0)</f>
        <v>CONTRATO DE GESTAO HGG</v>
      </c>
      <c r="C8440" s="33" t="s">
        <v>79</v>
      </c>
      <c r="D8440" s="21">
        <f>VLOOKUP(C8440,'[2]05-2025'!$B$1:$D$65536,3,0)</f>
        <v>66628924.280000001</v>
      </c>
      <c r="E8440" s="25" t="s">
        <v>1812</v>
      </c>
      <c r="F8440" s="27" t="s">
        <v>1763</v>
      </c>
      <c r="G8440" s="26">
        <v>0</v>
      </c>
      <c r="H8440" s="26">
        <v>211873.42</v>
      </c>
      <c r="I8440" s="24">
        <f t="shared" si="132"/>
        <v>83944608.890000015</v>
      </c>
      <c r="J8440" s="27" t="s">
        <v>1671</v>
      </c>
      <c r="K8440" s="2" t="s">
        <v>15</v>
      </c>
    </row>
    <row r="8441" spans="1:11" ht="12" customHeight="1" x14ac:dyDescent="0.2">
      <c r="A8441" s="2">
        <v>1700</v>
      </c>
      <c r="B8441" s="20" t="str">
        <f>VLOOKUP(C8441,'[2]05-2025'!$B$1:$C$65536,2,0)</f>
        <v>CONTRATO DE GESTAO HGG</v>
      </c>
      <c r="C8441" s="33" t="s">
        <v>79</v>
      </c>
      <c r="D8441" s="21">
        <f>VLOOKUP(C8441,'[2]05-2025'!$B$1:$D$65536,3,0)</f>
        <v>66628924.280000001</v>
      </c>
      <c r="E8441" s="25" t="s">
        <v>1824</v>
      </c>
      <c r="F8441" s="27" t="s">
        <v>3139</v>
      </c>
      <c r="G8441" s="26">
        <v>0</v>
      </c>
      <c r="H8441" s="26">
        <v>50.53</v>
      </c>
      <c r="I8441" s="24">
        <f t="shared" si="132"/>
        <v>83944659.420000017</v>
      </c>
      <c r="J8441" s="27" t="s">
        <v>75</v>
      </c>
      <c r="K8441" s="2" t="s">
        <v>15</v>
      </c>
    </row>
    <row r="8442" spans="1:11" ht="12" customHeight="1" x14ac:dyDescent="0.2">
      <c r="A8442" s="2">
        <v>1700</v>
      </c>
      <c r="B8442" s="20" t="str">
        <f>VLOOKUP(C8442,'[2]05-2025'!$B$1:$C$65536,2,0)</f>
        <v>CONTRATO DE GESTAO HGG</v>
      </c>
      <c r="C8442" s="33" t="s">
        <v>79</v>
      </c>
      <c r="D8442" s="21">
        <f>VLOOKUP(C8442,'[2]05-2025'!$B$1:$D$65536,3,0)</f>
        <v>66628924.280000001</v>
      </c>
      <c r="E8442" s="25" t="s">
        <v>1824</v>
      </c>
      <c r="F8442" s="27" t="s">
        <v>3140</v>
      </c>
      <c r="G8442" s="26">
        <v>0</v>
      </c>
      <c r="H8442" s="26">
        <v>871648.4</v>
      </c>
      <c r="I8442" s="24">
        <f t="shared" si="132"/>
        <v>84816307.820000023</v>
      </c>
      <c r="J8442" s="27" t="s">
        <v>37</v>
      </c>
      <c r="K8442" s="2" t="s">
        <v>15</v>
      </c>
    </row>
    <row r="8443" spans="1:11" ht="12" customHeight="1" x14ac:dyDescent="0.2">
      <c r="A8443" s="2">
        <v>1700</v>
      </c>
      <c r="B8443" s="20" t="str">
        <f>VLOOKUP(C8443,'[2]05-2025'!$B$1:$C$65536,2,0)</f>
        <v>CONTRATO DE GESTAO HGG</v>
      </c>
      <c r="C8443" s="33" t="s">
        <v>79</v>
      </c>
      <c r="D8443" s="21">
        <f>VLOOKUP(C8443,'[2]05-2025'!$B$1:$D$65536,3,0)</f>
        <v>66628924.280000001</v>
      </c>
      <c r="E8443" s="25" t="s">
        <v>1824</v>
      </c>
      <c r="F8443" s="27" t="s">
        <v>3141</v>
      </c>
      <c r="G8443" s="26">
        <v>15553411.75</v>
      </c>
      <c r="H8443" s="26">
        <v>0</v>
      </c>
      <c r="I8443" s="24">
        <f t="shared" si="132"/>
        <v>69262896.070000023</v>
      </c>
      <c r="J8443" s="27" t="s">
        <v>84</v>
      </c>
      <c r="K8443" s="2" t="s">
        <v>15</v>
      </c>
    </row>
    <row r="8444" spans="1:11" ht="12" customHeight="1" x14ac:dyDescent="0.2">
      <c r="A8444" s="2">
        <v>1700</v>
      </c>
      <c r="B8444" s="20" t="str">
        <f>VLOOKUP(C8444,'[2]05-2025'!$B$1:$C$65536,2,0)</f>
        <v>CONTINGENCIAS CÍVEIS</v>
      </c>
      <c r="C8444" s="33" t="s">
        <v>80</v>
      </c>
      <c r="D8444" s="21">
        <f>VLOOKUP(C8444,'[2]05-2025'!$B$1:$D$65536,3,0)</f>
        <v>7376634.5</v>
      </c>
      <c r="E8444" s="25" t="s">
        <v>1825</v>
      </c>
      <c r="F8444" s="27" t="s">
        <v>3134</v>
      </c>
      <c r="G8444" s="26">
        <v>4747545</v>
      </c>
      <c r="H8444" s="26">
        <v>0</v>
      </c>
      <c r="I8444" s="24">
        <f t="shared" si="132"/>
        <v>2629089.5</v>
      </c>
      <c r="J8444" s="27" t="s">
        <v>1756</v>
      </c>
      <c r="K8444" s="2" t="s">
        <v>15</v>
      </c>
    </row>
    <row r="8445" spans="1:11" ht="12" customHeight="1" x14ac:dyDescent="0.2">
      <c r="A8445" s="2">
        <v>1700</v>
      </c>
      <c r="B8445" s="20" t="str">
        <f>VLOOKUP(C8445,'[2]05-2025'!$B$1:$C$65536,2,0)</f>
        <v xml:space="preserve">AJUSTES DOS EXERCICIOS ANTERIORES </v>
      </c>
      <c r="C8445" s="33" t="s">
        <v>1756</v>
      </c>
      <c r="D8445" s="21">
        <f>VLOOKUP(C8445,'[2]05-2025'!$B$1:$D$65536,3,0)</f>
        <v>0</v>
      </c>
      <c r="E8445" s="25" t="s">
        <v>1825</v>
      </c>
      <c r="F8445" s="27" t="s">
        <v>3134</v>
      </c>
      <c r="G8445" s="26">
        <v>0</v>
      </c>
      <c r="H8445" s="26">
        <v>4747545</v>
      </c>
      <c r="I8445" s="24">
        <f t="shared" si="132"/>
        <v>4747545</v>
      </c>
      <c r="J8445" s="27" t="s">
        <v>80</v>
      </c>
      <c r="K8445" s="2" t="s">
        <v>15</v>
      </c>
    </row>
    <row r="8446" spans="1:11" ht="12" customHeight="1" x14ac:dyDescent="0.2">
      <c r="A8446" s="2">
        <v>1700</v>
      </c>
      <c r="B8446" s="20" t="str">
        <f>VLOOKUP(C8446,'[2]05-2025'!$B$1:$C$65536,2,0)</f>
        <v xml:space="preserve">AJUSTES DOS EXERCICIOS ANTERIORES </v>
      </c>
      <c r="C8446" s="33" t="s">
        <v>1756</v>
      </c>
      <c r="D8446" s="21">
        <f>VLOOKUP(C8446,'[2]05-2025'!$B$1:$D$65536,3,0)</f>
        <v>0</v>
      </c>
      <c r="E8446" s="25" t="s">
        <v>1825</v>
      </c>
      <c r="F8446" s="27" t="s">
        <v>3134</v>
      </c>
      <c r="G8446" s="26">
        <v>4747545</v>
      </c>
      <c r="H8446" s="26">
        <v>0</v>
      </c>
      <c r="I8446" s="24">
        <f t="shared" si="132"/>
        <v>0</v>
      </c>
      <c r="J8446" s="27" t="s">
        <v>79</v>
      </c>
      <c r="K8446" s="2" t="s">
        <v>15</v>
      </c>
    </row>
    <row r="8447" spans="1:11" ht="12" customHeight="1" x14ac:dyDescent="0.2">
      <c r="A8447" s="2">
        <v>1700</v>
      </c>
      <c r="B8447" s="20" t="str">
        <f>VLOOKUP(C8447,'[2]05-2025'!$B$1:$C$65536,2,0)</f>
        <v>CONTRATO DE GESTAO HGG</v>
      </c>
      <c r="C8447" s="33" t="s">
        <v>81</v>
      </c>
      <c r="D8447" s="21">
        <f>VLOOKUP(C8447,'[2]05-2025'!$B$1:$D$65536,3,0)</f>
        <v>157417912.43000001</v>
      </c>
      <c r="E8447" s="25" t="s">
        <v>1825</v>
      </c>
      <c r="F8447" s="27" t="s">
        <v>1782</v>
      </c>
      <c r="G8447" s="26">
        <v>13469411.68</v>
      </c>
      <c r="H8447" s="26">
        <v>0</v>
      </c>
      <c r="I8447" s="24">
        <f t="shared" si="132"/>
        <v>143948500.75</v>
      </c>
      <c r="J8447" s="27" t="s">
        <v>55</v>
      </c>
      <c r="K8447" s="2" t="s">
        <v>15</v>
      </c>
    </row>
    <row r="8448" spans="1:11" ht="12" customHeight="1" x14ac:dyDescent="0.2">
      <c r="A8448" s="2">
        <v>1700</v>
      </c>
      <c r="B8448" s="20" t="str">
        <f>VLOOKUP(C8448,'[2]05-2025'!$B$1:$C$65536,2,0)</f>
        <v>CONTRATO DE GESTAO HGG</v>
      </c>
      <c r="C8448" s="33" t="s">
        <v>81</v>
      </c>
      <c r="D8448" s="21">
        <f>VLOOKUP(C8448,'[2]05-2025'!$B$1:$D$65536,3,0)</f>
        <v>157417912.43000001</v>
      </c>
      <c r="E8448" s="25" t="s">
        <v>1824</v>
      </c>
      <c r="F8448" s="27" t="s">
        <v>1791</v>
      </c>
      <c r="G8448" s="26">
        <v>12316179.529999999</v>
      </c>
      <c r="H8448" s="26">
        <v>0</v>
      </c>
      <c r="I8448" s="24">
        <f t="shared" si="132"/>
        <v>131632321.22</v>
      </c>
      <c r="J8448" s="27" t="s">
        <v>55</v>
      </c>
      <c r="K8448" s="2" t="s">
        <v>15</v>
      </c>
    </row>
    <row r="8449" spans="1:11" ht="12" customHeight="1" x14ac:dyDescent="0.2">
      <c r="A8449" s="2">
        <v>1700</v>
      </c>
      <c r="B8449" s="20" t="str">
        <f>VLOOKUP(C8449,'[2]05-2025'!$B$1:$C$65536,2,0)</f>
        <v xml:space="preserve">BENS ADQUIRIDOS COM REC. CONTRATO </v>
      </c>
      <c r="C8449" s="33" t="s">
        <v>82</v>
      </c>
      <c r="D8449" s="21">
        <f>VLOOKUP(C8449,'[2]05-2025'!$B$1:$D$65536,3,0)</f>
        <v>38120191.850000001</v>
      </c>
      <c r="E8449" s="25" t="s">
        <v>1824</v>
      </c>
      <c r="F8449" s="27" t="s">
        <v>2386</v>
      </c>
      <c r="G8449" s="26">
        <v>0</v>
      </c>
      <c r="H8449" s="26">
        <v>421320.6</v>
      </c>
      <c r="I8449" s="24">
        <f t="shared" si="132"/>
        <v>38541512.450000003</v>
      </c>
      <c r="J8449" s="27" t="s">
        <v>56</v>
      </c>
      <c r="K8449" s="2" t="s">
        <v>15</v>
      </c>
    </row>
    <row r="8450" spans="1:11" ht="12" customHeight="1" x14ac:dyDescent="0.2">
      <c r="A8450" s="2">
        <v>1700</v>
      </c>
      <c r="B8450" s="20" t="str">
        <f>VLOOKUP(C8450,'[2]05-2025'!$B$1:$C$65536,2,0)</f>
        <v xml:space="preserve">RECEITAS DE SUBVENÇAO - CONTRATO DE </v>
      </c>
      <c r="C8450" s="33" t="s">
        <v>84</v>
      </c>
      <c r="D8450" s="21">
        <f>VLOOKUP(C8450,'[2]05-2025'!$B$1:$D$65536,3,0)</f>
        <v>61315361.689999998</v>
      </c>
      <c r="E8450" s="25" t="s">
        <v>1824</v>
      </c>
      <c r="F8450" s="27" t="s">
        <v>3141</v>
      </c>
      <c r="G8450" s="26">
        <v>0</v>
      </c>
      <c r="H8450" s="26">
        <v>15553411.75</v>
      </c>
      <c r="I8450" s="24">
        <f t="shared" si="132"/>
        <v>76868773.439999998</v>
      </c>
      <c r="J8450" s="27" t="s">
        <v>79</v>
      </c>
      <c r="K8450" s="2" t="s">
        <v>15</v>
      </c>
    </row>
    <row r="8451" spans="1:11" ht="12" customHeight="1" x14ac:dyDescent="0.2">
      <c r="A8451" s="2">
        <v>1700</v>
      </c>
      <c r="B8451" s="20" t="str">
        <f>VLOOKUP(C8451,'[2]05-2025'!$B$1:$C$65536,2,0)</f>
        <v>RENDIMENTO DE APLICAÇAO FINANCEIRA</v>
      </c>
      <c r="C8451" s="33" t="s">
        <v>85</v>
      </c>
      <c r="D8451" s="21">
        <f>VLOOKUP(C8451,'[2]05-2025'!$B$1:$D$65536,3,0)</f>
        <v>2832360.33</v>
      </c>
      <c r="E8451" s="25" t="s">
        <v>1825</v>
      </c>
      <c r="F8451" s="27" t="s">
        <v>3142</v>
      </c>
      <c r="G8451" s="26">
        <v>0</v>
      </c>
      <c r="H8451" s="26">
        <v>4</v>
      </c>
      <c r="I8451" s="24">
        <f t="shared" si="132"/>
        <v>2832364.33</v>
      </c>
      <c r="J8451" s="27" t="s">
        <v>147</v>
      </c>
      <c r="K8451" s="2" t="s">
        <v>15</v>
      </c>
    </row>
    <row r="8452" spans="1:11" ht="12" customHeight="1" x14ac:dyDescent="0.2">
      <c r="A8452" s="2">
        <v>1700</v>
      </c>
      <c r="B8452" s="20" t="str">
        <f>VLOOKUP(C8452,'[2]05-2025'!$B$1:$C$65536,2,0)</f>
        <v>RENDIMENTO DE APLICAÇAO FINANCEIRA</v>
      </c>
      <c r="C8452" s="33" t="s">
        <v>85</v>
      </c>
      <c r="D8452" s="21">
        <f>VLOOKUP(C8452,'[2]05-2025'!$B$1:$D$65536,3,0)</f>
        <v>2832360.33</v>
      </c>
      <c r="E8452" s="25" t="s">
        <v>1825</v>
      </c>
      <c r="F8452" s="27" t="s">
        <v>1684</v>
      </c>
      <c r="G8452" s="26">
        <v>0</v>
      </c>
      <c r="H8452" s="26">
        <v>3769.43</v>
      </c>
      <c r="I8452" s="24">
        <f t="shared" si="132"/>
        <v>2836133.7600000002</v>
      </c>
      <c r="J8452" s="27" t="s">
        <v>1644</v>
      </c>
      <c r="K8452" s="2" t="s">
        <v>15</v>
      </c>
    </row>
    <row r="8453" spans="1:11" ht="12" customHeight="1" x14ac:dyDescent="0.2">
      <c r="A8453" s="2">
        <v>1700</v>
      </c>
      <c r="B8453" s="20" t="str">
        <f>VLOOKUP(C8453,'[2]05-2025'!$B$1:$C$65536,2,0)</f>
        <v>RENDIMENTO DE APLICAÇAO FINANCEIRA</v>
      </c>
      <c r="C8453" s="33" t="s">
        <v>85</v>
      </c>
      <c r="D8453" s="21">
        <f>VLOOKUP(C8453,'[2]05-2025'!$B$1:$D$65536,3,0)</f>
        <v>2832360.33</v>
      </c>
      <c r="E8453" s="25" t="s">
        <v>1825</v>
      </c>
      <c r="F8453" s="27" t="s">
        <v>1683</v>
      </c>
      <c r="G8453" s="26">
        <v>0</v>
      </c>
      <c r="H8453" s="26">
        <v>11177.61</v>
      </c>
      <c r="I8453" s="24">
        <f t="shared" si="132"/>
        <v>2847311.37</v>
      </c>
      <c r="J8453" s="27" t="s">
        <v>1644</v>
      </c>
      <c r="K8453" s="2" t="s">
        <v>15</v>
      </c>
    </row>
    <row r="8454" spans="1:11" ht="12" customHeight="1" x14ac:dyDescent="0.2">
      <c r="A8454" s="2">
        <v>1700</v>
      </c>
      <c r="B8454" s="20" t="str">
        <f>VLOOKUP(C8454,'[2]05-2025'!$B$1:$C$65536,2,0)</f>
        <v>RENDIMENTO DE APLICAÇAO FINANCEIRA</v>
      </c>
      <c r="C8454" s="33" t="s">
        <v>85</v>
      </c>
      <c r="D8454" s="21">
        <f>VLOOKUP(C8454,'[2]05-2025'!$B$1:$D$65536,3,0)</f>
        <v>2832360.33</v>
      </c>
      <c r="E8454" s="25" t="s">
        <v>1825</v>
      </c>
      <c r="F8454" s="27" t="s">
        <v>1684</v>
      </c>
      <c r="G8454" s="26">
        <v>0</v>
      </c>
      <c r="H8454" s="26">
        <v>1034.33</v>
      </c>
      <c r="I8454" s="24">
        <f t="shared" si="132"/>
        <v>2848345.7</v>
      </c>
      <c r="J8454" s="27" t="s">
        <v>30</v>
      </c>
      <c r="K8454" s="2" t="s">
        <v>15</v>
      </c>
    </row>
    <row r="8455" spans="1:11" ht="12" customHeight="1" x14ac:dyDescent="0.2">
      <c r="A8455" s="2">
        <v>1700</v>
      </c>
      <c r="B8455" s="20" t="str">
        <f>VLOOKUP(C8455,'[2]05-2025'!$B$1:$C$65536,2,0)</f>
        <v>RENDIMENTO DE APLICAÇAO FINANCEIRA</v>
      </c>
      <c r="C8455" s="33" t="s">
        <v>85</v>
      </c>
      <c r="D8455" s="21">
        <f>VLOOKUP(C8455,'[2]05-2025'!$B$1:$D$65536,3,0)</f>
        <v>2832360.33</v>
      </c>
      <c r="E8455" s="25" t="s">
        <v>1825</v>
      </c>
      <c r="F8455" s="27" t="s">
        <v>1683</v>
      </c>
      <c r="G8455" s="26">
        <v>0</v>
      </c>
      <c r="H8455" s="26">
        <v>3067.14</v>
      </c>
      <c r="I8455" s="24">
        <f t="shared" si="132"/>
        <v>2851412.8400000003</v>
      </c>
      <c r="J8455" s="27" t="s">
        <v>30</v>
      </c>
      <c r="K8455" s="2" t="s">
        <v>15</v>
      </c>
    </row>
    <row r="8456" spans="1:11" ht="12" customHeight="1" x14ac:dyDescent="0.2">
      <c r="A8456" s="2">
        <v>1700</v>
      </c>
      <c r="B8456" s="20" t="str">
        <f>VLOOKUP(C8456,'[2]05-2025'!$B$1:$C$65536,2,0)</f>
        <v>RENDIMENTO DE APLICAÇAO FINANCEIRA</v>
      </c>
      <c r="C8456" s="33" t="s">
        <v>85</v>
      </c>
      <c r="D8456" s="21">
        <f>VLOOKUP(C8456,'[2]05-2025'!$B$1:$D$65536,3,0)</f>
        <v>2832360.33</v>
      </c>
      <c r="E8456" s="25" t="s">
        <v>1825</v>
      </c>
      <c r="F8456" s="27" t="s">
        <v>1684</v>
      </c>
      <c r="G8456" s="26">
        <v>0</v>
      </c>
      <c r="H8456" s="26">
        <v>97.56</v>
      </c>
      <c r="I8456" s="24">
        <f t="shared" si="132"/>
        <v>2851510.4000000004</v>
      </c>
      <c r="J8456" s="27" t="s">
        <v>31</v>
      </c>
      <c r="K8456" s="2" t="s">
        <v>15</v>
      </c>
    </row>
    <row r="8457" spans="1:11" ht="12" customHeight="1" x14ac:dyDescent="0.2">
      <c r="A8457" s="2">
        <v>1700</v>
      </c>
      <c r="B8457" s="20" t="str">
        <f>VLOOKUP(C8457,'[2]05-2025'!$B$1:$C$65536,2,0)</f>
        <v>RENDIMENTO DE APLICAÇAO FINANCEIRA</v>
      </c>
      <c r="C8457" s="33" t="s">
        <v>85</v>
      </c>
      <c r="D8457" s="21">
        <f>VLOOKUP(C8457,'[2]05-2025'!$B$1:$D$65536,3,0)</f>
        <v>2832360.33</v>
      </c>
      <c r="E8457" s="25" t="s">
        <v>1825</v>
      </c>
      <c r="F8457" s="27" t="s">
        <v>1683</v>
      </c>
      <c r="G8457" s="26">
        <v>0</v>
      </c>
      <c r="H8457" s="26">
        <v>289.29000000000002</v>
      </c>
      <c r="I8457" s="24">
        <f t="shared" si="132"/>
        <v>2851799.6900000004</v>
      </c>
      <c r="J8457" s="27" t="s">
        <v>31</v>
      </c>
      <c r="K8457" s="2" t="s">
        <v>15</v>
      </c>
    </row>
    <row r="8458" spans="1:11" ht="12" customHeight="1" x14ac:dyDescent="0.2">
      <c r="A8458" s="2">
        <v>1700</v>
      </c>
      <c r="B8458" s="20" t="str">
        <f>VLOOKUP(C8458,'[2]05-2025'!$B$1:$C$65536,2,0)</f>
        <v>RENDIMENTO DE APLICAÇAO FINANCEIRA</v>
      </c>
      <c r="C8458" s="33" t="s">
        <v>85</v>
      </c>
      <c r="D8458" s="21">
        <f>VLOOKUP(C8458,'[2]05-2025'!$B$1:$D$65536,3,0)</f>
        <v>2832360.33</v>
      </c>
      <c r="E8458" s="25" t="s">
        <v>1826</v>
      </c>
      <c r="F8458" s="27" t="s">
        <v>1684</v>
      </c>
      <c r="G8458" s="26">
        <v>0</v>
      </c>
      <c r="H8458" s="26">
        <v>4.3899999999999997</v>
      </c>
      <c r="I8458" s="24">
        <f t="shared" si="132"/>
        <v>2851804.0800000005</v>
      </c>
      <c r="J8458" s="27" t="s">
        <v>30</v>
      </c>
      <c r="K8458" s="2" t="s">
        <v>15</v>
      </c>
    </row>
    <row r="8459" spans="1:11" ht="12" customHeight="1" x14ac:dyDescent="0.2">
      <c r="A8459" s="2">
        <v>1700</v>
      </c>
      <c r="B8459" s="20" t="str">
        <f>VLOOKUP(C8459,'[2]05-2025'!$B$1:$C$65536,2,0)</f>
        <v>RENDIMENTO DE APLICAÇAO FINANCEIRA</v>
      </c>
      <c r="C8459" s="33" t="s">
        <v>85</v>
      </c>
      <c r="D8459" s="21">
        <f>VLOOKUP(C8459,'[2]05-2025'!$B$1:$D$65536,3,0)</f>
        <v>2832360.33</v>
      </c>
      <c r="E8459" s="25" t="s">
        <v>1826</v>
      </c>
      <c r="F8459" s="27" t="s">
        <v>1683</v>
      </c>
      <c r="G8459" s="26">
        <v>0</v>
      </c>
      <c r="H8459" s="26">
        <v>15.25</v>
      </c>
      <c r="I8459" s="24">
        <f t="shared" si="132"/>
        <v>2851819.3300000005</v>
      </c>
      <c r="J8459" s="27" t="s">
        <v>30</v>
      </c>
      <c r="K8459" s="2" t="s">
        <v>15</v>
      </c>
    </row>
    <row r="8460" spans="1:11" ht="12" customHeight="1" x14ac:dyDescent="0.2">
      <c r="A8460" s="2">
        <v>1700</v>
      </c>
      <c r="B8460" s="20" t="str">
        <f>VLOOKUP(C8460,'[2]05-2025'!$B$1:$C$65536,2,0)</f>
        <v>RENDIMENTO DE APLICAÇAO FINANCEIRA</v>
      </c>
      <c r="C8460" s="33" t="s">
        <v>85</v>
      </c>
      <c r="D8460" s="21">
        <f>VLOOKUP(C8460,'[2]05-2025'!$B$1:$D$65536,3,0)</f>
        <v>2832360.33</v>
      </c>
      <c r="E8460" s="25" t="s">
        <v>1827</v>
      </c>
      <c r="F8460" s="27" t="s">
        <v>1684</v>
      </c>
      <c r="G8460" s="26">
        <v>0</v>
      </c>
      <c r="H8460" s="26">
        <v>2818.11</v>
      </c>
      <c r="I8460" s="24">
        <f t="shared" si="132"/>
        <v>2854637.4400000004</v>
      </c>
      <c r="J8460" s="27" t="s">
        <v>1644</v>
      </c>
      <c r="K8460" s="2" t="s">
        <v>15</v>
      </c>
    </row>
    <row r="8461" spans="1:11" ht="12" customHeight="1" x14ac:dyDescent="0.2">
      <c r="A8461" s="2">
        <v>1700</v>
      </c>
      <c r="B8461" s="20" t="str">
        <f>VLOOKUP(C8461,'[2]05-2025'!$B$1:$C$65536,2,0)</f>
        <v>RENDIMENTO DE APLICAÇAO FINANCEIRA</v>
      </c>
      <c r="C8461" s="33" t="s">
        <v>85</v>
      </c>
      <c r="D8461" s="21">
        <f>VLOOKUP(C8461,'[2]05-2025'!$B$1:$D$65536,3,0)</f>
        <v>2832360.33</v>
      </c>
      <c r="E8461" s="25" t="s">
        <v>1827</v>
      </c>
      <c r="F8461" s="27" t="s">
        <v>1683</v>
      </c>
      <c r="G8461" s="26">
        <v>0</v>
      </c>
      <c r="H8461" s="26">
        <v>12893.92</v>
      </c>
      <c r="I8461" s="24">
        <f t="shared" si="132"/>
        <v>2867531.3600000003</v>
      </c>
      <c r="J8461" s="27" t="s">
        <v>1644</v>
      </c>
      <c r="K8461" s="2" t="s">
        <v>15</v>
      </c>
    </row>
    <row r="8462" spans="1:11" ht="12" customHeight="1" x14ac:dyDescent="0.2">
      <c r="A8462" s="2">
        <v>1700</v>
      </c>
      <c r="B8462" s="20" t="str">
        <f>VLOOKUP(C8462,'[2]05-2025'!$B$1:$C$65536,2,0)</f>
        <v>RENDIMENTO DE APLICAÇAO FINANCEIRA</v>
      </c>
      <c r="C8462" s="33" t="s">
        <v>85</v>
      </c>
      <c r="D8462" s="21">
        <f>VLOOKUP(C8462,'[2]05-2025'!$B$1:$D$65536,3,0)</f>
        <v>2832360.33</v>
      </c>
      <c r="E8462" s="25" t="s">
        <v>1808</v>
      </c>
      <c r="F8462" s="27" t="s">
        <v>1684</v>
      </c>
      <c r="G8462" s="26">
        <v>0</v>
      </c>
      <c r="H8462" s="26">
        <v>5092.3599999999997</v>
      </c>
      <c r="I8462" s="24">
        <f t="shared" si="132"/>
        <v>2872623.72</v>
      </c>
      <c r="J8462" s="27" t="s">
        <v>30</v>
      </c>
      <c r="K8462" s="2" t="s">
        <v>15</v>
      </c>
    </row>
    <row r="8463" spans="1:11" ht="12" customHeight="1" x14ac:dyDescent="0.2">
      <c r="A8463" s="2">
        <v>1700</v>
      </c>
      <c r="B8463" s="20" t="str">
        <f>VLOOKUP(C8463,'[2]05-2025'!$B$1:$C$65536,2,0)</f>
        <v>RENDIMENTO DE APLICAÇAO FINANCEIRA</v>
      </c>
      <c r="C8463" s="33" t="s">
        <v>85</v>
      </c>
      <c r="D8463" s="21">
        <f>VLOOKUP(C8463,'[2]05-2025'!$B$1:$D$65536,3,0)</f>
        <v>2832360.33</v>
      </c>
      <c r="E8463" s="25" t="s">
        <v>1808</v>
      </c>
      <c r="F8463" s="27" t="s">
        <v>1683</v>
      </c>
      <c r="G8463" s="26">
        <v>0</v>
      </c>
      <c r="H8463" s="26">
        <v>34248.300000000003</v>
      </c>
      <c r="I8463" s="24">
        <f t="shared" si="132"/>
        <v>2906872.02</v>
      </c>
      <c r="J8463" s="27" t="s">
        <v>30</v>
      </c>
      <c r="K8463" s="2" t="s">
        <v>15</v>
      </c>
    </row>
    <row r="8464" spans="1:11" ht="12" customHeight="1" x14ac:dyDescent="0.2">
      <c r="A8464" s="2">
        <v>1700</v>
      </c>
      <c r="B8464" s="20" t="str">
        <f>VLOOKUP(C8464,'[2]05-2025'!$B$1:$C$65536,2,0)</f>
        <v>RENDIMENTO DE APLICAÇAO FINANCEIRA</v>
      </c>
      <c r="C8464" s="33" t="s">
        <v>85</v>
      </c>
      <c r="D8464" s="21">
        <f>VLOOKUP(C8464,'[2]05-2025'!$B$1:$D$65536,3,0)</f>
        <v>2832360.33</v>
      </c>
      <c r="E8464" s="25" t="s">
        <v>1809</v>
      </c>
      <c r="F8464" s="27" t="s">
        <v>1684</v>
      </c>
      <c r="G8464" s="26">
        <v>0</v>
      </c>
      <c r="H8464" s="26">
        <v>797.78</v>
      </c>
      <c r="I8464" s="24">
        <f t="shared" si="132"/>
        <v>2907669.8</v>
      </c>
      <c r="J8464" s="27" t="s">
        <v>1644</v>
      </c>
      <c r="K8464" s="2" t="s">
        <v>15</v>
      </c>
    </row>
    <row r="8465" spans="1:11" ht="12" customHeight="1" x14ac:dyDescent="0.2">
      <c r="A8465" s="2">
        <v>1700</v>
      </c>
      <c r="B8465" s="20" t="str">
        <f>VLOOKUP(C8465,'[2]05-2025'!$B$1:$C$65536,2,0)</f>
        <v>RENDIMENTO DE APLICAÇAO FINANCEIRA</v>
      </c>
      <c r="C8465" s="33" t="s">
        <v>85</v>
      </c>
      <c r="D8465" s="21">
        <f>VLOOKUP(C8465,'[2]05-2025'!$B$1:$D$65536,3,0)</f>
        <v>2832360.33</v>
      </c>
      <c r="E8465" s="25" t="s">
        <v>1809</v>
      </c>
      <c r="F8465" s="27" t="s">
        <v>1683</v>
      </c>
      <c r="G8465" s="26">
        <v>0</v>
      </c>
      <c r="H8465" s="26">
        <v>3700.84</v>
      </c>
      <c r="I8465" s="24">
        <f t="shared" si="132"/>
        <v>2911370.6399999997</v>
      </c>
      <c r="J8465" s="27" t="s">
        <v>1644</v>
      </c>
      <c r="K8465" s="2" t="s">
        <v>15</v>
      </c>
    </row>
    <row r="8466" spans="1:11" ht="12" customHeight="1" x14ac:dyDescent="0.2">
      <c r="A8466" s="2">
        <v>1700</v>
      </c>
      <c r="B8466" s="20" t="str">
        <f>VLOOKUP(C8466,'[2]05-2025'!$B$1:$C$65536,2,0)</f>
        <v>RENDIMENTO DE APLICAÇAO FINANCEIRA</v>
      </c>
      <c r="C8466" s="33" t="s">
        <v>85</v>
      </c>
      <c r="D8466" s="21">
        <f>VLOOKUP(C8466,'[2]05-2025'!$B$1:$D$65536,3,0)</f>
        <v>2832360.33</v>
      </c>
      <c r="E8466" s="25" t="s">
        <v>1809</v>
      </c>
      <c r="F8466" s="27" t="s">
        <v>1684</v>
      </c>
      <c r="G8466" s="26">
        <v>0</v>
      </c>
      <c r="H8466" s="26">
        <v>6104.18</v>
      </c>
      <c r="I8466" s="24">
        <f t="shared" si="132"/>
        <v>2917474.82</v>
      </c>
      <c r="J8466" s="27" t="s">
        <v>29</v>
      </c>
      <c r="K8466" s="2" t="s">
        <v>15</v>
      </c>
    </row>
    <row r="8467" spans="1:11" ht="12" customHeight="1" x14ac:dyDescent="0.2">
      <c r="A8467" s="2">
        <v>1700</v>
      </c>
      <c r="B8467" s="20" t="str">
        <f>VLOOKUP(C8467,'[2]05-2025'!$B$1:$C$65536,2,0)</f>
        <v>RENDIMENTO DE APLICAÇAO FINANCEIRA</v>
      </c>
      <c r="C8467" s="33" t="s">
        <v>85</v>
      </c>
      <c r="D8467" s="21">
        <f>VLOOKUP(C8467,'[2]05-2025'!$B$1:$D$65536,3,0)</f>
        <v>2832360.33</v>
      </c>
      <c r="E8467" s="25" t="s">
        <v>1809</v>
      </c>
      <c r="F8467" s="27" t="s">
        <v>1683</v>
      </c>
      <c r="G8467" s="26">
        <v>0</v>
      </c>
      <c r="H8467" s="26">
        <v>28316.799999999999</v>
      </c>
      <c r="I8467" s="24">
        <f t="shared" si="132"/>
        <v>2945791.6199999996</v>
      </c>
      <c r="J8467" s="27" t="s">
        <v>29</v>
      </c>
      <c r="K8467" s="2" t="s">
        <v>15</v>
      </c>
    </row>
    <row r="8468" spans="1:11" ht="12" customHeight="1" x14ac:dyDescent="0.2">
      <c r="A8468" s="2">
        <v>1700</v>
      </c>
      <c r="B8468" s="20" t="str">
        <f>VLOOKUP(C8468,'[2]05-2025'!$B$1:$C$65536,2,0)</f>
        <v>RENDIMENTO DE APLICAÇAO FINANCEIRA</v>
      </c>
      <c r="C8468" s="33" t="s">
        <v>85</v>
      </c>
      <c r="D8468" s="21">
        <f>VLOOKUP(C8468,'[2]05-2025'!$B$1:$D$65536,3,0)</f>
        <v>2832360.33</v>
      </c>
      <c r="E8468" s="25" t="s">
        <v>1809</v>
      </c>
      <c r="F8468" s="27" t="s">
        <v>1684</v>
      </c>
      <c r="G8468" s="26">
        <v>0</v>
      </c>
      <c r="H8468" s="26">
        <v>571.59</v>
      </c>
      <c r="I8468" s="24">
        <f t="shared" si="132"/>
        <v>2946363.2099999995</v>
      </c>
      <c r="J8468" s="27" t="s">
        <v>31</v>
      </c>
      <c r="K8468" s="2" t="s">
        <v>15</v>
      </c>
    </row>
    <row r="8469" spans="1:11" ht="12" customHeight="1" x14ac:dyDescent="0.2">
      <c r="A8469" s="2">
        <v>1700</v>
      </c>
      <c r="B8469" s="20" t="str">
        <f>VLOOKUP(C8469,'[2]05-2025'!$B$1:$C$65536,2,0)</f>
        <v>RENDIMENTO DE APLICAÇAO FINANCEIRA</v>
      </c>
      <c r="C8469" s="33" t="s">
        <v>85</v>
      </c>
      <c r="D8469" s="21">
        <f>VLOOKUP(C8469,'[2]05-2025'!$B$1:$D$65536,3,0)</f>
        <v>2832360.33</v>
      </c>
      <c r="E8469" s="25" t="s">
        <v>1809</v>
      </c>
      <c r="F8469" s="27" t="s">
        <v>1683</v>
      </c>
      <c r="G8469" s="26">
        <v>0</v>
      </c>
      <c r="H8469" s="26">
        <v>2651.56</v>
      </c>
      <c r="I8469" s="24">
        <f t="shared" si="132"/>
        <v>2949014.7699999996</v>
      </c>
      <c r="J8469" s="27" t="s">
        <v>31</v>
      </c>
      <c r="K8469" s="2" t="s">
        <v>15</v>
      </c>
    </row>
    <row r="8470" spans="1:11" ht="12" customHeight="1" x14ac:dyDescent="0.2">
      <c r="A8470" s="2">
        <v>1700</v>
      </c>
      <c r="B8470" s="20" t="str">
        <f>VLOOKUP(C8470,'[2]05-2025'!$B$1:$C$65536,2,0)</f>
        <v>RENDIMENTO DE APLICAÇAO FINANCEIRA</v>
      </c>
      <c r="C8470" s="33" t="s">
        <v>85</v>
      </c>
      <c r="D8470" s="21">
        <f>VLOOKUP(C8470,'[2]05-2025'!$B$1:$D$65536,3,0)</f>
        <v>2832360.33</v>
      </c>
      <c r="E8470" s="25" t="s">
        <v>1828</v>
      </c>
      <c r="F8470" s="27" t="s">
        <v>1684</v>
      </c>
      <c r="G8470" s="26">
        <v>0</v>
      </c>
      <c r="H8470" s="26">
        <v>1892.5</v>
      </c>
      <c r="I8470" s="24">
        <f t="shared" si="132"/>
        <v>2950907.2699999996</v>
      </c>
      <c r="J8470" s="27" t="s">
        <v>1644</v>
      </c>
      <c r="K8470" s="2" t="s">
        <v>15</v>
      </c>
    </row>
    <row r="8471" spans="1:11" ht="12" customHeight="1" x14ac:dyDescent="0.2">
      <c r="A8471" s="2">
        <v>1700</v>
      </c>
      <c r="B8471" s="20" t="str">
        <f>VLOOKUP(C8471,'[2]05-2025'!$B$1:$C$65536,2,0)</f>
        <v>RENDIMENTO DE APLICAÇAO FINANCEIRA</v>
      </c>
      <c r="C8471" s="33" t="s">
        <v>85</v>
      </c>
      <c r="D8471" s="21">
        <f>VLOOKUP(C8471,'[2]05-2025'!$B$1:$D$65536,3,0)</f>
        <v>2832360.33</v>
      </c>
      <c r="E8471" s="25" t="s">
        <v>1828</v>
      </c>
      <c r="F8471" s="27" t="s">
        <v>1683</v>
      </c>
      <c r="G8471" s="26">
        <v>0</v>
      </c>
      <c r="H8471" s="26">
        <v>8698.64</v>
      </c>
      <c r="I8471" s="24">
        <f t="shared" si="132"/>
        <v>2959605.9099999997</v>
      </c>
      <c r="J8471" s="27" t="s">
        <v>1644</v>
      </c>
      <c r="K8471" s="2" t="s">
        <v>15</v>
      </c>
    </row>
    <row r="8472" spans="1:11" ht="12" customHeight="1" x14ac:dyDescent="0.2">
      <c r="A8472" s="2">
        <v>1700</v>
      </c>
      <c r="B8472" s="20" t="str">
        <f>VLOOKUP(C8472,'[2]05-2025'!$B$1:$C$65536,2,0)</f>
        <v>RENDIMENTO DE APLICAÇAO FINANCEIRA</v>
      </c>
      <c r="C8472" s="33" t="s">
        <v>85</v>
      </c>
      <c r="D8472" s="21">
        <f>VLOOKUP(C8472,'[2]05-2025'!$B$1:$D$65536,3,0)</f>
        <v>2832360.33</v>
      </c>
      <c r="E8472" s="25" t="s">
        <v>1803</v>
      </c>
      <c r="F8472" s="27" t="s">
        <v>1684</v>
      </c>
      <c r="G8472" s="26">
        <v>0</v>
      </c>
      <c r="H8472" s="26">
        <v>4793.03</v>
      </c>
      <c r="I8472" s="24">
        <f t="shared" si="132"/>
        <v>2964398.9399999995</v>
      </c>
      <c r="J8472" s="27" t="s">
        <v>1694</v>
      </c>
      <c r="K8472" s="2" t="s">
        <v>15</v>
      </c>
    </row>
    <row r="8473" spans="1:11" ht="12" customHeight="1" x14ac:dyDescent="0.2">
      <c r="A8473" s="2">
        <v>1700</v>
      </c>
      <c r="B8473" s="20" t="str">
        <f>VLOOKUP(C8473,'[2]05-2025'!$B$1:$C$65536,2,0)</f>
        <v>RENDIMENTO DE APLICAÇAO FINANCEIRA</v>
      </c>
      <c r="C8473" s="33" t="s">
        <v>85</v>
      </c>
      <c r="D8473" s="21">
        <f>VLOOKUP(C8473,'[2]05-2025'!$B$1:$D$65536,3,0)</f>
        <v>2832360.33</v>
      </c>
      <c r="E8473" s="25" t="s">
        <v>1803</v>
      </c>
      <c r="F8473" s="27" t="s">
        <v>1683</v>
      </c>
      <c r="G8473" s="26">
        <v>0</v>
      </c>
      <c r="H8473" s="26">
        <v>21949.99</v>
      </c>
      <c r="I8473" s="24">
        <f t="shared" si="132"/>
        <v>2986348.9299999997</v>
      </c>
      <c r="J8473" s="27" t="s">
        <v>1694</v>
      </c>
      <c r="K8473" s="2" t="s">
        <v>15</v>
      </c>
    </row>
    <row r="8474" spans="1:11" ht="12" customHeight="1" x14ac:dyDescent="0.2">
      <c r="A8474" s="2">
        <v>1700</v>
      </c>
      <c r="B8474" s="20" t="str">
        <f>VLOOKUP(C8474,'[2]05-2025'!$B$1:$C$65536,2,0)</f>
        <v>RENDIMENTO DE APLICAÇAO FINANCEIRA</v>
      </c>
      <c r="C8474" s="33" t="s">
        <v>85</v>
      </c>
      <c r="D8474" s="21">
        <f>VLOOKUP(C8474,'[2]05-2025'!$B$1:$D$65536,3,0)</f>
        <v>2832360.33</v>
      </c>
      <c r="E8474" s="25" t="s">
        <v>1803</v>
      </c>
      <c r="F8474" s="27" t="s">
        <v>1684</v>
      </c>
      <c r="G8474" s="26">
        <v>0</v>
      </c>
      <c r="H8474" s="26">
        <v>278.73</v>
      </c>
      <c r="I8474" s="24">
        <f t="shared" si="132"/>
        <v>2986627.6599999997</v>
      </c>
      <c r="J8474" s="27" t="s">
        <v>1644</v>
      </c>
      <c r="K8474" s="2" t="s">
        <v>15</v>
      </c>
    </row>
    <row r="8475" spans="1:11" ht="12" customHeight="1" x14ac:dyDescent="0.2">
      <c r="A8475" s="2">
        <v>1700</v>
      </c>
      <c r="B8475" s="20" t="str">
        <f>VLOOKUP(C8475,'[2]05-2025'!$B$1:$C$65536,2,0)</f>
        <v>RENDIMENTO DE APLICAÇAO FINANCEIRA</v>
      </c>
      <c r="C8475" s="33" t="s">
        <v>85</v>
      </c>
      <c r="D8475" s="21">
        <f>VLOOKUP(C8475,'[2]05-2025'!$B$1:$D$65536,3,0)</f>
        <v>2832360.33</v>
      </c>
      <c r="E8475" s="25" t="s">
        <v>1803</v>
      </c>
      <c r="F8475" s="27" t="s">
        <v>1683</v>
      </c>
      <c r="G8475" s="26">
        <v>0</v>
      </c>
      <c r="H8475" s="26">
        <v>1276.48</v>
      </c>
      <c r="I8475" s="24">
        <f t="shared" si="132"/>
        <v>2987904.1399999997</v>
      </c>
      <c r="J8475" s="27" t="s">
        <v>1644</v>
      </c>
      <c r="K8475" s="2" t="s">
        <v>15</v>
      </c>
    </row>
    <row r="8476" spans="1:11" ht="12" customHeight="1" x14ac:dyDescent="0.2">
      <c r="A8476" s="2">
        <v>1700</v>
      </c>
      <c r="B8476" s="20" t="str">
        <f>VLOOKUP(C8476,'[2]05-2025'!$B$1:$C$65536,2,0)</f>
        <v>RENDIMENTO DE APLICAÇAO FINANCEIRA</v>
      </c>
      <c r="C8476" s="33" t="s">
        <v>85</v>
      </c>
      <c r="D8476" s="21">
        <f>VLOOKUP(C8476,'[2]05-2025'!$B$1:$D$65536,3,0)</f>
        <v>2832360.33</v>
      </c>
      <c r="E8476" s="25" t="s">
        <v>1814</v>
      </c>
      <c r="F8476" s="27" t="s">
        <v>1684</v>
      </c>
      <c r="G8476" s="26">
        <v>0</v>
      </c>
      <c r="H8476" s="26">
        <v>878.76</v>
      </c>
      <c r="I8476" s="24">
        <f t="shared" si="132"/>
        <v>2988782.8999999994</v>
      </c>
      <c r="J8476" s="27" t="s">
        <v>1644</v>
      </c>
      <c r="K8476" s="2" t="s">
        <v>15</v>
      </c>
    </row>
    <row r="8477" spans="1:11" ht="12" customHeight="1" x14ac:dyDescent="0.2">
      <c r="A8477" s="2">
        <v>1700</v>
      </c>
      <c r="B8477" s="20" t="str">
        <f>VLOOKUP(C8477,'[2]05-2025'!$B$1:$C$65536,2,0)</f>
        <v>RENDIMENTO DE APLICAÇAO FINANCEIRA</v>
      </c>
      <c r="C8477" s="33" t="s">
        <v>85</v>
      </c>
      <c r="D8477" s="21">
        <f>VLOOKUP(C8477,'[2]05-2025'!$B$1:$D$65536,3,0)</f>
        <v>2832360.33</v>
      </c>
      <c r="E8477" s="25" t="s">
        <v>1814</v>
      </c>
      <c r="F8477" s="27" t="s">
        <v>1683</v>
      </c>
      <c r="G8477" s="26">
        <v>0</v>
      </c>
      <c r="H8477" s="26">
        <v>3074.83</v>
      </c>
      <c r="I8477" s="24">
        <f t="shared" si="132"/>
        <v>2991857.7299999995</v>
      </c>
      <c r="J8477" s="27" t="s">
        <v>1644</v>
      </c>
      <c r="K8477" s="2" t="s">
        <v>15</v>
      </c>
    </row>
    <row r="8478" spans="1:11" ht="12" customHeight="1" x14ac:dyDescent="0.2">
      <c r="A8478" s="2">
        <v>1700</v>
      </c>
      <c r="B8478" s="20" t="str">
        <f>VLOOKUP(C8478,'[2]05-2025'!$B$1:$C$65536,2,0)</f>
        <v>RENDIMENTO DE APLICAÇAO FINANCEIRA</v>
      </c>
      <c r="C8478" s="33" t="s">
        <v>85</v>
      </c>
      <c r="D8478" s="21">
        <f>VLOOKUP(C8478,'[2]05-2025'!$B$1:$D$65536,3,0)</f>
        <v>2832360.33</v>
      </c>
      <c r="E8478" s="25" t="s">
        <v>1814</v>
      </c>
      <c r="F8478" s="27" t="s">
        <v>1684</v>
      </c>
      <c r="G8478" s="26">
        <v>0</v>
      </c>
      <c r="H8478" s="26">
        <v>323.3</v>
      </c>
      <c r="I8478" s="24">
        <f t="shared" si="132"/>
        <v>2992181.0299999993</v>
      </c>
      <c r="J8478" s="27" t="s">
        <v>1644</v>
      </c>
      <c r="K8478" s="2" t="s">
        <v>15</v>
      </c>
    </row>
    <row r="8479" spans="1:11" ht="12" customHeight="1" x14ac:dyDescent="0.2">
      <c r="A8479" s="2">
        <v>1700</v>
      </c>
      <c r="B8479" s="20" t="str">
        <f>VLOOKUP(C8479,'[2]05-2025'!$B$1:$C$65536,2,0)</f>
        <v>RENDIMENTO DE APLICAÇAO FINANCEIRA</v>
      </c>
      <c r="C8479" s="33" t="s">
        <v>85</v>
      </c>
      <c r="D8479" s="21">
        <f>VLOOKUP(C8479,'[2]05-2025'!$B$1:$D$65536,3,0)</f>
        <v>2832360.33</v>
      </c>
      <c r="E8479" s="25" t="s">
        <v>1814</v>
      </c>
      <c r="F8479" s="27" t="s">
        <v>1683</v>
      </c>
      <c r="G8479" s="26">
        <v>0</v>
      </c>
      <c r="H8479" s="26">
        <v>1131.23</v>
      </c>
      <c r="I8479" s="24">
        <f t="shared" si="132"/>
        <v>2993312.2599999993</v>
      </c>
      <c r="J8479" s="27" t="s">
        <v>1644</v>
      </c>
      <c r="K8479" s="2" t="s">
        <v>15</v>
      </c>
    </row>
    <row r="8480" spans="1:11" ht="12" customHeight="1" x14ac:dyDescent="0.2">
      <c r="A8480" s="2">
        <v>1700</v>
      </c>
      <c r="B8480" s="20" t="str">
        <f>VLOOKUP(C8480,'[2]05-2025'!$B$1:$C$65536,2,0)</f>
        <v>RENDIMENTO DE APLICAÇAO FINANCEIRA</v>
      </c>
      <c r="C8480" s="33" t="s">
        <v>85</v>
      </c>
      <c r="D8480" s="21">
        <f>VLOOKUP(C8480,'[2]05-2025'!$B$1:$D$65536,3,0)</f>
        <v>2832360.33</v>
      </c>
      <c r="E8480" s="25" t="s">
        <v>1814</v>
      </c>
      <c r="F8480" s="27" t="s">
        <v>1684</v>
      </c>
      <c r="G8480" s="26">
        <v>0</v>
      </c>
      <c r="H8480" s="26">
        <v>41.89</v>
      </c>
      <c r="I8480" s="24">
        <f t="shared" si="132"/>
        <v>2993354.1499999994</v>
      </c>
      <c r="J8480" s="27" t="s">
        <v>29</v>
      </c>
      <c r="K8480" s="2" t="s">
        <v>15</v>
      </c>
    </row>
    <row r="8481" spans="1:11" ht="12" customHeight="1" x14ac:dyDescent="0.2">
      <c r="A8481" s="2">
        <v>1700</v>
      </c>
      <c r="B8481" s="20" t="str">
        <f>VLOOKUP(C8481,'[2]05-2025'!$B$1:$C$65536,2,0)</f>
        <v>RENDIMENTO DE APLICAÇAO FINANCEIRA</v>
      </c>
      <c r="C8481" s="33" t="s">
        <v>85</v>
      </c>
      <c r="D8481" s="21">
        <f>VLOOKUP(C8481,'[2]05-2025'!$B$1:$D$65536,3,0)</f>
        <v>2832360.33</v>
      </c>
      <c r="E8481" s="25" t="s">
        <v>1814</v>
      </c>
      <c r="F8481" s="27" t="s">
        <v>1683</v>
      </c>
      <c r="G8481" s="26">
        <v>0</v>
      </c>
      <c r="H8481" s="26">
        <v>146.56</v>
      </c>
      <c r="I8481" s="24">
        <f t="shared" si="132"/>
        <v>2993500.7099999995</v>
      </c>
      <c r="J8481" s="27" t="s">
        <v>29</v>
      </c>
      <c r="K8481" s="2" t="s">
        <v>15</v>
      </c>
    </row>
    <row r="8482" spans="1:11" ht="12" customHeight="1" x14ac:dyDescent="0.2">
      <c r="A8482" s="2">
        <v>1700</v>
      </c>
      <c r="B8482" s="20" t="str">
        <f>VLOOKUP(C8482,'[2]05-2025'!$B$1:$C$65536,2,0)</f>
        <v>RENDIMENTO DE APLICAÇAO FINANCEIRA</v>
      </c>
      <c r="C8482" s="33" t="s">
        <v>85</v>
      </c>
      <c r="D8482" s="21">
        <f>VLOOKUP(C8482,'[2]05-2025'!$B$1:$D$65536,3,0)</f>
        <v>2832360.33</v>
      </c>
      <c r="E8482" s="25" t="s">
        <v>1814</v>
      </c>
      <c r="F8482" s="27" t="s">
        <v>1684</v>
      </c>
      <c r="G8482" s="26">
        <v>0</v>
      </c>
      <c r="H8482" s="26">
        <v>323.3</v>
      </c>
      <c r="I8482" s="24">
        <f t="shared" si="132"/>
        <v>2993824.0099999993</v>
      </c>
      <c r="J8482" s="27" t="s">
        <v>29</v>
      </c>
      <c r="K8482" s="2" t="s">
        <v>15</v>
      </c>
    </row>
    <row r="8483" spans="1:11" ht="12" customHeight="1" x14ac:dyDescent="0.2">
      <c r="A8483" s="2">
        <v>1700</v>
      </c>
      <c r="B8483" s="20" t="str">
        <f>VLOOKUP(C8483,'[2]05-2025'!$B$1:$C$65536,2,0)</f>
        <v>RENDIMENTO DE APLICAÇAO FINANCEIRA</v>
      </c>
      <c r="C8483" s="33" t="s">
        <v>85</v>
      </c>
      <c r="D8483" s="21">
        <f>VLOOKUP(C8483,'[2]05-2025'!$B$1:$D$65536,3,0)</f>
        <v>2832360.33</v>
      </c>
      <c r="E8483" s="25" t="s">
        <v>1814</v>
      </c>
      <c r="F8483" s="27" t="s">
        <v>1683</v>
      </c>
      <c r="G8483" s="26">
        <v>0</v>
      </c>
      <c r="H8483" s="26">
        <v>1131.23</v>
      </c>
      <c r="I8483" s="24">
        <f t="shared" si="132"/>
        <v>2994955.2399999993</v>
      </c>
      <c r="J8483" s="27" t="s">
        <v>29</v>
      </c>
      <c r="K8483" s="2" t="s">
        <v>15</v>
      </c>
    </row>
    <row r="8484" spans="1:11" ht="12" customHeight="1" x14ac:dyDescent="0.2">
      <c r="A8484" s="2">
        <v>1700</v>
      </c>
      <c r="B8484" s="20" t="str">
        <f>VLOOKUP(C8484,'[2]05-2025'!$B$1:$C$65536,2,0)</f>
        <v>RENDIMENTO DE APLICAÇAO FINANCEIRA</v>
      </c>
      <c r="C8484" s="33" t="s">
        <v>85</v>
      </c>
      <c r="D8484" s="21">
        <f>VLOOKUP(C8484,'[2]05-2025'!$B$1:$D$65536,3,0)</f>
        <v>2832360.33</v>
      </c>
      <c r="E8484" s="25" t="s">
        <v>1815</v>
      </c>
      <c r="F8484" s="27" t="s">
        <v>1684</v>
      </c>
      <c r="G8484" s="26">
        <v>0</v>
      </c>
      <c r="H8484" s="26">
        <v>1910.19</v>
      </c>
      <c r="I8484" s="24">
        <f t="shared" si="132"/>
        <v>2996865.4299999992</v>
      </c>
      <c r="J8484" s="27" t="s">
        <v>1644</v>
      </c>
      <c r="K8484" s="2" t="s">
        <v>15</v>
      </c>
    </row>
    <row r="8485" spans="1:11" ht="12" customHeight="1" x14ac:dyDescent="0.2">
      <c r="A8485" s="2">
        <v>1700</v>
      </c>
      <c r="B8485" s="20" t="str">
        <f>VLOOKUP(C8485,'[2]05-2025'!$B$1:$C$65536,2,0)</f>
        <v>RENDIMENTO DE APLICAÇAO FINANCEIRA</v>
      </c>
      <c r="C8485" s="33" t="s">
        <v>85</v>
      </c>
      <c r="D8485" s="21">
        <f>VLOOKUP(C8485,'[2]05-2025'!$B$1:$D$65536,3,0)</f>
        <v>2832360.33</v>
      </c>
      <c r="E8485" s="25" t="s">
        <v>1815</v>
      </c>
      <c r="F8485" s="27" t="s">
        <v>1683</v>
      </c>
      <c r="G8485" s="26">
        <v>0</v>
      </c>
      <c r="H8485" s="26">
        <v>6669.9</v>
      </c>
      <c r="I8485" s="24">
        <f t="shared" si="132"/>
        <v>3003535.3299999991</v>
      </c>
      <c r="J8485" s="27" t="s">
        <v>1644</v>
      </c>
      <c r="K8485" s="2" t="s">
        <v>15</v>
      </c>
    </row>
    <row r="8486" spans="1:11" ht="12" customHeight="1" x14ac:dyDescent="0.2">
      <c r="A8486" s="2">
        <v>1700</v>
      </c>
      <c r="B8486" s="20" t="str">
        <f>VLOOKUP(C8486,'[2]05-2025'!$B$1:$C$65536,2,0)</f>
        <v>RENDIMENTO DE APLICAÇAO FINANCEIRA</v>
      </c>
      <c r="C8486" s="33" t="s">
        <v>85</v>
      </c>
      <c r="D8486" s="21">
        <f>VLOOKUP(C8486,'[2]05-2025'!$B$1:$D$65536,3,0)</f>
        <v>2832360.33</v>
      </c>
      <c r="E8486" s="25" t="s">
        <v>1815</v>
      </c>
      <c r="F8486" s="27" t="s">
        <v>1684</v>
      </c>
      <c r="G8486" s="26">
        <v>0</v>
      </c>
      <c r="H8486" s="26">
        <v>1565.69</v>
      </c>
      <c r="I8486" s="24">
        <f t="shared" si="132"/>
        <v>3005101.0199999991</v>
      </c>
      <c r="J8486" s="27" t="s">
        <v>30</v>
      </c>
      <c r="K8486" s="2" t="s">
        <v>15</v>
      </c>
    </row>
    <row r="8487" spans="1:11" ht="12" customHeight="1" x14ac:dyDescent="0.2">
      <c r="A8487" s="2">
        <v>1700</v>
      </c>
      <c r="B8487" s="20" t="str">
        <f>VLOOKUP(C8487,'[2]05-2025'!$B$1:$C$65536,2,0)</f>
        <v>RENDIMENTO DE APLICAÇAO FINANCEIRA</v>
      </c>
      <c r="C8487" s="33" t="s">
        <v>85</v>
      </c>
      <c r="D8487" s="21">
        <f>VLOOKUP(C8487,'[2]05-2025'!$B$1:$D$65536,3,0)</f>
        <v>2832360.33</v>
      </c>
      <c r="E8487" s="25" t="s">
        <v>1815</v>
      </c>
      <c r="F8487" s="27" t="s">
        <v>1683</v>
      </c>
      <c r="G8487" s="26">
        <v>0</v>
      </c>
      <c r="H8487" s="26">
        <v>5467.01</v>
      </c>
      <c r="I8487" s="24">
        <f t="shared" si="132"/>
        <v>3010568.0299999989</v>
      </c>
      <c r="J8487" s="27" t="s">
        <v>30</v>
      </c>
      <c r="K8487" s="2" t="s">
        <v>15</v>
      </c>
    </row>
    <row r="8488" spans="1:11" ht="12" customHeight="1" x14ac:dyDescent="0.2">
      <c r="A8488" s="2">
        <v>1700</v>
      </c>
      <c r="B8488" s="20" t="str">
        <f>VLOOKUP(C8488,'[2]05-2025'!$B$1:$C$65536,2,0)</f>
        <v>RENDIMENTO DE APLICAÇAO FINANCEIRA</v>
      </c>
      <c r="C8488" s="33" t="s">
        <v>85</v>
      </c>
      <c r="D8488" s="21">
        <f>VLOOKUP(C8488,'[2]05-2025'!$B$1:$D$65536,3,0)</f>
        <v>2832360.33</v>
      </c>
      <c r="E8488" s="25" t="s">
        <v>1815</v>
      </c>
      <c r="F8488" s="27" t="s">
        <v>1684</v>
      </c>
      <c r="G8488" s="26">
        <v>0</v>
      </c>
      <c r="H8488" s="26">
        <v>246.92</v>
      </c>
      <c r="I8488" s="24">
        <f t="shared" si="132"/>
        <v>3010814.9499999988</v>
      </c>
      <c r="J8488" s="27" t="s">
        <v>31</v>
      </c>
      <c r="K8488" s="2" t="s">
        <v>15</v>
      </c>
    </row>
    <row r="8489" spans="1:11" ht="12" customHeight="1" x14ac:dyDescent="0.2">
      <c r="A8489" s="2">
        <v>1700</v>
      </c>
      <c r="B8489" s="20" t="str">
        <f>VLOOKUP(C8489,'[2]05-2025'!$B$1:$C$65536,2,0)</f>
        <v>RENDIMENTO DE APLICAÇAO FINANCEIRA</v>
      </c>
      <c r="C8489" s="33" t="s">
        <v>85</v>
      </c>
      <c r="D8489" s="21">
        <f>VLOOKUP(C8489,'[2]05-2025'!$B$1:$D$65536,3,0)</f>
        <v>2832360.33</v>
      </c>
      <c r="E8489" s="25" t="s">
        <v>1815</v>
      </c>
      <c r="F8489" s="27" t="s">
        <v>1683</v>
      </c>
      <c r="G8489" s="26">
        <v>0</v>
      </c>
      <c r="H8489" s="26">
        <v>862.18</v>
      </c>
      <c r="I8489" s="24">
        <f t="shared" si="132"/>
        <v>3011677.129999999</v>
      </c>
      <c r="J8489" s="27" t="s">
        <v>31</v>
      </c>
      <c r="K8489" s="2" t="s">
        <v>15</v>
      </c>
    </row>
    <row r="8490" spans="1:11" ht="12" customHeight="1" x14ac:dyDescent="0.2">
      <c r="A8490" s="2">
        <v>1700</v>
      </c>
      <c r="B8490" s="20" t="str">
        <f>VLOOKUP(C8490,'[2]05-2025'!$B$1:$C$65536,2,0)</f>
        <v>RENDIMENTO DE APLICAÇAO FINANCEIRA</v>
      </c>
      <c r="C8490" s="33" t="s">
        <v>85</v>
      </c>
      <c r="D8490" s="21">
        <f>VLOOKUP(C8490,'[2]05-2025'!$B$1:$D$65536,3,0)</f>
        <v>2832360.33</v>
      </c>
      <c r="E8490" s="25" t="s">
        <v>1816</v>
      </c>
      <c r="F8490" s="27" t="s">
        <v>1684</v>
      </c>
      <c r="G8490" s="26">
        <v>0</v>
      </c>
      <c r="H8490" s="26">
        <v>2440.89</v>
      </c>
      <c r="I8490" s="24">
        <f t="shared" si="132"/>
        <v>3014118.0199999991</v>
      </c>
      <c r="J8490" s="27" t="s">
        <v>1644</v>
      </c>
      <c r="K8490" s="2" t="s">
        <v>15</v>
      </c>
    </row>
    <row r="8491" spans="1:11" ht="12" customHeight="1" x14ac:dyDescent="0.2">
      <c r="A8491" s="2">
        <v>1700</v>
      </c>
      <c r="B8491" s="20" t="str">
        <f>VLOOKUP(C8491,'[2]05-2025'!$B$1:$C$65536,2,0)</f>
        <v>RENDIMENTO DE APLICAÇAO FINANCEIRA</v>
      </c>
      <c r="C8491" s="33" t="s">
        <v>85</v>
      </c>
      <c r="D8491" s="21">
        <f>VLOOKUP(C8491,'[2]05-2025'!$B$1:$D$65536,3,0)</f>
        <v>2832360.33</v>
      </c>
      <c r="E8491" s="25" t="s">
        <v>1816</v>
      </c>
      <c r="F8491" s="27" t="s">
        <v>1683</v>
      </c>
      <c r="G8491" s="26">
        <v>0</v>
      </c>
      <c r="H8491" s="26">
        <v>8464.0400000000009</v>
      </c>
      <c r="I8491" s="24">
        <f t="shared" si="132"/>
        <v>3022582.0599999991</v>
      </c>
      <c r="J8491" s="27" t="s">
        <v>1644</v>
      </c>
      <c r="K8491" s="2" t="s">
        <v>15</v>
      </c>
    </row>
    <row r="8492" spans="1:11" ht="12" customHeight="1" x14ac:dyDescent="0.2">
      <c r="A8492" s="2">
        <v>1700</v>
      </c>
      <c r="B8492" s="20" t="str">
        <f>VLOOKUP(C8492,'[2]05-2025'!$B$1:$C$65536,2,0)</f>
        <v>RENDIMENTO DE APLICAÇAO FINANCEIRA</v>
      </c>
      <c r="C8492" s="33" t="s">
        <v>85</v>
      </c>
      <c r="D8492" s="21">
        <f>VLOOKUP(C8492,'[2]05-2025'!$B$1:$D$65536,3,0)</f>
        <v>2832360.33</v>
      </c>
      <c r="E8492" s="25" t="s">
        <v>1816</v>
      </c>
      <c r="F8492" s="27" t="s">
        <v>1684</v>
      </c>
      <c r="G8492" s="26">
        <v>0</v>
      </c>
      <c r="H8492" s="26">
        <v>32.1</v>
      </c>
      <c r="I8492" s="24">
        <f t="shared" si="132"/>
        <v>3022614.1599999992</v>
      </c>
      <c r="J8492" s="27" t="s">
        <v>30</v>
      </c>
      <c r="K8492" s="2" t="s">
        <v>15</v>
      </c>
    </row>
    <row r="8493" spans="1:11" ht="12" customHeight="1" x14ac:dyDescent="0.2">
      <c r="A8493" s="2">
        <v>1700</v>
      </c>
      <c r="B8493" s="20" t="str">
        <f>VLOOKUP(C8493,'[2]05-2025'!$B$1:$C$65536,2,0)</f>
        <v>RENDIMENTO DE APLICAÇAO FINANCEIRA</v>
      </c>
      <c r="C8493" s="33" t="s">
        <v>85</v>
      </c>
      <c r="D8493" s="21">
        <f>VLOOKUP(C8493,'[2]05-2025'!$B$1:$D$65536,3,0)</f>
        <v>2832360.33</v>
      </c>
      <c r="E8493" s="25" t="s">
        <v>1816</v>
      </c>
      <c r="F8493" s="27" t="s">
        <v>1683</v>
      </c>
      <c r="G8493" s="26">
        <v>0</v>
      </c>
      <c r="H8493" s="26">
        <v>111.32</v>
      </c>
      <c r="I8493" s="24">
        <f t="shared" si="132"/>
        <v>3022725.4799999991</v>
      </c>
      <c r="J8493" s="27" t="s">
        <v>30</v>
      </c>
      <c r="K8493" s="2" t="s">
        <v>15</v>
      </c>
    </row>
    <row r="8494" spans="1:11" ht="12" customHeight="1" x14ac:dyDescent="0.2">
      <c r="A8494" s="2">
        <v>1700</v>
      </c>
      <c r="B8494" s="20" t="str">
        <f>VLOOKUP(C8494,'[2]05-2025'!$B$1:$C$65536,2,0)</f>
        <v>RENDIMENTO DE APLICAÇAO FINANCEIRA</v>
      </c>
      <c r="C8494" s="33" t="s">
        <v>85</v>
      </c>
      <c r="D8494" s="21">
        <f>VLOOKUP(C8494,'[2]05-2025'!$B$1:$D$65536,3,0)</f>
        <v>2832360.33</v>
      </c>
      <c r="E8494" s="25" t="s">
        <v>1829</v>
      </c>
      <c r="F8494" s="27" t="s">
        <v>1684</v>
      </c>
      <c r="G8494" s="26">
        <v>0</v>
      </c>
      <c r="H8494" s="26">
        <v>1712.56</v>
      </c>
      <c r="I8494" s="24">
        <f t="shared" si="132"/>
        <v>3024438.0399999991</v>
      </c>
      <c r="J8494" s="27" t="s">
        <v>1644</v>
      </c>
      <c r="K8494" s="2" t="s">
        <v>15</v>
      </c>
    </row>
    <row r="8495" spans="1:11" ht="12" customHeight="1" x14ac:dyDescent="0.2">
      <c r="A8495" s="2">
        <v>1700</v>
      </c>
      <c r="B8495" s="20" t="str">
        <f>VLOOKUP(C8495,'[2]05-2025'!$B$1:$C$65536,2,0)</f>
        <v>RENDIMENTO DE APLICAÇAO FINANCEIRA</v>
      </c>
      <c r="C8495" s="33" t="s">
        <v>85</v>
      </c>
      <c r="D8495" s="21">
        <f>VLOOKUP(C8495,'[2]05-2025'!$B$1:$D$65536,3,0)</f>
        <v>2832360.33</v>
      </c>
      <c r="E8495" s="25" t="s">
        <v>1829</v>
      </c>
      <c r="F8495" s="27" t="s">
        <v>1683</v>
      </c>
      <c r="G8495" s="26">
        <v>0</v>
      </c>
      <c r="H8495" s="26">
        <v>5922.11</v>
      </c>
      <c r="I8495" s="24">
        <f t="shared" si="132"/>
        <v>3030360.149999999</v>
      </c>
      <c r="J8495" s="27" t="s">
        <v>1644</v>
      </c>
      <c r="K8495" s="2" t="s">
        <v>15</v>
      </c>
    </row>
    <row r="8496" spans="1:11" ht="12" customHeight="1" x14ac:dyDescent="0.2">
      <c r="A8496" s="2">
        <v>1700</v>
      </c>
      <c r="B8496" s="20" t="str">
        <f>VLOOKUP(C8496,'[2]05-2025'!$B$1:$C$65536,2,0)</f>
        <v>RENDIMENTO DE APLICAÇAO FINANCEIRA</v>
      </c>
      <c r="C8496" s="33" t="s">
        <v>85</v>
      </c>
      <c r="D8496" s="21">
        <f>VLOOKUP(C8496,'[2]05-2025'!$B$1:$D$65536,3,0)</f>
        <v>2832360.33</v>
      </c>
      <c r="E8496" s="25" t="s">
        <v>1830</v>
      </c>
      <c r="F8496" s="27" t="s">
        <v>1684</v>
      </c>
      <c r="G8496" s="26">
        <v>0</v>
      </c>
      <c r="H8496" s="26">
        <v>2907.21</v>
      </c>
      <c r="I8496" s="24">
        <f t="shared" si="132"/>
        <v>3033267.3599999989</v>
      </c>
      <c r="J8496" s="27" t="s">
        <v>1644</v>
      </c>
      <c r="K8496" s="2" t="s">
        <v>15</v>
      </c>
    </row>
    <row r="8497" spans="1:11" ht="12" customHeight="1" x14ac:dyDescent="0.2">
      <c r="A8497" s="2">
        <v>1700</v>
      </c>
      <c r="B8497" s="20" t="str">
        <f>VLOOKUP(C8497,'[2]05-2025'!$B$1:$C$65536,2,0)</f>
        <v>RENDIMENTO DE APLICAÇAO FINANCEIRA</v>
      </c>
      <c r="C8497" s="33" t="s">
        <v>85</v>
      </c>
      <c r="D8497" s="21">
        <f>VLOOKUP(C8497,'[2]05-2025'!$B$1:$D$65536,3,0)</f>
        <v>2832360.33</v>
      </c>
      <c r="E8497" s="25" t="s">
        <v>1830</v>
      </c>
      <c r="F8497" s="27" t="s">
        <v>1683</v>
      </c>
      <c r="G8497" s="26">
        <v>0</v>
      </c>
      <c r="H8497" s="26">
        <v>13051.35</v>
      </c>
      <c r="I8497" s="24">
        <f t="shared" ref="I8497:I8560" si="133">IF(C8497&lt;&gt;C8496,D8497-G8497+H8497,IF(C8497=C8496,I8496-G8497+H8497,"falso"))</f>
        <v>3046318.709999999</v>
      </c>
      <c r="J8497" s="27" t="s">
        <v>1644</v>
      </c>
      <c r="K8497" s="2" t="s">
        <v>15</v>
      </c>
    </row>
    <row r="8498" spans="1:11" ht="12" customHeight="1" x14ac:dyDescent="0.2">
      <c r="A8498" s="2">
        <v>1700</v>
      </c>
      <c r="B8498" s="20" t="str">
        <f>VLOOKUP(C8498,'[2]05-2025'!$B$1:$C$65536,2,0)</f>
        <v>RENDIMENTO DE APLICAÇAO FINANCEIRA</v>
      </c>
      <c r="C8498" s="33" t="s">
        <v>85</v>
      </c>
      <c r="D8498" s="21">
        <f>VLOOKUP(C8498,'[2]05-2025'!$B$1:$D$65536,3,0)</f>
        <v>2832360.33</v>
      </c>
      <c r="E8498" s="25" t="s">
        <v>1830</v>
      </c>
      <c r="F8498" s="27" t="s">
        <v>1792</v>
      </c>
      <c r="G8498" s="26">
        <v>0</v>
      </c>
      <c r="H8498" s="26">
        <v>0.1</v>
      </c>
      <c r="I8498" s="24">
        <f t="shared" si="133"/>
        <v>3046318.8099999991</v>
      </c>
      <c r="J8498" s="27" t="s">
        <v>255</v>
      </c>
      <c r="K8498" s="2" t="s">
        <v>15</v>
      </c>
    </row>
    <row r="8499" spans="1:11" ht="12" customHeight="1" x14ac:dyDescent="0.2">
      <c r="A8499" s="2">
        <v>1700</v>
      </c>
      <c r="B8499" s="20" t="str">
        <f>VLOOKUP(C8499,'[2]05-2025'!$B$1:$C$65536,2,0)</f>
        <v>RENDIMENTO DE APLICAÇAO FINANCEIRA</v>
      </c>
      <c r="C8499" s="33" t="s">
        <v>85</v>
      </c>
      <c r="D8499" s="21">
        <f>VLOOKUP(C8499,'[2]05-2025'!$B$1:$D$65536,3,0)</f>
        <v>2832360.33</v>
      </c>
      <c r="E8499" s="25" t="s">
        <v>1830</v>
      </c>
      <c r="F8499" s="27" t="s">
        <v>1683</v>
      </c>
      <c r="G8499" s="26">
        <v>0</v>
      </c>
      <c r="H8499" s="26">
        <v>0.45</v>
      </c>
      <c r="I8499" s="24">
        <f t="shared" si="133"/>
        <v>3046319.2599999993</v>
      </c>
      <c r="J8499" s="27" t="s">
        <v>255</v>
      </c>
      <c r="K8499" s="2" t="s">
        <v>15</v>
      </c>
    </row>
    <row r="8500" spans="1:11" ht="12" customHeight="1" x14ac:dyDescent="0.2">
      <c r="A8500" s="2">
        <v>1700</v>
      </c>
      <c r="B8500" s="20" t="str">
        <f>VLOOKUP(C8500,'[2]05-2025'!$B$1:$C$65536,2,0)</f>
        <v>RENDIMENTO DE APLICAÇAO FINANCEIRA</v>
      </c>
      <c r="C8500" s="33" t="s">
        <v>85</v>
      </c>
      <c r="D8500" s="21">
        <f>VLOOKUP(C8500,'[2]05-2025'!$B$1:$D$65536,3,0)</f>
        <v>2832360.33</v>
      </c>
      <c r="E8500" s="25" t="s">
        <v>1830</v>
      </c>
      <c r="F8500" s="27" t="s">
        <v>1684</v>
      </c>
      <c r="G8500" s="26">
        <v>0</v>
      </c>
      <c r="H8500" s="26">
        <v>1903.42</v>
      </c>
      <c r="I8500" s="24">
        <f t="shared" si="133"/>
        <v>3048222.6799999992</v>
      </c>
      <c r="J8500" s="27" t="s">
        <v>29</v>
      </c>
      <c r="K8500" s="2" t="s">
        <v>15</v>
      </c>
    </row>
    <row r="8501" spans="1:11" ht="12" customHeight="1" x14ac:dyDescent="0.2">
      <c r="A8501" s="2">
        <v>1700</v>
      </c>
      <c r="B8501" s="20" t="str">
        <f>VLOOKUP(C8501,'[2]05-2025'!$B$1:$C$65536,2,0)</f>
        <v>RENDIMENTO DE APLICAÇAO FINANCEIRA</v>
      </c>
      <c r="C8501" s="33" t="s">
        <v>85</v>
      </c>
      <c r="D8501" s="21">
        <f>VLOOKUP(C8501,'[2]05-2025'!$B$1:$D$65536,3,0)</f>
        <v>2832360.33</v>
      </c>
      <c r="E8501" s="25" t="s">
        <v>1830</v>
      </c>
      <c r="F8501" s="27" t="s">
        <v>1683</v>
      </c>
      <c r="G8501" s="26">
        <v>0</v>
      </c>
      <c r="H8501" s="26">
        <v>8545.01</v>
      </c>
      <c r="I8501" s="24">
        <f t="shared" si="133"/>
        <v>3056767.689999999</v>
      </c>
      <c r="J8501" s="27" t="s">
        <v>29</v>
      </c>
      <c r="K8501" s="2" t="s">
        <v>15</v>
      </c>
    </row>
    <row r="8502" spans="1:11" ht="12" customHeight="1" x14ac:dyDescent="0.2">
      <c r="A8502" s="2">
        <v>1700</v>
      </c>
      <c r="B8502" s="20" t="str">
        <f>VLOOKUP(C8502,'[2]05-2025'!$B$1:$C$65536,2,0)</f>
        <v>RENDIMENTO DE APLICAÇAO FINANCEIRA</v>
      </c>
      <c r="C8502" s="33" t="s">
        <v>85</v>
      </c>
      <c r="D8502" s="21">
        <f>VLOOKUP(C8502,'[2]05-2025'!$B$1:$D$65536,3,0)</f>
        <v>2832360.33</v>
      </c>
      <c r="E8502" s="25" t="s">
        <v>1817</v>
      </c>
      <c r="F8502" s="27" t="s">
        <v>1684</v>
      </c>
      <c r="G8502" s="26">
        <v>0</v>
      </c>
      <c r="H8502" s="26">
        <v>1615.28</v>
      </c>
      <c r="I8502" s="24">
        <f t="shared" si="133"/>
        <v>3058382.9699999988</v>
      </c>
      <c r="J8502" s="27" t="s">
        <v>30</v>
      </c>
      <c r="K8502" s="2" t="s">
        <v>15</v>
      </c>
    </row>
    <row r="8503" spans="1:11" ht="12" customHeight="1" x14ac:dyDescent="0.2">
      <c r="A8503" s="2">
        <v>1700</v>
      </c>
      <c r="B8503" s="20" t="str">
        <f>VLOOKUP(C8503,'[2]05-2025'!$B$1:$C$65536,2,0)</f>
        <v>RENDIMENTO DE APLICAÇAO FINANCEIRA</v>
      </c>
      <c r="C8503" s="33" t="s">
        <v>85</v>
      </c>
      <c r="D8503" s="21">
        <f>VLOOKUP(C8503,'[2]05-2025'!$B$1:$D$65536,3,0)</f>
        <v>2832360.33</v>
      </c>
      <c r="E8503" s="25" t="s">
        <v>1817</v>
      </c>
      <c r="F8503" s="27" t="s">
        <v>1683</v>
      </c>
      <c r="G8503" s="26">
        <v>0</v>
      </c>
      <c r="H8503" s="26">
        <v>7251.5</v>
      </c>
      <c r="I8503" s="24">
        <f t="shared" si="133"/>
        <v>3065634.4699999988</v>
      </c>
      <c r="J8503" s="27" t="s">
        <v>30</v>
      </c>
      <c r="K8503" s="2" t="s">
        <v>15</v>
      </c>
    </row>
    <row r="8504" spans="1:11" ht="12" customHeight="1" x14ac:dyDescent="0.2">
      <c r="A8504" s="2">
        <v>1700</v>
      </c>
      <c r="B8504" s="20" t="str">
        <f>VLOOKUP(C8504,'[2]05-2025'!$B$1:$C$65536,2,0)</f>
        <v>RENDIMENTO DE APLICAÇAO FINANCEIRA</v>
      </c>
      <c r="C8504" s="33" t="s">
        <v>85</v>
      </c>
      <c r="D8504" s="21">
        <f>VLOOKUP(C8504,'[2]05-2025'!$B$1:$D$65536,3,0)</f>
        <v>2832360.33</v>
      </c>
      <c r="E8504" s="25" t="s">
        <v>1818</v>
      </c>
      <c r="F8504" s="27" t="s">
        <v>1684</v>
      </c>
      <c r="G8504" s="26">
        <v>0</v>
      </c>
      <c r="H8504" s="26">
        <v>1891.11</v>
      </c>
      <c r="I8504" s="24">
        <f t="shared" si="133"/>
        <v>3067525.5799999987</v>
      </c>
      <c r="J8504" s="27" t="s">
        <v>30</v>
      </c>
      <c r="K8504" s="2" t="s">
        <v>15</v>
      </c>
    </row>
    <row r="8505" spans="1:11" ht="12" customHeight="1" x14ac:dyDescent="0.2">
      <c r="A8505" s="2">
        <v>1700</v>
      </c>
      <c r="B8505" s="20" t="str">
        <f>VLOOKUP(C8505,'[2]05-2025'!$B$1:$C$65536,2,0)</f>
        <v>RENDIMENTO DE APLICAÇAO FINANCEIRA</v>
      </c>
      <c r="C8505" s="33" t="s">
        <v>85</v>
      </c>
      <c r="D8505" s="21">
        <f>VLOOKUP(C8505,'[2]05-2025'!$B$1:$D$65536,3,0)</f>
        <v>2832360.33</v>
      </c>
      <c r="E8505" s="25" t="s">
        <v>1818</v>
      </c>
      <c r="F8505" s="27" t="s">
        <v>1683</v>
      </c>
      <c r="G8505" s="26">
        <v>0</v>
      </c>
      <c r="H8505" s="26">
        <v>6508.13</v>
      </c>
      <c r="I8505" s="24">
        <f t="shared" si="133"/>
        <v>3074033.7099999986</v>
      </c>
      <c r="J8505" s="27" t="s">
        <v>30</v>
      </c>
      <c r="K8505" s="2" t="s">
        <v>15</v>
      </c>
    </row>
    <row r="8506" spans="1:11" ht="12" customHeight="1" x14ac:dyDescent="0.2">
      <c r="A8506" s="2">
        <v>1700</v>
      </c>
      <c r="B8506" s="20" t="str">
        <f>VLOOKUP(C8506,'[2]05-2025'!$B$1:$C$65536,2,0)</f>
        <v>RENDIMENTO DE APLICAÇAO FINANCEIRA</v>
      </c>
      <c r="C8506" s="33" t="s">
        <v>85</v>
      </c>
      <c r="D8506" s="21">
        <f>VLOOKUP(C8506,'[2]05-2025'!$B$1:$D$65536,3,0)</f>
        <v>2832360.33</v>
      </c>
      <c r="E8506" s="25" t="s">
        <v>1818</v>
      </c>
      <c r="F8506" s="27" t="s">
        <v>1684</v>
      </c>
      <c r="G8506" s="26">
        <v>0</v>
      </c>
      <c r="H8506" s="26">
        <v>174.95</v>
      </c>
      <c r="I8506" s="24">
        <f t="shared" si="133"/>
        <v>3074208.6599999988</v>
      </c>
      <c r="J8506" s="27" t="s">
        <v>31</v>
      </c>
      <c r="K8506" s="2" t="s">
        <v>15</v>
      </c>
    </row>
    <row r="8507" spans="1:11" ht="12" customHeight="1" x14ac:dyDescent="0.2">
      <c r="A8507" s="2">
        <v>1700</v>
      </c>
      <c r="B8507" s="20" t="str">
        <f>VLOOKUP(C8507,'[2]05-2025'!$B$1:$C$65536,2,0)</f>
        <v>RENDIMENTO DE APLICAÇAO FINANCEIRA</v>
      </c>
      <c r="C8507" s="33" t="s">
        <v>85</v>
      </c>
      <c r="D8507" s="21">
        <f>VLOOKUP(C8507,'[2]05-2025'!$B$1:$D$65536,3,0)</f>
        <v>2832360.33</v>
      </c>
      <c r="E8507" s="25" t="s">
        <v>1818</v>
      </c>
      <c r="F8507" s="27" t="s">
        <v>1683</v>
      </c>
      <c r="G8507" s="26">
        <v>0</v>
      </c>
      <c r="H8507" s="26">
        <v>602.07000000000005</v>
      </c>
      <c r="I8507" s="24">
        <f t="shared" si="133"/>
        <v>3074810.7299999986</v>
      </c>
      <c r="J8507" s="27" t="s">
        <v>31</v>
      </c>
      <c r="K8507" s="2" t="s">
        <v>15</v>
      </c>
    </row>
    <row r="8508" spans="1:11" ht="12" customHeight="1" x14ac:dyDescent="0.2">
      <c r="A8508" s="2">
        <v>1700</v>
      </c>
      <c r="B8508" s="20" t="str">
        <f>VLOOKUP(C8508,'[2]05-2025'!$B$1:$C$65536,2,0)</f>
        <v>RENDIMENTO DE APLICAÇAO FINANCEIRA</v>
      </c>
      <c r="C8508" s="33" t="s">
        <v>85</v>
      </c>
      <c r="D8508" s="21">
        <f>VLOOKUP(C8508,'[2]05-2025'!$B$1:$D$65536,3,0)</f>
        <v>2832360.33</v>
      </c>
      <c r="E8508" s="25" t="s">
        <v>1819</v>
      </c>
      <c r="F8508" s="27" t="s">
        <v>1684</v>
      </c>
      <c r="G8508" s="26">
        <v>0</v>
      </c>
      <c r="H8508" s="26">
        <v>2553.9699999999998</v>
      </c>
      <c r="I8508" s="24">
        <f t="shared" si="133"/>
        <v>3077364.6999999988</v>
      </c>
      <c r="J8508" s="27" t="s">
        <v>1644</v>
      </c>
      <c r="K8508" s="2" t="s">
        <v>15</v>
      </c>
    </row>
    <row r="8509" spans="1:11" ht="12" customHeight="1" x14ac:dyDescent="0.2">
      <c r="A8509" s="2">
        <v>1700</v>
      </c>
      <c r="B8509" s="20" t="str">
        <f>VLOOKUP(C8509,'[2]05-2025'!$B$1:$C$65536,2,0)</f>
        <v>RENDIMENTO DE APLICAÇAO FINANCEIRA</v>
      </c>
      <c r="C8509" s="33" t="s">
        <v>85</v>
      </c>
      <c r="D8509" s="21">
        <f>VLOOKUP(C8509,'[2]05-2025'!$B$1:$D$65536,3,0)</f>
        <v>2832360.33</v>
      </c>
      <c r="E8509" s="25" t="s">
        <v>1819</v>
      </c>
      <c r="F8509" s="27" t="s">
        <v>1683</v>
      </c>
      <c r="G8509" s="26">
        <v>0</v>
      </c>
      <c r="H8509" s="26">
        <v>7559.96</v>
      </c>
      <c r="I8509" s="24">
        <f t="shared" si="133"/>
        <v>3084924.6599999988</v>
      </c>
      <c r="J8509" s="27" t="s">
        <v>1644</v>
      </c>
      <c r="K8509" s="2" t="s">
        <v>15</v>
      </c>
    </row>
    <row r="8510" spans="1:11" ht="12" customHeight="1" x14ac:dyDescent="0.2">
      <c r="A8510" s="2">
        <v>1700</v>
      </c>
      <c r="B8510" s="20" t="str">
        <f>VLOOKUP(C8510,'[2]05-2025'!$B$1:$C$65536,2,0)</f>
        <v>RENDIMENTO DE APLICAÇAO FINANCEIRA</v>
      </c>
      <c r="C8510" s="33" t="s">
        <v>85</v>
      </c>
      <c r="D8510" s="21">
        <f>VLOOKUP(C8510,'[2]05-2025'!$B$1:$D$65536,3,0)</f>
        <v>2832360.33</v>
      </c>
      <c r="E8510" s="25" t="s">
        <v>1820</v>
      </c>
      <c r="F8510" s="27" t="s">
        <v>1684</v>
      </c>
      <c r="G8510" s="26">
        <v>0</v>
      </c>
      <c r="H8510" s="26">
        <v>6153.38</v>
      </c>
      <c r="I8510" s="24">
        <f t="shared" si="133"/>
        <v>3091078.0399999986</v>
      </c>
      <c r="J8510" s="27" t="s">
        <v>30</v>
      </c>
      <c r="K8510" s="2" t="s">
        <v>15</v>
      </c>
    </row>
    <row r="8511" spans="1:11" ht="12" customHeight="1" x14ac:dyDescent="0.2">
      <c r="A8511" s="2">
        <v>1700</v>
      </c>
      <c r="B8511" s="20" t="str">
        <f>VLOOKUP(C8511,'[2]05-2025'!$B$1:$C$65536,2,0)</f>
        <v>RENDIMENTO DE APLICAÇAO FINANCEIRA</v>
      </c>
      <c r="C8511" s="33" t="s">
        <v>85</v>
      </c>
      <c r="D8511" s="21">
        <f>VLOOKUP(C8511,'[2]05-2025'!$B$1:$D$65536,3,0)</f>
        <v>2832360.33</v>
      </c>
      <c r="E8511" s="25" t="s">
        <v>1820</v>
      </c>
      <c r="F8511" s="27" t="s">
        <v>1683</v>
      </c>
      <c r="G8511" s="26">
        <v>0</v>
      </c>
      <c r="H8511" s="26">
        <v>18012.580000000002</v>
      </c>
      <c r="I8511" s="24">
        <f t="shared" si="133"/>
        <v>3109090.6199999987</v>
      </c>
      <c r="J8511" s="27" t="s">
        <v>30</v>
      </c>
      <c r="K8511" s="2" t="s">
        <v>15</v>
      </c>
    </row>
    <row r="8512" spans="1:11" ht="12" customHeight="1" x14ac:dyDescent="0.2">
      <c r="A8512" s="2">
        <v>1700</v>
      </c>
      <c r="B8512" s="20" t="str">
        <f>VLOOKUP(C8512,'[2]05-2025'!$B$1:$C$65536,2,0)</f>
        <v>RENDIMENTO DE APLICAÇAO FINANCEIRA</v>
      </c>
      <c r="C8512" s="33" t="s">
        <v>85</v>
      </c>
      <c r="D8512" s="21">
        <f>VLOOKUP(C8512,'[2]05-2025'!$B$1:$D$65536,3,0)</f>
        <v>2832360.33</v>
      </c>
      <c r="E8512" s="25" t="s">
        <v>1820</v>
      </c>
      <c r="F8512" s="27" t="s">
        <v>1684</v>
      </c>
      <c r="G8512" s="26">
        <v>0</v>
      </c>
      <c r="H8512" s="26">
        <v>686.64</v>
      </c>
      <c r="I8512" s="24">
        <f t="shared" si="133"/>
        <v>3109777.2599999988</v>
      </c>
      <c r="J8512" s="27" t="s">
        <v>31</v>
      </c>
      <c r="K8512" s="2" t="s">
        <v>15</v>
      </c>
    </row>
    <row r="8513" spans="1:11" ht="12" customHeight="1" x14ac:dyDescent="0.2">
      <c r="A8513" s="2">
        <v>1700</v>
      </c>
      <c r="B8513" s="20" t="str">
        <f>VLOOKUP(C8513,'[2]05-2025'!$B$1:$C$65536,2,0)</f>
        <v>RENDIMENTO DE APLICAÇAO FINANCEIRA</v>
      </c>
      <c r="C8513" s="33" t="s">
        <v>85</v>
      </c>
      <c r="D8513" s="21">
        <f>VLOOKUP(C8513,'[2]05-2025'!$B$1:$D$65536,3,0)</f>
        <v>2832360.33</v>
      </c>
      <c r="E8513" s="25" t="s">
        <v>1820</v>
      </c>
      <c r="F8513" s="27" t="s">
        <v>1683</v>
      </c>
      <c r="G8513" s="26">
        <v>0</v>
      </c>
      <c r="H8513" s="26">
        <v>2009.98</v>
      </c>
      <c r="I8513" s="24">
        <f t="shared" si="133"/>
        <v>3111787.2399999988</v>
      </c>
      <c r="J8513" s="27" t="s">
        <v>31</v>
      </c>
      <c r="K8513" s="2" t="s">
        <v>15</v>
      </c>
    </row>
    <row r="8514" spans="1:11" ht="12" customHeight="1" x14ac:dyDescent="0.2">
      <c r="A8514" s="2">
        <v>1700</v>
      </c>
      <c r="B8514" s="20" t="str">
        <f>VLOOKUP(C8514,'[2]05-2025'!$B$1:$C$65536,2,0)</f>
        <v>RENDIMENTO DE APLICAÇAO FINANCEIRA</v>
      </c>
      <c r="C8514" s="33" t="s">
        <v>85</v>
      </c>
      <c r="D8514" s="21">
        <f>VLOOKUP(C8514,'[2]05-2025'!$B$1:$D$65536,3,0)</f>
        <v>2832360.33</v>
      </c>
      <c r="E8514" s="25" t="s">
        <v>1804</v>
      </c>
      <c r="F8514" s="27" t="s">
        <v>1684</v>
      </c>
      <c r="G8514" s="26">
        <v>0</v>
      </c>
      <c r="H8514" s="26">
        <v>1986.9</v>
      </c>
      <c r="I8514" s="24">
        <f t="shared" si="133"/>
        <v>3113774.1399999987</v>
      </c>
      <c r="J8514" s="27" t="s">
        <v>1644</v>
      </c>
      <c r="K8514" s="2" t="s">
        <v>15</v>
      </c>
    </row>
    <row r="8515" spans="1:11" ht="12" customHeight="1" x14ac:dyDescent="0.2">
      <c r="A8515" s="2">
        <v>1700</v>
      </c>
      <c r="B8515" s="20" t="str">
        <f>VLOOKUP(C8515,'[2]05-2025'!$B$1:$C$65536,2,0)</f>
        <v>RENDIMENTO DE APLICAÇAO FINANCEIRA</v>
      </c>
      <c r="C8515" s="33" t="s">
        <v>85</v>
      </c>
      <c r="D8515" s="21">
        <f>VLOOKUP(C8515,'[2]05-2025'!$B$1:$D$65536,3,0)</f>
        <v>2832360.33</v>
      </c>
      <c r="E8515" s="25" t="s">
        <v>1804</v>
      </c>
      <c r="F8515" s="27" t="s">
        <v>1683</v>
      </c>
      <c r="G8515" s="26">
        <v>0</v>
      </c>
      <c r="H8515" s="26">
        <v>5816.18</v>
      </c>
      <c r="I8515" s="24">
        <f t="shared" si="133"/>
        <v>3119590.3199999989</v>
      </c>
      <c r="J8515" s="27" t="s">
        <v>1644</v>
      </c>
      <c r="K8515" s="2" t="s">
        <v>15</v>
      </c>
    </row>
    <row r="8516" spans="1:11" ht="12" customHeight="1" x14ac:dyDescent="0.2">
      <c r="A8516" s="2">
        <v>1700</v>
      </c>
      <c r="B8516" s="20" t="str">
        <f>VLOOKUP(C8516,'[2]05-2025'!$B$1:$C$65536,2,0)</f>
        <v>RENDIMENTO DE APLICAÇAO FINANCEIRA</v>
      </c>
      <c r="C8516" s="33" t="s">
        <v>85</v>
      </c>
      <c r="D8516" s="21">
        <f>VLOOKUP(C8516,'[2]05-2025'!$B$1:$D$65536,3,0)</f>
        <v>2832360.33</v>
      </c>
      <c r="E8516" s="25" t="s">
        <v>1804</v>
      </c>
      <c r="F8516" s="27" t="s">
        <v>1684</v>
      </c>
      <c r="G8516" s="26">
        <v>0</v>
      </c>
      <c r="H8516" s="26">
        <v>10531.13</v>
      </c>
      <c r="I8516" s="24">
        <f t="shared" si="133"/>
        <v>3130121.4499999988</v>
      </c>
      <c r="J8516" s="27" t="s">
        <v>30</v>
      </c>
      <c r="K8516" s="2" t="s">
        <v>15</v>
      </c>
    </row>
    <row r="8517" spans="1:11" ht="12" customHeight="1" x14ac:dyDescent="0.2">
      <c r="A8517" s="2">
        <v>1700</v>
      </c>
      <c r="B8517" s="20" t="str">
        <f>VLOOKUP(C8517,'[2]05-2025'!$B$1:$C$65536,2,0)</f>
        <v>RENDIMENTO DE APLICAÇAO FINANCEIRA</v>
      </c>
      <c r="C8517" s="33" t="s">
        <v>85</v>
      </c>
      <c r="D8517" s="21">
        <f>VLOOKUP(C8517,'[2]05-2025'!$B$1:$D$65536,3,0)</f>
        <v>2832360.33</v>
      </c>
      <c r="E8517" s="25" t="s">
        <v>1804</v>
      </c>
      <c r="F8517" s="27" t="s">
        <v>1683</v>
      </c>
      <c r="G8517" s="26">
        <v>0</v>
      </c>
      <c r="H8517" s="26">
        <v>30827.45</v>
      </c>
      <c r="I8517" s="24">
        <f t="shared" si="133"/>
        <v>3160948.899999999</v>
      </c>
      <c r="J8517" s="27" t="s">
        <v>30</v>
      </c>
      <c r="K8517" s="2" t="s">
        <v>15</v>
      </c>
    </row>
    <row r="8518" spans="1:11" ht="12" customHeight="1" x14ac:dyDescent="0.2">
      <c r="A8518" s="2">
        <v>1700</v>
      </c>
      <c r="B8518" s="20" t="str">
        <f>VLOOKUP(C8518,'[2]05-2025'!$B$1:$C$65536,2,0)</f>
        <v>RENDIMENTO DE APLICAÇAO FINANCEIRA</v>
      </c>
      <c r="C8518" s="33" t="s">
        <v>85</v>
      </c>
      <c r="D8518" s="21">
        <f>VLOOKUP(C8518,'[2]05-2025'!$B$1:$D$65536,3,0)</f>
        <v>2832360.33</v>
      </c>
      <c r="E8518" s="25" t="s">
        <v>1804</v>
      </c>
      <c r="F8518" s="27" t="s">
        <v>1684</v>
      </c>
      <c r="G8518" s="26">
        <v>0</v>
      </c>
      <c r="H8518" s="26">
        <v>663.7</v>
      </c>
      <c r="I8518" s="24">
        <f t="shared" si="133"/>
        <v>3161612.5999999992</v>
      </c>
      <c r="J8518" s="27" t="s">
        <v>31</v>
      </c>
      <c r="K8518" s="2" t="s">
        <v>15</v>
      </c>
    </row>
    <row r="8519" spans="1:11" ht="12" customHeight="1" x14ac:dyDescent="0.2">
      <c r="A8519" s="2">
        <v>1700</v>
      </c>
      <c r="B8519" s="20" t="str">
        <f>VLOOKUP(C8519,'[2]05-2025'!$B$1:$C$65536,2,0)</f>
        <v>RENDIMENTO DE APLICAÇAO FINANCEIRA</v>
      </c>
      <c r="C8519" s="33" t="s">
        <v>85</v>
      </c>
      <c r="D8519" s="21">
        <f>VLOOKUP(C8519,'[2]05-2025'!$B$1:$D$65536,3,0)</f>
        <v>2832360.33</v>
      </c>
      <c r="E8519" s="25" t="s">
        <v>1804</v>
      </c>
      <c r="F8519" s="27" t="s">
        <v>1683</v>
      </c>
      <c r="G8519" s="26">
        <v>0</v>
      </c>
      <c r="H8519" s="26">
        <v>1942.82</v>
      </c>
      <c r="I8519" s="24">
        <f t="shared" si="133"/>
        <v>3163555.419999999</v>
      </c>
      <c r="J8519" s="27" t="s">
        <v>31</v>
      </c>
      <c r="K8519" s="2" t="s">
        <v>15</v>
      </c>
    </row>
    <row r="8520" spans="1:11" ht="12" customHeight="1" x14ac:dyDescent="0.2">
      <c r="A8520" s="2">
        <v>1700</v>
      </c>
      <c r="B8520" s="20" t="str">
        <f>VLOOKUP(C8520,'[2]05-2025'!$B$1:$C$65536,2,0)</f>
        <v>RENDIMENTO DE APLICAÇAO FINANCEIRA</v>
      </c>
      <c r="C8520" s="33" t="s">
        <v>85</v>
      </c>
      <c r="D8520" s="21">
        <f>VLOOKUP(C8520,'[2]05-2025'!$B$1:$D$65536,3,0)</f>
        <v>2832360.33</v>
      </c>
      <c r="E8520" s="25" t="s">
        <v>1831</v>
      </c>
      <c r="F8520" s="27" t="s">
        <v>1684</v>
      </c>
      <c r="G8520" s="26">
        <v>0</v>
      </c>
      <c r="H8520" s="26">
        <v>1312.52</v>
      </c>
      <c r="I8520" s="24">
        <f t="shared" si="133"/>
        <v>3164867.939999999</v>
      </c>
      <c r="J8520" s="27" t="s">
        <v>1644</v>
      </c>
      <c r="K8520" s="2" t="s">
        <v>15</v>
      </c>
    </row>
    <row r="8521" spans="1:11" ht="12" customHeight="1" x14ac:dyDescent="0.2">
      <c r="A8521" s="2">
        <v>1700</v>
      </c>
      <c r="B8521" s="20" t="str">
        <f>VLOOKUP(C8521,'[2]05-2025'!$B$1:$C$65536,2,0)</f>
        <v>RENDIMENTO DE APLICAÇAO FINANCEIRA</v>
      </c>
      <c r="C8521" s="33" t="s">
        <v>85</v>
      </c>
      <c r="D8521" s="21">
        <f>VLOOKUP(C8521,'[2]05-2025'!$B$1:$D$65536,3,0)</f>
        <v>2832360.33</v>
      </c>
      <c r="E8521" s="25" t="s">
        <v>1831</v>
      </c>
      <c r="F8521" s="27" t="s">
        <v>1683</v>
      </c>
      <c r="G8521" s="26">
        <v>0</v>
      </c>
      <c r="H8521" s="26">
        <v>3842.11</v>
      </c>
      <c r="I8521" s="24">
        <f t="shared" si="133"/>
        <v>3168710.0499999989</v>
      </c>
      <c r="J8521" s="27" t="s">
        <v>1644</v>
      </c>
      <c r="K8521" s="2" t="s">
        <v>15</v>
      </c>
    </row>
    <row r="8522" spans="1:11" ht="12" customHeight="1" x14ac:dyDescent="0.2">
      <c r="A8522" s="2">
        <v>1700</v>
      </c>
      <c r="B8522" s="20" t="str">
        <f>VLOOKUP(C8522,'[2]05-2025'!$B$1:$C$65536,2,0)</f>
        <v>RENDIMENTO DE APLICAÇAO FINANCEIRA</v>
      </c>
      <c r="C8522" s="33" t="s">
        <v>85</v>
      </c>
      <c r="D8522" s="21">
        <f>VLOOKUP(C8522,'[2]05-2025'!$B$1:$D$65536,3,0)</f>
        <v>2832360.33</v>
      </c>
      <c r="E8522" s="25" t="s">
        <v>1831</v>
      </c>
      <c r="F8522" s="27" t="s">
        <v>1684</v>
      </c>
      <c r="G8522" s="26">
        <v>0</v>
      </c>
      <c r="H8522" s="26">
        <v>3796.55</v>
      </c>
      <c r="I8522" s="24">
        <f t="shared" si="133"/>
        <v>3172506.5999999987</v>
      </c>
      <c r="J8522" s="27" t="s">
        <v>30</v>
      </c>
      <c r="K8522" s="2" t="s">
        <v>15</v>
      </c>
    </row>
    <row r="8523" spans="1:11" ht="12" customHeight="1" x14ac:dyDescent="0.2">
      <c r="A8523" s="2">
        <v>1700</v>
      </c>
      <c r="B8523" s="20" t="str">
        <f>VLOOKUP(C8523,'[2]05-2025'!$B$1:$C$65536,2,0)</f>
        <v>RENDIMENTO DE APLICAÇAO FINANCEIRA</v>
      </c>
      <c r="C8523" s="33" t="s">
        <v>85</v>
      </c>
      <c r="D8523" s="21">
        <f>VLOOKUP(C8523,'[2]05-2025'!$B$1:$D$65536,3,0)</f>
        <v>2832360.33</v>
      </c>
      <c r="E8523" s="25" t="s">
        <v>1831</v>
      </c>
      <c r="F8523" s="27" t="s">
        <v>1683</v>
      </c>
      <c r="G8523" s="26">
        <v>0</v>
      </c>
      <c r="H8523" s="26">
        <v>11113.51</v>
      </c>
      <c r="I8523" s="24">
        <f t="shared" si="133"/>
        <v>3183620.1099999985</v>
      </c>
      <c r="J8523" s="27" t="s">
        <v>30</v>
      </c>
      <c r="K8523" s="2" t="s">
        <v>15</v>
      </c>
    </row>
    <row r="8524" spans="1:11" ht="12" customHeight="1" x14ac:dyDescent="0.2">
      <c r="A8524" s="2">
        <v>1700</v>
      </c>
      <c r="B8524" s="20" t="str">
        <f>VLOOKUP(C8524,'[2]05-2025'!$B$1:$C$65536,2,0)</f>
        <v>RENDIMENTO DE APLICAÇAO FINANCEIRA</v>
      </c>
      <c r="C8524" s="33" t="s">
        <v>85</v>
      </c>
      <c r="D8524" s="21">
        <f>VLOOKUP(C8524,'[2]05-2025'!$B$1:$D$65536,3,0)</f>
        <v>2832360.33</v>
      </c>
      <c r="E8524" s="25" t="s">
        <v>1831</v>
      </c>
      <c r="F8524" s="27" t="s">
        <v>1684</v>
      </c>
      <c r="G8524" s="26">
        <v>0</v>
      </c>
      <c r="H8524" s="26">
        <v>619.04999999999995</v>
      </c>
      <c r="I8524" s="24">
        <f t="shared" si="133"/>
        <v>3184239.1599999983</v>
      </c>
      <c r="J8524" s="27" t="s">
        <v>31</v>
      </c>
      <c r="K8524" s="2" t="s">
        <v>15</v>
      </c>
    </row>
    <row r="8525" spans="1:11" ht="12" customHeight="1" x14ac:dyDescent="0.2">
      <c r="A8525" s="2">
        <v>1700</v>
      </c>
      <c r="B8525" s="20" t="str">
        <f>VLOOKUP(C8525,'[2]05-2025'!$B$1:$C$65536,2,0)</f>
        <v>RENDIMENTO DE APLICAÇAO FINANCEIRA</v>
      </c>
      <c r="C8525" s="33" t="s">
        <v>85</v>
      </c>
      <c r="D8525" s="21">
        <f>VLOOKUP(C8525,'[2]05-2025'!$B$1:$D$65536,3,0)</f>
        <v>2832360.33</v>
      </c>
      <c r="E8525" s="25" t="s">
        <v>1831</v>
      </c>
      <c r="F8525" s="27" t="s">
        <v>1683</v>
      </c>
      <c r="G8525" s="26">
        <v>0</v>
      </c>
      <c r="H8525" s="26">
        <v>1812.13</v>
      </c>
      <c r="I8525" s="24">
        <f t="shared" si="133"/>
        <v>3186051.2899999982</v>
      </c>
      <c r="J8525" s="27" t="s">
        <v>31</v>
      </c>
      <c r="K8525" s="2" t="s">
        <v>15</v>
      </c>
    </row>
    <row r="8526" spans="1:11" ht="12" customHeight="1" x14ac:dyDescent="0.2">
      <c r="A8526" s="2">
        <v>1700</v>
      </c>
      <c r="B8526" s="20" t="str">
        <f>VLOOKUP(C8526,'[2]05-2025'!$B$1:$C$65536,2,0)</f>
        <v>RENDIMENTO DE APLICAÇAO FINANCEIRA</v>
      </c>
      <c r="C8526" s="33" t="s">
        <v>85</v>
      </c>
      <c r="D8526" s="21">
        <f>VLOOKUP(C8526,'[2]05-2025'!$B$1:$D$65536,3,0)</f>
        <v>2832360.33</v>
      </c>
      <c r="E8526" s="25" t="s">
        <v>1832</v>
      </c>
      <c r="F8526" s="27" t="s">
        <v>1684</v>
      </c>
      <c r="G8526" s="26">
        <v>0</v>
      </c>
      <c r="H8526" s="26">
        <v>829.07</v>
      </c>
      <c r="I8526" s="24">
        <f t="shared" si="133"/>
        <v>3186880.359999998</v>
      </c>
      <c r="J8526" s="27" t="s">
        <v>1644</v>
      </c>
      <c r="K8526" s="2" t="s">
        <v>15</v>
      </c>
    </row>
    <row r="8527" spans="1:11" ht="12" customHeight="1" x14ac:dyDescent="0.2">
      <c r="A8527" s="2">
        <v>1700</v>
      </c>
      <c r="B8527" s="20" t="str">
        <f>VLOOKUP(C8527,'[2]05-2025'!$B$1:$C$65536,2,0)</f>
        <v>RENDIMENTO DE APLICAÇAO FINANCEIRA</v>
      </c>
      <c r="C8527" s="33" t="s">
        <v>85</v>
      </c>
      <c r="D8527" s="21">
        <f>VLOOKUP(C8527,'[2]05-2025'!$B$1:$D$65536,3,0)</f>
        <v>2832360.33</v>
      </c>
      <c r="E8527" s="25" t="s">
        <v>1832</v>
      </c>
      <c r="F8527" s="27" t="s">
        <v>1683</v>
      </c>
      <c r="G8527" s="26">
        <v>0</v>
      </c>
      <c r="H8527" s="26">
        <v>2454.11</v>
      </c>
      <c r="I8527" s="24">
        <f t="shared" si="133"/>
        <v>3189334.4699999979</v>
      </c>
      <c r="J8527" s="27" t="s">
        <v>1644</v>
      </c>
      <c r="K8527" s="2" t="s">
        <v>15</v>
      </c>
    </row>
    <row r="8528" spans="1:11" ht="12" customHeight="1" x14ac:dyDescent="0.2">
      <c r="A8528" s="2">
        <v>1700</v>
      </c>
      <c r="B8528" s="20" t="str">
        <f>VLOOKUP(C8528,'[2]05-2025'!$B$1:$C$65536,2,0)</f>
        <v>RENDIMENTO DE APLICAÇAO FINANCEIRA</v>
      </c>
      <c r="C8528" s="33" t="s">
        <v>85</v>
      </c>
      <c r="D8528" s="21">
        <f>VLOOKUP(C8528,'[2]05-2025'!$B$1:$D$65536,3,0)</f>
        <v>2832360.33</v>
      </c>
      <c r="E8528" s="25" t="s">
        <v>1832</v>
      </c>
      <c r="F8528" s="27" t="s">
        <v>1684</v>
      </c>
      <c r="G8528" s="26">
        <v>0</v>
      </c>
      <c r="H8528" s="26">
        <v>391.52</v>
      </c>
      <c r="I8528" s="24">
        <f t="shared" si="133"/>
        <v>3189725.9899999979</v>
      </c>
      <c r="J8528" s="27" t="s">
        <v>31</v>
      </c>
      <c r="K8528" s="2" t="s">
        <v>15</v>
      </c>
    </row>
    <row r="8529" spans="1:11" ht="12" customHeight="1" x14ac:dyDescent="0.2">
      <c r="A8529" s="2">
        <v>1700</v>
      </c>
      <c r="B8529" s="20" t="str">
        <f>VLOOKUP(C8529,'[2]05-2025'!$B$1:$C$65536,2,0)</f>
        <v>RENDIMENTO DE APLICAÇAO FINANCEIRA</v>
      </c>
      <c r="C8529" s="33" t="s">
        <v>85</v>
      </c>
      <c r="D8529" s="21">
        <f>VLOOKUP(C8529,'[2]05-2025'!$B$1:$D$65536,3,0)</f>
        <v>2832360.33</v>
      </c>
      <c r="E8529" s="25" t="s">
        <v>1832</v>
      </c>
      <c r="F8529" s="27" t="s">
        <v>1683</v>
      </c>
      <c r="G8529" s="26">
        <v>0</v>
      </c>
      <c r="H8529" s="26">
        <v>1158.93</v>
      </c>
      <c r="I8529" s="24">
        <f t="shared" si="133"/>
        <v>3190884.9199999981</v>
      </c>
      <c r="J8529" s="27" t="s">
        <v>31</v>
      </c>
      <c r="K8529" s="2" t="s">
        <v>15</v>
      </c>
    </row>
    <row r="8530" spans="1:11" ht="12" customHeight="1" x14ac:dyDescent="0.2">
      <c r="A8530" s="2">
        <v>1700</v>
      </c>
      <c r="B8530" s="20" t="str">
        <f>VLOOKUP(C8530,'[2]05-2025'!$B$1:$C$65536,2,0)</f>
        <v>RENDIMENTO DE APLICAÇAO FINANCEIRA</v>
      </c>
      <c r="C8530" s="33" t="s">
        <v>85</v>
      </c>
      <c r="D8530" s="21">
        <f>VLOOKUP(C8530,'[2]05-2025'!$B$1:$D$65536,3,0)</f>
        <v>2832360.33</v>
      </c>
      <c r="E8530" s="25" t="s">
        <v>1821</v>
      </c>
      <c r="F8530" s="27" t="s">
        <v>1684</v>
      </c>
      <c r="G8530" s="26">
        <v>0</v>
      </c>
      <c r="H8530" s="26">
        <v>322.68</v>
      </c>
      <c r="I8530" s="24">
        <f t="shared" si="133"/>
        <v>3191207.5999999982</v>
      </c>
      <c r="J8530" s="27" t="s">
        <v>31</v>
      </c>
      <c r="K8530" s="2" t="s">
        <v>15</v>
      </c>
    </row>
    <row r="8531" spans="1:11" ht="12" customHeight="1" x14ac:dyDescent="0.2">
      <c r="A8531" s="2">
        <v>1700</v>
      </c>
      <c r="B8531" s="20" t="str">
        <f>VLOOKUP(C8531,'[2]05-2025'!$B$1:$C$65536,2,0)</f>
        <v>RENDIMENTO DE APLICAÇAO FINANCEIRA</v>
      </c>
      <c r="C8531" s="33" t="s">
        <v>85</v>
      </c>
      <c r="D8531" s="21">
        <f>VLOOKUP(C8531,'[2]05-2025'!$B$1:$D$65536,3,0)</f>
        <v>2832360.33</v>
      </c>
      <c r="E8531" s="25" t="s">
        <v>1821</v>
      </c>
      <c r="F8531" s="27" t="s">
        <v>1683</v>
      </c>
      <c r="G8531" s="26">
        <v>0</v>
      </c>
      <c r="H8531" s="26">
        <v>1099.9100000000001</v>
      </c>
      <c r="I8531" s="24">
        <f t="shared" si="133"/>
        <v>3192307.5099999984</v>
      </c>
      <c r="J8531" s="27" t="s">
        <v>31</v>
      </c>
      <c r="K8531" s="2" t="s">
        <v>15</v>
      </c>
    </row>
    <row r="8532" spans="1:11" ht="12" customHeight="1" x14ac:dyDescent="0.2">
      <c r="A8532" s="2">
        <v>1700</v>
      </c>
      <c r="B8532" s="20" t="str">
        <f>VLOOKUP(C8532,'[2]05-2025'!$B$1:$C$65536,2,0)</f>
        <v>RENDIMENTO DE APLICAÇAO FINANCEIRA</v>
      </c>
      <c r="C8532" s="33" t="s">
        <v>85</v>
      </c>
      <c r="D8532" s="21">
        <f>VLOOKUP(C8532,'[2]05-2025'!$B$1:$D$65536,3,0)</f>
        <v>2832360.33</v>
      </c>
      <c r="E8532" s="25" t="s">
        <v>1822</v>
      </c>
      <c r="F8532" s="27" t="s">
        <v>1684</v>
      </c>
      <c r="G8532" s="26">
        <v>0</v>
      </c>
      <c r="H8532" s="26">
        <v>779.23</v>
      </c>
      <c r="I8532" s="24">
        <f t="shared" si="133"/>
        <v>3193086.7399999984</v>
      </c>
      <c r="J8532" s="27" t="s">
        <v>31</v>
      </c>
      <c r="K8532" s="2" t="s">
        <v>15</v>
      </c>
    </row>
    <row r="8533" spans="1:11" ht="12" customHeight="1" x14ac:dyDescent="0.2">
      <c r="A8533" s="2">
        <v>1700</v>
      </c>
      <c r="B8533" s="20" t="str">
        <f>VLOOKUP(C8533,'[2]05-2025'!$B$1:$C$65536,2,0)</f>
        <v>RENDIMENTO DE APLICAÇAO FINANCEIRA</v>
      </c>
      <c r="C8533" s="33" t="s">
        <v>85</v>
      </c>
      <c r="D8533" s="21">
        <f>VLOOKUP(C8533,'[2]05-2025'!$B$1:$D$65536,3,0)</f>
        <v>2832360.33</v>
      </c>
      <c r="E8533" s="25" t="s">
        <v>1822</v>
      </c>
      <c r="F8533" s="27" t="s">
        <v>1683</v>
      </c>
      <c r="G8533" s="26">
        <v>0</v>
      </c>
      <c r="H8533" s="26">
        <v>2305.23</v>
      </c>
      <c r="I8533" s="24">
        <f t="shared" si="133"/>
        <v>3195391.9699999983</v>
      </c>
      <c r="J8533" s="27" t="s">
        <v>31</v>
      </c>
      <c r="K8533" s="2" t="s">
        <v>15</v>
      </c>
    </row>
    <row r="8534" spans="1:11" ht="12" customHeight="1" x14ac:dyDescent="0.2">
      <c r="A8534" s="2">
        <v>1700</v>
      </c>
      <c r="B8534" s="20" t="str">
        <f>VLOOKUP(C8534,'[2]05-2025'!$B$1:$C$65536,2,0)</f>
        <v>RENDIMENTO DE APLICAÇAO FINANCEIRA</v>
      </c>
      <c r="C8534" s="33" t="s">
        <v>85</v>
      </c>
      <c r="D8534" s="21">
        <f>VLOOKUP(C8534,'[2]05-2025'!$B$1:$D$65536,3,0)</f>
        <v>2832360.33</v>
      </c>
      <c r="E8534" s="25" t="s">
        <v>1823</v>
      </c>
      <c r="F8534" s="27" t="s">
        <v>1684</v>
      </c>
      <c r="G8534" s="26">
        <v>0</v>
      </c>
      <c r="H8534" s="26">
        <v>9904.9</v>
      </c>
      <c r="I8534" s="24">
        <f t="shared" si="133"/>
        <v>3205296.8699999982</v>
      </c>
      <c r="J8534" s="27" t="s">
        <v>29</v>
      </c>
      <c r="K8534" s="2" t="s">
        <v>15</v>
      </c>
    </row>
    <row r="8535" spans="1:11" ht="12" customHeight="1" x14ac:dyDescent="0.2">
      <c r="A8535" s="2">
        <v>1700</v>
      </c>
      <c r="B8535" s="20" t="str">
        <f>VLOOKUP(C8535,'[2]05-2025'!$B$1:$C$65536,2,0)</f>
        <v>RENDIMENTO DE APLICAÇAO FINANCEIRA</v>
      </c>
      <c r="C8535" s="33" t="s">
        <v>85</v>
      </c>
      <c r="D8535" s="21">
        <f>VLOOKUP(C8535,'[2]05-2025'!$B$1:$D$65536,3,0)</f>
        <v>2832360.33</v>
      </c>
      <c r="E8535" s="25" t="s">
        <v>1823</v>
      </c>
      <c r="F8535" s="27" t="s">
        <v>1683</v>
      </c>
      <c r="G8535" s="26">
        <v>0</v>
      </c>
      <c r="H8535" s="26">
        <v>28977.37</v>
      </c>
      <c r="I8535" s="24">
        <f t="shared" si="133"/>
        <v>3234274.2399999984</v>
      </c>
      <c r="J8535" s="27" t="s">
        <v>29</v>
      </c>
      <c r="K8535" s="2" t="s">
        <v>15</v>
      </c>
    </row>
    <row r="8536" spans="1:11" ht="12" customHeight="1" x14ac:dyDescent="0.2">
      <c r="A8536" s="2">
        <v>1700</v>
      </c>
      <c r="B8536" s="20" t="str">
        <f>VLOOKUP(C8536,'[2]05-2025'!$B$1:$C$65536,2,0)</f>
        <v>RENDIMENTO DE APLICAÇAO FINANCEIRA</v>
      </c>
      <c r="C8536" s="33" t="s">
        <v>85</v>
      </c>
      <c r="D8536" s="21">
        <f>VLOOKUP(C8536,'[2]05-2025'!$B$1:$D$65536,3,0)</f>
        <v>2832360.33</v>
      </c>
      <c r="E8536" s="25" t="s">
        <v>1824</v>
      </c>
      <c r="F8536" s="27" t="s">
        <v>3143</v>
      </c>
      <c r="G8536" s="26">
        <v>0</v>
      </c>
      <c r="H8536" s="26">
        <v>27971</v>
      </c>
      <c r="I8536" s="24">
        <f t="shared" si="133"/>
        <v>3262245.2399999984</v>
      </c>
      <c r="J8536" s="27" t="s">
        <v>1737</v>
      </c>
      <c r="K8536" s="2" t="s">
        <v>15</v>
      </c>
    </row>
    <row r="8537" spans="1:11" ht="12" customHeight="1" x14ac:dyDescent="0.2">
      <c r="A8537" s="2">
        <v>1700</v>
      </c>
      <c r="B8537" s="20" t="str">
        <f>VLOOKUP(C8537,'[2]05-2025'!$B$1:$C$65536,2,0)</f>
        <v>RENDIMENTO DE APLICAÇAO FINANCEIRA</v>
      </c>
      <c r="C8537" s="33" t="s">
        <v>85</v>
      </c>
      <c r="D8537" s="21">
        <f>VLOOKUP(C8537,'[2]05-2025'!$B$1:$D$65536,3,0)</f>
        <v>2832360.33</v>
      </c>
      <c r="E8537" s="25" t="s">
        <v>1824</v>
      </c>
      <c r="F8537" s="27" t="s">
        <v>3143</v>
      </c>
      <c r="G8537" s="26">
        <v>0</v>
      </c>
      <c r="H8537" s="26">
        <v>309819.3</v>
      </c>
      <c r="I8537" s="24">
        <f t="shared" si="133"/>
        <v>3572064.5399999982</v>
      </c>
      <c r="J8537" s="27" t="s">
        <v>1736</v>
      </c>
      <c r="K8537" s="2" t="s">
        <v>15</v>
      </c>
    </row>
    <row r="8538" spans="1:11" ht="12" customHeight="1" x14ac:dyDescent="0.2">
      <c r="A8538" s="2">
        <v>1700</v>
      </c>
      <c r="B8538" s="20" t="str">
        <f>VLOOKUP(C8538,'[2]05-2025'!$B$1:$C$65536,2,0)</f>
        <v>DESCONTOS OBTIDOS</v>
      </c>
      <c r="C8538" s="33" t="s">
        <v>86</v>
      </c>
      <c r="D8538" s="21">
        <f>VLOOKUP(C8538,'[2]05-2025'!$B$1:$D$65536,3,0)</f>
        <v>609.85</v>
      </c>
      <c r="E8538" s="25" t="s">
        <v>1813</v>
      </c>
      <c r="F8538" s="27" t="s">
        <v>3144</v>
      </c>
      <c r="G8538" s="26">
        <v>0</v>
      </c>
      <c r="H8538" s="26">
        <v>8.58</v>
      </c>
      <c r="I8538" s="24">
        <f t="shared" si="133"/>
        <v>618.43000000000006</v>
      </c>
      <c r="J8538" s="27" t="s">
        <v>57</v>
      </c>
      <c r="K8538" s="2" t="s">
        <v>15</v>
      </c>
    </row>
    <row r="8539" spans="1:11" ht="12" customHeight="1" x14ac:dyDescent="0.2">
      <c r="A8539" s="2">
        <v>1700</v>
      </c>
      <c r="B8539" s="20" t="str">
        <f>VLOOKUP(C8539,'[2]05-2025'!$B$1:$C$65536,2,0)</f>
        <v>DESCONTOS OBTIDOS</v>
      </c>
      <c r="C8539" s="33" t="s">
        <v>86</v>
      </c>
      <c r="D8539" s="21">
        <f>VLOOKUP(C8539,'[2]05-2025'!$B$1:$D$65536,3,0)</f>
        <v>609.85</v>
      </c>
      <c r="E8539" s="25" t="s">
        <v>1813</v>
      </c>
      <c r="F8539" s="27" t="s">
        <v>3145</v>
      </c>
      <c r="G8539" s="26">
        <v>0</v>
      </c>
      <c r="H8539" s="26">
        <v>1.73</v>
      </c>
      <c r="I8539" s="24">
        <f t="shared" si="133"/>
        <v>620.16000000000008</v>
      </c>
      <c r="J8539" s="27" t="s">
        <v>57</v>
      </c>
      <c r="K8539" s="2" t="s">
        <v>15</v>
      </c>
    </row>
    <row r="8540" spans="1:11" ht="12" customHeight="1" x14ac:dyDescent="0.2">
      <c r="A8540" s="2">
        <v>1700</v>
      </c>
      <c r="B8540" s="20" t="str">
        <f>VLOOKUP(C8540,'[2]05-2025'!$B$1:$C$65536,2,0)</f>
        <v>DESCONTOS OBTIDOS</v>
      </c>
      <c r="C8540" s="33" t="s">
        <v>86</v>
      </c>
      <c r="D8540" s="21">
        <f>VLOOKUP(C8540,'[2]05-2025'!$B$1:$D$65536,3,0)</f>
        <v>609.85</v>
      </c>
      <c r="E8540" s="25" t="s">
        <v>1813</v>
      </c>
      <c r="F8540" s="27" t="s">
        <v>3146</v>
      </c>
      <c r="G8540" s="26">
        <v>0</v>
      </c>
      <c r="H8540" s="26">
        <v>490.84</v>
      </c>
      <c r="I8540" s="24">
        <f t="shared" si="133"/>
        <v>1111</v>
      </c>
      <c r="J8540" s="27" t="s">
        <v>57</v>
      </c>
      <c r="K8540" s="2" t="s">
        <v>15</v>
      </c>
    </row>
    <row r="8541" spans="1:11" ht="12" customHeight="1" x14ac:dyDescent="0.2">
      <c r="A8541" s="2">
        <v>1700</v>
      </c>
      <c r="B8541" s="20" t="str">
        <f>VLOOKUP(C8541,'[2]05-2025'!$B$1:$C$65536,2,0)</f>
        <v>DESCONTOS OBTIDOS</v>
      </c>
      <c r="C8541" s="33" t="s">
        <v>86</v>
      </c>
      <c r="D8541" s="21">
        <f>VLOOKUP(C8541,'[2]05-2025'!$B$1:$D$65536,3,0)</f>
        <v>609.85</v>
      </c>
      <c r="E8541" s="25" t="s">
        <v>1831</v>
      </c>
      <c r="F8541" s="27" t="s">
        <v>3147</v>
      </c>
      <c r="G8541" s="26">
        <v>0</v>
      </c>
      <c r="H8541" s="26">
        <v>0.01</v>
      </c>
      <c r="I8541" s="24">
        <f t="shared" si="133"/>
        <v>1111.01</v>
      </c>
      <c r="J8541" s="27" t="s">
        <v>57</v>
      </c>
      <c r="K8541" s="2" t="s">
        <v>15</v>
      </c>
    </row>
    <row r="8542" spans="1:11" ht="12" customHeight="1" x14ac:dyDescent="0.2">
      <c r="A8542" s="2">
        <v>1700</v>
      </c>
      <c r="B8542" s="20" t="str">
        <f>VLOOKUP(C8542,'[2]05-2025'!$B$1:$C$65536,2,0)</f>
        <v>DESCONTOS OBTIDOS</v>
      </c>
      <c r="C8542" s="33" t="s">
        <v>86</v>
      </c>
      <c r="D8542" s="21">
        <f>VLOOKUP(C8542,'[2]05-2025'!$B$1:$D$65536,3,0)</f>
        <v>609.85</v>
      </c>
      <c r="E8542" s="25" t="s">
        <v>1825</v>
      </c>
      <c r="F8542" s="27" t="s">
        <v>3219</v>
      </c>
      <c r="G8542" s="26">
        <v>0.03</v>
      </c>
      <c r="H8542" s="26">
        <v>0</v>
      </c>
      <c r="I8542" s="24">
        <f t="shared" si="133"/>
        <v>1110.98</v>
      </c>
      <c r="J8542" s="27" t="s">
        <v>148</v>
      </c>
      <c r="K8542" s="2" t="s">
        <v>15</v>
      </c>
    </row>
    <row r="8543" spans="1:11" ht="12" customHeight="1" x14ac:dyDescent="0.2">
      <c r="A8543" s="2">
        <v>1700</v>
      </c>
      <c r="B8543" s="20" t="str">
        <f>VLOOKUP(C8543,'[2]05-2025'!$B$1:$C$65536,2,0)</f>
        <v>RECEITAS DE DOACOES</v>
      </c>
      <c r="C8543" s="33" t="s">
        <v>87</v>
      </c>
      <c r="D8543" s="21">
        <f>VLOOKUP(C8543,'[2]05-2025'!$B$1:$D$65536,3,0)</f>
        <v>3507494.34</v>
      </c>
      <c r="E8543" s="25" t="s">
        <v>1808</v>
      </c>
      <c r="F8543" s="27" t="s">
        <v>1600</v>
      </c>
      <c r="G8543" s="26">
        <v>0</v>
      </c>
      <c r="H8543" s="26">
        <v>0.3</v>
      </c>
      <c r="I8543" s="24">
        <f t="shared" si="133"/>
        <v>3507494.6399999997</v>
      </c>
      <c r="J8543" s="27" t="s">
        <v>39</v>
      </c>
      <c r="K8543" s="2" t="s">
        <v>15</v>
      </c>
    </row>
    <row r="8544" spans="1:11" ht="12" customHeight="1" x14ac:dyDescent="0.2">
      <c r="A8544" s="2">
        <v>1700</v>
      </c>
      <c r="B8544" s="20" t="str">
        <f>VLOOKUP(C8544,'[2]05-2025'!$B$1:$C$65536,2,0)</f>
        <v>RECEITAS DE DOACOES</v>
      </c>
      <c r="C8544" s="33" t="s">
        <v>87</v>
      </c>
      <c r="D8544" s="21">
        <f>VLOOKUP(C8544,'[2]05-2025'!$B$1:$D$65536,3,0)</f>
        <v>3507494.34</v>
      </c>
      <c r="E8544" s="25" t="s">
        <v>1810</v>
      </c>
      <c r="F8544" s="27" t="s">
        <v>3148</v>
      </c>
      <c r="G8544" s="26">
        <v>0</v>
      </c>
      <c r="H8544" s="26">
        <v>249.86</v>
      </c>
      <c r="I8544" s="24">
        <f t="shared" si="133"/>
        <v>3507744.4999999995</v>
      </c>
      <c r="J8544" s="27" t="s">
        <v>39</v>
      </c>
      <c r="K8544" s="2" t="s">
        <v>15</v>
      </c>
    </row>
    <row r="8545" spans="1:11" ht="12" customHeight="1" x14ac:dyDescent="0.2">
      <c r="A8545" s="2">
        <v>1700</v>
      </c>
      <c r="B8545" s="20" t="str">
        <f>VLOOKUP(C8545,'[2]05-2025'!$B$1:$C$65536,2,0)</f>
        <v>RECEITAS DE DOACOES</v>
      </c>
      <c r="C8545" s="33" t="s">
        <v>87</v>
      </c>
      <c r="D8545" s="21">
        <f>VLOOKUP(C8545,'[2]05-2025'!$B$1:$D$65536,3,0)</f>
        <v>3507494.34</v>
      </c>
      <c r="E8545" s="25" t="s">
        <v>1810</v>
      </c>
      <c r="F8545" s="27" t="s">
        <v>3148</v>
      </c>
      <c r="G8545" s="26">
        <v>0</v>
      </c>
      <c r="H8545" s="26">
        <v>756.53</v>
      </c>
      <c r="I8545" s="24">
        <f t="shared" si="133"/>
        <v>3508501.0299999993</v>
      </c>
      <c r="J8545" s="27" t="s">
        <v>40</v>
      </c>
      <c r="K8545" s="2" t="s">
        <v>15</v>
      </c>
    </row>
    <row r="8546" spans="1:11" ht="12" customHeight="1" x14ac:dyDescent="0.2">
      <c r="A8546" s="2">
        <v>1700</v>
      </c>
      <c r="B8546" s="20" t="str">
        <f>VLOOKUP(C8546,'[2]05-2025'!$B$1:$C$65536,2,0)</f>
        <v>RECEITAS DE DOACOES</v>
      </c>
      <c r="C8546" s="33" t="s">
        <v>87</v>
      </c>
      <c r="D8546" s="21">
        <f>VLOOKUP(C8546,'[2]05-2025'!$B$1:$D$65536,3,0)</f>
        <v>3507494.34</v>
      </c>
      <c r="E8546" s="25" t="s">
        <v>1811</v>
      </c>
      <c r="F8546" s="27" t="s">
        <v>3149</v>
      </c>
      <c r="G8546" s="26">
        <v>0</v>
      </c>
      <c r="H8546" s="26">
        <v>167.82</v>
      </c>
      <c r="I8546" s="24">
        <f t="shared" si="133"/>
        <v>3508668.8499999992</v>
      </c>
      <c r="J8546" s="27" t="s">
        <v>39</v>
      </c>
      <c r="K8546" s="2" t="s">
        <v>15</v>
      </c>
    </row>
    <row r="8547" spans="1:11" ht="12" customHeight="1" x14ac:dyDescent="0.2">
      <c r="A8547" s="2">
        <v>1700</v>
      </c>
      <c r="B8547" s="20" t="str">
        <f>VLOOKUP(C8547,'[2]05-2025'!$B$1:$C$65536,2,0)</f>
        <v>RECEITAS DE DOACOES</v>
      </c>
      <c r="C8547" s="33" t="s">
        <v>87</v>
      </c>
      <c r="D8547" s="21">
        <f>VLOOKUP(C8547,'[2]05-2025'!$B$1:$D$65536,3,0)</f>
        <v>3507494.34</v>
      </c>
      <c r="E8547" s="25" t="s">
        <v>1812</v>
      </c>
      <c r="F8547" s="27" t="s">
        <v>1600</v>
      </c>
      <c r="G8547" s="26">
        <v>0</v>
      </c>
      <c r="H8547" s="26">
        <v>18.88</v>
      </c>
      <c r="I8547" s="24">
        <f t="shared" si="133"/>
        <v>3508687.7299999991</v>
      </c>
      <c r="J8547" s="27" t="s">
        <v>39</v>
      </c>
      <c r="K8547" s="2" t="s">
        <v>15</v>
      </c>
    </row>
    <row r="8548" spans="1:11" ht="12" customHeight="1" x14ac:dyDescent="0.2">
      <c r="A8548" s="2">
        <v>1700</v>
      </c>
      <c r="B8548" s="20" t="str">
        <f>VLOOKUP(C8548,'[2]05-2025'!$B$1:$C$65536,2,0)</f>
        <v>RECEITAS DE DOACOES</v>
      </c>
      <c r="C8548" s="33" t="s">
        <v>87</v>
      </c>
      <c r="D8548" s="21">
        <f>VLOOKUP(C8548,'[2]05-2025'!$B$1:$D$65536,3,0)</f>
        <v>3507494.34</v>
      </c>
      <c r="E8548" s="25" t="s">
        <v>1812</v>
      </c>
      <c r="F8548" s="27" t="s">
        <v>3150</v>
      </c>
      <c r="G8548" s="26">
        <v>0</v>
      </c>
      <c r="H8548" s="26">
        <v>671.28</v>
      </c>
      <c r="I8548" s="24">
        <f t="shared" si="133"/>
        <v>3509359.0099999988</v>
      </c>
      <c r="J8548" s="27" t="s">
        <v>39</v>
      </c>
      <c r="K8548" s="2" t="s">
        <v>15</v>
      </c>
    </row>
    <row r="8549" spans="1:11" ht="12" customHeight="1" x14ac:dyDescent="0.2">
      <c r="A8549" s="2">
        <v>1700</v>
      </c>
      <c r="B8549" s="20" t="str">
        <f>VLOOKUP(C8549,'[2]05-2025'!$B$1:$C$65536,2,0)</f>
        <v>RECEITAS DE DOACOES</v>
      </c>
      <c r="C8549" s="33" t="s">
        <v>87</v>
      </c>
      <c r="D8549" s="21">
        <f>VLOOKUP(C8549,'[2]05-2025'!$B$1:$D$65536,3,0)</f>
        <v>3507494.34</v>
      </c>
      <c r="E8549" s="25" t="s">
        <v>1812</v>
      </c>
      <c r="F8549" s="27" t="s">
        <v>1600</v>
      </c>
      <c r="G8549" s="26">
        <v>0</v>
      </c>
      <c r="H8549" s="26">
        <v>7226.16</v>
      </c>
      <c r="I8549" s="24">
        <f t="shared" si="133"/>
        <v>3516585.169999999</v>
      </c>
      <c r="J8549" s="27" t="s">
        <v>39</v>
      </c>
      <c r="K8549" s="2" t="s">
        <v>15</v>
      </c>
    </row>
    <row r="8550" spans="1:11" ht="12" customHeight="1" x14ac:dyDescent="0.2">
      <c r="A8550" s="2">
        <v>1700</v>
      </c>
      <c r="B8550" s="20" t="str">
        <f>VLOOKUP(C8550,'[2]05-2025'!$B$1:$C$65536,2,0)</f>
        <v>RECEITAS DE DOACOES</v>
      </c>
      <c r="C8550" s="33" t="s">
        <v>87</v>
      </c>
      <c r="D8550" s="21">
        <f>VLOOKUP(C8550,'[2]05-2025'!$B$1:$D$65536,3,0)</f>
        <v>3507494.34</v>
      </c>
      <c r="E8550" s="25" t="s">
        <v>1812</v>
      </c>
      <c r="F8550" s="27" t="s">
        <v>1600</v>
      </c>
      <c r="G8550" s="26">
        <v>0</v>
      </c>
      <c r="H8550" s="26">
        <v>4137</v>
      </c>
      <c r="I8550" s="24">
        <f t="shared" si="133"/>
        <v>3520722.169999999</v>
      </c>
      <c r="J8550" s="27" t="s">
        <v>39</v>
      </c>
      <c r="K8550" s="2" t="s">
        <v>15</v>
      </c>
    </row>
    <row r="8551" spans="1:11" ht="12" customHeight="1" x14ac:dyDescent="0.2">
      <c r="A8551" s="2">
        <v>1700</v>
      </c>
      <c r="B8551" s="20" t="str">
        <f>VLOOKUP(C8551,'[2]05-2025'!$B$1:$C$65536,2,0)</f>
        <v>RECEITAS DE DOACOES</v>
      </c>
      <c r="C8551" s="33" t="s">
        <v>87</v>
      </c>
      <c r="D8551" s="21">
        <f>VLOOKUP(C8551,'[2]05-2025'!$B$1:$D$65536,3,0)</f>
        <v>3507494.34</v>
      </c>
      <c r="E8551" s="25" t="s">
        <v>1812</v>
      </c>
      <c r="F8551" s="27" t="s">
        <v>1600</v>
      </c>
      <c r="G8551" s="26">
        <v>0</v>
      </c>
      <c r="H8551" s="26">
        <v>393.3</v>
      </c>
      <c r="I8551" s="24">
        <f t="shared" si="133"/>
        <v>3521115.4699999988</v>
      </c>
      <c r="J8551" s="27" t="s">
        <v>39</v>
      </c>
      <c r="K8551" s="2" t="s">
        <v>15</v>
      </c>
    </row>
    <row r="8552" spans="1:11" ht="12" customHeight="1" x14ac:dyDescent="0.2">
      <c r="A8552" s="2">
        <v>1700</v>
      </c>
      <c r="B8552" s="20" t="str">
        <f>VLOOKUP(C8552,'[2]05-2025'!$B$1:$C$65536,2,0)</f>
        <v>RECEITAS DE DOACOES</v>
      </c>
      <c r="C8552" s="33" t="s">
        <v>87</v>
      </c>
      <c r="D8552" s="21">
        <f>VLOOKUP(C8552,'[2]05-2025'!$B$1:$D$65536,3,0)</f>
        <v>3507494.34</v>
      </c>
      <c r="E8552" s="25" t="s">
        <v>1812</v>
      </c>
      <c r="F8552" s="27" t="s">
        <v>1600</v>
      </c>
      <c r="G8552" s="26">
        <v>0</v>
      </c>
      <c r="H8552" s="26">
        <v>491.4</v>
      </c>
      <c r="I8552" s="24">
        <f t="shared" si="133"/>
        <v>3521606.8699999987</v>
      </c>
      <c r="J8552" s="27" t="s">
        <v>39</v>
      </c>
      <c r="K8552" s="2" t="s">
        <v>15</v>
      </c>
    </row>
    <row r="8553" spans="1:11" ht="12" customHeight="1" x14ac:dyDescent="0.2">
      <c r="A8553" s="2">
        <v>1700</v>
      </c>
      <c r="B8553" s="20" t="str">
        <f>VLOOKUP(C8553,'[2]05-2025'!$B$1:$C$65536,2,0)</f>
        <v>RECEITAS DE DOACOES</v>
      </c>
      <c r="C8553" s="33" t="s">
        <v>87</v>
      </c>
      <c r="D8553" s="21">
        <f>VLOOKUP(C8553,'[2]05-2025'!$B$1:$D$65536,3,0)</f>
        <v>3507494.34</v>
      </c>
      <c r="E8553" s="25" t="s">
        <v>1812</v>
      </c>
      <c r="F8553" s="27" t="s">
        <v>1600</v>
      </c>
      <c r="G8553" s="26">
        <v>0</v>
      </c>
      <c r="H8553" s="26">
        <v>1.05</v>
      </c>
      <c r="I8553" s="24">
        <f t="shared" si="133"/>
        <v>3521607.9199999985</v>
      </c>
      <c r="J8553" s="27" t="s">
        <v>39</v>
      </c>
      <c r="K8553" s="2" t="s">
        <v>15</v>
      </c>
    </row>
    <row r="8554" spans="1:11" ht="12" customHeight="1" x14ac:dyDescent="0.2">
      <c r="A8554" s="2">
        <v>1700</v>
      </c>
      <c r="B8554" s="20" t="str">
        <f>VLOOKUP(C8554,'[2]05-2025'!$B$1:$C$65536,2,0)</f>
        <v>RECEITAS DE DOACOES</v>
      </c>
      <c r="C8554" s="33" t="s">
        <v>87</v>
      </c>
      <c r="D8554" s="21">
        <f>VLOOKUP(C8554,'[2]05-2025'!$B$1:$D$65536,3,0)</f>
        <v>3507494.34</v>
      </c>
      <c r="E8554" s="25" t="s">
        <v>1812</v>
      </c>
      <c r="F8554" s="27" t="s">
        <v>1600</v>
      </c>
      <c r="G8554" s="26">
        <v>0</v>
      </c>
      <c r="H8554" s="26">
        <v>4596</v>
      </c>
      <c r="I8554" s="24">
        <f t="shared" si="133"/>
        <v>3526203.9199999985</v>
      </c>
      <c r="J8554" s="27" t="s">
        <v>39</v>
      </c>
      <c r="K8554" s="2" t="s">
        <v>15</v>
      </c>
    </row>
    <row r="8555" spans="1:11" ht="12" customHeight="1" x14ac:dyDescent="0.2">
      <c r="A8555" s="2">
        <v>1700</v>
      </c>
      <c r="B8555" s="20" t="str">
        <f>VLOOKUP(C8555,'[2]05-2025'!$B$1:$C$65536,2,0)</f>
        <v>RECEITAS DE DOACOES</v>
      </c>
      <c r="C8555" s="33" t="s">
        <v>87</v>
      </c>
      <c r="D8555" s="21">
        <f>VLOOKUP(C8555,'[2]05-2025'!$B$1:$D$65536,3,0)</f>
        <v>3507494.34</v>
      </c>
      <c r="E8555" s="25" t="s">
        <v>1812</v>
      </c>
      <c r="F8555" s="27" t="s">
        <v>3150</v>
      </c>
      <c r="G8555" s="26">
        <v>0</v>
      </c>
      <c r="H8555" s="26">
        <v>86.16</v>
      </c>
      <c r="I8555" s="24">
        <f t="shared" si="133"/>
        <v>3526290.0799999987</v>
      </c>
      <c r="J8555" s="27" t="s">
        <v>39</v>
      </c>
      <c r="K8555" s="2" t="s">
        <v>15</v>
      </c>
    </row>
    <row r="8556" spans="1:11" ht="12" customHeight="1" x14ac:dyDescent="0.2">
      <c r="A8556" s="2">
        <v>1700</v>
      </c>
      <c r="B8556" s="20" t="str">
        <f>VLOOKUP(C8556,'[2]05-2025'!$B$1:$C$65536,2,0)</f>
        <v>RECEITAS DE DOACOES</v>
      </c>
      <c r="C8556" s="33" t="s">
        <v>87</v>
      </c>
      <c r="D8556" s="21">
        <f>VLOOKUP(C8556,'[2]05-2025'!$B$1:$D$65536,3,0)</f>
        <v>3507494.34</v>
      </c>
      <c r="E8556" s="25" t="s">
        <v>1812</v>
      </c>
      <c r="F8556" s="27" t="s">
        <v>1600</v>
      </c>
      <c r="G8556" s="26">
        <v>0</v>
      </c>
      <c r="H8556" s="26">
        <v>464.94</v>
      </c>
      <c r="I8556" s="24">
        <f t="shared" si="133"/>
        <v>3526755.0199999986</v>
      </c>
      <c r="J8556" s="27" t="s">
        <v>39</v>
      </c>
      <c r="K8556" s="2" t="s">
        <v>15</v>
      </c>
    </row>
    <row r="8557" spans="1:11" ht="12" customHeight="1" x14ac:dyDescent="0.2">
      <c r="A8557" s="2">
        <v>1700</v>
      </c>
      <c r="B8557" s="20" t="str">
        <f>VLOOKUP(C8557,'[2]05-2025'!$B$1:$C$65536,2,0)</f>
        <v>RECEITAS DE DOACOES</v>
      </c>
      <c r="C8557" s="33" t="s">
        <v>87</v>
      </c>
      <c r="D8557" s="21">
        <f>VLOOKUP(C8557,'[2]05-2025'!$B$1:$D$65536,3,0)</f>
        <v>3507494.34</v>
      </c>
      <c r="E8557" s="25" t="s">
        <v>1813</v>
      </c>
      <c r="F8557" s="27" t="s">
        <v>3151</v>
      </c>
      <c r="G8557" s="26">
        <v>0</v>
      </c>
      <c r="H8557" s="26">
        <v>172.31</v>
      </c>
      <c r="I8557" s="24">
        <f t="shared" si="133"/>
        <v>3526927.3299999987</v>
      </c>
      <c r="J8557" s="27" t="s">
        <v>39</v>
      </c>
      <c r="K8557" s="2" t="s">
        <v>15</v>
      </c>
    </row>
    <row r="8558" spans="1:11" ht="12" customHeight="1" x14ac:dyDescent="0.2">
      <c r="A8558" s="2">
        <v>1700</v>
      </c>
      <c r="B8558" s="20" t="str">
        <f>VLOOKUP(C8558,'[2]05-2025'!$B$1:$C$65536,2,0)</f>
        <v>RECEITAS DE DOACOES</v>
      </c>
      <c r="C8558" s="33" t="s">
        <v>87</v>
      </c>
      <c r="D8558" s="21">
        <f>VLOOKUP(C8558,'[2]05-2025'!$B$1:$D$65536,3,0)</f>
        <v>3507494.34</v>
      </c>
      <c r="E8558" s="25" t="s">
        <v>1813</v>
      </c>
      <c r="F8558" s="27" t="s">
        <v>3152</v>
      </c>
      <c r="G8558" s="26">
        <v>0</v>
      </c>
      <c r="H8558" s="26">
        <v>258.47000000000003</v>
      </c>
      <c r="I8558" s="24">
        <f t="shared" si="133"/>
        <v>3527185.7999999989</v>
      </c>
      <c r="J8558" s="27" t="s">
        <v>39</v>
      </c>
      <c r="K8558" s="2" t="s">
        <v>15</v>
      </c>
    </row>
    <row r="8559" spans="1:11" ht="12" customHeight="1" x14ac:dyDescent="0.2">
      <c r="A8559" s="2">
        <v>1700</v>
      </c>
      <c r="B8559" s="20" t="str">
        <f>VLOOKUP(C8559,'[2]05-2025'!$B$1:$C$65536,2,0)</f>
        <v>RECEITAS DE DOACOES</v>
      </c>
      <c r="C8559" s="33" t="s">
        <v>87</v>
      </c>
      <c r="D8559" s="21">
        <f>VLOOKUP(C8559,'[2]05-2025'!$B$1:$D$65536,3,0)</f>
        <v>3507494.34</v>
      </c>
      <c r="E8559" s="25" t="s">
        <v>1803</v>
      </c>
      <c r="F8559" s="27" t="s">
        <v>1600</v>
      </c>
      <c r="G8559" s="26">
        <v>0</v>
      </c>
      <c r="H8559" s="26">
        <v>55853.01</v>
      </c>
      <c r="I8559" s="24">
        <f t="shared" si="133"/>
        <v>3583038.8099999987</v>
      </c>
      <c r="J8559" s="27" t="s">
        <v>39</v>
      </c>
      <c r="K8559" s="2" t="s">
        <v>15</v>
      </c>
    </row>
    <row r="8560" spans="1:11" ht="12" customHeight="1" x14ac:dyDescent="0.2">
      <c r="A8560" s="2">
        <v>1700</v>
      </c>
      <c r="B8560" s="20" t="str">
        <f>VLOOKUP(C8560,'[2]05-2025'!$B$1:$C$65536,2,0)</f>
        <v>RECEITAS DE DOACOES</v>
      </c>
      <c r="C8560" s="33" t="s">
        <v>87</v>
      </c>
      <c r="D8560" s="21">
        <f>VLOOKUP(C8560,'[2]05-2025'!$B$1:$D$65536,3,0)</f>
        <v>3507494.34</v>
      </c>
      <c r="E8560" s="25" t="s">
        <v>1816</v>
      </c>
      <c r="F8560" s="27" t="s">
        <v>1600</v>
      </c>
      <c r="G8560" s="26">
        <v>0</v>
      </c>
      <c r="H8560" s="26">
        <v>14.16</v>
      </c>
      <c r="I8560" s="24">
        <f t="shared" si="133"/>
        <v>3583052.9699999988</v>
      </c>
      <c r="J8560" s="27" t="s">
        <v>39</v>
      </c>
      <c r="K8560" s="2" t="s">
        <v>15</v>
      </c>
    </row>
    <row r="8561" spans="1:11" ht="12" customHeight="1" x14ac:dyDescent="0.2">
      <c r="A8561" s="2">
        <v>1700</v>
      </c>
      <c r="B8561" s="20" t="str">
        <f>VLOOKUP(C8561,'[2]05-2025'!$B$1:$C$65536,2,0)</f>
        <v>RECEITAS DE DOACOES</v>
      </c>
      <c r="C8561" s="33" t="s">
        <v>87</v>
      </c>
      <c r="D8561" s="21">
        <f>VLOOKUP(C8561,'[2]05-2025'!$B$1:$D$65536,3,0)</f>
        <v>3507494.34</v>
      </c>
      <c r="E8561" s="25" t="s">
        <v>1816</v>
      </c>
      <c r="F8561" s="27" t="s">
        <v>1600</v>
      </c>
      <c r="G8561" s="26">
        <v>0</v>
      </c>
      <c r="H8561" s="26">
        <v>2482.1999999999998</v>
      </c>
      <c r="I8561" s="24">
        <f t="shared" ref="I8561:I8603" si="134">IF(C8561&lt;&gt;C8560,D8561-G8561+H8561,IF(C8561=C8560,I8560-G8561+H8561,"falso"))</f>
        <v>3585535.169999999</v>
      </c>
      <c r="J8561" s="27" t="s">
        <v>39</v>
      </c>
      <c r="K8561" s="2" t="s">
        <v>15</v>
      </c>
    </row>
    <row r="8562" spans="1:11" ht="12" customHeight="1" x14ac:dyDescent="0.2">
      <c r="A8562" s="2">
        <v>1700</v>
      </c>
      <c r="B8562" s="20" t="str">
        <f>VLOOKUP(C8562,'[2]05-2025'!$B$1:$C$65536,2,0)</f>
        <v>RECEITAS DE DOACOES</v>
      </c>
      <c r="C8562" s="33" t="s">
        <v>87</v>
      </c>
      <c r="D8562" s="21">
        <f>VLOOKUP(C8562,'[2]05-2025'!$B$1:$D$65536,3,0)</f>
        <v>3507494.34</v>
      </c>
      <c r="E8562" s="25" t="s">
        <v>1816</v>
      </c>
      <c r="F8562" s="27" t="s">
        <v>1600</v>
      </c>
      <c r="G8562" s="26">
        <v>0</v>
      </c>
      <c r="H8562" s="26">
        <v>17463.22</v>
      </c>
      <c r="I8562" s="24">
        <f t="shared" si="134"/>
        <v>3602998.3899999992</v>
      </c>
      <c r="J8562" s="27" t="s">
        <v>39</v>
      </c>
      <c r="K8562" s="2" t="s">
        <v>15</v>
      </c>
    </row>
    <row r="8563" spans="1:11" ht="12" customHeight="1" x14ac:dyDescent="0.2">
      <c r="A8563" s="2">
        <v>1700</v>
      </c>
      <c r="B8563" s="20" t="str">
        <f>VLOOKUP(C8563,'[2]05-2025'!$B$1:$C$65536,2,0)</f>
        <v>RECEITAS DE DOACOES</v>
      </c>
      <c r="C8563" s="33" t="s">
        <v>87</v>
      </c>
      <c r="D8563" s="21">
        <f>VLOOKUP(C8563,'[2]05-2025'!$B$1:$D$65536,3,0)</f>
        <v>3507494.34</v>
      </c>
      <c r="E8563" s="25" t="s">
        <v>1816</v>
      </c>
      <c r="F8563" s="27" t="s">
        <v>1600</v>
      </c>
      <c r="G8563" s="26">
        <v>0</v>
      </c>
      <c r="H8563" s="26">
        <v>7.0000000000000007E-2</v>
      </c>
      <c r="I8563" s="24">
        <f t="shared" si="134"/>
        <v>3602998.459999999</v>
      </c>
      <c r="J8563" s="27" t="s">
        <v>39</v>
      </c>
      <c r="K8563" s="2" t="s">
        <v>15</v>
      </c>
    </row>
    <row r="8564" spans="1:11" ht="12" customHeight="1" x14ac:dyDescent="0.2">
      <c r="A8564" s="2">
        <v>1700</v>
      </c>
      <c r="B8564" s="20" t="str">
        <f>VLOOKUP(C8564,'[2]05-2025'!$B$1:$C$65536,2,0)</f>
        <v>RECEITAS DE DOACOES</v>
      </c>
      <c r="C8564" s="33" t="s">
        <v>87</v>
      </c>
      <c r="D8564" s="21">
        <f>VLOOKUP(C8564,'[2]05-2025'!$B$1:$D$65536,3,0)</f>
        <v>3507494.34</v>
      </c>
      <c r="E8564" s="25" t="s">
        <v>1816</v>
      </c>
      <c r="F8564" s="27" t="s">
        <v>1600</v>
      </c>
      <c r="G8564" s="26">
        <v>0</v>
      </c>
      <c r="H8564" s="26">
        <v>124.2</v>
      </c>
      <c r="I8564" s="24">
        <f t="shared" si="134"/>
        <v>3603122.6599999992</v>
      </c>
      <c r="J8564" s="27" t="s">
        <v>39</v>
      </c>
      <c r="K8564" s="2" t="s">
        <v>15</v>
      </c>
    </row>
    <row r="8565" spans="1:11" ht="12" customHeight="1" x14ac:dyDescent="0.2">
      <c r="A8565" s="2">
        <v>1700</v>
      </c>
      <c r="B8565" s="20" t="str">
        <f>VLOOKUP(C8565,'[2]05-2025'!$B$1:$C$65536,2,0)</f>
        <v>RECEITAS DE DOACOES</v>
      </c>
      <c r="C8565" s="33" t="s">
        <v>87</v>
      </c>
      <c r="D8565" s="21">
        <f>VLOOKUP(C8565,'[2]05-2025'!$B$1:$D$65536,3,0)</f>
        <v>3507494.34</v>
      </c>
      <c r="E8565" s="25" t="s">
        <v>1816</v>
      </c>
      <c r="F8565" s="27" t="s">
        <v>1600</v>
      </c>
      <c r="G8565" s="26">
        <v>0</v>
      </c>
      <c r="H8565" s="26">
        <v>54055.199999999997</v>
      </c>
      <c r="I8565" s="24">
        <f t="shared" si="134"/>
        <v>3657177.8599999994</v>
      </c>
      <c r="J8565" s="27" t="s">
        <v>39</v>
      </c>
      <c r="K8565" s="2" t="s">
        <v>15</v>
      </c>
    </row>
    <row r="8566" spans="1:11" ht="12" customHeight="1" x14ac:dyDescent="0.2">
      <c r="A8566" s="2">
        <v>1700</v>
      </c>
      <c r="B8566" s="20" t="str">
        <f>VLOOKUP(C8566,'[2]05-2025'!$B$1:$C$65536,2,0)</f>
        <v>RECEITAS DE DOACOES</v>
      </c>
      <c r="C8566" s="33" t="s">
        <v>87</v>
      </c>
      <c r="D8566" s="21">
        <f>VLOOKUP(C8566,'[2]05-2025'!$B$1:$D$65536,3,0)</f>
        <v>3507494.34</v>
      </c>
      <c r="E8566" s="25" t="s">
        <v>1816</v>
      </c>
      <c r="F8566" s="27" t="s">
        <v>1600</v>
      </c>
      <c r="G8566" s="26">
        <v>0</v>
      </c>
      <c r="H8566" s="26">
        <v>3734.25</v>
      </c>
      <c r="I8566" s="24">
        <f t="shared" si="134"/>
        <v>3660912.1099999994</v>
      </c>
      <c r="J8566" s="27" t="s">
        <v>39</v>
      </c>
      <c r="K8566" s="2" t="s">
        <v>15</v>
      </c>
    </row>
    <row r="8567" spans="1:11" ht="12" customHeight="1" x14ac:dyDescent="0.2">
      <c r="A8567" s="2">
        <v>1700</v>
      </c>
      <c r="B8567" s="20" t="str">
        <f>VLOOKUP(C8567,'[2]05-2025'!$B$1:$C$65536,2,0)</f>
        <v>RECEITAS DE DOACOES</v>
      </c>
      <c r="C8567" s="33" t="s">
        <v>87</v>
      </c>
      <c r="D8567" s="21">
        <f>VLOOKUP(C8567,'[2]05-2025'!$B$1:$D$65536,3,0)</f>
        <v>3507494.34</v>
      </c>
      <c r="E8567" s="25" t="s">
        <v>1816</v>
      </c>
      <c r="F8567" s="27" t="s">
        <v>1600</v>
      </c>
      <c r="G8567" s="26">
        <v>0</v>
      </c>
      <c r="H8567" s="26">
        <v>1978.5</v>
      </c>
      <c r="I8567" s="24">
        <f t="shared" si="134"/>
        <v>3662890.6099999994</v>
      </c>
      <c r="J8567" s="27" t="s">
        <v>39</v>
      </c>
      <c r="K8567" s="2" t="s">
        <v>15</v>
      </c>
    </row>
    <row r="8568" spans="1:11" ht="12" customHeight="1" x14ac:dyDescent="0.2">
      <c r="A8568" s="2">
        <v>1700</v>
      </c>
      <c r="B8568" s="20" t="str">
        <f>VLOOKUP(C8568,'[2]05-2025'!$B$1:$C$65536,2,0)</f>
        <v>RECEITAS DE DOACOES</v>
      </c>
      <c r="C8568" s="33" t="s">
        <v>87</v>
      </c>
      <c r="D8568" s="21">
        <f>VLOOKUP(C8568,'[2]05-2025'!$B$1:$D$65536,3,0)</f>
        <v>3507494.34</v>
      </c>
      <c r="E8568" s="25" t="s">
        <v>1819</v>
      </c>
      <c r="F8568" s="27" t="s">
        <v>1600</v>
      </c>
      <c r="G8568" s="26">
        <v>0</v>
      </c>
      <c r="H8568" s="26">
        <v>726.3</v>
      </c>
      <c r="I8568" s="24">
        <f t="shared" si="134"/>
        <v>3663616.9099999992</v>
      </c>
      <c r="J8568" s="27" t="s">
        <v>40</v>
      </c>
      <c r="K8568" s="2" t="s">
        <v>15</v>
      </c>
    </row>
    <row r="8569" spans="1:11" ht="12" customHeight="1" x14ac:dyDescent="0.2">
      <c r="A8569" s="2">
        <v>1700</v>
      </c>
      <c r="B8569" s="20" t="str">
        <f>VLOOKUP(C8569,'[2]05-2025'!$B$1:$C$65536,2,0)</f>
        <v>RECEITAS DE DOACOES</v>
      </c>
      <c r="C8569" s="33" t="s">
        <v>87</v>
      </c>
      <c r="D8569" s="21">
        <f>VLOOKUP(C8569,'[2]05-2025'!$B$1:$D$65536,3,0)</f>
        <v>3507494.34</v>
      </c>
      <c r="E8569" s="25" t="s">
        <v>1819</v>
      </c>
      <c r="F8569" s="27" t="s">
        <v>1600</v>
      </c>
      <c r="G8569" s="26">
        <v>0</v>
      </c>
      <c r="H8569" s="26">
        <v>63064.4</v>
      </c>
      <c r="I8569" s="24">
        <f t="shared" si="134"/>
        <v>3726681.3099999991</v>
      </c>
      <c r="J8569" s="27" t="s">
        <v>39</v>
      </c>
      <c r="K8569" s="2" t="s">
        <v>15</v>
      </c>
    </row>
    <row r="8570" spans="1:11" ht="12" customHeight="1" x14ac:dyDescent="0.2">
      <c r="A8570" s="2">
        <v>1700</v>
      </c>
      <c r="B8570" s="20" t="str">
        <f>VLOOKUP(C8570,'[2]05-2025'!$B$1:$C$65536,2,0)</f>
        <v>RECEITAS DE DOACOES</v>
      </c>
      <c r="C8570" s="33" t="s">
        <v>87</v>
      </c>
      <c r="D8570" s="21">
        <f>VLOOKUP(C8570,'[2]05-2025'!$B$1:$D$65536,3,0)</f>
        <v>3507494.34</v>
      </c>
      <c r="E8570" s="25" t="s">
        <v>1820</v>
      </c>
      <c r="F8570" s="27" t="s">
        <v>3153</v>
      </c>
      <c r="G8570" s="26">
        <v>0</v>
      </c>
      <c r="H8570" s="26">
        <v>334.2</v>
      </c>
      <c r="I8570" s="24">
        <f t="shared" si="134"/>
        <v>3727015.5099999993</v>
      </c>
      <c r="J8570" s="27" t="s">
        <v>40</v>
      </c>
      <c r="K8570" s="2" t="s">
        <v>15</v>
      </c>
    </row>
    <row r="8571" spans="1:11" ht="12" customHeight="1" x14ac:dyDescent="0.2">
      <c r="A8571" s="2">
        <v>1700</v>
      </c>
      <c r="B8571" s="20" t="str">
        <f>VLOOKUP(C8571,'[2]05-2025'!$B$1:$C$65536,2,0)</f>
        <v>RECEITAS DE DOACOES</v>
      </c>
      <c r="C8571" s="33" t="s">
        <v>87</v>
      </c>
      <c r="D8571" s="21">
        <f>VLOOKUP(C8571,'[2]05-2025'!$B$1:$D$65536,3,0)</f>
        <v>3507494.34</v>
      </c>
      <c r="E8571" s="25" t="s">
        <v>1804</v>
      </c>
      <c r="F8571" s="27" t="s">
        <v>1600</v>
      </c>
      <c r="G8571" s="26">
        <v>0</v>
      </c>
      <c r="H8571" s="26">
        <v>3010.9</v>
      </c>
      <c r="I8571" s="24">
        <f t="shared" si="134"/>
        <v>3730026.4099999992</v>
      </c>
      <c r="J8571" s="27" t="s">
        <v>39</v>
      </c>
      <c r="K8571" s="2" t="s">
        <v>15</v>
      </c>
    </row>
    <row r="8572" spans="1:11" ht="12" customHeight="1" x14ac:dyDescent="0.2">
      <c r="A8572" s="2">
        <v>1700</v>
      </c>
      <c r="B8572" s="20" t="str">
        <f>VLOOKUP(C8572,'[2]05-2025'!$B$1:$C$65536,2,0)</f>
        <v>RECEITAS DE DOACOES</v>
      </c>
      <c r="C8572" s="33" t="s">
        <v>87</v>
      </c>
      <c r="D8572" s="21">
        <f>VLOOKUP(C8572,'[2]05-2025'!$B$1:$D$65536,3,0)</f>
        <v>3507494.34</v>
      </c>
      <c r="E8572" s="25" t="s">
        <v>1804</v>
      </c>
      <c r="F8572" s="27" t="s">
        <v>1600</v>
      </c>
      <c r="G8572" s="26">
        <v>0</v>
      </c>
      <c r="H8572" s="26">
        <v>6619.2</v>
      </c>
      <c r="I8572" s="24">
        <f t="shared" si="134"/>
        <v>3736645.6099999994</v>
      </c>
      <c r="J8572" s="27" t="s">
        <v>39</v>
      </c>
      <c r="K8572" s="2" t="s">
        <v>15</v>
      </c>
    </row>
    <row r="8573" spans="1:11" ht="12" customHeight="1" x14ac:dyDescent="0.2">
      <c r="A8573" s="2">
        <v>1700</v>
      </c>
      <c r="B8573" s="20" t="str">
        <f>VLOOKUP(C8573,'[2]05-2025'!$B$1:$C$65536,2,0)</f>
        <v>RECEITAS DE DOACOES</v>
      </c>
      <c r="C8573" s="33" t="s">
        <v>87</v>
      </c>
      <c r="D8573" s="21">
        <f>VLOOKUP(C8573,'[2]05-2025'!$B$1:$D$65536,3,0)</f>
        <v>3507494.34</v>
      </c>
      <c r="E8573" s="25" t="s">
        <v>1804</v>
      </c>
      <c r="F8573" s="27" t="s">
        <v>1600</v>
      </c>
      <c r="G8573" s="26">
        <v>0</v>
      </c>
      <c r="H8573" s="26">
        <v>309.95999999999998</v>
      </c>
      <c r="I8573" s="24">
        <f t="shared" si="134"/>
        <v>3736955.5699999994</v>
      </c>
      <c r="J8573" s="27" t="s">
        <v>39</v>
      </c>
      <c r="K8573" s="2" t="s">
        <v>15</v>
      </c>
    </row>
    <row r="8574" spans="1:11" ht="12" customHeight="1" x14ac:dyDescent="0.2">
      <c r="A8574" s="2">
        <v>1700</v>
      </c>
      <c r="B8574" s="20" t="str">
        <f>VLOOKUP(C8574,'[2]05-2025'!$B$1:$C$65536,2,0)</f>
        <v>RECEITAS DE DOACOES</v>
      </c>
      <c r="C8574" s="33" t="s">
        <v>87</v>
      </c>
      <c r="D8574" s="21">
        <f>VLOOKUP(C8574,'[2]05-2025'!$B$1:$D$65536,3,0)</f>
        <v>3507494.34</v>
      </c>
      <c r="E8574" s="25" t="s">
        <v>1804</v>
      </c>
      <c r="F8574" s="27" t="s">
        <v>1600</v>
      </c>
      <c r="G8574" s="26">
        <v>0</v>
      </c>
      <c r="H8574" s="26">
        <v>331.2</v>
      </c>
      <c r="I8574" s="24">
        <f t="shared" si="134"/>
        <v>3737286.7699999996</v>
      </c>
      <c r="J8574" s="27" t="s">
        <v>39</v>
      </c>
      <c r="K8574" s="2" t="s">
        <v>15</v>
      </c>
    </row>
    <row r="8575" spans="1:11" ht="12" customHeight="1" x14ac:dyDescent="0.2">
      <c r="A8575" s="2">
        <v>1700</v>
      </c>
      <c r="B8575" s="20" t="str">
        <f>VLOOKUP(C8575,'[2]05-2025'!$B$1:$C$65536,2,0)</f>
        <v>RECEITAS DE DOACOES</v>
      </c>
      <c r="C8575" s="33" t="s">
        <v>87</v>
      </c>
      <c r="D8575" s="21">
        <f>VLOOKUP(C8575,'[2]05-2025'!$B$1:$D$65536,3,0)</f>
        <v>3507494.34</v>
      </c>
      <c r="E8575" s="25" t="s">
        <v>1804</v>
      </c>
      <c r="F8575" s="27" t="s">
        <v>1600</v>
      </c>
      <c r="G8575" s="26">
        <v>0</v>
      </c>
      <c r="H8575" s="26">
        <v>9192</v>
      </c>
      <c r="I8575" s="24">
        <f t="shared" si="134"/>
        <v>3746478.7699999996</v>
      </c>
      <c r="J8575" s="27" t="s">
        <v>39</v>
      </c>
      <c r="K8575" s="2" t="s">
        <v>15</v>
      </c>
    </row>
    <row r="8576" spans="1:11" ht="12" customHeight="1" x14ac:dyDescent="0.2">
      <c r="A8576" s="2">
        <v>1700</v>
      </c>
      <c r="B8576" s="20" t="str">
        <f>VLOOKUP(C8576,'[2]05-2025'!$B$1:$C$65536,2,0)</f>
        <v>RECEITAS DE DOACOES</v>
      </c>
      <c r="C8576" s="33" t="s">
        <v>87</v>
      </c>
      <c r="D8576" s="21">
        <f>VLOOKUP(C8576,'[2]05-2025'!$B$1:$D$65536,3,0)</f>
        <v>3507494.34</v>
      </c>
      <c r="E8576" s="25" t="s">
        <v>1822</v>
      </c>
      <c r="F8576" s="27" t="s">
        <v>3154</v>
      </c>
      <c r="G8576" s="26">
        <v>0</v>
      </c>
      <c r="H8576" s="26">
        <v>121000</v>
      </c>
      <c r="I8576" s="24">
        <f t="shared" si="134"/>
        <v>3867478.7699999996</v>
      </c>
      <c r="J8576" s="27" t="s">
        <v>39</v>
      </c>
      <c r="K8576" s="2" t="s">
        <v>15</v>
      </c>
    </row>
    <row r="8577" spans="1:11" ht="12" customHeight="1" x14ac:dyDescent="0.2">
      <c r="A8577" s="2">
        <v>1700</v>
      </c>
      <c r="B8577" s="20" t="str">
        <f>VLOOKUP(C8577,'[2]05-2025'!$B$1:$C$65536,2,0)</f>
        <v>RECEITAS DE DOACOES</v>
      </c>
      <c r="C8577" s="33" t="s">
        <v>87</v>
      </c>
      <c r="D8577" s="21">
        <f>VLOOKUP(C8577,'[2]05-2025'!$B$1:$D$65536,3,0)</f>
        <v>3507494.34</v>
      </c>
      <c r="E8577" s="25" t="s">
        <v>1823</v>
      </c>
      <c r="F8577" s="27" t="s">
        <v>1600</v>
      </c>
      <c r="G8577" s="26">
        <v>0</v>
      </c>
      <c r="H8577" s="26">
        <v>0.5</v>
      </c>
      <c r="I8577" s="24">
        <f t="shared" si="134"/>
        <v>3867479.2699999996</v>
      </c>
      <c r="J8577" s="27" t="s">
        <v>39</v>
      </c>
      <c r="K8577" s="2" t="s">
        <v>15</v>
      </c>
    </row>
    <row r="8578" spans="1:11" ht="12" customHeight="1" x14ac:dyDescent="0.2">
      <c r="A8578" s="2">
        <v>1700</v>
      </c>
      <c r="B8578" s="20" t="str">
        <f>VLOOKUP(C8578,'[2]05-2025'!$B$1:$C$65536,2,0)</f>
        <v>RECEITAS DE DOACOES</v>
      </c>
      <c r="C8578" s="33" t="s">
        <v>87</v>
      </c>
      <c r="D8578" s="21">
        <f>VLOOKUP(C8578,'[2]05-2025'!$B$1:$D$65536,3,0)</f>
        <v>3507494.34</v>
      </c>
      <c r="E8578" s="25" t="s">
        <v>1805</v>
      </c>
      <c r="F8578" s="27" t="s">
        <v>1600</v>
      </c>
      <c r="G8578" s="26">
        <v>0</v>
      </c>
      <c r="H8578" s="26">
        <v>510</v>
      </c>
      <c r="I8578" s="24">
        <f t="shared" si="134"/>
        <v>3867989.2699999996</v>
      </c>
      <c r="J8578" s="27" t="s">
        <v>39</v>
      </c>
      <c r="K8578" s="2" t="s">
        <v>15</v>
      </c>
    </row>
    <row r="8579" spans="1:11" ht="12" customHeight="1" x14ac:dyDescent="0.2">
      <c r="A8579" s="2">
        <v>1700</v>
      </c>
      <c r="B8579" s="20" t="str">
        <f>VLOOKUP(C8579,'[2]05-2025'!$B$1:$C$65536,2,0)</f>
        <v>RECEITAS DE DOACOES</v>
      </c>
      <c r="C8579" s="33" t="s">
        <v>87</v>
      </c>
      <c r="D8579" s="21">
        <f>VLOOKUP(C8579,'[2]05-2025'!$B$1:$D$65536,3,0)</f>
        <v>3507494.34</v>
      </c>
      <c r="E8579" s="25" t="s">
        <v>1805</v>
      </c>
      <c r="F8579" s="27" t="s">
        <v>1600</v>
      </c>
      <c r="G8579" s="26">
        <v>0</v>
      </c>
      <c r="H8579" s="26">
        <v>1282.26</v>
      </c>
      <c r="I8579" s="24">
        <f t="shared" si="134"/>
        <v>3869271.5299999993</v>
      </c>
      <c r="J8579" s="27" t="s">
        <v>39</v>
      </c>
      <c r="K8579" s="2" t="s">
        <v>15</v>
      </c>
    </row>
    <row r="8580" spans="1:11" ht="12" customHeight="1" x14ac:dyDescent="0.2">
      <c r="A8580" s="2">
        <v>1700</v>
      </c>
      <c r="B8580" s="20" t="str">
        <f>VLOOKUP(C8580,'[2]05-2025'!$B$1:$C$65536,2,0)</f>
        <v>RECEITAS DE DOACOES</v>
      </c>
      <c r="C8580" s="33" t="s">
        <v>87</v>
      </c>
      <c r="D8580" s="21">
        <f>VLOOKUP(C8580,'[2]05-2025'!$B$1:$D$65536,3,0)</f>
        <v>3507494.34</v>
      </c>
      <c r="E8580" s="25" t="s">
        <v>1806</v>
      </c>
      <c r="F8580" s="27" t="s">
        <v>1600</v>
      </c>
      <c r="G8580" s="26">
        <v>0</v>
      </c>
      <c r="H8580" s="26">
        <v>159.6</v>
      </c>
      <c r="I8580" s="24">
        <f t="shared" si="134"/>
        <v>3869431.1299999994</v>
      </c>
      <c r="J8580" s="27" t="s">
        <v>39</v>
      </c>
      <c r="K8580" s="2" t="s">
        <v>15</v>
      </c>
    </row>
    <row r="8581" spans="1:11" ht="12" customHeight="1" x14ac:dyDescent="0.2">
      <c r="A8581" s="2">
        <v>1700</v>
      </c>
      <c r="B8581" s="20" t="str">
        <f>VLOOKUP(C8581,'[2]05-2025'!$B$1:$C$65536,2,0)</f>
        <v>RECEITAS DE DOACOES</v>
      </c>
      <c r="C8581" s="33" t="s">
        <v>87</v>
      </c>
      <c r="D8581" s="21">
        <f>VLOOKUP(C8581,'[2]05-2025'!$B$1:$D$65536,3,0)</f>
        <v>3507494.34</v>
      </c>
      <c r="E8581" s="25" t="s">
        <v>1806</v>
      </c>
      <c r="F8581" s="27" t="s">
        <v>1600</v>
      </c>
      <c r="G8581" s="26">
        <v>0</v>
      </c>
      <c r="H8581" s="26">
        <v>464.94</v>
      </c>
      <c r="I8581" s="24">
        <f t="shared" si="134"/>
        <v>3869896.0699999994</v>
      </c>
      <c r="J8581" s="27" t="s">
        <v>39</v>
      </c>
      <c r="K8581" s="2" t="s">
        <v>15</v>
      </c>
    </row>
    <row r="8582" spans="1:11" ht="12" customHeight="1" x14ac:dyDescent="0.2">
      <c r="A8582" s="2">
        <v>1700</v>
      </c>
      <c r="B8582" s="20" t="str">
        <f>VLOOKUP(C8582,'[2]05-2025'!$B$1:$C$65536,2,0)</f>
        <v>RECEITAS DE DOACOES</v>
      </c>
      <c r="C8582" s="33" t="s">
        <v>87</v>
      </c>
      <c r="D8582" s="21">
        <f>VLOOKUP(C8582,'[2]05-2025'!$B$1:$D$65536,3,0)</f>
        <v>3507494.34</v>
      </c>
      <c r="E8582" s="25" t="s">
        <v>1806</v>
      </c>
      <c r="F8582" s="27" t="s">
        <v>1600</v>
      </c>
      <c r="G8582" s="26">
        <v>0</v>
      </c>
      <c r="H8582" s="26">
        <v>1723.5</v>
      </c>
      <c r="I8582" s="24">
        <f t="shared" si="134"/>
        <v>3871619.5699999994</v>
      </c>
      <c r="J8582" s="27" t="s">
        <v>39</v>
      </c>
      <c r="K8582" s="2" t="s">
        <v>15</v>
      </c>
    </row>
    <row r="8583" spans="1:11" ht="12" customHeight="1" x14ac:dyDescent="0.2">
      <c r="A8583" s="2">
        <v>1700</v>
      </c>
      <c r="B8583" s="20" t="str">
        <f>VLOOKUP(C8583,'[2]05-2025'!$B$1:$C$65536,2,0)</f>
        <v>RECEITAS DE DOACOES</v>
      </c>
      <c r="C8583" s="33" t="s">
        <v>87</v>
      </c>
      <c r="D8583" s="21">
        <f>VLOOKUP(C8583,'[2]05-2025'!$B$1:$D$65536,3,0)</f>
        <v>3507494.34</v>
      </c>
      <c r="E8583" s="25" t="s">
        <v>1806</v>
      </c>
      <c r="F8583" s="27" t="s">
        <v>1600</v>
      </c>
      <c r="G8583" s="26">
        <v>0</v>
      </c>
      <c r="H8583" s="26">
        <v>19871.939999999999</v>
      </c>
      <c r="I8583" s="24">
        <f t="shared" si="134"/>
        <v>3891491.5099999993</v>
      </c>
      <c r="J8583" s="27" t="s">
        <v>39</v>
      </c>
      <c r="K8583" s="2" t="s">
        <v>15</v>
      </c>
    </row>
    <row r="8584" spans="1:11" ht="12" customHeight="1" x14ac:dyDescent="0.2">
      <c r="A8584" s="2">
        <v>1700</v>
      </c>
      <c r="B8584" s="20" t="str">
        <f>VLOOKUP(C8584,'[2]05-2025'!$B$1:$C$65536,2,0)</f>
        <v>RECEITAS DE DOACOES</v>
      </c>
      <c r="C8584" s="33" t="s">
        <v>87</v>
      </c>
      <c r="D8584" s="21">
        <f>VLOOKUP(C8584,'[2]05-2025'!$B$1:$D$65536,3,0)</f>
        <v>3507494.34</v>
      </c>
      <c r="E8584" s="25" t="s">
        <v>1806</v>
      </c>
      <c r="F8584" s="27" t="s">
        <v>1600</v>
      </c>
      <c r="G8584" s="26">
        <v>0</v>
      </c>
      <c r="H8584" s="26">
        <v>1275</v>
      </c>
      <c r="I8584" s="24">
        <f t="shared" si="134"/>
        <v>3892766.5099999993</v>
      </c>
      <c r="J8584" s="27" t="s">
        <v>39</v>
      </c>
      <c r="K8584" s="2" t="s">
        <v>15</v>
      </c>
    </row>
    <row r="8585" spans="1:11" ht="12" customHeight="1" x14ac:dyDescent="0.2">
      <c r="A8585" s="2">
        <v>1700</v>
      </c>
      <c r="B8585" s="20" t="str">
        <f>VLOOKUP(C8585,'[2]05-2025'!$B$1:$C$65536,2,0)</f>
        <v>RECEITAS DE DOACOES</v>
      </c>
      <c r="C8585" s="33" t="s">
        <v>87</v>
      </c>
      <c r="D8585" s="21">
        <f>VLOOKUP(C8585,'[2]05-2025'!$B$1:$D$65536,3,0)</f>
        <v>3507494.34</v>
      </c>
      <c r="E8585" s="25" t="s">
        <v>1806</v>
      </c>
      <c r="F8585" s="27" t="s">
        <v>1600</v>
      </c>
      <c r="G8585" s="26">
        <v>0</v>
      </c>
      <c r="H8585" s="26">
        <v>516</v>
      </c>
      <c r="I8585" s="24">
        <f t="shared" si="134"/>
        <v>3893282.5099999993</v>
      </c>
      <c r="J8585" s="27" t="s">
        <v>39</v>
      </c>
      <c r="K8585" s="2" t="s">
        <v>15</v>
      </c>
    </row>
    <row r="8586" spans="1:11" ht="12" customHeight="1" x14ac:dyDescent="0.2">
      <c r="A8586" s="2">
        <v>1700</v>
      </c>
      <c r="B8586" s="20" t="str">
        <f>VLOOKUP(C8586,'[2]05-2025'!$B$1:$C$65536,2,0)</f>
        <v>RECEITAS DE DOACOES</v>
      </c>
      <c r="C8586" s="33" t="s">
        <v>87</v>
      </c>
      <c r="D8586" s="21">
        <f>VLOOKUP(C8586,'[2]05-2025'!$B$1:$D$65536,3,0)</f>
        <v>3507494.34</v>
      </c>
      <c r="E8586" s="25" t="s">
        <v>1806</v>
      </c>
      <c r="F8586" s="27" t="s">
        <v>1600</v>
      </c>
      <c r="G8586" s="26">
        <v>0</v>
      </c>
      <c r="H8586" s="26">
        <v>45046</v>
      </c>
      <c r="I8586" s="24">
        <f t="shared" si="134"/>
        <v>3938328.5099999993</v>
      </c>
      <c r="J8586" s="27" t="s">
        <v>39</v>
      </c>
      <c r="K8586" s="2" t="s">
        <v>15</v>
      </c>
    </row>
    <row r="8587" spans="1:11" ht="12" customHeight="1" x14ac:dyDescent="0.2">
      <c r="A8587" s="2">
        <v>1700</v>
      </c>
      <c r="B8587" s="20" t="str">
        <f>VLOOKUP(C8587,'[2]05-2025'!$B$1:$C$65536,2,0)</f>
        <v>RECEITAS DE DOACOES</v>
      </c>
      <c r="C8587" s="33" t="s">
        <v>87</v>
      </c>
      <c r="D8587" s="21">
        <f>VLOOKUP(C8587,'[2]05-2025'!$B$1:$D$65536,3,0)</f>
        <v>3507494.34</v>
      </c>
      <c r="E8587" s="25" t="s">
        <v>1806</v>
      </c>
      <c r="F8587" s="27" t="s">
        <v>1600</v>
      </c>
      <c r="G8587" s="26">
        <v>0</v>
      </c>
      <c r="H8587" s="26">
        <v>20779.89</v>
      </c>
      <c r="I8587" s="24">
        <f t="shared" si="134"/>
        <v>3959108.3999999994</v>
      </c>
      <c r="J8587" s="27" t="s">
        <v>39</v>
      </c>
      <c r="K8587" s="2" t="s">
        <v>15</v>
      </c>
    </row>
    <row r="8588" spans="1:11" ht="12" customHeight="1" x14ac:dyDescent="0.2">
      <c r="A8588" s="2">
        <v>1700</v>
      </c>
      <c r="B8588" s="20" t="str">
        <f>VLOOKUP(C8588,'[2]05-2025'!$B$1:$C$65536,2,0)</f>
        <v>RECEITAS DE DOACOES</v>
      </c>
      <c r="C8588" s="33" t="s">
        <v>87</v>
      </c>
      <c r="D8588" s="21">
        <f>VLOOKUP(C8588,'[2]05-2025'!$B$1:$D$65536,3,0)</f>
        <v>3507494.34</v>
      </c>
      <c r="E8588" s="25" t="s">
        <v>1806</v>
      </c>
      <c r="F8588" s="27" t="s">
        <v>1600</v>
      </c>
      <c r="G8588" s="26">
        <v>0</v>
      </c>
      <c r="H8588" s="26">
        <v>6966</v>
      </c>
      <c r="I8588" s="24">
        <f t="shared" si="134"/>
        <v>3966074.3999999994</v>
      </c>
      <c r="J8588" s="27" t="s">
        <v>39</v>
      </c>
      <c r="K8588" s="2" t="s">
        <v>15</v>
      </c>
    </row>
    <row r="8589" spans="1:11" ht="12" customHeight="1" x14ac:dyDescent="0.2">
      <c r="A8589" s="2">
        <v>1700</v>
      </c>
      <c r="B8589" s="20" t="str">
        <f>VLOOKUP(C8589,'[2]05-2025'!$B$1:$C$65536,2,0)</f>
        <v>RECEITAS DE DOACOES</v>
      </c>
      <c r="C8589" s="33" t="s">
        <v>87</v>
      </c>
      <c r="D8589" s="21">
        <f>VLOOKUP(C8589,'[2]05-2025'!$B$1:$D$65536,3,0)</f>
        <v>3507494.34</v>
      </c>
      <c r="E8589" s="25" t="s">
        <v>1806</v>
      </c>
      <c r="F8589" s="27" t="s">
        <v>1600</v>
      </c>
      <c r="G8589" s="26">
        <v>0</v>
      </c>
      <c r="H8589" s="26">
        <v>4819.13</v>
      </c>
      <c r="I8589" s="24">
        <f t="shared" si="134"/>
        <v>3970893.5299999993</v>
      </c>
      <c r="J8589" s="27" t="s">
        <v>39</v>
      </c>
      <c r="K8589" s="2" t="s">
        <v>15</v>
      </c>
    </row>
    <row r="8590" spans="1:11" ht="12" customHeight="1" x14ac:dyDescent="0.2">
      <c r="A8590" s="2">
        <v>1700</v>
      </c>
      <c r="B8590" s="20" t="str">
        <f>VLOOKUP(C8590,'[2]05-2025'!$B$1:$C$65536,2,0)</f>
        <v>RECEITAS DE DOACOES</v>
      </c>
      <c r="C8590" s="33" t="s">
        <v>87</v>
      </c>
      <c r="D8590" s="21">
        <f>VLOOKUP(C8590,'[2]05-2025'!$B$1:$D$65536,3,0)</f>
        <v>3507494.34</v>
      </c>
      <c r="E8590" s="25" t="s">
        <v>1806</v>
      </c>
      <c r="F8590" s="27" t="s">
        <v>1600</v>
      </c>
      <c r="G8590" s="26">
        <v>0</v>
      </c>
      <c r="H8590" s="26">
        <v>5200.5</v>
      </c>
      <c r="I8590" s="24">
        <f t="shared" si="134"/>
        <v>3976094.0299999993</v>
      </c>
      <c r="J8590" s="27" t="s">
        <v>39</v>
      </c>
      <c r="K8590" s="2" t="s">
        <v>15</v>
      </c>
    </row>
    <row r="8591" spans="1:11" ht="12" customHeight="1" x14ac:dyDescent="0.2">
      <c r="A8591" s="2">
        <v>1700</v>
      </c>
      <c r="B8591" s="20" t="str">
        <f>VLOOKUP(C8591,'[2]05-2025'!$B$1:$C$65536,2,0)</f>
        <v>RECEITAS DE DOACOES</v>
      </c>
      <c r="C8591" s="33" t="s">
        <v>87</v>
      </c>
      <c r="D8591" s="21">
        <f>VLOOKUP(C8591,'[2]05-2025'!$B$1:$D$65536,3,0)</f>
        <v>3507494.34</v>
      </c>
      <c r="E8591" s="25" t="s">
        <v>1806</v>
      </c>
      <c r="F8591" s="27" t="s">
        <v>1600</v>
      </c>
      <c r="G8591" s="26">
        <v>0</v>
      </c>
      <c r="H8591" s="26">
        <v>40.799999999999997</v>
      </c>
      <c r="I8591" s="24">
        <f t="shared" si="134"/>
        <v>3976134.8299999991</v>
      </c>
      <c r="J8591" s="27" t="s">
        <v>39</v>
      </c>
      <c r="K8591" s="2" t="s">
        <v>15</v>
      </c>
    </row>
    <row r="8592" spans="1:11" ht="12" customHeight="1" x14ac:dyDescent="0.2">
      <c r="A8592" s="2">
        <v>1700</v>
      </c>
      <c r="B8592" s="20" t="str">
        <f>VLOOKUP(C8592,'[2]05-2025'!$B$1:$C$65536,2,0)</f>
        <v>RECEITAS DE DOACOES</v>
      </c>
      <c r="C8592" s="33" t="s">
        <v>87</v>
      </c>
      <c r="D8592" s="21">
        <f>VLOOKUP(C8592,'[2]05-2025'!$B$1:$D$65536,3,0)</f>
        <v>3507494.34</v>
      </c>
      <c r="E8592" s="25" t="s">
        <v>1806</v>
      </c>
      <c r="F8592" s="27" t="s">
        <v>1600</v>
      </c>
      <c r="G8592" s="26">
        <v>0</v>
      </c>
      <c r="H8592" s="26">
        <v>207</v>
      </c>
      <c r="I8592" s="24">
        <f t="shared" si="134"/>
        <v>3976341.8299999991</v>
      </c>
      <c r="J8592" s="27" t="s">
        <v>39</v>
      </c>
      <c r="K8592" s="2" t="s">
        <v>15</v>
      </c>
    </row>
    <row r="8593" spans="1:11" ht="12" customHeight="1" x14ac:dyDescent="0.2">
      <c r="A8593" s="2">
        <v>1700</v>
      </c>
      <c r="B8593" s="20" t="str">
        <f>VLOOKUP(C8593,'[2]05-2025'!$B$1:$C$65536,2,0)</f>
        <v>RECEITAS DE DOACOES</v>
      </c>
      <c r="C8593" s="33" t="s">
        <v>87</v>
      </c>
      <c r="D8593" s="21">
        <f>VLOOKUP(C8593,'[2]05-2025'!$B$1:$D$65536,3,0)</f>
        <v>3507494.34</v>
      </c>
      <c r="E8593" s="25" t="s">
        <v>1806</v>
      </c>
      <c r="F8593" s="27" t="s">
        <v>1600</v>
      </c>
      <c r="G8593" s="26">
        <v>0</v>
      </c>
      <c r="H8593" s="26">
        <v>5487.66</v>
      </c>
      <c r="I8593" s="24">
        <f t="shared" si="134"/>
        <v>3981829.4899999993</v>
      </c>
      <c r="J8593" s="27" t="s">
        <v>39</v>
      </c>
      <c r="K8593" s="2" t="s">
        <v>15</v>
      </c>
    </row>
    <row r="8594" spans="1:11" ht="12" customHeight="1" x14ac:dyDescent="0.2">
      <c r="A8594" s="2">
        <v>1700</v>
      </c>
      <c r="B8594" s="20" t="str">
        <f>VLOOKUP(C8594,'[2]05-2025'!$B$1:$C$65536,2,0)</f>
        <v>RECEITAS DE DOACOES</v>
      </c>
      <c r="C8594" s="33" t="s">
        <v>87</v>
      </c>
      <c r="D8594" s="21">
        <f>VLOOKUP(C8594,'[2]05-2025'!$B$1:$D$65536,3,0)</f>
        <v>3507494.34</v>
      </c>
      <c r="E8594" s="25" t="s">
        <v>1806</v>
      </c>
      <c r="F8594" s="27" t="s">
        <v>1600</v>
      </c>
      <c r="G8594" s="26">
        <v>0</v>
      </c>
      <c r="H8594" s="26">
        <v>4137</v>
      </c>
      <c r="I8594" s="24">
        <f t="shared" si="134"/>
        <v>3985966.4899999993</v>
      </c>
      <c r="J8594" s="27" t="s">
        <v>39</v>
      </c>
      <c r="K8594" s="2" t="s">
        <v>15</v>
      </c>
    </row>
    <row r="8595" spans="1:11" ht="12" customHeight="1" x14ac:dyDescent="0.2">
      <c r="A8595" s="2">
        <v>1700</v>
      </c>
      <c r="B8595" s="20" t="str">
        <f>VLOOKUP(C8595,'[2]05-2025'!$B$1:$C$65536,2,0)</f>
        <v>RECEITAS DE DOACOES</v>
      </c>
      <c r="C8595" s="33" t="s">
        <v>87</v>
      </c>
      <c r="D8595" s="21">
        <f>VLOOKUP(C8595,'[2]05-2025'!$B$1:$D$65536,3,0)</f>
        <v>3507494.34</v>
      </c>
      <c r="E8595" s="25" t="s">
        <v>1806</v>
      </c>
      <c r="F8595" s="27" t="s">
        <v>1600</v>
      </c>
      <c r="G8595" s="26">
        <v>0</v>
      </c>
      <c r="H8595" s="26">
        <v>947.8</v>
      </c>
      <c r="I8595" s="24">
        <f t="shared" si="134"/>
        <v>3986914.2899999991</v>
      </c>
      <c r="J8595" s="27" t="s">
        <v>39</v>
      </c>
      <c r="K8595" s="2" t="s">
        <v>15</v>
      </c>
    </row>
    <row r="8596" spans="1:11" ht="12" customHeight="1" x14ac:dyDescent="0.2">
      <c r="A8596" s="2">
        <v>1700</v>
      </c>
      <c r="B8596" s="20" t="str">
        <f>VLOOKUP(C8596,'[2]05-2025'!$B$1:$C$65536,2,0)</f>
        <v>RECEITAS DE DOACOES</v>
      </c>
      <c r="C8596" s="33" t="s">
        <v>87</v>
      </c>
      <c r="D8596" s="21">
        <f>VLOOKUP(C8596,'[2]05-2025'!$B$1:$D$65536,3,0)</f>
        <v>3507494.34</v>
      </c>
      <c r="E8596" s="25" t="s">
        <v>1806</v>
      </c>
      <c r="F8596" s="27" t="s">
        <v>1600</v>
      </c>
      <c r="G8596" s="26">
        <v>0</v>
      </c>
      <c r="H8596" s="26">
        <v>14.16</v>
      </c>
      <c r="I8596" s="24">
        <f t="shared" si="134"/>
        <v>3986928.4499999993</v>
      </c>
      <c r="J8596" s="27" t="s">
        <v>39</v>
      </c>
      <c r="K8596" s="2" t="s">
        <v>15</v>
      </c>
    </row>
    <row r="8597" spans="1:11" ht="12" customHeight="1" x14ac:dyDescent="0.2">
      <c r="A8597" s="2">
        <v>1700</v>
      </c>
      <c r="B8597" s="20" t="str">
        <f>VLOOKUP(C8597,'[2]05-2025'!$B$1:$C$65536,2,0)</f>
        <v>RECEITAS DE DOACOES</v>
      </c>
      <c r="C8597" s="33" t="s">
        <v>87</v>
      </c>
      <c r="D8597" s="21">
        <f>VLOOKUP(C8597,'[2]05-2025'!$B$1:$D$65536,3,0)</f>
        <v>3507494.34</v>
      </c>
      <c r="E8597" s="25" t="s">
        <v>1806</v>
      </c>
      <c r="F8597" s="27" t="s">
        <v>1600</v>
      </c>
      <c r="G8597" s="26">
        <v>0</v>
      </c>
      <c r="H8597" s="26">
        <v>6240.6</v>
      </c>
      <c r="I8597" s="24">
        <f t="shared" si="134"/>
        <v>3993169.0499999993</v>
      </c>
      <c r="J8597" s="27" t="s">
        <v>39</v>
      </c>
      <c r="K8597" s="2" t="s">
        <v>15</v>
      </c>
    </row>
    <row r="8598" spans="1:11" ht="12" customHeight="1" x14ac:dyDescent="0.2">
      <c r="A8598" s="2">
        <v>1700</v>
      </c>
      <c r="B8598" s="20" t="str">
        <f>VLOOKUP(C8598,'[2]05-2025'!$B$1:$C$65536,2,0)</f>
        <v>RECEITAS DE DOACOES</v>
      </c>
      <c r="C8598" s="33" t="s">
        <v>87</v>
      </c>
      <c r="D8598" s="21">
        <f>VLOOKUP(C8598,'[2]05-2025'!$B$1:$D$65536,3,0)</f>
        <v>3507494.34</v>
      </c>
      <c r="E8598" s="25" t="s">
        <v>1806</v>
      </c>
      <c r="F8598" s="27" t="s">
        <v>1600</v>
      </c>
      <c r="G8598" s="26">
        <v>0</v>
      </c>
      <c r="H8598" s="26">
        <v>60</v>
      </c>
      <c r="I8598" s="24">
        <f t="shared" si="134"/>
        <v>3993229.0499999993</v>
      </c>
      <c r="J8598" s="27" t="s">
        <v>39</v>
      </c>
      <c r="K8598" s="2" t="s">
        <v>15</v>
      </c>
    </row>
    <row r="8599" spans="1:11" ht="12" customHeight="1" x14ac:dyDescent="0.2">
      <c r="A8599" s="2">
        <v>1700</v>
      </c>
      <c r="B8599" s="20" t="str">
        <f>VLOOKUP(C8599,'[2]05-2025'!$B$1:$C$65536,2,0)</f>
        <v>RECEITAS DE DOACOES</v>
      </c>
      <c r="C8599" s="33" t="s">
        <v>87</v>
      </c>
      <c r="D8599" s="21">
        <f>VLOOKUP(C8599,'[2]05-2025'!$B$1:$D$65536,3,0)</f>
        <v>3507494.34</v>
      </c>
      <c r="E8599" s="25" t="s">
        <v>1806</v>
      </c>
      <c r="F8599" s="27" t="s">
        <v>1600</v>
      </c>
      <c r="G8599" s="26">
        <v>0</v>
      </c>
      <c r="H8599" s="26">
        <v>1203.5999999999999</v>
      </c>
      <c r="I8599" s="24">
        <f t="shared" si="134"/>
        <v>3994432.6499999994</v>
      </c>
      <c r="J8599" s="27" t="s">
        <v>39</v>
      </c>
      <c r="K8599" s="2" t="s">
        <v>15</v>
      </c>
    </row>
    <row r="8600" spans="1:11" ht="12" customHeight="1" x14ac:dyDescent="0.2">
      <c r="A8600" s="2">
        <v>1700</v>
      </c>
      <c r="B8600" s="20" t="str">
        <f>VLOOKUP(C8600,'[2]05-2025'!$B$1:$C$65536,2,0)</f>
        <v>RECEITAS DE DOACOES</v>
      </c>
      <c r="C8600" s="33" t="s">
        <v>87</v>
      </c>
      <c r="D8600" s="21">
        <f>VLOOKUP(C8600,'[2]05-2025'!$B$1:$D$65536,3,0)</f>
        <v>3507494.34</v>
      </c>
      <c r="E8600" s="25" t="s">
        <v>1806</v>
      </c>
      <c r="F8600" s="27" t="s">
        <v>1600</v>
      </c>
      <c r="G8600" s="26">
        <v>0</v>
      </c>
      <c r="H8600" s="26">
        <v>1377</v>
      </c>
      <c r="I8600" s="24">
        <f t="shared" si="134"/>
        <v>3995809.6499999994</v>
      </c>
      <c r="J8600" s="27" t="s">
        <v>39</v>
      </c>
      <c r="K8600" s="2" t="s">
        <v>15</v>
      </c>
    </row>
    <row r="8601" spans="1:11" ht="12" customHeight="1" x14ac:dyDescent="0.2">
      <c r="A8601" s="2">
        <v>1700</v>
      </c>
      <c r="B8601" s="20" t="str">
        <f>VLOOKUP(C8601,'[2]05-2025'!$B$1:$C$65536,2,0)</f>
        <v>RECEITAS DE DOACOES</v>
      </c>
      <c r="C8601" s="33" t="s">
        <v>87</v>
      </c>
      <c r="D8601" s="21">
        <f>VLOOKUP(C8601,'[2]05-2025'!$B$1:$D$65536,3,0)</f>
        <v>3507494.34</v>
      </c>
      <c r="E8601" s="25" t="s">
        <v>1824</v>
      </c>
      <c r="F8601" s="27" t="s">
        <v>2318</v>
      </c>
      <c r="G8601" s="26">
        <v>0</v>
      </c>
      <c r="H8601" s="26">
        <v>1.1000000000000001</v>
      </c>
      <c r="I8601" s="24">
        <f t="shared" si="134"/>
        <v>3995810.7499999995</v>
      </c>
      <c r="J8601" s="27" t="s">
        <v>39</v>
      </c>
      <c r="K8601" s="2" t="s">
        <v>15</v>
      </c>
    </row>
    <row r="8602" spans="1:11" ht="12" customHeight="1" x14ac:dyDescent="0.2">
      <c r="A8602" s="2">
        <v>1700</v>
      </c>
      <c r="B8602" s="20" t="str">
        <f>VLOOKUP(C8602,'[2]05-2025'!$B$1:$C$65536,2,0)</f>
        <v>RECEITAS DE DOACOES</v>
      </c>
      <c r="C8602" s="33" t="s">
        <v>87</v>
      </c>
      <c r="D8602" s="21">
        <f>VLOOKUP(C8602,'[2]05-2025'!$B$1:$D$65536,3,0)</f>
        <v>3507494.34</v>
      </c>
      <c r="E8602" s="25" t="s">
        <v>1824</v>
      </c>
      <c r="F8602" s="27" t="s">
        <v>3130</v>
      </c>
      <c r="G8602" s="26">
        <v>1.23</v>
      </c>
      <c r="H8602" s="26">
        <v>0</v>
      </c>
      <c r="I8602" s="24">
        <f t="shared" si="134"/>
        <v>3995809.5199999996</v>
      </c>
      <c r="J8602" s="27" t="s">
        <v>39</v>
      </c>
      <c r="K8602" s="2" t="s">
        <v>15</v>
      </c>
    </row>
    <row r="8603" spans="1:11" ht="12" customHeight="1" x14ac:dyDescent="0.2">
      <c r="A8603" s="2">
        <v>1700</v>
      </c>
      <c r="B8603" s="20" t="str">
        <f>VLOOKUP(C8603,'[2]05-2025'!$B$1:$C$65536,2,0)</f>
        <v>OUTRAS RECEITAS OBTIDAS</v>
      </c>
      <c r="C8603" s="33" t="s">
        <v>88</v>
      </c>
      <c r="D8603" s="21">
        <f>VLOOKUP(C8603,'[2]05-2025'!$B$1:$D$65536,3,0)</f>
        <v>2413.7199999999998</v>
      </c>
      <c r="E8603" s="25" t="s">
        <v>1809</v>
      </c>
      <c r="F8603" s="27" t="s">
        <v>3155</v>
      </c>
      <c r="G8603" s="26">
        <v>0</v>
      </c>
      <c r="H8603" s="26">
        <v>210</v>
      </c>
      <c r="I8603" s="24">
        <f t="shared" si="134"/>
        <v>2623.72</v>
      </c>
      <c r="J8603" s="27" t="s">
        <v>1671</v>
      </c>
      <c r="K8603" s="2" t="s">
        <v>15</v>
      </c>
    </row>
    <row r="8604" spans="1:11" ht="12" customHeight="1" x14ac:dyDescent="0.2">
      <c r="A8604" s="2">
        <v>1700</v>
      </c>
      <c r="B8604" s="20" t="str">
        <f>VLOOKUP(C8604,'[2]05-2025'!$B$1:$C$65536,2,0)</f>
        <v>SALARIOS E ORDENADOS</v>
      </c>
      <c r="C8604" s="33" t="s">
        <v>89</v>
      </c>
      <c r="D8604" s="21">
        <f>VLOOKUP(C8604,'[2]05-2025'!$B$1:$D$65536,3,0)</f>
        <v>13827489.300000001</v>
      </c>
      <c r="E8604" s="25" t="s">
        <v>1803</v>
      </c>
      <c r="F8604" s="27" t="s">
        <v>3156</v>
      </c>
      <c r="G8604" s="26">
        <v>0</v>
      </c>
      <c r="H8604" s="26">
        <v>4.0199999999999996</v>
      </c>
      <c r="I8604" s="24">
        <f t="shared" ref="I8604:I8642" si="135">IF(C8604&lt;&gt;C8603,D8604+G8604-H8604,IF(C8604=C8603,I8603+G8604-H8604,"falso"))</f>
        <v>13827485.280000001</v>
      </c>
      <c r="J8604" s="27" t="s">
        <v>1671</v>
      </c>
      <c r="K8604" s="2" t="s">
        <v>15</v>
      </c>
    </row>
    <row r="8605" spans="1:11" ht="12" customHeight="1" x14ac:dyDescent="0.2">
      <c r="A8605" s="2">
        <v>1700</v>
      </c>
      <c r="B8605" s="20" t="str">
        <f>VLOOKUP(C8605,'[2]05-2025'!$B$1:$C$65536,2,0)</f>
        <v>SALARIOS E ORDENADOS</v>
      </c>
      <c r="C8605" s="33" t="s">
        <v>89</v>
      </c>
      <c r="D8605" s="21">
        <f>VLOOKUP(C8605,'[2]05-2025'!$B$1:$D$65536,3,0)</f>
        <v>13827489.300000001</v>
      </c>
      <c r="E8605" s="25" t="s">
        <v>1824</v>
      </c>
      <c r="F8605" s="27" t="s">
        <v>2303</v>
      </c>
      <c r="G8605" s="26">
        <v>0</v>
      </c>
      <c r="H8605" s="26">
        <v>79197.17</v>
      </c>
      <c r="I8605" s="24">
        <f t="shared" si="135"/>
        <v>13748288.110000001</v>
      </c>
      <c r="J8605" s="27" t="s">
        <v>64</v>
      </c>
      <c r="K8605" s="2" t="s">
        <v>15</v>
      </c>
    </row>
    <row r="8606" spans="1:11" ht="12" customHeight="1" x14ac:dyDescent="0.2">
      <c r="A8606" s="2">
        <v>1700</v>
      </c>
      <c r="B8606" s="20" t="str">
        <f>VLOOKUP(C8606,'[2]05-2025'!$B$1:$C$65536,2,0)</f>
        <v>SALARIOS E ORDENADOS</v>
      </c>
      <c r="C8606" s="33" t="s">
        <v>89</v>
      </c>
      <c r="D8606" s="21">
        <f>VLOOKUP(C8606,'[2]05-2025'!$B$1:$D$65536,3,0)</f>
        <v>13827489.300000001</v>
      </c>
      <c r="E8606" s="25" t="s">
        <v>1824</v>
      </c>
      <c r="F8606" s="27" t="s">
        <v>2304</v>
      </c>
      <c r="G8606" s="26">
        <v>0</v>
      </c>
      <c r="H8606" s="26">
        <v>23723.13</v>
      </c>
      <c r="I8606" s="24">
        <f t="shared" si="135"/>
        <v>13724564.98</v>
      </c>
      <c r="J8606" s="27" t="s">
        <v>90</v>
      </c>
      <c r="K8606" s="2" t="s">
        <v>15</v>
      </c>
    </row>
    <row r="8607" spans="1:11" ht="12" customHeight="1" x14ac:dyDescent="0.2">
      <c r="A8607" s="2">
        <v>1700</v>
      </c>
      <c r="B8607" s="20" t="str">
        <f>VLOOKUP(C8607,'[2]05-2025'!$B$1:$C$65536,2,0)</f>
        <v>SALARIOS E ORDENADOS</v>
      </c>
      <c r="C8607" s="33" t="s">
        <v>89</v>
      </c>
      <c r="D8607" s="21">
        <f>VLOOKUP(C8607,'[2]05-2025'!$B$1:$D$65536,3,0)</f>
        <v>13827489.300000001</v>
      </c>
      <c r="E8607" s="25" t="s">
        <v>1824</v>
      </c>
      <c r="F8607" s="27" t="s">
        <v>2305</v>
      </c>
      <c r="G8607" s="26">
        <v>0</v>
      </c>
      <c r="H8607" s="26">
        <v>3617618.13</v>
      </c>
      <c r="I8607" s="24">
        <f t="shared" si="135"/>
        <v>10106946.850000001</v>
      </c>
      <c r="J8607" s="27" t="s">
        <v>89</v>
      </c>
      <c r="K8607" s="2" t="s">
        <v>15</v>
      </c>
    </row>
    <row r="8608" spans="1:11" ht="12" customHeight="1" x14ac:dyDescent="0.2">
      <c r="A8608" s="2">
        <v>1700</v>
      </c>
      <c r="B8608" s="20" t="str">
        <f>VLOOKUP(C8608,'[2]05-2025'!$B$1:$C$65536,2,0)</f>
        <v>SALARIOS E ORDENADOS</v>
      </c>
      <c r="C8608" s="33" t="s">
        <v>89</v>
      </c>
      <c r="D8608" s="21">
        <f>VLOOKUP(C8608,'[2]05-2025'!$B$1:$D$65536,3,0)</f>
        <v>13827489.300000001</v>
      </c>
      <c r="E8608" s="25" t="s">
        <v>1824</v>
      </c>
      <c r="F8608" s="27" t="s">
        <v>2306</v>
      </c>
      <c r="G8608" s="26">
        <v>0</v>
      </c>
      <c r="H8608" s="26">
        <v>374078.76</v>
      </c>
      <c r="I8608" s="24">
        <f t="shared" si="135"/>
        <v>9732868.0900000017</v>
      </c>
      <c r="J8608" s="27" t="s">
        <v>77</v>
      </c>
      <c r="K8608" s="2" t="s">
        <v>15</v>
      </c>
    </row>
    <row r="8609" spans="1:11" ht="12" customHeight="1" x14ac:dyDescent="0.2">
      <c r="A8609" s="2">
        <v>1700</v>
      </c>
      <c r="B8609" s="20" t="str">
        <f>VLOOKUP(C8609,'[2]05-2025'!$B$1:$C$65536,2,0)</f>
        <v>SALARIOS E ORDENADOS</v>
      </c>
      <c r="C8609" s="33" t="s">
        <v>89</v>
      </c>
      <c r="D8609" s="21">
        <f>VLOOKUP(C8609,'[2]05-2025'!$B$1:$D$65536,3,0)</f>
        <v>13827489.300000001</v>
      </c>
      <c r="E8609" s="25" t="s">
        <v>1824</v>
      </c>
      <c r="F8609" s="27" t="s">
        <v>2307</v>
      </c>
      <c r="G8609" s="26">
        <v>0</v>
      </c>
      <c r="H8609" s="26">
        <v>82155.13</v>
      </c>
      <c r="I8609" s="24">
        <f t="shared" si="135"/>
        <v>9650712.9600000009</v>
      </c>
      <c r="J8609" s="27" t="s">
        <v>92</v>
      </c>
      <c r="K8609" s="2" t="s">
        <v>15</v>
      </c>
    </row>
    <row r="8610" spans="1:11" ht="12" customHeight="1" x14ac:dyDescent="0.2">
      <c r="A8610" s="2">
        <v>1700</v>
      </c>
      <c r="B8610" s="20" t="str">
        <f>VLOOKUP(C8610,'[2]05-2025'!$B$1:$C$65536,2,0)</f>
        <v>SALARIOS E ORDENADOS</v>
      </c>
      <c r="C8610" s="33" t="s">
        <v>89</v>
      </c>
      <c r="D8610" s="21">
        <f>VLOOKUP(C8610,'[2]05-2025'!$B$1:$D$65536,3,0)</f>
        <v>13827489.300000001</v>
      </c>
      <c r="E8610" s="25" t="s">
        <v>1824</v>
      </c>
      <c r="F8610" s="27" t="s">
        <v>2308</v>
      </c>
      <c r="G8610" s="26">
        <v>0</v>
      </c>
      <c r="H8610" s="26">
        <v>46141.14</v>
      </c>
      <c r="I8610" s="24">
        <f t="shared" si="135"/>
        <v>9604571.8200000003</v>
      </c>
      <c r="J8610" s="27" t="s">
        <v>93</v>
      </c>
      <c r="K8610" s="2" t="s">
        <v>15</v>
      </c>
    </row>
    <row r="8611" spans="1:11" ht="12" customHeight="1" x14ac:dyDescent="0.2">
      <c r="A8611" s="2">
        <v>1700</v>
      </c>
      <c r="B8611" s="20" t="str">
        <f>VLOOKUP(C8611,'[2]05-2025'!$B$1:$C$65536,2,0)</f>
        <v>SALARIOS E ORDENADOS</v>
      </c>
      <c r="C8611" s="33" t="s">
        <v>89</v>
      </c>
      <c r="D8611" s="21">
        <f>VLOOKUP(C8611,'[2]05-2025'!$B$1:$D$65536,3,0)</f>
        <v>13827489.300000001</v>
      </c>
      <c r="E8611" s="25" t="s">
        <v>1824</v>
      </c>
      <c r="F8611" s="27" t="s">
        <v>2309</v>
      </c>
      <c r="G8611" s="26">
        <v>0</v>
      </c>
      <c r="H8611" s="26">
        <v>3690.29</v>
      </c>
      <c r="I8611" s="24">
        <f t="shared" si="135"/>
        <v>9600881.5300000012</v>
      </c>
      <c r="J8611" s="27" t="s">
        <v>94</v>
      </c>
      <c r="K8611" s="2" t="s">
        <v>15</v>
      </c>
    </row>
    <row r="8612" spans="1:11" ht="12" customHeight="1" x14ac:dyDescent="0.2">
      <c r="A8612" s="2">
        <v>1700</v>
      </c>
      <c r="B8612" s="20" t="str">
        <f>VLOOKUP(C8612,'[2]05-2025'!$B$1:$C$65536,2,0)</f>
        <v>SALARIOS E ORDENADOS</v>
      </c>
      <c r="C8612" s="33" t="s">
        <v>89</v>
      </c>
      <c r="D8612" s="21">
        <f>VLOOKUP(C8612,'[2]05-2025'!$B$1:$D$65536,3,0)</f>
        <v>13827489.300000001</v>
      </c>
      <c r="E8612" s="25" t="s">
        <v>1824</v>
      </c>
      <c r="F8612" s="27" t="s">
        <v>2310</v>
      </c>
      <c r="G8612" s="26">
        <v>0</v>
      </c>
      <c r="H8612" s="26">
        <v>14315.39</v>
      </c>
      <c r="I8612" s="24">
        <f t="shared" si="135"/>
        <v>9586566.1400000006</v>
      </c>
      <c r="J8612" s="27" t="s">
        <v>78</v>
      </c>
      <c r="K8612" s="2" t="s">
        <v>15</v>
      </c>
    </row>
    <row r="8613" spans="1:11" ht="12" customHeight="1" x14ac:dyDescent="0.2">
      <c r="A8613" s="2">
        <v>1700</v>
      </c>
      <c r="B8613" s="20" t="str">
        <f>VLOOKUP(C8613,'[2]05-2025'!$B$1:$C$65536,2,0)</f>
        <v>SALARIOS E ORDENADOS</v>
      </c>
      <c r="C8613" s="33" t="s">
        <v>89</v>
      </c>
      <c r="D8613" s="21">
        <f>VLOOKUP(C8613,'[2]05-2025'!$B$1:$D$65536,3,0)</f>
        <v>13827489.300000001</v>
      </c>
      <c r="E8613" s="25" t="s">
        <v>1824</v>
      </c>
      <c r="F8613" s="27" t="s">
        <v>2311</v>
      </c>
      <c r="G8613" s="26">
        <v>0</v>
      </c>
      <c r="H8613" s="26">
        <v>529094</v>
      </c>
      <c r="I8613" s="24">
        <f t="shared" si="135"/>
        <v>9057472.1400000006</v>
      </c>
      <c r="J8613" s="27" t="s">
        <v>91</v>
      </c>
      <c r="K8613" s="2" t="s">
        <v>15</v>
      </c>
    </row>
    <row r="8614" spans="1:11" ht="12" customHeight="1" x14ac:dyDescent="0.2">
      <c r="A8614" s="2">
        <v>1700</v>
      </c>
      <c r="B8614" s="20" t="str">
        <f>VLOOKUP(C8614,'[2]05-2025'!$B$1:$C$65536,2,0)</f>
        <v>SALARIOS E ORDENADOS</v>
      </c>
      <c r="C8614" s="33" t="s">
        <v>89</v>
      </c>
      <c r="D8614" s="21">
        <f>VLOOKUP(C8614,'[2]05-2025'!$B$1:$D$65536,3,0)</f>
        <v>13827489.300000001</v>
      </c>
      <c r="E8614" s="25" t="s">
        <v>1824</v>
      </c>
      <c r="F8614" s="27" t="s">
        <v>2303</v>
      </c>
      <c r="G8614" s="26">
        <v>0</v>
      </c>
      <c r="H8614" s="26">
        <v>79197.17</v>
      </c>
      <c r="I8614" s="24">
        <f t="shared" si="135"/>
        <v>8978274.9700000007</v>
      </c>
      <c r="J8614" s="27" t="s">
        <v>64</v>
      </c>
      <c r="K8614" s="2" t="s">
        <v>15</v>
      </c>
    </row>
    <row r="8615" spans="1:11" ht="12" customHeight="1" x14ac:dyDescent="0.2">
      <c r="A8615" s="2">
        <v>1700</v>
      </c>
      <c r="B8615" s="20" t="str">
        <f>VLOOKUP(C8615,'[2]05-2025'!$B$1:$C$65536,2,0)</f>
        <v>SALARIOS E ORDENADOS</v>
      </c>
      <c r="C8615" s="33" t="s">
        <v>89</v>
      </c>
      <c r="D8615" s="21">
        <f>VLOOKUP(C8615,'[2]05-2025'!$B$1:$D$65536,3,0)</f>
        <v>13827489.300000001</v>
      </c>
      <c r="E8615" s="25" t="s">
        <v>1824</v>
      </c>
      <c r="F8615" s="27" t="s">
        <v>2304</v>
      </c>
      <c r="G8615" s="26">
        <v>0</v>
      </c>
      <c r="H8615" s="26">
        <v>23723.13</v>
      </c>
      <c r="I8615" s="24">
        <f t="shared" si="135"/>
        <v>8954551.8399999999</v>
      </c>
      <c r="J8615" s="27" t="s">
        <v>90</v>
      </c>
      <c r="K8615" s="2" t="s">
        <v>15</v>
      </c>
    </row>
    <row r="8616" spans="1:11" ht="12" customHeight="1" x14ac:dyDescent="0.2">
      <c r="A8616" s="2">
        <v>1700</v>
      </c>
      <c r="B8616" s="20" t="str">
        <f>VLOOKUP(C8616,'[2]05-2025'!$B$1:$C$65536,2,0)</f>
        <v>SALARIOS E ORDENADOS</v>
      </c>
      <c r="C8616" s="33" t="s">
        <v>89</v>
      </c>
      <c r="D8616" s="21">
        <f>VLOOKUP(C8616,'[2]05-2025'!$B$1:$D$65536,3,0)</f>
        <v>13827489.300000001</v>
      </c>
      <c r="E8616" s="25" t="s">
        <v>1824</v>
      </c>
      <c r="F8616" s="27" t="s">
        <v>2305</v>
      </c>
      <c r="G8616" s="26">
        <v>0</v>
      </c>
      <c r="H8616" s="26">
        <v>3617618.13</v>
      </c>
      <c r="I8616" s="24">
        <f t="shared" si="135"/>
        <v>5336933.71</v>
      </c>
      <c r="J8616" s="27" t="s">
        <v>89</v>
      </c>
      <c r="K8616" s="2" t="s">
        <v>15</v>
      </c>
    </row>
    <row r="8617" spans="1:11" ht="12" customHeight="1" x14ac:dyDescent="0.2">
      <c r="A8617" s="2">
        <v>1700</v>
      </c>
      <c r="B8617" s="20" t="str">
        <f>VLOOKUP(C8617,'[2]05-2025'!$B$1:$C$65536,2,0)</f>
        <v>SALARIOS E ORDENADOS</v>
      </c>
      <c r="C8617" s="33" t="s">
        <v>89</v>
      </c>
      <c r="D8617" s="21">
        <f>VLOOKUP(C8617,'[2]05-2025'!$B$1:$D$65536,3,0)</f>
        <v>13827489.300000001</v>
      </c>
      <c r="E8617" s="25" t="s">
        <v>1824</v>
      </c>
      <c r="F8617" s="27" t="s">
        <v>2306</v>
      </c>
      <c r="G8617" s="26">
        <v>0</v>
      </c>
      <c r="H8617" s="26">
        <v>374078.76</v>
      </c>
      <c r="I8617" s="24">
        <f t="shared" si="135"/>
        <v>4962854.95</v>
      </c>
      <c r="J8617" s="27" t="s">
        <v>77</v>
      </c>
      <c r="K8617" s="2" t="s">
        <v>15</v>
      </c>
    </row>
    <row r="8618" spans="1:11" ht="12" customHeight="1" x14ac:dyDescent="0.2">
      <c r="A8618" s="2">
        <v>1700</v>
      </c>
      <c r="B8618" s="20" t="str">
        <f>VLOOKUP(C8618,'[2]05-2025'!$B$1:$C$65536,2,0)</f>
        <v>SALARIOS E ORDENADOS</v>
      </c>
      <c r="C8618" s="33" t="s">
        <v>89</v>
      </c>
      <c r="D8618" s="21">
        <f>VLOOKUP(C8618,'[2]05-2025'!$B$1:$D$65536,3,0)</f>
        <v>13827489.300000001</v>
      </c>
      <c r="E8618" s="25" t="s">
        <v>1824</v>
      </c>
      <c r="F8618" s="27" t="s">
        <v>2307</v>
      </c>
      <c r="G8618" s="26">
        <v>0</v>
      </c>
      <c r="H8618" s="26">
        <v>82155.13</v>
      </c>
      <c r="I8618" s="24">
        <f t="shared" si="135"/>
        <v>4880699.82</v>
      </c>
      <c r="J8618" s="27" t="s">
        <v>92</v>
      </c>
      <c r="K8618" s="2" t="s">
        <v>15</v>
      </c>
    </row>
    <row r="8619" spans="1:11" ht="12" customHeight="1" x14ac:dyDescent="0.2">
      <c r="A8619" s="2">
        <v>1700</v>
      </c>
      <c r="B8619" s="20" t="str">
        <f>VLOOKUP(C8619,'[2]05-2025'!$B$1:$C$65536,2,0)</f>
        <v>SALARIOS E ORDENADOS</v>
      </c>
      <c r="C8619" s="33" t="s">
        <v>89</v>
      </c>
      <c r="D8619" s="21">
        <f>VLOOKUP(C8619,'[2]05-2025'!$B$1:$D$65536,3,0)</f>
        <v>13827489.300000001</v>
      </c>
      <c r="E8619" s="25" t="s">
        <v>1824</v>
      </c>
      <c r="F8619" s="27" t="s">
        <v>2308</v>
      </c>
      <c r="G8619" s="26">
        <v>0</v>
      </c>
      <c r="H8619" s="26">
        <v>46141.14</v>
      </c>
      <c r="I8619" s="24">
        <f t="shared" si="135"/>
        <v>4834558.6800000006</v>
      </c>
      <c r="J8619" s="27" t="s">
        <v>93</v>
      </c>
      <c r="K8619" s="2" t="s">
        <v>15</v>
      </c>
    </row>
    <row r="8620" spans="1:11" ht="12" customHeight="1" x14ac:dyDescent="0.2">
      <c r="A8620" s="2">
        <v>1700</v>
      </c>
      <c r="B8620" s="20" t="str">
        <f>VLOOKUP(C8620,'[2]05-2025'!$B$1:$C$65536,2,0)</f>
        <v>SALARIOS E ORDENADOS</v>
      </c>
      <c r="C8620" s="33" t="s">
        <v>89</v>
      </c>
      <c r="D8620" s="21">
        <f>VLOOKUP(C8620,'[2]05-2025'!$B$1:$D$65536,3,0)</f>
        <v>13827489.300000001</v>
      </c>
      <c r="E8620" s="25" t="s">
        <v>1824</v>
      </c>
      <c r="F8620" s="27" t="s">
        <v>2309</v>
      </c>
      <c r="G8620" s="26">
        <v>0</v>
      </c>
      <c r="H8620" s="26">
        <v>3690.29</v>
      </c>
      <c r="I8620" s="24">
        <f t="shared" si="135"/>
        <v>4830868.3900000006</v>
      </c>
      <c r="J8620" s="27" t="s">
        <v>94</v>
      </c>
      <c r="K8620" s="2" t="s">
        <v>15</v>
      </c>
    </row>
    <row r="8621" spans="1:11" ht="12" customHeight="1" x14ac:dyDescent="0.2">
      <c r="A8621" s="2">
        <v>1700</v>
      </c>
      <c r="B8621" s="20" t="str">
        <f>VLOOKUP(C8621,'[2]05-2025'!$B$1:$C$65536,2,0)</f>
        <v>SALARIOS E ORDENADOS</v>
      </c>
      <c r="C8621" s="33" t="s">
        <v>89</v>
      </c>
      <c r="D8621" s="21">
        <f>VLOOKUP(C8621,'[2]05-2025'!$B$1:$D$65536,3,0)</f>
        <v>13827489.300000001</v>
      </c>
      <c r="E8621" s="25" t="s">
        <v>1824</v>
      </c>
      <c r="F8621" s="27" t="s">
        <v>2310</v>
      </c>
      <c r="G8621" s="26">
        <v>0</v>
      </c>
      <c r="H8621" s="26">
        <v>14315.39</v>
      </c>
      <c r="I8621" s="24">
        <f t="shared" si="135"/>
        <v>4816553.0000000009</v>
      </c>
      <c r="J8621" s="27" t="s">
        <v>78</v>
      </c>
      <c r="K8621" s="2" t="s">
        <v>15</v>
      </c>
    </row>
    <row r="8622" spans="1:11" ht="12" customHeight="1" x14ac:dyDescent="0.2">
      <c r="A8622" s="2">
        <v>1700</v>
      </c>
      <c r="B8622" s="20" t="str">
        <f>VLOOKUP(C8622,'[2]05-2025'!$B$1:$C$65536,2,0)</f>
        <v>SALARIOS E ORDENADOS</v>
      </c>
      <c r="C8622" s="33" t="s">
        <v>89</v>
      </c>
      <c r="D8622" s="21">
        <f>VLOOKUP(C8622,'[2]05-2025'!$B$1:$D$65536,3,0)</f>
        <v>13827489.300000001</v>
      </c>
      <c r="E8622" s="25" t="s">
        <v>1824</v>
      </c>
      <c r="F8622" s="27" t="s">
        <v>3157</v>
      </c>
      <c r="G8622" s="26">
        <v>0</v>
      </c>
      <c r="H8622" s="26">
        <v>529094</v>
      </c>
      <c r="I8622" s="24">
        <f t="shared" si="135"/>
        <v>4287459.0000000009</v>
      </c>
      <c r="J8622" s="27" t="s">
        <v>91</v>
      </c>
      <c r="K8622" s="2" t="s">
        <v>15</v>
      </c>
    </row>
    <row r="8623" spans="1:11" ht="12" customHeight="1" x14ac:dyDescent="0.2">
      <c r="A8623" s="2">
        <v>1700</v>
      </c>
      <c r="B8623" s="20" t="str">
        <f>VLOOKUP(C8623,'[2]05-2025'!$B$1:$C$65536,2,0)</f>
        <v>SALARIOS E ORDENADOS</v>
      </c>
      <c r="C8623" s="33" t="s">
        <v>89</v>
      </c>
      <c r="D8623" s="21">
        <f>VLOOKUP(C8623,'[2]05-2025'!$B$1:$D$65536,3,0)</f>
        <v>13827489.300000001</v>
      </c>
      <c r="E8623" s="25" t="s">
        <v>1824</v>
      </c>
      <c r="F8623" s="27" t="s">
        <v>2303</v>
      </c>
      <c r="G8623" s="26">
        <v>0</v>
      </c>
      <c r="H8623" s="26">
        <v>79197.17</v>
      </c>
      <c r="I8623" s="24">
        <f t="shared" si="135"/>
        <v>4208261.830000001</v>
      </c>
      <c r="J8623" s="27" t="s">
        <v>64</v>
      </c>
      <c r="K8623" s="2" t="s">
        <v>15</v>
      </c>
    </row>
    <row r="8624" spans="1:11" ht="12" customHeight="1" x14ac:dyDescent="0.2">
      <c r="A8624" s="2">
        <v>1700</v>
      </c>
      <c r="B8624" s="20" t="str">
        <f>VLOOKUP(C8624,'[2]05-2025'!$B$1:$C$65536,2,0)</f>
        <v>SALARIOS E ORDENADOS</v>
      </c>
      <c r="C8624" s="33" t="s">
        <v>89</v>
      </c>
      <c r="D8624" s="21">
        <f>VLOOKUP(C8624,'[2]05-2025'!$B$1:$D$65536,3,0)</f>
        <v>13827489.300000001</v>
      </c>
      <c r="E8624" s="25" t="s">
        <v>1824</v>
      </c>
      <c r="F8624" s="27" t="s">
        <v>2304</v>
      </c>
      <c r="G8624" s="26">
        <v>0</v>
      </c>
      <c r="H8624" s="26">
        <v>23723.13</v>
      </c>
      <c r="I8624" s="24">
        <f t="shared" si="135"/>
        <v>4184538.7000000011</v>
      </c>
      <c r="J8624" s="27" t="s">
        <v>90</v>
      </c>
      <c r="K8624" s="2" t="s">
        <v>15</v>
      </c>
    </row>
    <row r="8625" spans="1:11" ht="12" customHeight="1" x14ac:dyDescent="0.2">
      <c r="A8625" s="2">
        <v>1700</v>
      </c>
      <c r="B8625" s="20" t="str">
        <f>VLOOKUP(C8625,'[2]05-2025'!$B$1:$C$65536,2,0)</f>
        <v>SALARIOS E ORDENADOS</v>
      </c>
      <c r="C8625" s="33" t="s">
        <v>89</v>
      </c>
      <c r="D8625" s="21">
        <f>VLOOKUP(C8625,'[2]05-2025'!$B$1:$D$65536,3,0)</f>
        <v>13827489.300000001</v>
      </c>
      <c r="E8625" s="25" t="s">
        <v>1824</v>
      </c>
      <c r="F8625" s="27" t="s">
        <v>2306</v>
      </c>
      <c r="G8625" s="26">
        <v>0</v>
      </c>
      <c r="H8625" s="26">
        <v>374078.76</v>
      </c>
      <c r="I8625" s="24">
        <f t="shared" si="135"/>
        <v>3810459.9400000013</v>
      </c>
      <c r="J8625" s="27" t="s">
        <v>77</v>
      </c>
      <c r="K8625" s="2" t="s">
        <v>15</v>
      </c>
    </row>
    <row r="8626" spans="1:11" ht="12" customHeight="1" x14ac:dyDescent="0.2">
      <c r="A8626" s="2">
        <v>1700</v>
      </c>
      <c r="B8626" s="20" t="str">
        <f>VLOOKUP(C8626,'[2]05-2025'!$B$1:$C$65536,2,0)</f>
        <v>SALARIOS E ORDENADOS</v>
      </c>
      <c r="C8626" s="33" t="s">
        <v>89</v>
      </c>
      <c r="D8626" s="21">
        <f>VLOOKUP(C8626,'[2]05-2025'!$B$1:$D$65536,3,0)</f>
        <v>13827489.300000001</v>
      </c>
      <c r="E8626" s="25" t="s">
        <v>1824</v>
      </c>
      <c r="F8626" s="27" t="s">
        <v>2307</v>
      </c>
      <c r="G8626" s="26">
        <v>0</v>
      </c>
      <c r="H8626" s="26">
        <v>82155.13</v>
      </c>
      <c r="I8626" s="24">
        <f t="shared" si="135"/>
        <v>3728304.8100000015</v>
      </c>
      <c r="J8626" s="27" t="s">
        <v>92</v>
      </c>
      <c r="K8626" s="2" t="s">
        <v>15</v>
      </c>
    </row>
    <row r="8627" spans="1:11" ht="12" customHeight="1" x14ac:dyDescent="0.2">
      <c r="A8627" s="2">
        <v>1700</v>
      </c>
      <c r="B8627" s="20" t="str">
        <f>VLOOKUP(C8627,'[2]05-2025'!$B$1:$C$65536,2,0)</f>
        <v>SALARIOS E ORDENADOS</v>
      </c>
      <c r="C8627" s="33" t="s">
        <v>89</v>
      </c>
      <c r="D8627" s="21">
        <f>VLOOKUP(C8627,'[2]05-2025'!$B$1:$D$65536,3,0)</f>
        <v>13827489.300000001</v>
      </c>
      <c r="E8627" s="25" t="s">
        <v>1824</v>
      </c>
      <c r="F8627" s="27" t="s">
        <v>2308</v>
      </c>
      <c r="G8627" s="26">
        <v>0</v>
      </c>
      <c r="H8627" s="26">
        <v>46141.14</v>
      </c>
      <c r="I8627" s="24">
        <f t="shared" si="135"/>
        <v>3682163.6700000013</v>
      </c>
      <c r="J8627" s="27" t="s">
        <v>93</v>
      </c>
      <c r="K8627" s="2" t="s">
        <v>15</v>
      </c>
    </row>
    <row r="8628" spans="1:11" ht="12" customHeight="1" x14ac:dyDescent="0.2">
      <c r="A8628" s="2">
        <v>1700</v>
      </c>
      <c r="B8628" s="20" t="str">
        <f>VLOOKUP(C8628,'[2]05-2025'!$B$1:$C$65536,2,0)</f>
        <v>SALARIOS E ORDENADOS</v>
      </c>
      <c r="C8628" s="33" t="s">
        <v>89</v>
      </c>
      <c r="D8628" s="21">
        <f>VLOOKUP(C8628,'[2]05-2025'!$B$1:$D$65536,3,0)</f>
        <v>13827489.300000001</v>
      </c>
      <c r="E8628" s="25" t="s">
        <v>1824</v>
      </c>
      <c r="F8628" s="27" t="s">
        <v>2309</v>
      </c>
      <c r="G8628" s="26">
        <v>0</v>
      </c>
      <c r="H8628" s="26">
        <v>3690.29</v>
      </c>
      <c r="I8628" s="24">
        <f t="shared" si="135"/>
        <v>3678473.3800000013</v>
      </c>
      <c r="J8628" s="27" t="s">
        <v>94</v>
      </c>
      <c r="K8628" s="2" t="s">
        <v>15</v>
      </c>
    </row>
    <row r="8629" spans="1:11" ht="12" customHeight="1" x14ac:dyDescent="0.2">
      <c r="A8629" s="2">
        <v>1700</v>
      </c>
      <c r="B8629" s="20" t="str">
        <f>VLOOKUP(C8629,'[2]05-2025'!$B$1:$C$65536,2,0)</f>
        <v>SALARIOS E ORDENADOS</v>
      </c>
      <c r="C8629" s="33" t="s">
        <v>89</v>
      </c>
      <c r="D8629" s="21">
        <f>VLOOKUP(C8629,'[2]05-2025'!$B$1:$D$65536,3,0)</f>
        <v>13827489.300000001</v>
      </c>
      <c r="E8629" s="25" t="s">
        <v>1824</v>
      </c>
      <c r="F8629" s="27" t="s">
        <v>2310</v>
      </c>
      <c r="G8629" s="26">
        <v>0</v>
      </c>
      <c r="H8629" s="26">
        <v>14315.39</v>
      </c>
      <c r="I8629" s="24">
        <f t="shared" si="135"/>
        <v>3664157.9900000012</v>
      </c>
      <c r="J8629" s="27" t="s">
        <v>78</v>
      </c>
      <c r="K8629" s="2" t="s">
        <v>15</v>
      </c>
    </row>
    <row r="8630" spans="1:11" ht="12" customHeight="1" x14ac:dyDescent="0.2">
      <c r="A8630" s="2">
        <v>1700</v>
      </c>
      <c r="B8630" s="20" t="str">
        <f>VLOOKUP(C8630,'[2]05-2025'!$B$1:$C$65536,2,0)</f>
        <v>SALARIOS E ORDENADOS</v>
      </c>
      <c r="C8630" s="33" t="s">
        <v>89</v>
      </c>
      <c r="D8630" s="21">
        <f>VLOOKUP(C8630,'[2]05-2025'!$B$1:$D$65536,3,0)</f>
        <v>13827489.300000001</v>
      </c>
      <c r="E8630" s="25" t="s">
        <v>1824</v>
      </c>
      <c r="F8630" s="27" t="s">
        <v>2311</v>
      </c>
      <c r="G8630" s="26">
        <v>0</v>
      </c>
      <c r="H8630" s="26">
        <v>529094</v>
      </c>
      <c r="I8630" s="24">
        <f t="shared" si="135"/>
        <v>3135063.9900000012</v>
      </c>
      <c r="J8630" s="27" t="s">
        <v>91</v>
      </c>
      <c r="K8630" s="2" t="s">
        <v>15</v>
      </c>
    </row>
    <row r="8631" spans="1:11" ht="12" customHeight="1" x14ac:dyDescent="0.2">
      <c r="A8631" s="2">
        <v>1700</v>
      </c>
      <c r="B8631" s="20" t="str">
        <f>VLOOKUP(C8631,'[2]05-2025'!$B$1:$C$65536,2,0)</f>
        <v>SALARIOS E ORDENADOS</v>
      </c>
      <c r="C8631" s="33" t="s">
        <v>89</v>
      </c>
      <c r="D8631" s="21">
        <f>VLOOKUP(C8631,'[2]05-2025'!$B$1:$D$65536,3,0)</f>
        <v>13827489.300000001</v>
      </c>
      <c r="E8631" s="25" t="s">
        <v>1824</v>
      </c>
      <c r="F8631" s="27" t="s">
        <v>3037</v>
      </c>
      <c r="G8631" s="26">
        <v>0</v>
      </c>
      <c r="H8631" s="26">
        <v>71.3</v>
      </c>
      <c r="I8631" s="24">
        <f t="shared" si="135"/>
        <v>3134992.6900000013</v>
      </c>
      <c r="J8631" s="27" t="s">
        <v>93</v>
      </c>
      <c r="K8631" s="2" t="s">
        <v>15</v>
      </c>
    </row>
    <row r="8632" spans="1:11" ht="12" customHeight="1" x14ac:dyDescent="0.2">
      <c r="A8632" s="2">
        <v>1700</v>
      </c>
      <c r="B8632" s="20" t="str">
        <f>VLOOKUP(C8632,'[2]05-2025'!$B$1:$C$65536,2,0)</f>
        <v>SALARIOS E ORDENADOS</v>
      </c>
      <c r="C8632" s="33" t="s">
        <v>89</v>
      </c>
      <c r="D8632" s="21">
        <f>VLOOKUP(C8632,'[2]05-2025'!$B$1:$D$65536,3,0)</f>
        <v>13827489.300000001</v>
      </c>
      <c r="E8632" s="25" t="s">
        <v>1824</v>
      </c>
      <c r="F8632" s="27" t="s">
        <v>3036</v>
      </c>
      <c r="G8632" s="26">
        <v>0</v>
      </c>
      <c r="H8632" s="26">
        <v>11764.28</v>
      </c>
      <c r="I8632" s="24">
        <f t="shared" si="135"/>
        <v>3123228.4100000015</v>
      </c>
      <c r="J8632" s="27" t="s">
        <v>89</v>
      </c>
      <c r="K8632" s="2" t="s">
        <v>15</v>
      </c>
    </row>
    <row r="8633" spans="1:11" ht="12" customHeight="1" x14ac:dyDescent="0.2">
      <c r="A8633" s="2">
        <v>1700</v>
      </c>
      <c r="B8633" s="20" t="str">
        <f>VLOOKUP(C8633,'[2]05-2025'!$B$1:$C$65536,2,0)</f>
        <v>SALARIOS E ORDENADOS</v>
      </c>
      <c r="C8633" s="33" t="s">
        <v>89</v>
      </c>
      <c r="D8633" s="21">
        <f>VLOOKUP(C8633,'[2]05-2025'!$B$1:$D$65536,3,0)</f>
        <v>13827489.300000001</v>
      </c>
      <c r="E8633" s="25" t="s">
        <v>1824</v>
      </c>
      <c r="F8633" s="27" t="s">
        <v>3037</v>
      </c>
      <c r="G8633" s="26">
        <v>0</v>
      </c>
      <c r="H8633" s="26">
        <v>71.3</v>
      </c>
      <c r="I8633" s="24">
        <f t="shared" si="135"/>
        <v>3123157.1100000017</v>
      </c>
      <c r="J8633" s="27" t="s">
        <v>93</v>
      </c>
      <c r="K8633" s="2" t="s">
        <v>15</v>
      </c>
    </row>
    <row r="8634" spans="1:11" ht="12" customHeight="1" x14ac:dyDescent="0.2">
      <c r="A8634" s="2">
        <v>1700</v>
      </c>
      <c r="B8634" s="20" t="str">
        <f>VLOOKUP(C8634,'[2]05-2025'!$B$1:$C$65536,2,0)</f>
        <v>SALARIOS E ORDENADOS</v>
      </c>
      <c r="C8634" s="33" t="s">
        <v>89</v>
      </c>
      <c r="D8634" s="21">
        <f>VLOOKUP(C8634,'[2]05-2025'!$B$1:$D$65536,3,0)</f>
        <v>13827489.300000001</v>
      </c>
      <c r="E8634" s="25" t="s">
        <v>1824</v>
      </c>
      <c r="F8634" s="27" t="s">
        <v>3227</v>
      </c>
      <c r="G8634" s="26">
        <v>90754.11</v>
      </c>
      <c r="H8634" s="26">
        <v>0</v>
      </c>
      <c r="I8634" s="24">
        <f t="shared" si="135"/>
        <v>3213911.2200000016</v>
      </c>
      <c r="J8634" s="27" t="s">
        <v>62</v>
      </c>
      <c r="K8634" s="2" t="s">
        <v>15</v>
      </c>
    </row>
    <row r="8635" spans="1:11" ht="12" customHeight="1" x14ac:dyDescent="0.2">
      <c r="A8635" s="2">
        <v>1700</v>
      </c>
      <c r="B8635" s="20" t="str">
        <f>VLOOKUP(C8635,'[2]05-2025'!$B$1:$C$65536,2,0)</f>
        <v>SALARIOS E ORDENADOS</v>
      </c>
      <c r="C8635" s="33" t="s">
        <v>89</v>
      </c>
      <c r="D8635" s="21">
        <f>VLOOKUP(C8635,'[2]05-2025'!$B$1:$D$65536,3,0)</f>
        <v>13827489.300000001</v>
      </c>
      <c r="E8635" s="25" t="s">
        <v>1824</v>
      </c>
      <c r="F8635" s="27" t="s">
        <v>3228</v>
      </c>
      <c r="G8635" s="26">
        <v>6516.19</v>
      </c>
      <c r="H8635" s="26">
        <v>0</v>
      </c>
      <c r="I8635" s="24">
        <f t="shared" si="135"/>
        <v>3220427.4100000015</v>
      </c>
      <c r="J8635" s="27" t="s">
        <v>92</v>
      </c>
      <c r="K8635" s="2" t="s">
        <v>15</v>
      </c>
    </row>
    <row r="8636" spans="1:11" ht="12" customHeight="1" x14ac:dyDescent="0.2">
      <c r="A8636" s="2">
        <v>1700</v>
      </c>
      <c r="B8636" s="20" t="str">
        <f>VLOOKUP(C8636,'[2]05-2025'!$B$1:$C$65536,2,0)</f>
        <v>SALARIOS E ORDENADOS</v>
      </c>
      <c r="C8636" s="33" t="s">
        <v>89</v>
      </c>
      <c r="D8636" s="21">
        <f>VLOOKUP(C8636,'[2]05-2025'!$B$1:$D$65536,3,0)</f>
        <v>13827489.300000001</v>
      </c>
      <c r="E8636" s="25" t="s">
        <v>1824</v>
      </c>
      <c r="F8636" s="27" t="s">
        <v>3229</v>
      </c>
      <c r="G8636" s="26">
        <v>3483991.9</v>
      </c>
      <c r="H8636" s="26">
        <v>0</v>
      </c>
      <c r="I8636" s="24">
        <f t="shared" si="135"/>
        <v>6704419.3100000015</v>
      </c>
      <c r="J8636" s="27" t="s">
        <v>61</v>
      </c>
      <c r="K8636" s="2" t="s">
        <v>15</v>
      </c>
    </row>
    <row r="8637" spans="1:11" ht="12" customHeight="1" x14ac:dyDescent="0.2">
      <c r="A8637" s="2">
        <v>1700</v>
      </c>
      <c r="B8637" s="20" t="str">
        <f>VLOOKUP(C8637,'[2]05-2025'!$B$1:$C$65536,2,0)</f>
        <v>SALARIOS E ORDENADOS</v>
      </c>
      <c r="C8637" s="33" t="s">
        <v>89</v>
      </c>
      <c r="D8637" s="21">
        <f>VLOOKUP(C8637,'[2]05-2025'!$B$1:$D$65536,3,0)</f>
        <v>13827489.300000001</v>
      </c>
      <c r="E8637" s="25" t="s">
        <v>1824</v>
      </c>
      <c r="F8637" s="27" t="s">
        <v>3230</v>
      </c>
      <c r="G8637" s="26">
        <v>2419.7199999999998</v>
      </c>
      <c r="H8637" s="26">
        <v>0</v>
      </c>
      <c r="I8637" s="24">
        <f t="shared" si="135"/>
        <v>6706839.0300000012</v>
      </c>
      <c r="J8637" s="27" t="s">
        <v>1730</v>
      </c>
      <c r="K8637" s="2" t="s">
        <v>15</v>
      </c>
    </row>
    <row r="8638" spans="1:11" ht="12" customHeight="1" x14ac:dyDescent="0.2">
      <c r="A8638" s="2">
        <v>1700</v>
      </c>
      <c r="B8638" s="20" t="str">
        <f>VLOOKUP(C8638,'[2]05-2025'!$B$1:$C$65536,2,0)</f>
        <v>SALARIOS E ORDENADOS</v>
      </c>
      <c r="C8638" s="33" t="s">
        <v>89</v>
      </c>
      <c r="D8638" s="21">
        <f>VLOOKUP(C8638,'[2]05-2025'!$B$1:$D$65536,3,0)</f>
        <v>13827489.300000001</v>
      </c>
      <c r="E8638" s="25" t="s">
        <v>1824</v>
      </c>
      <c r="F8638" s="27" t="s">
        <v>3231</v>
      </c>
      <c r="G8638" s="26">
        <v>3628.58</v>
      </c>
      <c r="H8638" s="26">
        <v>0</v>
      </c>
      <c r="I8638" s="24">
        <f t="shared" si="135"/>
        <v>6710467.6100000013</v>
      </c>
      <c r="J8638" s="27" t="s">
        <v>63</v>
      </c>
      <c r="K8638" s="2" t="s">
        <v>15</v>
      </c>
    </row>
    <row r="8639" spans="1:11" ht="12" customHeight="1" x14ac:dyDescent="0.2">
      <c r="A8639" s="2">
        <v>1700</v>
      </c>
      <c r="B8639" s="20" t="str">
        <f>VLOOKUP(C8639,'[2]05-2025'!$B$1:$C$65536,2,0)</f>
        <v>SALARIOS E ORDENADOS</v>
      </c>
      <c r="C8639" s="33" t="s">
        <v>89</v>
      </c>
      <c r="D8639" s="21">
        <f>VLOOKUP(C8639,'[2]05-2025'!$B$1:$D$65536,3,0)</f>
        <v>13827489.300000001</v>
      </c>
      <c r="E8639" s="25" t="s">
        <v>1824</v>
      </c>
      <c r="F8639" s="27" t="s">
        <v>3292</v>
      </c>
      <c r="G8639" s="26">
        <v>237764.02</v>
      </c>
      <c r="H8639" s="26">
        <v>0</v>
      </c>
      <c r="I8639" s="24">
        <f t="shared" si="135"/>
        <v>6948231.6300000008</v>
      </c>
      <c r="J8639" s="27" t="s">
        <v>33</v>
      </c>
      <c r="K8639" s="2" t="s">
        <v>15</v>
      </c>
    </row>
    <row r="8640" spans="1:11" ht="12" customHeight="1" x14ac:dyDescent="0.2">
      <c r="A8640" s="2">
        <v>1700</v>
      </c>
      <c r="B8640" s="20" t="str">
        <f>VLOOKUP(C8640,'[2]05-2025'!$B$1:$C$65536,2,0)</f>
        <v>SALARIOS E ORDENADOS</v>
      </c>
      <c r="C8640" s="33" t="s">
        <v>89</v>
      </c>
      <c r="D8640" s="21">
        <f>VLOOKUP(C8640,'[2]05-2025'!$B$1:$D$65536,3,0)</f>
        <v>13827489.300000001</v>
      </c>
      <c r="E8640" s="25" t="s">
        <v>1824</v>
      </c>
      <c r="F8640" s="27" t="s">
        <v>3233</v>
      </c>
      <c r="G8640" s="26">
        <v>8528.2999999999993</v>
      </c>
      <c r="H8640" s="26">
        <v>0</v>
      </c>
      <c r="I8640" s="24">
        <f t="shared" si="135"/>
        <v>6956759.9300000006</v>
      </c>
      <c r="J8640" s="27" t="s">
        <v>93</v>
      </c>
      <c r="K8640" s="2" t="s">
        <v>15</v>
      </c>
    </row>
    <row r="8641" spans="1:11" ht="12" customHeight="1" x14ac:dyDescent="0.2">
      <c r="A8641" s="2">
        <v>1700</v>
      </c>
      <c r="B8641" s="20" t="str">
        <f>VLOOKUP(C8641,'[2]05-2025'!$B$1:$C$65536,2,0)</f>
        <v>SALARIOS E ORDENADOS</v>
      </c>
      <c r="C8641" s="33" t="s">
        <v>89</v>
      </c>
      <c r="D8641" s="21">
        <f>VLOOKUP(C8641,'[2]05-2025'!$B$1:$D$65536,3,0)</f>
        <v>13827489.300000001</v>
      </c>
      <c r="E8641" s="25" t="s">
        <v>1824</v>
      </c>
      <c r="F8641" s="27" t="s">
        <v>3234</v>
      </c>
      <c r="G8641" s="26">
        <v>3687.18</v>
      </c>
      <c r="H8641" s="26">
        <v>0</v>
      </c>
      <c r="I8641" s="24">
        <f t="shared" si="135"/>
        <v>6960447.1100000003</v>
      </c>
      <c r="J8641" s="27" t="s">
        <v>1734</v>
      </c>
      <c r="K8641" s="2" t="s">
        <v>15</v>
      </c>
    </row>
    <row r="8642" spans="1:11" ht="12" customHeight="1" x14ac:dyDescent="0.2">
      <c r="A8642" s="2">
        <v>1700</v>
      </c>
      <c r="B8642" s="20" t="str">
        <f>VLOOKUP(C8642,'[2]05-2025'!$B$1:$C$65536,2,0)</f>
        <v>SALARIOS E ORDENADOS</v>
      </c>
      <c r="C8642" s="33" t="s">
        <v>89</v>
      </c>
      <c r="D8642" s="21">
        <f>VLOOKUP(C8642,'[2]05-2025'!$B$1:$D$65536,3,0)</f>
        <v>13827489.300000001</v>
      </c>
      <c r="E8642" s="25" t="s">
        <v>1824</v>
      </c>
      <c r="F8642" s="27" t="s">
        <v>3235</v>
      </c>
      <c r="G8642" s="26">
        <v>406318.07</v>
      </c>
      <c r="H8642" s="26">
        <v>0</v>
      </c>
      <c r="I8642" s="24">
        <f t="shared" si="135"/>
        <v>7366765.1800000006</v>
      </c>
      <c r="J8642" s="27" t="s">
        <v>64</v>
      </c>
      <c r="K8642" s="2" t="s">
        <v>15</v>
      </c>
    </row>
    <row r="8643" spans="1:11" ht="12" customHeight="1" x14ac:dyDescent="0.2">
      <c r="A8643" s="2">
        <v>1700</v>
      </c>
      <c r="B8643" s="20" t="str">
        <f>VLOOKUP(C8643,'[2]05-2025'!$B$1:$C$65536,2,0)</f>
        <v>SALARIOS E ORDENADOS</v>
      </c>
      <c r="C8643" s="33" t="s">
        <v>89</v>
      </c>
      <c r="D8643" s="21">
        <f>VLOOKUP(C8643,'[2]05-2025'!$B$1:$D$65536,3,0)</f>
        <v>13827489.300000001</v>
      </c>
      <c r="E8643" s="25" t="s">
        <v>1824</v>
      </c>
      <c r="F8643" s="27" t="s">
        <v>3236</v>
      </c>
      <c r="G8643" s="26">
        <v>44834.84</v>
      </c>
      <c r="H8643" s="26">
        <v>0</v>
      </c>
      <c r="I8643" s="24">
        <f t="shared" ref="I8643:I8706" si="136">IF(C8643&lt;&gt;C8642,D8643+G8643-H8643,IF(C8643=C8642,I8642+G8643-H8643,"falso"))</f>
        <v>7411600.0200000005</v>
      </c>
      <c r="J8643" s="27" t="s">
        <v>89</v>
      </c>
      <c r="K8643" s="2" t="s">
        <v>15</v>
      </c>
    </row>
    <row r="8644" spans="1:11" ht="12" customHeight="1" x14ac:dyDescent="0.2">
      <c r="A8644" s="2">
        <v>1700</v>
      </c>
      <c r="B8644" s="20" t="str">
        <f>VLOOKUP(C8644,'[2]05-2025'!$B$1:$C$65536,2,0)</f>
        <v>SALARIOS E ORDENADOS</v>
      </c>
      <c r="C8644" s="33" t="s">
        <v>89</v>
      </c>
      <c r="D8644" s="21">
        <f>VLOOKUP(C8644,'[2]05-2025'!$B$1:$D$65536,3,0)</f>
        <v>13827489.300000001</v>
      </c>
      <c r="E8644" s="25" t="s">
        <v>1824</v>
      </c>
      <c r="F8644" s="27" t="s">
        <v>3237</v>
      </c>
      <c r="G8644" s="26">
        <v>14778.97</v>
      </c>
      <c r="H8644" s="26">
        <v>0</v>
      </c>
      <c r="I8644" s="24">
        <f t="shared" si="136"/>
        <v>7426378.9900000002</v>
      </c>
      <c r="J8644" s="27" t="s">
        <v>1800</v>
      </c>
      <c r="K8644" s="2" t="s">
        <v>15</v>
      </c>
    </row>
    <row r="8645" spans="1:11" ht="12" customHeight="1" x14ac:dyDescent="0.2">
      <c r="A8645" s="2">
        <v>1700</v>
      </c>
      <c r="B8645" s="20" t="str">
        <f>VLOOKUP(C8645,'[2]05-2025'!$B$1:$C$65536,2,0)</f>
        <v>SALARIOS E ORDENADOS</v>
      </c>
      <c r="C8645" s="33" t="s">
        <v>89</v>
      </c>
      <c r="D8645" s="21">
        <f>VLOOKUP(C8645,'[2]05-2025'!$B$1:$D$65536,3,0)</f>
        <v>13827489.300000001</v>
      </c>
      <c r="E8645" s="25" t="s">
        <v>1824</v>
      </c>
      <c r="F8645" s="27" t="s">
        <v>3238</v>
      </c>
      <c r="G8645" s="26">
        <v>834.44</v>
      </c>
      <c r="H8645" s="26">
        <v>0</v>
      </c>
      <c r="I8645" s="24">
        <f t="shared" si="136"/>
        <v>7427213.4300000006</v>
      </c>
      <c r="J8645" s="27" t="s">
        <v>67</v>
      </c>
      <c r="K8645" s="2" t="s">
        <v>15</v>
      </c>
    </row>
    <row r="8646" spans="1:11" ht="12" customHeight="1" x14ac:dyDescent="0.2">
      <c r="A8646" s="2">
        <v>1700</v>
      </c>
      <c r="B8646" s="20" t="str">
        <f>VLOOKUP(C8646,'[2]05-2025'!$B$1:$C$65536,2,0)</f>
        <v>SALARIOS E ORDENADOS</v>
      </c>
      <c r="C8646" s="33" t="s">
        <v>89</v>
      </c>
      <c r="D8646" s="21">
        <f>VLOOKUP(C8646,'[2]05-2025'!$B$1:$D$65536,3,0)</f>
        <v>13827489.300000001</v>
      </c>
      <c r="E8646" s="25" t="s">
        <v>1824</v>
      </c>
      <c r="F8646" s="27" t="s">
        <v>3239</v>
      </c>
      <c r="G8646" s="26">
        <v>465885.05</v>
      </c>
      <c r="H8646" s="26">
        <v>0</v>
      </c>
      <c r="I8646" s="24">
        <f t="shared" si="136"/>
        <v>7893098.4800000004</v>
      </c>
      <c r="J8646" s="27" t="s">
        <v>68</v>
      </c>
      <c r="K8646" s="2" t="s">
        <v>15</v>
      </c>
    </row>
    <row r="8647" spans="1:11" ht="12" customHeight="1" x14ac:dyDescent="0.2">
      <c r="A8647" s="2">
        <v>1700</v>
      </c>
      <c r="B8647" s="20" t="str">
        <f>VLOOKUP(C8647,'[2]05-2025'!$B$1:$C$65536,2,0)</f>
        <v>SALARIOS E ORDENADOS</v>
      </c>
      <c r="C8647" s="33" t="s">
        <v>89</v>
      </c>
      <c r="D8647" s="21">
        <f>VLOOKUP(C8647,'[2]05-2025'!$B$1:$D$65536,3,0)</f>
        <v>13827489.300000001</v>
      </c>
      <c r="E8647" s="25" t="s">
        <v>1824</v>
      </c>
      <c r="F8647" s="27" t="s">
        <v>3227</v>
      </c>
      <c r="G8647" s="26">
        <v>90754.11</v>
      </c>
      <c r="H8647" s="26">
        <v>0</v>
      </c>
      <c r="I8647" s="24">
        <f t="shared" si="136"/>
        <v>7983852.5900000008</v>
      </c>
      <c r="J8647" s="27" t="s">
        <v>62</v>
      </c>
      <c r="K8647" s="2" t="s">
        <v>15</v>
      </c>
    </row>
    <row r="8648" spans="1:11" ht="12" customHeight="1" x14ac:dyDescent="0.2">
      <c r="A8648" s="2">
        <v>1700</v>
      </c>
      <c r="B8648" s="20" t="str">
        <f>VLOOKUP(C8648,'[2]05-2025'!$B$1:$C$65536,2,0)</f>
        <v>SALARIOS E ORDENADOS</v>
      </c>
      <c r="C8648" s="33" t="s">
        <v>89</v>
      </c>
      <c r="D8648" s="21">
        <f>VLOOKUP(C8648,'[2]05-2025'!$B$1:$D$65536,3,0)</f>
        <v>13827489.300000001</v>
      </c>
      <c r="E8648" s="25" t="s">
        <v>1824</v>
      </c>
      <c r="F8648" s="27" t="s">
        <v>3228</v>
      </c>
      <c r="G8648" s="26">
        <v>6516.19</v>
      </c>
      <c r="H8648" s="26">
        <v>0</v>
      </c>
      <c r="I8648" s="24">
        <f t="shared" si="136"/>
        <v>7990368.7800000012</v>
      </c>
      <c r="J8648" s="27" t="s">
        <v>92</v>
      </c>
      <c r="K8648" s="2" t="s">
        <v>15</v>
      </c>
    </row>
    <row r="8649" spans="1:11" ht="12" customHeight="1" x14ac:dyDescent="0.2">
      <c r="A8649" s="2">
        <v>1700</v>
      </c>
      <c r="B8649" s="20" t="str">
        <f>VLOOKUP(C8649,'[2]05-2025'!$B$1:$C$65536,2,0)</f>
        <v>SALARIOS E ORDENADOS</v>
      </c>
      <c r="C8649" s="33" t="s">
        <v>89</v>
      </c>
      <c r="D8649" s="21">
        <f>VLOOKUP(C8649,'[2]05-2025'!$B$1:$D$65536,3,0)</f>
        <v>13827489.300000001</v>
      </c>
      <c r="E8649" s="25" t="s">
        <v>1824</v>
      </c>
      <c r="F8649" s="27" t="s">
        <v>3229</v>
      </c>
      <c r="G8649" s="26">
        <v>3483991.9</v>
      </c>
      <c r="H8649" s="26">
        <v>0</v>
      </c>
      <c r="I8649" s="24">
        <f t="shared" si="136"/>
        <v>11474360.680000002</v>
      </c>
      <c r="J8649" s="27" t="s">
        <v>61</v>
      </c>
      <c r="K8649" s="2" t="s">
        <v>15</v>
      </c>
    </row>
    <row r="8650" spans="1:11" ht="12" customHeight="1" x14ac:dyDescent="0.2">
      <c r="A8650" s="2">
        <v>1700</v>
      </c>
      <c r="B8650" s="20" t="str">
        <f>VLOOKUP(C8650,'[2]05-2025'!$B$1:$C$65536,2,0)</f>
        <v>SALARIOS E ORDENADOS</v>
      </c>
      <c r="C8650" s="33" t="s">
        <v>89</v>
      </c>
      <c r="D8650" s="21">
        <f>VLOOKUP(C8650,'[2]05-2025'!$B$1:$D$65536,3,0)</f>
        <v>13827489.300000001</v>
      </c>
      <c r="E8650" s="25" t="s">
        <v>1824</v>
      </c>
      <c r="F8650" s="27" t="s">
        <v>3230</v>
      </c>
      <c r="G8650" s="26">
        <v>2419.7199999999998</v>
      </c>
      <c r="H8650" s="26">
        <v>0</v>
      </c>
      <c r="I8650" s="24">
        <f t="shared" si="136"/>
        <v>11476780.400000002</v>
      </c>
      <c r="J8650" s="27" t="s">
        <v>1730</v>
      </c>
      <c r="K8650" s="2" t="s">
        <v>15</v>
      </c>
    </row>
    <row r="8651" spans="1:11" ht="12" customHeight="1" x14ac:dyDescent="0.2">
      <c r="A8651" s="2">
        <v>1700</v>
      </c>
      <c r="B8651" s="20" t="str">
        <f>VLOOKUP(C8651,'[2]05-2025'!$B$1:$C$65536,2,0)</f>
        <v>SALARIOS E ORDENADOS</v>
      </c>
      <c r="C8651" s="33" t="s">
        <v>89</v>
      </c>
      <c r="D8651" s="21">
        <f>VLOOKUP(C8651,'[2]05-2025'!$B$1:$D$65536,3,0)</f>
        <v>13827489.300000001</v>
      </c>
      <c r="E8651" s="25" t="s">
        <v>1824</v>
      </c>
      <c r="F8651" s="27" t="s">
        <v>3231</v>
      </c>
      <c r="G8651" s="26">
        <v>3628.58</v>
      </c>
      <c r="H8651" s="26">
        <v>0</v>
      </c>
      <c r="I8651" s="24">
        <f t="shared" si="136"/>
        <v>11480408.980000002</v>
      </c>
      <c r="J8651" s="27" t="s">
        <v>63</v>
      </c>
      <c r="K8651" s="2" t="s">
        <v>15</v>
      </c>
    </row>
    <row r="8652" spans="1:11" ht="12" customHeight="1" x14ac:dyDescent="0.2">
      <c r="A8652" s="2">
        <v>1700</v>
      </c>
      <c r="B8652" s="20" t="str">
        <f>VLOOKUP(C8652,'[2]05-2025'!$B$1:$C$65536,2,0)</f>
        <v>SALARIOS E ORDENADOS</v>
      </c>
      <c r="C8652" s="33" t="s">
        <v>89</v>
      </c>
      <c r="D8652" s="21">
        <f>VLOOKUP(C8652,'[2]05-2025'!$B$1:$D$65536,3,0)</f>
        <v>13827489.300000001</v>
      </c>
      <c r="E8652" s="25" t="s">
        <v>1824</v>
      </c>
      <c r="F8652" s="27" t="s">
        <v>3232</v>
      </c>
      <c r="G8652" s="26">
        <v>71.77</v>
      </c>
      <c r="H8652" s="26">
        <v>0</v>
      </c>
      <c r="I8652" s="24">
        <f t="shared" si="136"/>
        <v>11480480.750000002</v>
      </c>
      <c r="J8652" s="27" t="s">
        <v>89</v>
      </c>
      <c r="K8652" s="2" t="s">
        <v>15</v>
      </c>
    </row>
    <row r="8653" spans="1:11" ht="12" customHeight="1" x14ac:dyDescent="0.2">
      <c r="A8653" s="2">
        <v>1700</v>
      </c>
      <c r="B8653" s="20" t="str">
        <f>VLOOKUP(C8653,'[2]05-2025'!$B$1:$C$65536,2,0)</f>
        <v>SALARIOS E ORDENADOS</v>
      </c>
      <c r="C8653" s="33" t="s">
        <v>89</v>
      </c>
      <c r="D8653" s="21">
        <f>VLOOKUP(C8653,'[2]05-2025'!$B$1:$D$65536,3,0)</f>
        <v>13827489.300000001</v>
      </c>
      <c r="E8653" s="25" t="s">
        <v>1824</v>
      </c>
      <c r="F8653" s="27" t="s">
        <v>3292</v>
      </c>
      <c r="G8653" s="26">
        <v>237764.02</v>
      </c>
      <c r="H8653" s="26">
        <v>0</v>
      </c>
      <c r="I8653" s="24">
        <f t="shared" si="136"/>
        <v>11718244.770000001</v>
      </c>
      <c r="J8653" s="27" t="s">
        <v>33</v>
      </c>
      <c r="K8653" s="2" t="s">
        <v>15</v>
      </c>
    </row>
    <row r="8654" spans="1:11" ht="12" customHeight="1" x14ac:dyDescent="0.2">
      <c r="A8654" s="2">
        <v>1700</v>
      </c>
      <c r="B8654" s="20" t="str">
        <f>VLOOKUP(C8654,'[2]05-2025'!$B$1:$C$65536,2,0)</f>
        <v>SALARIOS E ORDENADOS</v>
      </c>
      <c r="C8654" s="33" t="s">
        <v>89</v>
      </c>
      <c r="D8654" s="21">
        <f>VLOOKUP(C8654,'[2]05-2025'!$B$1:$D$65536,3,0)</f>
        <v>13827489.300000001</v>
      </c>
      <c r="E8654" s="25" t="s">
        <v>1824</v>
      </c>
      <c r="F8654" s="27" t="s">
        <v>3233</v>
      </c>
      <c r="G8654" s="26">
        <v>8528.2999999999993</v>
      </c>
      <c r="H8654" s="26">
        <v>0</v>
      </c>
      <c r="I8654" s="24">
        <f t="shared" si="136"/>
        <v>11726773.070000002</v>
      </c>
      <c r="J8654" s="27" t="s">
        <v>93</v>
      </c>
      <c r="K8654" s="2" t="s">
        <v>15</v>
      </c>
    </row>
    <row r="8655" spans="1:11" ht="12" customHeight="1" x14ac:dyDescent="0.2">
      <c r="A8655" s="2">
        <v>1700</v>
      </c>
      <c r="B8655" s="20" t="str">
        <f>VLOOKUP(C8655,'[2]05-2025'!$B$1:$C$65536,2,0)</f>
        <v>SALARIOS E ORDENADOS</v>
      </c>
      <c r="C8655" s="33" t="s">
        <v>89</v>
      </c>
      <c r="D8655" s="21">
        <f>VLOOKUP(C8655,'[2]05-2025'!$B$1:$D$65536,3,0)</f>
        <v>13827489.300000001</v>
      </c>
      <c r="E8655" s="25" t="s">
        <v>1824</v>
      </c>
      <c r="F8655" s="27" t="s">
        <v>3234</v>
      </c>
      <c r="G8655" s="26">
        <v>3687.18</v>
      </c>
      <c r="H8655" s="26">
        <v>0</v>
      </c>
      <c r="I8655" s="24">
        <f t="shared" si="136"/>
        <v>11730460.250000002</v>
      </c>
      <c r="J8655" s="27" t="s">
        <v>1734</v>
      </c>
      <c r="K8655" s="2" t="s">
        <v>15</v>
      </c>
    </row>
    <row r="8656" spans="1:11" ht="12" customHeight="1" x14ac:dyDescent="0.2">
      <c r="A8656" s="2">
        <v>1700</v>
      </c>
      <c r="B8656" s="20" t="str">
        <f>VLOOKUP(C8656,'[2]05-2025'!$B$1:$C$65536,2,0)</f>
        <v>SALARIOS E ORDENADOS</v>
      </c>
      <c r="C8656" s="33" t="s">
        <v>89</v>
      </c>
      <c r="D8656" s="21">
        <f>VLOOKUP(C8656,'[2]05-2025'!$B$1:$D$65536,3,0)</f>
        <v>13827489.300000001</v>
      </c>
      <c r="E8656" s="25" t="s">
        <v>1824</v>
      </c>
      <c r="F8656" s="27" t="s">
        <v>3235</v>
      </c>
      <c r="G8656" s="26">
        <v>406318.07</v>
      </c>
      <c r="H8656" s="26">
        <v>0</v>
      </c>
      <c r="I8656" s="24">
        <f t="shared" si="136"/>
        <v>12136778.320000002</v>
      </c>
      <c r="J8656" s="27" t="s">
        <v>64</v>
      </c>
      <c r="K8656" s="2" t="s">
        <v>15</v>
      </c>
    </row>
    <row r="8657" spans="1:11" ht="12" customHeight="1" x14ac:dyDescent="0.2">
      <c r="A8657" s="2">
        <v>1700</v>
      </c>
      <c r="B8657" s="20" t="str">
        <f>VLOOKUP(C8657,'[2]05-2025'!$B$1:$C$65536,2,0)</f>
        <v>SALARIOS E ORDENADOS</v>
      </c>
      <c r="C8657" s="33" t="s">
        <v>89</v>
      </c>
      <c r="D8657" s="21">
        <f>VLOOKUP(C8657,'[2]05-2025'!$B$1:$D$65536,3,0)</f>
        <v>13827489.300000001</v>
      </c>
      <c r="E8657" s="25" t="s">
        <v>1824</v>
      </c>
      <c r="F8657" s="27" t="s">
        <v>3237</v>
      </c>
      <c r="G8657" s="26">
        <v>14778.97</v>
      </c>
      <c r="H8657" s="26">
        <v>0</v>
      </c>
      <c r="I8657" s="24">
        <f t="shared" si="136"/>
        <v>12151557.290000003</v>
      </c>
      <c r="J8657" s="27" t="s">
        <v>1800</v>
      </c>
      <c r="K8657" s="2" t="s">
        <v>15</v>
      </c>
    </row>
    <row r="8658" spans="1:11" ht="12" customHeight="1" x14ac:dyDescent="0.2">
      <c r="A8658" s="2">
        <v>1700</v>
      </c>
      <c r="B8658" s="20" t="str">
        <f>VLOOKUP(C8658,'[2]05-2025'!$B$1:$C$65536,2,0)</f>
        <v>SALARIOS E ORDENADOS</v>
      </c>
      <c r="C8658" s="33" t="s">
        <v>89</v>
      </c>
      <c r="D8658" s="21">
        <f>VLOOKUP(C8658,'[2]05-2025'!$B$1:$D$65536,3,0)</f>
        <v>13827489.300000001</v>
      </c>
      <c r="E8658" s="25" t="s">
        <v>1824</v>
      </c>
      <c r="F8658" s="27" t="s">
        <v>3238</v>
      </c>
      <c r="G8658" s="26">
        <v>834.44</v>
      </c>
      <c r="H8658" s="26">
        <v>0</v>
      </c>
      <c r="I8658" s="24">
        <f t="shared" si="136"/>
        <v>12152391.730000002</v>
      </c>
      <c r="J8658" s="27" t="s">
        <v>67</v>
      </c>
      <c r="K8658" s="2" t="s">
        <v>15</v>
      </c>
    </row>
    <row r="8659" spans="1:11" ht="12" customHeight="1" x14ac:dyDescent="0.2">
      <c r="A8659" s="2">
        <v>1700</v>
      </c>
      <c r="B8659" s="20" t="str">
        <f>VLOOKUP(C8659,'[2]05-2025'!$B$1:$C$65536,2,0)</f>
        <v>SALARIOS E ORDENADOS</v>
      </c>
      <c r="C8659" s="33" t="s">
        <v>89</v>
      </c>
      <c r="D8659" s="21">
        <f>VLOOKUP(C8659,'[2]05-2025'!$B$1:$D$65536,3,0)</f>
        <v>13827489.300000001</v>
      </c>
      <c r="E8659" s="25" t="s">
        <v>1824</v>
      </c>
      <c r="F8659" s="27" t="s">
        <v>3239</v>
      </c>
      <c r="G8659" s="26">
        <v>465885.05</v>
      </c>
      <c r="H8659" s="26">
        <v>0</v>
      </c>
      <c r="I8659" s="24">
        <f t="shared" si="136"/>
        <v>12618276.780000003</v>
      </c>
      <c r="J8659" s="27" t="s">
        <v>68</v>
      </c>
      <c r="K8659" s="2" t="s">
        <v>15</v>
      </c>
    </row>
    <row r="8660" spans="1:11" ht="12" customHeight="1" x14ac:dyDescent="0.2">
      <c r="A8660" s="2">
        <v>1700</v>
      </c>
      <c r="B8660" s="20" t="str">
        <f>VLOOKUP(C8660,'[2]05-2025'!$B$1:$C$65536,2,0)</f>
        <v>SALARIOS E ORDENADOS</v>
      </c>
      <c r="C8660" s="33" t="s">
        <v>89</v>
      </c>
      <c r="D8660" s="21">
        <f>VLOOKUP(C8660,'[2]05-2025'!$B$1:$D$65536,3,0)</f>
        <v>13827489.300000001</v>
      </c>
      <c r="E8660" s="25" t="s">
        <v>1824</v>
      </c>
      <c r="F8660" s="27" t="s">
        <v>3227</v>
      </c>
      <c r="G8660" s="26">
        <v>90754.11</v>
      </c>
      <c r="H8660" s="26">
        <v>0</v>
      </c>
      <c r="I8660" s="24">
        <f t="shared" si="136"/>
        <v>12709030.890000002</v>
      </c>
      <c r="J8660" s="27" t="s">
        <v>62</v>
      </c>
      <c r="K8660" s="2" t="s">
        <v>15</v>
      </c>
    </row>
    <row r="8661" spans="1:11" ht="12" customHeight="1" x14ac:dyDescent="0.2">
      <c r="A8661" s="2">
        <v>1700</v>
      </c>
      <c r="B8661" s="20" t="str">
        <f>VLOOKUP(C8661,'[2]05-2025'!$B$1:$C$65536,2,0)</f>
        <v>SALARIOS E ORDENADOS</v>
      </c>
      <c r="C8661" s="33" t="s">
        <v>89</v>
      </c>
      <c r="D8661" s="21">
        <f>VLOOKUP(C8661,'[2]05-2025'!$B$1:$D$65536,3,0)</f>
        <v>13827489.300000001</v>
      </c>
      <c r="E8661" s="25" t="s">
        <v>1824</v>
      </c>
      <c r="F8661" s="27" t="s">
        <v>3228</v>
      </c>
      <c r="G8661" s="26">
        <v>6516.19</v>
      </c>
      <c r="H8661" s="26">
        <v>0</v>
      </c>
      <c r="I8661" s="24">
        <f t="shared" si="136"/>
        <v>12715547.080000002</v>
      </c>
      <c r="J8661" s="27" t="s">
        <v>92</v>
      </c>
      <c r="K8661" s="2" t="s">
        <v>15</v>
      </c>
    </row>
    <row r="8662" spans="1:11" ht="12" customHeight="1" x14ac:dyDescent="0.2">
      <c r="A8662" s="2">
        <v>1700</v>
      </c>
      <c r="B8662" s="20" t="str">
        <f>VLOOKUP(C8662,'[2]05-2025'!$B$1:$C$65536,2,0)</f>
        <v>SALARIOS E ORDENADOS</v>
      </c>
      <c r="C8662" s="33" t="s">
        <v>89</v>
      </c>
      <c r="D8662" s="21">
        <f>VLOOKUP(C8662,'[2]05-2025'!$B$1:$D$65536,3,0)</f>
        <v>13827489.300000001</v>
      </c>
      <c r="E8662" s="25" t="s">
        <v>1824</v>
      </c>
      <c r="F8662" s="27" t="s">
        <v>3229</v>
      </c>
      <c r="G8662" s="26">
        <v>3483991.9</v>
      </c>
      <c r="H8662" s="26">
        <v>0</v>
      </c>
      <c r="I8662" s="24">
        <f t="shared" si="136"/>
        <v>16199538.980000002</v>
      </c>
      <c r="J8662" s="27" t="s">
        <v>61</v>
      </c>
      <c r="K8662" s="2" t="s">
        <v>15</v>
      </c>
    </row>
    <row r="8663" spans="1:11" ht="12" customHeight="1" x14ac:dyDescent="0.2">
      <c r="A8663" s="2">
        <v>1700</v>
      </c>
      <c r="B8663" s="20" t="str">
        <f>VLOOKUP(C8663,'[2]05-2025'!$B$1:$C$65536,2,0)</f>
        <v>SALARIOS E ORDENADOS</v>
      </c>
      <c r="C8663" s="33" t="s">
        <v>89</v>
      </c>
      <c r="D8663" s="21">
        <f>VLOOKUP(C8663,'[2]05-2025'!$B$1:$D$65536,3,0)</f>
        <v>13827489.300000001</v>
      </c>
      <c r="E8663" s="25" t="s">
        <v>1824</v>
      </c>
      <c r="F8663" s="27" t="s">
        <v>3230</v>
      </c>
      <c r="G8663" s="26">
        <v>2419.7199999999998</v>
      </c>
      <c r="H8663" s="26">
        <v>0</v>
      </c>
      <c r="I8663" s="24">
        <f t="shared" si="136"/>
        <v>16201958.700000003</v>
      </c>
      <c r="J8663" s="27" t="s">
        <v>1730</v>
      </c>
      <c r="K8663" s="2" t="s">
        <v>15</v>
      </c>
    </row>
    <row r="8664" spans="1:11" ht="12" customHeight="1" x14ac:dyDescent="0.2">
      <c r="A8664" s="2">
        <v>1700</v>
      </c>
      <c r="B8664" s="20" t="str">
        <f>VLOOKUP(C8664,'[2]05-2025'!$B$1:$C$65536,2,0)</f>
        <v>SALARIOS E ORDENADOS</v>
      </c>
      <c r="C8664" s="33" t="s">
        <v>89</v>
      </c>
      <c r="D8664" s="21">
        <f>VLOOKUP(C8664,'[2]05-2025'!$B$1:$D$65536,3,0)</f>
        <v>13827489.300000001</v>
      </c>
      <c r="E8664" s="25" t="s">
        <v>1824</v>
      </c>
      <c r="F8664" s="27" t="s">
        <v>3231</v>
      </c>
      <c r="G8664" s="26">
        <v>3628.58</v>
      </c>
      <c r="H8664" s="26">
        <v>0</v>
      </c>
      <c r="I8664" s="24">
        <f t="shared" si="136"/>
        <v>16205587.280000003</v>
      </c>
      <c r="J8664" s="27" t="s">
        <v>63</v>
      </c>
      <c r="K8664" s="2" t="s">
        <v>15</v>
      </c>
    </row>
    <row r="8665" spans="1:11" ht="12" customHeight="1" x14ac:dyDescent="0.2">
      <c r="A8665" s="2">
        <v>1700</v>
      </c>
      <c r="B8665" s="20" t="str">
        <f>VLOOKUP(C8665,'[2]05-2025'!$B$1:$C$65536,2,0)</f>
        <v>SALARIOS E ORDENADOS</v>
      </c>
      <c r="C8665" s="33" t="s">
        <v>89</v>
      </c>
      <c r="D8665" s="21">
        <f>VLOOKUP(C8665,'[2]05-2025'!$B$1:$D$65536,3,0)</f>
        <v>13827489.300000001</v>
      </c>
      <c r="E8665" s="25" t="s">
        <v>1824</v>
      </c>
      <c r="F8665" s="27" t="s">
        <v>3232</v>
      </c>
      <c r="G8665" s="26">
        <v>71.77</v>
      </c>
      <c r="H8665" s="26">
        <v>0</v>
      </c>
      <c r="I8665" s="24">
        <f t="shared" si="136"/>
        <v>16205659.050000003</v>
      </c>
      <c r="J8665" s="27" t="s">
        <v>89</v>
      </c>
      <c r="K8665" s="2" t="s">
        <v>15</v>
      </c>
    </row>
    <row r="8666" spans="1:11" ht="12" customHeight="1" x14ac:dyDescent="0.2">
      <c r="A8666" s="2">
        <v>1700</v>
      </c>
      <c r="B8666" s="20" t="str">
        <f>VLOOKUP(C8666,'[2]05-2025'!$B$1:$C$65536,2,0)</f>
        <v>SALARIOS E ORDENADOS</v>
      </c>
      <c r="C8666" s="33" t="s">
        <v>89</v>
      </c>
      <c r="D8666" s="21">
        <f>VLOOKUP(C8666,'[2]05-2025'!$B$1:$D$65536,3,0)</f>
        <v>13827489.300000001</v>
      </c>
      <c r="E8666" s="25" t="s">
        <v>1824</v>
      </c>
      <c r="F8666" s="27" t="s">
        <v>3292</v>
      </c>
      <c r="G8666" s="26">
        <v>237764.02</v>
      </c>
      <c r="H8666" s="26">
        <v>0</v>
      </c>
      <c r="I8666" s="24">
        <f t="shared" si="136"/>
        <v>16443423.070000002</v>
      </c>
      <c r="J8666" s="27" t="s">
        <v>33</v>
      </c>
      <c r="K8666" s="2" t="s">
        <v>15</v>
      </c>
    </row>
    <row r="8667" spans="1:11" ht="12" customHeight="1" x14ac:dyDescent="0.2">
      <c r="A8667" s="2">
        <v>1700</v>
      </c>
      <c r="B8667" s="20" t="str">
        <f>VLOOKUP(C8667,'[2]05-2025'!$B$1:$C$65536,2,0)</f>
        <v>SALARIOS E ORDENADOS</v>
      </c>
      <c r="C8667" s="33" t="s">
        <v>89</v>
      </c>
      <c r="D8667" s="21">
        <f>VLOOKUP(C8667,'[2]05-2025'!$B$1:$D$65536,3,0)</f>
        <v>13827489.300000001</v>
      </c>
      <c r="E8667" s="25" t="s">
        <v>1824</v>
      </c>
      <c r="F8667" s="27" t="s">
        <v>3233</v>
      </c>
      <c r="G8667" s="26">
        <v>8528.2999999999993</v>
      </c>
      <c r="H8667" s="26">
        <v>0</v>
      </c>
      <c r="I8667" s="24">
        <f t="shared" si="136"/>
        <v>16451951.370000003</v>
      </c>
      <c r="J8667" s="27" t="s">
        <v>93</v>
      </c>
      <c r="K8667" s="2" t="s">
        <v>15</v>
      </c>
    </row>
    <row r="8668" spans="1:11" ht="12" customHeight="1" x14ac:dyDescent="0.2">
      <c r="A8668" s="2">
        <v>1700</v>
      </c>
      <c r="B8668" s="20" t="str">
        <f>VLOOKUP(C8668,'[2]05-2025'!$B$1:$C$65536,2,0)</f>
        <v>SALARIOS E ORDENADOS</v>
      </c>
      <c r="C8668" s="33" t="s">
        <v>89</v>
      </c>
      <c r="D8668" s="21">
        <f>VLOOKUP(C8668,'[2]05-2025'!$B$1:$D$65536,3,0)</f>
        <v>13827489.300000001</v>
      </c>
      <c r="E8668" s="25" t="s">
        <v>1824</v>
      </c>
      <c r="F8668" s="27" t="s">
        <v>3234</v>
      </c>
      <c r="G8668" s="26">
        <v>3687.18</v>
      </c>
      <c r="H8668" s="26">
        <v>0</v>
      </c>
      <c r="I8668" s="24">
        <f t="shared" si="136"/>
        <v>16455638.550000003</v>
      </c>
      <c r="J8668" s="27" t="s">
        <v>1734</v>
      </c>
      <c r="K8668" s="2" t="s">
        <v>15</v>
      </c>
    </row>
    <row r="8669" spans="1:11" ht="12" customHeight="1" x14ac:dyDescent="0.2">
      <c r="A8669" s="2">
        <v>1700</v>
      </c>
      <c r="B8669" s="20" t="str">
        <f>VLOOKUP(C8669,'[2]05-2025'!$B$1:$C$65536,2,0)</f>
        <v>SALARIOS E ORDENADOS</v>
      </c>
      <c r="C8669" s="33" t="s">
        <v>89</v>
      </c>
      <c r="D8669" s="21">
        <f>VLOOKUP(C8669,'[2]05-2025'!$B$1:$D$65536,3,0)</f>
        <v>13827489.300000001</v>
      </c>
      <c r="E8669" s="25" t="s">
        <v>1824</v>
      </c>
      <c r="F8669" s="27" t="s">
        <v>3235</v>
      </c>
      <c r="G8669" s="26">
        <v>406318.07</v>
      </c>
      <c r="H8669" s="26">
        <v>0</v>
      </c>
      <c r="I8669" s="24">
        <f t="shared" si="136"/>
        <v>16861956.620000001</v>
      </c>
      <c r="J8669" s="27" t="s">
        <v>64</v>
      </c>
      <c r="K8669" s="2" t="s">
        <v>15</v>
      </c>
    </row>
    <row r="8670" spans="1:11" ht="12" customHeight="1" x14ac:dyDescent="0.2">
      <c r="A8670" s="2">
        <v>1700</v>
      </c>
      <c r="B8670" s="20" t="str">
        <f>VLOOKUP(C8670,'[2]05-2025'!$B$1:$C$65536,2,0)</f>
        <v>SALARIOS E ORDENADOS</v>
      </c>
      <c r="C8670" s="33" t="s">
        <v>89</v>
      </c>
      <c r="D8670" s="21">
        <f>VLOOKUP(C8670,'[2]05-2025'!$B$1:$D$65536,3,0)</f>
        <v>13827489.300000001</v>
      </c>
      <c r="E8670" s="25" t="s">
        <v>1824</v>
      </c>
      <c r="F8670" s="27" t="s">
        <v>3236</v>
      </c>
      <c r="G8670" s="26">
        <v>44834.84</v>
      </c>
      <c r="H8670" s="26">
        <v>0</v>
      </c>
      <c r="I8670" s="24">
        <f t="shared" si="136"/>
        <v>16906791.460000001</v>
      </c>
      <c r="J8670" s="27" t="s">
        <v>89</v>
      </c>
      <c r="K8670" s="2" t="s">
        <v>15</v>
      </c>
    </row>
    <row r="8671" spans="1:11" ht="12" customHeight="1" x14ac:dyDescent="0.2">
      <c r="A8671" s="2">
        <v>1700</v>
      </c>
      <c r="B8671" s="20" t="str">
        <f>VLOOKUP(C8671,'[2]05-2025'!$B$1:$C$65536,2,0)</f>
        <v>SALARIOS E ORDENADOS</v>
      </c>
      <c r="C8671" s="33" t="s">
        <v>89</v>
      </c>
      <c r="D8671" s="21">
        <f>VLOOKUP(C8671,'[2]05-2025'!$B$1:$D$65536,3,0)</f>
        <v>13827489.300000001</v>
      </c>
      <c r="E8671" s="25" t="s">
        <v>1824</v>
      </c>
      <c r="F8671" s="27" t="s">
        <v>3237</v>
      </c>
      <c r="G8671" s="26">
        <v>14778.97</v>
      </c>
      <c r="H8671" s="26">
        <v>0</v>
      </c>
      <c r="I8671" s="24">
        <f t="shared" si="136"/>
        <v>16921570.43</v>
      </c>
      <c r="J8671" s="27" t="s">
        <v>1800</v>
      </c>
      <c r="K8671" s="2" t="s">
        <v>15</v>
      </c>
    </row>
    <row r="8672" spans="1:11" ht="12" customHeight="1" x14ac:dyDescent="0.2">
      <c r="A8672" s="2">
        <v>1700</v>
      </c>
      <c r="B8672" s="20" t="str">
        <f>VLOOKUP(C8672,'[2]05-2025'!$B$1:$C$65536,2,0)</f>
        <v>SALARIOS E ORDENADOS</v>
      </c>
      <c r="C8672" s="33" t="s">
        <v>89</v>
      </c>
      <c r="D8672" s="21">
        <f>VLOOKUP(C8672,'[2]05-2025'!$B$1:$D$65536,3,0)</f>
        <v>13827489.300000001</v>
      </c>
      <c r="E8672" s="25" t="s">
        <v>1824</v>
      </c>
      <c r="F8672" s="27" t="s">
        <v>3238</v>
      </c>
      <c r="G8672" s="26">
        <v>834.44</v>
      </c>
      <c r="H8672" s="26">
        <v>0</v>
      </c>
      <c r="I8672" s="24">
        <f t="shared" si="136"/>
        <v>16922404.870000001</v>
      </c>
      <c r="J8672" s="27" t="s">
        <v>67</v>
      </c>
      <c r="K8672" s="2" t="s">
        <v>15</v>
      </c>
    </row>
    <row r="8673" spans="1:11" ht="12" customHeight="1" x14ac:dyDescent="0.2">
      <c r="A8673" s="2">
        <v>1700</v>
      </c>
      <c r="B8673" s="20" t="str">
        <f>VLOOKUP(C8673,'[2]05-2025'!$B$1:$C$65536,2,0)</f>
        <v>SALARIOS E ORDENADOS</v>
      </c>
      <c r="C8673" s="33" t="s">
        <v>89</v>
      </c>
      <c r="D8673" s="21">
        <f>VLOOKUP(C8673,'[2]05-2025'!$B$1:$D$65536,3,0)</f>
        <v>13827489.300000001</v>
      </c>
      <c r="E8673" s="25" t="s">
        <v>1824</v>
      </c>
      <c r="F8673" s="27" t="s">
        <v>3239</v>
      </c>
      <c r="G8673" s="26">
        <v>465885.05</v>
      </c>
      <c r="H8673" s="26">
        <v>0</v>
      </c>
      <c r="I8673" s="24">
        <f t="shared" si="136"/>
        <v>17388289.920000002</v>
      </c>
      <c r="J8673" s="27" t="s">
        <v>68</v>
      </c>
      <c r="K8673" s="2" t="s">
        <v>15</v>
      </c>
    </row>
    <row r="8674" spans="1:11" ht="12" customHeight="1" x14ac:dyDescent="0.2">
      <c r="A8674" s="2">
        <v>1700</v>
      </c>
      <c r="B8674" s="20" t="str">
        <f>VLOOKUP(C8674,'[2]05-2025'!$B$1:$C$65536,2,0)</f>
        <v>SALARIOS E ORDENADOS</v>
      </c>
      <c r="C8674" s="33" t="s">
        <v>89</v>
      </c>
      <c r="D8674" s="21">
        <f>VLOOKUP(C8674,'[2]05-2025'!$B$1:$D$65536,3,0)</f>
        <v>13827489.300000001</v>
      </c>
      <c r="E8674" s="25" t="s">
        <v>1824</v>
      </c>
      <c r="F8674" s="27" t="s">
        <v>3293</v>
      </c>
      <c r="G8674" s="26">
        <v>863.58</v>
      </c>
      <c r="H8674" s="26">
        <v>0</v>
      </c>
      <c r="I8674" s="24">
        <f t="shared" si="136"/>
        <v>17389153.5</v>
      </c>
      <c r="J8674" s="27" t="s">
        <v>64</v>
      </c>
      <c r="K8674" s="2" t="s">
        <v>15</v>
      </c>
    </row>
    <row r="8675" spans="1:11" ht="12" customHeight="1" x14ac:dyDescent="0.2">
      <c r="A8675" s="2">
        <v>1700</v>
      </c>
      <c r="B8675" s="20" t="str">
        <f>VLOOKUP(C8675,'[2]05-2025'!$B$1:$C$65536,2,0)</f>
        <v>SALARIOS E ORDENADOS</v>
      </c>
      <c r="C8675" s="33" t="s">
        <v>89</v>
      </c>
      <c r="D8675" s="21">
        <f>VLOOKUP(C8675,'[2]05-2025'!$B$1:$D$65536,3,0)</f>
        <v>13827489.300000001</v>
      </c>
      <c r="E8675" s="25" t="s">
        <v>1824</v>
      </c>
      <c r="F8675" s="27" t="s">
        <v>3294</v>
      </c>
      <c r="G8675" s="26">
        <v>106.95</v>
      </c>
      <c r="H8675" s="26">
        <v>0</v>
      </c>
      <c r="I8675" s="24">
        <f t="shared" si="136"/>
        <v>17389260.449999999</v>
      </c>
      <c r="J8675" s="27" t="s">
        <v>93</v>
      </c>
      <c r="K8675" s="2" t="s">
        <v>15</v>
      </c>
    </row>
    <row r="8676" spans="1:11" ht="12" customHeight="1" x14ac:dyDescent="0.2">
      <c r="A8676" s="2">
        <v>1700</v>
      </c>
      <c r="B8676" s="20" t="str">
        <f>VLOOKUP(C8676,'[2]05-2025'!$B$1:$C$65536,2,0)</f>
        <v>SALARIOS E ORDENADOS</v>
      </c>
      <c r="C8676" s="33" t="s">
        <v>89</v>
      </c>
      <c r="D8676" s="21">
        <f>VLOOKUP(C8676,'[2]05-2025'!$B$1:$D$65536,3,0)</f>
        <v>13827489.300000001</v>
      </c>
      <c r="E8676" s="25" t="s">
        <v>1824</v>
      </c>
      <c r="F8676" s="27" t="s">
        <v>3304</v>
      </c>
      <c r="G8676" s="26">
        <v>9378.7800000000007</v>
      </c>
      <c r="H8676" s="26">
        <v>0</v>
      </c>
      <c r="I8676" s="24">
        <f t="shared" si="136"/>
        <v>17398639.23</v>
      </c>
      <c r="J8676" s="27" t="s">
        <v>61</v>
      </c>
      <c r="K8676" s="2" t="s">
        <v>15</v>
      </c>
    </row>
    <row r="8677" spans="1:11" ht="12" customHeight="1" x14ac:dyDescent="0.2">
      <c r="A8677" s="2">
        <v>1700</v>
      </c>
      <c r="B8677" s="20" t="str">
        <f>VLOOKUP(C8677,'[2]05-2025'!$B$1:$C$65536,2,0)</f>
        <v>SALARIOS E ORDENADOS</v>
      </c>
      <c r="C8677" s="33" t="s">
        <v>89</v>
      </c>
      <c r="D8677" s="21">
        <f>VLOOKUP(C8677,'[2]05-2025'!$B$1:$D$65536,3,0)</f>
        <v>13827489.300000001</v>
      </c>
      <c r="E8677" s="25" t="s">
        <v>1824</v>
      </c>
      <c r="F8677" s="27" t="s">
        <v>3295</v>
      </c>
      <c r="G8677" s="26">
        <v>1486.27</v>
      </c>
      <c r="H8677" s="26">
        <v>0</v>
      </c>
      <c r="I8677" s="24">
        <f t="shared" si="136"/>
        <v>17400125.5</v>
      </c>
      <c r="J8677" s="27" t="s">
        <v>89</v>
      </c>
      <c r="K8677" s="2" t="s">
        <v>15</v>
      </c>
    </row>
    <row r="8678" spans="1:11" ht="12" customHeight="1" x14ac:dyDescent="0.2">
      <c r="A8678" s="2">
        <v>1700</v>
      </c>
      <c r="B8678" s="20" t="str">
        <f>VLOOKUP(C8678,'[2]05-2025'!$B$1:$C$65536,2,0)</f>
        <v>SALARIOS E ORDENADOS</v>
      </c>
      <c r="C8678" s="33" t="s">
        <v>89</v>
      </c>
      <c r="D8678" s="21">
        <f>VLOOKUP(C8678,'[2]05-2025'!$B$1:$D$65536,3,0)</f>
        <v>13827489.300000001</v>
      </c>
      <c r="E8678" s="25" t="s">
        <v>1824</v>
      </c>
      <c r="F8678" s="27" t="s">
        <v>3293</v>
      </c>
      <c r="G8678" s="26">
        <v>863.58</v>
      </c>
      <c r="H8678" s="26">
        <v>0</v>
      </c>
      <c r="I8678" s="24">
        <f t="shared" si="136"/>
        <v>17400989.079999998</v>
      </c>
      <c r="J8678" s="27" t="s">
        <v>64</v>
      </c>
      <c r="K8678" s="2" t="s">
        <v>15</v>
      </c>
    </row>
    <row r="8679" spans="1:11" ht="12" customHeight="1" x14ac:dyDescent="0.2">
      <c r="A8679" s="2">
        <v>1700</v>
      </c>
      <c r="B8679" s="20" t="str">
        <f>VLOOKUP(C8679,'[2]05-2025'!$B$1:$C$65536,2,0)</f>
        <v>SALARIOS E ORDENADOS</v>
      </c>
      <c r="C8679" s="33" t="s">
        <v>89</v>
      </c>
      <c r="D8679" s="21">
        <f>VLOOKUP(C8679,'[2]05-2025'!$B$1:$D$65536,3,0)</f>
        <v>13827489.300000001</v>
      </c>
      <c r="E8679" s="25" t="s">
        <v>1824</v>
      </c>
      <c r="F8679" s="27" t="s">
        <v>3294</v>
      </c>
      <c r="G8679" s="26">
        <v>106.95</v>
      </c>
      <c r="H8679" s="26">
        <v>0</v>
      </c>
      <c r="I8679" s="24">
        <f t="shared" si="136"/>
        <v>17401096.029999997</v>
      </c>
      <c r="J8679" s="27" t="s">
        <v>93</v>
      </c>
      <c r="K8679" s="2" t="s">
        <v>15</v>
      </c>
    </row>
    <row r="8680" spans="1:11" ht="12" customHeight="1" x14ac:dyDescent="0.2">
      <c r="A8680" s="2">
        <v>1700</v>
      </c>
      <c r="B8680" s="20" t="str">
        <f>VLOOKUP(C8680,'[2]05-2025'!$B$1:$C$65536,2,0)</f>
        <v>SALARIOS E ORDENADOS</v>
      </c>
      <c r="C8680" s="33" t="s">
        <v>89</v>
      </c>
      <c r="D8680" s="21">
        <f>VLOOKUP(C8680,'[2]05-2025'!$B$1:$D$65536,3,0)</f>
        <v>13827489.300000001</v>
      </c>
      <c r="E8680" s="25" t="s">
        <v>1824</v>
      </c>
      <c r="F8680" s="27" t="s">
        <v>3296</v>
      </c>
      <c r="G8680" s="26">
        <v>9378.7800000000007</v>
      </c>
      <c r="H8680" s="26">
        <v>0</v>
      </c>
      <c r="I8680" s="24">
        <f t="shared" si="136"/>
        <v>17410474.809999999</v>
      </c>
      <c r="J8680" s="27" t="s">
        <v>61</v>
      </c>
      <c r="K8680" s="2" t="s">
        <v>15</v>
      </c>
    </row>
    <row r="8681" spans="1:11" ht="12" customHeight="1" x14ac:dyDescent="0.2">
      <c r="A8681" s="2">
        <v>1700</v>
      </c>
      <c r="B8681" s="20" t="str">
        <f>VLOOKUP(C8681,'[2]05-2025'!$B$1:$C$65536,2,0)</f>
        <v>SALARIOS E ORDENADOS</v>
      </c>
      <c r="C8681" s="33" t="s">
        <v>89</v>
      </c>
      <c r="D8681" s="21">
        <f>VLOOKUP(C8681,'[2]05-2025'!$B$1:$D$65536,3,0)</f>
        <v>13827489.300000001</v>
      </c>
      <c r="E8681" s="25" t="s">
        <v>1824</v>
      </c>
      <c r="F8681" s="27" t="s">
        <v>3042</v>
      </c>
      <c r="G8681" s="26">
        <v>33886.300000000003</v>
      </c>
      <c r="H8681" s="26">
        <v>0</v>
      </c>
      <c r="I8681" s="24">
        <f t="shared" si="136"/>
        <v>17444361.109999999</v>
      </c>
      <c r="J8681" s="27" t="s">
        <v>67</v>
      </c>
      <c r="K8681" s="2" t="s">
        <v>15</v>
      </c>
    </row>
    <row r="8682" spans="1:11" ht="12" customHeight="1" x14ac:dyDescent="0.2">
      <c r="A8682" s="2">
        <v>1700</v>
      </c>
      <c r="B8682" s="20" t="str">
        <f>VLOOKUP(C8682,'[2]05-2025'!$B$1:$C$65536,2,0)</f>
        <v>RESCISOES TRABALHISTAS</v>
      </c>
      <c r="C8682" s="33" t="s">
        <v>90</v>
      </c>
      <c r="D8682" s="21">
        <f>VLOOKUP(C8682,'[2]05-2025'!$B$1:$D$65536,3,0)</f>
        <v>89767.18</v>
      </c>
      <c r="E8682" s="25" t="s">
        <v>1824</v>
      </c>
      <c r="F8682" s="27" t="s">
        <v>2303</v>
      </c>
      <c r="G8682" s="26">
        <v>0</v>
      </c>
      <c r="H8682" s="26">
        <v>79197.17</v>
      </c>
      <c r="I8682" s="24">
        <f t="shared" si="136"/>
        <v>10570.009999999995</v>
      </c>
      <c r="J8682" s="27" t="s">
        <v>64</v>
      </c>
      <c r="K8682" s="2" t="s">
        <v>15</v>
      </c>
    </row>
    <row r="8683" spans="1:11" ht="12" customHeight="1" x14ac:dyDescent="0.2">
      <c r="A8683" s="2">
        <v>1700</v>
      </c>
      <c r="B8683" s="20" t="str">
        <f>VLOOKUP(C8683,'[2]05-2025'!$B$1:$C$65536,2,0)</f>
        <v>RESCISOES TRABALHISTAS</v>
      </c>
      <c r="C8683" s="33" t="s">
        <v>90</v>
      </c>
      <c r="D8683" s="21">
        <f>VLOOKUP(C8683,'[2]05-2025'!$B$1:$D$65536,3,0)</f>
        <v>89767.18</v>
      </c>
      <c r="E8683" s="25" t="s">
        <v>1824</v>
      </c>
      <c r="F8683" s="27" t="s">
        <v>2305</v>
      </c>
      <c r="G8683" s="26">
        <v>0</v>
      </c>
      <c r="H8683" s="26">
        <v>3617618.13</v>
      </c>
      <c r="I8683" s="24">
        <f t="shared" si="136"/>
        <v>-3607048.12</v>
      </c>
      <c r="J8683" s="27" t="s">
        <v>89</v>
      </c>
      <c r="K8683" s="2" t="s">
        <v>15</v>
      </c>
    </row>
    <row r="8684" spans="1:11" ht="12" customHeight="1" x14ac:dyDescent="0.2">
      <c r="A8684" s="2">
        <v>1700</v>
      </c>
      <c r="B8684" s="20" t="str">
        <f>VLOOKUP(C8684,'[2]05-2025'!$B$1:$C$65536,2,0)</f>
        <v>RESCISOES TRABALHISTAS</v>
      </c>
      <c r="C8684" s="33" t="s">
        <v>90</v>
      </c>
      <c r="D8684" s="21">
        <f>VLOOKUP(C8684,'[2]05-2025'!$B$1:$D$65536,3,0)</f>
        <v>89767.18</v>
      </c>
      <c r="E8684" s="25" t="s">
        <v>1824</v>
      </c>
      <c r="F8684" s="27" t="s">
        <v>2306</v>
      </c>
      <c r="G8684" s="26">
        <v>0</v>
      </c>
      <c r="H8684" s="26">
        <v>374078.76</v>
      </c>
      <c r="I8684" s="24">
        <f t="shared" si="136"/>
        <v>-3981126.88</v>
      </c>
      <c r="J8684" s="27" t="s">
        <v>77</v>
      </c>
      <c r="K8684" s="2" t="s">
        <v>15</v>
      </c>
    </row>
    <row r="8685" spans="1:11" ht="12" customHeight="1" x14ac:dyDescent="0.2">
      <c r="A8685" s="2">
        <v>1700</v>
      </c>
      <c r="B8685" s="20" t="str">
        <f>VLOOKUP(C8685,'[2]05-2025'!$B$1:$C$65536,2,0)</f>
        <v>RESCISOES TRABALHISTAS</v>
      </c>
      <c r="C8685" s="33" t="s">
        <v>90</v>
      </c>
      <c r="D8685" s="21">
        <f>VLOOKUP(C8685,'[2]05-2025'!$B$1:$D$65536,3,0)</f>
        <v>89767.18</v>
      </c>
      <c r="E8685" s="25" t="s">
        <v>1824</v>
      </c>
      <c r="F8685" s="27" t="s">
        <v>2307</v>
      </c>
      <c r="G8685" s="26">
        <v>0</v>
      </c>
      <c r="H8685" s="26">
        <v>82155.13</v>
      </c>
      <c r="I8685" s="24">
        <f t="shared" si="136"/>
        <v>-4063282.01</v>
      </c>
      <c r="J8685" s="27" t="s">
        <v>92</v>
      </c>
      <c r="K8685" s="2" t="s">
        <v>15</v>
      </c>
    </row>
    <row r="8686" spans="1:11" ht="12" customHeight="1" x14ac:dyDescent="0.2">
      <c r="A8686" s="2">
        <v>1700</v>
      </c>
      <c r="B8686" s="20" t="str">
        <f>VLOOKUP(C8686,'[2]05-2025'!$B$1:$C$65536,2,0)</f>
        <v>RESCISOES TRABALHISTAS</v>
      </c>
      <c r="C8686" s="33" t="s">
        <v>90</v>
      </c>
      <c r="D8686" s="21">
        <f>VLOOKUP(C8686,'[2]05-2025'!$B$1:$D$65536,3,0)</f>
        <v>89767.18</v>
      </c>
      <c r="E8686" s="25" t="s">
        <v>1824</v>
      </c>
      <c r="F8686" s="27" t="s">
        <v>2308</v>
      </c>
      <c r="G8686" s="26">
        <v>0</v>
      </c>
      <c r="H8686" s="26">
        <v>46141.14</v>
      </c>
      <c r="I8686" s="24">
        <f t="shared" si="136"/>
        <v>-4109423.15</v>
      </c>
      <c r="J8686" s="27" t="s">
        <v>93</v>
      </c>
      <c r="K8686" s="2" t="s">
        <v>15</v>
      </c>
    </row>
    <row r="8687" spans="1:11" ht="12" customHeight="1" x14ac:dyDescent="0.2">
      <c r="A8687" s="2">
        <v>1700</v>
      </c>
      <c r="B8687" s="20" t="str">
        <f>VLOOKUP(C8687,'[2]05-2025'!$B$1:$C$65536,2,0)</f>
        <v>RESCISOES TRABALHISTAS</v>
      </c>
      <c r="C8687" s="33" t="s">
        <v>90</v>
      </c>
      <c r="D8687" s="21">
        <f>VLOOKUP(C8687,'[2]05-2025'!$B$1:$D$65536,3,0)</f>
        <v>89767.18</v>
      </c>
      <c r="E8687" s="25" t="s">
        <v>1824</v>
      </c>
      <c r="F8687" s="27" t="s">
        <v>2309</v>
      </c>
      <c r="G8687" s="26">
        <v>0</v>
      </c>
      <c r="H8687" s="26">
        <v>3690.29</v>
      </c>
      <c r="I8687" s="24">
        <f t="shared" si="136"/>
        <v>-4113113.44</v>
      </c>
      <c r="J8687" s="27" t="s">
        <v>94</v>
      </c>
      <c r="K8687" s="2" t="s">
        <v>15</v>
      </c>
    </row>
    <row r="8688" spans="1:11" ht="12" customHeight="1" x14ac:dyDescent="0.2">
      <c r="A8688" s="2">
        <v>1700</v>
      </c>
      <c r="B8688" s="20" t="str">
        <f>VLOOKUP(C8688,'[2]05-2025'!$B$1:$C$65536,2,0)</f>
        <v>RESCISOES TRABALHISTAS</v>
      </c>
      <c r="C8688" s="33" t="s">
        <v>90</v>
      </c>
      <c r="D8688" s="21">
        <f>VLOOKUP(C8688,'[2]05-2025'!$B$1:$D$65536,3,0)</f>
        <v>89767.18</v>
      </c>
      <c r="E8688" s="25" t="s">
        <v>1824</v>
      </c>
      <c r="F8688" s="27" t="s">
        <v>2310</v>
      </c>
      <c r="G8688" s="26">
        <v>0</v>
      </c>
      <c r="H8688" s="26">
        <v>14315.39</v>
      </c>
      <c r="I8688" s="24">
        <f t="shared" si="136"/>
        <v>-4127428.83</v>
      </c>
      <c r="J8688" s="27" t="s">
        <v>78</v>
      </c>
      <c r="K8688" s="2" t="s">
        <v>15</v>
      </c>
    </row>
    <row r="8689" spans="1:11" ht="12" customHeight="1" x14ac:dyDescent="0.2">
      <c r="A8689" s="2">
        <v>1700</v>
      </c>
      <c r="B8689" s="20" t="str">
        <f>VLOOKUP(C8689,'[2]05-2025'!$B$1:$C$65536,2,0)</f>
        <v>RESCISOES TRABALHISTAS</v>
      </c>
      <c r="C8689" s="33" t="s">
        <v>90</v>
      </c>
      <c r="D8689" s="21">
        <f>VLOOKUP(C8689,'[2]05-2025'!$B$1:$D$65536,3,0)</f>
        <v>89767.18</v>
      </c>
      <c r="E8689" s="25" t="s">
        <v>1824</v>
      </c>
      <c r="F8689" s="27" t="s">
        <v>2311</v>
      </c>
      <c r="G8689" s="26">
        <v>0</v>
      </c>
      <c r="H8689" s="26">
        <v>529094</v>
      </c>
      <c r="I8689" s="24">
        <f t="shared" si="136"/>
        <v>-4656522.83</v>
      </c>
      <c r="J8689" s="27" t="s">
        <v>91</v>
      </c>
      <c r="K8689" s="2" t="s">
        <v>15</v>
      </c>
    </row>
    <row r="8690" spans="1:11" ht="12" customHeight="1" x14ac:dyDescent="0.2">
      <c r="A8690" s="2">
        <v>1700</v>
      </c>
      <c r="B8690" s="20" t="str">
        <f>VLOOKUP(C8690,'[2]05-2025'!$B$1:$C$65536,2,0)</f>
        <v>RESCISOES TRABALHISTAS</v>
      </c>
      <c r="C8690" s="33" t="s">
        <v>90</v>
      </c>
      <c r="D8690" s="21">
        <f>VLOOKUP(C8690,'[2]05-2025'!$B$1:$D$65536,3,0)</f>
        <v>89767.18</v>
      </c>
      <c r="E8690" s="25" t="s">
        <v>1824</v>
      </c>
      <c r="F8690" s="27" t="s">
        <v>3227</v>
      </c>
      <c r="G8690" s="26">
        <v>90754.11</v>
      </c>
      <c r="H8690" s="26">
        <v>0</v>
      </c>
      <c r="I8690" s="24">
        <f t="shared" si="136"/>
        <v>-4565768.72</v>
      </c>
      <c r="J8690" s="27" t="s">
        <v>62</v>
      </c>
      <c r="K8690" s="2" t="s">
        <v>15</v>
      </c>
    </row>
    <row r="8691" spans="1:11" ht="12" customHeight="1" x14ac:dyDescent="0.2">
      <c r="A8691" s="2">
        <v>1700</v>
      </c>
      <c r="B8691" s="20" t="str">
        <f>VLOOKUP(C8691,'[2]05-2025'!$B$1:$C$65536,2,0)</f>
        <v>RESCISOES TRABALHISTAS</v>
      </c>
      <c r="C8691" s="33" t="s">
        <v>90</v>
      </c>
      <c r="D8691" s="21">
        <f>VLOOKUP(C8691,'[2]05-2025'!$B$1:$D$65536,3,0)</f>
        <v>89767.18</v>
      </c>
      <c r="E8691" s="25" t="s">
        <v>1824</v>
      </c>
      <c r="F8691" s="27" t="s">
        <v>3228</v>
      </c>
      <c r="G8691" s="26">
        <v>6516.19</v>
      </c>
      <c r="H8691" s="26">
        <v>0</v>
      </c>
      <c r="I8691" s="24">
        <f t="shared" si="136"/>
        <v>-4559252.5299999993</v>
      </c>
      <c r="J8691" s="27" t="s">
        <v>92</v>
      </c>
      <c r="K8691" s="2" t="s">
        <v>15</v>
      </c>
    </row>
    <row r="8692" spans="1:11" ht="12" customHeight="1" x14ac:dyDescent="0.2">
      <c r="A8692" s="2">
        <v>1700</v>
      </c>
      <c r="B8692" s="20" t="str">
        <f>VLOOKUP(C8692,'[2]05-2025'!$B$1:$C$65536,2,0)</f>
        <v>RESCISOES TRABALHISTAS</v>
      </c>
      <c r="C8692" s="33" t="s">
        <v>90</v>
      </c>
      <c r="D8692" s="21">
        <f>VLOOKUP(C8692,'[2]05-2025'!$B$1:$D$65536,3,0)</f>
        <v>89767.18</v>
      </c>
      <c r="E8692" s="25" t="s">
        <v>1824</v>
      </c>
      <c r="F8692" s="27" t="s">
        <v>3229</v>
      </c>
      <c r="G8692" s="26">
        <v>3483991.9</v>
      </c>
      <c r="H8692" s="26">
        <v>0</v>
      </c>
      <c r="I8692" s="24">
        <f t="shared" si="136"/>
        <v>-1075260.6299999994</v>
      </c>
      <c r="J8692" s="27" t="s">
        <v>61</v>
      </c>
      <c r="K8692" s="2" t="s">
        <v>15</v>
      </c>
    </row>
    <row r="8693" spans="1:11" ht="12" customHeight="1" x14ac:dyDescent="0.2">
      <c r="A8693" s="2">
        <v>1700</v>
      </c>
      <c r="B8693" s="20" t="str">
        <f>VLOOKUP(C8693,'[2]05-2025'!$B$1:$C$65536,2,0)</f>
        <v>RESCISOES TRABALHISTAS</v>
      </c>
      <c r="C8693" s="33" t="s">
        <v>90</v>
      </c>
      <c r="D8693" s="21">
        <f>VLOOKUP(C8693,'[2]05-2025'!$B$1:$D$65536,3,0)</f>
        <v>89767.18</v>
      </c>
      <c r="E8693" s="25" t="s">
        <v>1824</v>
      </c>
      <c r="F8693" s="27" t="s">
        <v>3230</v>
      </c>
      <c r="G8693" s="26">
        <v>2419.7199999999998</v>
      </c>
      <c r="H8693" s="26">
        <v>0</v>
      </c>
      <c r="I8693" s="24">
        <f t="shared" si="136"/>
        <v>-1072840.9099999995</v>
      </c>
      <c r="J8693" s="27" t="s">
        <v>1730</v>
      </c>
      <c r="K8693" s="2" t="s">
        <v>15</v>
      </c>
    </row>
    <row r="8694" spans="1:11" ht="12" customHeight="1" x14ac:dyDescent="0.2">
      <c r="A8694" s="2">
        <v>1700</v>
      </c>
      <c r="B8694" s="20" t="str">
        <f>VLOOKUP(C8694,'[2]05-2025'!$B$1:$C$65536,2,0)</f>
        <v>RESCISOES TRABALHISTAS</v>
      </c>
      <c r="C8694" s="33" t="s">
        <v>90</v>
      </c>
      <c r="D8694" s="21">
        <f>VLOOKUP(C8694,'[2]05-2025'!$B$1:$D$65536,3,0)</f>
        <v>89767.18</v>
      </c>
      <c r="E8694" s="25" t="s">
        <v>1824</v>
      </c>
      <c r="F8694" s="27" t="s">
        <v>3231</v>
      </c>
      <c r="G8694" s="26">
        <v>3628.58</v>
      </c>
      <c r="H8694" s="26">
        <v>0</v>
      </c>
      <c r="I8694" s="24">
        <f t="shared" si="136"/>
        <v>-1069212.3299999994</v>
      </c>
      <c r="J8694" s="27" t="s">
        <v>63</v>
      </c>
      <c r="K8694" s="2" t="s">
        <v>15</v>
      </c>
    </row>
    <row r="8695" spans="1:11" ht="12" customHeight="1" x14ac:dyDescent="0.2">
      <c r="A8695" s="2">
        <v>1700</v>
      </c>
      <c r="B8695" s="20" t="str">
        <f>VLOOKUP(C8695,'[2]05-2025'!$B$1:$C$65536,2,0)</f>
        <v>RESCISOES TRABALHISTAS</v>
      </c>
      <c r="C8695" s="33" t="s">
        <v>90</v>
      </c>
      <c r="D8695" s="21">
        <f>VLOOKUP(C8695,'[2]05-2025'!$B$1:$D$65536,3,0)</f>
        <v>89767.18</v>
      </c>
      <c r="E8695" s="25" t="s">
        <v>1824</v>
      </c>
      <c r="F8695" s="27" t="s">
        <v>3232</v>
      </c>
      <c r="G8695" s="26">
        <v>71.77</v>
      </c>
      <c r="H8695" s="26">
        <v>0</v>
      </c>
      <c r="I8695" s="24">
        <f t="shared" si="136"/>
        <v>-1069140.5599999994</v>
      </c>
      <c r="J8695" s="27" t="s">
        <v>89</v>
      </c>
      <c r="K8695" s="2" t="s">
        <v>15</v>
      </c>
    </row>
    <row r="8696" spans="1:11" ht="12" customHeight="1" x14ac:dyDescent="0.2">
      <c r="A8696" s="2">
        <v>1700</v>
      </c>
      <c r="B8696" s="20" t="str">
        <f>VLOOKUP(C8696,'[2]05-2025'!$B$1:$C$65536,2,0)</f>
        <v>RESCISOES TRABALHISTAS</v>
      </c>
      <c r="C8696" s="33" t="s">
        <v>90</v>
      </c>
      <c r="D8696" s="21">
        <f>VLOOKUP(C8696,'[2]05-2025'!$B$1:$D$65536,3,0)</f>
        <v>89767.18</v>
      </c>
      <c r="E8696" s="25" t="s">
        <v>1824</v>
      </c>
      <c r="F8696" s="27" t="s">
        <v>3292</v>
      </c>
      <c r="G8696" s="26">
        <v>237764.02</v>
      </c>
      <c r="H8696" s="26">
        <v>0</v>
      </c>
      <c r="I8696" s="24">
        <f t="shared" si="136"/>
        <v>-831376.53999999934</v>
      </c>
      <c r="J8696" s="27" t="s">
        <v>33</v>
      </c>
      <c r="K8696" s="2" t="s">
        <v>15</v>
      </c>
    </row>
    <row r="8697" spans="1:11" ht="12" customHeight="1" x14ac:dyDescent="0.2">
      <c r="A8697" s="2">
        <v>1700</v>
      </c>
      <c r="B8697" s="20" t="str">
        <f>VLOOKUP(C8697,'[2]05-2025'!$B$1:$C$65536,2,0)</f>
        <v>RESCISOES TRABALHISTAS</v>
      </c>
      <c r="C8697" s="33" t="s">
        <v>90</v>
      </c>
      <c r="D8697" s="21">
        <f>VLOOKUP(C8697,'[2]05-2025'!$B$1:$D$65536,3,0)</f>
        <v>89767.18</v>
      </c>
      <c r="E8697" s="25" t="s">
        <v>1824</v>
      </c>
      <c r="F8697" s="27" t="s">
        <v>3233</v>
      </c>
      <c r="G8697" s="26">
        <v>8528.2999999999993</v>
      </c>
      <c r="H8697" s="26">
        <v>0</v>
      </c>
      <c r="I8697" s="24">
        <f t="shared" si="136"/>
        <v>-822848.23999999929</v>
      </c>
      <c r="J8697" s="27" t="s">
        <v>93</v>
      </c>
      <c r="K8697" s="2" t="s">
        <v>15</v>
      </c>
    </row>
    <row r="8698" spans="1:11" ht="12" customHeight="1" x14ac:dyDescent="0.2">
      <c r="A8698" s="2">
        <v>1700</v>
      </c>
      <c r="B8698" s="20" t="str">
        <f>VLOOKUP(C8698,'[2]05-2025'!$B$1:$C$65536,2,0)</f>
        <v>RESCISOES TRABALHISTAS</v>
      </c>
      <c r="C8698" s="33" t="s">
        <v>90</v>
      </c>
      <c r="D8698" s="21">
        <f>VLOOKUP(C8698,'[2]05-2025'!$B$1:$D$65536,3,0)</f>
        <v>89767.18</v>
      </c>
      <c r="E8698" s="25" t="s">
        <v>1824</v>
      </c>
      <c r="F8698" s="27" t="s">
        <v>3234</v>
      </c>
      <c r="G8698" s="26">
        <v>3687.18</v>
      </c>
      <c r="H8698" s="26">
        <v>0</v>
      </c>
      <c r="I8698" s="24">
        <f t="shared" si="136"/>
        <v>-819161.05999999924</v>
      </c>
      <c r="J8698" s="27" t="s">
        <v>1734</v>
      </c>
      <c r="K8698" s="2" t="s">
        <v>15</v>
      </c>
    </row>
    <row r="8699" spans="1:11" ht="12" customHeight="1" x14ac:dyDescent="0.2">
      <c r="A8699" s="2">
        <v>1700</v>
      </c>
      <c r="B8699" s="20" t="str">
        <f>VLOOKUP(C8699,'[2]05-2025'!$B$1:$C$65536,2,0)</f>
        <v>RESCISOES TRABALHISTAS</v>
      </c>
      <c r="C8699" s="33" t="s">
        <v>90</v>
      </c>
      <c r="D8699" s="21">
        <f>VLOOKUP(C8699,'[2]05-2025'!$B$1:$D$65536,3,0)</f>
        <v>89767.18</v>
      </c>
      <c r="E8699" s="25" t="s">
        <v>1824</v>
      </c>
      <c r="F8699" s="27" t="s">
        <v>3235</v>
      </c>
      <c r="G8699" s="26">
        <v>406318.07</v>
      </c>
      <c r="H8699" s="26">
        <v>0</v>
      </c>
      <c r="I8699" s="24">
        <f t="shared" si="136"/>
        <v>-412842.98999999923</v>
      </c>
      <c r="J8699" s="27" t="s">
        <v>64</v>
      </c>
      <c r="K8699" s="2" t="s">
        <v>15</v>
      </c>
    </row>
    <row r="8700" spans="1:11" ht="12" customHeight="1" x14ac:dyDescent="0.2">
      <c r="A8700" s="2">
        <v>1700</v>
      </c>
      <c r="B8700" s="20" t="str">
        <f>VLOOKUP(C8700,'[2]05-2025'!$B$1:$C$65536,2,0)</f>
        <v>RESCISOES TRABALHISTAS</v>
      </c>
      <c r="C8700" s="33" t="s">
        <v>90</v>
      </c>
      <c r="D8700" s="21">
        <f>VLOOKUP(C8700,'[2]05-2025'!$B$1:$D$65536,3,0)</f>
        <v>89767.18</v>
      </c>
      <c r="E8700" s="25" t="s">
        <v>1824</v>
      </c>
      <c r="F8700" s="27" t="s">
        <v>3236</v>
      </c>
      <c r="G8700" s="26">
        <v>44834.84</v>
      </c>
      <c r="H8700" s="26">
        <v>0</v>
      </c>
      <c r="I8700" s="24">
        <f t="shared" si="136"/>
        <v>-368008.14999999921</v>
      </c>
      <c r="J8700" s="27" t="s">
        <v>89</v>
      </c>
      <c r="K8700" s="2" t="s">
        <v>15</v>
      </c>
    </row>
    <row r="8701" spans="1:11" ht="12" customHeight="1" x14ac:dyDescent="0.2">
      <c r="A8701" s="2">
        <v>1700</v>
      </c>
      <c r="B8701" s="20" t="str">
        <f>VLOOKUP(C8701,'[2]05-2025'!$B$1:$C$65536,2,0)</f>
        <v>RESCISOES TRABALHISTAS</v>
      </c>
      <c r="C8701" s="33" t="s">
        <v>90</v>
      </c>
      <c r="D8701" s="21">
        <f>VLOOKUP(C8701,'[2]05-2025'!$B$1:$D$65536,3,0)</f>
        <v>89767.18</v>
      </c>
      <c r="E8701" s="25" t="s">
        <v>1824</v>
      </c>
      <c r="F8701" s="27" t="s">
        <v>3237</v>
      </c>
      <c r="G8701" s="26">
        <v>14778.97</v>
      </c>
      <c r="H8701" s="26">
        <v>0</v>
      </c>
      <c r="I8701" s="24">
        <f t="shared" si="136"/>
        <v>-353229.17999999924</v>
      </c>
      <c r="J8701" s="27" t="s">
        <v>1800</v>
      </c>
      <c r="K8701" s="2" t="s">
        <v>15</v>
      </c>
    </row>
    <row r="8702" spans="1:11" ht="12" customHeight="1" x14ac:dyDescent="0.2">
      <c r="A8702" s="2">
        <v>1700</v>
      </c>
      <c r="B8702" s="20" t="str">
        <f>VLOOKUP(C8702,'[2]05-2025'!$B$1:$C$65536,2,0)</f>
        <v>RESCISOES TRABALHISTAS</v>
      </c>
      <c r="C8702" s="33" t="s">
        <v>90</v>
      </c>
      <c r="D8702" s="21">
        <f>VLOOKUP(C8702,'[2]05-2025'!$B$1:$D$65536,3,0)</f>
        <v>89767.18</v>
      </c>
      <c r="E8702" s="25" t="s">
        <v>1824</v>
      </c>
      <c r="F8702" s="27" t="s">
        <v>3238</v>
      </c>
      <c r="G8702" s="26">
        <v>834.44</v>
      </c>
      <c r="H8702" s="26">
        <v>0</v>
      </c>
      <c r="I8702" s="24">
        <f t="shared" si="136"/>
        <v>-352394.73999999923</v>
      </c>
      <c r="J8702" s="27" t="s">
        <v>67</v>
      </c>
      <c r="K8702" s="2" t="s">
        <v>15</v>
      </c>
    </row>
    <row r="8703" spans="1:11" ht="12" customHeight="1" x14ac:dyDescent="0.2">
      <c r="A8703" s="2">
        <v>1700</v>
      </c>
      <c r="B8703" s="20" t="str">
        <f>VLOOKUP(C8703,'[2]05-2025'!$B$1:$C$65536,2,0)</f>
        <v>RESCISOES TRABALHISTAS</v>
      </c>
      <c r="C8703" s="33" t="s">
        <v>90</v>
      </c>
      <c r="D8703" s="21">
        <f>VLOOKUP(C8703,'[2]05-2025'!$B$1:$D$65536,3,0)</f>
        <v>89767.18</v>
      </c>
      <c r="E8703" s="25" t="s">
        <v>1824</v>
      </c>
      <c r="F8703" s="27" t="s">
        <v>3239</v>
      </c>
      <c r="G8703" s="26">
        <v>465885.05</v>
      </c>
      <c r="H8703" s="26">
        <v>0</v>
      </c>
      <c r="I8703" s="24">
        <f t="shared" si="136"/>
        <v>113490.31000000075</v>
      </c>
      <c r="J8703" s="27" t="s">
        <v>68</v>
      </c>
      <c r="K8703" s="2" t="s">
        <v>15</v>
      </c>
    </row>
    <row r="8704" spans="1:11" ht="12" customHeight="1" x14ac:dyDescent="0.2">
      <c r="A8704" s="2">
        <v>1700</v>
      </c>
      <c r="B8704" s="20" t="str">
        <f>VLOOKUP(C8704,'[2]05-2025'!$B$1:$C$65536,2,0)</f>
        <v>ADICIONAIS DE FUNÇAO E OUTROS</v>
      </c>
      <c r="C8704" s="33" t="s">
        <v>91</v>
      </c>
      <c r="D8704" s="21">
        <f>VLOOKUP(C8704,'[2]05-2025'!$B$1:$D$65536,3,0)</f>
        <v>2068747.17</v>
      </c>
      <c r="E8704" s="25" t="s">
        <v>1824</v>
      </c>
      <c r="F8704" s="27" t="s">
        <v>2303</v>
      </c>
      <c r="G8704" s="26">
        <v>0</v>
      </c>
      <c r="H8704" s="26">
        <v>79197.17</v>
      </c>
      <c r="I8704" s="24">
        <f t="shared" si="136"/>
        <v>1989550</v>
      </c>
      <c r="J8704" s="27" t="s">
        <v>64</v>
      </c>
      <c r="K8704" s="2" t="s">
        <v>15</v>
      </c>
    </row>
    <row r="8705" spans="1:11" ht="12" customHeight="1" x14ac:dyDescent="0.2">
      <c r="A8705" s="2">
        <v>1700</v>
      </c>
      <c r="B8705" s="20" t="str">
        <f>VLOOKUP(C8705,'[2]05-2025'!$B$1:$C$65536,2,0)</f>
        <v>ADICIONAIS DE FUNÇAO E OUTROS</v>
      </c>
      <c r="C8705" s="33" t="s">
        <v>91</v>
      </c>
      <c r="D8705" s="21">
        <f>VLOOKUP(C8705,'[2]05-2025'!$B$1:$D$65536,3,0)</f>
        <v>2068747.17</v>
      </c>
      <c r="E8705" s="25" t="s">
        <v>1824</v>
      </c>
      <c r="F8705" s="27" t="s">
        <v>2304</v>
      </c>
      <c r="G8705" s="26">
        <v>0</v>
      </c>
      <c r="H8705" s="26">
        <v>23723.13</v>
      </c>
      <c r="I8705" s="24">
        <f t="shared" si="136"/>
        <v>1965826.87</v>
      </c>
      <c r="J8705" s="27" t="s">
        <v>90</v>
      </c>
      <c r="K8705" s="2" t="s">
        <v>15</v>
      </c>
    </row>
    <row r="8706" spans="1:11" ht="12" customHeight="1" x14ac:dyDescent="0.2">
      <c r="A8706" s="2">
        <v>1700</v>
      </c>
      <c r="B8706" s="20" t="str">
        <f>VLOOKUP(C8706,'[2]05-2025'!$B$1:$C$65536,2,0)</f>
        <v>ADICIONAIS DE FUNÇAO E OUTROS</v>
      </c>
      <c r="C8706" s="33" t="s">
        <v>91</v>
      </c>
      <c r="D8706" s="21">
        <f>VLOOKUP(C8706,'[2]05-2025'!$B$1:$D$65536,3,0)</f>
        <v>2068747.17</v>
      </c>
      <c r="E8706" s="25" t="s">
        <v>1824</v>
      </c>
      <c r="F8706" s="27" t="s">
        <v>2305</v>
      </c>
      <c r="G8706" s="26">
        <v>0</v>
      </c>
      <c r="H8706" s="26">
        <v>3617618.13</v>
      </c>
      <c r="I8706" s="24">
        <f t="shared" si="136"/>
        <v>-1651791.2599999998</v>
      </c>
      <c r="J8706" s="27" t="s">
        <v>89</v>
      </c>
      <c r="K8706" s="2" t="s">
        <v>15</v>
      </c>
    </row>
    <row r="8707" spans="1:11" ht="12" customHeight="1" x14ac:dyDescent="0.2">
      <c r="A8707" s="2">
        <v>1700</v>
      </c>
      <c r="B8707" s="20" t="str">
        <f>VLOOKUP(C8707,'[2]05-2025'!$B$1:$C$65536,2,0)</f>
        <v>ADICIONAIS DE FUNÇAO E OUTROS</v>
      </c>
      <c r="C8707" s="33" t="s">
        <v>91</v>
      </c>
      <c r="D8707" s="21">
        <f>VLOOKUP(C8707,'[2]05-2025'!$B$1:$D$65536,3,0)</f>
        <v>2068747.17</v>
      </c>
      <c r="E8707" s="25" t="s">
        <v>1824</v>
      </c>
      <c r="F8707" s="27" t="s">
        <v>2306</v>
      </c>
      <c r="G8707" s="26">
        <v>0</v>
      </c>
      <c r="H8707" s="26">
        <v>374078.76</v>
      </c>
      <c r="I8707" s="24">
        <f t="shared" ref="I8707:I8770" si="137">IF(C8707&lt;&gt;C8706,D8707+G8707-H8707,IF(C8707=C8706,I8706+G8707-H8707,"falso"))</f>
        <v>-2025870.0199999998</v>
      </c>
      <c r="J8707" s="27" t="s">
        <v>77</v>
      </c>
      <c r="K8707" s="2" t="s">
        <v>15</v>
      </c>
    </row>
    <row r="8708" spans="1:11" ht="12" customHeight="1" x14ac:dyDescent="0.2">
      <c r="A8708" s="2">
        <v>1700</v>
      </c>
      <c r="B8708" s="20" t="str">
        <f>VLOOKUP(C8708,'[2]05-2025'!$B$1:$C$65536,2,0)</f>
        <v>ADICIONAIS DE FUNÇAO E OUTROS</v>
      </c>
      <c r="C8708" s="33" t="s">
        <v>91</v>
      </c>
      <c r="D8708" s="21">
        <f>VLOOKUP(C8708,'[2]05-2025'!$B$1:$D$65536,3,0)</f>
        <v>2068747.17</v>
      </c>
      <c r="E8708" s="25" t="s">
        <v>1824</v>
      </c>
      <c r="F8708" s="27" t="s">
        <v>2307</v>
      </c>
      <c r="G8708" s="26">
        <v>0</v>
      </c>
      <c r="H8708" s="26">
        <v>82155.13</v>
      </c>
      <c r="I8708" s="24">
        <f t="shared" si="137"/>
        <v>-2108025.15</v>
      </c>
      <c r="J8708" s="27" t="s">
        <v>92</v>
      </c>
      <c r="K8708" s="2" t="s">
        <v>15</v>
      </c>
    </row>
    <row r="8709" spans="1:11" ht="12" customHeight="1" x14ac:dyDescent="0.2">
      <c r="A8709" s="2">
        <v>1700</v>
      </c>
      <c r="B8709" s="20" t="str">
        <f>VLOOKUP(C8709,'[2]05-2025'!$B$1:$C$65536,2,0)</f>
        <v>ADICIONAIS DE FUNÇAO E OUTROS</v>
      </c>
      <c r="C8709" s="33" t="s">
        <v>91</v>
      </c>
      <c r="D8709" s="21">
        <f>VLOOKUP(C8709,'[2]05-2025'!$B$1:$D$65536,3,0)</f>
        <v>2068747.17</v>
      </c>
      <c r="E8709" s="25" t="s">
        <v>1824</v>
      </c>
      <c r="F8709" s="27" t="s">
        <v>2308</v>
      </c>
      <c r="G8709" s="26">
        <v>0</v>
      </c>
      <c r="H8709" s="26">
        <v>46141.14</v>
      </c>
      <c r="I8709" s="24">
        <f t="shared" si="137"/>
        <v>-2154166.29</v>
      </c>
      <c r="J8709" s="27" t="s">
        <v>93</v>
      </c>
      <c r="K8709" s="2" t="s">
        <v>15</v>
      </c>
    </row>
    <row r="8710" spans="1:11" ht="12" customHeight="1" x14ac:dyDescent="0.2">
      <c r="A8710" s="2">
        <v>1700</v>
      </c>
      <c r="B8710" s="20" t="str">
        <f>VLOOKUP(C8710,'[2]05-2025'!$B$1:$C$65536,2,0)</f>
        <v>ADICIONAIS DE FUNÇAO E OUTROS</v>
      </c>
      <c r="C8710" s="33" t="s">
        <v>91</v>
      </c>
      <c r="D8710" s="21">
        <f>VLOOKUP(C8710,'[2]05-2025'!$B$1:$D$65536,3,0)</f>
        <v>2068747.17</v>
      </c>
      <c r="E8710" s="25" t="s">
        <v>1824</v>
      </c>
      <c r="F8710" s="27" t="s">
        <v>2309</v>
      </c>
      <c r="G8710" s="26">
        <v>0</v>
      </c>
      <c r="H8710" s="26">
        <v>3690.29</v>
      </c>
      <c r="I8710" s="24">
        <f t="shared" si="137"/>
        <v>-2157856.58</v>
      </c>
      <c r="J8710" s="27" t="s">
        <v>94</v>
      </c>
      <c r="K8710" s="2" t="s">
        <v>15</v>
      </c>
    </row>
    <row r="8711" spans="1:11" ht="12" customHeight="1" x14ac:dyDescent="0.2">
      <c r="A8711" s="2">
        <v>1700</v>
      </c>
      <c r="B8711" s="20" t="str">
        <f>VLOOKUP(C8711,'[2]05-2025'!$B$1:$C$65536,2,0)</f>
        <v>ADICIONAIS DE FUNÇAO E OUTROS</v>
      </c>
      <c r="C8711" s="33" t="s">
        <v>91</v>
      </c>
      <c r="D8711" s="21">
        <f>VLOOKUP(C8711,'[2]05-2025'!$B$1:$D$65536,3,0)</f>
        <v>2068747.17</v>
      </c>
      <c r="E8711" s="25" t="s">
        <v>1824</v>
      </c>
      <c r="F8711" s="27" t="s">
        <v>2310</v>
      </c>
      <c r="G8711" s="26">
        <v>0</v>
      </c>
      <c r="H8711" s="26">
        <v>14315.39</v>
      </c>
      <c r="I8711" s="24">
        <f t="shared" si="137"/>
        <v>-2172171.9700000002</v>
      </c>
      <c r="J8711" s="27" t="s">
        <v>78</v>
      </c>
      <c r="K8711" s="2" t="s">
        <v>15</v>
      </c>
    </row>
    <row r="8712" spans="1:11" ht="12" customHeight="1" x14ac:dyDescent="0.2">
      <c r="A8712" s="2">
        <v>1700</v>
      </c>
      <c r="B8712" s="20" t="str">
        <f>VLOOKUP(C8712,'[2]05-2025'!$B$1:$C$65536,2,0)</f>
        <v>ADICIONAIS DE FUNÇAO E OUTROS</v>
      </c>
      <c r="C8712" s="33" t="s">
        <v>91</v>
      </c>
      <c r="D8712" s="21">
        <f>VLOOKUP(C8712,'[2]05-2025'!$B$1:$D$65536,3,0)</f>
        <v>2068747.17</v>
      </c>
      <c r="E8712" s="25" t="s">
        <v>1817</v>
      </c>
      <c r="F8712" s="27" t="s">
        <v>2064</v>
      </c>
      <c r="G8712" s="26">
        <v>1800</v>
      </c>
      <c r="H8712" s="26">
        <v>0</v>
      </c>
      <c r="I8712" s="24">
        <f t="shared" si="137"/>
        <v>-2170371.9700000002</v>
      </c>
      <c r="J8712" s="27" t="s">
        <v>1671</v>
      </c>
      <c r="K8712" s="2" t="s">
        <v>15</v>
      </c>
    </row>
    <row r="8713" spans="1:11" ht="12" customHeight="1" x14ac:dyDescent="0.2">
      <c r="A8713" s="2">
        <v>1700</v>
      </c>
      <c r="B8713" s="20" t="str">
        <f>VLOOKUP(C8713,'[2]05-2025'!$B$1:$C$65536,2,0)</f>
        <v>ADICIONAIS DE FUNÇAO E OUTROS</v>
      </c>
      <c r="C8713" s="33" t="s">
        <v>91</v>
      </c>
      <c r="D8713" s="21">
        <f>VLOOKUP(C8713,'[2]05-2025'!$B$1:$D$65536,3,0)</f>
        <v>2068747.17</v>
      </c>
      <c r="E8713" s="25" t="s">
        <v>1817</v>
      </c>
      <c r="F8713" s="27" t="s">
        <v>2104</v>
      </c>
      <c r="G8713" s="26">
        <v>1800</v>
      </c>
      <c r="H8713" s="26">
        <v>0</v>
      </c>
      <c r="I8713" s="24">
        <f t="shared" si="137"/>
        <v>-2168571.9700000002</v>
      </c>
      <c r="J8713" s="27" t="s">
        <v>1671</v>
      </c>
      <c r="K8713" s="2" t="s">
        <v>15</v>
      </c>
    </row>
    <row r="8714" spans="1:11" ht="12" customHeight="1" x14ac:dyDescent="0.2">
      <c r="A8714" s="2">
        <v>1700</v>
      </c>
      <c r="B8714" s="20" t="str">
        <f>VLOOKUP(C8714,'[2]05-2025'!$B$1:$C$65536,2,0)</f>
        <v>ADICIONAIS DE FUNÇAO E OUTROS</v>
      </c>
      <c r="C8714" s="33" t="s">
        <v>91</v>
      </c>
      <c r="D8714" s="21">
        <f>VLOOKUP(C8714,'[2]05-2025'!$B$1:$D$65536,3,0)</f>
        <v>2068747.17</v>
      </c>
      <c r="E8714" s="25" t="s">
        <v>1817</v>
      </c>
      <c r="F8714" s="27" t="s">
        <v>2105</v>
      </c>
      <c r="G8714" s="26">
        <v>1800</v>
      </c>
      <c r="H8714" s="26">
        <v>0</v>
      </c>
      <c r="I8714" s="24">
        <f t="shared" si="137"/>
        <v>-2166771.9700000002</v>
      </c>
      <c r="J8714" s="27" t="s">
        <v>1671</v>
      </c>
      <c r="K8714" s="2" t="s">
        <v>15</v>
      </c>
    </row>
    <row r="8715" spans="1:11" ht="12" customHeight="1" x14ac:dyDescent="0.2">
      <c r="A8715" s="2">
        <v>1700</v>
      </c>
      <c r="B8715" s="20" t="str">
        <f>VLOOKUP(C8715,'[2]05-2025'!$B$1:$C$65536,2,0)</f>
        <v>ADICIONAIS DE FUNÇAO E OUTROS</v>
      </c>
      <c r="C8715" s="33" t="s">
        <v>91</v>
      </c>
      <c r="D8715" s="21">
        <f>VLOOKUP(C8715,'[2]05-2025'!$B$1:$D$65536,3,0)</f>
        <v>2068747.17</v>
      </c>
      <c r="E8715" s="25" t="s">
        <v>1817</v>
      </c>
      <c r="F8715" s="27" t="s">
        <v>2106</v>
      </c>
      <c r="G8715" s="26">
        <v>1800</v>
      </c>
      <c r="H8715" s="26">
        <v>0</v>
      </c>
      <c r="I8715" s="24">
        <f t="shared" si="137"/>
        <v>-2164971.9700000002</v>
      </c>
      <c r="J8715" s="27" t="s">
        <v>1671</v>
      </c>
      <c r="K8715" s="2" t="s">
        <v>15</v>
      </c>
    </row>
    <row r="8716" spans="1:11" ht="12" customHeight="1" x14ac:dyDescent="0.2">
      <c r="A8716" s="2">
        <v>1700</v>
      </c>
      <c r="B8716" s="20" t="str">
        <f>VLOOKUP(C8716,'[2]05-2025'!$B$1:$C$65536,2,0)</f>
        <v>ADICIONAIS DE FUNÇAO E OUTROS</v>
      </c>
      <c r="C8716" s="33" t="s">
        <v>91</v>
      </c>
      <c r="D8716" s="21">
        <f>VLOOKUP(C8716,'[2]05-2025'!$B$1:$D$65536,3,0)</f>
        <v>2068747.17</v>
      </c>
      <c r="E8716" s="25" t="s">
        <v>1824</v>
      </c>
      <c r="F8716" s="27" t="s">
        <v>3227</v>
      </c>
      <c r="G8716" s="26">
        <v>90754.11</v>
      </c>
      <c r="H8716" s="26">
        <v>0</v>
      </c>
      <c r="I8716" s="24">
        <f t="shared" si="137"/>
        <v>-2074217.86</v>
      </c>
      <c r="J8716" s="27" t="s">
        <v>62</v>
      </c>
      <c r="K8716" s="2" t="s">
        <v>15</v>
      </c>
    </row>
    <row r="8717" spans="1:11" ht="12" customHeight="1" x14ac:dyDescent="0.2">
      <c r="A8717" s="2">
        <v>1700</v>
      </c>
      <c r="B8717" s="20" t="str">
        <f>VLOOKUP(C8717,'[2]05-2025'!$B$1:$C$65536,2,0)</f>
        <v>ADICIONAIS DE FUNÇAO E OUTROS</v>
      </c>
      <c r="C8717" s="33" t="s">
        <v>91</v>
      </c>
      <c r="D8717" s="21">
        <f>VLOOKUP(C8717,'[2]05-2025'!$B$1:$D$65536,3,0)</f>
        <v>2068747.17</v>
      </c>
      <c r="E8717" s="25" t="s">
        <v>1824</v>
      </c>
      <c r="F8717" s="27" t="s">
        <v>3228</v>
      </c>
      <c r="G8717" s="26">
        <v>6516.19</v>
      </c>
      <c r="H8717" s="26">
        <v>0</v>
      </c>
      <c r="I8717" s="24">
        <f t="shared" si="137"/>
        <v>-2067701.6700000002</v>
      </c>
      <c r="J8717" s="27" t="s">
        <v>92</v>
      </c>
      <c r="K8717" s="2" t="s">
        <v>15</v>
      </c>
    </row>
    <row r="8718" spans="1:11" ht="12" customHeight="1" x14ac:dyDescent="0.2">
      <c r="A8718" s="2">
        <v>1700</v>
      </c>
      <c r="B8718" s="20" t="str">
        <f>VLOOKUP(C8718,'[2]05-2025'!$B$1:$C$65536,2,0)</f>
        <v>ADICIONAIS DE FUNÇAO E OUTROS</v>
      </c>
      <c r="C8718" s="33" t="s">
        <v>91</v>
      </c>
      <c r="D8718" s="21">
        <f>VLOOKUP(C8718,'[2]05-2025'!$B$1:$D$65536,3,0)</f>
        <v>2068747.17</v>
      </c>
      <c r="E8718" s="25" t="s">
        <v>1824</v>
      </c>
      <c r="F8718" s="27" t="s">
        <v>3229</v>
      </c>
      <c r="G8718" s="26">
        <v>3483991.9</v>
      </c>
      <c r="H8718" s="26">
        <v>0</v>
      </c>
      <c r="I8718" s="24">
        <f t="shared" si="137"/>
        <v>1416290.2299999997</v>
      </c>
      <c r="J8718" s="27" t="s">
        <v>61</v>
      </c>
      <c r="K8718" s="2" t="s">
        <v>15</v>
      </c>
    </row>
    <row r="8719" spans="1:11" ht="12" customHeight="1" x14ac:dyDescent="0.2">
      <c r="A8719" s="2">
        <v>1700</v>
      </c>
      <c r="B8719" s="20" t="str">
        <f>VLOOKUP(C8719,'[2]05-2025'!$B$1:$C$65536,2,0)</f>
        <v>ADICIONAIS DE FUNÇAO E OUTROS</v>
      </c>
      <c r="C8719" s="33" t="s">
        <v>91</v>
      </c>
      <c r="D8719" s="21">
        <f>VLOOKUP(C8719,'[2]05-2025'!$B$1:$D$65536,3,0)</f>
        <v>2068747.17</v>
      </c>
      <c r="E8719" s="25" t="s">
        <v>1824</v>
      </c>
      <c r="F8719" s="27" t="s">
        <v>3230</v>
      </c>
      <c r="G8719" s="26">
        <v>2419.7199999999998</v>
      </c>
      <c r="H8719" s="26">
        <v>0</v>
      </c>
      <c r="I8719" s="24">
        <f t="shared" si="137"/>
        <v>1418709.9499999997</v>
      </c>
      <c r="J8719" s="27" t="s">
        <v>1730</v>
      </c>
      <c r="K8719" s="2" t="s">
        <v>15</v>
      </c>
    </row>
    <row r="8720" spans="1:11" ht="12" customHeight="1" x14ac:dyDescent="0.2">
      <c r="A8720" s="2">
        <v>1700</v>
      </c>
      <c r="B8720" s="20" t="str">
        <f>VLOOKUP(C8720,'[2]05-2025'!$B$1:$C$65536,2,0)</f>
        <v>ADICIONAIS DE FUNÇAO E OUTROS</v>
      </c>
      <c r="C8720" s="33" t="s">
        <v>91</v>
      </c>
      <c r="D8720" s="21">
        <f>VLOOKUP(C8720,'[2]05-2025'!$B$1:$D$65536,3,0)</f>
        <v>2068747.17</v>
      </c>
      <c r="E8720" s="25" t="s">
        <v>1824</v>
      </c>
      <c r="F8720" s="27" t="s">
        <v>3231</v>
      </c>
      <c r="G8720" s="26">
        <v>3628.58</v>
      </c>
      <c r="H8720" s="26">
        <v>0</v>
      </c>
      <c r="I8720" s="24">
        <f t="shared" si="137"/>
        <v>1422338.5299999998</v>
      </c>
      <c r="J8720" s="27" t="s">
        <v>63</v>
      </c>
      <c r="K8720" s="2" t="s">
        <v>15</v>
      </c>
    </row>
    <row r="8721" spans="1:11" ht="12" customHeight="1" x14ac:dyDescent="0.2">
      <c r="A8721" s="2">
        <v>1700</v>
      </c>
      <c r="B8721" s="20" t="str">
        <f>VLOOKUP(C8721,'[2]05-2025'!$B$1:$C$65536,2,0)</f>
        <v>ADICIONAIS DE FUNÇAO E OUTROS</v>
      </c>
      <c r="C8721" s="33" t="s">
        <v>91</v>
      </c>
      <c r="D8721" s="21">
        <f>VLOOKUP(C8721,'[2]05-2025'!$B$1:$D$65536,3,0)</f>
        <v>2068747.17</v>
      </c>
      <c r="E8721" s="25" t="s">
        <v>1824</v>
      </c>
      <c r="F8721" s="27" t="s">
        <v>3157</v>
      </c>
      <c r="G8721" s="26">
        <v>71.77</v>
      </c>
      <c r="H8721" s="26">
        <v>0</v>
      </c>
      <c r="I8721" s="24">
        <f t="shared" si="137"/>
        <v>1422410.2999999998</v>
      </c>
      <c r="J8721" s="27" t="s">
        <v>89</v>
      </c>
      <c r="K8721" s="2" t="s">
        <v>15</v>
      </c>
    </row>
    <row r="8722" spans="1:11" ht="12" customHeight="1" x14ac:dyDescent="0.2">
      <c r="A8722" s="2">
        <v>1700</v>
      </c>
      <c r="B8722" s="20" t="str">
        <f>VLOOKUP(C8722,'[2]05-2025'!$B$1:$C$65536,2,0)</f>
        <v>ADICIONAIS DE FUNÇAO E OUTROS</v>
      </c>
      <c r="C8722" s="33" t="s">
        <v>91</v>
      </c>
      <c r="D8722" s="21">
        <f>VLOOKUP(C8722,'[2]05-2025'!$B$1:$D$65536,3,0)</f>
        <v>2068747.17</v>
      </c>
      <c r="E8722" s="25" t="s">
        <v>1824</v>
      </c>
      <c r="F8722" s="27" t="s">
        <v>3292</v>
      </c>
      <c r="G8722" s="26">
        <v>237764.02</v>
      </c>
      <c r="H8722" s="26">
        <v>0</v>
      </c>
      <c r="I8722" s="24">
        <f t="shared" si="137"/>
        <v>1660174.3199999998</v>
      </c>
      <c r="J8722" s="27" t="s">
        <v>33</v>
      </c>
      <c r="K8722" s="2" t="s">
        <v>15</v>
      </c>
    </row>
    <row r="8723" spans="1:11" ht="12" customHeight="1" x14ac:dyDescent="0.2">
      <c r="A8723" s="2">
        <v>1700</v>
      </c>
      <c r="B8723" s="20" t="str">
        <f>VLOOKUP(C8723,'[2]05-2025'!$B$1:$C$65536,2,0)</f>
        <v>ADICIONAIS DE FUNÇAO E OUTROS</v>
      </c>
      <c r="C8723" s="33" t="s">
        <v>91</v>
      </c>
      <c r="D8723" s="21">
        <f>VLOOKUP(C8723,'[2]05-2025'!$B$1:$D$65536,3,0)</f>
        <v>2068747.17</v>
      </c>
      <c r="E8723" s="25" t="s">
        <v>1824</v>
      </c>
      <c r="F8723" s="27" t="s">
        <v>3233</v>
      </c>
      <c r="G8723" s="26">
        <v>8528.2999999999993</v>
      </c>
      <c r="H8723" s="26">
        <v>0</v>
      </c>
      <c r="I8723" s="24">
        <f t="shared" si="137"/>
        <v>1668702.6199999999</v>
      </c>
      <c r="J8723" s="27" t="s">
        <v>93</v>
      </c>
      <c r="K8723" s="2" t="s">
        <v>15</v>
      </c>
    </row>
    <row r="8724" spans="1:11" ht="12" customHeight="1" x14ac:dyDescent="0.2">
      <c r="A8724" s="2">
        <v>1700</v>
      </c>
      <c r="B8724" s="20" t="str">
        <f>VLOOKUP(C8724,'[2]05-2025'!$B$1:$C$65536,2,0)</f>
        <v>ADICIONAIS DE FUNÇAO E OUTROS</v>
      </c>
      <c r="C8724" s="33" t="s">
        <v>91</v>
      </c>
      <c r="D8724" s="21">
        <f>VLOOKUP(C8724,'[2]05-2025'!$B$1:$D$65536,3,0)</f>
        <v>2068747.17</v>
      </c>
      <c r="E8724" s="25" t="s">
        <v>1824</v>
      </c>
      <c r="F8724" s="27" t="s">
        <v>3234</v>
      </c>
      <c r="G8724" s="26">
        <v>3687.18</v>
      </c>
      <c r="H8724" s="26">
        <v>0</v>
      </c>
      <c r="I8724" s="24">
        <f t="shared" si="137"/>
        <v>1672389.7999999998</v>
      </c>
      <c r="J8724" s="27" t="s">
        <v>1734</v>
      </c>
      <c r="K8724" s="2" t="s">
        <v>15</v>
      </c>
    </row>
    <row r="8725" spans="1:11" ht="12" customHeight="1" x14ac:dyDescent="0.2">
      <c r="A8725" s="2">
        <v>1700</v>
      </c>
      <c r="B8725" s="20" t="str">
        <f>VLOOKUP(C8725,'[2]05-2025'!$B$1:$C$65536,2,0)</f>
        <v>ADICIONAIS DE FUNÇAO E OUTROS</v>
      </c>
      <c r="C8725" s="33" t="s">
        <v>91</v>
      </c>
      <c r="D8725" s="21">
        <f>VLOOKUP(C8725,'[2]05-2025'!$B$1:$D$65536,3,0)</f>
        <v>2068747.17</v>
      </c>
      <c r="E8725" s="25" t="s">
        <v>1824</v>
      </c>
      <c r="F8725" s="27" t="s">
        <v>3235</v>
      </c>
      <c r="G8725" s="26">
        <v>406318.07</v>
      </c>
      <c r="H8725" s="26">
        <v>0</v>
      </c>
      <c r="I8725" s="24">
        <f t="shared" si="137"/>
        <v>2078707.8699999999</v>
      </c>
      <c r="J8725" s="27" t="s">
        <v>64</v>
      </c>
      <c r="K8725" s="2" t="s">
        <v>15</v>
      </c>
    </row>
    <row r="8726" spans="1:11" ht="12" customHeight="1" x14ac:dyDescent="0.2">
      <c r="A8726" s="2">
        <v>1700</v>
      </c>
      <c r="B8726" s="20" t="str">
        <f>VLOOKUP(C8726,'[2]05-2025'!$B$1:$C$65536,2,0)</f>
        <v>ADICIONAIS DE FUNÇAO E OUTROS</v>
      </c>
      <c r="C8726" s="33" t="s">
        <v>91</v>
      </c>
      <c r="D8726" s="21">
        <f>VLOOKUP(C8726,'[2]05-2025'!$B$1:$D$65536,3,0)</f>
        <v>2068747.17</v>
      </c>
      <c r="E8726" s="25" t="s">
        <v>1824</v>
      </c>
      <c r="F8726" s="27" t="s">
        <v>3236</v>
      </c>
      <c r="G8726" s="26">
        <v>44834.84</v>
      </c>
      <c r="H8726" s="26">
        <v>0</v>
      </c>
      <c r="I8726" s="24">
        <f t="shared" si="137"/>
        <v>2123542.71</v>
      </c>
      <c r="J8726" s="27" t="s">
        <v>89</v>
      </c>
      <c r="K8726" s="2" t="s">
        <v>15</v>
      </c>
    </row>
    <row r="8727" spans="1:11" ht="12" customHeight="1" x14ac:dyDescent="0.2">
      <c r="A8727" s="2">
        <v>1700</v>
      </c>
      <c r="B8727" s="20" t="str">
        <f>VLOOKUP(C8727,'[2]05-2025'!$B$1:$C$65536,2,0)</f>
        <v>ADICIONAIS DE FUNÇAO E OUTROS</v>
      </c>
      <c r="C8727" s="33" t="s">
        <v>91</v>
      </c>
      <c r="D8727" s="21">
        <f>VLOOKUP(C8727,'[2]05-2025'!$B$1:$D$65536,3,0)</f>
        <v>2068747.17</v>
      </c>
      <c r="E8727" s="25" t="s">
        <v>1824</v>
      </c>
      <c r="F8727" s="27" t="s">
        <v>3237</v>
      </c>
      <c r="G8727" s="26">
        <v>14778.97</v>
      </c>
      <c r="H8727" s="26">
        <v>0</v>
      </c>
      <c r="I8727" s="24">
        <f t="shared" si="137"/>
        <v>2138321.6800000002</v>
      </c>
      <c r="J8727" s="27" t="s">
        <v>1800</v>
      </c>
      <c r="K8727" s="2" t="s">
        <v>15</v>
      </c>
    </row>
    <row r="8728" spans="1:11" ht="12" customHeight="1" x14ac:dyDescent="0.2">
      <c r="A8728" s="2">
        <v>1700</v>
      </c>
      <c r="B8728" s="20" t="str">
        <f>VLOOKUP(C8728,'[2]05-2025'!$B$1:$C$65536,2,0)</f>
        <v>ADICIONAIS DE FUNÇAO E OUTROS</v>
      </c>
      <c r="C8728" s="33" t="s">
        <v>91</v>
      </c>
      <c r="D8728" s="21">
        <f>VLOOKUP(C8728,'[2]05-2025'!$B$1:$D$65536,3,0)</f>
        <v>2068747.17</v>
      </c>
      <c r="E8728" s="25" t="s">
        <v>1824</v>
      </c>
      <c r="F8728" s="27" t="s">
        <v>3238</v>
      </c>
      <c r="G8728" s="26">
        <v>834.44</v>
      </c>
      <c r="H8728" s="26">
        <v>0</v>
      </c>
      <c r="I8728" s="24">
        <f t="shared" si="137"/>
        <v>2139156.12</v>
      </c>
      <c r="J8728" s="27" t="s">
        <v>67</v>
      </c>
      <c r="K8728" s="2" t="s">
        <v>15</v>
      </c>
    </row>
    <row r="8729" spans="1:11" ht="12" customHeight="1" x14ac:dyDescent="0.2">
      <c r="A8729" s="2">
        <v>1700</v>
      </c>
      <c r="B8729" s="20" t="str">
        <f>VLOOKUP(C8729,'[2]05-2025'!$B$1:$C$65536,2,0)</f>
        <v>ADICIONAIS DE FUNÇAO E OUTROS</v>
      </c>
      <c r="C8729" s="33" t="s">
        <v>91</v>
      </c>
      <c r="D8729" s="21">
        <f>VLOOKUP(C8729,'[2]05-2025'!$B$1:$D$65536,3,0)</f>
        <v>2068747.17</v>
      </c>
      <c r="E8729" s="25" t="s">
        <v>1824</v>
      </c>
      <c r="F8729" s="27" t="s">
        <v>3239</v>
      </c>
      <c r="G8729" s="26">
        <v>465885.05</v>
      </c>
      <c r="H8729" s="26">
        <v>0</v>
      </c>
      <c r="I8729" s="24">
        <f t="shared" si="137"/>
        <v>2605041.17</v>
      </c>
      <c r="J8729" s="27" t="s">
        <v>68</v>
      </c>
      <c r="K8729" s="2" t="s">
        <v>15</v>
      </c>
    </row>
    <row r="8730" spans="1:11" ht="12" customHeight="1" x14ac:dyDescent="0.2">
      <c r="A8730" s="2">
        <v>1700</v>
      </c>
      <c r="B8730" s="20" t="str">
        <f>VLOOKUP(C8730,'[2]05-2025'!$B$1:$C$65536,2,0)</f>
        <v>HORAS EXTRAS</v>
      </c>
      <c r="C8730" s="33" t="s">
        <v>92</v>
      </c>
      <c r="D8730" s="21">
        <f>VLOOKUP(C8730,'[2]05-2025'!$B$1:$D$65536,3,0)</f>
        <v>337188.21</v>
      </c>
      <c r="E8730" s="25" t="s">
        <v>1824</v>
      </c>
      <c r="F8730" s="27" t="s">
        <v>2303</v>
      </c>
      <c r="G8730" s="26">
        <v>0</v>
      </c>
      <c r="H8730" s="26">
        <v>79197.17</v>
      </c>
      <c r="I8730" s="24">
        <f t="shared" si="137"/>
        <v>257991.04000000004</v>
      </c>
      <c r="J8730" s="27" t="s">
        <v>64</v>
      </c>
      <c r="K8730" s="2" t="s">
        <v>15</v>
      </c>
    </row>
    <row r="8731" spans="1:11" ht="12" customHeight="1" x14ac:dyDescent="0.2">
      <c r="A8731" s="2">
        <v>1700</v>
      </c>
      <c r="B8731" s="20" t="str">
        <f>VLOOKUP(C8731,'[2]05-2025'!$B$1:$C$65536,2,0)</f>
        <v>HORAS EXTRAS</v>
      </c>
      <c r="C8731" s="33" t="s">
        <v>92</v>
      </c>
      <c r="D8731" s="21">
        <f>VLOOKUP(C8731,'[2]05-2025'!$B$1:$D$65536,3,0)</f>
        <v>337188.21</v>
      </c>
      <c r="E8731" s="25" t="s">
        <v>1824</v>
      </c>
      <c r="F8731" s="27" t="s">
        <v>2304</v>
      </c>
      <c r="G8731" s="26">
        <v>0</v>
      </c>
      <c r="H8731" s="26">
        <v>23723.13</v>
      </c>
      <c r="I8731" s="24">
        <f t="shared" si="137"/>
        <v>234267.91000000003</v>
      </c>
      <c r="J8731" s="27" t="s">
        <v>90</v>
      </c>
      <c r="K8731" s="2" t="s">
        <v>15</v>
      </c>
    </row>
    <row r="8732" spans="1:11" ht="12" customHeight="1" x14ac:dyDescent="0.2">
      <c r="A8732" s="2">
        <v>1700</v>
      </c>
      <c r="B8732" s="20" t="str">
        <f>VLOOKUP(C8732,'[2]05-2025'!$B$1:$C$65536,2,0)</f>
        <v>HORAS EXTRAS</v>
      </c>
      <c r="C8732" s="33" t="s">
        <v>92</v>
      </c>
      <c r="D8732" s="21">
        <f>VLOOKUP(C8732,'[2]05-2025'!$B$1:$D$65536,3,0)</f>
        <v>337188.21</v>
      </c>
      <c r="E8732" s="25" t="s">
        <v>1824</v>
      </c>
      <c r="F8732" s="27" t="s">
        <v>2305</v>
      </c>
      <c r="G8732" s="26">
        <v>0</v>
      </c>
      <c r="H8732" s="26">
        <v>3617618.13</v>
      </c>
      <c r="I8732" s="24">
        <f t="shared" si="137"/>
        <v>-3383350.2199999997</v>
      </c>
      <c r="J8732" s="27" t="s">
        <v>89</v>
      </c>
      <c r="K8732" s="2" t="s">
        <v>15</v>
      </c>
    </row>
    <row r="8733" spans="1:11" ht="12" customHeight="1" x14ac:dyDescent="0.2">
      <c r="A8733" s="2">
        <v>1700</v>
      </c>
      <c r="B8733" s="20" t="str">
        <f>VLOOKUP(C8733,'[2]05-2025'!$B$1:$C$65536,2,0)</f>
        <v>HORAS EXTRAS</v>
      </c>
      <c r="C8733" s="33" t="s">
        <v>92</v>
      </c>
      <c r="D8733" s="21">
        <f>VLOOKUP(C8733,'[2]05-2025'!$B$1:$D$65536,3,0)</f>
        <v>337188.21</v>
      </c>
      <c r="E8733" s="25" t="s">
        <v>1824</v>
      </c>
      <c r="F8733" s="27" t="s">
        <v>2306</v>
      </c>
      <c r="G8733" s="26">
        <v>0</v>
      </c>
      <c r="H8733" s="26">
        <v>374078.76</v>
      </c>
      <c r="I8733" s="24">
        <f t="shared" si="137"/>
        <v>-3757428.9799999995</v>
      </c>
      <c r="J8733" s="27" t="s">
        <v>77</v>
      </c>
      <c r="K8733" s="2" t="s">
        <v>15</v>
      </c>
    </row>
    <row r="8734" spans="1:11" ht="12" customHeight="1" x14ac:dyDescent="0.2">
      <c r="A8734" s="2">
        <v>1700</v>
      </c>
      <c r="B8734" s="20" t="str">
        <f>VLOOKUP(C8734,'[2]05-2025'!$B$1:$C$65536,2,0)</f>
        <v>HORAS EXTRAS</v>
      </c>
      <c r="C8734" s="33" t="s">
        <v>92</v>
      </c>
      <c r="D8734" s="21">
        <f>VLOOKUP(C8734,'[2]05-2025'!$B$1:$D$65536,3,0)</f>
        <v>337188.21</v>
      </c>
      <c r="E8734" s="25" t="s">
        <v>1824</v>
      </c>
      <c r="F8734" s="27" t="s">
        <v>2307</v>
      </c>
      <c r="G8734" s="26">
        <v>0</v>
      </c>
      <c r="H8734" s="26">
        <v>82155.13</v>
      </c>
      <c r="I8734" s="24">
        <f t="shared" si="137"/>
        <v>-3839584.1099999994</v>
      </c>
      <c r="J8734" s="27" t="s">
        <v>92</v>
      </c>
      <c r="K8734" s="2" t="s">
        <v>15</v>
      </c>
    </row>
    <row r="8735" spans="1:11" ht="12" customHeight="1" x14ac:dyDescent="0.2">
      <c r="A8735" s="2">
        <v>1700</v>
      </c>
      <c r="B8735" s="20" t="str">
        <f>VLOOKUP(C8735,'[2]05-2025'!$B$1:$C$65536,2,0)</f>
        <v>HORAS EXTRAS</v>
      </c>
      <c r="C8735" s="33" t="s">
        <v>92</v>
      </c>
      <c r="D8735" s="21">
        <f>VLOOKUP(C8735,'[2]05-2025'!$B$1:$D$65536,3,0)</f>
        <v>337188.21</v>
      </c>
      <c r="E8735" s="25" t="s">
        <v>1824</v>
      </c>
      <c r="F8735" s="27" t="s">
        <v>2308</v>
      </c>
      <c r="G8735" s="26">
        <v>0</v>
      </c>
      <c r="H8735" s="26">
        <v>46141.14</v>
      </c>
      <c r="I8735" s="24">
        <f t="shared" si="137"/>
        <v>-3885725.2499999995</v>
      </c>
      <c r="J8735" s="27" t="s">
        <v>93</v>
      </c>
      <c r="K8735" s="2" t="s">
        <v>15</v>
      </c>
    </row>
    <row r="8736" spans="1:11" ht="12" customHeight="1" x14ac:dyDescent="0.2">
      <c r="A8736" s="2">
        <v>1700</v>
      </c>
      <c r="B8736" s="20" t="str">
        <f>VLOOKUP(C8736,'[2]05-2025'!$B$1:$C$65536,2,0)</f>
        <v>HORAS EXTRAS</v>
      </c>
      <c r="C8736" s="33" t="s">
        <v>92</v>
      </c>
      <c r="D8736" s="21">
        <f>VLOOKUP(C8736,'[2]05-2025'!$B$1:$D$65536,3,0)</f>
        <v>337188.21</v>
      </c>
      <c r="E8736" s="25" t="s">
        <v>1824</v>
      </c>
      <c r="F8736" s="27" t="s">
        <v>2309</v>
      </c>
      <c r="G8736" s="26">
        <v>0</v>
      </c>
      <c r="H8736" s="26">
        <v>3690.29</v>
      </c>
      <c r="I8736" s="24">
        <f t="shared" si="137"/>
        <v>-3889415.5399999996</v>
      </c>
      <c r="J8736" s="27" t="s">
        <v>94</v>
      </c>
      <c r="K8736" s="2" t="s">
        <v>15</v>
      </c>
    </row>
    <row r="8737" spans="1:11" ht="12" customHeight="1" x14ac:dyDescent="0.2">
      <c r="A8737" s="2">
        <v>1700</v>
      </c>
      <c r="B8737" s="20" t="str">
        <f>VLOOKUP(C8737,'[2]05-2025'!$B$1:$C$65536,2,0)</f>
        <v>HORAS EXTRAS</v>
      </c>
      <c r="C8737" s="33" t="s">
        <v>92</v>
      </c>
      <c r="D8737" s="21">
        <f>VLOOKUP(C8737,'[2]05-2025'!$B$1:$D$65536,3,0)</f>
        <v>337188.21</v>
      </c>
      <c r="E8737" s="25" t="s">
        <v>1824</v>
      </c>
      <c r="F8737" s="27" t="s">
        <v>2310</v>
      </c>
      <c r="G8737" s="26">
        <v>0</v>
      </c>
      <c r="H8737" s="26">
        <v>14315.39</v>
      </c>
      <c r="I8737" s="24">
        <f t="shared" si="137"/>
        <v>-3903730.9299999997</v>
      </c>
      <c r="J8737" s="27" t="s">
        <v>78</v>
      </c>
      <c r="K8737" s="2" t="s">
        <v>15</v>
      </c>
    </row>
    <row r="8738" spans="1:11" ht="12" customHeight="1" x14ac:dyDescent="0.2">
      <c r="A8738" s="2">
        <v>1700</v>
      </c>
      <c r="B8738" s="20" t="str">
        <f>VLOOKUP(C8738,'[2]05-2025'!$B$1:$C$65536,2,0)</f>
        <v>HORAS EXTRAS</v>
      </c>
      <c r="C8738" s="33" t="s">
        <v>92</v>
      </c>
      <c r="D8738" s="21">
        <f>VLOOKUP(C8738,'[2]05-2025'!$B$1:$D$65536,3,0)</f>
        <v>337188.21</v>
      </c>
      <c r="E8738" s="25" t="s">
        <v>1824</v>
      </c>
      <c r="F8738" s="27" t="s">
        <v>2311</v>
      </c>
      <c r="G8738" s="26">
        <v>0</v>
      </c>
      <c r="H8738" s="26">
        <v>529094</v>
      </c>
      <c r="I8738" s="24">
        <f t="shared" si="137"/>
        <v>-4432824.93</v>
      </c>
      <c r="J8738" s="27" t="s">
        <v>91</v>
      </c>
      <c r="K8738" s="2" t="s">
        <v>15</v>
      </c>
    </row>
    <row r="8739" spans="1:11" ht="12" customHeight="1" x14ac:dyDescent="0.2">
      <c r="A8739" s="2">
        <v>1700</v>
      </c>
      <c r="B8739" s="20" t="str">
        <f>VLOOKUP(C8739,'[2]05-2025'!$B$1:$C$65536,2,0)</f>
        <v>HORAS EXTRAS</v>
      </c>
      <c r="C8739" s="33" t="s">
        <v>92</v>
      </c>
      <c r="D8739" s="21">
        <f>VLOOKUP(C8739,'[2]05-2025'!$B$1:$D$65536,3,0)</f>
        <v>337188.21</v>
      </c>
      <c r="E8739" s="25" t="s">
        <v>1824</v>
      </c>
      <c r="F8739" s="27" t="s">
        <v>2303</v>
      </c>
      <c r="G8739" s="26">
        <v>0</v>
      </c>
      <c r="H8739" s="26">
        <v>79197.17</v>
      </c>
      <c r="I8739" s="24">
        <f t="shared" si="137"/>
        <v>-4512022.0999999996</v>
      </c>
      <c r="J8739" s="27" t="s">
        <v>64</v>
      </c>
      <c r="K8739" s="2" t="s">
        <v>15</v>
      </c>
    </row>
    <row r="8740" spans="1:11" ht="12" customHeight="1" x14ac:dyDescent="0.2">
      <c r="A8740" s="2">
        <v>1700</v>
      </c>
      <c r="B8740" s="20" t="str">
        <f>VLOOKUP(C8740,'[2]05-2025'!$B$1:$C$65536,2,0)</f>
        <v>HORAS EXTRAS</v>
      </c>
      <c r="C8740" s="33" t="s">
        <v>92</v>
      </c>
      <c r="D8740" s="21">
        <f>VLOOKUP(C8740,'[2]05-2025'!$B$1:$D$65536,3,0)</f>
        <v>337188.21</v>
      </c>
      <c r="E8740" s="25" t="s">
        <v>1824</v>
      </c>
      <c r="F8740" s="27" t="s">
        <v>2304</v>
      </c>
      <c r="G8740" s="26">
        <v>0</v>
      </c>
      <c r="H8740" s="26">
        <v>23723.13</v>
      </c>
      <c r="I8740" s="24">
        <f t="shared" si="137"/>
        <v>-4535745.2299999995</v>
      </c>
      <c r="J8740" s="27" t="s">
        <v>90</v>
      </c>
      <c r="K8740" s="2" t="s">
        <v>15</v>
      </c>
    </row>
    <row r="8741" spans="1:11" ht="12" customHeight="1" x14ac:dyDescent="0.2">
      <c r="A8741" s="2">
        <v>1700</v>
      </c>
      <c r="B8741" s="20" t="str">
        <f>VLOOKUP(C8741,'[2]05-2025'!$B$1:$C$65536,2,0)</f>
        <v>HORAS EXTRAS</v>
      </c>
      <c r="C8741" s="33" t="s">
        <v>92</v>
      </c>
      <c r="D8741" s="21">
        <f>VLOOKUP(C8741,'[2]05-2025'!$B$1:$D$65536,3,0)</f>
        <v>337188.21</v>
      </c>
      <c r="E8741" s="25" t="s">
        <v>1824</v>
      </c>
      <c r="F8741" s="27" t="s">
        <v>2305</v>
      </c>
      <c r="G8741" s="26">
        <v>0</v>
      </c>
      <c r="H8741" s="26">
        <v>3617618.13</v>
      </c>
      <c r="I8741" s="24">
        <f t="shared" si="137"/>
        <v>-8153363.3599999994</v>
      </c>
      <c r="J8741" s="27" t="s">
        <v>89</v>
      </c>
      <c r="K8741" s="2" t="s">
        <v>15</v>
      </c>
    </row>
    <row r="8742" spans="1:11" ht="12" customHeight="1" x14ac:dyDescent="0.2">
      <c r="A8742" s="2">
        <v>1700</v>
      </c>
      <c r="B8742" s="20" t="str">
        <f>VLOOKUP(C8742,'[2]05-2025'!$B$1:$C$65536,2,0)</f>
        <v>HORAS EXTRAS</v>
      </c>
      <c r="C8742" s="33" t="s">
        <v>92</v>
      </c>
      <c r="D8742" s="21">
        <f>VLOOKUP(C8742,'[2]05-2025'!$B$1:$D$65536,3,0)</f>
        <v>337188.21</v>
      </c>
      <c r="E8742" s="25" t="s">
        <v>1824</v>
      </c>
      <c r="F8742" s="27" t="s">
        <v>2306</v>
      </c>
      <c r="G8742" s="26">
        <v>0</v>
      </c>
      <c r="H8742" s="26">
        <v>374078.76</v>
      </c>
      <c r="I8742" s="24">
        <f t="shared" si="137"/>
        <v>-8527442.1199999992</v>
      </c>
      <c r="J8742" s="27" t="s">
        <v>77</v>
      </c>
      <c r="K8742" s="2" t="s">
        <v>15</v>
      </c>
    </row>
    <row r="8743" spans="1:11" ht="12" customHeight="1" x14ac:dyDescent="0.2">
      <c r="A8743" s="2">
        <v>1700</v>
      </c>
      <c r="B8743" s="20" t="str">
        <f>VLOOKUP(C8743,'[2]05-2025'!$B$1:$C$65536,2,0)</f>
        <v>HORAS EXTRAS</v>
      </c>
      <c r="C8743" s="33" t="s">
        <v>92</v>
      </c>
      <c r="D8743" s="21">
        <f>VLOOKUP(C8743,'[2]05-2025'!$B$1:$D$65536,3,0)</f>
        <v>337188.21</v>
      </c>
      <c r="E8743" s="25" t="s">
        <v>1824</v>
      </c>
      <c r="F8743" s="27" t="s">
        <v>2308</v>
      </c>
      <c r="G8743" s="26">
        <v>0</v>
      </c>
      <c r="H8743" s="26">
        <v>46141.14</v>
      </c>
      <c r="I8743" s="24">
        <f t="shared" si="137"/>
        <v>-8573583.2599999998</v>
      </c>
      <c r="J8743" s="27" t="s">
        <v>93</v>
      </c>
      <c r="K8743" s="2" t="s">
        <v>15</v>
      </c>
    </row>
    <row r="8744" spans="1:11" ht="12" customHeight="1" x14ac:dyDescent="0.2">
      <c r="A8744" s="2">
        <v>1700</v>
      </c>
      <c r="B8744" s="20" t="str">
        <f>VLOOKUP(C8744,'[2]05-2025'!$B$1:$C$65536,2,0)</f>
        <v>HORAS EXTRAS</v>
      </c>
      <c r="C8744" s="33" t="s">
        <v>92</v>
      </c>
      <c r="D8744" s="21">
        <f>VLOOKUP(C8744,'[2]05-2025'!$B$1:$D$65536,3,0)</f>
        <v>337188.21</v>
      </c>
      <c r="E8744" s="25" t="s">
        <v>1824</v>
      </c>
      <c r="F8744" s="27" t="s">
        <v>3157</v>
      </c>
      <c r="G8744" s="26">
        <v>0</v>
      </c>
      <c r="H8744" s="26">
        <v>3690.29</v>
      </c>
      <c r="I8744" s="24">
        <f t="shared" si="137"/>
        <v>-8577273.5499999989</v>
      </c>
      <c r="J8744" s="27" t="s">
        <v>94</v>
      </c>
      <c r="K8744" s="2" t="s">
        <v>15</v>
      </c>
    </row>
    <row r="8745" spans="1:11" ht="12" customHeight="1" x14ac:dyDescent="0.2">
      <c r="A8745" s="2">
        <v>1700</v>
      </c>
      <c r="B8745" s="20" t="str">
        <f>VLOOKUP(C8745,'[2]05-2025'!$B$1:$C$65536,2,0)</f>
        <v>HORAS EXTRAS</v>
      </c>
      <c r="C8745" s="33" t="s">
        <v>92</v>
      </c>
      <c r="D8745" s="21">
        <f>VLOOKUP(C8745,'[2]05-2025'!$B$1:$D$65536,3,0)</f>
        <v>337188.21</v>
      </c>
      <c r="E8745" s="25" t="s">
        <v>1824</v>
      </c>
      <c r="F8745" s="27" t="s">
        <v>2310</v>
      </c>
      <c r="G8745" s="26">
        <v>0</v>
      </c>
      <c r="H8745" s="26">
        <v>14315.39</v>
      </c>
      <c r="I8745" s="24">
        <f t="shared" si="137"/>
        <v>-8591588.9399999995</v>
      </c>
      <c r="J8745" s="27" t="s">
        <v>78</v>
      </c>
      <c r="K8745" s="2" t="s">
        <v>15</v>
      </c>
    </row>
    <row r="8746" spans="1:11" ht="12" customHeight="1" x14ac:dyDescent="0.2">
      <c r="A8746" s="2">
        <v>1700</v>
      </c>
      <c r="B8746" s="20" t="str">
        <f>VLOOKUP(C8746,'[2]05-2025'!$B$1:$C$65536,2,0)</f>
        <v>HORAS EXTRAS</v>
      </c>
      <c r="C8746" s="33" t="s">
        <v>92</v>
      </c>
      <c r="D8746" s="21">
        <f>VLOOKUP(C8746,'[2]05-2025'!$B$1:$D$65536,3,0)</f>
        <v>337188.21</v>
      </c>
      <c r="E8746" s="25" t="s">
        <v>1824</v>
      </c>
      <c r="F8746" s="27" t="s">
        <v>2311</v>
      </c>
      <c r="G8746" s="26">
        <v>0</v>
      </c>
      <c r="H8746" s="26">
        <v>529094</v>
      </c>
      <c r="I8746" s="24">
        <f t="shared" si="137"/>
        <v>-9120682.9399999995</v>
      </c>
      <c r="J8746" s="27" t="s">
        <v>91</v>
      </c>
      <c r="K8746" s="2" t="s">
        <v>15</v>
      </c>
    </row>
    <row r="8747" spans="1:11" ht="12" customHeight="1" x14ac:dyDescent="0.2">
      <c r="A8747" s="2">
        <v>1700</v>
      </c>
      <c r="B8747" s="20" t="str">
        <f>VLOOKUP(C8747,'[2]05-2025'!$B$1:$C$65536,2,0)</f>
        <v>HORAS EXTRAS</v>
      </c>
      <c r="C8747" s="33" t="s">
        <v>92</v>
      </c>
      <c r="D8747" s="21">
        <f>VLOOKUP(C8747,'[2]05-2025'!$B$1:$D$65536,3,0)</f>
        <v>337188.21</v>
      </c>
      <c r="E8747" s="25" t="s">
        <v>1824</v>
      </c>
      <c r="F8747" s="27" t="s">
        <v>3227</v>
      </c>
      <c r="G8747" s="26">
        <v>90754.11</v>
      </c>
      <c r="H8747" s="26">
        <v>0</v>
      </c>
      <c r="I8747" s="24">
        <f t="shared" si="137"/>
        <v>-9029928.8300000001</v>
      </c>
      <c r="J8747" s="27" t="s">
        <v>62</v>
      </c>
      <c r="K8747" s="2" t="s">
        <v>15</v>
      </c>
    </row>
    <row r="8748" spans="1:11" ht="12" customHeight="1" x14ac:dyDescent="0.2">
      <c r="A8748" s="2">
        <v>1700</v>
      </c>
      <c r="B8748" s="20" t="str">
        <f>VLOOKUP(C8748,'[2]05-2025'!$B$1:$C$65536,2,0)</f>
        <v>HORAS EXTRAS</v>
      </c>
      <c r="C8748" s="33" t="s">
        <v>92</v>
      </c>
      <c r="D8748" s="21">
        <f>VLOOKUP(C8748,'[2]05-2025'!$B$1:$D$65536,3,0)</f>
        <v>337188.21</v>
      </c>
      <c r="E8748" s="25" t="s">
        <v>1824</v>
      </c>
      <c r="F8748" s="27" t="s">
        <v>3229</v>
      </c>
      <c r="G8748" s="26">
        <v>3483991.9</v>
      </c>
      <c r="H8748" s="26">
        <v>0</v>
      </c>
      <c r="I8748" s="24">
        <f t="shared" si="137"/>
        <v>-5545936.9299999997</v>
      </c>
      <c r="J8748" s="27" t="s">
        <v>61</v>
      </c>
      <c r="K8748" s="2" t="s">
        <v>15</v>
      </c>
    </row>
    <row r="8749" spans="1:11" ht="12" customHeight="1" x14ac:dyDescent="0.2">
      <c r="A8749" s="2">
        <v>1700</v>
      </c>
      <c r="B8749" s="20" t="str">
        <f>VLOOKUP(C8749,'[2]05-2025'!$B$1:$C$65536,2,0)</f>
        <v>HORAS EXTRAS</v>
      </c>
      <c r="C8749" s="33" t="s">
        <v>92</v>
      </c>
      <c r="D8749" s="21">
        <f>VLOOKUP(C8749,'[2]05-2025'!$B$1:$D$65536,3,0)</f>
        <v>337188.21</v>
      </c>
      <c r="E8749" s="25" t="s">
        <v>1824</v>
      </c>
      <c r="F8749" s="27" t="s">
        <v>3230</v>
      </c>
      <c r="G8749" s="26">
        <v>2419.7199999999998</v>
      </c>
      <c r="H8749" s="26">
        <v>0</v>
      </c>
      <c r="I8749" s="24">
        <f t="shared" si="137"/>
        <v>-5543517.21</v>
      </c>
      <c r="J8749" s="27" t="s">
        <v>1730</v>
      </c>
      <c r="K8749" s="2" t="s">
        <v>15</v>
      </c>
    </row>
    <row r="8750" spans="1:11" ht="12" customHeight="1" x14ac:dyDescent="0.2">
      <c r="A8750" s="2">
        <v>1700</v>
      </c>
      <c r="B8750" s="20" t="str">
        <f>VLOOKUP(C8750,'[2]05-2025'!$B$1:$C$65536,2,0)</f>
        <v>HORAS EXTRAS</v>
      </c>
      <c r="C8750" s="33" t="s">
        <v>92</v>
      </c>
      <c r="D8750" s="21">
        <f>VLOOKUP(C8750,'[2]05-2025'!$B$1:$D$65536,3,0)</f>
        <v>337188.21</v>
      </c>
      <c r="E8750" s="25" t="s">
        <v>1824</v>
      </c>
      <c r="F8750" s="27" t="s">
        <v>3231</v>
      </c>
      <c r="G8750" s="26">
        <v>3628.58</v>
      </c>
      <c r="H8750" s="26">
        <v>0</v>
      </c>
      <c r="I8750" s="24">
        <f t="shared" si="137"/>
        <v>-5539888.6299999999</v>
      </c>
      <c r="J8750" s="27" t="s">
        <v>63</v>
      </c>
      <c r="K8750" s="2" t="s">
        <v>15</v>
      </c>
    </row>
    <row r="8751" spans="1:11" ht="12" customHeight="1" x14ac:dyDescent="0.2">
      <c r="A8751" s="2">
        <v>1700</v>
      </c>
      <c r="B8751" s="20" t="str">
        <f>VLOOKUP(C8751,'[2]05-2025'!$B$1:$C$65536,2,0)</f>
        <v>HORAS EXTRAS</v>
      </c>
      <c r="C8751" s="33" t="s">
        <v>92</v>
      </c>
      <c r="D8751" s="21">
        <f>VLOOKUP(C8751,'[2]05-2025'!$B$1:$D$65536,3,0)</f>
        <v>337188.21</v>
      </c>
      <c r="E8751" s="25" t="s">
        <v>1824</v>
      </c>
      <c r="F8751" s="27" t="s">
        <v>3232</v>
      </c>
      <c r="G8751" s="26">
        <v>71.77</v>
      </c>
      <c r="H8751" s="26">
        <v>0</v>
      </c>
      <c r="I8751" s="24">
        <f t="shared" si="137"/>
        <v>-5539816.8600000003</v>
      </c>
      <c r="J8751" s="27" t="s">
        <v>89</v>
      </c>
      <c r="K8751" s="2" t="s">
        <v>15</v>
      </c>
    </row>
    <row r="8752" spans="1:11" ht="12" customHeight="1" x14ac:dyDescent="0.2">
      <c r="A8752" s="2">
        <v>1700</v>
      </c>
      <c r="B8752" s="20" t="str">
        <f>VLOOKUP(C8752,'[2]05-2025'!$B$1:$C$65536,2,0)</f>
        <v>HORAS EXTRAS</v>
      </c>
      <c r="C8752" s="33" t="s">
        <v>92</v>
      </c>
      <c r="D8752" s="21">
        <f>VLOOKUP(C8752,'[2]05-2025'!$B$1:$D$65536,3,0)</f>
        <v>337188.21</v>
      </c>
      <c r="E8752" s="25" t="s">
        <v>1824</v>
      </c>
      <c r="F8752" s="27" t="s">
        <v>3292</v>
      </c>
      <c r="G8752" s="26">
        <v>237764.02</v>
      </c>
      <c r="H8752" s="26">
        <v>0</v>
      </c>
      <c r="I8752" s="24">
        <f t="shared" si="137"/>
        <v>-5302052.8400000008</v>
      </c>
      <c r="J8752" s="27" t="s">
        <v>33</v>
      </c>
      <c r="K8752" s="2" t="s">
        <v>15</v>
      </c>
    </row>
    <row r="8753" spans="1:11" ht="12" customHeight="1" x14ac:dyDescent="0.2">
      <c r="A8753" s="2">
        <v>1700</v>
      </c>
      <c r="B8753" s="20" t="str">
        <f>VLOOKUP(C8753,'[2]05-2025'!$B$1:$C$65536,2,0)</f>
        <v>HORAS EXTRAS</v>
      </c>
      <c r="C8753" s="33" t="s">
        <v>92</v>
      </c>
      <c r="D8753" s="21">
        <f>VLOOKUP(C8753,'[2]05-2025'!$B$1:$D$65536,3,0)</f>
        <v>337188.21</v>
      </c>
      <c r="E8753" s="25" t="s">
        <v>1824</v>
      </c>
      <c r="F8753" s="27" t="s">
        <v>3233</v>
      </c>
      <c r="G8753" s="26">
        <v>8528.2999999999993</v>
      </c>
      <c r="H8753" s="26">
        <v>0</v>
      </c>
      <c r="I8753" s="24">
        <f t="shared" si="137"/>
        <v>-5293524.540000001</v>
      </c>
      <c r="J8753" s="27" t="s">
        <v>93</v>
      </c>
      <c r="K8753" s="2" t="s">
        <v>15</v>
      </c>
    </row>
    <row r="8754" spans="1:11" ht="12" customHeight="1" x14ac:dyDescent="0.2">
      <c r="A8754" s="2">
        <v>1700</v>
      </c>
      <c r="B8754" s="20" t="str">
        <f>VLOOKUP(C8754,'[2]05-2025'!$B$1:$C$65536,2,0)</f>
        <v>HORAS EXTRAS</v>
      </c>
      <c r="C8754" s="33" t="s">
        <v>92</v>
      </c>
      <c r="D8754" s="21">
        <f>VLOOKUP(C8754,'[2]05-2025'!$B$1:$D$65536,3,0)</f>
        <v>337188.21</v>
      </c>
      <c r="E8754" s="25" t="s">
        <v>1824</v>
      </c>
      <c r="F8754" s="27" t="s">
        <v>3234</v>
      </c>
      <c r="G8754" s="26">
        <v>3687.18</v>
      </c>
      <c r="H8754" s="26">
        <v>0</v>
      </c>
      <c r="I8754" s="24">
        <f t="shared" si="137"/>
        <v>-5289837.3600000013</v>
      </c>
      <c r="J8754" s="27" t="s">
        <v>1734</v>
      </c>
      <c r="K8754" s="2" t="s">
        <v>15</v>
      </c>
    </row>
    <row r="8755" spans="1:11" ht="12" customHeight="1" x14ac:dyDescent="0.2">
      <c r="A8755" s="2">
        <v>1700</v>
      </c>
      <c r="B8755" s="20" t="str">
        <f>VLOOKUP(C8755,'[2]05-2025'!$B$1:$C$65536,2,0)</f>
        <v>HORAS EXTRAS</v>
      </c>
      <c r="C8755" s="33" t="s">
        <v>92</v>
      </c>
      <c r="D8755" s="21">
        <f>VLOOKUP(C8755,'[2]05-2025'!$B$1:$D$65536,3,0)</f>
        <v>337188.21</v>
      </c>
      <c r="E8755" s="25" t="s">
        <v>1824</v>
      </c>
      <c r="F8755" s="27" t="s">
        <v>3235</v>
      </c>
      <c r="G8755" s="26">
        <v>406318.07</v>
      </c>
      <c r="H8755" s="26">
        <v>0</v>
      </c>
      <c r="I8755" s="24">
        <f t="shared" si="137"/>
        <v>-4883519.290000001</v>
      </c>
      <c r="J8755" s="27" t="s">
        <v>64</v>
      </c>
      <c r="K8755" s="2" t="s">
        <v>15</v>
      </c>
    </row>
    <row r="8756" spans="1:11" ht="12" customHeight="1" x14ac:dyDescent="0.2">
      <c r="A8756" s="2">
        <v>1700</v>
      </c>
      <c r="B8756" s="20" t="str">
        <f>VLOOKUP(C8756,'[2]05-2025'!$B$1:$C$65536,2,0)</f>
        <v>HORAS EXTRAS</v>
      </c>
      <c r="C8756" s="33" t="s">
        <v>92</v>
      </c>
      <c r="D8756" s="21">
        <f>VLOOKUP(C8756,'[2]05-2025'!$B$1:$D$65536,3,0)</f>
        <v>337188.21</v>
      </c>
      <c r="E8756" s="25" t="s">
        <v>1824</v>
      </c>
      <c r="F8756" s="27" t="s">
        <v>3236</v>
      </c>
      <c r="G8756" s="26">
        <v>44834.84</v>
      </c>
      <c r="H8756" s="26">
        <v>0</v>
      </c>
      <c r="I8756" s="24">
        <f t="shared" si="137"/>
        <v>-4838684.4500000011</v>
      </c>
      <c r="J8756" s="27" t="s">
        <v>89</v>
      </c>
      <c r="K8756" s="2" t="s">
        <v>15</v>
      </c>
    </row>
    <row r="8757" spans="1:11" ht="12" customHeight="1" x14ac:dyDescent="0.2">
      <c r="A8757" s="2">
        <v>1700</v>
      </c>
      <c r="B8757" s="20" t="str">
        <f>VLOOKUP(C8757,'[2]05-2025'!$B$1:$C$65536,2,0)</f>
        <v>HORAS EXTRAS</v>
      </c>
      <c r="C8757" s="33" t="s">
        <v>92</v>
      </c>
      <c r="D8757" s="21">
        <f>VLOOKUP(C8757,'[2]05-2025'!$B$1:$D$65536,3,0)</f>
        <v>337188.21</v>
      </c>
      <c r="E8757" s="25" t="s">
        <v>1824</v>
      </c>
      <c r="F8757" s="27" t="s">
        <v>3237</v>
      </c>
      <c r="G8757" s="26">
        <v>14778.97</v>
      </c>
      <c r="H8757" s="26">
        <v>0</v>
      </c>
      <c r="I8757" s="24">
        <f t="shared" si="137"/>
        <v>-4823905.4800000014</v>
      </c>
      <c r="J8757" s="27" t="s">
        <v>1800</v>
      </c>
      <c r="K8757" s="2" t="s">
        <v>15</v>
      </c>
    </row>
    <row r="8758" spans="1:11" ht="12" customHeight="1" x14ac:dyDescent="0.2">
      <c r="A8758" s="2">
        <v>1700</v>
      </c>
      <c r="B8758" s="20" t="str">
        <f>VLOOKUP(C8758,'[2]05-2025'!$B$1:$C$65536,2,0)</f>
        <v>HORAS EXTRAS</v>
      </c>
      <c r="C8758" s="33" t="s">
        <v>92</v>
      </c>
      <c r="D8758" s="21">
        <f>VLOOKUP(C8758,'[2]05-2025'!$B$1:$D$65536,3,0)</f>
        <v>337188.21</v>
      </c>
      <c r="E8758" s="25" t="s">
        <v>1824</v>
      </c>
      <c r="F8758" s="27" t="s">
        <v>3238</v>
      </c>
      <c r="G8758" s="26">
        <v>834.44</v>
      </c>
      <c r="H8758" s="26">
        <v>0</v>
      </c>
      <c r="I8758" s="24">
        <f t="shared" si="137"/>
        <v>-4823071.040000001</v>
      </c>
      <c r="J8758" s="27" t="s">
        <v>67</v>
      </c>
      <c r="K8758" s="2" t="s">
        <v>15</v>
      </c>
    </row>
    <row r="8759" spans="1:11" ht="12" customHeight="1" x14ac:dyDescent="0.2">
      <c r="A8759" s="2">
        <v>1700</v>
      </c>
      <c r="B8759" s="20" t="str">
        <f>VLOOKUP(C8759,'[2]05-2025'!$B$1:$C$65536,2,0)</f>
        <v>HORAS EXTRAS</v>
      </c>
      <c r="C8759" s="33" t="s">
        <v>92</v>
      </c>
      <c r="D8759" s="21">
        <f>VLOOKUP(C8759,'[2]05-2025'!$B$1:$D$65536,3,0)</f>
        <v>337188.21</v>
      </c>
      <c r="E8759" s="25" t="s">
        <v>1824</v>
      </c>
      <c r="F8759" s="27" t="s">
        <v>3239</v>
      </c>
      <c r="G8759" s="26">
        <v>465885.05</v>
      </c>
      <c r="H8759" s="26">
        <v>0</v>
      </c>
      <c r="I8759" s="24">
        <f t="shared" si="137"/>
        <v>-4357185.9900000012</v>
      </c>
      <c r="J8759" s="27" t="s">
        <v>68</v>
      </c>
      <c r="K8759" s="2" t="s">
        <v>15</v>
      </c>
    </row>
    <row r="8760" spans="1:11" ht="12" customHeight="1" x14ac:dyDescent="0.2">
      <c r="A8760" s="2">
        <v>1700</v>
      </c>
      <c r="B8760" s="20" t="str">
        <f>VLOOKUP(C8760,'[2]05-2025'!$B$1:$C$65536,2,0)</f>
        <v>HORAS EXTRAS</v>
      </c>
      <c r="C8760" s="33" t="s">
        <v>92</v>
      </c>
      <c r="D8760" s="21">
        <f>VLOOKUP(C8760,'[2]05-2025'!$B$1:$D$65536,3,0)</f>
        <v>337188.21</v>
      </c>
      <c r="E8760" s="25" t="s">
        <v>1824</v>
      </c>
      <c r="F8760" s="27" t="s">
        <v>3227</v>
      </c>
      <c r="G8760" s="26">
        <v>90754.11</v>
      </c>
      <c r="H8760" s="26">
        <v>0</v>
      </c>
      <c r="I8760" s="24">
        <f t="shared" si="137"/>
        <v>-4266431.8800000008</v>
      </c>
      <c r="J8760" s="27" t="s">
        <v>62</v>
      </c>
      <c r="K8760" s="2" t="s">
        <v>15</v>
      </c>
    </row>
    <row r="8761" spans="1:11" ht="12" customHeight="1" x14ac:dyDescent="0.2">
      <c r="A8761" s="2">
        <v>1700</v>
      </c>
      <c r="B8761" s="20" t="str">
        <f>VLOOKUP(C8761,'[2]05-2025'!$B$1:$C$65536,2,0)</f>
        <v>HORAS EXTRAS</v>
      </c>
      <c r="C8761" s="33" t="s">
        <v>92</v>
      </c>
      <c r="D8761" s="21">
        <f>VLOOKUP(C8761,'[2]05-2025'!$B$1:$D$65536,3,0)</f>
        <v>337188.21</v>
      </c>
      <c r="E8761" s="25" t="s">
        <v>1824</v>
      </c>
      <c r="F8761" s="27" t="s">
        <v>3228</v>
      </c>
      <c r="G8761" s="26">
        <v>6516.19</v>
      </c>
      <c r="H8761" s="26">
        <v>0</v>
      </c>
      <c r="I8761" s="24">
        <f t="shared" si="137"/>
        <v>-4259915.6900000004</v>
      </c>
      <c r="J8761" s="27" t="s">
        <v>92</v>
      </c>
      <c r="K8761" s="2" t="s">
        <v>15</v>
      </c>
    </row>
    <row r="8762" spans="1:11" ht="12" customHeight="1" x14ac:dyDescent="0.2">
      <c r="A8762" s="2">
        <v>1700</v>
      </c>
      <c r="B8762" s="20" t="str">
        <f>VLOOKUP(C8762,'[2]05-2025'!$B$1:$C$65536,2,0)</f>
        <v>HORAS EXTRAS</v>
      </c>
      <c r="C8762" s="33" t="s">
        <v>92</v>
      </c>
      <c r="D8762" s="21">
        <f>VLOOKUP(C8762,'[2]05-2025'!$B$1:$D$65536,3,0)</f>
        <v>337188.21</v>
      </c>
      <c r="E8762" s="25" t="s">
        <v>1824</v>
      </c>
      <c r="F8762" s="27" t="s">
        <v>3229</v>
      </c>
      <c r="G8762" s="26">
        <v>3483991.9</v>
      </c>
      <c r="H8762" s="26">
        <v>0</v>
      </c>
      <c r="I8762" s="24">
        <f t="shared" si="137"/>
        <v>-775923.7900000005</v>
      </c>
      <c r="J8762" s="27" t="s">
        <v>61</v>
      </c>
      <c r="K8762" s="2" t="s">
        <v>15</v>
      </c>
    </row>
    <row r="8763" spans="1:11" ht="12" customHeight="1" x14ac:dyDescent="0.2">
      <c r="A8763" s="2">
        <v>1700</v>
      </c>
      <c r="B8763" s="20" t="str">
        <f>VLOOKUP(C8763,'[2]05-2025'!$B$1:$C$65536,2,0)</f>
        <v>HORAS EXTRAS</v>
      </c>
      <c r="C8763" s="33" t="s">
        <v>92</v>
      </c>
      <c r="D8763" s="21">
        <f>VLOOKUP(C8763,'[2]05-2025'!$B$1:$D$65536,3,0)</f>
        <v>337188.21</v>
      </c>
      <c r="E8763" s="25" t="s">
        <v>1824</v>
      </c>
      <c r="F8763" s="27" t="s">
        <v>3230</v>
      </c>
      <c r="G8763" s="26">
        <v>2419.7199999999998</v>
      </c>
      <c r="H8763" s="26">
        <v>0</v>
      </c>
      <c r="I8763" s="24">
        <f t="shared" si="137"/>
        <v>-773504.07000000053</v>
      </c>
      <c r="J8763" s="27" t="s">
        <v>1730</v>
      </c>
      <c r="K8763" s="2" t="s">
        <v>15</v>
      </c>
    </row>
    <row r="8764" spans="1:11" ht="12" customHeight="1" x14ac:dyDescent="0.2">
      <c r="A8764" s="2">
        <v>1700</v>
      </c>
      <c r="B8764" s="20" t="str">
        <f>VLOOKUP(C8764,'[2]05-2025'!$B$1:$C$65536,2,0)</f>
        <v>HORAS EXTRAS</v>
      </c>
      <c r="C8764" s="33" t="s">
        <v>92</v>
      </c>
      <c r="D8764" s="21">
        <f>VLOOKUP(C8764,'[2]05-2025'!$B$1:$D$65536,3,0)</f>
        <v>337188.21</v>
      </c>
      <c r="E8764" s="25" t="s">
        <v>1824</v>
      </c>
      <c r="F8764" s="27" t="s">
        <v>3231</v>
      </c>
      <c r="G8764" s="26">
        <v>3628.58</v>
      </c>
      <c r="H8764" s="26">
        <v>0</v>
      </c>
      <c r="I8764" s="24">
        <f t="shared" si="137"/>
        <v>-769875.49000000057</v>
      </c>
      <c r="J8764" s="27" t="s">
        <v>63</v>
      </c>
      <c r="K8764" s="2" t="s">
        <v>15</v>
      </c>
    </row>
    <row r="8765" spans="1:11" ht="12" customHeight="1" x14ac:dyDescent="0.2">
      <c r="A8765" s="2">
        <v>1700</v>
      </c>
      <c r="B8765" s="20" t="str">
        <f>VLOOKUP(C8765,'[2]05-2025'!$B$1:$C$65536,2,0)</f>
        <v>HORAS EXTRAS</v>
      </c>
      <c r="C8765" s="33" t="s">
        <v>92</v>
      </c>
      <c r="D8765" s="21">
        <f>VLOOKUP(C8765,'[2]05-2025'!$B$1:$D$65536,3,0)</f>
        <v>337188.21</v>
      </c>
      <c r="E8765" s="25" t="s">
        <v>1824</v>
      </c>
      <c r="F8765" s="27" t="s">
        <v>3232</v>
      </c>
      <c r="G8765" s="26">
        <v>71.77</v>
      </c>
      <c r="H8765" s="26">
        <v>0</v>
      </c>
      <c r="I8765" s="24">
        <f t="shared" si="137"/>
        <v>-769803.72000000055</v>
      </c>
      <c r="J8765" s="27" t="s">
        <v>89</v>
      </c>
      <c r="K8765" s="2" t="s">
        <v>15</v>
      </c>
    </row>
    <row r="8766" spans="1:11" ht="12" customHeight="1" x14ac:dyDescent="0.2">
      <c r="A8766" s="2">
        <v>1700</v>
      </c>
      <c r="B8766" s="20" t="str">
        <f>VLOOKUP(C8766,'[2]05-2025'!$B$1:$C$65536,2,0)</f>
        <v>HORAS EXTRAS</v>
      </c>
      <c r="C8766" s="33" t="s">
        <v>92</v>
      </c>
      <c r="D8766" s="21">
        <f>VLOOKUP(C8766,'[2]05-2025'!$B$1:$D$65536,3,0)</f>
        <v>337188.21</v>
      </c>
      <c r="E8766" s="25" t="s">
        <v>1824</v>
      </c>
      <c r="F8766" s="27" t="s">
        <v>3292</v>
      </c>
      <c r="G8766" s="26">
        <v>237764.02</v>
      </c>
      <c r="H8766" s="26">
        <v>0</v>
      </c>
      <c r="I8766" s="24">
        <f t="shared" si="137"/>
        <v>-532039.70000000054</v>
      </c>
      <c r="J8766" s="27" t="s">
        <v>33</v>
      </c>
      <c r="K8766" s="2" t="s">
        <v>15</v>
      </c>
    </row>
    <row r="8767" spans="1:11" ht="12" customHeight="1" x14ac:dyDescent="0.2">
      <c r="A8767" s="2">
        <v>1700</v>
      </c>
      <c r="B8767" s="20" t="str">
        <f>VLOOKUP(C8767,'[2]05-2025'!$B$1:$C$65536,2,0)</f>
        <v>HORAS EXTRAS</v>
      </c>
      <c r="C8767" s="33" t="s">
        <v>92</v>
      </c>
      <c r="D8767" s="21">
        <f>VLOOKUP(C8767,'[2]05-2025'!$B$1:$D$65536,3,0)</f>
        <v>337188.21</v>
      </c>
      <c r="E8767" s="25" t="s">
        <v>1824</v>
      </c>
      <c r="F8767" s="27" t="s">
        <v>3233</v>
      </c>
      <c r="G8767" s="26">
        <v>8528.2999999999993</v>
      </c>
      <c r="H8767" s="26">
        <v>0</v>
      </c>
      <c r="I8767" s="24">
        <f t="shared" si="137"/>
        <v>-523511.40000000055</v>
      </c>
      <c r="J8767" s="27" t="s">
        <v>93</v>
      </c>
      <c r="K8767" s="2" t="s">
        <v>15</v>
      </c>
    </row>
    <row r="8768" spans="1:11" ht="12" customHeight="1" x14ac:dyDescent="0.2">
      <c r="A8768" s="2">
        <v>1700</v>
      </c>
      <c r="B8768" s="20" t="str">
        <f>VLOOKUP(C8768,'[2]05-2025'!$B$1:$C$65536,2,0)</f>
        <v>HORAS EXTRAS</v>
      </c>
      <c r="C8768" s="33" t="s">
        <v>92</v>
      </c>
      <c r="D8768" s="21">
        <f>VLOOKUP(C8768,'[2]05-2025'!$B$1:$D$65536,3,0)</f>
        <v>337188.21</v>
      </c>
      <c r="E8768" s="25" t="s">
        <v>1824</v>
      </c>
      <c r="F8768" s="27" t="s">
        <v>3234</v>
      </c>
      <c r="G8768" s="26">
        <v>3687.18</v>
      </c>
      <c r="H8768" s="26">
        <v>0</v>
      </c>
      <c r="I8768" s="24">
        <f t="shared" si="137"/>
        <v>-519824.22000000055</v>
      </c>
      <c r="J8768" s="27" t="s">
        <v>1734</v>
      </c>
      <c r="K8768" s="2" t="s">
        <v>15</v>
      </c>
    </row>
    <row r="8769" spans="1:11" ht="12" customHeight="1" x14ac:dyDescent="0.2">
      <c r="A8769" s="2">
        <v>1700</v>
      </c>
      <c r="B8769" s="20" t="str">
        <f>VLOOKUP(C8769,'[2]05-2025'!$B$1:$C$65536,2,0)</f>
        <v>HORAS EXTRAS</v>
      </c>
      <c r="C8769" s="33" t="s">
        <v>92</v>
      </c>
      <c r="D8769" s="21">
        <f>VLOOKUP(C8769,'[2]05-2025'!$B$1:$D$65536,3,0)</f>
        <v>337188.21</v>
      </c>
      <c r="E8769" s="25" t="s">
        <v>1824</v>
      </c>
      <c r="F8769" s="27" t="s">
        <v>3235</v>
      </c>
      <c r="G8769" s="26">
        <v>406318.07</v>
      </c>
      <c r="H8769" s="26">
        <v>0</v>
      </c>
      <c r="I8769" s="24">
        <f t="shared" si="137"/>
        <v>-113506.15000000055</v>
      </c>
      <c r="J8769" s="27" t="s">
        <v>64</v>
      </c>
      <c r="K8769" s="2" t="s">
        <v>15</v>
      </c>
    </row>
    <row r="8770" spans="1:11" ht="12" customHeight="1" x14ac:dyDescent="0.2">
      <c r="A8770" s="2">
        <v>1700</v>
      </c>
      <c r="B8770" s="20" t="str">
        <f>VLOOKUP(C8770,'[2]05-2025'!$B$1:$C$65536,2,0)</f>
        <v>HORAS EXTRAS</v>
      </c>
      <c r="C8770" s="33" t="s">
        <v>92</v>
      </c>
      <c r="D8770" s="21">
        <f>VLOOKUP(C8770,'[2]05-2025'!$B$1:$D$65536,3,0)</f>
        <v>337188.21</v>
      </c>
      <c r="E8770" s="25" t="s">
        <v>1824</v>
      </c>
      <c r="F8770" s="27" t="s">
        <v>3236</v>
      </c>
      <c r="G8770" s="26">
        <v>44834.84</v>
      </c>
      <c r="H8770" s="26">
        <v>0</v>
      </c>
      <c r="I8770" s="24">
        <f t="shared" si="137"/>
        <v>-68671.310000000551</v>
      </c>
      <c r="J8770" s="27" t="s">
        <v>89</v>
      </c>
      <c r="K8770" s="2" t="s">
        <v>15</v>
      </c>
    </row>
    <row r="8771" spans="1:11" ht="12" customHeight="1" x14ac:dyDescent="0.2">
      <c r="A8771" s="2">
        <v>1700</v>
      </c>
      <c r="B8771" s="20" t="str">
        <f>VLOOKUP(C8771,'[2]05-2025'!$B$1:$C$65536,2,0)</f>
        <v>HORAS EXTRAS</v>
      </c>
      <c r="C8771" s="33" t="s">
        <v>92</v>
      </c>
      <c r="D8771" s="21">
        <f>VLOOKUP(C8771,'[2]05-2025'!$B$1:$D$65536,3,0)</f>
        <v>337188.21</v>
      </c>
      <c r="E8771" s="25" t="s">
        <v>1824</v>
      </c>
      <c r="F8771" s="27" t="s">
        <v>3237</v>
      </c>
      <c r="G8771" s="26">
        <v>14778.97</v>
      </c>
      <c r="H8771" s="26">
        <v>0</v>
      </c>
      <c r="I8771" s="24">
        <f t="shared" ref="I8771:I8834" si="138">IF(C8771&lt;&gt;C8770,D8771+G8771-H8771,IF(C8771=C8770,I8770+G8771-H8771,"falso"))</f>
        <v>-53892.340000000549</v>
      </c>
      <c r="J8771" s="27" t="s">
        <v>1800</v>
      </c>
      <c r="K8771" s="2" t="s">
        <v>15</v>
      </c>
    </row>
    <row r="8772" spans="1:11" ht="12" customHeight="1" x14ac:dyDescent="0.2">
      <c r="A8772" s="2">
        <v>1700</v>
      </c>
      <c r="B8772" s="20" t="str">
        <f>VLOOKUP(C8772,'[2]05-2025'!$B$1:$C$65536,2,0)</f>
        <v>HORAS EXTRAS</v>
      </c>
      <c r="C8772" s="33" t="s">
        <v>92</v>
      </c>
      <c r="D8772" s="21">
        <f>VLOOKUP(C8772,'[2]05-2025'!$B$1:$D$65536,3,0)</f>
        <v>337188.21</v>
      </c>
      <c r="E8772" s="25" t="s">
        <v>1824</v>
      </c>
      <c r="F8772" s="27" t="s">
        <v>3238</v>
      </c>
      <c r="G8772" s="26">
        <v>834.44</v>
      </c>
      <c r="H8772" s="26">
        <v>0</v>
      </c>
      <c r="I8772" s="24">
        <f t="shared" si="138"/>
        <v>-53057.900000000547</v>
      </c>
      <c r="J8772" s="27" t="s">
        <v>67</v>
      </c>
      <c r="K8772" s="2" t="s">
        <v>15</v>
      </c>
    </row>
    <row r="8773" spans="1:11" ht="12" customHeight="1" x14ac:dyDescent="0.2">
      <c r="A8773" s="2">
        <v>1700</v>
      </c>
      <c r="B8773" s="20" t="str">
        <f>VLOOKUP(C8773,'[2]05-2025'!$B$1:$C$65536,2,0)</f>
        <v>HORAS EXTRAS</v>
      </c>
      <c r="C8773" s="33" t="s">
        <v>92</v>
      </c>
      <c r="D8773" s="21">
        <f>VLOOKUP(C8773,'[2]05-2025'!$B$1:$D$65536,3,0)</f>
        <v>337188.21</v>
      </c>
      <c r="E8773" s="25" t="s">
        <v>1824</v>
      </c>
      <c r="F8773" s="27" t="s">
        <v>3239</v>
      </c>
      <c r="G8773" s="26">
        <v>465885.05</v>
      </c>
      <c r="H8773" s="26">
        <v>0</v>
      </c>
      <c r="I8773" s="24">
        <f t="shared" si="138"/>
        <v>412827.14999999944</v>
      </c>
      <c r="J8773" s="27" t="s">
        <v>68</v>
      </c>
      <c r="K8773" s="2" t="s">
        <v>15</v>
      </c>
    </row>
    <row r="8774" spans="1:11" ht="12" customHeight="1" x14ac:dyDescent="0.2">
      <c r="A8774" s="2">
        <v>1700</v>
      </c>
      <c r="B8774" s="20" t="str">
        <f>VLOOKUP(C8774,'[2]05-2025'!$B$1:$C$65536,2,0)</f>
        <v>D.S.R</v>
      </c>
      <c r="C8774" s="33" t="s">
        <v>93</v>
      </c>
      <c r="D8774" s="21">
        <f>VLOOKUP(C8774,'[2]05-2025'!$B$1:$D$65536,3,0)</f>
        <v>145373.57999999999</v>
      </c>
      <c r="E8774" s="25" t="s">
        <v>1824</v>
      </c>
      <c r="F8774" s="27" t="s">
        <v>2303</v>
      </c>
      <c r="G8774" s="26">
        <v>0</v>
      </c>
      <c r="H8774" s="26">
        <v>79197.17</v>
      </c>
      <c r="I8774" s="24">
        <f t="shared" si="138"/>
        <v>66176.409999999989</v>
      </c>
      <c r="J8774" s="27" t="s">
        <v>64</v>
      </c>
      <c r="K8774" s="2" t="s">
        <v>15</v>
      </c>
    </row>
    <row r="8775" spans="1:11" ht="12" customHeight="1" x14ac:dyDescent="0.2">
      <c r="A8775" s="2">
        <v>1700</v>
      </c>
      <c r="B8775" s="20" t="str">
        <f>VLOOKUP(C8775,'[2]05-2025'!$B$1:$C$65536,2,0)</f>
        <v>D.S.R</v>
      </c>
      <c r="C8775" s="33" t="s">
        <v>93</v>
      </c>
      <c r="D8775" s="21">
        <f>VLOOKUP(C8775,'[2]05-2025'!$B$1:$D$65536,3,0)</f>
        <v>145373.57999999999</v>
      </c>
      <c r="E8775" s="25" t="s">
        <v>1824</v>
      </c>
      <c r="F8775" s="27" t="s">
        <v>2304</v>
      </c>
      <c r="G8775" s="26">
        <v>0</v>
      </c>
      <c r="H8775" s="26">
        <v>23723.13</v>
      </c>
      <c r="I8775" s="24">
        <f t="shared" si="138"/>
        <v>42453.279999999984</v>
      </c>
      <c r="J8775" s="27" t="s">
        <v>90</v>
      </c>
      <c r="K8775" s="2" t="s">
        <v>15</v>
      </c>
    </row>
    <row r="8776" spans="1:11" ht="12" customHeight="1" x14ac:dyDescent="0.2">
      <c r="A8776" s="2">
        <v>1700</v>
      </c>
      <c r="B8776" s="20" t="str">
        <f>VLOOKUP(C8776,'[2]05-2025'!$B$1:$C$65536,2,0)</f>
        <v>D.S.R</v>
      </c>
      <c r="C8776" s="33" t="s">
        <v>93</v>
      </c>
      <c r="D8776" s="21">
        <f>VLOOKUP(C8776,'[2]05-2025'!$B$1:$D$65536,3,0)</f>
        <v>145373.57999999999</v>
      </c>
      <c r="E8776" s="25" t="s">
        <v>1824</v>
      </c>
      <c r="F8776" s="27" t="s">
        <v>2305</v>
      </c>
      <c r="G8776" s="26">
        <v>0</v>
      </c>
      <c r="H8776" s="26">
        <v>3617618.13</v>
      </c>
      <c r="I8776" s="24">
        <f t="shared" si="138"/>
        <v>-3575164.85</v>
      </c>
      <c r="J8776" s="27" t="s">
        <v>89</v>
      </c>
      <c r="K8776" s="2" t="s">
        <v>15</v>
      </c>
    </row>
    <row r="8777" spans="1:11" ht="12" customHeight="1" x14ac:dyDescent="0.2">
      <c r="A8777" s="2">
        <v>1700</v>
      </c>
      <c r="B8777" s="20" t="str">
        <f>VLOOKUP(C8777,'[2]05-2025'!$B$1:$C$65536,2,0)</f>
        <v>D.S.R</v>
      </c>
      <c r="C8777" s="33" t="s">
        <v>93</v>
      </c>
      <c r="D8777" s="21">
        <f>VLOOKUP(C8777,'[2]05-2025'!$B$1:$D$65536,3,0)</f>
        <v>145373.57999999999</v>
      </c>
      <c r="E8777" s="25" t="s">
        <v>1824</v>
      </c>
      <c r="F8777" s="27" t="s">
        <v>2306</v>
      </c>
      <c r="G8777" s="26">
        <v>0</v>
      </c>
      <c r="H8777" s="26">
        <v>374078.76</v>
      </c>
      <c r="I8777" s="24">
        <f t="shared" si="138"/>
        <v>-3949243.6100000003</v>
      </c>
      <c r="J8777" s="27" t="s">
        <v>77</v>
      </c>
      <c r="K8777" s="2" t="s">
        <v>15</v>
      </c>
    </row>
    <row r="8778" spans="1:11" ht="12" customHeight="1" x14ac:dyDescent="0.2">
      <c r="A8778" s="2">
        <v>1700</v>
      </c>
      <c r="B8778" s="20" t="str">
        <f>VLOOKUP(C8778,'[2]05-2025'!$B$1:$C$65536,2,0)</f>
        <v>D.S.R</v>
      </c>
      <c r="C8778" s="33" t="s">
        <v>93</v>
      </c>
      <c r="D8778" s="21">
        <f>VLOOKUP(C8778,'[2]05-2025'!$B$1:$D$65536,3,0)</f>
        <v>145373.57999999999</v>
      </c>
      <c r="E8778" s="25" t="s">
        <v>1824</v>
      </c>
      <c r="F8778" s="27" t="s">
        <v>2307</v>
      </c>
      <c r="G8778" s="26">
        <v>0</v>
      </c>
      <c r="H8778" s="26">
        <v>82155.13</v>
      </c>
      <c r="I8778" s="24">
        <f t="shared" si="138"/>
        <v>-4031398.74</v>
      </c>
      <c r="J8778" s="27" t="s">
        <v>92</v>
      </c>
      <c r="K8778" s="2" t="s">
        <v>15</v>
      </c>
    </row>
    <row r="8779" spans="1:11" ht="12" customHeight="1" x14ac:dyDescent="0.2">
      <c r="A8779" s="2">
        <v>1700</v>
      </c>
      <c r="B8779" s="20" t="str">
        <f>VLOOKUP(C8779,'[2]05-2025'!$B$1:$C$65536,2,0)</f>
        <v>D.S.R</v>
      </c>
      <c r="C8779" s="33" t="s">
        <v>93</v>
      </c>
      <c r="D8779" s="21">
        <f>VLOOKUP(C8779,'[2]05-2025'!$B$1:$D$65536,3,0)</f>
        <v>145373.57999999999</v>
      </c>
      <c r="E8779" s="25" t="s">
        <v>1824</v>
      </c>
      <c r="F8779" s="27" t="s">
        <v>2309</v>
      </c>
      <c r="G8779" s="26">
        <v>0</v>
      </c>
      <c r="H8779" s="26">
        <v>3690.29</v>
      </c>
      <c r="I8779" s="24">
        <f t="shared" si="138"/>
        <v>-4035089.0300000003</v>
      </c>
      <c r="J8779" s="27" t="s">
        <v>94</v>
      </c>
      <c r="K8779" s="2" t="s">
        <v>15</v>
      </c>
    </row>
    <row r="8780" spans="1:11" ht="12" customHeight="1" x14ac:dyDescent="0.2">
      <c r="A8780" s="2">
        <v>1700</v>
      </c>
      <c r="B8780" s="20" t="str">
        <f>VLOOKUP(C8780,'[2]05-2025'!$B$1:$C$65536,2,0)</f>
        <v>D.S.R</v>
      </c>
      <c r="C8780" s="33" t="s">
        <v>93</v>
      </c>
      <c r="D8780" s="21">
        <f>VLOOKUP(C8780,'[2]05-2025'!$B$1:$D$65536,3,0)</f>
        <v>145373.57999999999</v>
      </c>
      <c r="E8780" s="25" t="s">
        <v>1824</v>
      </c>
      <c r="F8780" s="27" t="s">
        <v>2310</v>
      </c>
      <c r="G8780" s="26">
        <v>0</v>
      </c>
      <c r="H8780" s="26">
        <v>14315.39</v>
      </c>
      <c r="I8780" s="24">
        <f t="shared" si="138"/>
        <v>-4049404.4200000004</v>
      </c>
      <c r="J8780" s="27" t="s">
        <v>78</v>
      </c>
      <c r="K8780" s="2" t="s">
        <v>15</v>
      </c>
    </row>
    <row r="8781" spans="1:11" ht="12" customHeight="1" x14ac:dyDescent="0.2">
      <c r="A8781" s="2">
        <v>1700</v>
      </c>
      <c r="B8781" s="20" t="str">
        <f>VLOOKUP(C8781,'[2]05-2025'!$B$1:$C$65536,2,0)</f>
        <v>D.S.R</v>
      </c>
      <c r="C8781" s="33" t="s">
        <v>93</v>
      </c>
      <c r="D8781" s="21">
        <f>VLOOKUP(C8781,'[2]05-2025'!$B$1:$D$65536,3,0)</f>
        <v>145373.57999999999</v>
      </c>
      <c r="E8781" s="25" t="s">
        <v>1824</v>
      </c>
      <c r="F8781" s="27" t="s">
        <v>2311</v>
      </c>
      <c r="G8781" s="26">
        <v>0</v>
      </c>
      <c r="H8781" s="26">
        <v>529094</v>
      </c>
      <c r="I8781" s="24">
        <f t="shared" si="138"/>
        <v>-4578498.42</v>
      </c>
      <c r="J8781" s="27" t="s">
        <v>91</v>
      </c>
      <c r="K8781" s="2" t="s">
        <v>15</v>
      </c>
    </row>
    <row r="8782" spans="1:11" ht="12" customHeight="1" x14ac:dyDescent="0.2">
      <c r="A8782" s="2">
        <v>1700</v>
      </c>
      <c r="B8782" s="20" t="str">
        <f>VLOOKUP(C8782,'[2]05-2025'!$B$1:$C$65536,2,0)</f>
        <v>D.S.R</v>
      </c>
      <c r="C8782" s="33" t="s">
        <v>93</v>
      </c>
      <c r="D8782" s="21">
        <f>VLOOKUP(C8782,'[2]05-2025'!$B$1:$D$65536,3,0)</f>
        <v>145373.57999999999</v>
      </c>
      <c r="E8782" s="25" t="s">
        <v>1824</v>
      </c>
      <c r="F8782" s="27" t="s">
        <v>2303</v>
      </c>
      <c r="G8782" s="26">
        <v>0</v>
      </c>
      <c r="H8782" s="26">
        <v>79197.17</v>
      </c>
      <c r="I8782" s="24">
        <f t="shared" si="138"/>
        <v>-4657695.59</v>
      </c>
      <c r="J8782" s="27" t="s">
        <v>64</v>
      </c>
      <c r="K8782" s="2" t="s">
        <v>15</v>
      </c>
    </row>
    <row r="8783" spans="1:11" ht="12" customHeight="1" x14ac:dyDescent="0.2">
      <c r="A8783" s="2">
        <v>1700</v>
      </c>
      <c r="B8783" s="20" t="str">
        <f>VLOOKUP(C8783,'[2]05-2025'!$B$1:$C$65536,2,0)</f>
        <v>D.S.R</v>
      </c>
      <c r="C8783" s="33" t="s">
        <v>93</v>
      </c>
      <c r="D8783" s="21">
        <f>VLOOKUP(C8783,'[2]05-2025'!$B$1:$D$65536,3,0)</f>
        <v>145373.57999999999</v>
      </c>
      <c r="E8783" s="25" t="s">
        <v>1824</v>
      </c>
      <c r="F8783" s="27" t="s">
        <v>2304</v>
      </c>
      <c r="G8783" s="26">
        <v>0</v>
      </c>
      <c r="H8783" s="26">
        <v>23723.13</v>
      </c>
      <c r="I8783" s="24">
        <f t="shared" si="138"/>
        <v>-4681418.72</v>
      </c>
      <c r="J8783" s="27" t="s">
        <v>90</v>
      </c>
      <c r="K8783" s="2" t="s">
        <v>15</v>
      </c>
    </row>
    <row r="8784" spans="1:11" ht="12" customHeight="1" x14ac:dyDescent="0.2">
      <c r="A8784" s="2">
        <v>1700</v>
      </c>
      <c r="B8784" s="20" t="str">
        <f>VLOOKUP(C8784,'[2]05-2025'!$B$1:$C$65536,2,0)</f>
        <v>D.S.R</v>
      </c>
      <c r="C8784" s="33" t="s">
        <v>93</v>
      </c>
      <c r="D8784" s="21">
        <f>VLOOKUP(C8784,'[2]05-2025'!$B$1:$D$65536,3,0)</f>
        <v>145373.57999999999</v>
      </c>
      <c r="E8784" s="25" t="s">
        <v>1824</v>
      </c>
      <c r="F8784" s="27" t="s">
        <v>2305</v>
      </c>
      <c r="G8784" s="26">
        <v>0</v>
      </c>
      <c r="H8784" s="26">
        <v>3617618.13</v>
      </c>
      <c r="I8784" s="24">
        <f t="shared" si="138"/>
        <v>-8299036.8499999996</v>
      </c>
      <c r="J8784" s="27" t="s">
        <v>89</v>
      </c>
      <c r="K8784" s="2" t="s">
        <v>15</v>
      </c>
    </row>
    <row r="8785" spans="1:11" ht="12" customHeight="1" x14ac:dyDescent="0.2">
      <c r="A8785" s="2">
        <v>1700</v>
      </c>
      <c r="B8785" s="20" t="str">
        <f>VLOOKUP(C8785,'[2]05-2025'!$B$1:$C$65536,2,0)</f>
        <v>D.S.R</v>
      </c>
      <c r="C8785" s="33" t="s">
        <v>93</v>
      </c>
      <c r="D8785" s="21">
        <f>VLOOKUP(C8785,'[2]05-2025'!$B$1:$D$65536,3,0)</f>
        <v>145373.57999999999</v>
      </c>
      <c r="E8785" s="25" t="s">
        <v>1824</v>
      </c>
      <c r="F8785" s="27" t="s">
        <v>2306</v>
      </c>
      <c r="G8785" s="26">
        <v>0</v>
      </c>
      <c r="H8785" s="26">
        <v>374078.76</v>
      </c>
      <c r="I8785" s="24">
        <f t="shared" si="138"/>
        <v>-8673115.6099999994</v>
      </c>
      <c r="J8785" s="27" t="s">
        <v>77</v>
      </c>
      <c r="K8785" s="2" t="s">
        <v>15</v>
      </c>
    </row>
    <row r="8786" spans="1:11" ht="12" customHeight="1" x14ac:dyDescent="0.2">
      <c r="A8786" s="2">
        <v>1700</v>
      </c>
      <c r="B8786" s="20" t="str">
        <f>VLOOKUP(C8786,'[2]05-2025'!$B$1:$C$65536,2,0)</f>
        <v>D.S.R</v>
      </c>
      <c r="C8786" s="33" t="s">
        <v>93</v>
      </c>
      <c r="D8786" s="21">
        <f>VLOOKUP(C8786,'[2]05-2025'!$B$1:$D$65536,3,0)</f>
        <v>145373.57999999999</v>
      </c>
      <c r="E8786" s="25" t="s">
        <v>1824</v>
      </c>
      <c r="F8786" s="27" t="s">
        <v>2307</v>
      </c>
      <c r="G8786" s="26">
        <v>0</v>
      </c>
      <c r="H8786" s="26">
        <v>82155.13</v>
      </c>
      <c r="I8786" s="24">
        <f t="shared" si="138"/>
        <v>-8755270.7400000002</v>
      </c>
      <c r="J8786" s="27" t="s">
        <v>92</v>
      </c>
      <c r="K8786" s="2" t="s">
        <v>15</v>
      </c>
    </row>
    <row r="8787" spans="1:11" ht="12" customHeight="1" x14ac:dyDescent="0.2">
      <c r="A8787" s="2">
        <v>1700</v>
      </c>
      <c r="B8787" s="20" t="str">
        <f>VLOOKUP(C8787,'[2]05-2025'!$B$1:$C$65536,2,0)</f>
        <v>D.S.R</v>
      </c>
      <c r="C8787" s="33" t="s">
        <v>93</v>
      </c>
      <c r="D8787" s="21">
        <f>VLOOKUP(C8787,'[2]05-2025'!$B$1:$D$65536,3,0)</f>
        <v>145373.57999999999</v>
      </c>
      <c r="E8787" s="25" t="s">
        <v>1824</v>
      </c>
      <c r="F8787" s="27" t="s">
        <v>2308</v>
      </c>
      <c r="G8787" s="26">
        <v>0</v>
      </c>
      <c r="H8787" s="26">
        <v>46141.14</v>
      </c>
      <c r="I8787" s="24">
        <f t="shared" si="138"/>
        <v>-8801411.8800000008</v>
      </c>
      <c r="J8787" s="27" t="s">
        <v>93</v>
      </c>
      <c r="K8787" s="2" t="s">
        <v>15</v>
      </c>
    </row>
    <row r="8788" spans="1:11" ht="12" customHeight="1" x14ac:dyDescent="0.2">
      <c r="A8788" s="2">
        <v>1700</v>
      </c>
      <c r="B8788" s="20" t="str">
        <f>VLOOKUP(C8788,'[2]05-2025'!$B$1:$C$65536,2,0)</f>
        <v>D.S.R</v>
      </c>
      <c r="C8788" s="33" t="s">
        <v>93</v>
      </c>
      <c r="D8788" s="21">
        <f>VLOOKUP(C8788,'[2]05-2025'!$B$1:$D$65536,3,0)</f>
        <v>145373.57999999999</v>
      </c>
      <c r="E8788" s="25" t="s">
        <v>1824</v>
      </c>
      <c r="F8788" s="27" t="s">
        <v>2309</v>
      </c>
      <c r="G8788" s="26">
        <v>0</v>
      </c>
      <c r="H8788" s="26">
        <v>3690.29</v>
      </c>
      <c r="I8788" s="24">
        <f t="shared" si="138"/>
        <v>-8805102.1699999999</v>
      </c>
      <c r="J8788" s="27" t="s">
        <v>94</v>
      </c>
      <c r="K8788" s="2" t="s">
        <v>15</v>
      </c>
    </row>
    <row r="8789" spans="1:11" ht="12" customHeight="1" x14ac:dyDescent="0.2">
      <c r="A8789" s="2">
        <v>1700</v>
      </c>
      <c r="B8789" s="20" t="str">
        <f>VLOOKUP(C8789,'[2]05-2025'!$B$1:$C$65536,2,0)</f>
        <v>D.S.R</v>
      </c>
      <c r="C8789" s="33" t="s">
        <v>93</v>
      </c>
      <c r="D8789" s="21">
        <f>VLOOKUP(C8789,'[2]05-2025'!$B$1:$D$65536,3,0)</f>
        <v>145373.57999999999</v>
      </c>
      <c r="E8789" s="25" t="s">
        <v>1824</v>
      </c>
      <c r="F8789" s="27" t="s">
        <v>2310</v>
      </c>
      <c r="G8789" s="26">
        <v>0</v>
      </c>
      <c r="H8789" s="26">
        <v>14315.39</v>
      </c>
      <c r="I8789" s="24">
        <f t="shared" si="138"/>
        <v>-8819417.5600000005</v>
      </c>
      <c r="J8789" s="27" t="s">
        <v>78</v>
      </c>
      <c r="K8789" s="2" t="s">
        <v>15</v>
      </c>
    </row>
    <row r="8790" spans="1:11" ht="12" customHeight="1" x14ac:dyDescent="0.2">
      <c r="A8790" s="2">
        <v>1700</v>
      </c>
      <c r="B8790" s="20" t="str">
        <f>VLOOKUP(C8790,'[2]05-2025'!$B$1:$C$65536,2,0)</f>
        <v>D.S.R</v>
      </c>
      <c r="C8790" s="33" t="s">
        <v>93</v>
      </c>
      <c r="D8790" s="21">
        <f>VLOOKUP(C8790,'[2]05-2025'!$B$1:$D$65536,3,0)</f>
        <v>145373.57999999999</v>
      </c>
      <c r="E8790" s="25" t="s">
        <v>1824</v>
      </c>
      <c r="F8790" s="27" t="s">
        <v>2311</v>
      </c>
      <c r="G8790" s="26">
        <v>0</v>
      </c>
      <c r="H8790" s="26">
        <v>529094</v>
      </c>
      <c r="I8790" s="24">
        <f t="shared" si="138"/>
        <v>-9348511.5600000005</v>
      </c>
      <c r="J8790" s="27" t="s">
        <v>91</v>
      </c>
      <c r="K8790" s="2" t="s">
        <v>15</v>
      </c>
    </row>
    <row r="8791" spans="1:11" ht="12" customHeight="1" x14ac:dyDescent="0.2">
      <c r="A8791" s="2">
        <v>1700</v>
      </c>
      <c r="B8791" s="20" t="str">
        <f>VLOOKUP(C8791,'[2]05-2025'!$B$1:$C$65536,2,0)</f>
        <v>D.S.R</v>
      </c>
      <c r="C8791" s="33" t="s">
        <v>93</v>
      </c>
      <c r="D8791" s="21">
        <f>VLOOKUP(C8791,'[2]05-2025'!$B$1:$D$65536,3,0)</f>
        <v>145373.57999999999</v>
      </c>
      <c r="E8791" s="25" t="s">
        <v>1824</v>
      </c>
      <c r="F8791" s="27" t="s">
        <v>3036</v>
      </c>
      <c r="G8791" s="26">
        <v>0</v>
      </c>
      <c r="H8791" s="26">
        <v>11764.28</v>
      </c>
      <c r="I8791" s="24">
        <f t="shared" si="138"/>
        <v>-9360275.8399999999</v>
      </c>
      <c r="J8791" s="27" t="s">
        <v>89</v>
      </c>
      <c r="K8791" s="2" t="s">
        <v>15</v>
      </c>
    </row>
    <row r="8792" spans="1:11" ht="12" customHeight="1" x14ac:dyDescent="0.2">
      <c r="A8792" s="2">
        <v>1700</v>
      </c>
      <c r="B8792" s="20" t="str">
        <f>VLOOKUP(C8792,'[2]05-2025'!$B$1:$C$65536,2,0)</f>
        <v>D.S.R</v>
      </c>
      <c r="C8792" s="33" t="s">
        <v>93</v>
      </c>
      <c r="D8792" s="21">
        <f>VLOOKUP(C8792,'[2]05-2025'!$B$1:$D$65536,3,0)</f>
        <v>145373.57999999999</v>
      </c>
      <c r="E8792" s="25" t="s">
        <v>1824</v>
      </c>
      <c r="F8792" s="27" t="s">
        <v>3037</v>
      </c>
      <c r="G8792" s="26">
        <v>0</v>
      </c>
      <c r="H8792" s="26">
        <v>71.3</v>
      </c>
      <c r="I8792" s="24">
        <f t="shared" si="138"/>
        <v>-9360347.1400000006</v>
      </c>
      <c r="J8792" s="27" t="s">
        <v>93</v>
      </c>
      <c r="K8792" s="2" t="s">
        <v>15</v>
      </c>
    </row>
    <row r="8793" spans="1:11" ht="12" customHeight="1" x14ac:dyDescent="0.2">
      <c r="A8793" s="2">
        <v>1700</v>
      </c>
      <c r="B8793" s="20" t="str">
        <f>VLOOKUP(C8793,'[2]05-2025'!$B$1:$C$65536,2,0)</f>
        <v>D.S.R</v>
      </c>
      <c r="C8793" s="33" t="s">
        <v>93</v>
      </c>
      <c r="D8793" s="21">
        <f>VLOOKUP(C8793,'[2]05-2025'!$B$1:$D$65536,3,0)</f>
        <v>145373.57999999999</v>
      </c>
      <c r="E8793" s="25" t="s">
        <v>1824</v>
      </c>
      <c r="F8793" s="27" t="s">
        <v>3036</v>
      </c>
      <c r="G8793" s="26">
        <v>0</v>
      </c>
      <c r="H8793" s="26">
        <v>11764.28</v>
      </c>
      <c r="I8793" s="24">
        <f t="shared" si="138"/>
        <v>-9372111.4199999999</v>
      </c>
      <c r="J8793" s="27" t="s">
        <v>89</v>
      </c>
      <c r="K8793" s="2" t="s">
        <v>15</v>
      </c>
    </row>
    <row r="8794" spans="1:11" ht="12" customHeight="1" x14ac:dyDescent="0.2">
      <c r="A8794" s="2">
        <v>1700</v>
      </c>
      <c r="B8794" s="20" t="str">
        <f>VLOOKUP(C8794,'[2]05-2025'!$B$1:$C$65536,2,0)</f>
        <v>D.S.R</v>
      </c>
      <c r="C8794" s="33" t="s">
        <v>93</v>
      </c>
      <c r="D8794" s="21">
        <f>VLOOKUP(C8794,'[2]05-2025'!$B$1:$D$65536,3,0)</f>
        <v>145373.57999999999</v>
      </c>
      <c r="E8794" s="25" t="s">
        <v>1824</v>
      </c>
      <c r="F8794" s="27" t="s">
        <v>3227</v>
      </c>
      <c r="G8794" s="26">
        <v>90754.11</v>
      </c>
      <c r="H8794" s="26">
        <v>0</v>
      </c>
      <c r="I8794" s="24">
        <f t="shared" si="138"/>
        <v>-9281357.3100000005</v>
      </c>
      <c r="J8794" s="27" t="s">
        <v>62</v>
      </c>
      <c r="K8794" s="2" t="s">
        <v>15</v>
      </c>
    </row>
    <row r="8795" spans="1:11" ht="12" customHeight="1" x14ac:dyDescent="0.2">
      <c r="A8795" s="2">
        <v>1700</v>
      </c>
      <c r="B8795" s="20" t="str">
        <f>VLOOKUP(C8795,'[2]05-2025'!$B$1:$C$65536,2,0)</f>
        <v>D.S.R</v>
      </c>
      <c r="C8795" s="33" t="s">
        <v>93</v>
      </c>
      <c r="D8795" s="21">
        <f>VLOOKUP(C8795,'[2]05-2025'!$B$1:$D$65536,3,0)</f>
        <v>145373.57999999999</v>
      </c>
      <c r="E8795" s="25" t="s">
        <v>1824</v>
      </c>
      <c r="F8795" s="27" t="s">
        <v>3228</v>
      </c>
      <c r="G8795" s="26">
        <v>6516.19</v>
      </c>
      <c r="H8795" s="26">
        <v>0</v>
      </c>
      <c r="I8795" s="24">
        <f t="shared" si="138"/>
        <v>-9274841.120000001</v>
      </c>
      <c r="J8795" s="27" t="s">
        <v>92</v>
      </c>
      <c r="K8795" s="2" t="s">
        <v>15</v>
      </c>
    </row>
    <row r="8796" spans="1:11" ht="12" customHeight="1" x14ac:dyDescent="0.2">
      <c r="A8796" s="2">
        <v>1700</v>
      </c>
      <c r="B8796" s="20" t="str">
        <f>VLOOKUP(C8796,'[2]05-2025'!$B$1:$C$65536,2,0)</f>
        <v>D.S.R</v>
      </c>
      <c r="C8796" s="33" t="s">
        <v>93</v>
      </c>
      <c r="D8796" s="21">
        <f>VLOOKUP(C8796,'[2]05-2025'!$B$1:$D$65536,3,0)</f>
        <v>145373.57999999999</v>
      </c>
      <c r="E8796" s="25" t="s">
        <v>1824</v>
      </c>
      <c r="F8796" s="27" t="s">
        <v>3229</v>
      </c>
      <c r="G8796" s="26">
        <v>3483991.9</v>
      </c>
      <c r="H8796" s="26">
        <v>0</v>
      </c>
      <c r="I8796" s="24">
        <f t="shared" si="138"/>
        <v>-5790849.2200000007</v>
      </c>
      <c r="J8796" s="27" t="s">
        <v>61</v>
      </c>
      <c r="K8796" s="2" t="s">
        <v>15</v>
      </c>
    </row>
    <row r="8797" spans="1:11" ht="12" customHeight="1" x14ac:dyDescent="0.2">
      <c r="A8797" s="2">
        <v>1700</v>
      </c>
      <c r="B8797" s="20" t="str">
        <f>VLOOKUP(C8797,'[2]05-2025'!$B$1:$C$65536,2,0)</f>
        <v>D.S.R</v>
      </c>
      <c r="C8797" s="33" t="s">
        <v>93</v>
      </c>
      <c r="D8797" s="21">
        <f>VLOOKUP(C8797,'[2]05-2025'!$B$1:$D$65536,3,0)</f>
        <v>145373.57999999999</v>
      </c>
      <c r="E8797" s="25" t="s">
        <v>1824</v>
      </c>
      <c r="F8797" s="27" t="s">
        <v>3230</v>
      </c>
      <c r="G8797" s="26">
        <v>2419.7199999999998</v>
      </c>
      <c r="H8797" s="26">
        <v>0</v>
      </c>
      <c r="I8797" s="24">
        <f t="shared" si="138"/>
        <v>-5788429.5000000009</v>
      </c>
      <c r="J8797" s="27" t="s">
        <v>1730</v>
      </c>
      <c r="K8797" s="2" t="s">
        <v>15</v>
      </c>
    </row>
    <row r="8798" spans="1:11" ht="12" customHeight="1" x14ac:dyDescent="0.2">
      <c r="A8798" s="2">
        <v>1700</v>
      </c>
      <c r="B8798" s="20" t="str">
        <f>VLOOKUP(C8798,'[2]05-2025'!$B$1:$C$65536,2,0)</f>
        <v>D.S.R</v>
      </c>
      <c r="C8798" s="33" t="s">
        <v>93</v>
      </c>
      <c r="D8798" s="21">
        <f>VLOOKUP(C8798,'[2]05-2025'!$B$1:$D$65536,3,0)</f>
        <v>145373.57999999999</v>
      </c>
      <c r="E8798" s="25" t="s">
        <v>1824</v>
      </c>
      <c r="F8798" s="27" t="s">
        <v>3231</v>
      </c>
      <c r="G8798" s="26">
        <v>3628.58</v>
      </c>
      <c r="H8798" s="26">
        <v>0</v>
      </c>
      <c r="I8798" s="24">
        <f t="shared" si="138"/>
        <v>-5784800.9200000009</v>
      </c>
      <c r="J8798" s="27" t="s">
        <v>63</v>
      </c>
      <c r="K8798" s="2" t="s">
        <v>15</v>
      </c>
    </row>
    <row r="8799" spans="1:11" ht="12" customHeight="1" x14ac:dyDescent="0.2">
      <c r="A8799" s="2">
        <v>1700</v>
      </c>
      <c r="B8799" s="20" t="str">
        <f>VLOOKUP(C8799,'[2]05-2025'!$B$1:$C$65536,2,0)</f>
        <v>D.S.R</v>
      </c>
      <c r="C8799" s="33" t="s">
        <v>93</v>
      </c>
      <c r="D8799" s="21">
        <f>VLOOKUP(C8799,'[2]05-2025'!$B$1:$D$65536,3,0)</f>
        <v>145373.57999999999</v>
      </c>
      <c r="E8799" s="25" t="s">
        <v>1824</v>
      </c>
      <c r="F8799" s="27" t="s">
        <v>3232</v>
      </c>
      <c r="G8799" s="26">
        <v>71.77</v>
      </c>
      <c r="H8799" s="26">
        <v>0</v>
      </c>
      <c r="I8799" s="24">
        <f t="shared" si="138"/>
        <v>-5784729.1500000013</v>
      </c>
      <c r="J8799" s="27" t="s">
        <v>89</v>
      </c>
      <c r="K8799" s="2" t="s">
        <v>15</v>
      </c>
    </row>
    <row r="8800" spans="1:11" ht="12" customHeight="1" x14ac:dyDescent="0.2">
      <c r="A8800" s="2">
        <v>1700</v>
      </c>
      <c r="B8800" s="20" t="str">
        <f>VLOOKUP(C8800,'[2]05-2025'!$B$1:$C$65536,2,0)</f>
        <v>D.S.R</v>
      </c>
      <c r="C8800" s="33" t="s">
        <v>93</v>
      </c>
      <c r="D8800" s="21">
        <f>VLOOKUP(C8800,'[2]05-2025'!$B$1:$D$65536,3,0)</f>
        <v>145373.57999999999</v>
      </c>
      <c r="E8800" s="25" t="s">
        <v>1824</v>
      </c>
      <c r="F8800" s="27" t="s">
        <v>3292</v>
      </c>
      <c r="G8800" s="26">
        <v>237764.02</v>
      </c>
      <c r="H8800" s="26">
        <v>0</v>
      </c>
      <c r="I8800" s="24">
        <f t="shared" si="138"/>
        <v>-5546965.1300000018</v>
      </c>
      <c r="J8800" s="27" t="s">
        <v>33</v>
      </c>
      <c r="K8800" s="2" t="s">
        <v>15</v>
      </c>
    </row>
    <row r="8801" spans="1:11" ht="12" customHeight="1" x14ac:dyDescent="0.2">
      <c r="A8801" s="2">
        <v>1700</v>
      </c>
      <c r="B8801" s="20" t="str">
        <f>VLOOKUP(C8801,'[2]05-2025'!$B$1:$C$65536,2,0)</f>
        <v>D.S.R</v>
      </c>
      <c r="C8801" s="33" t="s">
        <v>93</v>
      </c>
      <c r="D8801" s="21">
        <f>VLOOKUP(C8801,'[2]05-2025'!$B$1:$D$65536,3,0)</f>
        <v>145373.57999999999</v>
      </c>
      <c r="E8801" s="25" t="s">
        <v>1824</v>
      </c>
      <c r="F8801" s="27" t="s">
        <v>3233</v>
      </c>
      <c r="G8801" s="26">
        <v>8528.2999999999993</v>
      </c>
      <c r="H8801" s="26">
        <v>0</v>
      </c>
      <c r="I8801" s="24">
        <f t="shared" si="138"/>
        <v>-5538436.8300000019</v>
      </c>
      <c r="J8801" s="27" t="s">
        <v>93</v>
      </c>
      <c r="K8801" s="2" t="s">
        <v>15</v>
      </c>
    </row>
    <row r="8802" spans="1:11" ht="12" customHeight="1" x14ac:dyDescent="0.2">
      <c r="A8802" s="2">
        <v>1700</v>
      </c>
      <c r="B8802" s="20" t="str">
        <f>VLOOKUP(C8802,'[2]05-2025'!$B$1:$C$65536,2,0)</f>
        <v>D.S.R</v>
      </c>
      <c r="C8802" s="33" t="s">
        <v>93</v>
      </c>
      <c r="D8802" s="21">
        <f>VLOOKUP(C8802,'[2]05-2025'!$B$1:$D$65536,3,0)</f>
        <v>145373.57999999999</v>
      </c>
      <c r="E8802" s="25" t="s">
        <v>1824</v>
      </c>
      <c r="F8802" s="27" t="s">
        <v>3234</v>
      </c>
      <c r="G8802" s="26">
        <v>3687.18</v>
      </c>
      <c r="H8802" s="26">
        <v>0</v>
      </c>
      <c r="I8802" s="24">
        <f t="shared" si="138"/>
        <v>-5534749.6500000022</v>
      </c>
      <c r="J8802" s="27" t="s">
        <v>1734</v>
      </c>
      <c r="K8802" s="2" t="s">
        <v>15</v>
      </c>
    </row>
    <row r="8803" spans="1:11" ht="12" customHeight="1" x14ac:dyDescent="0.2">
      <c r="A8803" s="2">
        <v>1700</v>
      </c>
      <c r="B8803" s="20" t="str">
        <f>VLOOKUP(C8803,'[2]05-2025'!$B$1:$C$65536,2,0)</f>
        <v>D.S.R</v>
      </c>
      <c r="C8803" s="33" t="s">
        <v>93</v>
      </c>
      <c r="D8803" s="21">
        <f>VLOOKUP(C8803,'[2]05-2025'!$B$1:$D$65536,3,0)</f>
        <v>145373.57999999999</v>
      </c>
      <c r="E8803" s="25" t="s">
        <v>1824</v>
      </c>
      <c r="F8803" s="27" t="s">
        <v>3235</v>
      </c>
      <c r="G8803" s="26">
        <v>406318.07</v>
      </c>
      <c r="H8803" s="26">
        <v>0</v>
      </c>
      <c r="I8803" s="24">
        <f t="shared" si="138"/>
        <v>-5128431.5800000019</v>
      </c>
      <c r="J8803" s="27" t="s">
        <v>64</v>
      </c>
      <c r="K8803" s="2" t="s">
        <v>15</v>
      </c>
    </row>
    <row r="8804" spans="1:11" ht="12" customHeight="1" x14ac:dyDescent="0.2">
      <c r="A8804" s="2">
        <v>1700</v>
      </c>
      <c r="B8804" s="20" t="str">
        <f>VLOOKUP(C8804,'[2]05-2025'!$B$1:$C$65536,2,0)</f>
        <v>D.S.R</v>
      </c>
      <c r="C8804" s="33" t="s">
        <v>93</v>
      </c>
      <c r="D8804" s="21">
        <f>VLOOKUP(C8804,'[2]05-2025'!$B$1:$D$65536,3,0)</f>
        <v>145373.57999999999</v>
      </c>
      <c r="E8804" s="25" t="s">
        <v>1824</v>
      </c>
      <c r="F8804" s="27" t="s">
        <v>3236</v>
      </c>
      <c r="G8804" s="26">
        <v>44834.84</v>
      </c>
      <c r="H8804" s="26">
        <v>0</v>
      </c>
      <c r="I8804" s="24">
        <f t="shared" si="138"/>
        <v>-5083596.7400000021</v>
      </c>
      <c r="J8804" s="27" t="s">
        <v>89</v>
      </c>
      <c r="K8804" s="2" t="s">
        <v>15</v>
      </c>
    </row>
    <row r="8805" spans="1:11" ht="12" customHeight="1" x14ac:dyDescent="0.2">
      <c r="A8805" s="2">
        <v>1700</v>
      </c>
      <c r="B8805" s="20" t="str">
        <f>VLOOKUP(C8805,'[2]05-2025'!$B$1:$C$65536,2,0)</f>
        <v>D.S.R</v>
      </c>
      <c r="C8805" s="33" t="s">
        <v>93</v>
      </c>
      <c r="D8805" s="21">
        <f>VLOOKUP(C8805,'[2]05-2025'!$B$1:$D$65536,3,0)</f>
        <v>145373.57999999999</v>
      </c>
      <c r="E8805" s="25" t="s">
        <v>1824</v>
      </c>
      <c r="F8805" s="27" t="s">
        <v>3157</v>
      </c>
      <c r="G8805" s="26">
        <v>14778.97</v>
      </c>
      <c r="H8805" s="26">
        <v>0</v>
      </c>
      <c r="I8805" s="24">
        <f t="shared" si="138"/>
        <v>-5068817.7700000023</v>
      </c>
      <c r="J8805" s="27" t="s">
        <v>1800</v>
      </c>
      <c r="K8805" s="2" t="s">
        <v>15</v>
      </c>
    </row>
    <row r="8806" spans="1:11" ht="12" customHeight="1" x14ac:dyDescent="0.2">
      <c r="A8806" s="2">
        <v>1700</v>
      </c>
      <c r="B8806" s="20" t="str">
        <f>VLOOKUP(C8806,'[2]05-2025'!$B$1:$C$65536,2,0)</f>
        <v>D.S.R</v>
      </c>
      <c r="C8806" s="33" t="s">
        <v>93</v>
      </c>
      <c r="D8806" s="21">
        <f>VLOOKUP(C8806,'[2]05-2025'!$B$1:$D$65536,3,0)</f>
        <v>145373.57999999999</v>
      </c>
      <c r="E8806" s="25" t="s">
        <v>1824</v>
      </c>
      <c r="F8806" s="27" t="s">
        <v>3238</v>
      </c>
      <c r="G8806" s="26">
        <v>834.44</v>
      </c>
      <c r="H8806" s="26">
        <v>0</v>
      </c>
      <c r="I8806" s="24">
        <f t="shared" si="138"/>
        <v>-5067983.3300000019</v>
      </c>
      <c r="J8806" s="27" t="s">
        <v>67</v>
      </c>
      <c r="K8806" s="2" t="s">
        <v>15</v>
      </c>
    </row>
    <row r="8807" spans="1:11" ht="12" customHeight="1" x14ac:dyDescent="0.2">
      <c r="A8807" s="2">
        <v>1700</v>
      </c>
      <c r="B8807" s="20" t="str">
        <f>VLOOKUP(C8807,'[2]05-2025'!$B$1:$C$65536,2,0)</f>
        <v>D.S.R</v>
      </c>
      <c r="C8807" s="33" t="s">
        <v>93</v>
      </c>
      <c r="D8807" s="21">
        <f>VLOOKUP(C8807,'[2]05-2025'!$B$1:$D$65536,3,0)</f>
        <v>145373.57999999999</v>
      </c>
      <c r="E8807" s="25" t="s">
        <v>1824</v>
      </c>
      <c r="F8807" s="27" t="s">
        <v>3239</v>
      </c>
      <c r="G8807" s="26">
        <v>465885.05</v>
      </c>
      <c r="H8807" s="26">
        <v>0</v>
      </c>
      <c r="I8807" s="24">
        <f t="shared" si="138"/>
        <v>-4602098.2800000021</v>
      </c>
      <c r="J8807" s="27" t="s">
        <v>68</v>
      </c>
      <c r="K8807" s="2" t="s">
        <v>15</v>
      </c>
    </row>
    <row r="8808" spans="1:11" ht="12" customHeight="1" x14ac:dyDescent="0.2">
      <c r="A8808" s="2">
        <v>1700</v>
      </c>
      <c r="B8808" s="20" t="str">
        <f>VLOOKUP(C8808,'[2]05-2025'!$B$1:$C$65536,2,0)</f>
        <v>D.S.R</v>
      </c>
      <c r="C8808" s="33" t="s">
        <v>93</v>
      </c>
      <c r="D8808" s="21">
        <f>VLOOKUP(C8808,'[2]05-2025'!$B$1:$D$65536,3,0)</f>
        <v>145373.57999999999</v>
      </c>
      <c r="E8808" s="25" t="s">
        <v>1824</v>
      </c>
      <c r="F8808" s="27" t="s">
        <v>3227</v>
      </c>
      <c r="G8808" s="26">
        <v>90754.11</v>
      </c>
      <c r="H8808" s="26">
        <v>0</v>
      </c>
      <c r="I8808" s="24">
        <f t="shared" si="138"/>
        <v>-4511344.1700000018</v>
      </c>
      <c r="J8808" s="27" t="s">
        <v>62</v>
      </c>
      <c r="K8808" s="2" t="s">
        <v>15</v>
      </c>
    </row>
    <row r="8809" spans="1:11" ht="12" customHeight="1" x14ac:dyDescent="0.2">
      <c r="A8809" s="2">
        <v>1700</v>
      </c>
      <c r="B8809" s="20" t="str">
        <f>VLOOKUP(C8809,'[2]05-2025'!$B$1:$C$65536,2,0)</f>
        <v>D.S.R</v>
      </c>
      <c r="C8809" s="33" t="s">
        <v>93</v>
      </c>
      <c r="D8809" s="21">
        <f>VLOOKUP(C8809,'[2]05-2025'!$B$1:$D$65536,3,0)</f>
        <v>145373.57999999999</v>
      </c>
      <c r="E8809" s="25" t="s">
        <v>1824</v>
      </c>
      <c r="F8809" s="27" t="s">
        <v>3228</v>
      </c>
      <c r="G8809" s="26">
        <v>6516.19</v>
      </c>
      <c r="H8809" s="26">
        <v>0</v>
      </c>
      <c r="I8809" s="24">
        <f t="shared" si="138"/>
        <v>-4504827.9800000014</v>
      </c>
      <c r="J8809" s="27" t="s">
        <v>92</v>
      </c>
      <c r="K8809" s="2" t="s">
        <v>15</v>
      </c>
    </row>
    <row r="8810" spans="1:11" ht="12" customHeight="1" x14ac:dyDescent="0.2">
      <c r="A8810" s="2">
        <v>1700</v>
      </c>
      <c r="B8810" s="20" t="str">
        <f>VLOOKUP(C8810,'[2]05-2025'!$B$1:$C$65536,2,0)</f>
        <v>D.S.R</v>
      </c>
      <c r="C8810" s="33" t="s">
        <v>93</v>
      </c>
      <c r="D8810" s="21">
        <f>VLOOKUP(C8810,'[2]05-2025'!$B$1:$D$65536,3,0)</f>
        <v>145373.57999999999</v>
      </c>
      <c r="E8810" s="25" t="s">
        <v>1824</v>
      </c>
      <c r="F8810" s="27" t="s">
        <v>3229</v>
      </c>
      <c r="G8810" s="26">
        <v>3483991.9</v>
      </c>
      <c r="H8810" s="26">
        <v>0</v>
      </c>
      <c r="I8810" s="24">
        <f t="shared" si="138"/>
        <v>-1020836.0800000015</v>
      </c>
      <c r="J8810" s="27" t="s">
        <v>61</v>
      </c>
      <c r="K8810" s="2" t="s">
        <v>15</v>
      </c>
    </row>
    <row r="8811" spans="1:11" ht="12" customHeight="1" x14ac:dyDescent="0.2">
      <c r="A8811" s="2">
        <v>1700</v>
      </c>
      <c r="B8811" s="20" t="str">
        <f>VLOOKUP(C8811,'[2]05-2025'!$B$1:$C$65536,2,0)</f>
        <v>D.S.R</v>
      </c>
      <c r="C8811" s="33" t="s">
        <v>93</v>
      </c>
      <c r="D8811" s="21">
        <f>VLOOKUP(C8811,'[2]05-2025'!$B$1:$D$65536,3,0)</f>
        <v>145373.57999999999</v>
      </c>
      <c r="E8811" s="25" t="s">
        <v>1824</v>
      </c>
      <c r="F8811" s="27" t="s">
        <v>3230</v>
      </c>
      <c r="G8811" s="26">
        <v>2419.7199999999998</v>
      </c>
      <c r="H8811" s="26">
        <v>0</v>
      </c>
      <c r="I8811" s="24">
        <f t="shared" si="138"/>
        <v>-1018416.3600000015</v>
      </c>
      <c r="J8811" s="27" t="s">
        <v>1730</v>
      </c>
      <c r="K8811" s="2" t="s">
        <v>15</v>
      </c>
    </row>
    <row r="8812" spans="1:11" ht="12" customHeight="1" x14ac:dyDescent="0.2">
      <c r="A8812" s="2">
        <v>1700</v>
      </c>
      <c r="B8812" s="20" t="str">
        <f>VLOOKUP(C8812,'[2]05-2025'!$B$1:$C$65536,2,0)</f>
        <v>D.S.R</v>
      </c>
      <c r="C8812" s="33" t="s">
        <v>93</v>
      </c>
      <c r="D8812" s="21">
        <f>VLOOKUP(C8812,'[2]05-2025'!$B$1:$D$65536,3,0)</f>
        <v>145373.57999999999</v>
      </c>
      <c r="E8812" s="25" t="s">
        <v>1824</v>
      </c>
      <c r="F8812" s="27" t="s">
        <v>3231</v>
      </c>
      <c r="G8812" s="26">
        <v>3628.58</v>
      </c>
      <c r="H8812" s="26">
        <v>0</v>
      </c>
      <c r="I8812" s="24">
        <f t="shared" si="138"/>
        <v>-1014787.7800000015</v>
      </c>
      <c r="J8812" s="27" t="s">
        <v>63</v>
      </c>
      <c r="K8812" s="2" t="s">
        <v>15</v>
      </c>
    </row>
    <row r="8813" spans="1:11" ht="12" customHeight="1" x14ac:dyDescent="0.2">
      <c r="A8813" s="2">
        <v>1700</v>
      </c>
      <c r="B8813" s="20" t="str">
        <f>VLOOKUP(C8813,'[2]05-2025'!$B$1:$C$65536,2,0)</f>
        <v>D.S.R</v>
      </c>
      <c r="C8813" s="33" t="s">
        <v>93</v>
      </c>
      <c r="D8813" s="21">
        <f>VLOOKUP(C8813,'[2]05-2025'!$B$1:$D$65536,3,0)</f>
        <v>145373.57999999999</v>
      </c>
      <c r="E8813" s="25" t="s">
        <v>1824</v>
      </c>
      <c r="F8813" s="27" t="s">
        <v>3232</v>
      </c>
      <c r="G8813" s="26">
        <v>71.77</v>
      </c>
      <c r="H8813" s="26">
        <v>0</v>
      </c>
      <c r="I8813" s="24">
        <f t="shared" si="138"/>
        <v>-1014716.0100000015</v>
      </c>
      <c r="J8813" s="27" t="s">
        <v>89</v>
      </c>
      <c r="K8813" s="2" t="s">
        <v>15</v>
      </c>
    </row>
    <row r="8814" spans="1:11" ht="12" customHeight="1" x14ac:dyDescent="0.2">
      <c r="A8814" s="2">
        <v>1700</v>
      </c>
      <c r="B8814" s="20" t="str">
        <f>VLOOKUP(C8814,'[2]05-2025'!$B$1:$C$65536,2,0)</f>
        <v>D.S.R</v>
      </c>
      <c r="C8814" s="33" t="s">
        <v>93</v>
      </c>
      <c r="D8814" s="21">
        <f>VLOOKUP(C8814,'[2]05-2025'!$B$1:$D$65536,3,0)</f>
        <v>145373.57999999999</v>
      </c>
      <c r="E8814" s="25" t="s">
        <v>1824</v>
      </c>
      <c r="F8814" s="27" t="s">
        <v>3292</v>
      </c>
      <c r="G8814" s="26">
        <v>237764.02</v>
      </c>
      <c r="H8814" s="26">
        <v>0</v>
      </c>
      <c r="I8814" s="24">
        <f t="shared" si="138"/>
        <v>-776951.9900000015</v>
      </c>
      <c r="J8814" s="27" t="s">
        <v>33</v>
      </c>
      <c r="K8814" s="2" t="s">
        <v>15</v>
      </c>
    </row>
    <row r="8815" spans="1:11" ht="12" customHeight="1" x14ac:dyDescent="0.2">
      <c r="A8815" s="2">
        <v>1700</v>
      </c>
      <c r="B8815" s="20" t="str">
        <f>VLOOKUP(C8815,'[2]05-2025'!$B$1:$C$65536,2,0)</f>
        <v>D.S.R</v>
      </c>
      <c r="C8815" s="33" t="s">
        <v>93</v>
      </c>
      <c r="D8815" s="21">
        <f>VLOOKUP(C8815,'[2]05-2025'!$B$1:$D$65536,3,0)</f>
        <v>145373.57999999999</v>
      </c>
      <c r="E8815" s="25" t="s">
        <v>1824</v>
      </c>
      <c r="F8815" s="27" t="s">
        <v>3234</v>
      </c>
      <c r="G8815" s="26">
        <v>3687.18</v>
      </c>
      <c r="H8815" s="26">
        <v>0</v>
      </c>
      <c r="I8815" s="24">
        <f t="shared" si="138"/>
        <v>-773264.81000000145</v>
      </c>
      <c r="J8815" s="27" t="s">
        <v>1734</v>
      </c>
      <c r="K8815" s="2" t="s">
        <v>15</v>
      </c>
    </row>
    <row r="8816" spans="1:11" ht="12" customHeight="1" x14ac:dyDescent="0.2">
      <c r="A8816" s="2">
        <v>1700</v>
      </c>
      <c r="B8816" s="20" t="str">
        <f>VLOOKUP(C8816,'[2]05-2025'!$B$1:$C$65536,2,0)</f>
        <v>D.S.R</v>
      </c>
      <c r="C8816" s="33" t="s">
        <v>93</v>
      </c>
      <c r="D8816" s="21">
        <f>VLOOKUP(C8816,'[2]05-2025'!$B$1:$D$65536,3,0)</f>
        <v>145373.57999999999</v>
      </c>
      <c r="E8816" s="25" t="s">
        <v>1824</v>
      </c>
      <c r="F8816" s="27" t="s">
        <v>3235</v>
      </c>
      <c r="G8816" s="26">
        <v>406318.07</v>
      </c>
      <c r="H8816" s="26">
        <v>0</v>
      </c>
      <c r="I8816" s="24">
        <f t="shared" si="138"/>
        <v>-366946.74000000145</v>
      </c>
      <c r="J8816" s="27" t="s">
        <v>64</v>
      </c>
      <c r="K8816" s="2" t="s">
        <v>15</v>
      </c>
    </row>
    <row r="8817" spans="1:11" ht="12" customHeight="1" x14ac:dyDescent="0.2">
      <c r="A8817" s="2">
        <v>1700</v>
      </c>
      <c r="B8817" s="20" t="str">
        <f>VLOOKUP(C8817,'[2]05-2025'!$B$1:$C$65536,2,0)</f>
        <v>D.S.R</v>
      </c>
      <c r="C8817" s="33" t="s">
        <v>93</v>
      </c>
      <c r="D8817" s="21">
        <f>VLOOKUP(C8817,'[2]05-2025'!$B$1:$D$65536,3,0)</f>
        <v>145373.57999999999</v>
      </c>
      <c r="E8817" s="25" t="s">
        <v>1824</v>
      </c>
      <c r="F8817" s="27" t="s">
        <v>3236</v>
      </c>
      <c r="G8817" s="26">
        <v>44834.84</v>
      </c>
      <c r="H8817" s="26">
        <v>0</v>
      </c>
      <c r="I8817" s="24">
        <f t="shared" si="138"/>
        <v>-322111.90000000142</v>
      </c>
      <c r="J8817" s="27" t="s">
        <v>89</v>
      </c>
      <c r="K8817" s="2" t="s">
        <v>15</v>
      </c>
    </row>
    <row r="8818" spans="1:11" ht="12" customHeight="1" x14ac:dyDescent="0.2">
      <c r="A8818" s="2">
        <v>1700</v>
      </c>
      <c r="B8818" s="20" t="str">
        <f>VLOOKUP(C8818,'[2]05-2025'!$B$1:$C$65536,2,0)</f>
        <v>D.S.R</v>
      </c>
      <c r="C8818" s="33" t="s">
        <v>93</v>
      </c>
      <c r="D8818" s="21">
        <f>VLOOKUP(C8818,'[2]05-2025'!$B$1:$D$65536,3,0)</f>
        <v>145373.57999999999</v>
      </c>
      <c r="E8818" s="25" t="s">
        <v>1824</v>
      </c>
      <c r="F8818" s="27" t="s">
        <v>3237</v>
      </c>
      <c r="G8818" s="26">
        <v>14778.97</v>
      </c>
      <c r="H8818" s="26">
        <v>0</v>
      </c>
      <c r="I8818" s="24">
        <f t="shared" si="138"/>
        <v>-307332.93000000145</v>
      </c>
      <c r="J8818" s="27" t="s">
        <v>1800</v>
      </c>
      <c r="K8818" s="2" t="s">
        <v>15</v>
      </c>
    </row>
    <row r="8819" spans="1:11" ht="12" customHeight="1" x14ac:dyDescent="0.2">
      <c r="A8819" s="2">
        <v>1700</v>
      </c>
      <c r="B8819" s="20" t="str">
        <f>VLOOKUP(C8819,'[2]05-2025'!$B$1:$C$65536,2,0)</f>
        <v>D.S.R</v>
      </c>
      <c r="C8819" s="33" t="s">
        <v>93</v>
      </c>
      <c r="D8819" s="21">
        <f>VLOOKUP(C8819,'[2]05-2025'!$B$1:$D$65536,3,0)</f>
        <v>145373.57999999999</v>
      </c>
      <c r="E8819" s="25" t="s">
        <v>1824</v>
      </c>
      <c r="F8819" s="27" t="s">
        <v>3238</v>
      </c>
      <c r="G8819" s="26">
        <v>834.44</v>
      </c>
      <c r="H8819" s="26">
        <v>0</v>
      </c>
      <c r="I8819" s="24">
        <f t="shared" si="138"/>
        <v>-306498.49000000145</v>
      </c>
      <c r="J8819" s="27" t="s">
        <v>67</v>
      </c>
      <c r="K8819" s="2" t="s">
        <v>15</v>
      </c>
    </row>
    <row r="8820" spans="1:11" ht="12" customHeight="1" x14ac:dyDescent="0.2">
      <c r="A8820" s="2">
        <v>1700</v>
      </c>
      <c r="B8820" s="20" t="str">
        <f>VLOOKUP(C8820,'[2]05-2025'!$B$1:$C$65536,2,0)</f>
        <v>D.S.R</v>
      </c>
      <c r="C8820" s="33" t="s">
        <v>93</v>
      </c>
      <c r="D8820" s="21">
        <f>VLOOKUP(C8820,'[2]05-2025'!$B$1:$D$65536,3,0)</f>
        <v>145373.57999999999</v>
      </c>
      <c r="E8820" s="25" t="s">
        <v>1824</v>
      </c>
      <c r="F8820" s="27" t="s">
        <v>3239</v>
      </c>
      <c r="G8820" s="26">
        <v>465885.05</v>
      </c>
      <c r="H8820" s="26">
        <v>0</v>
      </c>
      <c r="I8820" s="24">
        <f t="shared" si="138"/>
        <v>159386.55999999854</v>
      </c>
      <c r="J8820" s="27" t="s">
        <v>68</v>
      </c>
      <c r="K8820" s="2" t="s">
        <v>15</v>
      </c>
    </row>
    <row r="8821" spans="1:11" ht="12" customHeight="1" x14ac:dyDescent="0.2">
      <c r="A8821" s="2">
        <v>1700</v>
      </c>
      <c r="B8821" s="20" t="str">
        <f>VLOOKUP(C8821,'[2]05-2025'!$B$1:$C$65536,2,0)</f>
        <v>D.S.R</v>
      </c>
      <c r="C8821" s="33" t="s">
        <v>93</v>
      </c>
      <c r="D8821" s="21">
        <f>VLOOKUP(C8821,'[2]05-2025'!$B$1:$D$65536,3,0)</f>
        <v>145373.57999999999</v>
      </c>
      <c r="E8821" s="25" t="s">
        <v>1824</v>
      </c>
      <c r="F8821" s="27" t="s">
        <v>3293</v>
      </c>
      <c r="G8821" s="26">
        <v>863.58</v>
      </c>
      <c r="H8821" s="26">
        <v>0</v>
      </c>
      <c r="I8821" s="24">
        <f t="shared" si="138"/>
        <v>160250.13999999853</v>
      </c>
      <c r="J8821" s="27" t="s">
        <v>64</v>
      </c>
      <c r="K8821" s="2" t="s">
        <v>15</v>
      </c>
    </row>
    <row r="8822" spans="1:11" ht="12" customHeight="1" x14ac:dyDescent="0.2">
      <c r="A8822" s="2">
        <v>1700</v>
      </c>
      <c r="B8822" s="20" t="str">
        <f>VLOOKUP(C8822,'[2]05-2025'!$B$1:$C$65536,2,0)</f>
        <v>D.S.R</v>
      </c>
      <c r="C8822" s="33" t="s">
        <v>93</v>
      </c>
      <c r="D8822" s="21">
        <f>VLOOKUP(C8822,'[2]05-2025'!$B$1:$D$65536,3,0)</f>
        <v>145373.57999999999</v>
      </c>
      <c r="E8822" s="25" t="s">
        <v>1824</v>
      </c>
      <c r="F8822" s="27" t="s">
        <v>3296</v>
      </c>
      <c r="G8822" s="26">
        <v>9378.7800000000007</v>
      </c>
      <c r="H8822" s="26">
        <v>0</v>
      </c>
      <c r="I8822" s="24">
        <f t="shared" si="138"/>
        <v>169628.91999999853</v>
      </c>
      <c r="J8822" s="27" t="s">
        <v>61</v>
      </c>
      <c r="K8822" s="2" t="s">
        <v>15</v>
      </c>
    </row>
    <row r="8823" spans="1:11" ht="12" customHeight="1" x14ac:dyDescent="0.2">
      <c r="A8823" s="2">
        <v>1700</v>
      </c>
      <c r="B8823" s="20" t="str">
        <f>VLOOKUP(C8823,'[2]05-2025'!$B$1:$C$65536,2,0)</f>
        <v>D.S.R</v>
      </c>
      <c r="C8823" s="33" t="s">
        <v>93</v>
      </c>
      <c r="D8823" s="21">
        <f>VLOOKUP(C8823,'[2]05-2025'!$B$1:$D$65536,3,0)</f>
        <v>145373.57999999999</v>
      </c>
      <c r="E8823" s="25" t="s">
        <v>1824</v>
      </c>
      <c r="F8823" s="27" t="s">
        <v>3295</v>
      </c>
      <c r="G8823" s="26">
        <v>1486.27</v>
      </c>
      <c r="H8823" s="26">
        <v>0</v>
      </c>
      <c r="I8823" s="24">
        <f t="shared" si="138"/>
        <v>171115.18999999852</v>
      </c>
      <c r="J8823" s="27" t="s">
        <v>89</v>
      </c>
      <c r="K8823" s="2" t="s">
        <v>15</v>
      </c>
    </row>
    <row r="8824" spans="1:11" ht="12" customHeight="1" x14ac:dyDescent="0.2">
      <c r="A8824" s="2">
        <v>1700</v>
      </c>
      <c r="B8824" s="20" t="str">
        <f>VLOOKUP(C8824,'[2]05-2025'!$B$1:$C$65536,2,0)</f>
        <v>D.S.R</v>
      </c>
      <c r="C8824" s="33" t="s">
        <v>93</v>
      </c>
      <c r="D8824" s="21">
        <f>VLOOKUP(C8824,'[2]05-2025'!$B$1:$D$65536,3,0)</f>
        <v>145373.57999999999</v>
      </c>
      <c r="E8824" s="25" t="s">
        <v>1824</v>
      </c>
      <c r="F8824" s="27" t="s">
        <v>3293</v>
      </c>
      <c r="G8824" s="26">
        <v>863.58</v>
      </c>
      <c r="H8824" s="26">
        <v>0</v>
      </c>
      <c r="I8824" s="24">
        <f t="shared" si="138"/>
        <v>171978.76999999851</v>
      </c>
      <c r="J8824" s="27" t="s">
        <v>64</v>
      </c>
      <c r="K8824" s="2" t="s">
        <v>15</v>
      </c>
    </row>
    <row r="8825" spans="1:11" ht="12" customHeight="1" x14ac:dyDescent="0.2">
      <c r="A8825" s="2">
        <v>1700</v>
      </c>
      <c r="B8825" s="20" t="str">
        <f>VLOOKUP(C8825,'[2]05-2025'!$B$1:$C$65536,2,0)</f>
        <v>D.S.R</v>
      </c>
      <c r="C8825" s="33" t="s">
        <v>93</v>
      </c>
      <c r="D8825" s="21">
        <f>VLOOKUP(C8825,'[2]05-2025'!$B$1:$D$65536,3,0)</f>
        <v>145373.57999999999</v>
      </c>
      <c r="E8825" s="25" t="s">
        <v>1824</v>
      </c>
      <c r="F8825" s="27" t="s">
        <v>3294</v>
      </c>
      <c r="G8825" s="26">
        <v>106.95</v>
      </c>
      <c r="H8825" s="26">
        <v>0</v>
      </c>
      <c r="I8825" s="24">
        <f t="shared" si="138"/>
        <v>172085.71999999852</v>
      </c>
      <c r="J8825" s="27" t="s">
        <v>93</v>
      </c>
      <c r="K8825" s="2" t="s">
        <v>15</v>
      </c>
    </row>
    <row r="8826" spans="1:11" ht="12" customHeight="1" x14ac:dyDescent="0.2">
      <c r="A8826" s="2">
        <v>1700</v>
      </c>
      <c r="B8826" s="20" t="str">
        <f>VLOOKUP(C8826,'[2]05-2025'!$B$1:$C$65536,2,0)</f>
        <v>D.S.R</v>
      </c>
      <c r="C8826" s="33" t="s">
        <v>93</v>
      </c>
      <c r="D8826" s="21">
        <f>VLOOKUP(C8826,'[2]05-2025'!$B$1:$D$65536,3,0)</f>
        <v>145373.57999999999</v>
      </c>
      <c r="E8826" s="25" t="s">
        <v>1824</v>
      </c>
      <c r="F8826" s="27" t="s">
        <v>3296</v>
      </c>
      <c r="G8826" s="26">
        <v>9378.7800000000007</v>
      </c>
      <c r="H8826" s="26">
        <v>0</v>
      </c>
      <c r="I8826" s="24">
        <f t="shared" si="138"/>
        <v>181464.49999999852</v>
      </c>
      <c r="J8826" s="27" t="s">
        <v>61</v>
      </c>
      <c r="K8826" s="2" t="s">
        <v>15</v>
      </c>
    </row>
    <row r="8827" spans="1:11" ht="12" customHeight="1" x14ac:dyDescent="0.2">
      <c r="A8827" s="2">
        <v>1700</v>
      </c>
      <c r="B8827" s="20" t="str">
        <f>VLOOKUP(C8827,'[2]05-2025'!$B$1:$C$65536,2,0)</f>
        <v>D.S.R</v>
      </c>
      <c r="C8827" s="33" t="s">
        <v>93</v>
      </c>
      <c r="D8827" s="21">
        <f>VLOOKUP(C8827,'[2]05-2025'!$B$1:$D$65536,3,0)</f>
        <v>145373.57999999999</v>
      </c>
      <c r="E8827" s="25" t="s">
        <v>1824</v>
      </c>
      <c r="F8827" s="27" t="s">
        <v>3295</v>
      </c>
      <c r="G8827" s="26">
        <v>1486.27</v>
      </c>
      <c r="H8827" s="26">
        <v>0</v>
      </c>
      <c r="I8827" s="24">
        <f t="shared" si="138"/>
        <v>182950.76999999851</v>
      </c>
      <c r="J8827" s="27" t="s">
        <v>89</v>
      </c>
      <c r="K8827" s="2" t="s">
        <v>15</v>
      </c>
    </row>
    <row r="8828" spans="1:11" ht="12" customHeight="1" x14ac:dyDescent="0.2">
      <c r="A8828" s="2">
        <v>1700</v>
      </c>
      <c r="B8828" s="20" t="str">
        <f>VLOOKUP(C8828,'[2]05-2025'!$B$1:$C$65536,2,0)</f>
        <v>INDENIZAÇOES</v>
      </c>
      <c r="C8828" s="33" t="s">
        <v>94</v>
      </c>
      <c r="D8828" s="21">
        <f>VLOOKUP(C8828,'[2]05-2025'!$B$1:$D$65536,3,0)</f>
        <v>52590.26</v>
      </c>
      <c r="E8828" s="25" t="s">
        <v>1824</v>
      </c>
      <c r="F8828" s="27" t="s">
        <v>2303</v>
      </c>
      <c r="G8828" s="26">
        <v>0</v>
      </c>
      <c r="H8828" s="26">
        <v>79197.17</v>
      </c>
      <c r="I8828" s="24">
        <f t="shared" si="138"/>
        <v>-26606.909999999996</v>
      </c>
      <c r="J8828" s="27" t="s">
        <v>64</v>
      </c>
      <c r="K8828" s="2" t="s">
        <v>15</v>
      </c>
    </row>
    <row r="8829" spans="1:11" ht="12" customHeight="1" x14ac:dyDescent="0.2">
      <c r="A8829" s="2">
        <v>1700</v>
      </c>
      <c r="B8829" s="20" t="str">
        <f>VLOOKUP(C8829,'[2]05-2025'!$B$1:$C$65536,2,0)</f>
        <v>INDENIZAÇOES</v>
      </c>
      <c r="C8829" s="33" t="s">
        <v>94</v>
      </c>
      <c r="D8829" s="21">
        <f>VLOOKUP(C8829,'[2]05-2025'!$B$1:$D$65536,3,0)</f>
        <v>52590.26</v>
      </c>
      <c r="E8829" s="25" t="s">
        <v>1824</v>
      </c>
      <c r="F8829" s="27" t="s">
        <v>2304</v>
      </c>
      <c r="G8829" s="26">
        <v>0</v>
      </c>
      <c r="H8829" s="26">
        <v>23723.13</v>
      </c>
      <c r="I8829" s="24">
        <f t="shared" si="138"/>
        <v>-50330.039999999994</v>
      </c>
      <c r="J8829" s="27" t="s">
        <v>90</v>
      </c>
      <c r="K8829" s="2" t="s">
        <v>15</v>
      </c>
    </row>
    <row r="8830" spans="1:11" ht="12" customHeight="1" x14ac:dyDescent="0.2">
      <c r="A8830" s="2">
        <v>1700</v>
      </c>
      <c r="B8830" s="20" t="str">
        <f>VLOOKUP(C8830,'[2]05-2025'!$B$1:$C$65536,2,0)</f>
        <v>INDENIZAÇOES</v>
      </c>
      <c r="C8830" s="33" t="s">
        <v>94</v>
      </c>
      <c r="D8830" s="21">
        <f>VLOOKUP(C8830,'[2]05-2025'!$B$1:$D$65536,3,0)</f>
        <v>52590.26</v>
      </c>
      <c r="E8830" s="25" t="s">
        <v>1824</v>
      </c>
      <c r="F8830" s="27" t="s">
        <v>2305</v>
      </c>
      <c r="G8830" s="26">
        <v>0</v>
      </c>
      <c r="H8830" s="26">
        <v>3617618.13</v>
      </c>
      <c r="I8830" s="24">
        <f t="shared" si="138"/>
        <v>-3667948.17</v>
      </c>
      <c r="J8830" s="27" t="s">
        <v>89</v>
      </c>
      <c r="K8830" s="2" t="s">
        <v>15</v>
      </c>
    </row>
    <row r="8831" spans="1:11" ht="12" customHeight="1" x14ac:dyDescent="0.2">
      <c r="A8831" s="2">
        <v>1700</v>
      </c>
      <c r="B8831" s="20" t="str">
        <f>VLOOKUP(C8831,'[2]05-2025'!$B$1:$C$65536,2,0)</f>
        <v>INDENIZAÇOES</v>
      </c>
      <c r="C8831" s="33" t="s">
        <v>94</v>
      </c>
      <c r="D8831" s="21">
        <f>VLOOKUP(C8831,'[2]05-2025'!$B$1:$D$65536,3,0)</f>
        <v>52590.26</v>
      </c>
      <c r="E8831" s="25" t="s">
        <v>1824</v>
      </c>
      <c r="F8831" s="27" t="s">
        <v>2306</v>
      </c>
      <c r="G8831" s="26">
        <v>0</v>
      </c>
      <c r="H8831" s="26">
        <v>374078.76</v>
      </c>
      <c r="I8831" s="24">
        <f t="shared" si="138"/>
        <v>-4042026.9299999997</v>
      </c>
      <c r="J8831" s="27" t="s">
        <v>77</v>
      </c>
      <c r="K8831" s="2" t="s">
        <v>15</v>
      </c>
    </row>
    <row r="8832" spans="1:11" ht="12" customHeight="1" x14ac:dyDescent="0.2">
      <c r="A8832" s="2">
        <v>1700</v>
      </c>
      <c r="B8832" s="20" t="str">
        <f>VLOOKUP(C8832,'[2]05-2025'!$B$1:$C$65536,2,0)</f>
        <v>INDENIZAÇOES</v>
      </c>
      <c r="C8832" s="33" t="s">
        <v>94</v>
      </c>
      <c r="D8832" s="21">
        <f>VLOOKUP(C8832,'[2]05-2025'!$B$1:$D$65536,3,0)</f>
        <v>52590.26</v>
      </c>
      <c r="E8832" s="25" t="s">
        <v>1824</v>
      </c>
      <c r="F8832" s="27" t="s">
        <v>2307</v>
      </c>
      <c r="G8832" s="26">
        <v>0</v>
      </c>
      <c r="H8832" s="26">
        <v>82155.13</v>
      </c>
      <c r="I8832" s="24">
        <f t="shared" si="138"/>
        <v>-4124182.0599999996</v>
      </c>
      <c r="J8832" s="27" t="s">
        <v>92</v>
      </c>
      <c r="K8832" s="2" t="s">
        <v>15</v>
      </c>
    </row>
    <row r="8833" spans="1:11" ht="12" customHeight="1" x14ac:dyDescent="0.2">
      <c r="A8833" s="2">
        <v>1700</v>
      </c>
      <c r="B8833" s="20" t="str">
        <f>VLOOKUP(C8833,'[2]05-2025'!$B$1:$C$65536,2,0)</f>
        <v>INDENIZAÇOES</v>
      </c>
      <c r="C8833" s="33" t="s">
        <v>94</v>
      </c>
      <c r="D8833" s="21">
        <f>VLOOKUP(C8833,'[2]05-2025'!$B$1:$D$65536,3,0)</f>
        <v>52590.26</v>
      </c>
      <c r="E8833" s="25" t="s">
        <v>1824</v>
      </c>
      <c r="F8833" s="27" t="s">
        <v>2308</v>
      </c>
      <c r="G8833" s="26">
        <v>0</v>
      </c>
      <c r="H8833" s="26">
        <v>46141.14</v>
      </c>
      <c r="I8833" s="24">
        <f t="shared" si="138"/>
        <v>-4170323.1999999997</v>
      </c>
      <c r="J8833" s="27" t="s">
        <v>93</v>
      </c>
      <c r="K8833" s="2" t="s">
        <v>15</v>
      </c>
    </row>
    <row r="8834" spans="1:11" ht="12" customHeight="1" x14ac:dyDescent="0.2">
      <c r="A8834" s="2">
        <v>1700</v>
      </c>
      <c r="B8834" s="20" t="str">
        <f>VLOOKUP(C8834,'[2]05-2025'!$B$1:$C$65536,2,0)</f>
        <v>INDENIZAÇOES</v>
      </c>
      <c r="C8834" s="33" t="s">
        <v>94</v>
      </c>
      <c r="D8834" s="21">
        <f>VLOOKUP(C8834,'[2]05-2025'!$B$1:$D$65536,3,0)</f>
        <v>52590.26</v>
      </c>
      <c r="E8834" s="25" t="s">
        <v>1824</v>
      </c>
      <c r="F8834" s="27" t="s">
        <v>2310</v>
      </c>
      <c r="G8834" s="26">
        <v>0</v>
      </c>
      <c r="H8834" s="26">
        <v>14315.39</v>
      </c>
      <c r="I8834" s="24">
        <f t="shared" si="138"/>
        <v>-4184638.59</v>
      </c>
      <c r="J8834" s="27" t="s">
        <v>78</v>
      </c>
      <c r="K8834" s="2" t="s">
        <v>15</v>
      </c>
    </row>
    <row r="8835" spans="1:11" ht="12" customHeight="1" x14ac:dyDescent="0.2">
      <c r="A8835" s="2">
        <v>1700</v>
      </c>
      <c r="B8835" s="20" t="str">
        <f>VLOOKUP(C8835,'[2]05-2025'!$B$1:$C$65536,2,0)</f>
        <v>INDENIZAÇOES</v>
      </c>
      <c r="C8835" s="33" t="s">
        <v>94</v>
      </c>
      <c r="D8835" s="21">
        <f>VLOOKUP(C8835,'[2]05-2025'!$B$1:$D$65536,3,0)</f>
        <v>52590.26</v>
      </c>
      <c r="E8835" s="25" t="s">
        <v>1824</v>
      </c>
      <c r="F8835" s="27" t="s">
        <v>2311</v>
      </c>
      <c r="G8835" s="26">
        <v>0</v>
      </c>
      <c r="H8835" s="26">
        <v>529094</v>
      </c>
      <c r="I8835" s="24">
        <f t="shared" ref="I8835:I8898" si="139">IF(C8835&lt;&gt;C8834,D8835+G8835-H8835,IF(C8835=C8834,I8834+G8835-H8835,"falso"))</f>
        <v>-4713732.59</v>
      </c>
      <c r="J8835" s="27" t="s">
        <v>91</v>
      </c>
      <c r="K8835" s="2" t="s">
        <v>15</v>
      </c>
    </row>
    <row r="8836" spans="1:11" ht="12" customHeight="1" x14ac:dyDescent="0.2">
      <c r="A8836" s="2">
        <v>1700</v>
      </c>
      <c r="B8836" s="20" t="str">
        <f>VLOOKUP(C8836,'[2]05-2025'!$B$1:$C$65536,2,0)</f>
        <v>INDENIZAÇOES</v>
      </c>
      <c r="C8836" s="33" t="s">
        <v>94</v>
      </c>
      <c r="D8836" s="21">
        <f>VLOOKUP(C8836,'[2]05-2025'!$B$1:$D$65536,3,0)</f>
        <v>52590.26</v>
      </c>
      <c r="E8836" s="25" t="s">
        <v>1824</v>
      </c>
      <c r="F8836" s="27" t="s">
        <v>3227</v>
      </c>
      <c r="G8836" s="26">
        <v>90754.11</v>
      </c>
      <c r="H8836" s="26">
        <v>0</v>
      </c>
      <c r="I8836" s="24">
        <f t="shared" si="139"/>
        <v>-4622978.4799999995</v>
      </c>
      <c r="J8836" s="27" t="s">
        <v>62</v>
      </c>
      <c r="K8836" s="2" t="s">
        <v>15</v>
      </c>
    </row>
    <row r="8837" spans="1:11" ht="12" customHeight="1" x14ac:dyDescent="0.2">
      <c r="A8837" s="2">
        <v>1700</v>
      </c>
      <c r="B8837" s="20" t="str">
        <f>VLOOKUP(C8837,'[2]05-2025'!$B$1:$C$65536,2,0)</f>
        <v>INDENIZAÇOES</v>
      </c>
      <c r="C8837" s="33" t="s">
        <v>94</v>
      </c>
      <c r="D8837" s="21">
        <f>VLOOKUP(C8837,'[2]05-2025'!$B$1:$D$65536,3,0)</f>
        <v>52590.26</v>
      </c>
      <c r="E8837" s="25" t="s">
        <v>1824</v>
      </c>
      <c r="F8837" s="27" t="s">
        <v>3228</v>
      </c>
      <c r="G8837" s="26">
        <v>6516.19</v>
      </c>
      <c r="H8837" s="26">
        <v>0</v>
      </c>
      <c r="I8837" s="24">
        <f t="shared" si="139"/>
        <v>-4616462.2899999991</v>
      </c>
      <c r="J8837" s="27" t="s">
        <v>92</v>
      </c>
      <c r="K8837" s="2" t="s">
        <v>15</v>
      </c>
    </row>
    <row r="8838" spans="1:11" ht="12" customHeight="1" x14ac:dyDescent="0.2">
      <c r="A8838" s="2">
        <v>1700</v>
      </c>
      <c r="B8838" s="20" t="str">
        <f>VLOOKUP(C8838,'[2]05-2025'!$B$1:$C$65536,2,0)</f>
        <v>INDENIZAÇOES</v>
      </c>
      <c r="C8838" s="33" t="s">
        <v>94</v>
      </c>
      <c r="D8838" s="21">
        <f>VLOOKUP(C8838,'[2]05-2025'!$B$1:$D$65536,3,0)</f>
        <v>52590.26</v>
      </c>
      <c r="E8838" s="25" t="s">
        <v>1824</v>
      </c>
      <c r="F8838" s="27" t="s">
        <v>3229</v>
      </c>
      <c r="G8838" s="26">
        <v>3483991.9</v>
      </c>
      <c r="H8838" s="26">
        <v>0</v>
      </c>
      <c r="I8838" s="24">
        <f t="shared" si="139"/>
        <v>-1132470.3899999992</v>
      </c>
      <c r="J8838" s="27" t="s">
        <v>61</v>
      </c>
      <c r="K8838" s="2" t="s">
        <v>15</v>
      </c>
    </row>
    <row r="8839" spans="1:11" ht="12" customHeight="1" x14ac:dyDescent="0.2">
      <c r="A8839" s="2">
        <v>1700</v>
      </c>
      <c r="B8839" s="20" t="str">
        <f>VLOOKUP(C8839,'[2]05-2025'!$B$1:$C$65536,2,0)</f>
        <v>INDENIZAÇOES</v>
      </c>
      <c r="C8839" s="33" t="s">
        <v>94</v>
      </c>
      <c r="D8839" s="21">
        <f>VLOOKUP(C8839,'[2]05-2025'!$B$1:$D$65536,3,0)</f>
        <v>52590.26</v>
      </c>
      <c r="E8839" s="25" t="s">
        <v>1824</v>
      </c>
      <c r="F8839" s="27" t="s">
        <v>3230</v>
      </c>
      <c r="G8839" s="26">
        <v>2419.7199999999998</v>
      </c>
      <c r="H8839" s="26">
        <v>0</v>
      </c>
      <c r="I8839" s="24">
        <f t="shared" si="139"/>
        <v>-1130050.6699999992</v>
      </c>
      <c r="J8839" s="27" t="s">
        <v>1730</v>
      </c>
      <c r="K8839" s="2" t="s">
        <v>15</v>
      </c>
    </row>
    <row r="8840" spans="1:11" ht="12" customHeight="1" x14ac:dyDescent="0.2">
      <c r="A8840" s="2">
        <v>1700</v>
      </c>
      <c r="B8840" s="20" t="str">
        <f>VLOOKUP(C8840,'[2]05-2025'!$B$1:$C$65536,2,0)</f>
        <v>INDENIZAÇOES</v>
      </c>
      <c r="C8840" s="33" t="s">
        <v>94</v>
      </c>
      <c r="D8840" s="21">
        <f>VLOOKUP(C8840,'[2]05-2025'!$B$1:$D$65536,3,0)</f>
        <v>52590.26</v>
      </c>
      <c r="E8840" s="25" t="s">
        <v>1824</v>
      </c>
      <c r="F8840" s="27" t="s">
        <v>3231</v>
      </c>
      <c r="G8840" s="26">
        <v>3628.58</v>
      </c>
      <c r="H8840" s="26">
        <v>0</v>
      </c>
      <c r="I8840" s="24">
        <f t="shared" si="139"/>
        <v>-1126422.0899999992</v>
      </c>
      <c r="J8840" s="27" t="s">
        <v>63</v>
      </c>
      <c r="K8840" s="2" t="s">
        <v>15</v>
      </c>
    </row>
    <row r="8841" spans="1:11" ht="12" customHeight="1" x14ac:dyDescent="0.2">
      <c r="A8841" s="2">
        <v>1700</v>
      </c>
      <c r="B8841" s="20" t="str">
        <f>VLOOKUP(C8841,'[2]05-2025'!$B$1:$C$65536,2,0)</f>
        <v>INDENIZAÇOES</v>
      </c>
      <c r="C8841" s="33" t="s">
        <v>94</v>
      </c>
      <c r="D8841" s="21">
        <f>VLOOKUP(C8841,'[2]05-2025'!$B$1:$D$65536,3,0)</f>
        <v>52590.26</v>
      </c>
      <c r="E8841" s="25" t="s">
        <v>1824</v>
      </c>
      <c r="F8841" s="27" t="s">
        <v>3232</v>
      </c>
      <c r="G8841" s="26">
        <v>71.77</v>
      </c>
      <c r="H8841" s="26">
        <v>0</v>
      </c>
      <c r="I8841" s="24">
        <f t="shared" si="139"/>
        <v>-1126350.3199999991</v>
      </c>
      <c r="J8841" s="27" t="s">
        <v>89</v>
      </c>
      <c r="K8841" s="2" t="s">
        <v>15</v>
      </c>
    </row>
    <row r="8842" spans="1:11" ht="12" customHeight="1" x14ac:dyDescent="0.2">
      <c r="A8842" s="2">
        <v>1700</v>
      </c>
      <c r="B8842" s="20" t="str">
        <f>VLOOKUP(C8842,'[2]05-2025'!$B$1:$C$65536,2,0)</f>
        <v>INDENIZAÇOES</v>
      </c>
      <c r="C8842" s="33" t="s">
        <v>94</v>
      </c>
      <c r="D8842" s="21">
        <f>VLOOKUP(C8842,'[2]05-2025'!$B$1:$D$65536,3,0)</f>
        <v>52590.26</v>
      </c>
      <c r="E8842" s="25" t="s">
        <v>1824</v>
      </c>
      <c r="F8842" s="27" t="s">
        <v>3292</v>
      </c>
      <c r="G8842" s="26">
        <v>237764.02</v>
      </c>
      <c r="H8842" s="26">
        <v>0</v>
      </c>
      <c r="I8842" s="24">
        <f t="shared" si="139"/>
        <v>-888586.29999999912</v>
      </c>
      <c r="J8842" s="27" t="s">
        <v>33</v>
      </c>
      <c r="K8842" s="2" t="s">
        <v>15</v>
      </c>
    </row>
    <row r="8843" spans="1:11" ht="12" customHeight="1" x14ac:dyDescent="0.2">
      <c r="A8843" s="2">
        <v>1700</v>
      </c>
      <c r="B8843" s="20" t="str">
        <f>VLOOKUP(C8843,'[2]05-2025'!$B$1:$C$65536,2,0)</f>
        <v>INDENIZAÇOES</v>
      </c>
      <c r="C8843" s="33" t="s">
        <v>94</v>
      </c>
      <c r="D8843" s="21">
        <f>VLOOKUP(C8843,'[2]05-2025'!$B$1:$D$65536,3,0)</f>
        <v>52590.26</v>
      </c>
      <c r="E8843" s="25" t="s">
        <v>1824</v>
      </c>
      <c r="F8843" s="27" t="s">
        <v>3233</v>
      </c>
      <c r="G8843" s="26">
        <v>8528.2999999999993</v>
      </c>
      <c r="H8843" s="26">
        <v>0</v>
      </c>
      <c r="I8843" s="24">
        <f t="shared" si="139"/>
        <v>-880057.99999999907</v>
      </c>
      <c r="J8843" s="27" t="s">
        <v>93</v>
      </c>
      <c r="K8843" s="2" t="s">
        <v>15</v>
      </c>
    </row>
    <row r="8844" spans="1:11" ht="12" customHeight="1" x14ac:dyDescent="0.2">
      <c r="A8844" s="2">
        <v>1700</v>
      </c>
      <c r="B8844" s="20" t="str">
        <f>VLOOKUP(C8844,'[2]05-2025'!$B$1:$C$65536,2,0)</f>
        <v>INDENIZAÇOES</v>
      </c>
      <c r="C8844" s="33" t="s">
        <v>94</v>
      </c>
      <c r="D8844" s="21">
        <f>VLOOKUP(C8844,'[2]05-2025'!$B$1:$D$65536,3,0)</f>
        <v>52590.26</v>
      </c>
      <c r="E8844" s="25" t="s">
        <v>1824</v>
      </c>
      <c r="F8844" s="27" t="s">
        <v>3234</v>
      </c>
      <c r="G8844" s="26">
        <v>3687.18</v>
      </c>
      <c r="H8844" s="26">
        <v>0</v>
      </c>
      <c r="I8844" s="24">
        <f t="shared" si="139"/>
        <v>-876370.81999999902</v>
      </c>
      <c r="J8844" s="27" t="s">
        <v>1734</v>
      </c>
      <c r="K8844" s="2" t="s">
        <v>15</v>
      </c>
    </row>
    <row r="8845" spans="1:11" ht="12" customHeight="1" x14ac:dyDescent="0.2">
      <c r="A8845" s="2">
        <v>1700</v>
      </c>
      <c r="B8845" s="20" t="str">
        <f>VLOOKUP(C8845,'[2]05-2025'!$B$1:$C$65536,2,0)</f>
        <v>INDENIZAÇOES</v>
      </c>
      <c r="C8845" s="33" t="s">
        <v>94</v>
      </c>
      <c r="D8845" s="21">
        <f>VLOOKUP(C8845,'[2]05-2025'!$B$1:$D$65536,3,0)</f>
        <v>52590.26</v>
      </c>
      <c r="E8845" s="25" t="s">
        <v>1824</v>
      </c>
      <c r="F8845" s="27" t="s">
        <v>3235</v>
      </c>
      <c r="G8845" s="26">
        <v>406318.07</v>
      </c>
      <c r="H8845" s="26">
        <v>0</v>
      </c>
      <c r="I8845" s="24">
        <f t="shared" si="139"/>
        <v>-470052.74999999901</v>
      </c>
      <c r="J8845" s="27" t="s">
        <v>64</v>
      </c>
      <c r="K8845" s="2" t="s">
        <v>15</v>
      </c>
    </row>
    <row r="8846" spans="1:11" ht="12" customHeight="1" x14ac:dyDescent="0.2">
      <c r="A8846" s="2">
        <v>1700</v>
      </c>
      <c r="B8846" s="20" t="str">
        <f>VLOOKUP(C8846,'[2]05-2025'!$B$1:$C$65536,2,0)</f>
        <v>INDENIZAÇOES</v>
      </c>
      <c r="C8846" s="33" t="s">
        <v>94</v>
      </c>
      <c r="D8846" s="21">
        <f>VLOOKUP(C8846,'[2]05-2025'!$B$1:$D$65536,3,0)</f>
        <v>52590.26</v>
      </c>
      <c r="E8846" s="25" t="s">
        <v>1824</v>
      </c>
      <c r="F8846" s="27" t="s">
        <v>3236</v>
      </c>
      <c r="G8846" s="26">
        <v>44834.84</v>
      </c>
      <c r="H8846" s="26">
        <v>0</v>
      </c>
      <c r="I8846" s="24">
        <f t="shared" si="139"/>
        <v>-425217.90999999898</v>
      </c>
      <c r="J8846" s="27" t="s">
        <v>89</v>
      </c>
      <c r="K8846" s="2" t="s">
        <v>15</v>
      </c>
    </row>
    <row r="8847" spans="1:11" ht="12" customHeight="1" x14ac:dyDescent="0.2">
      <c r="A8847" s="2">
        <v>1700</v>
      </c>
      <c r="B8847" s="20" t="str">
        <f>VLOOKUP(C8847,'[2]05-2025'!$B$1:$C$65536,2,0)</f>
        <v>INDENIZAÇOES</v>
      </c>
      <c r="C8847" s="33" t="s">
        <v>94</v>
      </c>
      <c r="D8847" s="21">
        <f>VLOOKUP(C8847,'[2]05-2025'!$B$1:$D$65536,3,0)</f>
        <v>52590.26</v>
      </c>
      <c r="E8847" s="25" t="s">
        <v>1824</v>
      </c>
      <c r="F8847" s="27" t="s">
        <v>3157</v>
      </c>
      <c r="G8847" s="26">
        <v>14778.97</v>
      </c>
      <c r="H8847" s="26">
        <v>0</v>
      </c>
      <c r="I8847" s="24">
        <f t="shared" si="139"/>
        <v>-410438.93999999901</v>
      </c>
      <c r="J8847" s="27" t="s">
        <v>1800</v>
      </c>
      <c r="K8847" s="2" t="s">
        <v>15</v>
      </c>
    </row>
    <row r="8848" spans="1:11" ht="12" customHeight="1" x14ac:dyDescent="0.2">
      <c r="A8848" s="2">
        <v>1700</v>
      </c>
      <c r="B8848" s="20" t="str">
        <f>VLOOKUP(C8848,'[2]05-2025'!$B$1:$C$65536,2,0)</f>
        <v>INDENIZAÇOES</v>
      </c>
      <c r="C8848" s="33" t="s">
        <v>94</v>
      </c>
      <c r="D8848" s="21">
        <f>VLOOKUP(C8848,'[2]05-2025'!$B$1:$D$65536,3,0)</f>
        <v>52590.26</v>
      </c>
      <c r="E8848" s="25" t="s">
        <v>1824</v>
      </c>
      <c r="F8848" s="27" t="s">
        <v>3238</v>
      </c>
      <c r="G8848" s="26">
        <v>834.44</v>
      </c>
      <c r="H8848" s="26">
        <v>0</v>
      </c>
      <c r="I8848" s="24">
        <f t="shared" si="139"/>
        <v>-409604.49999999901</v>
      </c>
      <c r="J8848" s="27" t="s">
        <v>67</v>
      </c>
      <c r="K8848" s="2" t="s">
        <v>15</v>
      </c>
    </row>
    <row r="8849" spans="1:11" ht="12" customHeight="1" x14ac:dyDescent="0.2">
      <c r="A8849" s="2">
        <v>1700</v>
      </c>
      <c r="B8849" s="20" t="str">
        <f>VLOOKUP(C8849,'[2]05-2025'!$B$1:$C$65536,2,0)</f>
        <v>INDENIZAÇOES</v>
      </c>
      <c r="C8849" s="33" t="s">
        <v>94</v>
      </c>
      <c r="D8849" s="21">
        <f>VLOOKUP(C8849,'[2]05-2025'!$B$1:$D$65536,3,0)</f>
        <v>52590.26</v>
      </c>
      <c r="E8849" s="25" t="s">
        <v>1824</v>
      </c>
      <c r="F8849" s="27" t="s">
        <v>3239</v>
      </c>
      <c r="G8849" s="26">
        <v>465885.05</v>
      </c>
      <c r="H8849" s="26">
        <v>0</v>
      </c>
      <c r="I8849" s="24">
        <f t="shared" si="139"/>
        <v>56280.550000000978</v>
      </c>
      <c r="J8849" s="27" t="s">
        <v>68</v>
      </c>
      <c r="K8849" s="2" t="s">
        <v>15</v>
      </c>
    </row>
    <row r="8850" spans="1:11" ht="12" customHeight="1" x14ac:dyDescent="0.2">
      <c r="A8850" s="2">
        <v>1700</v>
      </c>
      <c r="B8850" s="20" t="str">
        <f>VLOOKUP(C8850,'[2]05-2025'!$B$1:$C$65536,2,0)</f>
        <v>( - ) AVISO PRÉVIO DESCONTADO</v>
      </c>
      <c r="C8850" s="33" t="s">
        <v>1734</v>
      </c>
      <c r="D8850" s="21">
        <f>VLOOKUP(C8850,'[2]05-2025'!$B$1:$D$65536,3,0)</f>
        <v>38596.25</v>
      </c>
      <c r="E8850" s="25" t="s">
        <v>1824</v>
      </c>
      <c r="F8850" s="27" t="s">
        <v>2303</v>
      </c>
      <c r="G8850" s="26">
        <v>0</v>
      </c>
      <c r="H8850" s="26">
        <v>79197.17</v>
      </c>
      <c r="I8850" s="24">
        <f t="shared" si="139"/>
        <v>-40600.92</v>
      </c>
      <c r="J8850" s="27" t="s">
        <v>64</v>
      </c>
      <c r="K8850" s="2" t="s">
        <v>15</v>
      </c>
    </row>
    <row r="8851" spans="1:11" ht="12" customHeight="1" x14ac:dyDescent="0.2">
      <c r="A8851" s="2">
        <v>1700</v>
      </c>
      <c r="B8851" s="20" t="str">
        <f>VLOOKUP(C8851,'[2]05-2025'!$B$1:$C$65536,2,0)</f>
        <v>( - ) AVISO PRÉVIO DESCONTADO</v>
      </c>
      <c r="C8851" s="33" t="s">
        <v>1734</v>
      </c>
      <c r="D8851" s="21">
        <f>VLOOKUP(C8851,'[2]05-2025'!$B$1:$D$65536,3,0)</f>
        <v>38596.25</v>
      </c>
      <c r="E8851" s="25" t="s">
        <v>1824</v>
      </c>
      <c r="F8851" s="27" t="s">
        <v>2304</v>
      </c>
      <c r="G8851" s="26">
        <v>0</v>
      </c>
      <c r="H8851" s="26">
        <v>23723.13</v>
      </c>
      <c r="I8851" s="24">
        <f t="shared" si="139"/>
        <v>-64324.05</v>
      </c>
      <c r="J8851" s="27" t="s">
        <v>90</v>
      </c>
      <c r="K8851" s="2" t="s">
        <v>15</v>
      </c>
    </row>
    <row r="8852" spans="1:11" ht="12" customHeight="1" x14ac:dyDescent="0.2">
      <c r="A8852" s="2">
        <v>1700</v>
      </c>
      <c r="B8852" s="20" t="str">
        <f>VLOOKUP(C8852,'[2]05-2025'!$B$1:$C$65536,2,0)</f>
        <v>( - ) AVISO PRÉVIO DESCONTADO</v>
      </c>
      <c r="C8852" s="33" t="s">
        <v>1734</v>
      </c>
      <c r="D8852" s="21">
        <f>VLOOKUP(C8852,'[2]05-2025'!$B$1:$D$65536,3,0)</f>
        <v>38596.25</v>
      </c>
      <c r="E8852" s="25" t="s">
        <v>1824</v>
      </c>
      <c r="F8852" s="27" t="s">
        <v>2305</v>
      </c>
      <c r="G8852" s="26">
        <v>0</v>
      </c>
      <c r="H8852" s="26">
        <v>3617618.13</v>
      </c>
      <c r="I8852" s="24">
        <f t="shared" si="139"/>
        <v>-3681942.1799999997</v>
      </c>
      <c r="J8852" s="27" t="s">
        <v>89</v>
      </c>
      <c r="K8852" s="2" t="s">
        <v>15</v>
      </c>
    </row>
    <row r="8853" spans="1:11" ht="12" customHeight="1" x14ac:dyDescent="0.2">
      <c r="A8853" s="2">
        <v>1700</v>
      </c>
      <c r="B8853" s="20" t="str">
        <f>VLOOKUP(C8853,'[2]05-2025'!$B$1:$C$65536,2,0)</f>
        <v>( - ) AVISO PRÉVIO DESCONTADO</v>
      </c>
      <c r="C8853" s="33" t="s">
        <v>1734</v>
      </c>
      <c r="D8853" s="21">
        <f>VLOOKUP(C8853,'[2]05-2025'!$B$1:$D$65536,3,0)</f>
        <v>38596.25</v>
      </c>
      <c r="E8853" s="25" t="s">
        <v>1824</v>
      </c>
      <c r="F8853" s="27" t="s">
        <v>2306</v>
      </c>
      <c r="G8853" s="26">
        <v>0</v>
      </c>
      <c r="H8853" s="26">
        <v>374078.76</v>
      </c>
      <c r="I8853" s="24">
        <f t="shared" si="139"/>
        <v>-4056020.9399999995</v>
      </c>
      <c r="J8853" s="27" t="s">
        <v>77</v>
      </c>
      <c r="K8853" s="2" t="s">
        <v>15</v>
      </c>
    </row>
    <row r="8854" spans="1:11" ht="12" customHeight="1" x14ac:dyDescent="0.2">
      <c r="A8854" s="2">
        <v>1700</v>
      </c>
      <c r="B8854" s="20" t="str">
        <f>VLOOKUP(C8854,'[2]05-2025'!$B$1:$C$65536,2,0)</f>
        <v>( - ) AVISO PRÉVIO DESCONTADO</v>
      </c>
      <c r="C8854" s="33" t="s">
        <v>1734</v>
      </c>
      <c r="D8854" s="21">
        <f>VLOOKUP(C8854,'[2]05-2025'!$B$1:$D$65536,3,0)</f>
        <v>38596.25</v>
      </c>
      <c r="E8854" s="25" t="s">
        <v>1824</v>
      </c>
      <c r="F8854" s="27" t="s">
        <v>2307</v>
      </c>
      <c r="G8854" s="26">
        <v>0</v>
      </c>
      <c r="H8854" s="26">
        <v>82155.13</v>
      </c>
      <c r="I8854" s="24">
        <f t="shared" si="139"/>
        <v>-4138176.0699999994</v>
      </c>
      <c r="J8854" s="27" t="s">
        <v>92</v>
      </c>
      <c r="K8854" s="2" t="s">
        <v>15</v>
      </c>
    </row>
    <row r="8855" spans="1:11" ht="12" customHeight="1" x14ac:dyDescent="0.2">
      <c r="A8855" s="2">
        <v>1700</v>
      </c>
      <c r="B8855" s="20" t="str">
        <f>VLOOKUP(C8855,'[2]05-2025'!$B$1:$C$65536,2,0)</f>
        <v>( - ) AVISO PRÉVIO DESCONTADO</v>
      </c>
      <c r="C8855" s="33" t="s">
        <v>1734</v>
      </c>
      <c r="D8855" s="21">
        <f>VLOOKUP(C8855,'[2]05-2025'!$B$1:$D$65536,3,0)</f>
        <v>38596.25</v>
      </c>
      <c r="E8855" s="25" t="s">
        <v>1824</v>
      </c>
      <c r="F8855" s="27" t="s">
        <v>2308</v>
      </c>
      <c r="G8855" s="26">
        <v>0</v>
      </c>
      <c r="H8855" s="26">
        <v>46141.14</v>
      </c>
      <c r="I8855" s="24">
        <f t="shared" si="139"/>
        <v>-4184317.2099999995</v>
      </c>
      <c r="J8855" s="27" t="s">
        <v>93</v>
      </c>
      <c r="K8855" s="2" t="s">
        <v>15</v>
      </c>
    </row>
    <row r="8856" spans="1:11" ht="12" customHeight="1" x14ac:dyDescent="0.2">
      <c r="A8856" s="2">
        <v>1700</v>
      </c>
      <c r="B8856" s="20" t="str">
        <f>VLOOKUP(C8856,'[2]05-2025'!$B$1:$C$65536,2,0)</f>
        <v>( - ) AVISO PRÉVIO DESCONTADO</v>
      </c>
      <c r="C8856" s="33" t="s">
        <v>1734</v>
      </c>
      <c r="D8856" s="21">
        <f>VLOOKUP(C8856,'[2]05-2025'!$B$1:$D$65536,3,0)</f>
        <v>38596.25</v>
      </c>
      <c r="E8856" s="25" t="s">
        <v>1824</v>
      </c>
      <c r="F8856" s="27" t="s">
        <v>2309</v>
      </c>
      <c r="G8856" s="26">
        <v>0</v>
      </c>
      <c r="H8856" s="26">
        <v>3690.29</v>
      </c>
      <c r="I8856" s="24">
        <f t="shared" si="139"/>
        <v>-4188007.4999999995</v>
      </c>
      <c r="J8856" s="27" t="s">
        <v>94</v>
      </c>
      <c r="K8856" s="2" t="s">
        <v>15</v>
      </c>
    </row>
    <row r="8857" spans="1:11" ht="12" customHeight="1" x14ac:dyDescent="0.2">
      <c r="A8857" s="2">
        <v>1700</v>
      </c>
      <c r="B8857" s="20" t="str">
        <f>VLOOKUP(C8857,'[2]05-2025'!$B$1:$C$65536,2,0)</f>
        <v>( - ) AVISO PRÉVIO DESCONTADO</v>
      </c>
      <c r="C8857" s="33" t="s">
        <v>1734</v>
      </c>
      <c r="D8857" s="21">
        <f>VLOOKUP(C8857,'[2]05-2025'!$B$1:$D$65536,3,0)</f>
        <v>38596.25</v>
      </c>
      <c r="E8857" s="25" t="s">
        <v>1824</v>
      </c>
      <c r="F8857" s="27" t="s">
        <v>2310</v>
      </c>
      <c r="G8857" s="26">
        <v>0</v>
      </c>
      <c r="H8857" s="26">
        <v>14315.39</v>
      </c>
      <c r="I8857" s="24">
        <f t="shared" si="139"/>
        <v>-4202322.8899999997</v>
      </c>
      <c r="J8857" s="27" t="s">
        <v>78</v>
      </c>
      <c r="K8857" s="2" t="s">
        <v>15</v>
      </c>
    </row>
    <row r="8858" spans="1:11" ht="12" customHeight="1" x14ac:dyDescent="0.2">
      <c r="A8858" s="2">
        <v>1700</v>
      </c>
      <c r="B8858" s="20" t="str">
        <f>VLOOKUP(C8858,'[2]05-2025'!$B$1:$C$65536,2,0)</f>
        <v>( - ) AVISO PRÉVIO DESCONTADO</v>
      </c>
      <c r="C8858" s="33" t="s">
        <v>1734</v>
      </c>
      <c r="D8858" s="21">
        <f>VLOOKUP(C8858,'[2]05-2025'!$B$1:$D$65536,3,0)</f>
        <v>38596.25</v>
      </c>
      <c r="E8858" s="25" t="s">
        <v>1824</v>
      </c>
      <c r="F8858" s="27" t="s">
        <v>2311</v>
      </c>
      <c r="G8858" s="26">
        <v>0</v>
      </c>
      <c r="H8858" s="26">
        <v>529094</v>
      </c>
      <c r="I8858" s="24">
        <f t="shared" si="139"/>
        <v>-4731416.8899999997</v>
      </c>
      <c r="J8858" s="27" t="s">
        <v>91</v>
      </c>
      <c r="K8858" s="2" t="s">
        <v>15</v>
      </c>
    </row>
    <row r="8859" spans="1:11" ht="12" customHeight="1" x14ac:dyDescent="0.2">
      <c r="A8859" s="2">
        <v>1700</v>
      </c>
      <c r="B8859" s="20" t="str">
        <f>VLOOKUP(C8859,'[2]05-2025'!$B$1:$C$65536,2,0)</f>
        <v>( - ) AVISO PRÉVIO DESCONTADO</v>
      </c>
      <c r="C8859" s="33" t="s">
        <v>1734</v>
      </c>
      <c r="D8859" s="21">
        <f>VLOOKUP(C8859,'[2]05-2025'!$B$1:$D$65536,3,0)</f>
        <v>38596.25</v>
      </c>
      <c r="E8859" s="25" t="s">
        <v>1824</v>
      </c>
      <c r="F8859" s="27" t="s">
        <v>3227</v>
      </c>
      <c r="G8859" s="26">
        <v>90754.11</v>
      </c>
      <c r="H8859" s="26">
        <v>0</v>
      </c>
      <c r="I8859" s="24">
        <f t="shared" si="139"/>
        <v>-4640662.7799999993</v>
      </c>
      <c r="J8859" s="27" t="s">
        <v>62</v>
      </c>
      <c r="K8859" s="2" t="s">
        <v>15</v>
      </c>
    </row>
    <row r="8860" spans="1:11" ht="12" customHeight="1" x14ac:dyDescent="0.2">
      <c r="A8860" s="2">
        <v>1700</v>
      </c>
      <c r="B8860" s="20" t="str">
        <f>VLOOKUP(C8860,'[2]05-2025'!$B$1:$C$65536,2,0)</f>
        <v>( - ) AVISO PRÉVIO DESCONTADO</v>
      </c>
      <c r="C8860" s="33" t="s">
        <v>1734</v>
      </c>
      <c r="D8860" s="21">
        <f>VLOOKUP(C8860,'[2]05-2025'!$B$1:$D$65536,3,0)</f>
        <v>38596.25</v>
      </c>
      <c r="E8860" s="25" t="s">
        <v>1824</v>
      </c>
      <c r="F8860" s="27" t="s">
        <v>3228</v>
      </c>
      <c r="G8860" s="26">
        <v>6516.19</v>
      </c>
      <c r="H8860" s="26">
        <v>0</v>
      </c>
      <c r="I8860" s="24">
        <f t="shared" si="139"/>
        <v>-4634146.5899999989</v>
      </c>
      <c r="J8860" s="27" t="s">
        <v>92</v>
      </c>
      <c r="K8860" s="2" t="s">
        <v>15</v>
      </c>
    </row>
    <row r="8861" spans="1:11" ht="12" customHeight="1" x14ac:dyDescent="0.2">
      <c r="A8861" s="2">
        <v>1700</v>
      </c>
      <c r="B8861" s="20" t="str">
        <f>VLOOKUP(C8861,'[2]05-2025'!$B$1:$C$65536,2,0)</f>
        <v>( - ) AVISO PRÉVIO DESCONTADO</v>
      </c>
      <c r="C8861" s="33" t="s">
        <v>1734</v>
      </c>
      <c r="D8861" s="21">
        <f>VLOOKUP(C8861,'[2]05-2025'!$B$1:$D$65536,3,0)</f>
        <v>38596.25</v>
      </c>
      <c r="E8861" s="25" t="s">
        <v>1824</v>
      </c>
      <c r="F8861" s="27" t="s">
        <v>3229</v>
      </c>
      <c r="G8861" s="26">
        <v>3483991.9</v>
      </c>
      <c r="H8861" s="26">
        <v>0</v>
      </c>
      <c r="I8861" s="24">
        <f t="shared" si="139"/>
        <v>-1150154.689999999</v>
      </c>
      <c r="J8861" s="27" t="s">
        <v>61</v>
      </c>
      <c r="K8861" s="2" t="s">
        <v>15</v>
      </c>
    </row>
    <row r="8862" spans="1:11" ht="12" customHeight="1" x14ac:dyDescent="0.2">
      <c r="A8862" s="2">
        <v>1700</v>
      </c>
      <c r="B8862" s="20" t="str">
        <f>VLOOKUP(C8862,'[2]05-2025'!$B$1:$C$65536,2,0)</f>
        <v>( - ) AVISO PRÉVIO DESCONTADO</v>
      </c>
      <c r="C8862" s="33" t="s">
        <v>1734</v>
      </c>
      <c r="D8862" s="21">
        <f>VLOOKUP(C8862,'[2]05-2025'!$B$1:$D$65536,3,0)</f>
        <v>38596.25</v>
      </c>
      <c r="E8862" s="25" t="s">
        <v>1824</v>
      </c>
      <c r="F8862" s="27" t="s">
        <v>3230</v>
      </c>
      <c r="G8862" s="26">
        <v>2419.7199999999998</v>
      </c>
      <c r="H8862" s="26">
        <v>0</v>
      </c>
      <c r="I8862" s="24">
        <f t="shared" si="139"/>
        <v>-1147734.969999999</v>
      </c>
      <c r="J8862" s="27" t="s">
        <v>1730</v>
      </c>
      <c r="K8862" s="2" t="s">
        <v>15</v>
      </c>
    </row>
    <row r="8863" spans="1:11" ht="12" customHeight="1" x14ac:dyDescent="0.2">
      <c r="A8863" s="2">
        <v>1700</v>
      </c>
      <c r="B8863" s="20" t="str">
        <f>VLOOKUP(C8863,'[2]05-2025'!$B$1:$C$65536,2,0)</f>
        <v>( - ) AVISO PRÉVIO DESCONTADO</v>
      </c>
      <c r="C8863" s="33" t="s">
        <v>1734</v>
      </c>
      <c r="D8863" s="21">
        <f>VLOOKUP(C8863,'[2]05-2025'!$B$1:$D$65536,3,0)</f>
        <v>38596.25</v>
      </c>
      <c r="E8863" s="25" t="s">
        <v>1824</v>
      </c>
      <c r="F8863" s="27" t="s">
        <v>3231</v>
      </c>
      <c r="G8863" s="26">
        <v>3628.58</v>
      </c>
      <c r="H8863" s="26">
        <v>0</v>
      </c>
      <c r="I8863" s="24">
        <f t="shared" si="139"/>
        <v>-1144106.389999999</v>
      </c>
      <c r="J8863" s="27" t="s">
        <v>63</v>
      </c>
      <c r="K8863" s="2" t="s">
        <v>15</v>
      </c>
    </row>
    <row r="8864" spans="1:11" ht="12" customHeight="1" x14ac:dyDescent="0.2">
      <c r="A8864" s="2">
        <v>1700</v>
      </c>
      <c r="B8864" s="20" t="str">
        <f>VLOOKUP(C8864,'[2]05-2025'!$B$1:$C$65536,2,0)</f>
        <v>( - ) AVISO PRÉVIO DESCONTADO</v>
      </c>
      <c r="C8864" s="33" t="s">
        <v>1734</v>
      </c>
      <c r="D8864" s="21">
        <f>VLOOKUP(C8864,'[2]05-2025'!$B$1:$D$65536,3,0)</f>
        <v>38596.25</v>
      </c>
      <c r="E8864" s="25" t="s">
        <v>1824</v>
      </c>
      <c r="F8864" s="27" t="s">
        <v>3232</v>
      </c>
      <c r="G8864" s="26">
        <v>71.77</v>
      </c>
      <c r="H8864" s="26">
        <v>0</v>
      </c>
      <c r="I8864" s="24">
        <f t="shared" si="139"/>
        <v>-1144034.6199999989</v>
      </c>
      <c r="J8864" s="27" t="s">
        <v>89</v>
      </c>
      <c r="K8864" s="2" t="s">
        <v>15</v>
      </c>
    </row>
    <row r="8865" spans="1:11" ht="12" customHeight="1" x14ac:dyDescent="0.2">
      <c r="A8865" s="2">
        <v>1700</v>
      </c>
      <c r="B8865" s="20" t="str">
        <f>VLOOKUP(C8865,'[2]05-2025'!$B$1:$C$65536,2,0)</f>
        <v>( - ) AVISO PRÉVIO DESCONTADO</v>
      </c>
      <c r="C8865" s="33" t="s">
        <v>1734</v>
      </c>
      <c r="D8865" s="21">
        <f>VLOOKUP(C8865,'[2]05-2025'!$B$1:$D$65536,3,0)</f>
        <v>38596.25</v>
      </c>
      <c r="E8865" s="25" t="s">
        <v>1824</v>
      </c>
      <c r="F8865" s="27" t="s">
        <v>3292</v>
      </c>
      <c r="G8865" s="26">
        <v>237764.02</v>
      </c>
      <c r="H8865" s="26">
        <v>0</v>
      </c>
      <c r="I8865" s="24">
        <f t="shared" si="139"/>
        <v>-906270.59999999893</v>
      </c>
      <c r="J8865" s="27" t="s">
        <v>33</v>
      </c>
      <c r="K8865" s="2" t="s">
        <v>15</v>
      </c>
    </row>
    <row r="8866" spans="1:11" ht="12" customHeight="1" x14ac:dyDescent="0.2">
      <c r="A8866" s="2">
        <v>1700</v>
      </c>
      <c r="B8866" s="20" t="str">
        <f>VLOOKUP(C8866,'[2]05-2025'!$B$1:$C$65536,2,0)</f>
        <v>( - ) AVISO PRÉVIO DESCONTADO</v>
      </c>
      <c r="C8866" s="33" t="s">
        <v>1734</v>
      </c>
      <c r="D8866" s="21">
        <f>VLOOKUP(C8866,'[2]05-2025'!$B$1:$D$65536,3,0)</f>
        <v>38596.25</v>
      </c>
      <c r="E8866" s="25" t="s">
        <v>1824</v>
      </c>
      <c r="F8866" s="27" t="s">
        <v>3233</v>
      </c>
      <c r="G8866" s="26">
        <v>8528.2999999999993</v>
      </c>
      <c r="H8866" s="26">
        <v>0</v>
      </c>
      <c r="I8866" s="24">
        <f t="shared" si="139"/>
        <v>-897742.29999999888</v>
      </c>
      <c r="J8866" s="27" t="s">
        <v>93</v>
      </c>
      <c r="K8866" s="2" t="s">
        <v>15</v>
      </c>
    </row>
    <row r="8867" spans="1:11" ht="12" customHeight="1" x14ac:dyDescent="0.2">
      <c r="A8867" s="2">
        <v>1700</v>
      </c>
      <c r="B8867" s="20" t="str">
        <f>VLOOKUP(C8867,'[2]05-2025'!$B$1:$C$65536,2,0)</f>
        <v>( - ) AVISO PRÉVIO DESCONTADO</v>
      </c>
      <c r="C8867" s="33" t="s">
        <v>1734</v>
      </c>
      <c r="D8867" s="21">
        <f>VLOOKUP(C8867,'[2]05-2025'!$B$1:$D$65536,3,0)</f>
        <v>38596.25</v>
      </c>
      <c r="E8867" s="25" t="s">
        <v>1824</v>
      </c>
      <c r="F8867" s="27" t="s">
        <v>3235</v>
      </c>
      <c r="G8867" s="26">
        <v>406318.07</v>
      </c>
      <c r="H8867" s="26">
        <v>0</v>
      </c>
      <c r="I8867" s="24">
        <f t="shared" si="139"/>
        <v>-491424.22999999888</v>
      </c>
      <c r="J8867" s="27" t="s">
        <v>64</v>
      </c>
      <c r="K8867" s="2" t="s">
        <v>15</v>
      </c>
    </row>
    <row r="8868" spans="1:11" ht="12" customHeight="1" x14ac:dyDescent="0.2">
      <c r="A8868" s="2">
        <v>1700</v>
      </c>
      <c r="B8868" s="20" t="str">
        <f>VLOOKUP(C8868,'[2]05-2025'!$B$1:$C$65536,2,0)</f>
        <v>( - ) AVISO PRÉVIO DESCONTADO</v>
      </c>
      <c r="C8868" s="33" t="s">
        <v>1734</v>
      </c>
      <c r="D8868" s="21">
        <f>VLOOKUP(C8868,'[2]05-2025'!$B$1:$D$65536,3,0)</f>
        <v>38596.25</v>
      </c>
      <c r="E8868" s="25" t="s">
        <v>1824</v>
      </c>
      <c r="F8868" s="27" t="s">
        <v>3236</v>
      </c>
      <c r="G8868" s="26">
        <v>44834.84</v>
      </c>
      <c r="H8868" s="26">
        <v>0</v>
      </c>
      <c r="I8868" s="24">
        <f t="shared" si="139"/>
        <v>-446589.38999999885</v>
      </c>
      <c r="J8868" s="27" t="s">
        <v>89</v>
      </c>
      <c r="K8868" s="2" t="s">
        <v>15</v>
      </c>
    </row>
    <row r="8869" spans="1:11" ht="12" customHeight="1" x14ac:dyDescent="0.2">
      <c r="A8869" s="2">
        <v>1700</v>
      </c>
      <c r="B8869" s="20" t="str">
        <f>VLOOKUP(C8869,'[2]05-2025'!$B$1:$C$65536,2,0)</f>
        <v>( - ) AVISO PRÉVIO DESCONTADO</v>
      </c>
      <c r="C8869" s="33" t="s">
        <v>1734</v>
      </c>
      <c r="D8869" s="21">
        <f>VLOOKUP(C8869,'[2]05-2025'!$B$1:$D$65536,3,0)</f>
        <v>38596.25</v>
      </c>
      <c r="E8869" s="25" t="s">
        <v>1824</v>
      </c>
      <c r="F8869" s="27" t="s">
        <v>3237</v>
      </c>
      <c r="G8869" s="26">
        <v>14778.97</v>
      </c>
      <c r="H8869" s="26">
        <v>0</v>
      </c>
      <c r="I8869" s="24">
        <f t="shared" si="139"/>
        <v>-431810.41999999888</v>
      </c>
      <c r="J8869" s="27" t="s">
        <v>1800</v>
      </c>
      <c r="K8869" s="2" t="s">
        <v>15</v>
      </c>
    </row>
    <row r="8870" spans="1:11" ht="12" customHeight="1" x14ac:dyDescent="0.2">
      <c r="A8870" s="2">
        <v>1700</v>
      </c>
      <c r="B8870" s="20" t="str">
        <f>VLOOKUP(C8870,'[2]05-2025'!$B$1:$C$65536,2,0)</f>
        <v>( - ) AVISO PRÉVIO DESCONTADO</v>
      </c>
      <c r="C8870" s="33" t="s">
        <v>1734</v>
      </c>
      <c r="D8870" s="21">
        <f>VLOOKUP(C8870,'[2]05-2025'!$B$1:$D$65536,3,0)</f>
        <v>38596.25</v>
      </c>
      <c r="E8870" s="25" t="s">
        <v>1824</v>
      </c>
      <c r="F8870" s="27" t="s">
        <v>3238</v>
      </c>
      <c r="G8870" s="26">
        <v>834.44</v>
      </c>
      <c r="H8870" s="26">
        <v>0</v>
      </c>
      <c r="I8870" s="24">
        <f t="shared" si="139"/>
        <v>-430975.97999999888</v>
      </c>
      <c r="J8870" s="27" t="s">
        <v>67</v>
      </c>
      <c r="K8870" s="2" t="s">
        <v>15</v>
      </c>
    </row>
    <row r="8871" spans="1:11" ht="12" customHeight="1" x14ac:dyDescent="0.2">
      <c r="A8871" s="2">
        <v>1700</v>
      </c>
      <c r="B8871" s="20" t="str">
        <f>VLOOKUP(C8871,'[2]05-2025'!$B$1:$C$65536,2,0)</f>
        <v>( - ) AVISO PRÉVIO DESCONTADO</v>
      </c>
      <c r="C8871" s="33" t="s">
        <v>1734</v>
      </c>
      <c r="D8871" s="21">
        <f>VLOOKUP(C8871,'[2]05-2025'!$B$1:$D$65536,3,0)</f>
        <v>38596.25</v>
      </c>
      <c r="E8871" s="25" t="s">
        <v>1824</v>
      </c>
      <c r="F8871" s="27" t="s">
        <v>3239</v>
      </c>
      <c r="G8871" s="26">
        <v>465885.05</v>
      </c>
      <c r="H8871" s="26">
        <v>0</v>
      </c>
      <c r="I8871" s="24">
        <f t="shared" si="139"/>
        <v>34909.070000001113</v>
      </c>
      <c r="J8871" s="27" t="s">
        <v>68</v>
      </c>
      <c r="K8871" s="2" t="s">
        <v>15</v>
      </c>
    </row>
    <row r="8872" spans="1:11" ht="12" customHeight="1" x14ac:dyDescent="0.2">
      <c r="A8872" s="2">
        <v>1700</v>
      </c>
      <c r="B8872" s="20" t="str">
        <f>VLOOKUP(C8872,'[2]05-2025'!$B$1:$C$65536,2,0)</f>
        <v>INSS S/ FOLHA</v>
      </c>
      <c r="C8872" s="33" t="s">
        <v>95</v>
      </c>
      <c r="D8872" s="21">
        <f>VLOOKUP(C8872,'[2]05-2025'!$B$1:$D$65536,3,0)</f>
        <v>4762897.45</v>
      </c>
      <c r="E8872" s="25" t="s">
        <v>1824</v>
      </c>
      <c r="F8872" s="27" t="s">
        <v>3039</v>
      </c>
      <c r="G8872" s="26">
        <v>1221308.76</v>
      </c>
      <c r="H8872" s="26">
        <v>0</v>
      </c>
      <c r="I8872" s="24">
        <f t="shared" si="139"/>
        <v>5984206.21</v>
      </c>
      <c r="J8872" s="27" t="s">
        <v>64</v>
      </c>
      <c r="K8872" s="2" t="s">
        <v>15</v>
      </c>
    </row>
    <row r="8873" spans="1:11" ht="12" customHeight="1" x14ac:dyDescent="0.2">
      <c r="A8873" s="2">
        <v>1700</v>
      </c>
      <c r="B8873" s="20" t="str">
        <f>VLOOKUP(C8873,'[2]05-2025'!$B$1:$C$65536,2,0)</f>
        <v>FGTS S/ FOLHA</v>
      </c>
      <c r="C8873" s="33" t="s">
        <v>96</v>
      </c>
      <c r="D8873" s="21">
        <f>VLOOKUP(C8873,'[2]05-2025'!$B$1:$D$65536,3,0)</f>
        <v>1541836.56</v>
      </c>
      <c r="E8873" s="25" t="s">
        <v>1824</v>
      </c>
      <c r="F8873" s="27" t="s">
        <v>3040</v>
      </c>
      <c r="G8873" s="26">
        <v>371244.43</v>
      </c>
      <c r="H8873" s="26">
        <v>0</v>
      </c>
      <c r="I8873" s="24">
        <f t="shared" si="139"/>
        <v>1913080.99</v>
      </c>
      <c r="J8873" s="27" t="s">
        <v>65</v>
      </c>
      <c r="K8873" s="2" t="s">
        <v>15</v>
      </c>
    </row>
    <row r="8874" spans="1:11" ht="12" customHeight="1" x14ac:dyDescent="0.2">
      <c r="A8874" s="2">
        <v>1700</v>
      </c>
      <c r="B8874" s="20" t="str">
        <f>VLOOKUP(C8874,'[2]05-2025'!$B$1:$C$65536,2,0)</f>
        <v>FGTS S/ FOLHA</v>
      </c>
      <c r="C8874" s="33" t="s">
        <v>96</v>
      </c>
      <c r="D8874" s="21">
        <f>VLOOKUP(C8874,'[2]05-2025'!$B$1:$D$65536,3,0)</f>
        <v>1541836.56</v>
      </c>
      <c r="E8874" s="25" t="s">
        <v>1824</v>
      </c>
      <c r="F8874" s="27" t="s">
        <v>2386</v>
      </c>
      <c r="G8874" s="26">
        <v>19286.23</v>
      </c>
      <c r="H8874" s="26">
        <v>0</v>
      </c>
      <c r="I8874" s="24">
        <f t="shared" si="139"/>
        <v>1932367.22</v>
      </c>
      <c r="J8874" s="27" t="s">
        <v>65</v>
      </c>
      <c r="K8874" s="2" t="s">
        <v>15</v>
      </c>
    </row>
    <row r="8875" spans="1:11" ht="12" customHeight="1" x14ac:dyDescent="0.2">
      <c r="A8875" s="2">
        <v>1700</v>
      </c>
      <c r="B8875" s="20" t="str">
        <f>VLOOKUP(C8875,'[2]05-2025'!$B$1:$C$65536,2,0)</f>
        <v>PIS S/ FOLHA</v>
      </c>
      <c r="C8875" s="33" t="s">
        <v>97</v>
      </c>
      <c r="D8875" s="21">
        <f>VLOOKUP(C8875,'[2]05-2025'!$B$1:$D$65536,3,0)</f>
        <v>178578.95</v>
      </c>
      <c r="E8875" s="25" t="s">
        <v>1824</v>
      </c>
      <c r="F8875" s="27" t="s">
        <v>3158</v>
      </c>
      <c r="G8875" s="26">
        <v>0</v>
      </c>
      <c r="H8875" s="26">
        <v>0.01</v>
      </c>
      <c r="I8875" s="24">
        <f t="shared" si="139"/>
        <v>178578.94</v>
      </c>
      <c r="J8875" s="27" t="s">
        <v>66</v>
      </c>
      <c r="K8875" s="2" t="s">
        <v>15</v>
      </c>
    </row>
    <row r="8876" spans="1:11" ht="12" customHeight="1" x14ac:dyDescent="0.2">
      <c r="A8876" s="2">
        <v>1700</v>
      </c>
      <c r="B8876" s="20" t="str">
        <f>VLOOKUP(C8876,'[2]05-2025'!$B$1:$C$65536,2,0)</f>
        <v>PIS S/ FOLHA</v>
      </c>
      <c r="C8876" s="33" t="s">
        <v>97</v>
      </c>
      <c r="D8876" s="21">
        <f>VLOOKUP(C8876,'[2]05-2025'!$B$1:$D$65536,3,0)</f>
        <v>178578.95</v>
      </c>
      <c r="E8876" s="25" t="s">
        <v>1824</v>
      </c>
      <c r="F8876" s="27" t="s">
        <v>3041</v>
      </c>
      <c r="G8876" s="26">
        <v>45770.37</v>
      </c>
      <c r="H8876" s="22">
        <v>0</v>
      </c>
      <c r="I8876" s="24">
        <f t="shared" si="139"/>
        <v>224349.31</v>
      </c>
      <c r="J8876" s="27" t="s">
        <v>66</v>
      </c>
      <c r="K8876" s="2" t="s">
        <v>15</v>
      </c>
    </row>
    <row r="8877" spans="1:11" ht="12" customHeight="1" x14ac:dyDescent="0.2">
      <c r="A8877" s="2">
        <v>1700</v>
      </c>
      <c r="B8877" s="20" t="str">
        <f>VLOOKUP(C8877,'[2]05-2025'!$B$1:$C$65536,2,0)</f>
        <v>VALE TRANSPORTE</v>
      </c>
      <c r="C8877" s="33" t="s">
        <v>98</v>
      </c>
      <c r="D8877" s="21">
        <f>VLOOKUP(C8877,'[2]05-2025'!$B$1:$D$65536,3,0)</f>
        <v>73788</v>
      </c>
      <c r="E8877" s="25" t="s">
        <v>1810</v>
      </c>
      <c r="F8877" s="27" t="s">
        <v>2864</v>
      </c>
      <c r="G8877" s="26">
        <v>378.4</v>
      </c>
      <c r="H8877" s="22">
        <v>0</v>
      </c>
      <c r="I8877" s="24">
        <f t="shared" si="139"/>
        <v>74166.399999999994</v>
      </c>
      <c r="J8877" s="27" t="s">
        <v>59</v>
      </c>
      <c r="K8877" s="2" t="s">
        <v>15</v>
      </c>
    </row>
    <row r="8878" spans="1:11" ht="12" customHeight="1" x14ac:dyDescent="0.2">
      <c r="A8878" s="2">
        <v>1700</v>
      </c>
      <c r="B8878" s="20" t="str">
        <f>VLOOKUP(C8878,'[2]05-2025'!$B$1:$C$65536,2,0)</f>
        <v>VALE TRANSPORTE</v>
      </c>
      <c r="C8878" s="33" t="s">
        <v>98</v>
      </c>
      <c r="D8878" s="21">
        <f>VLOOKUP(C8878,'[2]05-2025'!$B$1:$D$65536,3,0)</f>
        <v>73788</v>
      </c>
      <c r="E8878" s="25" t="s">
        <v>1812</v>
      </c>
      <c r="F8878" s="27" t="s">
        <v>2886</v>
      </c>
      <c r="G8878" s="26">
        <v>258</v>
      </c>
      <c r="H8878" s="22">
        <v>0</v>
      </c>
      <c r="I8878" s="24">
        <f t="shared" si="139"/>
        <v>74424.399999999994</v>
      </c>
      <c r="J8878" s="27" t="s">
        <v>59</v>
      </c>
      <c r="K8878" s="2" t="s">
        <v>15</v>
      </c>
    </row>
    <row r="8879" spans="1:11" ht="12" customHeight="1" x14ac:dyDescent="0.2">
      <c r="A8879" s="2">
        <v>1700</v>
      </c>
      <c r="B8879" s="20" t="str">
        <f>VLOOKUP(C8879,'[2]05-2025'!$B$1:$C$65536,2,0)</f>
        <v>VALE TRANSPORTE</v>
      </c>
      <c r="C8879" s="33" t="s">
        <v>98</v>
      </c>
      <c r="D8879" s="21">
        <f>VLOOKUP(C8879,'[2]05-2025'!$B$1:$D$65536,3,0)</f>
        <v>73788</v>
      </c>
      <c r="E8879" s="25" t="s">
        <v>1815</v>
      </c>
      <c r="F8879" s="27" t="s">
        <v>2917</v>
      </c>
      <c r="G8879" s="26">
        <v>154.80000000000001</v>
      </c>
      <c r="H8879" s="22">
        <v>0</v>
      </c>
      <c r="I8879" s="24">
        <f t="shared" si="139"/>
        <v>74579.199999999997</v>
      </c>
      <c r="J8879" s="27" t="s">
        <v>59</v>
      </c>
      <c r="K8879" s="2" t="s">
        <v>15</v>
      </c>
    </row>
    <row r="8880" spans="1:11" ht="12" customHeight="1" x14ac:dyDescent="0.2">
      <c r="A8880" s="2">
        <v>1700</v>
      </c>
      <c r="B8880" s="20" t="str">
        <f>VLOOKUP(C8880,'[2]05-2025'!$B$1:$C$65536,2,0)</f>
        <v>VALE TRANSPORTE</v>
      </c>
      <c r="C8880" s="33" t="s">
        <v>98</v>
      </c>
      <c r="D8880" s="21">
        <f>VLOOKUP(C8880,'[2]05-2025'!$B$1:$D$65536,3,0)</f>
        <v>73788</v>
      </c>
      <c r="E8880" s="25" t="s">
        <v>1804</v>
      </c>
      <c r="F8880" s="27" t="s">
        <v>2959</v>
      </c>
      <c r="G8880" s="26">
        <v>1806</v>
      </c>
      <c r="H8880" s="22">
        <v>0</v>
      </c>
      <c r="I8880" s="24">
        <f t="shared" si="139"/>
        <v>76385.2</v>
      </c>
      <c r="J8880" s="27" t="s">
        <v>59</v>
      </c>
      <c r="K8880" s="2" t="s">
        <v>15</v>
      </c>
    </row>
    <row r="8881" spans="1:11" ht="12" customHeight="1" x14ac:dyDescent="0.2">
      <c r="A8881" s="2">
        <v>1700</v>
      </c>
      <c r="B8881" s="20" t="str">
        <f>VLOOKUP(C8881,'[2]05-2025'!$B$1:$C$65536,2,0)</f>
        <v>VALE TRANSPORTE</v>
      </c>
      <c r="C8881" s="33" t="s">
        <v>98</v>
      </c>
      <c r="D8881" s="21">
        <f>VLOOKUP(C8881,'[2]05-2025'!$B$1:$D$65536,3,0)</f>
        <v>73788</v>
      </c>
      <c r="E8881" s="25" t="s">
        <v>1804</v>
      </c>
      <c r="F8881" s="27" t="s">
        <v>2967</v>
      </c>
      <c r="G8881" s="26">
        <v>15290.8</v>
      </c>
      <c r="H8881" s="22">
        <v>0</v>
      </c>
      <c r="I8881" s="24">
        <f t="shared" si="139"/>
        <v>91676</v>
      </c>
      <c r="J8881" s="27" t="s">
        <v>59</v>
      </c>
      <c r="K8881" s="2" t="s">
        <v>15</v>
      </c>
    </row>
    <row r="8882" spans="1:11" ht="12" customHeight="1" x14ac:dyDescent="0.2">
      <c r="A8882" s="2">
        <v>1700</v>
      </c>
      <c r="B8882" s="20" t="str">
        <f>VLOOKUP(C8882,'[2]05-2025'!$B$1:$C$65536,2,0)</f>
        <v>VALE ALIMENTACAO</v>
      </c>
      <c r="C8882" s="33" t="s">
        <v>100</v>
      </c>
      <c r="D8882" s="21">
        <f>VLOOKUP(C8882,'[2]05-2025'!$B$1:$D$65536,3,0)</f>
        <v>30500</v>
      </c>
      <c r="E8882" s="25" t="s">
        <v>1810</v>
      </c>
      <c r="F8882" s="27" t="s">
        <v>2865</v>
      </c>
      <c r="G8882" s="26">
        <v>5221</v>
      </c>
      <c r="H8882" s="22">
        <v>0</v>
      </c>
      <c r="I8882" s="24">
        <f t="shared" si="139"/>
        <v>35721</v>
      </c>
      <c r="J8882" s="27" t="s">
        <v>59</v>
      </c>
      <c r="K8882" s="2" t="s">
        <v>15</v>
      </c>
    </row>
    <row r="8883" spans="1:11" ht="12" customHeight="1" x14ac:dyDescent="0.2">
      <c r="A8883" s="2">
        <v>1700</v>
      </c>
      <c r="B8883" s="20" t="str">
        <f>VLOOKUP(C8883,'[2]05-2025'!$B$1:$C$65536,2,0)</f>
        <v>VALE ALIMENTACAO</v>
      </c>
      <c r="C8883" s="33" t="s">
        <v>100</v>
      </c>
      <c r="D8883" s="21">
        <f>VLOOKUP(C8883,'[2]05-2025'!$B$1:$D$65536,3,0)</f>
        <v>30500</v>
      </c>
      <c r="E8883" s="25" t="s">
        <v>1810</v>
      </c>
      <c r="F8883" s="27" t="s">
        <v>2866</v>
      </c>
      <c r="G8883" s="26">
        <v>966</v>
      </c>
      <c r="H8883" s="22">
        <v>0</v>
      </c>
      <c r="I8883" s="24">
        <f t="shared" si="139"/>
        <v>36687</v>
      </c>
      <c r="J8883" s="27" t="s">
        <v>59</v>
      </c>
      <c r="K8883" s="2" t="s">
        <v>15</v>
      </c>
    </row>
    <row r="8884" spans="1:11" ht="12" customHeight="1" x14ac:dyDescent="0.2">
      <c r="A8884" s="2">
        <v>1700</v>
      </c>
      <c r="B8884" s="20" t="str">
        <f>VLOOKUP(C8884,'[2]05-2025'!$B$1:$C$65536,2,0)</f>
        <v>VALE ALIMENTACAO</v>
      </c>
      <c r="C8884" s="33" t="s">
        <v>100</v>
      </c>
      <c r="D8884" s="21">
        <f>VLOOKUP(C8884,'[2]05-2025'!$B$1:$D$65536,3,0)</f>
        <v>30500</v>
      </c>
      <c r="E8884" s="25" t="s">
        <v>1810</v>
      </c>
      <c r="F8884" s="27" t="s">
        <v>2871</v>
      </c>
      <c r="G8884" s="26">
        <v>1564</v>
      </c>
      <c r="H8884" s="22">
        <v>0</v>
      </c>
      <c r="I8884" s="24">
        <f t="shared" si="139"/>
        <v>38251</v>
      </c>
      <c r="J8884" s="27" t="s">
        <v>59</v>
      </c>
      <c r="K8884" s="2" t="s">
        <v>15</v>
      </c>
    </row>
    <row r="8885" spans="1:11" ht="12" customHeight="1" x14ac:dyDescent="0.2">
      <c r="A8885" s="2">
        <v>1700</v>
      </c>
      <c r="B8885" s="20" t="str">
        <f>VLOOKUP(C8885,'[2]05-2025'!$B$1:$C$65536,2,0)</f>
        <v>VALE ALIMENTACAO</v>
      </c>
      <c r="C8885" s="33" t="s">
        <v>100</v>
      </c>
      <c r="D8885" s="21">
        <f>VLOOKUP(C8885,'[2]05-2025'!$B$1:$D$65536,3,0)</f>
        <v>30500</v>
      </c>
      <c r="E8885" s="25" t="s">
        <v>1804</v>
      </c>
      <c r="F8885" s="27" t="s">
        <v>2962</v>
      </c>
      <c r="G8885" s="26">
        <v>720</v>
      </c>
      <c r="H8885" s="22">
        <v>0</v>
      </c>
      <c r="I8885" s="24">
        <f t="shared" si="139"/>
        <v>38971</v>
      </c>
      <c r="J8885" s="27" t="s">
        <v>59</v>
      </c>
      <c r="K8885" s="2" t="s">
        <v>15</v>
      </c>
    </row>
    <row r="8886" spans="1:11" ht="12" customHeight="1" x14ac:dyDescent="0.2">
      <c r="A8886" s="2">
        <v>1700</v>
      </c>
      <c r="B8886" s="20" t="str">
        <f>VLOOKUP(C8886,'[2]05-2025'!$B$1:$C$65536,2,0)</f>
        <v>VALE ALIMENTACAO</v>
      </c>
      <c r="C8886" s="33" t="s">
        <v>100</v>
      </c>
      <c r="D8886" s="21">
        <f>VLOOKUP(C8886,'[2]05-2025'!$B$1:$D$65536,3,0)</f>
        <v>30500</v>
      </c>
      <c r="E8886" s="25" t="s">
        <v>1804</v>
      </c>
      <c r="F8886" s="27" t="s">
        <v>2965</v>
      </c>
      <c r="G8886" s="26">
        <v>807</v>
      </c>
      <c r="H8886" s="22">
        <v>0</v>
      </c>
      <c r="I8886" s="24">
        <f t="shared" si="139"/>
        <v>39778</v>
      </c>
      <c r="J8886" s="27" t="s">
        <v>59</v>
      </c>
      <c r="K8886" s="2" t="s">
        <v>15</v>
      </c>
    </row>
    <row r="8887" spans="1:11" ht="12" customHeight="1" x14ac:dyDescent="0.2">
      <c r="A8887" s="2">
        <v>1700</v>
      </c>
      <c r="B8887" s="20" t="str">
        <f>VLOOKUP(C8887,'[2]05-2025'!$B$1:$C$65536,2,0)</f>
        <v>VALE ALIMENTACAO</v>
      </c>
      <c r="C8887" s="33" t="s">
        <v>100</v>
      </c>
      <c r="D8887" s="21">
        <f>VLOOKUP(C8887,'[2]05-2025'!$B$1:$D$65536,3,0)</f>
        <v>30500</v>
      </c>
      <c r="E8887" s="25" t="s">
        <v>1804</v>
      </c>
      <c r="F8887" s="27" t="s">
        <v>2968</v>
      </c>
      <c r="G8887" s="26">
        <v>204</v>
      </c>
      <c r="H8887" s="22">
        <v>0</v>
      </c>
      <c r="I8887" s="24">
        <f t="shared" si="139"/>
        <v>39982</v>
      </c>
      <c r="J8887" s="27" t="s">
        <v>59</v>
      </c>
      <c r="K8887" s="2" t="s">
        <v>15</v>
      </c>
    </row>
    <row r="8888" spans="1:11" ht="12" customHeight="1" x14ac:dyDescent="0.2">
      <c r="A8888" s="2">
        <v>1700</v>
      </c>
      <c r="B8888" s="20" t="str">
        <f>VLOOKUP(C8888,'[2]05-2025'!$B$1:$C$65536,2,0)</f>
        <v>VALE ALIMENTACAO</v>
      </c>
      <c r="C8888" s="33" t="s">
        <v>100</v>
      </c>
      <c r="D8888" s="21">
        <f>VLOOKUP(C8888,'[2]05-2025'!$B$1:$D$65536,3,0)</f>
        <v>30500</v>
      </c>
      <c r="E8888" s="25" t="s">
        <v>1804</v>
      </c>
      <c r="F8888" s="27" t="s">
        <v>2969</v>
      </c>
      <c r="G8888" s="26">
        <v>990</v>
      </c>
      <c r="H8888" s="22">
        <v>0</v>
      </c>
      <c r="I8888" s="24">
        <f t="shared" si="139"/>
        <v>40972</v>
      </c>
      <c r="J8888" s="27" t="s">
        <v>59</v>
      </c>
      <c r="K8888" s="2" t="s">
        <v>15</v>
      </c>
    </row>
    <row r="8889" spans="1:11" ht="12" customHeight="1" x14ac:dyDescent="0.2">
      <c r="A8889" s="2">
        <v>1700</v>
      </c>
      <c r="B8889" s="20" t="str">
        <f>VLOOKUP(C8889,'[2]05-2025'!$B$1:$C$65536,2,0)</f>
        <v>PROVISAO DE FERIAS E ENCARGOS</v>
      </c>
      <c r="C8889" s="33" t="s">
        <v>101</v>
      </c>
      <c r="D8889" s="21">
        <f>VLOOKUP(C8889,'[2]05-2025'!$B$1:$D$65536,3,0)</f>
        <v>2158635.9300000002</v>
      </c>
      <c r="E8889" s="25" t="s">
        <v>1824</v>
      </c>
      <c r="F8889" s="27" t="s">
        <v>3131</v>
      </c>
      <c r="G8889" s="26">
        <v>0</v>
      </c>
      <c r="H8889" s="26">
        <v>14677.33</v>
      </c>
      <c r="I8889" s="24">
        <f t="shared" si="139"/>
        <v>2143958.6</v>
      </c>
      <c r="J8889" s="27" t="s">
        <v>77</v>
      </c>
      <c r="K8889" s="2" t="s">
        <v>15</v>
      </c>
    </row>
    <row r="8890" spans="1:11" ht="12" customHeight="1" x14ac:dyDescent="0.2">
      <c r="A8890" s="2">
        <v>1700</v>
      </c>
      <c r="B8890" s="20" t="str">
        <f>VLOOKUP(C8890,'[2]05-2025'!$B$1:$C$65536,2,0)</f>
        <v>PROVISAO DE FERIAS E ENCARGOS</v>
      </c>
      <c r="C8890" s="33" t="s">
        <v>101</v>
      </c>
      <c r="D8890" s="21">
        <f>VLOOKUP(C8890,'[2]05-2025'!$B$1:$D$65536,3,0)</f>
        <v>2158635.9300000002</v>
      </c>
      <c r="E8890" s="25" t="s">
        <v>1824</v>
      </c>
      <c r="F8890" s="27" t="s">
        <v>3131</v>
      </c>
      <c r="G8890" s="26">
        <v>783757.23</v>
      </c>
      <c r="H8890" s="22">
        <v>0</v>
      </c>
      <c r="I8890" s="24">
        <f t="shared" si="139"/>
        <v>2927715.83</v>
      </c>
      <c r="J8890" s="27" t="s">
        <v>77</v>
      </c>
      <c r="K8890" s="2" t="s">
        <v>15</v>
      </c>
    </row>
    <row r="8891" spans="1:11" ht="12" customHeight="1" x14ac:dyDescent="0.2">
      <c r="A8891" s="2">
        <v>1700</v>
      </c>
      <c r="B8891" s="20" t="str">
        <f>VLOOKUP(C8891,'[2]05-2025'!$B$1:$C$65536,2,0)</f>
        <v>PROVISAO DE 13 SALARIO E ENCARGOS</v>
      </c>
      <c r="C8891" s="33" t="s">
        <v>102</v>
      </c>
      <c r="D8891" s="21">
        <f>VLOOKUP(C8891,'[2]05-2025'!$B$1:$D$65536,3,0)</f>
        <v>2158369.4700000002</v>
      </c>
      <c r="E8891" s="25" t="s">
        <v>1824</v>
      </c>
      <c r="F8891" s="27" t="s">
        <v>3132</v>
      </c>
      <c r="G8891" s="26">
        <v>77047.429999999993</v>
      </c>
      <c r="H8891" s="22">
        <v>0</v>
      </c>
      <c r="I8891" s="24">
        <f t="shared" si="139"/>
        <v>2235416.9000000004</v>
      </c>
      <c r="J8891" s="27" t="s">
        <v>78</v>
      </c>
      <c r="K8891" s="2" t="s">
        <v>15</v>
      </c>
    </row>
    <row r="8892" spans="1:11" ht="12" customHeight="1" x14ac:dyDescent="0.2">
      <c r="A8892" s="2">
        <v>1700</v>
      </c>
      <c r="B8892" s="20" t="str">
        <f>VLOOKUP(C8892,'[2]05-2025'!$B$1:$C$65536,2,0)</f>
        <v>PROVISAO DE 13 SALARIO E ENCARGOS</v>
      </c>
      <c r="C8892" s="33" t="s">
        <v>102</v>
      </c>
      <c r="D8892" s="21">
        <f>VLOOKUP(C8892,'[2]05-2025'!$B$1:$D$65536,3,0)</f>
        <v>2158369.4700000002</v>
      </c>
      <c r="E8892" s="25" t="s">
        <v>1824</v>
      </c>
      <c r="F8892" s="27" t="s">
        <v>3133</v>
      </c>
      <c r="G8892" s="26">
        <v>567413.66</v>
      </c>
      <c r="H8892" s="22">
        <v>0</v>
      </c>
      <c r="I8892" s="24">
        <f t="shared" si="139"/>
        <v>2802830.5600000005</v>
      </c>
      <c r="J8892" s="27" t="s">
        <v>78</v>
      </c>
      <c r="K8892" s="2" t="s">
        <v>15</v>
      </c>
    </row>
    <row r="8893" spans="1:11" ht="12" customHeight="1" x14ac:dyDescent="0.2">
      <c r="A8893" s="2">
        <v>1700</v>
      </c>
      <c r="B8893" s="20" t="str">
        <f>VLOOKUP(C8893,'[2]05-2025'!$B$1:$C$65536,2,0)</f>
        <v>MEDICAMENTOS</v>
      </c>
      <c r="C8893" s="33" t="s">
        <v>103</v>
      </c>
      <c r="D8893" s="21">
        <f>VLOOKUP(C8893,'[2]05-2025'!$B$1:$D$65536,3,0)</f>
        <v>6069107.1600000001</v>
      </c>
      <c r="E8893" s="25" t="s">
        <v>1824</v>
      </c>
      <c r="F8893" s="27" t="s">
        <v>2318</v>
      </c>
      <c r="G8893" s="26">
        <v>0</v>
      </c>
      <c r="H8893" s="26">
        <v>11.84</v>
      </c>
      <c r="I8893" s="24">
        <f t="shared" si="139"/>
        <v>6069095.3200000003</v>
      </c>
      <c r="J8893" s="27" t="s">
        <v>39</v>
      </c>
      <c r="K8893" s="2" t="s">
        <v>15</v>
      </c>
    </row>
    <row r="8894" spans="1:11" ht="12" customHeight="1" x14ac:dyDescent="0.2">
      <c r="A8894" s="2">
        <v>1700</v>
      </c>
      <c r="B8894" s="20" t="str">
        <f>VLOOKUP(C8894,'[2]05-2025'!$B$1:$C$65536,2,0)</f>
        <v>MEDICAMENTOS</v>
      </c>
      <c r="C8894" s="33" t="s">
        <v>103</v>
      </c>
      <c r="D8894" s="21">
        <f>VLOOKUP(C8894,'[2]05-2025'!$B$1:$D$65536,3,0)</f>
        <v>6069107.1600000001</v>
      </c>
      <c r="E8894" s="25" t="s">
        <v>1824</v>
      </c>
      <c r="F8894" s="27" t="s">
        <v>2318</v>
      </c>
      <c r="G8894" s="26">
        <v>0</v>
      </c>
      <c r="H8894" s="26">
        <v>1.37</v>
      </c>
      <c r="I8894" s="24">
        <f t="shared" si="139"/>
        <v>6069093.9500000002</v>
      </c>
      <c r="J8894" s="27" t="s">
        <v>39</v>
      </c>
      <c r="K8894" s="2" t="s">
        <v>15</v>
      </c>
    </row>
    <row r="8895" spans="1:11" ht="12" customHeight="1" x14ac:dyDescent="0.2">
      <c r="A8895" s="2">
        <v>1700</v>
      </c>
      <c r="B8895" s="20" t="str">
        <f>VLOOKUP(C8895,'[2]05-2025'!$B$1:$C$65536,2,0)</f>
        <v>MEDICAMENTOS</v>
      </c>
      <c r="C8895" s="33" t="s">
        <v>103</v>
      </c>
      <c r="D8895" s="21">
        <f>VLOOKUP(C8895,'[2]05-2025'!$B$1:$D$65536,3,0)</f>
        <v>6069107.1600000001</v>
      </c>
      <c r="E8895" s="25" t="s">
        <v>1824</v>
      </c>
      <c r="F8895" s="27" t="s">
        <v>2318</v>
      </c>
      <c r="G8895" s="26">
        <v>0</v>
      </c>
      <c r="H8895" s="26">
        <v>1.42</v>
      </c>
      <c r="I8895" s="24">
        <f t="shared" si="139"/>
        <v>6069092.5300000003</v>
      </c>
      <c r="J8895" s="27" t="s">
        <v>39</v>
      </c>
      <c r="K8895" s="2" t="s">
        <v>15</v>
      </c>
    </row>
    <row r="8896" spans="1:11" ht="12" customHeight="1" x14ac:dyDescent="0.2">
      <c r="A8896" s="2">
        <v>1700</v>
      </c>
      <c r="B8896" s="20" t="str">
        <f>VLOOKUP(C8896,'[2]05-2025'!$B$1:$C$65536,2,0)</f>
        <v>MEDICAMENTOS</v>
      </c>
      <c r="C8896" s="33" t="s">
        <v>103</v>
      </c>
      <c r="D8896" s="21">
        <f>VLOOKUP(C8896,'[2]05-2025'!$B$1:$D$65536,3,0)</f>
        <v>6069107.1600000001</v>
      </c>
      <c r="E8896" s="25" t="s">
        <v>1824</v>
      </c>
      <c r="F8896" s="27" t="s">
        <v>2318</v>
      </c>
      <c r="G8896" s="26">
        <v>0</v>
      </c>
      <c r="H8896" s="26">
        <v>24.65</v>
      </c>
      <c r="I8896" s="24">
        <f t="shared" si="139"/>
        <v>6069067.8799999999</v>
      </c>
      <c r="J8896" s="27" t="s">
        <v>39</v>
      </c>
      <c r="K8896" s="2" t="s">
        <v>15</v>
      </c>
    </row>
    <row r="8897" spans="1:11" ht="12" customHeight="1" x14ac:dyDescent="0.2">
      <c r="A8897" s="2">
        <v>1700</v>
      </c>
      <c r="B8897" s="20" t="str">
        <f>VLOOKUP(C8897,'[2]05-2025'!$B$1:$C$65536,2,0)</f>
        <v>MEDICAMENTOS</v>
      </c>
      <c r="C8897" s="33" t="s">
        <v>103</v>
      </c>
      <c r="D8897" s="21">
        <f>VLOOKUP(C8897,'[2]05-2025'!$B$1:$D$65536,3,0)</f>
        <v>6069107.1600000001</v>
      </c>
      <c r="E8897" s="25" t="s">
        <v>1824</v>
      </c>
      <c r="F8897" s="27" t="s">
        <v>2318</v>
      </c>
      <c r="G8897" s="26">
        <v>0</v>
      </c>
      <c r="H8897" s="26">
        <v>13.47</v>
      </c>
      <c r="I8897" s="24">
        <f t="shared" si="139"/>
        <v>6069054.4100000001</v>
      </c>
      <c r="J8897" s="27" t="s">
        <v>39</v>
      </c>
      <c r="K8897" s="2" t="s">
        <v>15</v>
      </c>
    </row>
    <row r="8898" spans="1:11" ht="12" customHeight="1" x14ac:dyDescent="0.2">
      <c r="A8898" s="2">
        <v>1700</v>
      </c>
      <c r="B8898" s="20" t="str">
        <f>VLOOKUP(C8898,'[2]05-2025'!$B$1:$C$65536,2,0)</f>
        <v>MEDICAMENTOS</v>
      </c>
      <c r="C8898" s="33" t="s">
        <v>103</v>
      </c>
      <c r="D8898" s="21">
        <f>VLOOKUP(C8898,'[2]05-2025'!$B$1:$D$65536,3,0)</f>
        <v>6069107.1600000001</v>
      </c>
      <c r="E8898" s="25" t="s">
        <v>1824</v>
      </c>
      <c r="F8898" s="27" t="s">
        <v>2318</v>
      </c>
      <c r="G8898" s="26">
        <v>0</v>
      </c>
      <c r="H8898" s="26">
        <v>10.47</v>
      </c>
      <c r="I8898" s="24">
        <f t="shared" si="139"/>
        <v>6069043.9400000004</v>
      </c>
      <c r="J8898" s="27" t="s">
        <v>39</v>
      </c>
      <c r="K8898" s="2" t="s">
        <v>15</v>
      </c>
    </row>
    <row r="8899" spans="1:11" ht="12" customHeight="1" x14ac:dyDescent="0.2">
      <c r="A8899" s="2">
        <v>1700</v>
      </c>
      <c r="B8899" s="20" t="str">
        <f>VLOOKUP(C8899,'[2]05-2025'!$B$1:$C$65536,2,0)</f>
        <v>MEDICAMENTOS</v>
      </c>
      <c r="C8899" s="33" t="s">
        <v>103</v>
      </c>
      <c r="D8899" s="21">
        <f>VLOOKUP(C8899,'[2]05-2025'!$B$1:$D$65536,3,0)</f>
        <v>6069107.1600000001</v>
      </c>
      <c r="E8899" s="25" t="s">
        <v>1824</v>
      </c>
      <c r="F8899" s="27" t="s">
        <v>2318</v>
      </c>
      <c r="G8899" s="26">
        <v>0</v>
      </c>
      <c r="H8899" s="26">
        <v>2.5499999999999998</v>
      </c>
      <c r="I8899" s="24">
        <f t="shared" ref="I8899:I8962" si="140">IF(C8899&lt;&gt;C8898,D8899+G8899-H8899,IF(C8899=C8898,I8898+G8899-H8899,"falso"))</f>
        <v>6069041.3900000006</v>
      </c>
      <c r="J8899" s="27" t="s">
        <v>39</v>
      </c>
      <c r="K8899" s="2" t="s">
        <v>15</v>
      </c>
    </row>
    <row r="8900" spans="1:11" ht="12" customHeight="1" x14ac:dyDescent="0.2">
      <c r="A8900" s="2">
        <v>1700</v>
      </c>
      <c r="B8900" s="20" t="str">
        <f>VLOOKUP(C8900,'[2]05-2025'!$B$1:$C$65536,2,0)</f>
        <v>MEDICAMENTOS</v>
      </c>
      <c r="C8900" s="33" t="s">
        <v>103</v>
      </c>
      <c r="D8900" s="21">
        <f>VLOOKUP(C8900,'[2]05-2025'!$B$1:$D$65536,3,0)</f>
        <v>6069107.1600000001</v>
      </c>
      <c r="E8900" s="25" t="s">
        <v>1824</v>
      </c>
      <c r="F8900" s="27" t="s">
        <v>2318</v>
      </c>
      <c r="G8900" s="26">
        <v>0</v>
      </c>
      <c r="H8900" s="26">
        <v>0.16</v>
      </c>
      <c r="I8900" s="24">
        <f t="shared" si="140"/>
        <v>6069041.2300000004</v>
      </c>
      <c r="J8900" s="27" t="s">
        <v>39</v>
      </c>
      <c r="K8900" s="2" t="s">
        <v>15</v>
      </c>
    </row>
    <row r="8901" spans="1:11" ht="12" customHeight="1" x14ac:dyDescent="0.2">
      <c r="A8901" s="2">
        <v>1700</v>
      </c>
      <c r="B8901" s="20" t="str">
        <f>VLOOKUP(C8901,'[2]05-2025'!$B$1:$C$65536,2,0)</f>
        <v>MEDICAMENTOS</v>
      </c>
      <c r="C8901" s="33" t="s">
        <v>103</v>
      </c>
      <c r="D8901" s="21">
        <f>VLOOKUP(C8901,'[2]05-2025'!$B$1:$D$65536,3,0)</f>
        <v>6069107.1600000001</v>
      </c>
      <c r="E8901" s="25" t="s">
        <v>1824</v>
      </c>
      <c r="F8901" s="27" t="s">
        <v>2318</v>
      </c>
      <c r="G8901" s="26">
        <v>0</v>
      </c>
      <c r="H8901" s="26">
        <v>0.91</v>
      </c>
      <c r="I8901" s="24">
        <f t="shared" si="140"/>
        <v>6069040.3200000003</v>
      </c>
      <c r="J8901" s="27" t="s">
        <v>39</v>
      </c>
      <c r="K8901" s="2" t="s">
        <v>15</v>
      </c>
    </row>
    <row r="8902" spans="1:11" ht="12" customHeight="1" x14ac:dyDescent="0.2">
      <c r="A8902" s="2">
        <v>1700</v>
      </c>
      <c r="B8902" s="20" t="str">
        <f>VLOOKUP(C8902,'[2]05-2025'!$B$1:$C$65536,2,0)</f>
        <v>MEDICAMENTOS</v>
      </c>
      <c r="C8902" s="33" t="s">
        <v>103</v>
      </c>
      <c r="D8902" s="21">
        <f>VLOOKUP(C8902,'[2]05-2025'!$B$1:$D$65536,3,0)</f>
        <v>6069107.1600000001</v>
      </c>
      <c r="E8902" s="25" t="s">
        <v>1824</v>
      </c>
      <c r="F8902" s="27" t="s">
        <v>2318</v>
      </c>
      <c r="G8902" s="26">
        <v>0</v>
      </c>
      <c r="H8902" s="26">
        <v>0.49</v>
      </c>
      <c r="I8902" s="24">
        <f t="shared" si="140"/>
        <v>6069039.8300000001</v>
      </c>
      <c r="J8902" s="27" t="s">
        <v>39</v>
      </c>
      <c r="K8902" s="2" t="s">
        <v>15</v>
      </c>
    </row>
    <row r="8903" spans="1:11" ht="12" customHeight="1" x14ac:dyDescent="0.2">
      <c r="A8903" s="2">
        <v>1700</v>
      </c>
      <c r="B8903" s="20" t="str">
        <f>VLOOKUP(C8903,'[2]05-2025'!$B$1:$C$65536,2,0)</f>
        <v>MEDICAMENTOS</v>
      </c>
      <c r="C8903" s="33" t="s">
        <v>103</v>
      </c>
      <c r="D8903" s="21">
        <f>VLOOKUP(C8903,'[2]05-2025'!$B$1:$D$65536,3,0)</f>
        <v>6069107.1600000001</v>
      </c>
      <c r="E8903" s="25" t="s">
        <v>1824</v>
      </c>
      <c r="F8903" s="27" t="s">
        <v>2318</v>
      </c>
      <c r="G8903" s="26">
        <v>0</v>
      </c>
      <c r="H8903" s="26">
        <v>0.09</v>
      </c>
      <c r="I8903" s="24">
        <f t="shared" si="140"/>
        <v>6069039.7400000002</v>
      </c>
      <c r="J8903" s="27" t="s">
        <v>39</v>
      </c>
      <c r="K8903" s="2" t="s">
        <v>15</v>
      </c>
    </row>
    <row r="8904" spans="1:11" ht="12" customHeight="1" x14ac:dyDescent="0.2">
      <c r="A8904" s="2">
        <v>1700</v>
      </c>
      <c r="B8904" s="20" t="str">
        <f>VLOOKUP(C8904,'[2]05-2025'!$B$1:$C$65536,2,0)</f>
        <v>MEDICAMENTOS</v>
      </c>
      <c r="C8904" s="33" t="s">
        <v>103</v>
      </c>
      <c r="D8904" s="21">
        <f>VLOOKUP(C8904,'[2]05-2025'!$B$1:$D$65536,3,0)</f>
        <v>6069107.1600000001</v>
      </c>
      <c r="E8904" s="25" t="s">
        <v>1824</v>
      </c>
      <c r="F8904" s="27" t="s">
        <v>1598</v>
      </c>
      <c r="G8904" s="26">
        <v>0</v>
      </c>
      <c r="H8904" s="26">
        <v>0.24</v>
      </c>
      <c r="I8904" s="24">
        <f t="shared" si="140"/>
        <v>6069039.5</v>
      </c>
      <c r="J8904" s="27" t="s">
        <v>39</v>
      </c>
      <c r="K8904" s="2" t="s">
        <v>15</v>
      </c>
    </row>
    <row r="8905" spans="1:11" ht="12" customHeight="1" x14ac:dyDescent="0.2">
      <c r="A8905" s="2">
        <v>1700</v>
      </c>
      <c r="B8905" s="20" t="str">
        <f>VLOOKUP(C8905,'[2]05-2025'!$B$1:$C$65536,2,0)</f>
        <v>MEDICAMENTOS</v>
      </c>
      <c r="C8905" s="33" t="s">
        <v>103</v>
      </c>
      <c r="D8905" s="21">
        <f>VLOOKUP(C8905,'[2]05-2025'!$B$1:$D$65536,3,0)</f>
        <v>6069107.1600000001</v>
      </c>
      <c r="E8905" s="25" t="s">
        <v>1824</v>
      </c>
      <c r="F8905" s="27" t="s">
        <v>2318</v>
      </c>
      <c r="G8905" s="26">
        <v>0</v>
      </c>
      <c r="H8905" s="26">
        <v>17.8</v>
      </c>
      <c r="I8905" s="24">
        <f t="shared" si="140"/>
        <v>6069021.7000000002</v>
      </c>
      <c r="J8905" s="27" t="s">
        <v>39</v>
      </c>
      <c r="K8905" s="2" t="s">
        <v>15</v>
      </c>
    </row>
    <row r="8906" spans="1:11" ht="12" customHeight="1" x14ac:dyDescent="0.2">
      <c r="A8906" s="2">
        <v>1700</v>
      </c>
      <c r="B8906" s="20" t="str">
        <f>VLOOKUP(C8906,'[2]05-2025'!$B$1:$C$65536,2,0)</f>
        <v>MEDICAMENTOS</v>
      </c>
      <c r="C8906" s="33" t="s">
        <v>103</v>
      </c>
      <c r="D8906" s="21">
        <f>VLOOKUP(C8906,'[2]05-2025'!$B$1:$D$65536,3,0)</f>
        <v>6069107.1600000001</v>
      </c>
      <c r="E8906" s="25" t="s">
        <v>1824</v>
      </c>
      <c r="F8906" s="27" t="s">
        <v>2318</v>
      </c>
      <c r="G8906" s="26">
        <v>0</v>
      </c>
      <c r="H8906" s="26">
        <v>1.22</v>
      </c>
      <c r="I8906" s="24">
        <f t="shared" si="140"/>
        <v>6069020.4800000004</v>
      </c>
      <c r="J8906" s="27" t="s">
        <v>39</v>
      </c>
      <c r="K8906" s="2" t="s">
        <v>15</v>
      </c>
    </row>
    <row r="8907" spans="1:11" ht="12" customHeight="1" x14ac:dyDescent="0.2">
      <c r="A8907" s="2">
        <v>1700</v>
      </c>
      <c r="B8907" s="20" t="str">
        <f>VLOOKUP(C8907,'[2]05-2025'!$B$1:$C$65536,2,0)</f>
        <v>MEDICAMENTOS</v>
      </c>
      <c r="C8907" s="33" t="s">
        <v>103</v>
      </c>
      <c r="D8907" s="21">
        <f>VLOOKUP(C8907,'[2]05-2025'!$B$1:$D$65536,3,0)</f>
        <v>6069107.1600000001</v>
      </c>
      <c r="E8907" s="25" t="s">
        <v>1824</v>
      </c>
      <c r="F8907" s="27" t="s">
        <v>2318</v>
      </c>
      <c r="G8907" s="26">
        <v>0</v>
      </c>
      <c r="H8907" s="26">
        <v>2.21</v>
      </c>
      <c r="I8907" s="24">
        <f t="shared" si="140"/>
        <v>6069018.2700000005</v>
      </c>
      <c r="J8907" s="27" t="s">
        <v>39</v>
      </c>
      <c r="K8907" s="2" t="s">
        <v>15</v>
      </c>
    </row>
    <row r="8908" spans="1:11" ht="12" customHeight="1" x14ac:dyDescent="0.2">
      <c r="A8908" s="2">
        <v>1700</v>
      </c>
      <c r="B8908" s="20" t="str">
        <f>VLOOKUP(C8908,'[2]05-2025'!$B$1:$C$65536,2,0)</f>
        <v>MEDICAMENTOS</v>
      </c>
      <c r="C8908" s="33" t="s">
        <v>103</v>
      </c>
      <c r="D8908" s="21">
        <f>VLOOKUP(C8908,'[2]05-2025'!$B$1:$D$65536,3,0)</f>
        <v>6069107.1600000001</v>
      </c>
      <c r="E8908" s="25" t="s">
        <v>1824</v>
      </c>
      <c r="F8908" s="27" t="s">
        <v>2318</v>
      </c>
      <c r="G8908" s="26">
        <v>0</v>
      </c>
      <c r="H8908" s="26">
        <v>3.86</v>
      </c>
      <c r="I8908" s="24">
        <f t="shared" si="140"/>
        <v>6069014.4100000001</v>
      </c>
      <c r="J8908" s="27" t="s">
        <v>39</v>
      </c>
      <c r="K8908" s="2" t="s">
        <v>15</v>
      </c>
    </row>
    <row r="8909" spans="1:11" ht="12" customHeight="1" x14ac:dyDescent="0.2">
      <c r="A8909" s="2">
        <v>1700</v>
      </c>
      <c r="B8909" s="20" t="str">
        <f>VLOOKUP(C8909,'[2]05-2025'!$B$1:$C$65536,2,0)</f>
        <v>MEDICAMENTOS</v>
      </c>
      <c r="C8909" s="33" t="s">
        <v>103</v>
      </c>
      <c r="D8909" s="21">
        <f>VLOOKUP(C8909,'[2]05-2025'!$B$1:$D$65536,3,0)</f>
        <v>6069107.1600000001</v>
      </c>
      <c r="E8909" s="25" t="s">
        <v>1824</v>
      </c>
      <c r="F8909" s="27" t="s">
        <v>2318</v>
      </c>
      <c r="G8909" s="26">
        <v>0</v>
      </c>
      <c r="H8909" s="26">
        <v>33.21</v>
      </c>
      <c r="I8909" s="24">
        <f t="shared" si="140"/>
        <v>6068981.2000000002</v>
      </c>
      <c r="J8909" s="27" t="s">
        <v>39</v>
      </c>
      <c r="K8909" s="2" t="s">
        <v>15</v>
      </c>
    </row>
    <row r="8910" spans="1:11" ht="12" customHeight="1" x14ac:dyDescent="0.2">
      <c r="A8910" s="2">
        <v>1700</v>
      </c>
      <c r="B8910" s="20" t="str">
        <f>VLOOKUP(C8910,'[2]05-2025'!$B$1:$C$65536,2,0)</f>
        <v>MEDICAMENTOS</v>
      </c>
      <c r="C8910" s="33" t="s">
        <v>103</v>
      </c>
      <c r="D8910" s="21">
        <f>VLOOKUP(C8910,'[2]05-2025'!$B$1:$D$65536,3,0)</f>
        <v>6069107.1600000001</v>
      </c>
      <c r="E8910" s="25" t="s">
        <v>1824</v>
      </c>
      <c r="F8910" s="27" t="s">
        <v>2318</v>
      </c>
      <c r="G8910" s="26">
        <v>0</v>
      </c>
      <c r="H8910" s="26">
        <v>29.22</v>
      </c>
      <c r="I8910" s="24">
        <f t="shared" si="140"/>
        <v>6068951.9800000004</v>
      </c>
      <c r="J8910" s="27" t="s">
        <v>39</v>
      </c>
      <c r="K8910" s="2" t="s">
        <v>15</v>
      </c>
    </row>
    <row r="8911" spans="1:11" ht="12" customHeight="1" x14ac:dyDescent="0.2">
      <c r="A8911" s="2">
        <v>1700</v>
      </c>
      <c r="B8911" s="20" t="str">
        <f>VLOOKUP(C8911,'[2]05-2025'!$B$1:$C$65536,2,0)</f>
        <v>MEDICAMENTOS</v>
      </c>
      <c r="C8911" s="33" t="s">
        <v>103</v>
      </c>
      <c r="D8911" s="21">
        <f>VLOOKUP(C8911,'[2]05-2025'!$B$1:$D$65536,3,0)</f>
        <v>6069107.1600000001</v>
      </c>
      <c r="E8911" s="25" t="s">
        <v>1824</v>
      </c>
      <c r="F8911" s="27" t="s">
        <v>2318</v>
      </c>
      <c r="G8911" s="26">
        <v>0</v>
      </c>
      <c r="H8911" s="26">
        <v>24.25</v>
      </c>
      <c r="I8911" s="24">
        <f t="shared" si="140"/>
        <v>6068927.7300000004</v>
      </c>
      <c r="J8911" s="27" t="s">
        <v>39</v>
      </c>
      <c r="K8911" s="2" t="s">
        <v>15</v>
      </c>
    </row>
    <row r="8912" spans="1:11" ht="12" customHeight="1" x14ac:dyDescent="0.2">
      <c r="A8912" s="2">
        <v>1700</v>
      </c>
      <c r="B8912" s="20" t="str">
        <f>VLOOKUP(C8912,'[2]05-2025'!$B$1:$C$65536,2,0)</f>
        <v>MEDICAMENTOS</v>
      </c>
      <c r="C8912" s="33" t="s">
        <v>103</v>
      </c>
      <c r="D8912" s="21">
        <f>VLOOKUP(C8912,'[2]05-2025'!$B$1:$D$65536,3,0)</f>
        <v>6069107.1600000001</v>
      </c>
      <c r="E8912" s="25" t="s">
        <v>1824</v>
      </c>
      <c r="F8912" s="27" t="s">
        <v>2318</v>
      </c>
      <c r="G8912" s="26">
        <v>0</v>
      </c>
      <c r="H8912" s="26">
        <v>1.2</v>
      </c>
      <c r="I8912" s="24">
        <f t="shared" si="140"/>
        <v>6068926.5300000003</v>
      </c>
      <c r="J8912" s="27" t="s">
        <v>39</v>
      </c>
      <c r="K8912" s="2" t="s">
        <v>15</v>
      </c>
    </row>
    <row r="8913" spans="1:11" ht="12" customHeight="1" x14ac:dyDescent="0.2">
      <c r="A8913" s="2">
        <v>1700</v>
      </c>
      <c r="B8913" s="20" t="str">
        <f>VLOOKUP(C8913,'[2]05-2025'!$B$1:$C$65536,2,0)</f>
        <v>MEDICAMENTOS</v>
      </c>
      <c r="C8913" s="33" t="s">
        <v>103</v>
      </c>
      <c r="D8913" s="21">
        <f>VLOOKUP(C8913,'[2]05-2025'!$B$1:$D$65536,3,0)</f>
        <v>6069107.1600000001</v>
      </c>
      <c r="E8913" s="25" t="s">
        <v>1824</v>
      </c>
      <c r="F8913" s="27" t="s">
        <v>2318</v>
      </c>
      <c r="G8913" s="26">
        <v>0</v>
      </c>
      <c r="H8913" s="26">
        <v>0.03</v>
      </c>
      <c r="I8913" s="24">
        <f t="shared" si="140"/>
        <v>6068926.5</v>
      </c>
      <c r="J8913" s="27" t="s">
        <v>39</v>
      </c>
      <c r="K8913" s="2" t="s">
        <v>15</v>
      </c>
    </row>
    <row r="8914" spans="1:11" ht="12" customHeight="1" x14ac:dyDescent="0.2">
      <c r="A8914" s="2">
        <v>1700</v>
      </c>
      <c r="B8914" s="20" t="str">
        <f>VLOOKUP(C8914,'[2]05-2025'!$B$1:$C$65536,2,0)</f>
        <v>MEDICAMENTOS</v>
      </c>
      <c r="C8914" s="33" t="s">
        <v>103</v>
      </c>
      <c r="D8914" s="21">
        <f>VLOOKUP(C8914,'[2]05-2025'!$B$1:$D$65536,3,0)</f>
        <v>6069107.1600000001</v>
      </c>
      <c r="E8914" s="25" t="s">
        <v>1824</v>
      </c>
      <c r="F8914" s="27" t="s">
        <v>2318</v>
      </c>
      <c r="G8914" s="26">
        <v>0</v>
      </c>
      <c r="H8914" s="26">
        <v>5.48</v>
      </c>
      <c r="I8914" s="24">
        <f t="shared" si="140"/>
        <v>6068921.0199999996</v>
      </c>
      <c r="J8914" s="27" t="s">
        <v>39</v>
      </c>
      <c r="K8914" s="2" t="s">
        <v>15</v>
      </c>
    </row>
    <row r="8915" spans="1:11" ht="12" customHeight="1" x14ac:dyDescent="0.2">
      <c r="A8915" s="2">
        <v>1700</v>
      </c>
      <c r="B8915" s="20" t="str">
        <f>VLOOKUP(C8915,'[2]05-2025'!$B$1:$C$65536,2,0)</f>
        <v>MEDICAMENTOS</v>
      </c>
      <c r="C8915" s="33" t="s">
        <v>103</v>
      </c>
      <c r="D8915" s="21">
        <f>VLOOKUP(C8915,'[2]05-2025'!$B$1:$D$65536,3,0)</f>
        <v>6069107.1600000001</v>
      </c>
      <c r="E8915" s="25" t="s">
        <v>1824</v>
      </c>
      <c r="F8915" s="27" t="s">
        <v>2318</v>
      </c>
      <c r="G8915" s="26">
        <v>0</v>
      </c>
      <c r="H8915" s="26">
        <v>0.44</v>
      </c>
      <c r="I8915" s="24">
        <f t="shared" si="140"/>
        <v>6068920.5799999991</v>
      </c>
      <c r="J8915" s="27" t="s">
        <v>39</v>
      </c>
      <c r="K8915" s="2" t="s">
        <v>15</v>
      </c>
    </row>
    <row r="8916" spans="1:11" ht="12" customHeight="1" x14ac:dyDescent="0.2">
      <c r="A8916" s="2">
        <v>1700</v>
      </c>
      <c r="B8916" s="20" t="str">
        <f>VLOOKUP(C8916,'[2]05-2025'!$B$1:$C$65536,2,0)</f>
        <v>MEDICAMENTOS</v>
      </c>
      <c r="C8916" s="33" t="s">
        <v>103</v>
      </c>
      <c r="D8916" s="21">
        <f>VLOOKUP(C8916,'[2]05-2025'!$B$1:$D$65536,3,0)</f>
        <v>6069107.1600000001</v>
      </c>
      <c r="E8916" s="25" t="s">
        <v>1824</v>
      </c>
      <c r="F8916" s="27" t="s">
        <v>2318</v>
      </c>
      <c r="G8916" s="26">
        <v>0</v>
      </c>
      <c r="H8916" s="26">
        <v>55.56</v>
      </c>
      <c r="I8916" s="24">
        <f t="shared" si="140"/>
        <v>6068865.0199999996</v>
      </c>
      <c r="J8916" s="27" t="s">
        <v>39</v>
      </c>
      <c r="K8916" s="2" t="s">
        <v>15</v>
      </c>
    </row>
    <row r="8917" spans="1:11" ht="12" customHeight="1" x14ac:dyDescent="0.2">
      <c r="A8917" s="2">
        <v>1700</v>
      </c>
      <c r="B8917" s="20" t="str">
        <f>VLOOKUP(C8917,'[2]05-2025'!$B$1:$C$65536,2,0)</f>
        <v>MEDICAMENTOS</v>
      </c>
      <c r="C8917" s="33" t="s">
        <v>103</v>
      </c>
      <c r="D8917" s="21">
        <f>VLOOKUP(C8917,'[2]05-2025'!$B$1:$D$65536,3,0)</f>
        <v>6069107.1600000001</v>
      </c>
      <c r="E8917" s="25" t="s">
        <v>1824</v>
      </c>
      <c r="F8917" s="27" t="s">
        <v>2318</v>
      </c>
      <c r="G8917" s="26">
        <v>0</v>
      </c>
      <c r="H8917" s="26">
        <v>17.850000000000001</v>
      </c>
      <c r="I8917" s="24">
        <f t="shared" si="140"/>
        <v>6068847.1699999999</v>
      </c>
      <c r="J8917" s="27" t="s">
        <v>39</v>
      </c>
      <c r="K8917" s="2" t="s">
        <v>15</v>
      </c>
    </row>
    <row r="8918" spans="1:11" ht="12" customHeight="1" x14ac:dyDescent="0.2">
      <c r="A8918" s="2">
        <v>1700</v>
      </c>
      <c r="B8918" s="20" t="str">
        <f>VLOOKUP(C8918,'[2]05-2025'!$B$1:$C$65536,2,0)</f>
        <v>MEDICAMENTOS</v>
      </c>
      <c r="C8918" s="33" t="s">
        <v>103</v>
      </c>
      <c r="D8918" s="21">
        <f>VLOOKUP(C8918,'[2]05-2025'!$B$1:$D$65536,3,0)</f>
        <v>6069107.1600000001</v>
      </c>
      <c r="E8918" s="25" t="s">
        <v>1824</v>
      </c>
      <c r="F8918" s="27" t="s">
        <v>2318</v>
      </c>
      <c r="G8918" s="26">
        <v>0</v>
      </c>
      <c r="H8918" s="26">
        <v>9.02</v>
      </c>
      <c r="I8918" s="24">
        <f t="shared" si="140"/>
        <v>6068838.1500000004</v>
      </c>
      <c r="J8918" s="27" t="s">
        <v>39</v>
      </c>
      <c r="K8918" s="2" t="s">
        <v>15</v>
      </c>
    </row>
    <row r="8919" spans="1:11" ht="12" customHeight="1" x14ac:dyDescent="0.2">
      <c r="A8919" s="2">
        <v>1700</v>
      </c>
      <c r="B8919" s="20" t="str">
        <f>VLOOKUP(C8919,'[2]05-2025'!$B$1:$C$65536,2,0)</f>
        <v>MEDICAMENTOS</v>
      </c>
      <c r="C8919" s="33" t="s">
        <v>103</v>
      </c>
      <c r="D8919" s="21">
        <f>VLOOKUP(C8919,'[2]05-2025'!$B$1:$D$65536,3,0)</f>
        <v>6069107.1600000001</v>
      </c>
      <c r="E8919" s="25" t="s">
        <v>1824</v>
      </c>
      <c r="F8919" s="27" t="s">
        <v>2318</v>
      </c>
      <c r="G8919" s="26">
        <v>0</v>
      </c>
      <c r="H8919" s="26">
        <v>11.4</v>
      </c>
      <c r="I8919" s="24">
        <f t="shared" si="140"/>
        <v>6068826.75</v>
      </c>
      <c r="J8919" s="27" t="s">
        <v>39</v>
      </c>
      <c r="K8919" s="2" t="s">
        <v>15</v>
      </c>
    </row>
    <row r="8920" spans="1:11" ht="12" customHeight="1" x14ac:dyDescent="0.2">
      <c r="A8920" s="2">
        <v>1700</v>
      </c>
      <c r="B8920" s="20" t="str">
        <f>VLOOKUP(C8920,'[2]05-2025'!$B$1:$C$65536,2,0)</f>
        <v>MEDICAMENTOS</v>
      </c>
      <c r="C8920" s="33" t="s">
        <v>103</v>
      </c>
      <c r="D8920" s="21">
        <f>VLOOKUP(C8920,'[2]05-2025'!$B$1:$D$65536,3,0)</f>
        <v>6069107.1600000001</v>
      </c>
      <c r="E8920" s="25" t="s">
        <v>1824</v>
      </c>
      <c r="F8920" s="27" t="s">
        <v>2318</v>
      </c>
      <c r="G8920" s="26">
        <v>0</v>
      </c>
      <c r="H8920" s="26">
        <v>39.31</v>
      </c>
      <c r="I8920" s="24">
        <f t="shared" si="140"/>
        <v>6068787.4400000004</v>
      </c>
      <c r="J8920" s="27" t="s">
        <v>39</v>
      </c>
      <c r="K8920" s="2" t="s">
        <v>15</v>
      </c>
    </row>
    <row r="8921" spans="1:11" ht="12" customHeight="1" x14ac:dyDescent="0.2">
      <c r="A8921" s="2">
        <v>1700</v>
      </c>
      <c r="B8921" s="20" t="str">
        <f>VLOOKUP(C8921,'[2]05-2025'!$B$1:$C$65536,2,0)</f>
        <v>MEDICAMENTOS</v>
      </c>
      <c r="C8921" s="33" t="s">
        <v>103</v>
      </c>
      <c r="D8921" s="21">
        <f>VLOOKUP(C8921,'[2]05-2025'!$B$1:$D$65536,3,0)</f>
        <v>6069107.1600000001</v>
      </c>
      <c r="E8921" s="25" t="s">
        <v>1824</v>
      </c>
      <c r="F8921" s="27" t="s">
        <v>2318</v>
      </c>
      <c r="G8921" s="26">
        <v>0</v>
      </c>
      <c r="H8921" s="26">
        <v>0.08</v>
      </c>
      <c r="I8921" s="24">
        <f t="shared" si="140"/>
        <v>6068787.3600000003</v>
      </c>
      <c r="J8921" s="27" t="s">
        <v>39</v>
      </c>
      <c r="K8921" s="2" t="s">
        <v>15</v>
      </c>
    </row>
    <row r="8922" spans="1:11" ht="12" customHeight="1" x14ac:dyDescent="0.2">
      <c r="A8922" s="2">
        <v>1700</v>
      </c>
      <c r="B8922" s="20" t="str">
        <f>VLOOKUP(C8922,'[2]05-2025'!$B$1:$C$65536,2,0)</f>
        <v>MEDICAMENTOS</v>
      </c>
      <c r="C8922" s="33" t="s">
        <v>103</v>
      </c>
      <c r="D8922" s="21">
        <f>VLOOKUP(C8922,'[2]05-2025'!$B$1:$D$65536,3,0)</f>
        <v>6069107.1600000001</v>
      </c>
      <c r="E8922" s="25" t="s">
        <v>1824</v>
      </c>
      <c r="F8922" s="27" t="s">
        <v>2318</v>
      </c>
      <c r="G8922" s="26">
        <v>0</v>
      </c>
      <c r="H8922" s="26">
        <v>34.26</v>
      </c>
      <c r="I8922" s="24">
        <f t="shared" si="140"/>
        <v>6068753.1000000006</v>
      </c>
      <c r="J8922" s="27" t="s">
        <v>39</v>
      </c>
      <c r="K8922" s="2" t="s">
        <v>15</v>
      </c>
    </row>
    <row r="8923" spans="1:11" ht="12" customHeight="1" x14ac:dyDescent="0.2">
      <c r="A8923" s="2">
        <v>1700</v>
      </c>
      <c r="B8923" s="20" t="str">
        <f>VLOOKUP(C8923,'[2]05-2025'!$B$1:$C$65536,2,0)</f>
        <v>MEDICAMENTOS</v>
      </c>
      <c r="C8923" s="33" t="s">
        <v>103</v>
      </c>
      <c r="D8923" s="21">
        <f>VLOOKUP(C8923,'[2]05-2025'!$B$1:$D$65536,3,0)</f>
        <v>6069107.1600000001</v>
      </c>
      <c r="E8923" s="25" t="s">
        <v>1824</v>
      </c>
      <c r="F8923" s="27" t="s">
        <v>2318</v>
      </c>
      <c r="G8923" s="26">
        <v>0</v>
      </c>
      <c r="H8923" s="26">
        <v>87.78</v>
      </c>
      <c r="I8923" s="24">
        <f t="shared" si="140"/>
        <v>6068665.3200000003</v>
      </c>
      <c r="J8923" s="27" t="s">
        <v>39</v>
      </c>
      <c r="K8923" s="2" t="s">
        <v>15</v>
      </c>
    </row>
    <row r="8924" spans="1:11" ht="12" customHeight="1" x14ac:dyDescent="0.2">
      <c r="A8924" s="2">
        <v>1700</v>
      </c>
      <c r="B8924" s="20" t="str">
        <f>VLOOKUP(C8924,'[2]05-2025'!$B$1:$C$65536,2,0)</f>
        <v>MEDICAMENTOS</v>
      </c>
      <c r="C8924" s="33" t="s">
        <v>103</v>
      </c>
      <c r="D8924" s="21">
        <f>VLOOKUP(C8924,'[2]05-2025'!$B$1:$D$65536,3,0)</f>
        <v>6069107.1600000001</v>
      </c>
      <c r="E8924" s="25" t="s">
        <v>1824</v>
      </c>
      <c r="F8924" s="27" t="s">
        <v>2318</v>
      </c>
      <c r="G8924" s="26">
        <v>0</v>
      </c>
      <c r="H8924" s="26">
        <v>2.61</v>
      </c>
      <c r="I8924" s="24">
        <f t="shared" si="140"/>
        <v>6068662.71</v>
      </c>
      <c r="J8924" s="27" t="s">
        <v>39</v>
      </c>
      <c r="K8924" s="2" t="s">
        <v>15</v>
      </c>
    </row>
    <row r="8925" spans="1:11" ht="12" customHeight="1" x14ac:dyDescent="0.2">
      <c r="A8925" s="2">
        <v>1700</v>
      </c>
      <c r="B8925" s="20" t="str">
        <f>VLOOKUP(C8925,'[2]05-2025'!$B$1:$C$65536,2,0)</f>
        <v>MEDICAMENTOS</v>
      </c>
      <c r="C8925" s="33" t="s">
        <v>103</v>
      </c>
      <c r="D8925" s="21">
        <f>VLOOKUP(C8925,'[2]05-2025'!$B$1:$D$65536,3,0)</f>
        <v>6069107.1600000001</v>
      </c>
      <c r="E8925" s="25" t="s">
        <v>1824</v>
      </c>
      <c r="F8925" s="27" t="s">
        <v>2318</v>
      </c>
      <c r="G8925" s="26">
        <v>0</v>
      </c>
      <c r="H8925" s="26">
        <v>61.86</v>
      </c>
      <c r="I8925" s="24">
        <f t="shared" si="140"/>
        <v>6068600.8499999996</v>
      </c>
      <c r="J8925" s="27" t="s">
        <v>39</v>
      </c>
      <c r="K8925" s="2" t="s">
        <v>15</v>
      </c>
    </row>
    <row r="8926" spans="1:11" ht="12" customHeight="1" x14ac:dyDescent="0.2">
      <c r="A8926" s="2">
        <v>1700</v>
      </c>
      <c r="B8926" s="20" t="str">
        <f>VLOOKUP(C8926,'[2]05-2025'!$B$1:$C$65536,2,0)</f>
        <v>MEDICAMENTOS</v>
      </c>
      <c r="C8926" s="33" t="s">
        <v>103</v>
      </c>
      <c r="D8926" s="21">
        <f>VLOOKUP(C8926,'[2]05-2025'!$B$1:$D$65536,3,0)</f>
        <v>6069107.1600000001</v>
      </c>
      <c r="E8926" s="25" t="s">
        <v>1824</v>
      </c>
      <c r="F8926" s="27" t="s">
        <v>2318</v>
      </c>
      <c r="G8926" s="26">
        <v>0</v>
      </c>
      <c r="H8926" s="26">
        <v>1.53</v>
      </c>
      <c r="I8926" s="24">
        <f t="shared" si="140"/>
        <v>6068599.3199999994</v>
      </c>
      <c r="J8926" s="27" t="s">
        <v>39</v>
      </c>
      <c r="K8926" s="2" t="s">
        <v>15</v>
      </c>
    </row>
    <row r="8927" spans="1:11" ht="12" customHeight="1" x14ac:dyDescent="0.2">
      <c r="A8927" s="2">
        <v>1700</v>
      </c>
      <c r="B8927" s="20" t="str">
        <f>VLOOKUP(C8927,'[2]05-2025'!$B$1:$C$65536,2,0)</f>
        <v>MEDICAMENTOS</v>
      </c>
      <c r="C8927" s="33" t="s">
        <v>103</v>
      </c>
      <c r="D8927" s="21">
        <f>VLOOKUP(C8927,'[2]05-2025'!$B$1:$D$65536,3,0)</f>
        <v>6069107.1600000001</v>
      </c>
      <c r="E8927" s="25" t="s">
        <v>1824</v>
      </c>
      <c r="F8927" s="27" t="s">
        <v>2318</v>
      </c>
      <c r="G8927" s="26">
        <v>0</v>
      </c>
      <c r="H8927" s="26">
        <v>1.52</v>
      </c>
      <c r="I8927" s="24">
        <f t="shared" si="140"/>
        <v>6068597.7999999998</v>
      </c>
      <c r="J8927" s="27" t="s">
        <v>39</v>
      </c>
      <c r="K8927" s="2" t="s">
        <v>15</v>
      </c>
    </row>
    <row r="8928" spans="1:11" ht="12" customHeight="1" x14ac:dyDescent="0.2">
      <c r="A8928" s="2">
        <v>1700</v>
      </c>
      <c r="B8928" s="20" t="str">
        <f>VLOOKUP(C8928,'[2]05-2025'!$B$1:$C$65536,2,0)</f>
        <v>MEDICAMENTOS</v>
      </c>
      <c r="C8928" s="33" t="s">
        <v>103</v>
      </c>
      <c r="D8928" s="21">
        <f>VLOOKUP(C8928,'[2]05-2025'!$B$1:$D$65536,3,0)</f>
        <v>6069107.1600000001</v>
      </c>
      <c r="E8928" s="25" t="s">
        <v>1824</v>
      </c>
      <c r="F8928" s="27" t="s">
        <v>2318</v>
      </c>
      <c r="G8928" s="26">
        <v>0</v>
      </c>
      <c r="H8928" s="26">
        <v>7.93</v>
      </c>
      <c r="I8928" s="24">
        <f t="shared" si="140"/>
        <v>6068589.8700000001</v>
      </c>
      <c r="J8928" s="27" t="s">
        <v>39</v>
      </c>
      <c r="K8928" s="2" t="s">
        <v>15</v>
      </c>
    </row>
    <row r="8929" spans="1:11" ht="12" customHeight="1" x14ac:dyDescent="0.2">
      <c r="A8929" s="2">
        <v>1700</v>
      </c>
      <c r="B8929" s="20" t="str">
        <f>VLOOKUP(C8929,'[2]05-2025'!$B$1:$C$65536,2,0)</f>
        <v>MEDICAMENTOS</v>
      </c>
      <c r="C8929" s="33" t="s">
        <v>103</v>
      </c>
      <c r="D8929" s="21">
        <f>VLOOKUP(C8929,'[2]05-2025'!$B$1:$D$65536,3,0)</f>
        <v>6069107.1600000001</v>
      </c>
      <c r="E8929" s="25" t="s">
        <v>1824</v>
      </c>
      <c r="F8929" s="27" t="s">
        <v>2318</v>
      </c>
      <c r="G8929" s="26">
        <v>0</v>
      </c>
      <c r="H8929" s="26">
        <v>0.22</v>
      </c>
      <c r="I8929" s="24">
        <f t="shared" si="140"/>
        <v>6068589.6500000004</v>
      </c>
      <c r="J8929" s="27" t="s">
        <v>39</v>
      </c>
      <c r="K8929" s="2" t="s">
        <v>15</v>
      </c>
    </row>
    <row r="8930" spans="1:11" ht="12" customHeight="1" x14ac:dyDescent="0.2">
      <c r="A8930" s="2">
        <v>1700</v>
      </c>
      <c r="B8930" s="20" t="str">
        <f>VLOOKUP(C8930,'[2]05-2025'!$B$1:$C$65536,2,0)</f>
        <v>MEDICAMENTOS</v>
      </c>
      <c r="C8930" s="33" t="s">
        <v>103</v>
      </c>
      <c r="D8930" s="21">
        <f>VLOOKUP(C8930,'[2]05-2025'!$B$1:$D$65536,3,0)</f>
        <v>6069107.1600000001</v>
      </c>
      <c r="E8930" s="25" t="s">
        <v>1824</v>
      </c>
      <c r="F8930" s="27" t="s">
        <v>2318</v>
      </c>
      <c r="G8930" s="26">
        <v>0</v>
      </c>
      <c r="H8930" s="26">
        <v>0.1</v>
      </c>
      <c r="I8930" s="24">
        <f t="shared" si="140"/>
        <v>6068589.5500000007</v>
      </c>
      <c r="J8930" s="27" t="s">
        <v>39</v>
      </c>
      <c r="K8930" s="2" t="s">
        <v>15</v>
      </c>
    </row>
    <row r="8931" spans="1:11" ht="12" customHeight="1" x14ac:dyDescent="0.2">
      <c r="A8931" s="2">
        <v>1700</v>
      </c>
      <c r="B8931" s="20" t="str">
        <f>VLOOKUP(C8931,'[2]05-2025'!$B$1:$C$65536,2,0)</f>
        <v>MEDICAMENTOS</v>
      </c>
      <c r="C8931" s="33" t="s">
        <v>103</v>
      </c>
      <c r="D8931" s="21">
        <f>VLOOKUP(C8931,'[2]05-2025'!$B$1:$D$65536,3,0)</f>
        <v>6069107.1600000001</v>
      </c>
      <c r="E8931" s="25" t="s">
        <v>1824</v>
      </c>
      <c r="F8931" s="27" t="s">
        <v>2318</v>
      </c>
      <c r="G8931" s="26">
        <v>0</v>
      </c>
      <c r="H8931" s="26">
        <v>4.2699999999999996</v>
      </c>
      <c r="I8931" s="24">
        <f t="shared" si="140"/>
        <v>6068585.2800000012</v>
      </c>
      <c r="J8931" s="27" t="s">
        <v>39</v>
      </c>
      <c r="K8931" s="2" t="s">
        <v>15</v>
      </c>
    </row>
    <row r="8932" spans="1:11" ht="12" customHeight="1" x14ac:dyDescent="0.2">
      <c r="A8932" s="2">
        <v>1700</v>
      </c>
      <c r="B8932" s="20" t="str">
        <f>VLOOKUP(C8932,'[2]05-2025'!$B$1:$C$65536,2,0)</f>
        <v>MEDICAMENTOS</v>
      </c>
      <c r="C8932" s="33" t="s">
        <v>103</v>
      </c>
      <c r="D8932" s="21">
        <f>VLOOKUP(C8932,'[2]05-2025'!$B$1:$D$65536,3,0)</f>
        <v>6069107.1600000001</v>
      </c>
      <c r="E8932" s="25" t="s">
        <v>1824</v>
      </c>
      <c r="F8932" s="27" t="s">
        <v>2318</v>
      </c>
      <c r="G8932" s="26">
        <v>0</v>
      </c>
      <c r="H8932" s="26">
        <v>0.6</v>
      </c>
      <c r="I8932" s="24">
        <f t="shared" si="140"/>
        <v>6068584.6800000016</v>
      </c>
      <c r="J8932" s="27" t="s">
        <v>39</v>
      </c>
      <c r="K8932" s="2" t="s">
        <v>15</v>
      </c>
    </row>
    <row r="8933" spans="1:11" ht="12" customHeight="1" x14ac:dyDescent="0.2">
      <c r="A8933" s="2">
        <v>1700</v>
      </c>
      <c r="B8933" s="20" t="str">
        <f>VLOOKUP(C8933,'[2]05-2025'!$B$1:$C$65536,2,0)</f>
        <v>MEDICAMENTOS</v>
      </c>
      <c r="C8933" s="33" t="s">
        <v>103</v>
      </c>
      <c r="D8933" s="21">
        <f>VLOOKUP(C8933,'[2]05-2025'!$B$1:$D$65536,3,0)</f>
        <v>6069107.1600000001</v>
      </c>
      <c r="E8933" s="25" t="s">
        <v>1824</v>
      </c>
      <c r="F8933" s="27" t="s">
        <v>2318</v>
      </c>
      <c r="G8933" s="26">
        <v>0</v>
      </c>
      <c r="H8933" s="26">
        <v>1.99</v>
      </c>
      <c r="I8933" s="24">
        <f t="shared" si="140"/>
        <v>6068582.6900000013</v>
      </c>
      <c r="J8933" s="27" t="s">
        <v>39</v>
      </c>
      <c r="K8933" s="2" t="s">
        <v>15</v>
      </c>
    </row>
    <row r="8934" spans="1:11" ht="12" customHeight="1" x14ac:dyDescent="0.2">
      <c r="A8934" s="2">
        <v>1700</v>
      </c>
      <c r="B8934" s="20" t="str">
        <f>VLOOKUP(C8934,'[2]05-2025'!$B$1:$C$65536,2,0)</f>
        <v>MEDICAMENTOS</v>
      </c>
      <c r="C8934" s="33" t="s">
        <v>103</v>
      </c>
      <c r="D8934" s="21">
        <f>VLOOKUP(C8934,'[2]05-2025'!$B$1:$D$65536,3,0)</f>
        <v>6069107.1600000001</v>
      </c>
      <c r="E8934" s="25" t="s">
        <v>1824</v>
      </c>
      <c r="F8934" s="27" t="s">
        <v>2318</v>
      </c>
      <c r="G8934" s="26">
        <v>0</v>
      </c>
      <c r="H8934" s="26">
        <v>45.78</v>
      </c>
      <c r="I8934" s="24">
        <f t="shared" si="140"/>
        <v>6068536.9100000011</v>
      </c>
      <c r="J8934" s="27" t="s">
        <v>39</v>
      </c>
      <c r="K8934" s="2" t="s">
        <v>15</v>
      </c>
    </row>
    <row r="8935" spans="1:11" ht="12" customHeight="1" x14ac:dyDescent="0.2">
      <c r="A8935" s="2">
        <v>1700</v>
      </c>
      <c r="B8935" s="20" t="str">
        <f>VLOOKUP(C8935,'[2]05-2025'!$B$1:$C$65536,2,0)</f>
        <v>MEDICAMENTOS</v>
      </c>
      <c r="C8935" s="33" t="s">
        <v>103</v>
      </c>
      <c r="D8935" s="21">
        <f>VLOOKUP(C8935,'[2]05-2025'!$B$1:$D$65536,3,0)</f>
        <v>6069107.1600000001</v>
      </c>
      <c r="E8935" s="25" t="s">
        <v>1824</v>
      </c>
      <c r="F8935" s="27" t="s">
        <v>2318</v>
      </c>
      <c r="G8935" s="26">
        <v>0</v>
      </c>
      <c r="H8935" s="26">
        <v>22.64</v>
      </c>
      <c r="I8935" s="24">
        <f t="shared" si="140"/>
        <v>6068514.2700000014</v>
      </c>
      <c r="J8935" s="27" t="s">
        <v>39</v>
      </c>
      <c r="K8935" s="2" t="s">
        <v>15</v>
      </c>
    </row>
    <row r="8936" spans="1:11" ht="12" customHeight="1" x14ac:dyDescent="0.2">
      <c r="A8936" s="2">
        <v>1700</v>
      </c>
      <c r="B8936" s="20" t="str">
        <f>VLOOKUP(C8936,'[2]05-2025'!$B$1:$C$65536,2,0)</f>
        <v>MEDICAMENTOS</v>
      </c>
      <c r="C8936" s="33" t="s">
        <v>103</v>
      </c>
      <c r="D8936" s="21">
        <f>VLOOKUP(C8936,'[2]05-2025'!$B$1:$D$65536,3,0)</f>
        <v>6069107.1600000001</v>
      </c>
      <c r="E8936" s="25" t="s">
        <v>1824</v>
      </c>
      <c r="F8936" s="27" t="s">
        <v>2318</v>
      </c>
      <c r="G8936" s="26">
        <v>0</v>
      </c>
      <c r="H8936" s="26">
        <v>1</v>
      </c>
      <c r="I8936" s="24">
        <f t="shared" si="140"/>
        <v>6068513.2700000014</v>
      </c>
      <c r="J8936" s="27" t="s">
        <v>39</v>
      </c>
      <c r="K8936" s="2" t="s">
        <v>15</v>
      </c>
    </row>
    <row r="8937" spans="1:11" ht="12" customHeight="1" x14ac:dyDescent="0.2">
      <c r="A8937" s="2">
        <v>1700</v>
      </c>
      <c r="B8937" s="20" t="str">
        <f>VLOOKUP(C8937,'[2]05-2025'!$B$1:$C$65536,2,0)</f>
        <v>MEDICAMENTOS</v>
      </c>
      <c r="C8937" s="33" t="s">
        <v>103</v>
      </c>
      <c r="D8937" s="21">
        <f>VLOOKUP(C8937,'[2]05-2025'!$B$1:$D$65536,3,0)</f>
        <v>6069107.1600000001</v>
      </c>
      <c r="E8937" s="25" t="s">
        <v>1824</v>
      </c>
      <c r="F8937" s="27" t="s">
        <v>2318</v>
      </c>
      <c r="G8937" s="26">
        <v>0</v>
      </c>
      <c r="H8937" s="26">
        <v>8.26</v>
      </c>
      <c r="I8937" s="24">
        <f t="shared" si="140"/>
        <v>6068505.0100000016</v>
      </c>
      <c r="J8937" s="27" t="s">
        <v>39</v>
      </c>
      <c r="K8937" s="2" t="s">
        <v>15</v>
      </c>
    </row>
    <row r="8938" spans="1:11" ht="12" customHeight="1" x14ac:dyDescent="0.2">
      <c r="A8938" s="2">
        <v>1700</v>
      </c>
      <c r="B8938" s="20" t="str">
        <f>VLOOKUP(C8938,'[2]05-2025'!$B$1:$C$65536,2,0)</f>
        <v>MEDICAMENTOS</v>
      </c>
      <c r="C8938" s="33" t="s">
        <v>103</v>
      </c>
      <c r="D8938" s="21">
        <f>VLOOKUP(C8938,'[2]05-2025'!$B$1:$D$65536,3,0)</f>
        <v>6069107.1600000001</v>
      </c>
      <c r="E8938" s="25" t="s">
        <v>1824</v>
      </c>
      <c r="F8938" s="27" t="s">
        <v>2318</v>
      </c>
      <c r="G8938" s="26">
        <v>0</v>
      </c>
      <c r="H8938" s="26">
        <v>166.03</v>
      </c>
      <c r="I8938" s="24">
        <f t="shared" si="140"/>
        <v>6068338.9800000014</v>
      </c>
      <c r="J8938" s="27" t="s">
        <v>39</v>
      </c>
      <c r="K8938" s="2" t="s">
        <v>15</v>
      </c>
    </row>
    <row r="8939" spans="1:11" ht="12" customHeight="1" x14ac:dyDescent="0.2">
      <c r="A8939" s="2">
        <v>1700</v>
      </c>
      <c r="B8939" s="20" t="str">
        <f>VLOOKUP(C8939,'[2]05-2025'!$B$1:$C$65536,2,0)</f>
        <v>MEDICAMENTOS</v>
      </c>
      <c r="C8939" s="33" t="s">
        <v>103</v>
      </c>
      <c r="D8939" s="21">
        <f>VLOOKUP(C8939,'[2]05-2025'!$B$1:$D$65536,3,0)</f>
        <v>6069107.1600000001</v>
      </c>
      <c r="E8939" s="25" t="s">
        <v>1824</v>
      </c>
      <c r="F8939" s="27" t="s">
        <v>2318</v>
      </c>
      <c r="G8939" s="26">
        <v>0</v>
      </c>
      <c r="H8939" s="26">
        <v>11.99</v>
      </c>
      <c r="I8939" s="24">
        <f t="shared" si="140"/>
        <v>6068326.9900000012</v>
      </c>
      <c r="J8939" s="27" t="s">
        <v>39</v>
      </c>
      <c r="K8939" s="2" t="s">
        <v>15</v>
      </c>
    </row>
    <row r="8940" spans="1:11" ht="12" customHeight="1" x14ac:dyDescent="0.2">
      <c r="A8940" s="2">
        <v>1700</v>
      </c>
      <c r="B8940" s="20" t="str">
        <f>VLOOKUP(C8940,'[2]05-2025'!$B$1:$C$65536,2,0)</f>
        <v>MEDICAMENTOS</v>
      </c>
      <c r="C8940" s="33" t="s">
        <v>103</v>
      </c>
      <c r="D8940" s="21">
        <f>VLOOKUP(C8940,'[2]05-2025'!$B$1:$D$65536,3,0)</f>
        <v>6069107.1600000001</v>
      </c>
      <c r="E8940" s="25" t="s">
        <v>1824</v>
      </c>
      <c r="F8940" s="27" t="s">
        <v>2318</v>
      </c>
      <c r="G8940" s="26">
        <v>0</v>
      </c>
      <c r="H8940" s="26">
        <v>106.18</v>
      </c>
      <c r="I8940" s="24">
        <f t="shared" si="140"/>
        <v>6068220.8100000015</v>
      </c>
      <c r="J8940" s="27" t="s">
        <v>39</v>
      </c>
      <c r="K8940" s="2" t="s">
        <v>15</v>
      </c>
    </row>
    <row r="8941" spans="1:11" ht="12" customHeight="1" x14ac:dyDescent="0.2">
      <c r="A8941" s="2">
        <v>1700</v>
      </c>
      <c r="B8941" s="20" t="str">
        <f>VLOOKUP(C8941,'[2]05-2025'!$B$1:$C$65536,2,0)</f>
        <v>MEDICAMENTOS</v>
      </c>
      <c r="C8941" s="33" t="s">
        <v>103</v>
      </c>
      <c r="D8941" s="21">
        <f>VLOOKUP(C8941,'[2]05-2025'!$B$1:$D$65536,3,0)</f>
        <v>6069107.1600000001</v>
      </c>
      <c r="E8941" s="25" t="s">
        <v>1824</v>
      </c>
      <c r="F8941" s="27" t="s">
        <v>2318</v>
      </c>
      <c r="G8941" s="26">
        <v>0</v>
      </c>
      <c r="H8941" s="26">
        <v>21.99</v>
      </c>
      <c r="I8941" s="24">
        <f t="shared" si="140"/>
        <v>6068198.8200000012</v>
      </c>
      <c r="J8941" s="27" t="s">
        <v>39</v>
      </c>
      <c r="K8941" s="2" t="s">
        <v>15</v>
      </c>
    </row>
    <row r="8942" spans="1:11" ht="12" customHeight="1" x14ac:dyDescent="0.2">
      <c r="A8942" s="2">
        <v>1700</v>
      </c>
      <c r="B8942" s="20" t="str">
        <f>VLOOKUP(C8942,'[2]05-2025'!$B$1:$C$65536,2,0)</f>
        <v>MEDICAMENTOS</v>
      </c>
      <c r="C8942" s="33" t="s">
        <v>103</v>
      </c>
      <c r="D8942" s="21">
        <f>VLOOKUP(C8942,'[2]05-2025'!$B$1:$D$65536,3,0)</f>
        <v>6069107.1600000001</v>
      </c>
      <c r="E8942" s="25" t="s">
        <v>1824</v>
      </c>
      <c r="F8942" s="27" t="s">
        <v>2318</v>
      </c>
      <c r="G8942" s="26">
        <v>0</v>
      </c>
      <c r="H8942" s="26">
        <v>24.87</v>
      </c>
      <c r="I8942" s="24">
        <f t="shared" si="140"/>
        <v>6068173.9500000011</v>
      </c>
      <c r="J8942" s="27" t="s">
        <v>39</v>
      </c>
      <c r="K8942" s="2" t="s">
        <v>15</v>
      </c>
    </row>
    <row r="8943" spans="1:11" ht="12" customHeight="1" x14ac:dyDescent="0.2">
      <c r="A8943" s="2">
        <v>1700</v>
      </c>
      <c r="B8943" s="20" t="str">
        <f>VLOOKUP(C8943,'[2]05-2025'!$B$1:$C$65536,2,0)</f>
        <v>MEDICAMENTOS</v>
      </c>
      <c r="C8943" s="33" t="s">
        <v>103</v>
      </c>
      <c r="D8943" s="21">
        <f>VLOOKUP(C8943,'[2]05-2025'!$B$1:$D$65536,3,0)</f>
        <v>6069107.1600000001</v>
      </c>
      <c r="E8943" s="25" t="s">
        <v>1824</v>
      </c>
      <c r="F8943" s="27" t="s">
        <v>2318</v>
      </c>
      <c r="G8943" s="26">
        <v>0</v>
      </c>
      <c r="H8943" s="26">
        <v>1</v>
      </c>
      <c r="I8943" s="24">
        <f t="shared" si="140"/>
        <v>6068172.9500000011</v>
      </c>
      <c r="J8943" s="27" t="s">
        <v>39</v>
      </c>
      <c r="K8943" s="2" t="s">
        <v>15</v>
      </c>
    </row>
    <row r="8944" spans="1:11" ht="12" customHeight="1" x14ac:dyDescent="0.2">
      <c r="A8944" s="2">
        <v>1700</v>
      </c>
      <c r="B8944" s="20" t="str">
        <f>VLOOKUP(C8944,'[2]05-2025'!$B$1:$C$65536,2,0)</f>
        <v>MEDICAMENTOS</v>
      </c>
      <c r="C8944" s="33" t="s">
        <v>103</v>
      </c>
      <c r="D8944" s="21">
        <f>VLOOKUP(C8944,'[2]05-2025'!$B$1:$D$65536,3,0)</f>
        <v>6069107.1600000001</v>
      </c>
      <c r="E8944" s="25" t="s">
        <v>1824</v>
      </c>
      <c r="F8944" s="27" t="s">
        <v>2318</v>
      </c>
      <c r="G8944" s="26">
        <v>0</v>
      </c>
      <c r="H8944" s="26">
        <v>0.44</v>
      </c>
      <c r="I8944" s="24">
        <f t="shared" si="140"/>
        <v>6068172.5100000007</v>
      </c>
      <c r="J8944" s="27" t="s">
        <v>39</v>
      </c>
      <c r="K8944" s="2" t="s">
        <v>15</v>
      </c>
    </row>
    <row r="8945" spans="1:11" ht="12" customHeight="1" x14ac:dyDescent="0.2">
      <c r="A8945" s="2">
        <v>1700</v>
      </c>
      <c r="B8945" s="20" t="str">
        <f>VLOOKUP(C8945,'[2]05-2025'!$B$1:$C$65536,2,0)</f>
        <v>MEDICAMENTOS</v>
      </c>
      <c r="C8945" s="33" t="s">
        <v>103</v>
      </c>
      <c r="D8945" s="21">
        <f>VLOOKUP(C8945,'[2]05-2025'!$B$1:$D$65536,3,0)</f>
        <v>6069107.1600000001</v>
      </c>
      <c r="E8945" s="25" t="s">
        <v>1824</v>
      </c>
      <c r="F8945" s="27" t="s">
        <v>2318</v>
      </c>
      <c r="G8945" s="26">
        <v>0</v>
      </c>
      <c r="H8945" s="26">
        <v>2.4300000000000002</v>
      </c>
      <c r="I8945" s="24">
        <f t="shared" si="140"/>
        <v>6068170.080000001</v>
      </c>
      <c r="J8945" s="27" t="s">
        <v>39</v>
      </c>
      <c r="K8945" s="2" t="s">
        <v>15</v>
      </c>
    </row>
    <row r="8946" spans="1:11" ht="12" customHeight="1" x14ac:dyDescent="0.2">
      <c r="A8946" s="2">
        <v>1700</v>
      </c>
      <c r="B8946" s="20" t="str">
        <f>VLOOKUP(C8946,'[2]05-2025'!$B$1:$C$65536,2,0)</f>
        <v>MEDICAMENTOS</v>
      </c>
      <c r="C8946" s="33" t="s">
        <v>103</v>
      </c>
      <c r="D8946" s="21">
        <f>VLOOKUP(C8946,'[2]05-2025'!$B$1:$D$65536,3,0)</f>
        <v>6069107.1600000001</v>
      </c>
      <c r="E8946" s="25" t="s">
        <v>1824</v>
      </c>
      <c r="F8946" s="27" t="s">
        <v>2318</v>
      </c>
      <c r="G8946" s="26">
        <v>0</v>
      </c>
      <c r="H8946" s="26">
        <v>3.24</v>
      </c>
      <c r="I8946" s="24">
        <f t="shared" si="140"/>
        <v>6068166.8400000008</v>
      </c>
      <c r="J8946" s="27" t="s">
        <v>39</v>
      </c>
      <c r="K8946" s="2" t="s">
        <v>15</v>
      </c>
    </row>
    <row r="8947" spans="1:11" ht="12" customHeight="1" x14ac:dyDescent="0.2">
      <c r="A8947" s="2">
        <v>1700</v>
      </c>
      <c r="B8947" s="20" t="str">
        <f>VLOOKUP(C8947,'[2]05-2025'!$B$1:$C$65536,2,0)</f>
        <v>MEDICAMENTOS</v>
      </c>
      <c r="C8947" s="33" t="s">
        <v>103</v>
      </c>
      <c r="D8947" s="21">
        <f>VLOOKUP(C8947,'[2]05-2025'!$B$1:$D$65536,3,0)</f>
        <v>6069107.1600000001</v>
      </c>
      <c r="E8947" s="25" t="s">
        <v>1824</v>
      </c>
      <c r="F8947" s="27" t="s">
        <v>2318</v>
      </c>
      <c r="G8947" s="26">
        <v>0</v>
      </c>
      <c r="H8947" s="26">
        <v>0.21</v>
      </c>
      <c r="I8947" s="24">
        <f t="shared" si="140"/>
        <v>6068166.6300000008</v>
      </c>
      <c r="J8947" s="27" t="s">
        <v>39</v>
      </c>
      <c r="K8947" s="2" t="s">
        <v>15</v>
      </c>
    </row>
    <row r="8948" spans="1:11" ht="12" customHeight="1" x14ac:dyDescent="0.2">
      <c r="A8948" s="2">
        <v>1700</v>
      </c>
      <c r="B8948" s="20" t="str">
        <f>VLOOKUP(C8948,'[2]05-2025'!$B$1:$C$65536,2,0)</f>
        <v>MEDICAMENTOS</v>
      </c>
      <c r="C8948" s="33" t="s">
        <v>103</v>
      </c>
      <c r="D8948" s="21">
        <f>VLOOKUP(C8948,'[2]05-2025'!$B$1:$D$65536,3,0)</f>
        <v>6069107.1600000001</v>
      </c>
      <c r="E8948" s="25" t="s">
        <v>1824</v>
      </c>
      <c r="F8948" s="27" t="s">
        <v>2318</v>
      </c>
      <c r="G8948" s="26">
        <v>0</v>
      </c>
      <c r="H8948" s="26">
        <v>5.09</v>
      </c>
      <c r="I8948" s="24">
        <f t="shared" si="140"/>
        <v>6068161.540000001</v>
      </c>
      <c r="J8948" s="27" t="s">
        <v>39</v>
      </c>
      <c r="K8948" s="2" t="s">
        <v>15</v>
      </c>
    </row>
    <row r="8949" spans="1:11" ht="12" customHeight="1" x14ac:dyDescent="0.2">
      <c r="A8949" s="2">
        <v>1700</v>
      </c>
      <c r="B8949" s="20" t="str">
        <f>VLOOKUP(C8949,'[2]05-2025'!$B$1:$C$65536,2,0)</f>
        <v>MEDICAMENTOS</v>
      </c>
      <c r="C8949" s="33" t="s">
        <v>103</v>
      </c>
      <c r="D8949" s="21">
        <f>VLOOKUP(C8949,'[2]05-2025'!$B$1:$D$65536,3,0)</f>
        <v>6069107.1600000001</v>
      </c>
      <c r="E8949" s="25" t="s">
        <v>1824</v>
      </c>
      <c r="F8949" s="27" t="s">
        <v>1598</v>
      </c>
      <c r="G8949" s="26">
        <v>0</v>
      </c>
      <c r="H8949" s="26">
        <v>0.42</v>
      </c>
      <c r="I8949" s="24">
        <f t="shared" si="140"/>
        <v>6068161.120000001</v>
      </c>
      <c r="J8949" s="27" t="s">
        <v>39</v>
      </c>
      <c r="K8949" s="2" t="s">
        <v>15</v>
      </c>
    </row>
    <row r="8950" spans="1:11" ht="12" customHeight="1" x14ac:dyDescent="0.2">
      <c r="A8950" s="2">
        <v>1700</v>
      </c>
      <c r="B8950" s="20" t="str">
        <f>VLOOKUP(C8950,'[2]05-2025'!$B$1:$C$65536,2,0)</f>
        <v>MEDICAMENTOS</v>
      </c>
      <c r="C8950" s="33" t="s">
        <v>103</v>
      </c>
      <c r="D8950" s="21">
        <f>VLOOKUP(C8950,'[2]05-2025'!$B$1:$D$65536,3,0)</f>
        <v>6069107.1600000001</v>
      </c>
      <c r="E8950" s="25" t="s">
        <v>1824</v>
      </c>
      <c r="F8950" s="27" t="s">
        <v>2318</v>
      </c>
      <c r="G8950" s="26">
        <v>0</v>
      </c>
      <c r="H8950" s="26">
        <v>5.24</v>
      </c>
      <c r="I8950" s="24">
        <f t="shared" si="140"/>
        <v>6068155.8800000008</v>
      </c>
      <c r="J8950" s="27" t="s">
        <v>39</v>
      </c>
      <c r="K8950" s="2" t="s">
        <v>15</v>
      </c>
    </row>
    <row r="8951" spans="1:11" ht="12" customHeight="1" x14ac:dyDescent="0.2">
      <c r="A8951" s="2">
        <v>1700</v>
      </c>
      <c r="B8951" s="20" t="str">
        <f>VLOOKUP(C8951,'[2]05-2025'!$B$1:$C$65536,2,0)</f>
        <v>MEDICAMENTOS</v>
      </c>
      <c r="C8951" s="33" t="s">
        <v>103</v>
      </c>
      <c r="D8951" s="21">
        <f>VLOOKUP(C8951,'[2]05-2025'!$B$1:$D$65536,3,0)</f>
        <v>6069107.1600000001</v>
      </c>
      <c r="E8951" s="25" t="s">
        <v>1824</v>
      </c>
      <c r="F8951" s="27" t="s">
        <v>2318</v>
      </c>
      <c r="G8951" s="26">
        <v>0</v>
      </c>
      <c r="H8951" s="26">
        <v>65.010000000000005</v>
      </c>
      <c r="I8951" s="24">
        <f t="shared" si="140"/>
        <v>6068090.870000001</v>
      </c>
      <c r="J8951" s="27" t="s">
        <v>39</v>
      </c>
      <c r="K8951" s="2" t="s">
        <v>15</v>
      </c>
    </row>
    <row r="8952" spans="1:11" ht="12" customHeight="1" x14ac:dyDescent="0.2">
      <c r="A8952" s="2">
        <v>1700</v>
      </c>
      <c r="B8952" s="20" t="str">
        <f>VLOOKUP(C8952,'[2]05-2025'!$B$1:$C$65536,2,0)</f>
        <v>MEDICAMENTOS</v>
      </c>
      <c r="C8952" s="33" t="s">
        <v>103</v>
      </c>
      <c r="D8952" s="21">
        <f>VLOOKUP(C8952,'[2]05-2025'!$B$1:$D$65536,3,0)</f>
        <v>6069107.1600000001</v>
      </c>
      <c r="E8952" s="25" t="s">
        <v>1824</v>
      </c>
      <c r="F8952" s="27" t="s">
        <v>2318</v>
      </c>
      <c r="G8952" s="26">
        <v>0</v>
      </c>
      <c r="H8952" s="26">
        <v>11.32</v>
      </c>
      <c r="I8952" s="24">
        <f t="shared" si="140"/>
        <v>6068079.5500000007</v>
      </c>
      <c r="J8952" s="27" t="s">
        <v>39</v>
      </c>
      <c r="K8952" s="2" t="s">
        <v>15</v>
      </c>
    </row>
    <row r="8953" spans="1:11" ht="12" customHeight="1" x14ac:dyDescent="0.2">
      <c r="A8953" s="2">
        <v>1700</v>
      </c>
      <c r="B8953" s="20" t="str">
        <f>VLOOKUP(C8953,'[2]05-2025'!$B$1:$C$65536,2,0)</f>
        <v>MEDICAMENTOS</v>
      </c>
      <c r="C8953" s="33" t="s">
        <v>103</v>
      </c>
      <c r="D8953" s="21">
        <f>VLOOKUP(C8953,'[2]05-2025'!$B$1:$D$65536,3,0)</f>
        <v>6069107.1600000001</v>
      </c>
      <c r="E8953" s="25" t="s">
        <v>1824</v>
      </c>
      <c r="F8953" s="27" t="s">
        <v>2318</v>
      </c>
      <c r="G8953" s="26">
        <v>0</v>
      </c>
      <c r="H8953" s="26">
        <v>11.7</v>
      </c>
      <c r="I8953" s="24">
        <f t="shared" si="140"/>
        <v>6068067.8500000006</v>
      </c>
      <c r="J8953" s="27" t="s">
        <v>39</v>
      </c>
      <c r="K8953" s="2" t="s">
        <v>15</v>
      </c>
    </row>
    <row r="8954" spans="1:11" ht="12" customHeight="1" x14ac:dyDescent="0.2">
      <c r="A8954" s="2">
        <v>1700</v>
      </c>
      <c r="B8954" s="20" t="str">
        <f>VLOOKUP(C8954,'[2]05-2025'!$B$1:$C$65536,2,0)</f>
        <v>MEDICAMENTOS</v>
      </c>
      <c r="C8954" s="33" t="s">
        <v>103</v>
      </c>
      <c r="D8954" s="21">
        <f>VLOOKUP(C8954,'[2]05-2025'!$B$1:$D$65536,3,0)</f>
        <v>6069107.1600000001</v>
      </c>
      <c r="E8954" s="25" t="s">
        <v>1824</v>
      </c>
      <c r="F8954" s="27" t="s">
        <v>2318</v>
      </c>
      <c r="G8954" s="26">
        <v>0</v>
      </c>
      <c r="H8954" s="26">
        <v>5.28</v>
      </c>
      <c r="I8954" s="24">
        <f t="shared" si="140"/>
        <v>6068062.5700000003</v>
      </c>
      <c r="J8954" s="27" t="s">
        <v>39</v>
      </c>
      <c r="K8954" s="2" t="s">
        <v>15</v>
      </c>
    </row>
    <row r="8955" spans="1:11" ht="12" customHeight="1" x14ac:dyDescent="0.2">
      <c r="A8955" s="2">
        <v>1700</v>
      </c>
      <c r="B8955" s="20" t="str">
        <f>VLOOKUP(C8955,'[2]05-2025'!$B$1:$C$65536,2,0)</f>
        <v>MEDICAMENTOS</v>
      </c>
      <c r="C8955" s="33" t="s">
        <v>103</v>
      </c>
      <c r="D8955" s="21">
        <f>VLOOKUP(C8955,'[2]05-2025'!$B$1:$D$65536,3,0)</f>
        <v>6069107.1600000001</v>
      </c>
      <c r="E8955" s="25" t="s">
        <v>1824</v>
      </c>
      <c r="F8955" s="27" t="s">
        <v>2318</v>
      </c>
      <c r="G8955" s="26">
        <v>0</v>
      </c>
      <c r="H8955" s="26">
        <v>1.59</v>
      </c>
      <c r="I8955" s="24">
        <f t="shared" si="140"/>
        <v>6068060.9800000004</v>
      </c>
      <c r="J8955" s="27" t="s">
        <v>39</v>
      </c>
      <c r="K8955" s="2" t="s">
        <v>15</v>
      </c>
    </row>
    <row r="8956" spans="1:11" ht="12" customHeight="1" x14ac:dyDescent="0.2">
      <c r="A8956" s="2">
        <v>1700</v>
      </c>
      <c r="B8956" s="20" t="str">
        <f>VLOOKUP(C8956,'[2]05-2025'!$B$1:$C$65536,2,0)</f>
        <v>MEDICAMENTOS</v>
      </c>
      <c r="C8956" s="33" t="s">
        <v>103</v>
      </c>
      <c r="D8956" s="21">
        <f>VLOOKUP(C8956,'[2]05-2025'!$B$1:$D$65536,3,0)</f>
        <v>6069107.1600000001</v>
      </c>
      <c r="E8956" s="25" t="s">
        <v>1824</v>
      </c>
      <c r="F8956" s="27" t="s">
        <v>2318</v>
      </c>
      <c r="G8956" s="26">
        <v>0</v>
      </c>
      <c r="H8956" s="26">
        <v>0.56999999999999995</v>
      </c>
      <c r="I8956" s="24">
        <f t="shared" si="140"/>
        <v>6068060.4100000001</v>
      </c>
      <c r="J8956" s="27" t="s">
        <v>39</v>
      </c>
      <c r="K8956" s="2" t="s">
        <v>15</v>
      </c>
    </row>
    <row r="8957" spans="1:11" ht="12" customHeight="1" x14ac:dyDescent="0.2">
      <c r="A8957" s="2">
        <v>1700</v>
      </c>
      <c r="B8957" s="20" t="str">
        <f>VLOOKUP(C8957,'[2]05-2025'!$B$1:$C$65536,2,0)</f>
        <v>MEDICAMENTOS</v>
      </c>
      <c r="C8957" s="33" t="s">
        <v>103</v>
      </c>
      <c r="D8957" s="21">
        <f>VLOOKUP(C8957,'[2]05-2025'!$B$1:$D$65536,3,0)</f>
        <v>6069107.1600000001</v>
      </c>
      <c r="E8957" s="25" t="s">
        <v>1824</v>
      </c>
      <c r="F8957" s="27" t="s">
        <v>2318</v>
      </c>
      <c r="G8957" s="26">
        <v>0</v>
      </c>
      <c r="H8957" s="26">
        <v>1.67</v>
      </c>
      <c r="I8957" s="24">
        <f t="shared" si="140"/>
        <v>6068058.7400000002</v>
      </c>
      <c r="J8957" s="27" t="s">
        <v>39</v>
      </c>
      <c r="K8957" s="2" t="s">
        <v>15</v>
      </c>
    </row>
    <row r="8958" spans="1:11" ht="12" customHeight="1" x14ac:dyDescent="0.2">
      <c r="A8958" s="2">
        <v>1700</v>
      </c>
      <c r="B8958" s="20" t="str">
        <f>VLOOKUP(C8958,'[2]05-2025'!$B$1:$C$65536,2,0)</f>
        <v>MEDICAMENTOS</v>
      </c>
      <c r="C8958" s="33" t="s">
        <v>103</v>
      </c>
      <c r="D8958" s="21">
        <f>VLOOKUP(C8958,'[2]05-2025'!$B$1:$D$65536,3,0)</f>
        <v>6069107.1600000001</v>
      </c>
      <c r="E8958" s="25" t="s">
        <v>1824</v>
      </c>
      <c r="F8958" s="27" t="s">
        <v>2318</v>
      </c>
      <c r="G8958" s="26">
        <v>0</v>
      </c>
      <c r="H8958" s="26">
        <v>0.33</v>
      </c>
      <c r="I8958" s="24">
        <f t="shared" si="140"/>
        <v>6068058.4100000001</v>
      </c>
      <c r="J8958" s="27" t="s">
        <v>39</v>
      </c>
      <c r="K8958" s="2" t="s">
        <v>15</v>
      </c>
    </row>
    <row r="8959" spans="1:11" ht="12" customHeight="1" x14ac:dyDescent="0.2">
      <c r="A8959" s="2">
        <v>1700</v>
      </c>
      <c r="B8959" s="20" t="str">
        <f>VLOOKUP(C8959,'[2]05-2025'!$B$1:$C$65536,2,0)</f>
        <v>MEDICAMENTOS</v>
      </c>
      <c r="C8959" s="33" t="s">
        <v>103</v>
      </c>
      <c r="D8959" s="21">
        <f>VLOOKUP(C8959,'[2]05-2025'!$B$1:$D$65536,3,0)</f>
        <v>6069107.1600000001</v>
      </c>
      <c r="E8959" s="25" t="s">
        <v>1824</v>
      </c>
      <c r="F8959" s="27" t="s">
        <v>2318</v>
      </c>
      <c r="G8959" s="26">
        <v>0</v>
      </c>
      <c r="H8959" s="26">
        <v>0.01</v>
      </c>
      <c r="I8959" s="24">
        <f t="shared" si="140"/>
        <v>6068058.4000000004</v>
      </c>
      <c r="J8959" s="27" t="s">
        <v>39</v>
      </c>
      <c r="K8959" s="2" t="s">
        <v>15</v>
      </c>
    </row>
    <row r="8960" spans="1:11" ht="12" customHeight="1" x14ac:dyDescent="0.2">
      <c r="A8960" s="2">
        <v>1700</v>
      </c>
      <c r="B8960" s="20" t="str">
        <f>VLOOKUP(C8960,'[2]05-2025'!$B$1:$C$65536,2,0)</f>
        <v>MEDICAMENTOS</v>
      </c>
      <c r="C8960" s="33" t="s">
        <v>103</v>
      </c>
      <c r="D8960" s="21">
        <f>VLOOKUP(C8960,'[2]05-2025'!$B$1:$D$65536,3,0)</f>
        <v>6069107.1600000001</v>
      </c>
      <c r="E8960" s="25" t="s">
        <v>1824</v>
      </c>
      <c r="F8960" s="27" t="s">
        <v>2318</v>
      </c>
      <c r="G8960" s="26">
        <v>0</v>
      </c>
      <c r="H8960" s="26">
        <v>27</v>
      </c>
      <c r="I8960" s="24">
        <f t="shared" si="140"/>
        <v>6068031.4000000004</v>
      </c>
      <c r="J8960" s="27" t="s">
        <v>39</v>
      </c>
      <c r="K8960" s="2" t="s">
        <v>15</v>
      </c>
    </row>
    <row r="8961" spans="1:11" ht="12" customHeight="1" x14ac:dyDescent="0.2">
      <c r="A8961" s="2">
        <v>1700</v>
      </c>
      <c r="B8961" s="20" t="str">
        <f>VLOOKUP(C8961,'[2]05-2025'!$B$1:$C$65536,2,0)</f>
        <v>MEDICAMENTOS</v>
      </c>
      <c r="C8961" s="33" t="s">
        <v>103</v>
      </c>
      <c r="D8961" s="21">
        <f>VLOOKUP(C8961,'[2]05-2025'!$B$1:$D$65536,3,0)</f>
        <v>6069107.1600000001</v>
      </c>
      <c r="E8961" s="25" t="s">
        <v>1824</v>
      </c>
      <c r="F8961" s="27" t="s">
        <v>2318</v>
      </c>
      <c r="G8961" s="26">
        <v>0</v>
      </c>
      <c r="H8961" s="26">
        <v>19.72</v>
      </c>
      <c r="I8961" s="24">
        <f t="shared" si="140"/>
        <v>6068011.6800000006</v>
      </c>
      <c r="J8961" s="27" t="s">
        <v>39</v>
      </c>
      <c r="K8961" s="2" t="s">
        <v>15</v>
      </c>
    </row>
    <row r="8962" spans="1:11" ht="12" customHeight="1" x14ac:dyDescent="0.2">
      <c r="A8962" s="2">
        <v>1700</v>
      </c>
      <c r="B8962" s="20" t="str">
        <f>VLOOKUP(C8962,'[2]05-2025'!$B$1:$C$65536,2,0)</f>
        <v>MEDICAMENTOS</v>
      </c>
      <c r="C8962" s="33" t="s">
        <v>103</v>
      </c>
      <c r="D8962" s="21">
        <f>VLOOKUP(C8962,'[2]05-2025'!$B$1:$D$65536,3,0)</f>
        <v>6069107.1600000001</v>
      </c>
      <c r="E8962" s="25" t="s">
        <v>1824</v>
      </c>
      <c r="F8962" s="27" t="s">
        <v>2318</v>
      </c>
      <c r="G8962" s="26">
        <v>0</v>
      </c>
      <c r="H8962" s="26">
        <v>0.13</v>
      </c>
      <c r="I8962" s="24">
        <f t="shared" si="140"/>
        <v>6068011.5500000007</v>
      </c>
      <c r="J8962" s="27" t="s">
        <v>39</v>
      </c>
      <c r="K8962" s="2" t="s">
        <v>15</v>
      </c>
    </row>
    <row r="8963" spans="1:11" ht="12" customHeight="1" x14ac:dyDescent="0.2">
      <c r="A8963" s="2">
        <v>1700</v>
      </c>
      <c r="B8963" s="20" t="str">
        <f>VLOOKUP(C8963,'[2]05-2025'!$B$1:$C$65536,2,0)</f>
        <v>MEDICAMENTOS</v>
      </c>
      <c r="C8963" s="33" t="s">
        <v>103</v>
      </c>
      <c r="D8963" s="21">
        <f>VLOOKUP(C8963,'[2]05-2025'!$B$1:$D$65536,3,0)</f>
        <v>6069107.1600000001</v>
      </c>
      <c r="E8963" s="25" t="s">
        <v>1824</v>
      </c>
      <c r="F8963" s="27" t="s">
        <v>2318</v>
      </c>
      <c r="G8963" s="26">
        <v>0</v>
      </c>
      <c r="H8963" s="26">
        <v>5.79</v>
      </c>
      <c r="I8963" s="24">
        <f t="shared" ref="I8963:I9026" si="141">IF(C8963&lt;&gt;C8962,D8963+G8963-H8963,IF(C8963=C8962,I8962+G8963-H8963,"falso"))</f>
        <v>6068005.7600000007</v>
      </c>
      <c r="J8963" s="27" t="s">
        <v>39</v>
      </c>
      <c r="K8963" s="2" t="s">
        <v>15</v>
      </c>
    </row>
    <row r="8964" spans="1:11" ht="12" customHeight="1" x14ac:dyDescent="0.2">
      <c r="A8964" s="2">
        <v>1700</v>
      </c>
      <c r="B8964" s="20" t="str">
        <f>VLOOKUP(C8964,'[2]05-2025'!$B$1:$C$65536,2,0)</f>
        <v>MEDICAMENTOS</v>
      </c>
      <c r="C8964" s="33" t="s">
        <v>103</v>
      </c>
      <c r="D8964" s="21">
        <f>VLOOKUP(C8964,'[2]05-2025'!$B$1:$D$65536,3,0)</f>
        <v>6069107.1600000001</v>
      </c>
      <c r="E8964" s="25" t="s">
        <v>1824</v>
      </c>
      <c r="F8964" s="27" t="s">
        <v>2318</v>
      </c>
      <c r="G8964" s="26">
        <v>0</v>
      </c>
      <c r="H8964" s="26">
        <v>0.24</v>
      </c>
      <c r="I8964" s="24">
        <f t="shared" si="141"/>
        <v>6068005.5200000005</v>
      </c>
      <c r="J8964" s="27" t="s">
        <v>39</v>
      </c>
      <c r="K8964" s="2" t="s">
        <v>15</v>
      </c>
    </row>
    <row r="8965" spans="1:11" ht="12" customHeight="1" x14ac:dyDescent="0.2">
      <c r="A8965" s="2">
        <v>1700</v>
      </c>
      <c r="B8965" s="20" t="str">
        <f>VLOOKUP(C8965,'[2]05-2025'!$B$1:$C$65536,2,0)</f>
        <v>MEDICAMENTOS</v>
      </c>
      <c r="C8965" s="33" t="s">
        <v>103</v>
      </c>
      <c r="D8965" s="21">
        <f>VLOOKUP(C8965,'[2]05-2025'!$B$1:$D$65536,3,0)</f>
        <v>6069107.1600000001</v>
      </c>
      <c r="E8965" s="25" t="s">
        <v>1824</v>
      </c>
      <c r="F8965" s="27" t="s">
        <v>2318</v>
      </c>
      <c r="G8965" s="26">
        <v>0</v>
      </c>
      <c r="H8965" s="26">
        <v>14.15</v>
      </c>
      <c r="I8965" s="24">
        <f t="shared" si="141"/>
        <v>6067991.3700000001</v>
      </c>
      <c r="J8965" s="27" t="s">
        <v>39</v>
      </c>
      <c r="K8965" s="2" t="s">
        <v>15</v>
      </c>
    </row>
    <row r="8966" spans="1:11" ht="12" customHeight="1" x14ac:dyDescent="0.2">
      <c r="A8966" s="2">
        <v>1700</v>
      </c>
      <c r="B8966" s="20" t="str">
        <f>VLOOKUP(C8966,'[2]05-2025'!$B$1:$C$65536,2,0)</f>
        <v>MEDICAMENTOS</v>
      </c>
      <c r="C8966" s="33" t="s">
        <v>103</v>
      </c>
      <c r="D8966" s="21">
        <f>VLOOKUP(C8966,'[2]05-2025'!$B$1:$D$65536,3,0)</f>
        <v>6069107.1600000001</v>
      </c>
      <c r="E8966" s="25" t="s">
        <v>1824</v>
      </c>
      <c r="F8966" s="27" t="s">
        <v>2318</v>
      </c>
      <c r="G8966" s="26">
        <v>0</v>
      </c>
      <c r="H8966" s="26">
        <v>0.57999999999999996</v>
      </c>
      <c r="I8966" s="24">
        <f t="shared" si="141"/>
        <v>6067990.79</v>
      </c>
      <c r="J8966" s="27" t="s">
        <v>39</v>
      </c>
      <c r="K8966" s="2" t="s">
        <v>15</v>
      </c>
    </row>
    <row r="8967" spans="1:11" ht="12" customHeight="1" x14ac:dyDescent="0.2">
      <c r="A8967" s="2">
        <v>1700</v>
      </c>
      <c r="B8967" s="20" t="str">
        <f>VLOOKUP(C8967,'[2]05-2025'!$B$1:$C$65536,2,0)</f>
        <v>MEDICAMENTOS</v>
      </c>
      <c r="C8967" s="33" t="s">
        <v>103</v>
      </c>
      <c r="D8967" s="21">
        <f>VLOOKUP(C8967,'[2]05-2025'!$B$1:$D$65536,3,0)</f>
        <v>6069107.1600000001</v>
      </c>
      <c r="E8967" s="25" t="s">
        <v>1824</v>
      </c>
      <c r="F8967" s="27" t="s">
        <v>2318</v>
      </c>
      <c r="G8967" s="26">
        <v>0</v>
      </c>
      <c r="H8967" s="26">
        <v>0.01</v>
      </c>
      <c r="I8967" s="24">
        <f t="shared" si="141"/>
        <v>6067990.7800000003</v>
      </c>
      <c r="J8967" s="27" t="s">
        <v>39</v>
      </c>
      <c r="K8967" s="2" t="s">
        <v>15</v>
      </c>
    </row>
    <row r="8968" spans="1:11" ht="12" customHeight="1" x14ac:dyDescent="0.2">
      <c r="A8968" s="2">
        <v>1700</v>
      </c>
      <c r="B8968" s="20" t="str">
        <f>VLOOKUP(C8968,'[2]05-2025'!$B$1:$C$65536,2,0)</f>
        <v>MEDICAMENTOS</v>
      </c>
      <c r="C8968" s="33" t="s">
        <v>103</v>
      </c>
      <c r="D8968" s="21">
        <f>VLOOKUP(C8968,'[2]05-2025'!$B$1:$D$65536,3,0)</f>
        <v>6069107.1600000001</v>
      </c>
      <c r="E8968" s="25" t="s">
        <v>1824</v>
      </c>
      <c r="F8968" s="27" t="s">
        <v>2318</v>
      </c>
      <c r="G8968" s="26">
        <v>0</v>
      </c>
      <c r="H8968" s="26">
        <v>64.69</v>
      </c>
      <c r="I8968" s="24">
        <f t="shared" si="141"/>
        <v>6067926.0899999999</v>
      </c>
      <c r="J8968" s="27" t="s">
        <v>39</v>
      </c>
      <c r="K8968" s="2" t="s">
        <v>15</v>
      </c>
    </row>
    <row r="8969" spans="1:11" ht="12" customHeight="1" x14ac:dyDescent="0.2">
      <c r="A8969" s="2">
        <v>1700</v>
      </c>
      <c r="B8969" s="20" t="str">
        <f>VLOOKUP(C8969,'[2]05-2025'!$B$1:$C$65536,2,0)</f>
        <v>MEDICAMENTOS</v>
      </c>
      <c r="C8969" s="33" t="s">
        <v>103</v>
      </c>
      <c r="D8969" s="21">
        <f>VLOOKUP(C8969,'[2]05-2025'!$B$1:$D$65536,3,0)</f>
        <v>6069107.1600000001</v>
      </c>
      <c r="E8969" s="25" t="s">
        <v>1824</v>
      </c>
      <c r="F8969" s="27" t="s">
        <v>2318</v>
      </c>
      <c r="G8969" s="26">
        <v>0</v>
      </c>
      <c r="H8969" s="26">
        <v>28.21</v>
      </c>
      <c r="I8969" s="24">
        <f t="shared" si="141"/>
        <v>6067897.8799999999</v>
      </c>
      <c r="J8969" s="27" t="s">
        <v>39</v>
      </c>
      <c r="K8969" s="2" t="s">
        <v>15</v>
      </c>
    </row>
    <row r="8970" spans="1:11" ht="12" customHeight="1" x14ac:dyDescent="0.2">
      <c r="A8970" s="2">
        <v>1700</v>
      </c>
      <c r="B8970" s="20" t="str">
        <f>VLOOKUP(C8970,'[2]05-2025'!$B$1:$C$65536,2,0)</f>
        <v>MEDICAMENTOS</v>
      </c>
      <c r="C8970" s="33" t="s">
        <v>103</v>
      </c>
      <c r="D8970" s="21">
        <f>VLOOKUP(C8970,'[2]05-2025'!$B$1:$D$65536,3,0)</f>
        <v>6069107.1600000001</v>
      </c>
      <c r="E8970" s="25" t="s">
        <v>1824</v>
      </c>
      <c r="F8970" s="27" t="s">
        <v>2318</v>
      </c>
      <c r="G8970" s="26">
        <v>0</v>
      </c>
      <c r="H8970" s="26">
        <v>0.27</v>
      </c>
      <c r="I8970" s="24">
        <f t="shared" si="141"/>
        <v>6067897.6100000003</v>
      </c>
      <c r="J8970" s="27" t="s">
        <v>39</v>
      </c>
      <c r="K8970" s="2" t="s">
        <v>15</v>
      </c>
    </row>
    <row r="8971" spans="1:11" ht="12" customHeight="1" x14ac:dyDescent="0.2">
      <c r="A8971" s="2">
        <v>1700</v>
      </c>
      <c r="B8971" s="20" t="str">
        <f>VLOOKUP(C8971,'[2]05-2025'!$B$1:$C$65536,2,0)</f>
        <v>MEDICAMENTOS</v>
      </c>
      <c r="C8971" s="33" t="s">
        <v>103</v>
      </c>
      <c r="D8971" s="21">
        <f>VLOOKUP(C8971,'[2]05-2025'!$B$1:$D$65536,3,0)</f>
        <v>6069107.1600000001</v>
      </c>
      <c r="E8971" s="25" t="s">
        <v>1824</v>
      </c>
      <c r="F8971" s="27" t="s">
        <v>2318</v>
      </c>
      <c r="G8971" s="26">
        <v>0</v>
      </c>
      <c r="H8971" s="26">
        <v>3.11</v>
      </c>
      <c r="I8971" s="24">
        <f t="shared" si="141"/>
        <v>6067894.5</v>
      </c>
      <c r="J8971" s="27" t="s">
        <v>39</v>
      </c>
      <c r="K8971" s="2" t="s">
        <v>15</v>
      </c>
    </row>
    <row r="8972" spans="1:11" ht="12" customHeight="1" x14ac:dyDescent="0.2">
      <c r="A8972" s="2">
        <v>1700</v>
      </c>
      <c r="B8972" s="20" t="str">
        <f>VLOOKUP(C8972,'[2]05-2025'!$B$1:$C$65536,2,0)</f>
        <v>MEDICAMENTOS</v>
      </c>
      <c r="C8972" s="33" t="s">
        <v>103</v>
      </c>
      <c r="D8972" s="21">
        <f>VLOOKUP(C8972,'[2]05-2025'!$B$1:$D$65536,3,0)</f>
        <v>6069107.1600000001</v>
      </c>
      <c r="E8972" s="25" t="s">
        <v>1824</v>
      </c>
      <c r="F8972" s="27" t="s">
        <v>2318</v>
      </c>
      <c r="G8972" s="26">
        <v>0</v>
      </c>
      <c r="H8972" s="26">
        <v>146.59</v>
      </c>
      <c r="I8972" s="24">
        <f t="shared" si="141"/>
        <v>6067747.9100000001</v>
      </c>
      <c r="J8972" s="27" t="s">
        <v>39</v>
      </c>
      <c r="K8972" s="2" t="s">
        <v>15</v>
      </c>
    </row>
    <row r="8973" spans="1:11" ht="12" customHeight="1" x14ac:dyDescent="0.2">
      <c r="A8973" s="2">
        <v>1700</v>
      </c>
      <c r="B8973" s="20" t="str">
        <f>VLOOKUP(C8973,'[2]05-2025'!$B$1:$C$65536,2,0)</f>
        <v>MEDICAMENTOS</v>
      </c>
      <c r="C8973" s="33" t="s">
        <v>103</v>
      </c>
      <c r="D8973" s="21">
        <f>VLOOKUP(C8973,'[2]05-2025'!$B$1:$D$65536,3,0)</f>
        <v>6069107.1600000001</v>
      </c>
      <c r="E8973" s="25" t="s">
        <v>1824</v>
      </c>
      <c r="F8973" s="27" t="s">
        <v>2318</v>
      </c>
      <c r="G8973" s="26">
        <v>0</v>
      </c>
      <c r="H8973" s="26">
        <v>70.64</v>
      </c>
      <c r="I8973" s="24">
        <f t="shared" si="141"/>
        <v>6067677.2700000005</v>
      </c>
      <c r="J8973" s="27" t="s">
        <v>39</v>
      </c>
      <c r="K8973" s="2" t="s">
        <v>15</v>
      </c>
    </row>
    <row r="8974" spans="1:11" ht="12" customHeight="1" x14ac:dyDescent="0.2">
      <c r="A8974" s="2">
        <v>1700</v>
      </c>
      <c r="B8974" s="20" t="str">
        <f>VLOOKUP(C8974,'[2]05-2025'!$B$1:$C$65536,2,0)</f>
        <v>MEDICAMENTOS</v>
      </c>
      <c r="C8974" s="33" t="s">
        <v>103</v>
      </c>
      <c r="D8974" s="21">
        <f>VLOOKUP(C8974,'[2]05-2025'!$B$1:$D$65536,3,0)</f>
        <v>6069107.1600000001</v>
      </c>
      <c r="E8974" s="25" t="s">
        <v>1824</v>
      </c>
      <c r="F8974" s="27" t="s">
        <v>2318</v>
      </c>
      <c r="G8974" s="26">
        <v>0</v>
      </c>
      <c r="H8974" s="26">
        <v>0.38</v>
      </c>
      <c r="I8974" s="24">
        <f t="shared" si="141"/>
        <v>6067676.8900000006</v>
      </c>
      <c r="J8974" s="27" t="s">
        <v>39</v>
      </c>
      <c r="K8974" s="2" t="s">
        <v>15</v>
      </c>
    </row>
    <row r="8975" spans="1:11" ht="12" customHeight="1" x14ac:dyDescent="0.2">
      <c r="A8975" s="2">
        <v>1700</v>
      </c>
      <c r="B8975" s="20" t="str">
        <f>VLOOKUP(C8975,'[2]05-2025'!$B$1:$C$65536,2,0)</f>
        <v>MEDICAMENTOS</v>
      </c>
      <c r="C8975" s="33" t="s">
        <v>103</v>
      </c>
      <c r="D8975" s="21">
        <f>VLOOKUP(C8975,'[2]05-2025'!$B$1:$D$65536,3,0)</f>
        <v>6069107.1600000001</v>
      </c>
      <c r="E8975" s="25" t="s">
        <v>1824</v>
      </c>
      <c r="F8975" s="27" t="s">
        <v>2318</v>
      </c>
      <c r="G8975" s="26">
        <v>0</v>
      </c>
      <c r="H8975" s="26">
        <v>3.15</v>
      </c>
      <c r="I8975" s="24">
        <f t="shared" si="141"/>
        <v>6067673.7400000002</v>
      </c>
      <c r="J8975" s="27" t="s">
        <v>39</v>
      </c>
      <c r="K8975" s="2" t="s">
        <v>15</v>
      </c>
    </row>
    <row r="8976" spans="1:11" ht="12" customHeight="1" x14ac:dyDescent="0.2">
      <c r="A8976" s="2">
        <v>1700</v>
      </c>
      <c r="B8976" s="20" t="str">
        <f>VLOOKUP(C8976,'[2]05-2025'!$B$1:$C$65536,2,0)</f>
        <v>MEDICAMENTOS</v>
      </c>
      <c r="C8976" s="33" t="s">
        <v>103</v>
      </c>
      <c r="D8976" s="21">
        <f>VLOOKUP(C8976,'[2]05-2025'!$B$1:$D$65536,3,0)</f>
        <v>6069107.1600000001</v>
      </c>
      <c r="E8976" s="25" t="s">
        <v>1824</v>
      </c>
      <c r="F8976" s="27" t="s">
        <v>2318</v>
      </c>
      <c r="G8976" s="26">
        <v>0</v>
      </c>
      <c r="H8976" s="26">
        <v>0.03</v>
      </c>
      <c r="I8976" s="24">
        <f t="shared" si="141"/>
        <v>6067673.71</v>
      </c>
      <c r="J8976" s="27" t="s">
        <v>39</v>
      </c>
      <c r="K8976" s="2" t="s">
        <v>15</v>
      </c>
    </row>
    <row r="8977" spans="1:11" ht="12" customHeight="1" x14ac:dyDescent="0.2">
      <c r="A8977" s="2">
        <v>1700</v>
      </c>
      <c r="B8977" s="20" t="str">
        <f>VLOOKUP(C8977,'[2]05-2025'!$B$1:$C$65536,2,0)</f>
        <v>MEDICAMENTOS</v>
      </c>
      <c r="C8977" s="33" t="s">
        <v>103</v>
      </c>
      <c r="D8977" s="21">
        <f>VLOOKUP(C8977,'[2]05-2025'!$B$1:$D$65536,3,0)</f>
        <v>6069107.1600000001</v>
      </c>
      <c r="E8977" s="25" t="s">
        <v>1824</v>
      </c>
      <c r="F8977" s="27" t="s">
        <v>2318</v>
      </c>
      <c r="G8977" s="26">
        <v>0</v>
      </c>
      <c r="H8977" s="26">
        <v>30.16</v>
      </c>
      <c r="I8977" s="24">
        <f t="shared" si="141"/>
        <v>6067643.5499999998</v>
      </c>
      <c r="J8977" s="27" t="s">
        <v>39</v>
      </c>
      <c r="K8977" s="2" t="s">
        <v>15</v>
      </c>
    </row>
    <row r="8978" spans="1:11" ht="12" customHeight="1" x14ac:dyDescent="0.2">
      <c r="A8978" s="2">
        <v>1700</v>
      </c>
      <c r="B8978" s="20" t="str">
        <f>VLOOKUP(C8978,'[2]05-2025'!$B$1:$C$65536,2,0)</f>
        <v>MEDICAMENTOS</v>
      </c>
      <c r="C8978" s="33" t="s">
        <v>103</v>
      </c>
      <c r="D8978" s="21">
        <f>VLOOKUP(C8978,'[2]05-2025'!$B$1:$D$65536,3,0)</f>
        <v>6069107.1600000001</v>
      </c>
      <c r="E8978" s="25" t="s">
        <v>1824</v>
      </c>
      <c r="F8978" s="27" t="s">
        <v>2318</v>
      </c>
      <c r="G8978" s="26">
        <v>0</v>
      </c>
      <c r="H8978" s="26">
        <v>0.02</v>
      </c>
      <c r="I8978" s="24">
        <f t="shared" si="141"/>
        <v>6067643.5300000003</v>
      </c>
      <c r="J8978" s="27" t="s">
        <v>39</v>
      </c>
      <c r="K8978" s="2" t="s">
        <v>15</v>
      </c>
    </row>
    <row r="8979" spans="1:11" ht="12" customHeight="1" x14ac:dyDescent="0.2">
      <c r="A8979" s="2">
        <v>1700</v>
      </c>
      <c r="B8979" s="20" t="str">
        <f>VLOOKUP(C8979,'[2]05-2025'!$B$1:$C$65536,2,0)</f>
        <v>MEDICAMENTOS</v>
      </c>
      <c r="C8979" s="33" t="s">
        <v>103</v>
      </c>
      <c r="D8979" s="21">
        <f>VLOOKUP(C8979,'[2]05-2025'!$B$1:$D$65536,3,0)</f>
        <v>6069107.1600000001</v>
      </c>
      <c r="E8979" s="25" t="s">
        <v>1824</v>
      </c>
      <c r="F8979" s="27" t="s">
        <v>2318</v>
      </c>
      <c r="G8979" s="26">
        <v>0</v>
      </c>
      <c r="H8979" s="26">
        <v>1.94</v>
      </c>
      <c r="I8979" s="24">
        <f t="shared" si="141"/>
        <v>6067641.5899999999</v>
      </c>
      <c r="J8979" s="27" t="s">
        <v>39</v>
      </c>
      <c r="K8979" s="2" t="s">
        <v>15</v>
      </c>
    </row>
    <row r="8980" spans="1:11" ht="12" customHeight="1" x14ac:dyDescent="0.2">
      <c r="A8980" s="2">
        <v>1700</v>
      </c>
      <c r="B8980" s="20" t="str">
        <f>VLOOKUP(C8980,'[2]05-2025'!$B$1:$C$65536,2,0)</f>
        <v>MEDICAMENTOS</v>
      </c>
      <c r="C8980" s="33" t="s">
        <v>103</v>
      </c>
      <c r="D8980" s="21">
        <f>VLOOKUP(C8980,'[2]05-2025'!$B$1:$D$65536,3,0)</f>
        <v>6069107.1600000001</v>
      </c>
      <c r="E8980" s="25" t="s">
        <v>1824</v>
      </c>
      <c r="F8980" s="27" t="s">
        <v>2318</v>
      </c>
      <c r="G8980" s="26">
        <v>0</v>
      </c>
      <c r="H8980" s="26">
        <v>7.48</v>
      </c>
      <c r="I8980" s="24">
        <f t="shared" si="141"/>
        <v>6067634.1099999994</v>
      </c>
      <c r="J8980" s="27" t="s">
        <v>39</v>
      </c>
      <c r="K8980" s="2" t="s">
        <v>15</v>
      </c>
    </row>
    <row r="8981" spans="1:11" ht="12" customHeight="1" x14ac:dyDescent="0.2">
      <c r="A8981" s="2">
        <v>1700</v>
      </c>
      <c r="B8981" s="20" t="str">
        <f>VLOOKUP(C8981,'[2]05-2025'!$B$1:$C$65536,2,0)</f>
        <v>MEDICAMENTOS</v>
      </c>
      <c r="C8981" s="33" t="s">
        <v>103</v>
      </c>
      <c r="D8981" s="21">
        <f>VLOOKUP(C8981,'[2]05-2025'!$B$1:$D$65536,3,0)</f>
        <v>6069107.1600000001</v>
      </c>
      <c r="E8981" s="25" t="s">
        <v>1824</v>
      </c>
      <c r="F8981" s="27" t="s">
        <v>2318</v>
      </c>
      <c r="G8981" s="26">
        <v>0</v>
      </c>
      <c r="H8981" s="26">
        <v>4.87</v>
      </c>
      <c r="I8981" s="24">
        <f t="shared" si="141"/>
        <v>6067629.2399999993</v>
      </c>
      <c r="J8981" s="27" t="s">
        <v>39</v>
      </c>
      <c r="K8981" s="2" t="s">
        <v>15</v>
      </c>
    </row>
    <row r="8982" spans="1:11" ht="12" customHeight="1" x14ac:dyDescent="0.2">
      <c r="A8982" s="2">
        <v>1700</v>
      </c>
      <c r="B8982" s="20" t="str">
        <f>VLOOKUP(C8982,'[2]05-2025'!$B$1:$C$65536,2,0)</f>
        <v>MEDICAMENTOS</v>
      </c>
      <c r="C8982" s="33" t="s">
        <v>103</v>
      </c>
      <c r="D8982" s="21">
        <f>VLOOKUP(C8982,'[2]05-2025'!$B$1:$D$65536,3,0)</f>
        <v>6069107.1600000001</v>
      </c>
      <c r="E8982" s="25" t="s">
        <v>1824</v>
      </c>
      <c r="F8982" s="27" t="s">
        <v>2318</v>
      </c>
      <c r="G8982" s="26">
        <v>0</v>
      </c>
      <c r="H8982" s="26">
        <v>18.989999999999998</v>
      </c>
      <c r="I8982" s="24">
        <f t="shared" si="141"/>
        <v>6067610.2499999991</v>
      </c>
      <c r="J8982" s="27" t="s">
        <v>39</v>
      </c>
      <c r="K8982" s="2" t="s">
        <v>15</v>
      </c>
    </row>
    <row r="8983" spans="1:11" ht="12" customHeight="1" x14ac:dyDescent="0.2">
      <c r="A8983" s="2">
        <v>1700</v>
      </c>
      <c r="B8983" s="20" t="str">
        <f>VLOOKUP(C8983,'[2]05-2025'!$B$1:$C$65536,2,0)</f>
        <v>MEDICAMENTOS</v>
      </c>
      <c r="C8983" s="33" t="s">
        <v>103</v>
      </c>
      <c r="D8983" s="21">
        <f>VLOOKUP(C8983,'[2]05-2025'!$B$1:$D$65536,3,0)</f>
        <v>6069107.1600000001</v>
      </c>
      <c r="E8983" s="25" t="s">
        <v>1824</v>
      </c>
      <c r="F8983" s="27" t="s">
        <v>2318</v>
      </c>
      <c r="G8983" s="26">
        <v>0</v>
      </c>
      <c r="H8983" s="26">
        <v>4.0999999999999996</v>
      </c>
      <c r="I8983" s="24">
        <f t="shared" si="141"/>
        <v>6067606.1499999994</v>
      </c>
      <c r="J8983" s="27" t="s">
        <v>39</v>
      </c>
      <c r="K8983" s="2" t="s">
        <v>15</v>
      </c>
    </row>
    <row r="8984" spans="1:11" ht="12" customHeight="1" x14ac:dyDescent="0.2">
      <c r="A8984" s="2">
        <v>1700</v>
      </c>
      <c r="B8984" s="20" t="str">
        <f>VLOOKUP(C8984,'[2]05-2025'!$B$1:$C$65536,2,0)</f>
        <v>MEDICAMENTOS</v>
      </c>
      <c r="C8984" s="33" t="s">
        <v>103</v>
      </c>
      <c r="D8984" s="21">
        <f>VLOOKUP(C8984,'[2]05-2025'!$B$1:$D$65536,3,0)</f>
        <v>6069107.1600000001</v>
      </c>
      <c r="E8984" s="25" t="s">
        <v>1824</v>
      </c>
      <c r="F8984" s="27" t="s">
        <v>2318</v>
      </c>
      <c r="G8984" s="26">
        <v>0</v>
      </c>
      <c r="H8984" s="26">
        <v>4.72</v>
      </c>
      <c r="I8984" s="24">
        <f t="shared" si="141"/>
        <v>6067601.4299999997</v>
      </c>
      <c r="J8984" s="27" t="s">
        <v>39</v>
      </c>
      <c r="K8984" s="2" t="s">
        <v>15</v>
      </c>
    </row>
    <row r="8985" spans="1:11" ht="12" customHeight="1" x14ac:dyDescent="0.2">
      <c r="A8985" s="2">
        <v>1700</v>
      </c>
      <c r="B8985" s="20" t="str">
        <f>VLOOKUP(C8985,'[2]05-2025'!$B$1:$C$65536,2,0)</f>
        <v>MEDICAMENTOS</v>
      </c>
      <c r="C8985" s="33" t="s">
        <v>103</v>
      </c>
      <c r="D8985" s="21">
        <f>VLOOKUP(C8985,'[2]05-2025'!$B$1:$D$65536,3,0)</f>
        <v>6069107.1600000001</v>
      </c>
      <c r="E8985" s="25" t="s">
        <v>1824</v>
      </c>
      <c r="F8985" s="27" t="s">
        <v>2318</v>
      </c>
      <c r="G8985" s="26">
        <v>0</v>
      </c>
      <c r="H8985" s="26">
        <v>2.99</v>
      </c>
      <c r="I8985" s="24">
        <f t="shared" si="141"/>
        <v>6067598.4399999995</v>
      </c>
      <c r="J8985" s="27" t="s">
        <v>39</v>
      </c>
      <c r="K8985" s="2" t="s">
        <v>15</v>
      </c>
    </row>
    <row r="8986" spans="1:11" ht="12" customHeight="1" x14ac:dyDescent="0.2">
      <c r="A8986" s="2">
        <v>1700</v>
      </c>
      <c r="B8986" s="20" t="str">
        <f>VLOOKUP(C8986,'[2]05-2025'!$B$1:$C$65536,2,0)</f>
        <v>MEDICAMENTOS</v>
      </c>
      <c r="C8986" s="33" t="s">
        <v>103</v>
      </c>
      <c r="D8986" s="21">
        <f>VLOOKUP(C8986,'[2]05-2025'!$B$1:$D$65536,3,0)</f>
        <v>6069107.1600000001</v>
      </c>
      <c r="E8986" s="25" t="s">
        <v>1824</v>
      </c>
      <c r="F8986" s="27" t="s">
        <v>2318</v>
      </c>
      <c r="G8986" s="26">
        <v>0</v>
      </c>
      <c r="H8986" s="26">
        <v>0.91</v>
      </c>
      <c r="I8986" s="24">
        <f t="shared" si="141"/>
        <v>6067597.5299999993</v>
      </c>
      <c r="J8986" s="27" t="s">
        <v>39</v>
      </c>
      <c r="K8986" s="2" t="s">
        <v>15</v>
      </c>
    </row>
    <row r="8987" spans="1:11" ht="12" customHeight="1" x14ac:dyDescent="0.2">
      <c r="A8987" s="2">
        <v>1700</v>
      </c>
      <c r="B8987" s="20" t="str">
        <f>VLOOKUP(C8987,'[2]05-2025'!$B$1:$C$65536,2,0)</f>
        <v>MEDICAMENTOS</v>
      </c>
      <c r="C8987" s="33" t="s">
        <v>103</v>
      </c>
      <c r="D8987" s="21">
        <f>VLOOKUP(C8987,'[2]05-2025'!$B$1:$D$65536,3,0)</f>
        <v>6069107.1600000001</v>
      </c>
      <c r="E8987" s="25" t="s">
        <v>1824</v>
      </c>
      <c r="F8987" s="27" t="s">
        <v>2318</v>
      </c>
      <c r="G8987" s="26">
        <v>0</v>
      </c>
      <c r="H8987" s="26">
        <v>3.19</v>
      </c>
      <c r="I8987" s="24">
        <f t="shared" si="141"/>
        <v>6067594.3399999989</v>
      </c>
      <c r="J8987" s="27" t="s">
        <v>39</v>
      </c>
      <c r="K8987" s="2" t="s">
        <v>15</v>
      </c>
    </row>
    <row r="8988" spans="1:11" ht="12" customHeight="1" x14ac:dyDescent="0.2">
      <c r="A8988" s="2">
        <v>1700</v>
      </c>
      <c r="B8988" s="20" t="str">
        <f>VLOOKUP(C8988,'[2]05-2025'!$B$1:$C$65536,2,0)</f>
        <v>MEDICAMENTOS</v>
      </c>
      <c r="C8988" s="33" t="s">
        <v>103</v>
      </c>
      <c r="D8988" s="21">
        <f>VLOOKUP(C8988,'[2]05-2025'!$B$1:$D$65536,3,0)</f>
        <v>6069107.1600000001</v>
      </c>
      <c r="E8988" s="25" t="s">
        <v>1824</v>
      </c>
      <c r="F8988" s="27" t="s">
        <v>2318</v>
      </c>
      <c r="G8988" s="26">
        <v>0</v>
      </c>
      <c r="H8988" s="26">
        <v>0.26</v>
      </c>
      <c r="I8988" s="24">
        <f t="shared" si="141"/>
        <v>6067594.0799999991</v>
      </c>
      <c r="J8988" s="27" t="s">
        <v>39</v>
      </c>
      <c r="K8988" s="2" t="s">
        <v>15</v>
      </c>
    </row>
    <row r="8989" spans="1:11" ht="12" customHeight="1" x14ac:dyDescent="0.2">
      <c r="A8989" s="2">
        <v>1700</v>
      </c>
      <c r="B8989" s="20" t="str">
        <f>VLOOKUP(C8989,'[2]05-2025'!$B$1:$C$65536,2,0)</f>
        <v>MEDICAMENTOS</v>
      </c>
      <c r="C8989" s="33" t="s">
        <v>103</v>
      </c>
      <c r="D8989" s="21">
        <f>VLOOKUP(C8989,'[2]05-2025'!$B$1:$D$65536,3,0)</f>
        <v>6069107.1600000001</v>
      </c>
      <c r="E8989" s="25" t="s">
        <v>1824</v>
      </c>
      <c r="F8989" s="27" t="s">
        <v>2318</v>
      </c>
      <c r="G8989" s="26">
        <v>0</v>
      </c>
      <c r="H8989" s="26">
        <v>15.87</v>
      </c>
      <c r="I8989" s="24">
        <f t="shared" si="141"/>
        <v>6067578.209999999</v>
      </c>
      <c r="J8989" s="27" t="s">
        <v>39</v>
      </c>
      <c r="K8989" s="2" t="s">
        <v>15</v>
      </c>
    </row>
    <row r="8990" spans="1:11" ht="12" customHeight="1" x14ac:dyDescent="0.2">
      <c r="A8990" s="2">
        <v>1700</v>
      </c>
      <c r="B8990" s="20" t="str">
        <f>VLOOKUP(C8990,'[2]05-2025'!$B$1:$C$65536,2,0)</f>
        <v>MEDICAMENTOS</v>
      </c>
      <c r="C8990" s="33" t="s">
        <v>103</v>
      </c>
      <c r="D8990" s="21">
        <f>VLOOKUP(C8990,'[2]05-2025'!$B$1:$D$65536,3,0)</f>
        <v>6069107.1600000001</v>
      </c>
      <c r="E8990" s="25" t="s">
        <v>1824</v>
      </c>
      <c r="F8990" s="27" t="s">
        <v>2318</v>
      </c>
      <c r="G8990" s="26">
        <v>0</v>
      </c>
      <c r="H8990" s="26">
        <v>32.83</v>
      </c>
      <c r="I8990" s="24">
        <f t="shared" si="141"/>
        <v>6067545.379999999</v>
      </c>
      <c r="J8990" s="27" t="s">
        <v>39</v>
      </c>
      <c r="K8990" s="2" t="s">
        <v>15</v>
      </c>
    </row>
    <row r="8991" spans="1:11" ht="12" customHeight="1" x14ac:dyDescent="0.2">
      <c r="A8991" s="2">
        <v>1700</v>
      </c>
      <c r="B8991" s="20" t="str">
        <f>VLOOKUP(C8991,'[2]05-2025'!$B$1:$C$65536,2,0)</f>
        <v>MEDICAMENTOS</v>
      </c>
      <c r="C8991" s="33" t="s">
        <v>103</v>
      </c>
      <c r="D8991" s="21">
        <f>VLOOKUP(C8991,'[2]05-2025'!$B$1:$D$65536,3,0)</f>
        <v>6069107.1600000001</v>
      </c>
      <c r="E8991" s="25" t="s">
        <v>1824</v>
      </c>
      <c r="F8991" s="27" t="s">
        <v>2318</v>
      </c>
      <c r="G8991" s="26">
        <v>0</v>
      </c>
      <c r="H8991" s="26">
        <v>55</v>
      </c>
      <c r="I8991" s="24">
        <f t="shared" si="141"/>
        <v>6067490.379999999</v>
      </c>
      <c r="J8991" s="27" t="s">
        <v>39</v>
      </c>
      <c r="K8991" s="2" t="s">
        <v>15</v>
      </c>
    </row>
    <row r="8992" spans="1:11" ht="12" customHeight="1" x14ac:dyDescent="0.2">
      <c r="A8992" s="2">
        <v>1700</v>
      </c>
      <c r="B8992" s="20" t="str">
        <f>VLOOKUP(C8992,'[2]05-2025'!$B$1:$C$65536,2,0)</f>
        <v>MEDICAMENTOS</v>
      </c>
      <c r="C8992" s="33" t="s">
        <v>103</v>
      </c>
      <c r="D8992" s="21">
        <f>VLOOKUP(C8992,'[2]05-2025'!$B$1:$D$65536,3,0)</f>
        <v>6069107.1600000001</v>
      </c>
      <c r="E8992" s="25" t="s">
        <v>1824</v>
      </c>
      <c r="F8992" s="27" t="s">
        <v>2318</v>
      </c>
      <c r="G8992" s="26">
        <v>0</v>
      </c>
      <c r="H8992" s="26">
        <v>1.39</v>
      </c>
      <c r="I8992" s="24">
        <f t="shared" si="141"/>
        <v>6067488.9899999993</v>
      </c>
      <c r="J8992" s="27" t="s">
        <v>39</v>
      </c>
      <c r="K8992" s="2" t="s">
        <v>15</v>
      </c>
    </row>
    <row r="8993" spans="1:11" ht="12" customHeight="1" x14ac:dyDescent="0.2">
      <c r="A8993" s="2">
        <v>1700</v>
      </c>
      <c r="B8993" s="20" t="str">
        <f>VLOOKUP(C8993,'[2]05-2025'!$B$1:$C$65536,2,0)</f>
        <v>MEDICAMENTOS</v>
      </c>
      <c r="C8993" s="33" t="s">
        <v>103</v>
      </c>
      <c r="D8993" s="21">
        <f>VLOOKUP(C8993,'[2]05-2025'!$B$1:$D$65536,3,0)</f>
        <v>6069107.1600000001</v>
      </c>
      <c r="E8993" s="25" t="s">
        <v>1824</v>
      </c>
      <c r="F8993" s="27" t="s">
        <v>2318</v>
      </c>
      <c r="G8993" s="26">
        <v>0</v>
      </c>
      <c r="H8993" s="26">
        <v>0.23</v>
      </c>
      <c r="I8993" s="24">
        <f t="shared" si="141"/>
        <v>6067488.7599999988</v>
      </c>
      <c r="J8993" s="27" t="s">
        <v>39</v>
      </c>
      <c r="K8993" s="2" t="s">
        <v>15</v>
      </c>
    </row>
    <row r="8994" spans="1:11" ht="12" customHeight="1" x14ac:dyDescent="0.2">
      <c r="A8994" s="2">
        <v>1700</v>
      </c>
      <c r="B8994" s="20" t="str">
        <f>VLOOKUP(C8994,'[2]05-2025'!$B$1:$C$65536,2,0)</f>
        <v>MEDICAMENTOS</v>
      </c>
      <c r="C8994" s="33" t="s">
        <v>103</v>
      </c>
      <c r="D8994" s="21">
        <f>VLOOKUP(C8994,'[2]05-2025'!$B$1:$D$65536,3,0)</f>
        <v>6069107.1600000001</v>
      </c>
      <c r="E8994" s="25" t="s">
        <v>1824</v>
      </c>
      <c r="F8994" s="27" t="s">
        <v>2318</v>
      </c>
      <c r="G8994" s="26">
        <v>0</v>
      </c>
      <c r="H8994" s="26">
        <v>0.03</v>
      </c>
      <c r="I8994" s="24">
        <f t="shared" si="141"/>
        <v>6067488.7299999986</v>
      </c>
      <c r="J8994" s="27" t="s">
        <v>39</v>
      </c>
      <c r="K8994" s="2" t="s">
        <v>15</v>
      </c>
    </row>
    <row r="8995" spans="1:11" ht="12" customHeight="1" x14ac:dyDescent="0.2">
      <c r="A8995" s="2">
        <v>1700</v>
      </c>
      <c r="B8995" s="20" t="str">
        <f>VLOOKUP(C8995,'[2]05-2025'!$B$1:$C$65536,2,0)</f>
        <v>MEDICAMENTOS</v>
      </c>
      <c r="C8995" s="33" t="s">
        <v>103</v>
      </c>
      <c r="D8995" s="21">
        <f>VLOOKUP(C8995,'[2]05-2025'!$B$1:$D$65536,3,0)</f>
        <v>6069107.1600000001</v>
      </c>
      <c r="E8995" s="25" t="s">
        <v>1824</v>
      </c>
      <c r="F8995" s="27" t="s">
        <v>2318</v>
      </c>
      <c r="G8995" s="26">
        <v>0</v>
      </c>
      <c r="H8995" s="26">
        <v>0.13</v>
      </c>
      <c r="I8995" s="24">
        <f t="shared" si="141"/>
        <v>6067488.5999999987</v>
      </c>
      <c r="J8995" s="27" t="s">
        <v>39</v>
      </c>
      <c r="K8995" s="2" t="s">
        <v>15</v>
      </c>
    </row>
    <row r="8996" spans="1:11" ht="12" customHeight="1" x14ac:dyDescent="0.2">
      <c r="A8996" s="2">
        <v>1700</v>
      </c>
      <c r="B8996" s="20" t="str">
        <f>VLOOKUP(C8996,'[2]05-2025'!$B$1:$C$65536,2,0)</f>
        <v>MEDICAMENTOS</v>
      </c>
      <c r="C8996" s="33" t="s">
        <v>103</v>
      </c>
      <c r="D8996" s="21">
        <f>VLOOKUP(C8996,'[2]05-2025'!$B$1:$D$65536,3,0)</f>
        <v>6069107.1600000001</v>
      </c>
      <c r="E8996" s="25" t="s">
        <v>1824</v>
      </c>
      <c r="F8996" s="27" t="s">
        <v>2318</v>
      </c>
      <c r="G8996" s="26">
        <v>0</v>
      </c>
      <c r="H8996" s="26">
        <v>19.420000000000002</v>
      </c>
      <c r="I8996" s="24">
        <f t="shared" si="141"/>
        <v>6067469.1799999988</v>
      </c>
      <c r="J8996" s="27" t="s">
        <v>39</v>
      </c>
      <c r="K8996" s="2" t="s">
        <v>15</v>
      </c>
    </row>
    <row r="8997" spans="1:11" ht="12" customHeight="1" x14ac:dyDescent="0.2">
      <c r="A8997" s="2">
        <v>1700</v>
      </c>
      <c r="B8997" s="20" t="str">
        <f>VLOOKUP(C8997,'[2]05-2025'!$B$1:$C$65536,2,0)</f>
        <v>MEDICAMENTOS</v>
      </c>
      <c r="C8997" s="33" t="s">
        <v>103</v>
      </c>
      <c r="D8997" s="21">
        <f>VLOOKUP(C8997,'[2]05-2025'!$B$1:$D$65536,3,0)</f>
        <v>6069107.1600000001</v>
      </c>
      <c r="E8997" s="25" t="s">
        <v>1824</v>
      </c>
      <c r="F8997" s="27" t="s">
        <v>2318</v>
      </c>
      <c r="G8997" s="26">
        <v>0</v>
      </c>
      <c r="H8997" s="26">
        <v>12.22</v>
      </c>
      <c r="I8997" s="24">
        <f t="shared" si="141"/>
        <v>6067456.959999999</v>
      </c>
      <c r="J8997" s="27" t="s">
        <v>39</v>
      </c>
      <c r="K8997" s="2" t="s">
        <v>15</v>
      </c>
    </row>
    <row r="8998" spans="1:11" ht="12" customHeight="1" x14ac:dyDescent="0.2">
      <c r="A8998" s="2">
        <v>1700</v>
      </c>
      <c r="B8998" s="20" t="str">
        <f>VLOOKUP(C8998,'[2]05-2025'!$B$1:$C$65536,2,0)</f>
        <v>MEDICAMENTOS</v>
      </c>
      <c r="C8998" s="33" t="s">
        <v>103</v>
      </c>
      <c r="D8998" s="21">
        <f>VLOOKUP(C8998,'[2]05-2025'!$B$1:$D$65536,3,0)</f>
        <v>6069107.1600000001</v>
      </c>
      <c r="E8998" s="25" t="s">
        <v>1824</v>
      </c>
      <c r="F8998" s="27" t="s">
        <v>2318</v>
      </c>
      <c r="G8998" s="26">
        <v>0</v>
      </c>
      <c r="H8998" s="26">
        <v>6.72</v>
      </c>
      <c r="I8998" s="24">
        <f t="shared" si="141"/>
        <v>6067450.2399999993</v>
      </c>
      <c r="J8998" s="27" t="s">
        <v>39</v>
      </c>
      <c r="K8998" s="2" t="s">
        <v>15</v>
      </c>
    </row>
    <row r="8999" spans="1:11" ht="12" customHeight="1" x14ac:dyDescent="0.2">
      <c r="A8999" s="2">
        <v>1700</v>
      </c>
      <c r="B8999" s="20" t="str">
        <f>VLOOKUP(C8999,'[2]05-2025'!$B$1:$C$65536,2,0)</f>
        <v>MEDICAMENTOS</v>
      </c>
      <c r="C8999" s="33" t="s">
        <v>103</v>
      </c>
      <c r="D8999" s="21">
        <f>VLOOKUP(C8999,'[2]05-2025'!$B$1:$D$65536,3,0)</f>
        <v>6069107.1600000001</v>
      </c>
      <c r="E8999" s="25" t="s">
        <v>1824</v>
      </c>
      <c r="F8999" s="27" t="s">
        <v>2318</v>
      </c>
      <c r="G8999" s="26">
        <v>0</v>
      </c>
      <c r="H8999" s="26">
        <v>20.89</v>
      </c>
      <c r="I8999" s="24">
        <f t="shared" si="141"/>
        <v>6067429.3499999996</v>
      </c>
      <c r="J8999" s="27" t="s">
        <v>39</v>
      </c>
      <c r="K8999" s="2" t="s">
        <v>15</v>
      </c>
    </row>
    <row r="9000" spans="1:11" ht="12" customHeight="1" x14ac:dyDescent="0.2">
      <c r="A9000" s="2">
        <v>1700</v>
      </c>
      <c r="B9000" s="20" t="str">
        <f>VLOOKUP(C9000,'[2]05-2025'!$B$1:$C$65536,2,0)</f>
        <v>MEDICAMENTOS</v>
      </c>
      <c r="C9000" s="33" t="s">
        <v>103</v>
      </c>
      <c r="D9000" s="21">
        <f>VLOOKUP(C9000,'[2]05-2025'!$B$1:$D$65536,3,0)</f>
        <v>6069107.1600000001</v>
      </c>
      <c r="E9000" s="25" t="s">
        <v>1824</v>
      </c>
      <c r="F9000" s="27" t="s">
        <v>2318</v>
      </c>
      <c r="G9000" s="26">
        <v>0</v>
      </c>
      <c r="H9000" s="26">
        <v>6.54</v>
      </c>
      <c r="I9000" s="24">
        <f t="shared" si="141"/>
        <v>6067422.8099999996</v>
      </c>
      <c r="J9000" s="27" t="s">
        <v>39</v>
      </c>
      <c r="K9000" s="2" t="s">
        <v>15</v>
      </c>
    </row>
    <row r="9001" spans="1:11" ht="12" customHeight="1" x14ac:dyDescent="0.2">
      <c r="A9001" s="2">
        <v>1700</v>
      </c>
      <c r="B9001" s="20" t="str">
        <f>VLOOKUP(C9001,'[2]05-2025'!$B$1:$C$65536,2,0)</f>
        <v>MEDICAMENTOS</v>
      </c>
      <c r="C9001" s="33" t="s">
        <v>103</v>
      </c>
      <c r="D9001" s="21">
        <f>VLOOKUP(C9001,'[2]05-2025'!$B$1:$D$65536,3,0)</f>
        <v>6069107.1600000001</v>
      </c>
      <c r="E9001" s="25" t="s">
        <v>1824</v>
      </c>
      <c r="F9001" s="27" t="s">
        <v>2318</v>
      </c>
      <c r="G9001" s="26">
        <v>0</v>
      </c>
      <c r="H9001" s="26">
        <v>0.96</v>
      </c>
      <c r="I9001" s="24">
        <f t="shared" si="141"/>
        <v>6067421.8499999996</v>
      </c>
      <c r="J9001" s="27" t="s">
        <v>39</v>
      </c>
      <c r="K9001" s="2" t="s">
        <v>15</v>
      </c>
    </row>
    <row r="9002" spans="1:11" ht="12" customHeight="1" x14ac:dyDescent="0.2">
      <c r="A9002" s="2">
        <v>1700</v>
      </c>
      <c r="B9002" s="20" t="str">
        <f>VLOOKUP(C9002,'[2]05-2025'!$B$1:$C$65536,2,0)</f>
        <v>MEDICAMENTOS</v>
      </c>
      <c r="C9002" s="33" t="s">
        <v>103</v>
      </c>
      <c r="D9002" s="21">
        <f>VLOOKUP(C9002,'[2]05-2025'!$B$1:$D$65536,3,0)</f>
        <v>6069107.1600000001</v>
      </c>
      <c r="E9002" s="25" t="s">
        <v>1824</v>
      </c>
      <c r="F9002" s="27" t="s">
        <v>3159</v>
      </c>
      <c r="G9002" s="26">
        <v>0</v>
      </c>
      <c r="H9002" s="26">
        <v>192.48</v>
      </c>
      <c r="I9002" s="24">
        <f t="shared" si="141"/>
        <v>6067229.3699999992</v>
      </c>
      <c r="J9002" s="27" t="s">
        <v>39</v>
      </c>
      <c r="K9002" s="2" t="s">
        <v>15</v>
      </c>
    </row>
    <row r="9003" spans="1:11" ht="12" customHeight="1" x14ac:dyDescent="0.2">
      <c r="A9003" s="2">
        <v>1700</v>
      </c>
      <c r="B9003" s="20" t="str">
        <f>VLOOKUP(C9003,'[2]05-2025'!$B$1:$C$65536,2,0)</f>
        <v>MEDICAMENTOS</v>
      </c>
      <c r="C9003" s="33" t="s">
        <v>103</v>
      </c>
      <c r="D9003" s="21">
        <f>VLOOKUP(C9003,'[2]05-2025'!$B$1:$D$65536,3,0)</f>
        <v>6069107.1600000001</v>
      </c>
      <c r="E9003" s="25" t="s">
        <v>1824</v>
      </c>
      <c r="F9003" s="27" t="s">
        <v>3159</v>
      </c>
      <c r="G9003" s="26">
        <v>0</v>
      </c>
      <c r="H9003" s="26">
        <v>14.2</v>
      </c>
      <c r="I9003" s="24">
        <f t="shared" si="141"/>
        <v>6067215.169999999</v>
      </c>
      <c r="J9003" s="27" t="s">
        <v>39</v>
      </c>
      <c r="K9003" s="2" t="s">
        <v>15</v>
      </c>
    </row>
    <row r="9004" spans="1:11" ht="12" customHeight="1" x14ac:dyDescent="0.2">
      <c r="A9004" s="2">
        <v>1700</v>
      </c>
      <c r="B9004" s="20" t="str">
        <f>VLOOKUP(C9004,'[2]05-2025'!$B$1:$C$65536,2,0)</f>
        <v>MEDICAMENTOS</v>
      </c>
      <c r="C9004" s="33" t="s">
        <v>103</v>
      </c>
      <c r="D9004" s="21">
        <f>VLOOKUP(C9004,'[2]05-2025'!$B$1:$D$65536,3,0)</f>
        <v>6069107.1600000001</v>
      </c>
      <c r="E9004" s="25" t="s">
        <v>1824</v>
      </c>
      <c r="F9004" s="27" t="s">
        <v>3159</v>
      </c>
      <c r="G9004" s="26">
        <v>0</v>
      </c>
      <c r="H9004" s="26">
        <v>148.94999999999999</v>
      </c>
      <c r="I9004" s="24">
        <f t="shared" si="141"/>
        <v>6067066.2199999988</v>
      </c>
      <c r="J9004" s="27" t="s">
        <v>39</v>
      </c>
      <c r="K9004" s="2" t="s">
        <v>15</v>
      </c>
    </row>
    <row r="9005" spans="1:11" ht="12" customHeight="1" x14ac:dyDescent="0.2">
      <c r="A9005" s="2">
        <v>1700</v>
      </c>
      <c r="B9005" s="20" t="str">
        <f>VLOOKUP(C9005,'[2]05-2025'!$B$1:$C$65536,2,0)</f>
        <v>MEDICAMENTOS</v>
      </c>
      <c r="C9005" s="33" t="s">
        <v>103</v>
      </c>
      <c r="D9005" s="21">
        <f>VLOOKUP(C9005,'[2]05-2025'!$B$1:$D$65536,3,0)</f>
        <v>6069107.1600000001</v>
      </c>
      <c r="E9005" s="25" t="s">
        <v>1824</v>
      </c>
      <c r="F9005" s="27" t="s">
        <v>3159</v>
      </c>
      <c r="G9005" s="26">
        <v>0</v>
      </c>
      <c r="H9005" s="26">
        <v>36.69</v>
      </c>
      <c r="I9005" s="24">
        <f t="shared" si="141"/>
        <v>6067029.5299999984</v>
      </c>
      <c r="J9005" s="27" t="s">
        <v>39</v>
      </c>
      <c r="K9005" s="2" t="s">
        <v>15</v>
      </c>
    </row>
    <row r="9006" spans="1:11" ht="12" customHeight="1" x14ac:dyDescent="0.2">
      <c r="A9006" s="2">
        <v>1700</v>
      </c>
      <c r="B9006" s="20" t="str">
        <f>VLOOKUP(C9006,'[2]05-2025'!$B$1:$C$65536,2,0)</f>
        <v>MEDICAMENTOS</v>
      </c>
      <c r="C9006" s="33" t="s">
        <v>103</v>
      </c>
      <c r="D9006" s="21">
        <f>VLOOKUP(C9006,'[2]05-2025'!$B$1:$D$65536,3,0)</f>
        <v>6069107.1600000001</v>
      </c>
      <c r="E9006" s="25" t="s">
        <v>1824</v>
      </c>
      <c r="F9006" s="27" t="s">
        <v>2318</v>
      </c>
      <c r="G9006" s="26">
        <v>0</v>
      </c>
      <c r="H9006" s="26">
        <v>7.97</v>
      </c>
      <c r="I9006" s="24">
        <f t="shared" si="141"/>
        <v>6067021.5599999987</v>
      </c>
      <c r="J9006" s="27" t="s">
        <v>39</v>
      </c>
      <c r="K9006" s="2" t="s">
        <v>15</v>
      </c>
    </row>
    <row r="9007" spans="1:11" ht="12" customHeight="1" x14ac:dyDescent="0.2">
      <c r="A9007" s="2">
        <v>1700</v>
      </c>
      <c r="B9007" s="20" t="str">
        <f>VLOOKUP(C9007,'[2]05-2025'!$B$1:$C$65536,2,0)</f>
        <v>MEDICAMENTOS</v>
      </c>
      <c r="C9007" s="33" t="s">
        <v>103</v>
      </c>
      <c r="D9007" s="21">
        <f>VLOOKUP(C9007,'[2]05-2025'!$B$1:$D$65536,3,0)</f>
        <v>6069107.1600000001</v>
      </c>
      <c r="E9007" s="25" t="s">
        <v>1824</v>
      </c>
      <c r="F9007" s="27" t="s">
        <v>3159</v>
      </c>
      <c r="G9007" s="26">
        <v>0</v>
      </c>
      <c r="H9007" s="26">
        <v>1.81</v>
      </c>
      <c r="I9007" s="24">
        <f t="shared" si="141"/>
        <v>6067019.7499999991</v>
      </c>
      <c r="J9007" s="27" t="s">
        <v>39</v>
      </c>
      <c r="K9007" s="2" t="s">
        <v>15</v>
      </c>
    </row>
    <row r="9008" spans="1:11" ht="12" customHeight="1" x14ac:dyDescent="0.2">
      <c r="A9008" s="2">
        <v>1700</v>
      </c>
      <c r="B9008" s="20" t="str">
        <f>VLOOKUP(C9008,'[2]05-2025'!$B$1:$C$65536,2,0)</f>
        <v>MEDICAMENTOS</v>
      </c>
      <c r="C9008" s="33" t="s">
        <v>103</v>
      </c>
      <c r="D9008" s="21">
        <f>VLOOKUP(C9008,'[2]05-2025'!$B$1:$D$65536,3,0)</f>
        <v>6069107.1600000001</v>
      </c>
      <c r="E9008" s="25" t="s">
        <v>1824</v>
      </c>
      <c r="F9008" s="27" t="s">
        <v>3159</v>
      </c>
      <c r="G9008" s="26">
        <v>0</v>
      </c>
      <c r="H9008" s="26">
        <v>1.03</v>
      </c>
      <c r="I9008" s="24">
        <f t="shared" si="141"/>
        <v>6067018.7199999988</v>
      </c>
      <c r="J9008" s="27" t="s">
        <v>39</v>
      </c>
      <c r="K9008" s="2" t="s">
        <v>15</v>
      </c>
    </row>
    <row r="9009" spans="1:11" ht="12" customHeight="1" x14ac:dyDescent="0.2">
      <c r="A9009" s="2">
        <v>1700</v>
      </c>
      <c r="B9009" s="20" t="str">
        <f>VLOOKUP(C9009,'[2]05-2025'!$B$1:$C$65536,2,0)</f>
        <v>MEDICAMENTOS</v>
      </c>
      <c r="C9009" s="33" t="s">
        <v>103</v>
      </c>
      <c r="D9009" s="21">
        <f>VLOOKUP(C9009,'[2]05-2025'!$B$1:$D$65536,3,0)</f>
        <v>6069107.1600000001</v>
      </c>
      <c r="E9009" s="25" t="s">
        <v>1824</v>
      </c>
      <c r="F9009" s="27" t="s">
        <v>3159</v>
      </c>
      <c r="G9009" s="26">
        <v>0</v>
      </c>
      <c r="H9009" s="26">
        <v>11.61</v>
      </c>
      <c r="I9009" s="24">
        <f t="shared" si="141"/>
        <v>6067007.1099999985</v>
      </c>
      <c r="J9009" s="27" t="s">
        <v>39</v>
      </c>
      <c r="K9009" s="2" t="s">
        <v>15</v>
      </c>
    </row>
    <row r="9010" spans="1:11" ht="12" customHeight="1" x14ac:dyDescent="0.2">
      <c r="A9010" s="2">
        <v>1700</v>
      </c>
      <c r="B9010" s="20" t="str">
        <f>VLOOKUP(C9010,'[2]05-2025'!$B$1:$C$65536,2,0)</f>
        <v>MEDICAMENTOS</v>
      </c>
      <c r="C9010" s="33" t="s">
        <v>103</v>
      </c>
      <c r="D9010" s="21">
        <f>VLOOKUP(C9010,'[2]05-2025'!$B$1:$D$65536,3,0)</f>
        <v>6069107.1600000001</v>
      </c>
      <c r="E9010" s="25" t="s">
        <v>1824</v>
      </c>
      <c r="F9010" s="27" t="s">
        <v>3159</v>
      </c>
      <c r="G9010" s="26">
        <v>0</v>
      </c>
      <c r="H9010" s="26">
        <v>101.13</v>
      </c>
      <c r="I9010" s="24">
        <f t="shared" si="141"/>
        <v>6066905.9799999986</v>
      </c>
      <c r="J9010" s="27" t="s">
        <v>39</v>
      </c>
      <c r="K9010" s="2" t="s">
        <v>15</v>
      </c>
    </row>
    <row r="9011" spans="1:11" ht="12" customHeight="1" x14ac:dyDescent="0.2">
      <c r="A9011" s="2">
        <v>1700</v>
      </c>
      <c r="B9011" s="20" t="str">
        <f>VLOOKUP(C9011,'[2]05-2025'!$B$1:$C$65536,2,0)</f>
        <v>MEDICAMENTOS</v>
      </c>
      <c r="C9011" s="33" t="s">
        <v>103</v>
      </c>
      <c r="D9011" s="21">
        <f>VLOOKUP(C9011,'[2]05-2025'!$B$1:$D$65536,3,0)</f>
        <v>6069107.1600000001</v>
      </c>
      <c r="E9011" s="25" t="s">
        <v>1824</v>
      </c>
      <c r="F9011" s="27" t="s">
        <v>2318</v>
      </c>
      <c r="G9011" s="26">
        <v>0</v>
      </c>
      <c r="H9011" s="26">
        <v>1.64</v>
      </c>
      <c r="I9011" s="24">
        <f t="shared" si="141"/>
        <v>6066904.3399999989</v>
      </c>
      <c r="J9011" s="27" t="s">
        <v>39</v>
      </c>
      <c r="K9011" s="2" t="s">
        <v>15</v>
      </c>
    </row>
    <row r="9012" spans="1:11" ht="12" customHeight="1" x14ac:dyDescent="0.2">
      <c r="A9012" s="2">
        <v>1700</v>
      </c>
      <c r="B9012" s="20" t="str">
        <f>VLOOKUP(C9012,'[2]05-2025'!$B$1:$C$65536,2,0)</f>
        <v>MEDICAMENTOS</v>
      </c>
      <c r="C9012" s="33" t="s">
        <v>103</v>
      </c>
      <c r="D9012" s="21">
        <f>VLOOKUP(C9012,'[2]05-2025'!$B$1:$D$65536,3,0)</f>
        <v>6069107.1600000001</v>
      </c>
      <c r="E9012" s="25" t="s">
        <v>1824</v>
      </c>
      <c r="F9012" s="27" t="s">
        <v>3159</v>
      </c>
      <c r="G9012" s="26">
        <v>0</v>
      </c>
      <c r="H9012" s="26">
        <v>4.59</v>
      </c>
      <c r="I9012" s="24">
        <f t="shared" si="141"/>
        <v>6066899.7499999991</v>
      </c>
      <c r="J9012" s="27" t="s">
        <v>39</v>
      </c>
      <c r="K9012" s="2" t="s">
        <v>15</v>
      </c>
    </row>
    <row r="9013" spans="1:11" ht="12" customHeight="1" x14ac:dyDescent="0.2">
      <c r="A9013" s="2">
        <v>1700</v>
      </c>
      <c r="B9013" s="20" t="str">
        <f>VLOOKUP(C9013,'[2]05-2025'!$B$1:$C$65536,2,0)</f>
        <v>MEDICAMENTOS</v>
      </c>
      <c r="C9013" s="33" t="s">
        <v>103</v>
      </c>
      <c r="D9013" s="21">
        <f>VLOOKUP(C9013,'[2]05-2025'!$B$1:$D$65536,3,0)</f>
        <v>6069107.1600000001</v>
      </c>
      <c r="E9013" s="25" t="s">
        <v>1824</v>
      </c>
      <c r="F9013" s="27" t="s">
        <v>3159</v>
      </c>
      <c r="G9013" s="26">
        <v>0</v>
      </c>
      <c r="H9013" s="26">
        <v>82.9</v>
      </c>
      <c r="I9013" s="24">
        <f t="shared" si="141"/>
        <v>6066816.8499999987</v>
      </c>
      <c r="J9013" s="27" t="s">
        <v>39</v>
      </c>
      <c r="K9013" s="2" t="s">
        <v>15</v>
      </c>
    </row>
    <row r="9014" spans="1:11" ht="12" customHeight="1" x14ac:dyDescent="0.2">
      <c r="A9014" s="2">
        <v>1700</v>
      </c>
      <c r="B9014" s="20" t="str">
        <f>VLOOKUP(C9014,'[2]05-2025'!$B$1:$C$65536,2,0)</f>
        <v>MEDICAMENTOS</v>
      </c>
      <c r="C9014" s="33" t="s">
        <v>103</v>
      </c>
      <c r="D9014" s="21">
        <f>VLOOKUP(C9014,'[2]05-2025'!$B$1:$D$65536,3,0)</f>
        <v>6069107.1600000001</v>
      </c>
      <c r="E9014" s="25" t="s">
        <v>1824</v>
      </c>
      <c r="F9014" s="27" t="s">
        <v>2318</v>
      </c>
      <c r="G9014" s="26">
        <v>0</v>
      </c>
      <c r="H9014" s="26">
        <v>0.5</v>
      </c>
      <c r="I9014" s="24">
        <f t="shared" si="141"/>
        <v>6066816.3499999987</v>
      </c>
      <c r="J9014" s="27" t="s">
        <v>39</v>
      </c>
      <c r="K9014" s="2" t="s">
        <v>15</v>
      </c>
    </row>
    <row r="9015" spans="1:11" ht="12" customHeight="1" x14ac:dyDescent="0.2">
      <c r="A9015" s="2">
        <v>1700</v>
      </c>
      <c r="B9015" s="20" t="str">
        <f>VLOOKUP(C9015,'[2]05-2025'!$B$1:$C$65536,2,0)</f>
        <v>MEDICAMENTOS</v>
      </c>
      <c r="C9015" s="33" t="s">
        <v>103</v>
      </c>
      <c r="D9015" s="21">
        <f>VLOOKUP(C9015,'[2]05-2025'!$B$1:$D$65536,3,0)</f>
        <v>6069107.1600000001</v>
      </c>
      <c r="E9015" s="25" t="s">
        <v>1824</v>
      </c>
      <c r="F9015" s="27" t="s">
        <v>3159</v>
      </c>
      <c r="G9015" s="26">
        <v>0</v>
      </c>
      <c r="H9015" s="26">
        <v>0.24</v>
      </c>
      <c r="I9015" s="24">
        <f t="shared" si="141"/>
        <v>6066816.1099999985</v>
      </c>
      <c r="J9015" s="27" t="s">
        <v>39</v>
      </c>
      <c r="K9015" s="2" t="s">
        <v>15</v>
      </c>
    </row>
    <row r="9016" spans="1:11" ht="12" customHeight="1" x14ac:dyDescent="0.2">
      <c r="A9016" s="2">
        <v>1700</v>
      </c>
      <c r="B9016" s="20" t="str">
        <f>VLOOKUP(C9016,'[2]05-2025'!$B$1:$C$65536,2,0)</f>
        <v>MEDICAMENTOS</v>
      </c>
      <c r="C9016" s="33" t="s">
        <v>103</v>
      </c>
      <c r="D9016" s="21">
        <f>VLOOKUP(C9016,'[2]05-2025'!$B$1:$D$65536,3,0)</f>
        <v>6069107.1600000001</v>
      </c>
      <c r="E9016" s="25" t="s">
        <v>1824</v>
      </c>
      <c r="F9016" s="27" t="s">
        <v>3159</v>
      </c>
      <c r="G9016" s="26">
        <v>0</v>
      </c>
      <c r="H9016" s="26">
        <v>0.17</v>
      </c>
      <c r="I9016" s="24">
        <f t="shared" si="141"/>
        <v>6066815.9399999985</v>
      </c>
      <c r="J9016" s="27" t="s">
        <v>39</v>
      </c>
      <c r="K9016" s="2" t="s">
        <v>15</v>
      </c>
    </row>
    <row r="9017" spans="1:11" ht="12" customHeight="1" x14ac:dyDescent="0.2">
      <c r="A9017" s="2">
        <v>1700</v>
      </c>
      <c r="B9017" s="20" t="str">
        <f>VLOOKUP(C9017,'[2]05-2025'!$B$1:$C$65536,2,0)</f>
        <v>MEDICAMENTOS</v>
      </c>
      <c r="C9017" s="33" t="s">
        <v>103</v>
      </c>
      <c r="D9017" s="21">
        <f>VLOOKUP(C9017,'[2]05-2025'!$B$1:$D$65536,3,0)</f>
        <v>6069107.1600000001</v>
      </c>
      <c r="E9017" s="25" t="s">
        <v>1824</v>
      </c>
      <c r="F9017" s="27" t="s">
        <v>2318</v>
      </c>
      <c r="G9017" s="26">
        <v>0</v>
      </c>
      <c r="H9017" s="26">
        <v>0.02</v>
      </c>
      <c r="I9017" s="24">
        <f t="shared" si="141"/>
        <v>6066815.919999999</v>
      </c>
      <c r="J9017" s="27" t="s">
        <v>39</v>
      </c>
      <c r="K9017" s="2" t="s">
        <v>15</v>
      </c>
    </row>
    <row r="9018" spans="1:11" ht="12" customHeight="1" x14ac:dyDescent="0.2">
      <c r="A9018" s="2">
        <v>1700</v>
      </c>
      <c r="B9018" s="20" t="str">
        <f>VLOOKUP(C9018,'[2]05-2025'!$B$1:$C$65536,2,0)</f>
        <v>MEDICAMENTOS</v>
      </c>
      <c r="C9018" s="33" t="s">
        <v>103</v>
      </c>
      <c r="D9018" s="21">
        <f>VLOOKUP(C9018,'[2]05-2025'!$B$1:$D$65536,3,0)</f>
        <v>6069107.1600000001</v>
      </c>
      <c r="E9018" s="25" t="s">
        <v>1824</v>
      </c>
      <c r="F9018" s="27" t="s">
        <v>3159</v>
      </c>
      <c r="G9018" s="26">
        <v>0</v>
      </c>
      <c r="H9018" s="26">
        <v>8.92</v>
      </c>
      <c r="I9018" s="24">
        <f t="shared" si="141"/>
        <v>6066806.9999999991</v>
      </c>
      <c r="J9018" s="27" t="s">
        <v>39</v>
      </c>
      <c r="K9018" s="2" t="s">
        <v>15</v>
      </c>
    </row>
    <row r="9019" spans="1:11" ht="12" customHeight="1" x14ac:dyDescent="0.2">
      <c r="A9019" s="2">
        <v>1700</v>
      </c>
      <c r="B9019" s="20" t="str">
        <f>VLOOKUP(C9019,'[2]05-2025'!$B$1:$C$65536,2,0)</f>
        <v>MEDICAMENTOS</v>
      </c>
      <c r="C9019" s="33" t="s">
        <v>103</v>
      </c>
      <c r="D9019" s="21">
        <f>VLOOKUP(C9019,'[2]05-2025'!$B$1:$D$65536,3,0)</f>
        <v>6069107.1600000001</v>
      </c>
      <c r="E9019" s="25" t="s">
        <v>1824</v>
      </c>
      <c r="F9019" s="27" t="s">
        <v>3159</v>
      </c>
      <c r="G9019" s="26">
        <v>0</v>
      </c>
      <c r="H9019" s="26">
        <v>5.53</v>
      </c>
      <c r="I9019" s="24">
        <f t="shared" si="141"/>
        <v>6066801.4699999988</v>
      </c>
      <c r="J9019" s="27" t="s">
        <v>39</v>
      </c>
      <c r="K9019" s="2" t="s">
        <v>15</v>
      </c>
    </row>
    <row r="9020" spans="1:11" ht="12" customHeight="1" x14ac:dyDescent="0.2">
      <c r="A9020" s="2">
        <v>1700</v>
      </c>
      <c r="B9020" s="20" t="str">
        <f>VLOOKUP(C9020,'[2]05-2025'!$B$1:$C$65536,2,0)</f>
        <v>MEDICAMENTOS</v>
      </c>
      <c r="C9020" s="33" t="s">
        <v>103</v>
      </c>
      <c r="D9020" s="21">
        <f>VLOOKUP(C9020,'[2]05-2025'!$B$1:$D$65536,3,0)</f>
        <v>6069107.1600000001</v>
      </c>
      <c r="E9020" s="25" t="s">
        <v>1824</v>
      </c>
      <c r="F9020" s="27" t="s">
        <v>3159</v>
      </c>
      <c r="G9020" s="26">
        <v>0</v>
      </c>
      <c r="H9020" s="26">
        <v>9.59</v>
      </c>
      <c r="I9020" s="24">
        <f t="shared" si="141"/>
        <v>6066791.879999999</v>
      </c>
      <c r="J9020" s="27" t="s">
        <v>39</v>
      </c>
      <c r="K9020" s="2" t="s">
        <v>15</v>
      </c>
    </row>
    <row r="9021" spans="1:11" ht="12" customHeight="1" x14ac:dyDescent="0.2">
      <c r="A9021" s="2">
        <v>1700</v>
      </c>
      <c r="B9021" s="20" t="str">
        <f>VLOOKUP(C9021,'[2]05-2025'!$B$1:$C$65536,2,0)</f>
        <v>MEDICAMENTOS</v>
      </c>
      <c r="C9021" s="33" t="s">
        <v>103</v>
      </c>
      <c r="D9021" s="21">
        <f>VLOOKUP(C9021,'[2]05-2025'!$B$1:$D$65536,3,0)</f>
        <v>6069107.1600000001</v>
      </c>
      <c r="E9021" s="25" t="s">
        <v>1824</v>
      </c>
      <c r="F9021" s="27" t="s">
        <v>2318</v>
      </c>
      <c r="G9021" s="26">
        <v>0</v>
      </c>
      <c r="H9021" s="26">
        <v>2.41</v>
      </c>
      <c r="I9021" s="24">
        <f t="shared" si="141"/>
        <v>6066789.4699999988</v>
      </c>
      <c r="J9021" s="27" t="s">
        <v>39</v>
      </c>
      <c r="K9021" s="2" t="s">
        <v>15</v>
      </c>
    </row>
    <row r="9022" spans="1:11" ht="12" customHeight="1" x14ac:dyDescent="0.2">
      <c r="A9022" s="2">
        <v>1700</v>
      </c>
      <c r="B9022" s="20" t="str">
        <f>VLOOKUP(C9022,'[2]05-2025'!$B$1:$C$65536,2,0)</f>
        <v>MEDICAMENTOS</v>
      </c>
      <c r="C9022" s="33" t="s">
        <v>103</v>
      </c>
      <c r="D9022" s="21">
        <f>VLOOKUP(C9022,'[2]05-2025'!$B$1:$D$65536,3,0)</f>
        <v>6069107.1600000001</v>
      </c>
      <c r="E9022" s="25" t="s">
        <v>1824</v>
      </c>
      <c r="F9022" s="27" t="s">
        <v>3159</v>
      </c>
      <c r="G9022" s="26">
        <v>0</v>
      </c>
      <c r="H9022" s="26">
        <v>44.04</v>
      </c>
      <c r="I9022" s="24">
        <f t="shared" si="141"/>
        <v>6066745.4299999988</v>
      </c>
      <c r="J9022" s="27" t="s">
        <v>39</v>
      </c>
      <c r="K9022" s="2" t="s">
        <v>15</v>
      </c>
    </row>
    <row r="9023" spans="1:11" ht="12" customHeight="1" x14ac:dyDescent="0.2">
      <c r="A9023" s="2">
        <v>1700</v>
      </c>
      <c r="B9023" s="20" t="str">
        <f>VLOOKUP(C9023,'[2]05-2025'!$B$1:$C$65536,2,0)</f>
        <v>MEDICAMENTOS</v>
      </c>
      <c r="C9023" s="33" t="s">
        <v>103</v>
      </c>
      <c r="D9023" s="21">
        <f>VLOOKUP(C9023,'[2]05-2025'!$B$1:$D$65536,3,0)</f>
        <v>6069107.1600000001</v>
      </c>
      <c r="E9023" s="25" t="s">
        <v>1824</v>
      </c>
      <c r="F9023" s="27" t="s">
        <v>3159</v>
      </c>
      <c r="G9023" s="26">
        <v>0</v>
      </c>
      <c r="H9023" s="26">
        <v>224</v>
      </c>
      <c r="I9023" s="24">
        <f t="shared" si="141"/>
        <v>6066521.4299999988</v>
      </c>
      <c r="J9023" s="27" t="s">
        <v>39</v>
      </c>
      <c r="K9023" s="2" t="s">
        <v>15</v>
      </c>
    </row>
    <row r="9024" spans="1:11" ht="12" customHeight="1" x14ac:dyDescent="0.2">
      <c r="A9024" s="2">
        <v>1700</v>
      </c>
      <c r="B9024" s="20" t="str">
        <f>VLOOKUP(C9024,'[2]05-2025'!$B$1:$C$65536,2,0)</f>
        <v>MEDICAMENTOS</v>
      </c>
      <c r="C9024" s="33" t="s">
        <v>103</v>
      </c>
      <c r="D9024" s="21">
        <f>VLOOKUP(C9024,'[2]05-2025'!$B$1:$D$65536,3,0)</f>
        <v>6069107.1600000001</v>
      </c>
      <c r="E9024" s="25" t="s">
        <v>1824</v>
      </c>
      <c r="F9024" s="27" t="s">
        <v>2318</v>
      </c>
      <c r="G9024" s="26">
        <v>0</v>
      </c>
      <c r="H9024" s="26">
        <v>1.96</v>
      </c>
      <c r="I9024" s="24">
        <f t="shared" si="141"/>
        <v>6066519.4699999988</v>
      </c>
      <c r="J9024" s="27" t="s">
        <v>39</v>
      </c>
      <c r="K9024" s="2" t="s">
        <v>15</v>
      </c>
    </row>
    <row r="9025" spans="1:11" ht="12" customHeight="1" x14ac:dyDescent="0.2">
      <c r="A9025" s="2">
        <v>1700</v>
      </c>
      <c r="B9025" s="20" t="str">
        <f>VLOOKUP(C9025,'[2]05-2025'!$B$1:$C$65536,2,0)</f>
        <v>MEDICAMENTOS</v>
      </c>
      <c r="C9025" s="33" t="s">
        <v>103</v>
      </c>
      <c r="D9025" s="21">
        <f>VLOOKUP(C9025,'[2]05-2025'!$B$1:$D$65536,3,0)</f>
        <v>6069107.1600000001</v>
      </c>
      <c r="E9025" s="25" t="s">
        <v>1824</v>
      </c>
      <c r="F9025" s="27" t="s">
        <v>3159</v>
      </c>
      <c r="G9025" s="26">
        <v>0</v>
      </c>
      <c r="H9025" s="26">
        <v>16.100000000000001</v>
      </c>
      <c r="I9025" s="24">
        <f t="shared" si="141"/>
        <v>6066503.3699999992</v>
      </c>
      <c r="J9025" s="27" t="s">
        <v>39</v>
      </c>
      <c r="K9025" s="2" t="s">
        <v>15</v>
      </c>
    </row>
    <row r="9026" spans="1:11" ht="12" customHeight="1" x14ac:dyDescent="0.2">
      <c r="A9026" s="2">
        <v>1700</v>
      </c>
      <c r="B9026" s="20" t="str">
        <f>VLOOKUP(C9026,'[2]05-2025'!$B$1:$C$65536,2,0)</f>
        <v>MEDICAMENTOS</v>
      </c>
      <c r="C9026" s="33" t="s">
        <v>103</v>
      </c>
      <c r="D9026" s="21">
        <f>VLOOKUP(C9026,'[2]05-2025'!$B$1:$D$65536,3,0)</f>
        <v>6069107.1600000001</v>
      </c>
      <c r="E9026" s="25" t="s">
        <v>1824</v>
      </c>
      <c r="F9026" s="27" t="s">
        <v>3159</v>
      </c>
      <c r="G9026" s="26">
        <v>0</v>
      </c>
      <c r="H9026" s="26">
        <v>2725.1</v>
      </c>
      <c r="I9026" s="24">
        <f t="shared" si="141"/>
        <v>6063778.2699999996</v>
      </c>
      <c r="J9026" s="27" t="s">
        <v>39</v>
      </c>
      <c r="K9026" s="2" t="s">
        <v>15</v>
      </c>
    </row>
    <row r="9027" spans="1:11" ht="12" customHeight="1" x14ac:dyDescent="0.2">
      <c r="A9027" s="2">
        <v>1700</v>
      </c>
      <c r="B9027" s="20" t="str">
        <f>VLOOKUP(C9027,'[2]05-2025'!$B$1:$C$65536,2,0)</f>
        <v>MEDICAMENTOS</v>
      </c>
      <c r="C9027" s="33" t="s">
        <v>103</v>
      </c>
      <c r="D9027" s="21">
        <f>VLOOKUP(C9027,'[2]05-2025'!$B$1:$D$65536,3,0)</f>
        <v>6069107.1600000001</v>
      </c>
      <c r="E9027" s="25" t="s">
        <v>1824</v>
      </c>
      <c r="F9027" s="27" t="s">
        <v>3159</v>
      </c>
      <c r="G9027" s="26">
        <v>0</v>
      </c>
      <c r="H9027" s="26">
        <v>39.04</v>
      </c>
      <c r="I9027" s="24">
        <f t="shared" ref="I9027:I9090" si="142">IF(C9027&lt;&gt;C9026,D9027+G9027-H9027,IF(C9027=C9026,I9026+G9027-H9027,"falso"))</f>
        <v>6063739.2299999995</v>
      </c>
      <c r="J9027" s="27" t="s">
        <v>39</v>
      </c>
      <c r="K9027" s="2" t="s">
        <v>15</v>
      </c>
    </row>
    <row r="9028" spans="1:11" ht="12" customHeight="1" x14ac:dyDescent="0.2">
      <c r="A9028" s="2">
        <v>1700</v>
      </c>
      <c r="B9028" s="20" t="str">
        <f>VLOOKUP(C9028,'[2]05-2025'!$B$1:$C$65536,2,0)</f>
        <v>MEDICAMENTOS</v>
      </c>
      <c r="C9028" s="33" t="s">
        <v>103</v>
      </c>
      <c r="D9028" s="21">
        <f>VLOOKUP(C9028,'[2]05-2025'!$B$1:$D$65536,3,0)</f>
        <v>6069107.1600000001</v>
      </c>
      <c r="E9028" s="25" t="s">
        <v>1824</v>
      </c>
      <c r="F9028" s="27" t="s">
        <v>1598</v>
      </c>
      <c r="G9028" s="26">
        <v>0</v>
      </c>
      <c r="H9028" s="26">
        <v>30.99</v>
      </c>
      <c r="I9028" s="24">
        <f t="shared" si="142"/>
        <v>6063708.2399999993</v>
      </c>
      <c r="J9028" s="27" t="s">
        <v>39</v>
      </c>
      <c r="K9028" s="2" t="s">
        <v>15</v>
      </c>
    </row>
    <row r="9029" spans="1:11" ht="12" customHeight="1" x14ac:dyDescent="0.2">
      <c r="A9029" s="2">
        <v>1700</v>
      </c>
      <c r="B9029" s="20" t="str">
        <f>VLOOKUP(C9029,'[2]05-2025'!$B$1:$C$65536,2,0)</f>
        <v>MEDICAMENTOS</v>
      </c>
      <c r="C9029" s="33" t="s">
        <v>103</v>
      </c>
      <c r="D9029" s="21">
        <f>VLOOKUP(C9029,'[2]05-2025'!$B$1:$D$65536,3,0)</f>
        <v>6069107.1600000001</v>
      </c>
      <c r="E9029" s="25" t="s">
        <v>1824</v>
      </c>
      <c r="F9029" s="27" t="s">
        <v>3159</v>
      </c>
      <c r="G9029" s="26">
        <v>0</v>
      </c>
      <c r="H9029" s="26">
        <v>0.28000000000000003</v>
      </c>
      <c r="I9029" s="24">
        <f t="shared" si="142"/>
        <v>6063707.959999999</v>
      </c>
      <c r="J9029" s="27" t="s">
        <v>39</v>
      </c>
      <c r="K9029" s="2" t="s">
        <v>15</v>
      </c>
    </row>
    <row r="9030" spans="1:11" ht="12" customHeight="1" x14ac:dyDescent="0.2">
      <c r="A9030" s="2">
        <v>1700</v>
      </c>
      <c r="B9030" s="20" t="str">
        <f>VLOOKUP(C9030,'[2]05-2025'!$B$1:$C$65536,2,0)</f>
        <v>MEDICAMENTOS</v>
      </c>
      <c r="C9030" s="33" t="s">
        <v>103</v>
      </c>
      <c r="D9030" s="21">
        <f>VLOOKUP(C9030,'[2]05-2025'!$B$1:$D$65536,3,0)</f>
        <v>6069107.1600000001</v>
      </c>
      <c r="E9030" s="25" t="s">
        <v>1824</v>
      </c>
      <c r="F9030" s="27" t="s">
        <v>2318</v>
      </c>
      <c r="G9030" s="26">
        <v>0</v>
      </c>
      <c r="H9030" s="26">
        <v>0.06</v>
      </c>
      <c r="I9030" s="24">
        <f t="shared" si="142"/>
        <v>6063707.8999999994</v>
      </c>
      <c r="J9030" s="27" t="s">
        <v>39</v>
      </c>
      <c r="K9030" s="2" t="s">
        <v>15</v>
      </c>
    </row>
    <row r="9031" spans="1:11" ht="12" customHeight="1" x14ac:dyDescent="0.2">
      <c r="A9031" s="2">
        <v>1700</v>
      </c>
      <c r="B9031" s="20" t="str">
        <f>VLOOKUP(C9031,'[2]05-2025'!$B$1:$C$65536,2,0)</f>
        <v>MEDICAMENTOS</v>
      </c>
      <c r="C9031" s="33" t="s">
        <v>103</v>
      </c>
      <c r="D9031" s="21">
        <f>VLOOKUP(C9031,'[2]05-2025'!$B$1:$D$65536,3,0)</f>
        <v>6069107.1600000001</v>
      </c>
      <c r="E9031" s="25" t="s">
        <v>1824</v>
      </c>
      <c r="F9031" s="27" t="s">
        <v>3159</v>
      </c>
      <c r="G9031" s="26">
        <v>0</v>
      </c>
      <c r="H9031" s="26">
        <v>55.94</v>
      </c>
      <c r="I9031" s="24">
        <f t="shared" si="142"/>
        <v>6063651.959999999</v>
      </c>
      <c r="J9031" s="27" t="s">
        <v>39</v>
      </c>
      <c r="K9031" s="2" t="s">
        <v>15</v>
      </c>
    </row>
    <row r="9032" spans="1:11" ht="12" customHeight="1" x14ac:dyDescent="0.2">
      <c r="A9032" s="2">
        <v>1700</v>
      </c>
      <c r="B9032" s="20" t="str">
        <f>VLOOKUP(C9032,'[2]05-2025'!$B$1:$C$65536,2,0)</f>
        <v>MEDICAMENTOS</v>
      </c>
      <c r="C9032" s="33" t="s">
        <v>103</v>
      </c>
      <c r="D9032" s="21">
        <f>VLOOKUP(C9032,'[2]05-2025'!$B$1:$D$65536,3,0)</f>
        <v>6069107.1600000001</v>
      </c>
      <c r="E9032" s="25" t="s">
        <v>1824</v>
      </c>
      <c r="F9032" s="27" t="s">
        <v>3159</v>
      </c>
      <c r="G9032" s="26">
        <v>0</v>
      </c>
      <c r="H9032" s="26">
        <v>5.12</v>
      </c>
      <c r="I9032" s="24">
        <f t="shared" si="142"/>
        <v>6063646.8399999989</v>
      </c>
      <c r="J9032" s="27" t="s">
        <v>39</v>
      </c>
      <c r="K9032" s="2" t="s">
        <v>15</v>
      </c>
    </row>
    <row r="9033" spans="1:11" ht="12" customHeight="1" x14ac:dyDescent="0.2">
      <c r="A9033" s="2">
        <v>1700</v>
      </c>
      <c r="B9033" s="20" t="str">
        <f>VLOOKUP(C9033,'[2]05-2025'!$B$1:$C$65536,2,0)</f>
        <v>MEDICAMENTOS</v>
      </c>
      <c r="C9033" s="33" t="s">
        <v>103</v>
      </c>
      <c r="D9033" s="21">
        <f>VLOOKUP(C9033,'[2]05-2025'!$B$1:$D$65536,3,0)</f>
        <v>6069107.1600000001</v>
      </c>
      <c r="E9033" s="25" t="s">
        <v>1824</v>
      </c>
      <c r="F9033" s="27" t="s">
        <v>3159</v>
      </c>
      <c r="G9033" s="26">
        <v>0</v>
      </c>
      <c r="H9033" s="26">
        <v>20.71</v>
      </c>
      <c r="I9033" s="24">
        <f t="shared" si="142"/>
        <v>6063626.129999999</v>
      </c>
      <c r="J9033" s="27" t="s">
        <v>39</v>
      </c>
      <c r="K9033" s="2" t="s">
        <v>15</v>
      </c>
    </row>
    <row r="9034" spans="1:11" ht="12" customHeight="1" x14ac:dyDescent="0.2">
      <c r="A9034" s="2">
        <v>1700</v>
      </c>
      <c r="B9034" s="20" t="str">
        <f>VLOOKUP(C9034,'[2]05-2025'!$B$1:$C$65536,2,0)</f>
        <v>MEDICAMENTOS</v>
      </c>
      <c r="C9034" s="33" t="s">
        <v>103</v>
      </c>
      <c r="D9034" s="21">
        <f>VLOOKUP(C9034,'[2]05-2025'!$B$1:$D$65536,3,0)</f>
        <v>6069107.1600000001</v>
      </c>
      <c r="E9034" s="25" t="s">
        <v>1824</v>
      </c>
      <c r="F9034" s="27" t="s">
        <v>2318</v>
      </c>
      <c r="G9034" s="26">
        <v>0</v>
      </c>
      <c r="H9034" s="26">
        <v>0.11</v>
      </c>
      <c r="I9034" s="24">
        <f t="shared" si="142"/>
        <v>6063626.0199999986</v>
      </c>
      <c r="J9034" s="27" t="s">
        <v>39</v>
      </c>
      <c r="K9034" s="2" t="s">
        <v>15</v>
      </c>
    </row>
    <row r="9035" spans="1:11" ht="12" customHeight="1" x14ac:dyDescent="0.2">
      <c r="A9035" s="2">
        <v>1700</v>
      </c>
      <c r="B9035" s="20" t="str">
        <f>VLOOKUP(C9035,'[2]05-2025'!$B$1:$C$65536,2,0)</f>
        <v>MEDICAMENTOS</v>
      </c>
      <c r="C9035" s="33" t="s">
        <v>103</v>
      </c>
      <c r="D9035" s="21">
        <f>VLOOKUP(C9035,'[2]05-2025'!$B$1:$D$65536,3,0)</f>
        <v>6069107.1600000001</v>
      </c>
      <c r="E9035" s="25" t="s">
        <v>1824</v>
      </c>
      <c r="F9035" s="27" t="s">
        <v>3159</v>
      </c>
      <c r="G9035" s="26">
        <v>0</v>
      </c>
      <c r="H9035" s="26">
        <v>189.63</v>
      </c>
      <c r="I9035" s="24">
        <f t="shared" si="142"/>
        <v>6063436.3899999987</v>
      </c>
      <c r="J9035" s="27" t="s">
        <v>39</v>
      </c>
      <c r="K9035" s="2" t="s">
        <v>15</v>
      </c>
    </row>
    <row r="9036" spans="1:11" ht="12" customHeight="1" x14ac:dyDescent="0.2">
      <c r="A9036" s="2">
        <v>1700</v>
      </c>
      <c r="B9036" s="20" t="str">
        <f>VLOOKUP(C9036,'[2]05-2025'!$B$1:$C$65536,2,0)</f>
        <v>MEDICAMENTOS</v>
      </c>
      <c r="C9036" s="33" t="s">
        <v>103</v>
      </c>
      <c r="D9036" s="21">
        <f>VLOOKUP(C9036,'[2]05-2025'!$B$1:$D$65536,3,0)</f>
        <v>6069107.1600000001</v>
      </c>
      <c r="E9036" s="25" t="s">
        <v>1824</v>
      </c>
      <c r="F9036" s="27" t="s">
        <v>2318</v>
      </c>
      <c r="G9036" s="26">
        <v>0</v>
      </c>
      <c r="H9036" s="26">
        <v>0.11</v>
      </c>
      <c r="I9036" s="24">
        <f t="shared" si="142"/>
        <v>6063436.2799999984</v>
      </c>
      <c r="J9036" s="27" t="s">
        <v>39</v>
      </c>
      <c r="K9036" s="2" t="s">
        <v>15</v>
      </c>
    </row>
    <row r="9037" spans="1:11" ht="12" customHeight="1" x14ac:dyDescent="0.2">
      <c r="A9037" s="2">
        <v>1700</v>
      </c>
      <c r="B9037" s="20" t="str">
        <f>VLOOKUP(C9037,'[2]05-2025'!$B$1:$C$65536,2,0)</f>
        <v>MEDICAMENTOS</v>
      </c>
      <c r="C9037" s="33" t="s">
        <v>103</v>
      </c>
      <c r="D9037" s="21">
        <f>VLOOKUP(C9037,'[2]05-2025'!$B$1:$D$65536,3,0)</f>
        <v>6069107.1600000001</v>
      </c>
      <c r="E9037" s="25" t="s">
        <v>1824</v>
      </c>
      <c r="F9037" s="27" t="s">
        <v>3159</v>
      </c>
      <c r="G9037" s="26">
        <v>0</v>
      </c>
      <c r="H9037" s="26">
        <v>3.37</v>
      </c>
      <c r="I9037" s="24">
        <f t="shared" si="142"/>
        <v>6063432.9099999983</v>
      </c>
      <c r="J9037" s="27" t="s">
        <v>39</v>
      </c>
      <c r="K9037" s="2" t="s">
        <v>15</v>
      </c>
    </row>
    <row r="9038" spans="1:11" ht="12" customHeight="1" x14ac:dyDescent="0.2">
      <c r="A9038" s="2">
        <v>1700</v>
      </c>
      <c r="B9038" s="20" t="str">
        <f>VLOOKUP(C9038,'[2]05-2025'!$B$1:$C$65536,2,0)</f>
        <v>MEDICAMENTOS</v>
      </c>
      <c r="C9038" s="33" t="s">
        <v>103</v>
      </c>
      <c r="D9038" s="21">
        <f>VLOOKUP(C9038,'[2]05-2025'!$B$1:$D$65536,3,0)</f>
        <v>6069107.1600000001</v>
      </c>
      <c r="E9038" s="25" t="s">
        <v>1824</v>
      </c>
      <c r="F9038" s="27" t="s">
        <v>3159</v>
      </c>
      <c r="G9038" s="26">
        <v>0</v>
      </c>
      <c r="H9038" s="26">
        <v>147.83000000000001</v>
      </c>
      <c r="I9038" s="24">
        <f t="shared" si="142"/>
        <v>6063285.0799999982</v>
      </c>
      <c r="J9038" s="27" t="s">
        <v>39</v>
      </c>
      <c r="K9038" s="2" t="s">
        <v>15</v>
      </c>
    </row>
    <row r="9039" spans="1:11" ht="12" customHeight="1" x14ac:dyDescent="0.2">
      <c r="A9039" s="2">
        <v>1700</v>
      </c>
      <c r="B9039" s="20" t="str">
        <f>VLOOKUP(C9039,'[2]05-2025'!$B$1:$C$65536,2,0)</f>
        <v>MEDICAMENTOS</v>
      </c>
      <c r="C9039" s="33" t="s">
        <v>103</v>
      </c>
      <c r="D9039" s="21">
        <f>VLOOKUP(C9039,'[2]05-2025'!$B$1:$D$65536,3,0)</f>
        <v>6069107.1600000001</v>
      </c>
      <c r="E9039" s="25" t="s">
        <v>1824</v>
      </c>
      <c r="F9039" s="27" t="s">
        <v>3159</v>
      </c>
      <c r="G9039" s="26">
        <v>0</v>
      </c>
      <c r="H9039" s="26">
        <v>1.54</v>
      </c>
      <c r="I9039" s="24">
        <f t="shared" si="142"/>
        <v>6063283.5399999982</v>
      </c>
      <c r="J9039" s="27" t="s">
        <v>39</v>
      </c>
      <c r="K9039" s="2" t="s">
        <v>15</v>
      </c>
    </row>
    <row r="9040" spans="1:11" ht="12" customHeight="1" x14ac:dyDescent="0.2">
      <c r="A9040" s="2">
        <v>1700</v>
      </c>
      <c r="B9040" s="20" t="str">
        <f>VLOOKUP(C9040,'[2]05-2025'!$B$1:$C$65536,2,0)</f>
        <v>MEDICAMENTOS</v>
      </c>
      <c r="C9040" s="33" t="s">
        <v>103</v>
      </c>
      <c r="D9040" s="21">
        <f>VLOOKUP(C9040,'[2]05-2025'!$B$1:$D$65536,3,0)</f>
        <v>6069107.1600000001</v>
      </c>
      <c r="E9040" s="25" t="s">
        <v>1824</v>
      </c>
      <c r="F9040" s="27" t="s">
        <v>3159</v>
      </c>
      <c r="G9040" s="26">
        <v>0</v>
      </c>
      <c r="H9040" s="26">
        <v>0.1</v>
      </c>
      <c r="I9040" s="24">
        <f t="shared" si="142"/>
        <v>6063283.4399999985</v>
      </c>
      <c r="J9040" s="27" t="s">
        <v>39</v>
      </c>
      <c r="K9040" s="2" t="s">
        <v>15</v>
      </c>
    </row>
    <row r="9041" spans="1:11" ht="12" customHeight="1" x14ac:dyDescent="0.2">
      <c r="A9041" s="2">
        <v>1700</v>
      </c>
      <c r="B9041" s="20" t="str">
        <f>VLOOKUP(C9041,'[2]05-2025'!$B$1:$C$65536,2,0)</f>
        <v>MEDICAMENTOS</v>
      </c>
      <c r="C9041" s="33" t="s">
        <v>103</v>
      </c>
      <c r="D9041" s="21">
        <f>VLOOKUP(C9041,'[2]05-2025'!$B$1:$D$65536,3,0)</f>
        <v>6069107.1600000001</v>
      </c>
      <c r="E9041" s="25" t="s">
        <v>1824</v>
      </c>
      <c r="F9041" s="27" t="s">
        <v>3159</v>
      </c>
      <c r="G9041" s="26">
        <v>0</v>
      </c>
      <c r="H9041" s="26">
        <v>3.07</v>
      </c>
      <c r="I9041" s="24">
        <f t="shared" si="142"/>
        <v>6063280.3699999982</v>
      </c>
      <c r="J9041" s="27" t="s">
        <v>39</v>
      </c>
      <c r="K9041" s="2" t="s">
        <v>15</v>
      </c>
    </row>
    <row r="9042" spans="1:11" ht="12" customHeight="1" x14ac:dyDescent="0.2">
      <c r="A9042" s="2">
        <v>1700</v>
      </c>
      <c r="B9042" s="20" t="str">
        <f>VLOOKUP(C9042,'[2]05-2025'!$B$1:$C$65536,2,0)</f>
        <v>MEDICAMENTOS</v>
      </c>
      <c r="C9042" s="33" t="s">
        <v>103</v>
      </c>
      <c r="D9042" s="21">
        <f>VLOOKUP(C9042,'[2]05-2025'!$B$1:$D$65536,3,0)</f>
        <v>6069107.1600000001</v>
      </c>
      <c r="E9042" s="25" t="s">
        <v>1824</v>
      </c>
      <c r="F9042" s="27" t="s">
        <v>3159</v>
      </c>
      <c r="G9042" s="26">
        <v>0</v>
      </c>
      <c r="H9042" s="26">
        <v>21.3</v>
      </c>
      <c r="I9042" s="24">
        <f t="shared" si="142"/>
        <v>6063259.0699999984</v>
      </c>
      <c r="J9042" s="27" t="s">
        <v>39</v>
      </c>
      <c r="K9042" s="2" t="s">
        <v>15</v>
      </c>
    </row>
    <row r="9043" spans="1:11" ht="12" customHeight="1" x14ac:dyDescent="0.2">
      <c r="A9043" s="2">
        <v>1700</v>
      </c>
      <c r="B9043" s="20" t="str">
        <f>VLOOKUP(C9043,'[2]05-2025'!$B$1:$C$65536,2,0)</f>
        <v>MEDICAMENTOS</v>
      </c>
      <c r="C9043" s="33" t="s">
        <v>103</v>
      </c>
      <c r="D9043" s="21">
        <f>VLOOKUP(C9043,'[2]05-2025'!$B$1:$D$65536,3,0)</f>
        <v>6069107.1600000001</v>
      </c>
      <c r="E9043" s="25" t="s">
        <v>1824</v>
      </c>
      <c r="F9043" s="27" t="s">
        <v>3159</v>
      </c>
      <c r="G9043" s="26">
        <v>0</v>
      </c>
      <c r="H9043" s="26">
        <v>111.38</v>
      </c>
      <c r="I9043" s="24">
        <f t="shared" si="142"/>
        <v>6063147.6899999985</v>
      </c>
      <c r="J9043" s="27" t="s">
        <v>39</v>
      </c>
      <c r="K9043" s="2" t="s">
        <v>15</v>
      </c>
    </row>
    <row r="9044" spans="1:11" ht="12" customHeight="1" x14ac:dyDescent="0.2">
      <c r="A9044" s="2">
        <v>1700</v>
      </c>
      <c r="B9044" s="20" t="str">
        <f>VLOOKUP(C9044,'[2]05-2025'!$B$1:$C$65536,2,0)</f>
        <v>MEDICAMENTOS</v>
      </c>
      <c r="C9044" s="33" t="s">
        <v>103</v>
      </c>
      <c r="D9044" s="21">
        <f>VLOOKUP(C9044,'[2]05-2025'!$B$1:$D$65536,3,0)</f>
        <v>6069107.1600000001</v>
      </c>
      <c r="E9044" s="25" t="s">
        <v>1824</v>
      </c>
      <c r="F9044" s="27" t="s">
        <v>3159</v>
      </c>
      <c r="G9044" s="26">
        <v>0</v>
      </c>
      <c r="H9044" s="26">
        <v>13.8</v>
      </c>
      <c r="I9044" s="24">
        <f t="shared" si="142"/>
        <v>6063133.8899999987</v>
      </c>
      <c r="J9044" s="27" t="s">
        <v>39</v>
      </c>
      <c r="K9044" s="2" t="s">
        <v>15</v>
      </c>
    </row>
    <row r="9045" spans="1:11" ht="12" customHeight="1" x14ac:dyDescent="0.2">
      <c r="A9045" s="2">
        <v>1700</v>
      </c>
      <c r="B9045" s="20" t="str">
        <f>VLOOKUP(C9045,'[2]05-2025'!$B$1:$C$65536,2,0)</f>
        <v>MEDICAMENTOS</v>
      </c>
      <c r="C9045" s="33" t="s">
        <v>103</v>
      </c>
      <c r="D9045" s="21">
        <f>VLOOKUP(C9045,'[2]05-2025'!$B$1:$D$65536,3,0)</f>
        <v>6069107.1600000001</v>
      </c>
      <c r="E9045" s="25" t="s">
        <v>1824</v>
      </c>
      <c r="F9045" s="27" t="s">
        <v>3159</v>
      </c>
      <c r="G9045" s="26">
        <v>0</v>
      </c>
      <c r="H9045" s="26">
        <v>14</v>
      </c>
      <c r="I9045" s="24">
        <f t="shared" si="142"/>
        <v>6063119.8899999987</v>
      </c>
      <c r="J9045" s="27" t="s">
        <v>39</v>
      </c>
      <c r="K9045" s="2" t="s">
        <v>15</v>
      </c>
    </row>
    <row r="9046" spans="1:11" ht="12" customHeight="1" x14ac:dyDescent="0.2">
      <c r="A9046" s="2">
        <v>1700</v>
      </c>
      <c r="B9046" s="20" t="str">
        <f>VLOOKUP(C9046,'[2]05-2025'!$B$1:$C$65536,2,0)</f>
        <v>MEDICAMENTOS</v>
      </c>
      <c r="C9046" s="33" t="s">
        <v>103</v>
      </c>
      <c r="D9046" s="21">
        <f>VLOOKUP(C9046,'[2]05-2025'!$B$1:$D$65536,3,0)</f>
        <v>6069107.1600000001</v>
      </c>
      <c r="E9046" s="25" t="s">
        <v>1824</v>
      </c>
      <c r="F9046" s="27" t="s">
        <v>2318</v>
      </c>
      <c r="G9046" s="26">
        <v>0</v>
      </c>
      <c r="H9046" s="26">
        <v>1</v>
      </c>
      <c r="I9046" s="24">
        <f t="shared" si="142"/>
        <v>6063118.8899999987</v>
      </c>
      <c r="J9046" s="27" t="s">
        <v>39</v>
      </c>
      <c r="K9046" s="2" t="s">
        <v>15</v>
      </c>
    </row>
    <row r="9047" spans="1:11" ht="12" customHeight="1" x14ac:dyDescent="0.2">
      <c r="A9047" s="2">
        <v>1700</v>
      </c>
      <c r="B9047" s="20" t="str">
        <f>VLOOKUP(C9047,'[2]05-2025'!$B$1:$C$65536,2,0)</f>
        <v>MEDICAMENTOS</v>
      </c>
      <c r="C9047" s="33" t="s">
        <v>103</v>
      </c>
      <c r="D9047" s="21">
        <f>VLOOKUP(C9047,'[2]05-2025'!$B$1:$D$65536,3,0)</f>
        <v>6069107.1600000001</v>
      </c>
      <c r="E9047" s="25" t="s">
        <v>1824</v>
      </c>
      <c r="F9047" s="27" t="s">
        <v>1601</v>
      </c>
      <c r="G9047" s="26">
        <v>0</v>
      </c>
      <c r="H9047" s="26">
        <v>1.24</v>
      </c>
      <c r="I9047" s="24">
        <f t="shared" si="142"/>
        <v>6063117.6499999985</v>
      </c>
      <c r="J9047" s="27" t="s">
        <v>39</v>
      </c>
      <c r="K9047" s="2" t="s">
        <v>15</v>
      </c>
    </row>
    <row r="9048" spans="1:11" ht="12" customHeight="1" x14ac:dyDescent="0.2">
      <c r="A9048" s="2">
        <v>1700</v>
      </c>
      <c r="B9048" s="20" t="str">
        <f>VLOOKUP(C9048,'[2]05-2025'!$B$1:$C$65536,2,0)</f>
        <v>MEDICAMENTOS</v>
      </c>
      <c r="C9048" s="33" t="s">
        <v>103</v>
      </c>
      <c r="D9048" s="21">
        <f>VLOOKUP(C9048,'[2]05-2025'!$B$1:$D$65536,3,0)</f>
        <v>6069107.1600000001</v>
      </c>
      <c r="E9048" s="25" t="s">
        <v>1824</v>
      </c>
      <c r="F9048" s="27" t="s">
        <v>3159</v>
      </c>
      <c r="G9048" s="26">
        <v>0</v>
      </c>
      <c r="H9048" s="26">
        <v>11.84</v>
      </c>
      <c r="I9048" s="24">
        <f t="shared" si="142"/>
        <v>6063105.8099999987</v>
      </c>
      <c r="J9048" s="27" t="s">
        <v>39</v>
      </c>
      <c r="K9048" s="2" t="s">
        <v>15</v>
      </c>
    </row>
    <row r="9049" spans="1:11" ht="12" customHeight="1" x14ac:dyDescent="0.2">
      <c r="A9049" s="2">
        <v>1700</v>
      </c>
      <c r="B9049" s="20" t="str">
        <f>VLOOKUP(C9049,'[2]05-2025'!$B$1:$C$65536,2,0)</f>
        <v>MEDICAMENTOS</v>
      </c>
      <c r="C9049" s="33" t="s">
        <v>103</v>
      </c>
      <c r="D9049" s="21">
        <f>VLOOKUP(C9049,'[2]05-2025'!$B$1:$D$65536,3,0)</f>
        <v>6069107.1600000001</v>
      </c>
      <c r="E9049" s="25" t="s">
        <v>1824</v>
      </c>
      <c r="F9049" s="27" t="s">
        <v>3159</v>
      </c>
      <c r="G9049" s="26">
        <v>0</v>
      </c>
      <c r="H9049" s="26">
        <v>0.47</v>
      </c>
      <c r="I9049" s="24">
        <f t="shared" si="142"/>
        <v>6063105.3399999989</v>
      </c>
      <c r="J9049" s="27" t="s">
        <v>39</v>
      </c>
      <c r="K9049" s="2" t="s">
        <v>15</v>
      </c>
    </row>
    <row r="9050" spans="1:11" ht="12" customHeight="1" x14ac:dyDescent="0.2">
      <c r="A9050" s="2">
        <v>1700</v>
      </c>
      <c r="B9050" s="20" t="str">
        <f>VLOOKUP(C9050,'[2]05-2025'!$B$1:$C$65536,2,0)</f>
        <v>MEDICAMENTOS</v>
      </c>
      <c r="C9050" s="33" t="s">
        <v>103</v>
      </c>
      <c r="D9050" s="21">
        <f>VLOOKUP(C9050,'[2]05-2025'!$B$1:$D$65536,3,0)</f>
        <v>6069107.1600000001</v>
      </c>
      <c r="E9050" s="25" t="s">
        <v>1824</v>
      </c>
      <c r="F9050" s="27" t="s">
        <v>3159</v>
      </c>
      <c r="G9050" s="26">
        <v>0</v>
      </c>
      <c r="H9050" s="26">
        <v>0.76</v>
      </c>
      <c r="I9050" s="24">
        <f t="shared" si="142"/>
        <v>6063104.5799999991</v>
      </c>
      <c r="J9050" s="27" t="s">
        <v>39</v>
      </c>
      <c r="K9050" s="2" t="s">
        <v>15</v>
      </c>
    </row>
    <row r="9051" spans="1:11" ht="12" customHeight="1" x14ac:dyDescent="0.2">
      <c r="A9051" s="2">
        <v>1700</v>
      </c>
      <c r="B9051" s="20" t="str">
        <f>VLOOKUP(C9051,'[2]05-2025'!$B$1:$C$65536,2,0)</f>
        <v>MEDICAMENTOS</v>
      </c>
      <c r="C9051" s="33" t="s">
        <v>103</v>
      </c>
      <c r="D9051" s="21">
        <f>VLOOKUP(C9051,'[2]05-2025'!$B$1:$D$65536,3,0)</f>
        <v>6069107.1600000001</v>
      </c>
      <c r="E9051" s="25" t="s">
        <v>1824</v>
      </c>
      <c r="F9051" s="27" t="s">
        <v>2318</v>
      </c>
      <c r="G9051" s="26">
        <v>0</v>
      </c>
      <c r="H9051" s="26">
        <v>14.51</v>
      </c>
      <c r="I9051" s="24">
        <f t="shared" si="142"/>
        <v>6063090.0699999994</v>
      </c>
      <c r="J9051" s="27" t="s">
        <v>39</v>
      </c>
      <c r="K9051" s="2" t="s">
        <v>15</v>
      </c>
    </row>
    <row r="9052" spans="1:11" ht="12" customHeight="1" x14ac:dyDescent="0.2">
      <c r="A9052" s="2">
        <v>1700</v>
      </c>
      <c r="B9052" s="20" t="str">
        <f>VLOOKUP(C9052,'[2]05-2025'!$B$1:$C$65536,2,0)</f>
        <v>MEDICAMENTOS</v>
      </c>
      <c r="C9052" s="33" t="s">
        <v>103</v>
      </c>
      <c r="D9052" s="21">
        <f>VLOOKUP(C9052,'[2]05-2025'!$B$1:$D$65536,3,0)</f>
        <v>6069107.1600000001</v>
      </c>
      <c r="E9052" s="25" t="s">
        <v>1824</v>
      </c>
      <c r="F9052" s="27" t="s">
        <v>3159</v>
      </c>
      <c r="G9052" s="26">
        <v>0</v>
      </c>
      <c r="H9052" s="26">
        <v>12.01</v>
      </c>
      <c r="I9052" s="24">
        <f t="shared" si="142"/>
        <v>6063078.0599999996</v>
      </c>
      <c r="J9052" s="27" t="s">
        <v>39</v>
      </c>
      <c r="K9052" s="2" t="s">
        <v>15</v>
      </c>
    </row>
    <row r="9053" spans="1:11" ht="12" customHeight="1" x14ac:dyDescent="0.2">
      <c r="A9053" s="2">
        <v>1700</v>
      </c>
      <c r="B9053" s="20" t="str">
        <f>VLOOKUP(C9053,'[2]05-2025'!$B$1:$C$65536,2,0)</f>
        <v>MEDICAMENTOS</v>
      </c>
      <c r="C9053" s="33" t="s">
        <v>103</v>
      </c>
      <c r="D9053" s="21">
        <f>VLOOKUP(C9053,'[2]05-2025'!$B$1:$D$65536,3,0)</f>
        <v>6069107.1600000001</v>
      </c>
      <c r="E9053" s="25" t="s">
        <v>1824</v>
      </c>
      <c r="F9053" s="27" t="s">
        <v>2318</v>
      </c>
      <c r="G9053" s="26">
        <v>0</v>
      </c>
      <c r="H9053" s="26">
        <v>28.27</v>
      </c>
      <c r="I9053" s="24">
        <f t="shared" si="142"/>
        <v>6063049.79</v>
      </c>
      <c r="J9053" s="27" t="s">
        <v>39</v>
      </c>
      <c r="K9053" s="2" t="s">
        <v>15</v>
      </c>
    </row>
    <row r="9054" spans="1:11" ht="12" customHeight="1" x14ac:dyDescent="0.2">
      <c r="A9054" s="2">
        <v>1700</v>
      </c>
      <c r="B9054" s="20" t="str">
        <f>VLOOKUP(C9054,'[2]05-2025'!$B$1:$C$65536,2,0)</f>
        <v>MEDICAMENTOS</v>
      </c>
      <c r="C9054" s="33" t="s">
        <v>103</v>
      </c>
      <c r="D9054" s="21">
        <f>VLOOKUP(C9054,'[2]05-2025'!$B$1:$D$65536,3,0)</f>
        <v>6069107.1600000001</v>
      </c>
      <c r="E9054" s="25" t="s">
        <v>1824</v>
      </c>
      <c r="F9054" s="27" t="s">
        <v>3159</v>
      </c>
      <c r="G9054" s="26">
        <v>0</v>
      </c>
      <c r="H9054" s="26">
        <v>3.19</v>
      </c>
      <c r="I9054" s="24">
        <f t="shared" si="142"/>
        <v>6063046.5999999996</v>
      </c>
      <c r="J9054" s="27" t="s">
        <v>39</v>
      </c>
      <c r="K9054" s="2" t="s">
        <v>15</v>
      </c>
    </row>
    <row r="9055" spans="1:11" ht="12" customHeight="1" x14ac:dyDescent="0.2">
      <c r="A9055" s="2">
        <v>1700</v>
      </c>
      <c r="B9055" s="20" t="str">
        <f>VLOOKUP(C9055,'[2]05-2025'!$B$1:$C$65536,2,0)</f>
        <v>MEDICAMENTOS</v>
      </c>
      <c r="C9055" s="33" t="s">
        <v>103</v>
      </c>
      <c r="D9055" s="21">
        <f>VLOOKUP(C9055,'[2]05-2025'!$B$1:$D$65536,3,0)</f>
        <v>6069107.1600000001</v>
      </c>
      <c r="E9055" s="25" t="s">
        <v>1824</v>
      </c>
      <c r="F9055" s="27" t="s">
        <v>3159</v>
      </c>
      <c r="G9055" s="26">
        <v>0</v>
      </c>
      <c r="H9055" s="26">
        <v>151.9</v>
      </c>
      <c r="I9055" s="24">
        <f t="shared" si="142"/>
        <v>6062894.6999999993</v>
      </c>
      <c r="J9055" s="27" t="s">
        <v>39</v>
      </c>
      <c r="K9055" s="2" t="s">
        <v>15</v>
      </c>
    </row>
    <row r="9056" spans="1:11" ht="12" customHeight="1" x14ac:dyDescent="0.2">
      <c r="A9056" s="2">
        <v>1700</v>
      </c>
      <c r="B9056" s="20" t="str">
        <f>VLOOKUP(C9056,'[2]05-2025'!$B$1:$C$65536,2,0)</f>
        <v>MEDICAMENTOS</v>
      </c>
      <c r="C9056" s="33" t="s">
        <v>103</v>
      </c>
      <c r="D9056" s="21">
        <f>VLOOKUP(C9056,'[2]05-2025'!$B$1:$D$65536,3,0)</f>
        <v>6069107.1600000001</v>
      </c>
      <c r="E9056" s="25" t="s">
        <v>1824</v>
      </c>
      <c r="F9056" s="27" t="s">
        <v>3159</v>
      </c>
      <c r="G9056" s="26">
        <v>0</v>
      </c>
      <c r="H9056" s="26">
        <v>223.71</v>
      </c>
      <c r="I9056" s="24">
        <f t="shared" si="142"/>
        <v>6062670.9899999993</v>
      </c>
      <c r="J9056" s="27" t="s">
        <v>39</v>
      </c>
      <c r="K9056" s="2" t="s">
        <v>15</v>
      </c>
    </row>
    <row r="9057" spans="1:11" ht="12" customHeight="1" x14ac:dyDescent="0.2">
      <c r="A9057" s="2">
        <v>1700</v>
      </c>
      <c r="B9057" s="20" t="str">
        <f>VLOOKUP(C9057,'[2]05-2025'!$B$1:$C$65536,2,0)</f>
        <v>MEDICAMENTOS</v>
      </c>
      <c r="C9057" s="33" t="s">
        <v>103</v>
      </c>
      <c r="D9057" s="21">
        <f>VLOOKUP(C9057,'[2]05-2025'!$B$1:$D$65536,3,0)</f>
        <v>6069107.1600000001</v>
      </c>
      <c r="E9057" s="25" t="s">
        <v>1824</v>
      </c>
      <c r="F9057" s="27" t="s">
        <v>2318</v>
      </c>
      <c r="G9057" s="26">
        <v>0</v>
      </c>
      <c r="H9057" s="26">
        <v>12.78</v>
      </c>
      <c r="I9057" s="24">
        <f t="shared" si="142"/>
        <v>6062658.209999999</v>
      </c>
      <c r="J9057" s="27" t="s">
        <v>39</v>
      </c>
      <c r="K9057" s="2" t="s">
        <v>15</v>
      </c>
    </row>
    <row r="9058" spans="1:11" ht="12" customHeight="1" x14ac:dyDescent="0.2">
      <c r="A9058" s="2">
        <v>1700</v>
      </c>
      <c r="B9058" s="20" t="str">
        <f>VLOOKUP(C9058,'[2]05-2025'!$B$1:$C$65536,2,0)</f>
        <v>MEDICAMENTOS</v>
      </c>
      <c r="C9058" s="33" t="s">
        <v>103</v>
      </c>
      <c r="D9058" s="21">
        <f>VLOOKUP(C9058,'[2]05-2025'!$B$1:$D$65536,3,0)</f>
        <v>6069107.1600000001</v>
      </c>
      <c r="E9058" s="25" t="s">
        <v>1824</v>
      </c>
      <c r="F9058" s="27" t="s">
        <v>3159</v>
      </c>
      <c r="G9058" s="26">
        <v>0</v>
      </c>
      <c r="H9058" s="26">
        <v>55.73</v>
      </c>
      <c r="I9058" s="24">
        <f t="shared" si="142"/>
        <v>6062602.4799999986</v>
      </c>
      <c r="J9058" s="27" t="s">
        <v>39</v>
      </c>
      <c r="K9058" s="2" t="s">
        <v>15</v>
      </c>
    </row>
    <row r="9059" spans="1:11" ht="12" customHeight="1" x14ac:dyDescent="0.2">
      <c r="A9059" s="2">
        <v>1700</v>
      </c>
      <c r="B9059" s="20" t="str">
        <f>VLOOKUP(C9059,'[2]05-2025'!$B$1:$C$65536,2,0)</f>
        <v>MEDICAMENTOS</v>
      </c>
      <c r="C9059" s="33" t="s">
        <v>103</v>
      </c>
      <c r="D9059" s="21">
        <f>VLOOKUP(C9059,'[2]05-2025'!$B$1:$D$65536,3,0)</f>
        <v>6069107.1600000001</v>
      </c>
      <c r="E9059" s="25" t="s">
        <v>1824</v>
      </c>
      <c r="F9059" s="27" t="s">
        <v>2318</v>
      </c>
      <c r="G9059" s="26">
        <v>0</v>
      </c>
      <c r="H9059" s="26">
        <v>3.16</v>
      </c>
      <c r="I9059" s="24">
        <f t="shared" si="142"/>
        <v>6062599.3199999984</v>
      </c>
      <c r="J9059" s="27" t="s">
        <v>39</v>
      </c>
      <c r="K9059" s="2" t="s">
        <v>15</v>
      </c>
    </row>
    <row r="9060" spans="1:11" ht="12" customHeight="1" x14ac:dyDescent="0.2">
      <c r="A9060" s="2">
        <v>1700</v>
      </c>
      <c r="B9060" s="20" t="str">
        <f>VLOOKUP(C9060,'[2]05-2025'!$B$1:$C$65536,2,0)</f>
        <v>MEDICAMENTOS</v>
      </c>
      <c r="C9060" s="33" t="s">
        <v>103</v>
      </c>
      <c r="D9060" s="21">
        <f>VLOOKUP(C9060,'[2]05-2025'!$B$1:$D$65536,3,0)</f>
        <v>6069107.1600000001</v>
      </c>
      <c r="E9060" s="25" t="s">
        <v>1824</v>
      </c>
      <c r="F9060" s="27" t="s">
        <v>3159</v>
      </c>
      <c r="G9060" s="26">
        <v>0</v>
      </c>
      <c r="H9060" s="26">
        <v>476.36</v>
      </c>
      <c r="I9060" s="24">
        <f t="shared" si="142"/>
        <v>6062122.9599999981</v>
      </c>
      <c r="J9060" s="27" t="s">
        <v>39</v>
      </c>
      <c r="K9060" s="2" t="s">
        <v>15</v>
      </c>
    </row>
    <row r="9061" spans="1:11" ht="12" customHeight="1" x14ac:dyDescent="0.2">
      <c r="A9061" s="2">
        <v>1700</v>
      </c>
      <c r="B9061" s="20" t="str">
        <f>VLOOKUP(C9061,'[2]05-2025'!$B$1:$C$65536,2,0)</f>
        <v>MEDICAMENTOS</v>
      </c>
      <c r="C9061" s="33" t="s">
        <v>103</v>
      </c>
      <c r="D9061" s="21">
        <f>VLOOKUP(C9061,'[2]05-2025'!$B$1:$D$65536,3,0)</f>
        <v>6069107.1600000001</v>
      </c>
      <c r="E9061" s="25" t="s">
        <v>1824</v>
      </c>
      <c r="F9061" s="27" t="s">
        <v>2318</v>
      </c>
      <c r="G9061" s="26">
        <v>0</v>
      </c>
      <c r="H9061" s="26">
        <v>403.5</v>
      </c>
      <c r="I9061" s="24">
        <f t="shared" si="142"/>
        <v>6061719.4599999981</v>
      </c>
      <c r="J9061" s="27" t="s">
        <v>39</v>
      </c>
      <c r="K9061" s="2" t="s">
        <v>15</v>
      </c>
    </row>
    <row r="9062" spans="1:11" ht="12" customHeight="1" x14ac:dyDescent="0.2">
      <c r="A9062" s="2">
        <v>1700</v>
      </c>
      <c r="B9062" s="20" t="str">
        <f>VLOOKUP(C9062,'[2]05-2025'!$B$1:$C$65536,2,0)</f>
        <v>MEDICAMENTOS</v>
      </c>
      <c r="C9062" s="33" t="s">
        <v>103</v>
      </c>
      <c r="D9062" s="21">
        <f>VLOOKUP(C9062,'[2]05-2025'!$B$1:$D$65536,3,0)</f>
        <v>6069107.1600000001</v>
      </c>
      <c r="E9062" s="25" t="s">
        <v>1824</v>
      </c>
      <c r="F9062" s="27" t="s">
        <v>3159</v>
      </c>
      <c r="G9062" s="26">
        <v>0</v>
      </c>
      <c r="H9062" s="26">
        <v>0.68</v>
      </c>
      <c r="I9062" s="24">
        <f t="shared" si="142"/>
        <v>6061718.7799999984</v>
      </c>
      <c r="J9062" s="27" t="s">
        <v>39</v>
      </c>
      <c r="K9062" s="2" t="s">
        <v>15</v>
      </c>
    </row>
    <row r="9063" spans="1:11" ht="12" customHeight="1" x14ac:dyDescent="0.2">
      <c r="A9063" s="2">
        <v>1700</v>
      </c>
      <c r="B9063" s="20" t="str">
        <f>VLOOKUP(C9063,'[2]05-2025'!$B$1:$C$65536,2,0)</f>
        <v>MEDICAMENTOS</v>
      </c>
      <c r="C9063" s="33" t="s">
        <v>103</v>
      </c>
      <c r="D9063" s="21">
        <f>VLOOKUP(C9063,'[2]05-2025'!$B$1:$D$65536,3,0)</f>
        <v>6069107.1600000001</v>
      </c>
      <c r="E9063" s="25" t="s">
        <v>1824</v>
      </c>
      <c r="F9063" s="27" t="s">
        <v>3159</v>
      </c>
      <c r="G9063" s="26">
        <v>0</v>
      </c>
      <c r="H9063" s="26">
        <v>12.16</v>
      </c>
      <c r="I9063" s="24">
        <f t="shared" si="142"/>
        <v>6061706.6199999982</v>
      </c>
      <c r="J9063" s="27" t="s">
        <v>39</v>
      </c>
      <c r="K9063" s="2" t="s">
        <v>15</v>
      </c>
    </row>
    <row r="9064" spans="1:11" ht="12" customHeight="1" x14ac:dyDescent="0.2">
      <c r="A9064" s="2">
        <v>1700</v>
      </c>
      <c r="B9064" s="20" t="str">
        <f>VLOOKUP(C9064,'[2]05-2025'!$B$1:$C$65536,2,0)</f>
        <v>MEDICAMENTOS</v>
      </c>
      <c r="C9064" s="33" t="s">
        <v>103</v>
      </c>
      <c r="D9064" s="21">
        <f>VLOOKUP(C9064,'[2]05-2025'!$B$1:$D$65536,3,0)</f>
        <v>6069107.1600000001</v>
      </c>
      <c r="E9064" s="25" t="s">
        <v>1824</v>
      </c>
      <c r="F9064" s="27" t="s">
        <v>3159</v>
      </c>
      <c r="G9064" s="26">
        <v>0</v>
      </c>
      <c r="H9064" s="26">
        <v>2.82</v>
      </c>
      <c r="I9064" s="24">
        <f t="shared" si="142"/>
        <v>6061703.799999998</v>
      </c>
      <c r="J9064" s="27" t="s">
        <v>39</v>
      </c>
      <c r="K9064" s="2" t="s">
        <v>15</v>
      </c>
    </row>
    <row r="9065" spans="1:11" ht="12" customHeight="1" x14ac:dyDescent="0.2">
      <c r="A9065" s="2">
        <v>1700</v>
      </c>
      <c r="B9065" s="20" t="str">
        <f>VLOOKUP(C9065,'[2]05-2025'!$B$1:$C$65536,2,0)</f>
        <v>MEDICAMENTOS</v>
      </c>
      <c r="C9065" s="33" t="s">
        <v>103</v>
      </c>
      <c r="D9065" s="21">
        <f>VLOOKUP(C9065,'[2]05-2025'!$B$1:$D$65536,3,0)</f>
        <v>6069107.1600000001</v>
      </c>
      <c r="E9065" s="25" t="s">
        <v>1824</v>
      </c>
      <c r="F9065" s="27" t="s">
        <v>3159</v>
      </c>
      <c r="G9065" s="26">
        <v>0</v>
      </c>
      <c r="H9065" s="26">
        <v>113.55</v>
      </c>
      <c r="I9065" s="24">
        <f t="shared" si="142"/>
        <v>6061590.2499999981</v>
      </c>
      <c r="J9065" s="27" t="s">
        <v>39</v>
      </c>
      <c r="K9065" s="2" t="s">
        <v>15</v>
      </c>
    </row>
    <row r="9066" spans="1:11" ht="12" customHeight="1" x14ac:dyDescent="0.2">
      <c r="A9066" s="2">
        <v>1700</v>
      </c>
      <c r="B9066" s="20" t="str">
        <f>VLOOKUP(C9066,'[2]05-2025'!$B$1:$C$65536,2,0)</f>
        <v>MEDICAMENTOS</v>
      </c>
      <c r="C9066" s="33" t="s">
        <v>103</v>
      </c>
      <c r="D9066" s="21">
        <f>VLOOKUP(C9066,'[2]05-2025'!$B$1:$D$65536,3,0)</f>
        <v>6069107.1600000001</v>
      </c>
      <c r="E9066" s="25" t="s">
        <v>1824</v>
      </c>
      <c r="F9066" s="27" t="s">
        <v>2318</v>
      </c>
      <c r="G9066" s="26">
        <v>0</v>
      </c>
      <c r="H9066" s="26">
        <v>0.68</v>
      </c>
      <c r="I9066" s="24">
        <f t="shared" si="142"/>
        <v>6061589.5699999984</v>
      </c>
      <c r="J9066" s="27" t="s">
        <v>39</v>
      </c>
      <c r="K9066" s="2" t="s">
        <v>15</v>
      </c>
    </row>
    <row r="9067" spans="1:11" ht="12" customHeight="1" x14ac:dyDescent="0.2">
      <c r="A9067" s="2">
        <v>1700</v>
      </c>
      <c r="B9067" s="20" t="str">
        <f>VLOOKUP(C9067,'[2]05-2025'!$B$1:$C$65536,2,0)</f>
        <v>MEDICAMENTOS</v>
      </c>
      <c r="C9067" s="33" t="s">
        <v>103</v>
      </c>
      <c r="D9067" s="21">
        <f>VLOOKUP(C9067,'[2]05-2025'!$B$1:$D$65536,3,0)</f>
        <v>6069107.1600000001</v>
      </c>
      <c r="E9067" s="25" t="s">
        <v>1824</v>
      </c>
      <c r="F9067" s="27" t="s">
        <v>3159</v>
      </c>
      <c r="G9067" s="26">
        <v>0</v>
      </c>
      <c r="H9067" s="26">
        <v>49.4</v>
      </c>
      <c r="I9067" s="24">
        <f t="shared" si="142"/>
        <v>6061540.1699999981</v>
      </c>
      <c r="J9067" s="27" t="s">
        <v>39</v>
      </c>
      <c r="K9067" s="2" t="s">
        <v>15</v>
      </c>
    </row>
    <row r="9068" spans="1:11" ht="12" customHeight="1" x14ac:dyDescent="0.2">
      <c r="A9068" s="2">
        <v>1700</v>
      </c>
      <c r="B9068" s="20" t="str">
        <f>VLOOKUP(C9068,'[2]05-2025'!$B$1:$C$65536,2,0)</f>
        <v>MEDICAMENTOS</v>
      </c>
      <c r="C9068" s="33" t="s">
        <v>103</v>
      </c>
      <c r="D9068" s="21">
        <f>VLOOKUP(C9068,'[2]05-2025'!$B$1:$D$65536,3,0)</f>
        <v>6069107.1600000001</v>
      </c>
      <c r="E9068" s="25" t="s">
        <v>1824</v>
      </c>
      <c r="F9068" s="27" t="s">
        <v>2318</v>
      </c>
      <c r="G9068" s="26">
        <v>0</v>
      </c>
      <c r="H9068" s="26">
        <v>0.39</v>
      </c>
      <c r="I9068" s="24">
        <f t="shared" si="142"/>
        <v>6061539.7799999984</v>
      </c>
      <c r="J9068" s="27" t="s">
        <v>39</v>
      </c>
      <c r="K9068" s="2" t="s">
        <v>15</v>
      </c>
    </row>
    <row r="9069" spans="1:11" ht="12" customHeight="1" x14ac:dyDescent="0.2">
      <c r="A9069" s="2">
        <v>1700</v>
      </c>
      <c r="B9069" s="20" t="str">
        <f>VLOOKUP(C9069,'[2]05-2025'!$B$1:$C$65536,2,0)</f>
        <v>MEDICAMENTOS</v>
      </c>
      <c r="C9069" s="33" t="s">
        <v>103</v>
      </c>
      <c r="D9069" s="21">
        <f>VLOOKUP(C9069,'[2]05-2025'!$B$1:$D$65536,3,0)</f>
        <v>6069107.1600000001</v>
      </c>
      <c r="E9069" s="25" t="s">
        <v>1824</v>
      </c>
      <c r="F9069" s="27" t="s">
        <v>3159</v>
      </c>
      <c r="G9069" s="26">
        <v>0</v>
      </c>
      <c r="H9069" s="26">
        <v>17.48</v>
      </c>
      <c r="I9069" s="24">
        <f t="shared" si="142"/>
        <v>6061522.299999998</v>
      </c>
      <c r="J9069" s="27" t="s">
        <v>39</v>
      </c>
      <c r="K9069" s="2" t="s">
        <v>15</v>
      </c>
    </row>
    <row r="9070" spans="1:11" ht="12" customHeight="1" x14ac:dyDescent="0.2">
      <c r="A9070" s="2">
        <v>1700</v>
      </c>
      <c r="B9070" s="20" t="str">
        <f>VLOOKUP(C9070,'[2]05-2025'!$B$1:$C$65536,2,0)</f>
        <v>MEDICAMENTOS</v>
      </c>
      <c r="C9070" s="33" t="s">
        <v>103</v>
      </c>
      <c r="D9070" s="21">
        <f>VLOOKUP(C9070,'[2]05-2025'!$B$1:$D$65536,3,0)</f>
        <v>6069107.1600000001</v>
      </c>
      <c r="E9070" s="25" t="s">
        <v>1824</v>
      </c>
      <c r="F9070" s="27" t="s">
        <v>3159</v>
      </c>
      <c r="G9070" s="26">
        <v>0</v>
      </c>
      <c r="H9070" s="26">
        <v>129.65</v>
      </c>
      <c r="I9070" s="24">
        <f t="shared" si="142"/>
        <v>6061392.6499999976</v>
      </c>
      <c r="J9070" s="27" t="s">
        <v>39</v>
      </c>
      <c r="K9070" s="2" t="s">
        <v>15</v>
      </c>
    </row>
    <row r="9071" spans="1:11" ht="12" customHeight="1" x14ac:dyDescent="0.2">
      <c r="A9071" s="2">
        <v>1700</v>
      </c>
      <c r="B9071" s="20" t="str">
        <f>VLOOKUP(C9071,'[2]05-2025'!$B$1:$C$65536,2,0)</f>
        <v>MEDICAMENTOS</v>
      </c>
      <c r="C9071" s="33" t="s">
        <v>103</v>
      </c>
      <c r="D9071" s="21">
        <f>VLOOKUP(C9071,'[2]05-2025'!$B$1:$D$65536,3,0)</f>
        <v>6069107.1600000001</v>
      </c>
      <c r="E9071" s="25" t="s">
        <v>1824</v>
      </c>
      <c r="F9071" s="27" t="s">
        <v>3159</v>
      </c>
      <c r="G9071" s="26">
        <v>0</v>
      </c>
      <c r="H9071" s="26">
        <v>8.0399999999999991</v>
      </c>
      <c r="I9071" s="24">
        <f t="shared" si="142"/>
        <v>6061384.6099999975</v>
      </c>
      <c r="J9071" s="27" t="s">
        <v>39</v>
      </c>
      <c r="K9071" s="2" t="s">
        <v>15</v>
      </c>
    </row>
    <row r="9072" spans="1:11" ht="12" customHeight="1" x14ac:dyDescent="0.2">
      <c r="A9072" s="2">
        <v>1700</v>
      </c>
      <c r="B9072" s="20" t="str">
        <f>VLOOKUP(C9072,'[2]05-2025'!$B$1:$C$65536,2,0)</f>
        <v>MEDICAMENTOS</v>
      </c>
      <c r="C9072" s="33" t="s">
        <v>103</v>
      </c>
      <c r="D9072" s="21">
        <f>VLOOKUP(C9072,'[2]05-2025'!$B$1:$D$65536,3,0)</f>
        <v>6069107.1600000001</v>
      </c>
      <c r="E9072" s="25" t="s">
        <v>1824</v>
      </c>
      <c r="F9072" s="27" t="s">
        <v>3159</v>
      </c>
      <c r="G9072" s="26">
        <v>0</v>
      </c>
      <c r="H9072" s="26">
        <v>3.19</v>
      </c>
      <c r="I9072" s="24">
        <f t="shared" si="142"/>
        <v>6061381.4199999971</v>
      </c>
      <c r="J9072" s="27" t="s">
        <v>39</v>
      </c>
      <c r="K9072" s="2" t="s">
        <v>15</v>
      </c>
    </row>
    <row r="9073" spans="1:11" ht="12" customHeight="1" x14ac:dyDescent="0.2">
      <c r="A9073" s="2">
        <v>1700</v>
      </c>
      <c r="B9073" s="20" t="str">
        <f>VLOOKUP(C9073,'[2]05-2025'!$B$1:$C$65536,2,0)</f>
        <v>MEDICAMENTOS</v>
      </c>
      <c r="C9073" s="33" t="s">
        <v>103</v>
      </c>
      <c r="D9073" s="21">
        <f>VLOOKUP(C9073,'[2]05-2025'!$B$1:$D$65536,3,0)</f>
        <v>6069107.1600000001</v>
      </c>
      <c r="E9073" s="25" t="s">
        <v>1824</v>
      </c>
      <c r="F9073" s="27" t="s">
        <v>2318</v>
      </c>
      <c r="G9073" s="26">
        <v>0</v>
      </c>
      <c r="H9073" s="26">
        <v>0.04</v>
      </c>
      <c r="I9073" s="24">
        <f t="shared" si="142"/>
        <v>6061381.3799999971</v>
      </c>
      <c r="J9073" s="27" t="s">
        <v>39</v>
      </c>
      <c r="K9073" s="2" t="s">
        <v>15</v>
      </c>
    </row>
    <row r="9074" spans="1:11" ht="12" customHeight="1" x14ac:dyDescent="0.2">
      <c r="A9074" s="2">
        <v>1700</v>
      </c>
      <c r="B9074" s="20" t="str">
        <f>VLOOKUP(C9074,'[2]05-2025'!$B$1:$C$65536,2,0)</f>
        <v>MEDICAMENTOS</v>
      </c>
      <c r="C9074" s="33" t="s">
        <v>103</v>
      </c>
      <c r="D9074" s="21">
        <f>VLOOKUP(C9074,'[2]05-2025'!$B$1:$D$65536,3,0)</f>
        <v>6069107.1600000001</v>
      </c>
      <c r="E9074" s="25" t="s">
        <v>1824</v>
      </c>
      <c r="F9074" s="27" t="s">
        <v>3159</v>
      </c>
      <c r="G9074" s="26">
        <v>0</v>
      </c>
      <c r="H9074" s="26">
        <v>24.71</v>
      </c>
      <c r="I9074" s="24">
        <f t="shared" si="142"/>
        <v>6061356.6699999971</v>
      </c>
      <c r="J9074" s="27" t="s">
        <v>39</v>
      </c>
      <c r="K9074" s="2" t="s">
        <v>15</v>
      </c>
    </row>
    <row r="9075" spans="1:11" ht="12" customHeight="1" x14ac:dyDescent="0.2">
      <c r="A9075" s="2">
        <v>1700</v>
      </c>
      <c r="B9075" s="20" t="str">
        <f>VLOOKUP(C9075,'[2]05-2025'!$B$1:$C$65536,2,0)</f>
        <v>MEDICAMENTOS</v>
      </c>
      <c r="C9075" s="33" t="s">
        <v>103</v>
      </c>
      <c r="D9075" s="21">
        <f>VLOOKUP(C9075,'[2]05-2025'!$B$1:$D$65536,3,0)</f>
        <v>6069107.1600000001</v>
      </c>
      <c r="E9075" s="25" t="s">
        <v>1824</v>
      </c>
      <c r="F9075" s="27" t="s">
        <v>3159</v>
      </c>
      <c r="G9075" s="26">
        <v>0</v>
      </c>
      <c r="H9075" s="26">
        <v>0.21</v>
      </c>
      <c r="I9075" s="24">
        <f t="shared" si="142"/>
        <v>6061356.4599999972</v>
      </c>
      <c r="J9075" s="27" t="s">
        <v>39</v>
      </c>
      <c r="K9075" s="2" t="s">
        <v>15</v>
      </c>
    </row>
    <row r="9076" spans="1:11" ht="12" customHeight="1" x14ac:dyDescent="0.2">
      <c r="A9076" s="2">
        <v>1700</v>
      </c>
      <c r="B9076" s="20" t="str">
        <f>VLOOKUP(C9076,'[2]05-2025'!$B$1:$C$65536,2,0)</f>
        <v>MEDICAMENTOS</v>
      </c>
      <c r="C9076" s="33" t="s">
        <v>103</v>
      </c>
      <c r="D9076" s="21">
        <f>VLOOKUP(C9076,'[2]05-2025'!$B$1:$D$65536,3,0)</f>
        <v>6069107.1600000001</v>
      </c>
      <c r="E9076" s="25" t="s">
        <v>1824</v>
      </c>
      <c r="F9076" s="27" t="s">
        <v>3159</v>
      </c>
      <c r="G9076" s="26">
        <v>0</v>
      </c>
      <c r="H9076" s="26">
        <v>0.21</v>
      </c>
      <c r="I9076" s="24">
        <f t="shared" si="142"/>
        <v>6061356.2499999972</v>
      </c>
      <c r="J9076" s="27" t="s">
        <v>39</v>
      </c>
      <c r="K9076" s="2" t="s">
        <v>15</v>
      </c>
    </row>
    <row r="9077" spans="1:11" ht="12" customHeight="1" x14ac:dyDescent="0.2">
      <c r="A9077" s="2">
        <v>1700</v>
      </c>
      <c r="B9077" s="20" t="str">
        <f>VLOOKUP(C9077,'[2]05-2025'!$B$1:$C$65536,2,0)</f>
        <v>MEDICAMENTOS</v>
      </c>
      <c r="C9077" s="33" t="s">
        <v>103</v>
      </c>
      <c r="D9077" s="21">
        <f>VLOOKUP(C9077,'[2]05-2025'!$B$1:$D$65536,3,0)</f>
        <v>6069107.1600000001</v>
      </c>
      <c r="E9077" s="25" t="s">
        <v>1824</v>
      </c>
      <c r="F9077" s="27" t="s">
        <v>3159</v>
      </c>
      <c r="G9077" s="26">
        <v>0</v>
      </c>
      <c r="H9077" s="26">
        <v>4.51</v>
      </c>
      <c r="I9077" s="24">
        <f t="shared" si="142"/>
        <v>6061351.7399999974</v>
      </c>
      <c r="J9077" s="27" t="s">
        <v>39</v>
      </c>
      <c r="K9077" s="2" t="s">
        <v>15</v>
      </c>
    </row>
    <row r="9078" spans="1:11" ht="12" customHeight="1" x14ac:dyDescent="0.2">
      <c r="A9078" s="2">
        <v>1700</v>
      </c>
      <c r="B9078" s="20" t="str">
        <f>VLOOKUP(C9078,'[2]05-2025'!$B$1:$C$65536,2,0)</f>
        <v>MEDICAMENTOS</v>
      </c>
      <c r="C9078" s="33" t="s">
        <v>103</v>
      </c>
      <c r="D9078" s="21">
        <f>VLOOKUP(C9078,'[2]05-2025'!$B$1:$D$65536,3,0)</f>
        <v>6069107.1600000001</v>
      </c>
      <c r="E9078" s="25" t="s">
        <v>1824</v>
      </c>
      <c r="F9078" s="27" t="s">
        <v>3159</v>
      </c>
      <c r="G9078" s="26">
        <v>0</v>
      </c>
      <c r="H9078" s="26">
        <v>0.32</v>
      </c>
      <c r="I9078" s="24">
        <f t="shared" si="142"/>
        <v>6061351.4199999971</v>
      </c>
      <c r="J9078" s="27" t="s">
        <v>39</v>
      </c>
      <c r="K9078" s="2" t="s">
        <v>15</v>
      </c>
    </row>
    <row r="9079" spans="1:11" ht="12" customHeight="1" x14ac:dyDescent="0.2">
      <c r="A9079" s="2">
        <v>1700</v>
      </c>
      <c r="B9079" s="20" t="str">
        <f>VLOOKUP(C9079,'[2]05-2025'!$B$1:$C$65536,2,0)</f>
        <v>MEDICAMENTOS</v>
      </c>
      <c r="C9079" s="33" t="s">
        <v>103</v>
      </c>
      <c r="D9079" s="21">
        <f>VLOOKUP(C9079,'[2]05-2025'!$B$1:$D$65536,3,0)</f>
        <v>6069107.1600000001</v>
      </c>
      <c r="E9079" s="25" t="s">
        <v>1824</v>
      </c>
      <c r="F9079" s="27" t="s">
        <v>3159</v>
      </c>
      <c r="G9079" s="26">
        <v>0</v>
      </c>
      <c r="H9079" s="26">
        <v>1.92</v>
      </c>
      <c r="I9079" s="24">
        <f t="shared" si="142"/>
        <v>6061349.4999999972</v>
      </c>
      <c r="J9079" s="27" t="s">
        <v>39</v>
      </c>
      <c r="K9079" s="2" t="s">
        <v>15</v>
      </c>
    </row>
    <row r="9080" spans="1:11" ht="12" customHeight="1" x14ac:dyDescent="0.2">
      <c r="A9080" s="2">
        <v>1700</v>
      </c>
      <c r="B9080" s="20" t="str">
        <f>VLOOKUP(C9080,'[2]05-2025'!$B$1:$C$65536,2,0)</f>
        <v>MEDICAMENTOS</v>
      </c>
      <c r="C9080" s="33" t="s">
        <v>103</v>
      </c>
      <c r="D9080" s="21">
        <f>VLOOKUP(C9080,'[2]05-2025'!$B$1:$D$65536,3,0)</f>
        <v>6069107.1600000001</v>
      </c>
      <c r="E9080" s="25" t="s">
        <v>1824</v>
      </c>
      <c r="F9080" s="27" t="s">
        <v>2318</v>
      </c>
      <c r="G9080" s="26">
        <v>0</v>
      </c>
      <c r="H9080" s="26">
        <v>0.76</v>
      </c>
      <c r="I9080" s="24">
        <f t="shared" si="142"/>
        <v>6061348.7399999974</v>
      </c>
      <c r="J9080" s="27" t="s">
        <v>39</v>
      </c>
      <c r="K9080" s="2" t="s">
        <v>15</v>
      </c>
    </row>
    <row r="9081" spans="1:11" ht="12" customHeight="1" x14ac:dyDescent="0.2">
      <c r="A9081" s="2">
        <v>1700</v>
      </c>
      <c r="B9081" s="20" t="str">
        <f>VLOOKUP(C9081,'[2]05-2025'!$B$1:$C$65536,2,0)</f>
        <v>MEDICAMENTOS</v>
      </c>
      <c r="C9081" s="33" t="s">
        <v>103</v>
      </c>
      <c r="D9081" s="21">
        <f>VLOOKUP(C9081,'[2]05-2025'!$B$1:$D$65536,3,0)</f>
        <v>6069107.1600000001</v>
      </c>
      <c r="E9081" s="25" t="s">
        <v>1824</v>
      </c>
      <c r="F9081" s="27" t="s">
        <v>3159</v>
      </c>
      <c r="G9081" s="26">
        <v>0</v>
      </c>
      <c r="H9081" s="26">
        <v>0.74</v>
      </c>
      <c r="I9081" s="24">
        <f t="shared" si="142"/>
        <v>6061347.9999999972</v>
      </c>
      <c r="J9081" s="27" t="s">
        <v>39</v>
      </c>
      <c r="K9081" s="2" t="s">
        <v>15</v>
      </c>
    </row>
    <row r="9082" spans="1:11" ht="12" customHeight="1" x14ac:dyDescent="0.2">
      <c r="A9082" s="2">
        <v>1700</v>
      </c>
      <c r="B9082" s="20" t="str">
        <f>VLOOKUP(C9082,'[2]05-2025'!$B$1:$C$65536,2,0)</f>
        <v>MEDICAMENTOS</v>
      </c>
      <c r="C9082" s="33" t="s">
        <v>103</v>
      </c>
      <c r="D9082" s="21">
        <f>VLOOKUP(C9082,'[2]05-2025'!$B$1:$D$65536,3,0)</f>
        <v>6069107.1600000001</v>
      </c>
      <c r="E9082" s="25" t="s">
        <v>1824</v>
      </c>
      <c r="F9082" s="27" t="s">
        <v>2318</v>
      </c>
      <c r="G9082" s="26">
        <v>0</v>
      </c>
      <c r="H9082" s="26">
        <v>0.28999999999999998</v>
      </c>
      <c r="I9082" s="24">
        <f t="shared" si="142"/>
        <v>6061347.7099999972</v>
      </c>
      <c r="J9082" s="27" t="s">
        <v>39</v>
      </c>
      <c r="K9082" s="2" t="s">
        <v>15</v>
      </c>
    </row>
    <row r="9083" spans="1:11" ht="12" customHeight="1" x14ac:dyDescent="0.2">
      <c r="A9083" s="2">
        <v>1700</v>
      </c>
      <c r="B9083" s="20" t="str">
        <f>VLOOKUP(C9083,'[2]05-2025'!$B$1:$C$65536,2,0)</f>
        <v>MEDICAMENTOS</v>
      </c>
      <c r="C9083" s="33" t="s">
        <v>103</v>
      </c>
      <c r="D9083" s="21">
        <f>VLOOKUP(C9083,'[2]05-2025'!$B$1:$D$65536,3,0)</f>
        <v>6069107.1600000001</v>
      </c>
      <c r="E9083" s="25" t="s">
        <v>1824</v>
      </c>
      <c r="F9083" s="27" t="s">
        <v>3159</v>
      </c>
      <c r="G9083" s="26">
        <v>0</v>
      </c>
      <c r="H9083" s="26">
        <v>67.7</v>
      </c>
      <c r="I9083" s="24">
        <f t="shared" si="142"/>
        <v>6061280.009999997</v>
      </c>
      <c r="J9083" s="27" t="s">
        <v>39</v>
      </c>
      <c r="K9083" s="2" t="s">
        <v>15</v>
      </c>
    </row>
    <row r="9084" spans="1:11" ht="12" customHeight="1" x14ac:dyDescent="0.2">
      <c r="A9084" s="2">
        <v>1700</v>
      </c>
      <c r="B9084" s="20" t="str">
        <f>VLOOKUP(C9084,'[2]05-2025'!$B$1:$C$65536,2,0)</f>
        <v>MEDICAMENTOS</v>
      </c>
      <c r="C9084" s="33" t="s">
        <v>103</v>
      </c>
      <c r="D9084" s="21">
        <f>VLOOKUP(C9084,'[2]05-2025'!$B$1:$D$65536,3,0)</f>
        <v>6069107.1600000001</v>
      </c>
      <c r="E9084" s="25" t="s">
        <v>1824</v>
      </c>
      <c r="F9084" s="27" t="s">
        <v>2318</v>
      </c>
      <c r="G9084" s="26">
        <v>0</v>
      </c>
      <c r="H9084" s="26">
        <v>0.04</v>
      </c>
      <c r="I9084" s="24">
        <f t="shared" si="142"/>
        <v>6061279.9699999969</v>
      </c>
      <c r="J9084" s="27" t="s">
        <v>39</v>
      </c>
      <c r="K9084" s="2" t="s">
        <v>15</v>
      </c>
    </row>
    <row r="9085" spans="1:11" ht="12" customHeight="1" x14ac:dyDescent="0.2">
      <c r="A9085" s="2">
        <v>1700</v>
      </c>
      <c r="B9085" s="20" t="str">
        <f>VLOOKUP(C9085,'[2]05-2025'!$B$1:$C$65536,2,0)</f>
        <v>MEDICAMENTOS</v>
      </c>
      <c r="C9085" s="33" t="s">
        <v>103</v>
      </c>
      <c r="D9085" s="21">
        <f>VLOOKUP(C9085,'[2]05-2025'!$B$1:$D$65536,3,0)</f>
        <v>6069107.1600000001</v>
      </c>
      <c r="E9085" s="25" t="s">
        <v>1824</v>
      </c>
      <c r="F9085" s="27" t="s">
        <v>3159</v>
      </c>
      <c r="G9085" s="26">
        <v>0</v>
      </c>
      <c r="H9085" s="26">
        <v>0.83</v>
      </c>
      <c r="I9085" s="24">
        <f t="shared" si="142"/>
        <v>6061279.1399999969</v>
      </c>
      <c r="J9085" s="27" t="s">
        <v>39</v>
      </c>
      <c r="K9085" s="2" t="s">
        <v>15</v>
      </c>
    </row>
    <row r="9086" spans="1:11" ht="12" customHeight="1" x14ac:dyDescent="0.2">
      <c r="A9086" s="2">
        <v>1700</v>
      </c>
      <c r="B9086" s="20" t="str">
        <f>VLOOKUP(C9086,'[2]05-2025'!$B$1:$C$65536,2,0)</f>
        <v>MEDICAMENTOS</v>
      </c>
      <c r="C9086" s="33" t="s">
        <v>103</v>
      </c>
      <c r="D9086" s="21">
        <f>VLOOKUP(C9086,'[2]05-2025'!$B$1:$D$65536,3,0)</f>
        <v>6069107.1600000001</v>
      </c>
      <c r="E9086" s="25" t="s">
        <v>1824</v>
      </c>
      <c r="F9086" s="27" t="s">
        <v>3159</v>
      </c>
      <c r="G9086" s="26">
        <v>0</v>
      </c>
      <c r="H9086" s="26">
        <v>3.11</v>
      </c>
      <c r="I9086" s="24">
        <f t="shared" si="142"/>
        <v>6061276.0299999965</v>
      </c>
      <c r="J9086" s="27" t="s">
        <v>39</v>
      </c>
      <c r="K9086" s="2" t="s">
        <v>15</v>
      </c>
    </row>
    <row r="9087" spans="1:11" ht="12" customHeight="1" x14ac:dyDescent="0.2">
      <c r="A9087" s="2">
        <v>1700</v>
      </c>
      <c r="B9087" s="20" t="str">
        <f>VLOOKUP(C9087,'[2]05-2025'!$B$1:$C$65536,2,0)</f>
        <v>MEDICAMENTOS</v>
      </c>
      <c r="C9087" s="33" t="s">
        <v>103</v>
      </c>
      <c r="D9087" s="21">
        <f>VLOOKUP(C9087,'[2]05-2025'!$B$1:$D$65536,3,0)</f>
        <v>6069107.1600000001</v>
      </c>
      <c r="E9087" s="25" t="s">
        <v>1824</v>
      </c>
      <c r="F9087" s="27" t="s">
        <v>2318</v>
      </c>
      <c r="G9087" s="26">
        <v>0</v>
      </c>
      <c r="H9087" s="26">
        <v>0.02</v>
      </c>
      <c r="I9087" s="24">
        <f t="shared" si="142"/>
        <v>6061276.009999997</v>
      </c>
      <c r="J9087" s="27" t="s">
        <v>39</v>
      </c>
      <c r="K9087" s="2" t="s">
        <v>15</v>
      </c>
    </row>
    <row r="9088" spans="1:11" ht="12" customHeight="1" x14ac:dyDescent="0.2">
      <c r="A9088" s="2">
        <v>1700</v>
      </c>
      <c r="B9088" s="20" t="str">
        <f>VLOOKUP(C9088,'[2]05-2025'!$B$1:$C$65536,2,0)</f>
        <v>MEDICAMENTOS</v>
      </c>
      <c r="C9088" s="33" t="s">
        <v>103</v>
      </c>
      <c r="D9088" s="21">
        <f>VLOOKUP(C9088,'[2]05-2025'!$B$1:$D$65536,3,0)</f>
        <v>6069107.1600000001</v>
      </c>
      <c r="E9088" s="25" t="s">
        <v>1824</v>
      </c>
      <c r="F9088" s="27" t="s">
        <v>3159</v>
      </c>
      <c r="G9088" s="26">
        <v>0</v>
      </c>
      <c r="H9088" s="26">
        <v>68.319999999999993</v>
      </c>
      <c r="I9088" s="24">
        <f t="shared" si="142"/>
        <v>6061207.6899999967</v>
      </c>
      <c r="J9088" s="27" t="s">
        <v>39</v>
      </c>
      <c r="K9088" s="2" t="s">
        <v>15</v>
      </c>
    </row>
    <row r="9089" spans="1:11" ht="12" customHeight="1" x14ac:dyDescent="0.2">
      <c r="A9089" s="2">
        <v>1700</v>
      </c>
      <c r="B9089" s="20" t="str">
        <f>VLOOKUP(C9089,'[2]05-2025'!$B$1:$C$65536,2,0)</f>
        <v>MEDICAMENTOS</v>
      </c>
      <c r="C9089" s="33" t="s">
        <v>103</v>
      </c>
      <c r="D9089" s="21">
        <f>VLOOKUP(C9089,'[2]05-2025'!$B$1:$D$65536,3,0)</f>
        <v>6069107.1600000001</v>
      </c>
      <c r="E9089" s="25" t="s">
        <v>1824</v>
      </c>
      <c r="F9089" s="27" t="s">
        <v>3159</v>
      </c>
      <c r="G9089" s="26">
        <v>0</v>
      </c>
      <c r="H9089" s="26">
        <v>14.15</v>
      </c>
      <c r="I9089" s="24">
        <f t="shared" si="142"/>
        <v>6061193.5399999963</v>
      </c>
      <c r="J9089" s="27" t="s">
        <v>39</v>
      </c>
      <c r="K9089" s="2" t="s">
        <v>15</v>
      </c>
    </row>
    <row r="9090" spans="1:11" ht="12" customHeight="1" x14ac:dyDescent="0.2">
      <c r="A9090" s="2">
        <v>1700</v>
      </c>
      <c r="B9090" s="20" t="str">
        <f>VLOOKUP(C9090,'[2]05-2025'!$B$1:$C$65536,2,0)</f>
        <v>MEDICAMENTOS</v>
      </c>
      <c r="C9090" s="33" t="s">
        <v>103</v>
      </c>
      <c r="D9090" s="21">
        <f>VLOOKUP(C9090,'[2]05-2025'!$B$1:$D$65536,3,0)</f>
        <v>6069107.1600000001</v>
      </c>
      <c r="E9090" s="25" t="s">
        <v>1824</v>
      </c>
      <c r="F9090" s="27" t="s">
        <v>2318</v>
      </c>
      <c r="G9090" s="26">
        <v>0</v>
      </c>
      <c r="H9090" s="26">
        <v>1.78</v>
      </c>
      <c r="I9090" s="24">
        <f t="shared" si="142"/>
        <v>6061191.7599999961</v>
      </c>
      <c r="J9090" s="27" t="s">
        <v>39</v>
      </c>
      <c r="K9090" s="2" t="s">
        <v>15</v>
      </c>
    </row>
    <row r="9091" spans="1:11" ht="12" customHeight="1" x14ac:dyDescent="0.2">
      <c r="A9091" s="2">
        <v>1700</v>
      </c>
      <c r="B9091" s="20" t="str">
        <f>VLOOKUP(C9091,'[2]05-2025'!$B$1:$C$65536,2,0)</f>
        <v>MEDICAMENTOS</v>
      </c>
      <c r="C9091" s="33" t="s">
        <v>103</v>
      </c>
      <c r="D9091" s="21">
        <f>VLOOKUP(C9091,'[2]05-2025'!$B$1:$D$65536,3,0)</f>
        <v>6069107.1600000001</v>
      </c>
      <c r="E9091" s="25" t="s">
        <v>1824</v>
      </c>
      <c r="F9091" s="27" t="s">
        <v>3159</v>
      </c>
      <c r="G9091" s="26">
        <v>0</v>
      </c>
      <c r="H9091" s="26">
        <v>0.51</v>
      </c>
      <c r="I9091" s="24">
        <f t="shared" ref="I9091:I9154" si="143">IF(C9091&lt;&gt;C9090,D9091+G9091-H9091,IF(C9091=C9090,I9090+G9091-H9091,"falso"))</f>
        <v>6061191.2499999963</v>
      </c>
      <c r="J9091" s="27" t="s">
        <v>39</v>
      </c>
      <c r="K9091" s="2" t="s">
        <v>15</v>
      </c>
    </row>
    <row r="9092" spans="1:11" ht="12" customHeight="1" x14ac:dyDescent="0.2">
      <c r="A9092" s="2">
        <v>1700</v>
      </c>
      <c r="B9092" s="20" t="str">
        <f>VLOOKUP(C9092,'[2]05-2025'!$B$1:$C$65536,2,0)</f>
        <v>MEDICAMENTOS</v>
      </c>
      <c r="C9092" s="33" t="s">
        <v>103</v>
      </c>
      <c r="D9092" s="21">
        <f>VLOOKUP(C9092,'[2]05-2025'!$B$1:$D$65536,3,0)</f>
        <v>6069107.1600000001</v>
      </c>
      <c r="E9092" s="25" t="s">
        <v>1824</v>
      </c>
      <c r="F9092" s="27" t="s">
        <v>3159</v>
      </c>
      <c r="G9092" s="26">
        <v>0</v>
      </c>
      <c r="H9092" s="26">
        <v>2.1</v>
      </c>
      <c r="I9092" s="24">
        <f t="shared" si="143"/>
        <v>6061189.1499999966</v>
      </c>
      <c r="J9092" s="27" t="s">
        <v>39</v>
      </c>
      <c r="K9092" s="2" t="s">
        <v>15</v>
      </c>
    </row>
    <row r="9093" spans="1:11" ht="12" customHeight="1" x14ac:dyDescent="0.2">
      <c r="A9093" s="2">
        <v>1700</v>
      </c>
      <c r="B9093" s="20" t="str">
        <f>VLOOKUP(C9093,'[2]05-2025'!$B$1:$C$65536,2,0)</f>
        <v>MEDICAMENTOS</v>
      </c>
      <c r="C9093" s="33" t="s">
        <v>103</v>
      </c>
      <c r="D9093" s="21">
        <f>VLOOKUP(C9093,'[2]05-2025'!$B$1:$D$65536,3,0)</f>
        <v>6069107.1600000001</v>
      </c>
      <c r="E9093" s="25" t="s">
        <v>1824</v>
      </c>
      <c r="F9093" s="27" t="s">
        <v>2318</v>
      </c>
      <c r="G9093" s="26">
        <v>0</v>
      </c>
      <c r="H9093" s="26">
        <v>0.75</v>
      </c>
      <c r="I9093" s="24">
        <f t="shared" si="143"/>
        <v>6061188.3999999966</v>
      </c>
      <c r="J9093" s="27" t="s">
        <v>39</v>
      </c>
      <c r="K9093" s="2" t="s">
        <v>15</v>
      </c>
    </row>
    <row r="9094" spans="1:11" ht="12" customHeight="1" x14ac:dyDescent="0.2">
      <c r="A9094" s="2">
        <v>1700</v>
      </c>
      <c r="B9094" s="20" t="str">
        <f>VLOOKUP(C9094,'[2]05-2025'!$B$1:$C$65536,2,0)</f>
        <v>MEDICAMENTOS</v>
      </c>
      <c r="C9094" s="33" t="s">
        <v>103</v>
      </c>
      <c r="D9094" s="21">
        <f>VLOOKUP(C9094,'[2]05-2025'!$B$1:$D$65536,3,0)</f>
        <v>6069107.1600000001</v>
      </c>
      <c r="E9094" s="25" t="s">
        <v>1824</v>
      </c>
      <c r="F9094" s="27" t="s">
        <v>3159</v>
      </c>
      <c r="G9094" s="26">
        <v>0</v>
      </c>
      <c r="H9094" s="26">
        <v>1.52</v>
      </c>
      <c r="I9094" s="24">
        <f t="shared" si="143"/>
        <v>6061186.8799999971</v>
      </c>
      <c r="J9094" s="27" t="s">
        <v>39</v>
      </c>
      <c r="K9094" s="2" t="s">
        <v>15</v>
      </c>
    </row>
    <row r="9095" spans="1:11" ht="12" customHeight="1" x14ac:dyDescent="0.2">
      <c r="A9095" s="2">
        <v>1700</v>
      </c>
      <c r="B9095" s="20" t="str">
        <f>VLOOKUP(C9095,'[2]05-2025'!$B$1:$C$65536,2,0)</f>
        <v>MEDICAMENTOS</v>
      </c>
      <c r="C9095" s="33" t="s">
        <v>103</v>
      </c>
      <c r="D9095" s="21">
        <f>VLOOKUP(C9095,'[2]05-2025'!$B$1:$D$65536,3,0)</f>
        <v>6069107.1600000001</v>
      </c>
      <c r="E9095" s="25" t="s">
        <v>1824</v>
      </c>
      <c r="F9095" s="27" t="s">
        <v>1601</v>
      </c>
      <c r="G9095" s="26">
        <v>0</v>
      </c>
      <c r="H9095" s="26">
        <v>8.8000000000000007</v>
      </c>
      <c r="I9095" s="24">
        <f t="shared" si="143"/>
        <v>6061178.0799999973</v>
      </c>
      <c r="J9095" s="27" t="s">
        <v>39</v>
      </c>
      <c r="K9095" s="2" t="s">
        <v>15</v>
      </c>
    </row>
    <row r="9096" spans="1:11" ht="12" customHeight="1" x14ac:dyDescent="0.2">
      <c r="A9096" s="2">
        <v>1700</v>
      </c>
      <c r="B9096" s="20" t="str">
        <f>VLOOKUP(C9096,'[2]05-2025'!$B$1:$C$65536,2,0)</f>
        <v>MEDICAMENTOS</v>
      </c>
      <c r="C9096" s="33" t="s">
        <v>103</v>
      </c>
      <c r="D9096" s="21">
        <f>VLOOKUP(C9096,'[2]05-2025'!$B$1:$D$65536,3,0)</f>
        <v>6069107.1600000001</v>
      </c>
      <c r="E9096" s="25" t="s">
        <v>1824</v>
      </c>
      <c r="F9096" s="27" t="s">
        <v>3159</v>
      </c>
      <c r="G9096" s="26">
        <v>0</v>
      </c>
      <c r="H9096" s="26">
        <v>6.1</v>
      </c>
      <c r="I9096" s="24">
        <f t="shared" si="143"/>
        <v>6061171.9799999977</v>
      </c>
      <c r="J9096" s="27" t="s">
        <v>39</v>
      </c>
      <c r="K9096" s="2" t="s">
        <v>15</v>
      </c>
    </row>
    <row r="9097" spans="1:11" ht="12" customHeight="1" x14ac:dyDescent="0.2">
      <c r="A9097" s="2">
        <v>1700</v>
      </c>
      <c r="B9097" s="20" t="str">
        <f>VLOOKUP(C9097,'[2]05-2025'!$B$1:$C$65536,2,0)</f>
        <v>MEDICAMENTOS</v>
      </c>
      <c r="C9097" s="33" t="s">
        <v>103</v>
      </c>
      <c r="D9097" s="21">
        <f>VLOOKUP(C9097,'[2]05-2025'!$B$1:$D$65536,3,0)</f>
        <v>6069107.1600000001</v>
      </c>
      <c r="E9097" s="25" t="s">
        <v>1824</v>
      </c>
      <c r="F9097" s="27" t="s">
        <v>3159</v>
      </c>
      <c r="G9097" s="26">
        <v>0</v>
      </c>
      <c r="H9097" s="26">
        <v>0.48</v>
      </c>
      <c r="I9097" s="24">
        <f t="shared" si="143"/>
        <v>6061171.4999999972</v>
      </c>
      <c r="J9097" s="27" t="s">
        <v>39</v>
      </c>
      <c r="K9097" s="2" t="s">
        <v>15</v>
      </c>
    </row>
    <row r="9098" spans="1:11" ht="12" customHeight="1" x14ac:dyDescent="0.2">
      <c r="A9098" s="2">
        <v>1700</v>
      </c>
      <c r="B9098" s="20" t="str">
        <f>VLOOKUP(C9098,'[2]05-2025'!$B$1:$C$65536,2,0)</f>
        <v>MEDICAMENTOS</v>
      </c>
      <c r="C9098" s="33" t="s">
        <v>103</v>
      </c>
      <c r="D9098" s="21">
        <f>VLOOKUP(C9098,'[2]05-2025'!$B$1:$D$65536,3,0)</f>
        <v>6069107.1600000001</v>
      </c>
      <c r="E9098" s="25" t="s">
        <v>1824</v>
      </c>
      <c r="F9098" s="27" t="s">
        <v>2318</v>
      </c>
      <c r="G9098" s="26">
        <v>0</v>
      </c>
      <c r="H9098" s="26">
        <v>7.41</v>
      </c>
      <c r="I9098" s="24">
        <f t="shared" si="143"/>
        <v>6061164.0899999971</v>
      </c>
      <c r="J9098" s="27" t="s">
        <v>39</v>
      </c>
      <c r="K9098" s="2" t="s">
        <v>15</v>
      </c>
    </row>
    <row r="9099" spans="1:11" ht="12" customHeight="1" x14ac:dyDescent="0.2">
      <c r="A9099" s="2">
        <v>1700</v>
      </c>
      <c r="B9099" s="20" t="str">
        <f>VLOOKUP(C9099,'[2]05-2025'!$B$1:$C$65536,2,0)</f>
        <v>MEDICAMENTOS</v>
      </c>
      <c r="C9099" s="33" t="s">
        <v>103</v>
      </c>
      <c r="D9099" s="21">
        <f>VLOOKUP(C9099,'[2]05-2025'!$B$1:$D$65536,3,0)</f>
        <v>6069107.1600000001</v>
      </c>
      <c r="E9099" s="25" t="s">
        <v>1824</v>
      </c>
      <c r="F9099" s="27" t="s">
        <v>3159</v>
      </c>
      <c r="G9099" s="26">
        <v>0</v>
      </c>
      <c r="H9099" s="26">
        <v>198.5</v>
      </c>
      <c r="I9099" s="24">
        <f t="shared" si="143"/>
        <v>6060965.5899999971</v>
      </c>
      <c r="J9099" s="27" t="s">
        <v>39</v>
      </c>
      <c r="K9099" s="2" t="s">
        <v>15</v>
      </c>
    </row>
    <row r="9100" spans="1:11" ht="12" customHeight="1" x14ac:dyDescent="0.2">
      <c r="A9100" s="2">
        <v>1700</v>
      </c>
      <c r="B9100" s="20" t="str">
        <f>VLOOKUP(C9100,'[2]05-2025'!$B$1:$C$65536,2,0)</f>
        <v>MEDICAMENTOS</v>
      </c>
      <c r="C9100" s="33" t="s">
        <v>103</v>
      </c>
      <c r="D9100" s="21">
        <f>VLOOKUP(C9100,'[2]05-2025'!$B$1:$D$65536,3,0)</f>
        <v>6069107.1600000001</v>
      </c>
      <c r="E9100" s="25" t="s">
        <v>1824</v>
      </c>
      <c r="F9100" s="27" t="s">
        <v>3159</v>
      </c>
      <c r="G9100" s="26">
        <v>0</v>
      </c>
      <c r="H9100" s="26">
        <v>9.91</v>
      </c>
      <c r="I9100" s="24">
        <f t="shared" si="143"/>
        <v>6060955.6799999969</v>
      </c>
      <c r="J9100" s="27" t="s">
        <v>39</v>
      </c>
      <c r="K9100" s="2" t="s">
        <v>15</v>
      </c>
    </row>
    <row r="9101" spans="1:11" ht="12" customHeight="1" x14ac:dyDescent="0.2">
      <c r="A9101" s="2">
        <v>1700</v>
      </c>
      <c r="B9101" s="20" t="str">
        <f>VLOOKUP(C9101,'[2]05-2025'!$B$1:$C$65536,2,0)</f>
        <v>MEDICAMENTOS</v>
      </c>
      <c r="C9101" s="33" t="s">
        <v>103</v>
      </c>
      <c r="D9101" s="21">
        <f>VLOOKUP(C9101,'[2]05-2025'!$B$1:$D$65536,3,0)</f>
        <v>6069107.1600000001</v>
      </c>
      <c r="E9101" s="25" t="s">
        <v>1824</v>
      </c>
      <c r="F9101" s="27" t="s">
        <v>2318</v>
      </c>
      <c r="G9101" s="26">
        <v>0</v>
      </c>
      <c r="H9101" s="26">
        <v>0.08</v>
      </c>
      <c r="I9101" s="24">
        <f t="shared" si="143"/>
        <v>6060955.5999999968</v>
      </c>
      <c r="J9101" s="27" t="s">
        <v>39</v>
      </c>
      <c r="K9101" s="2" t="s">
        <v>15</v>
      </c>
    </row>
    <row r="9102" spans="1:11" ht="12" customHeight="1" x14ac:dyDescent="0.2">
      <c r="A9102" s="2">
        <v>1700</v>
      </c>
      <c r="B9102" s="20" t="str">
        <f>VLOOKUP(C9102,'[2]05-2025'!$B$1:$C$65536,2,0)</f>
        <v>MEDICAMENTOS</v>
      </c>
      <c r="C9102" s="33" t="s">
        <v>103</v>
      </c>
      <c r="D9102" s="21">
        <f>VLOOKUP(C9102,'[2]05-2025'!$B$1:$D$65536,3,0)</f>
        <v>6069107.1600000001</v>
      </c>
      <c r="E9102" s="25" t="s">
        <v>1824</v>
      </c>
      <c r="F9102" s="27" t="s">
        <v>3159</v>
      </c>
      <c r="G9102" s="26">
        <v>0</v>
      </c>
      <c r="H9102" s="26">
        <v>13.17</v>
      </c>
      <c r="I9102" s="24">
        <f t="shared" si="143"/>
        <v>6060942.4299999969</v>
      </c>
      <c r="J9102" s="27" t="s">
        <v>39</v>
      </c>
      <c r="K9102" s="2" t="s">
        <v>15</v>
      </c>
    </row>
    <row r="9103" spans="1:11" ht="12" customHeight="1" x14ac:dyDescent="0.2">
      <c r="A9103" s="2">
        <v>1700</v>
      </c>
      <c r="B9103" s="20" t="str">
        <f>VLOOKUP(C9103,'[2]05-2025'!$B$1:$C$65536,2,0)</f>
        <v>MEDICAMENTOS</v>
      </c>
      <c r="C9103" s="33" t="s">
        <v>103</v>
      </c>
      <c r="D9103" s="21">
        <f>VLOOKUP(C9103,'[2]05-2025'!$B$1:$D$65536,3,0)</f>
        <v>6069107.1600000001</v>
      </c>
      <c r="E9103" s="25" t="s">
        <v>1824</v>
      </c>
      <c r="F9103" s="27" t="s">
        <v>2318</v>
      </c>
      <c r="G9103" s="26">
        <v>0</v>
      </c>
      <c r="H9103" s="26">
        <v>0.17</v>
      </c>
      <c r="I9103" s="24">
        <f t="shared" si="143"/>
        <v>6060942.259999997</v>
      </c>
      <c r="J9103" s="27" t="s">
        <v>39</v>
      </c>
      <c r="K9103" s="2" t="s">
        <v>15</v>
      </c>
    </row>
    <row r="9104" spans="1:11" ht="12" customHeight="1" x14ac:dyDescent="0.2">
      <c r="A9104" s="2">
        <v>1700</v>
      </c>
      <c r="B9104" s="20" t="str">
        <f>VLOOKUP(C9104,'[2]05-2025'!$B$1:$C$65536,2,0)</f>
        <v>MEDICAMENTOS</v>
      </c>
      <c r="C9104" s="33" t="s">
        <v>103</v>
      </c>
      <c r="D9104" s="21">
        <f>VLOOKUP(C9104,'[2]05-2025'!$B$1:$D$65536,3,0)</f>
        <v>6069107.1600000001</v>
      </c>
      <c r="E9104" s="25" t="s">
        <v>1824</v>
      </c>
      <c r="F9104" s="27" t="s">
        <v>3159</v>
      </c>
      <c r="G9104" s="26">
        <v>0</v>
      </c>
      <c r="H9104" s="26">
        <v>0.16</v>
      </c>
      <c r="I9104" s="24">
        <f t="shared" si="143"/>
        <v>6060942.0999999968</v>
      </c>
      <c r="J9104" s="27" t="s">
        <v>39</v>
      </c>
      <c r="K9104" s="2" t="s">
        <v>15</v>
      </c>
    </row>
    <row r="9105" spans="1:11" ht="12" customHeight="1" x14ac:dyDescent="0.2">
      <c r="A9105" s="2">
        <v>1700</v>
      </c>
      <c r="B9105" s="20" t="str">
        <f>VLOOKUP(C9105,'[2]05-2025'!$B$1:$C$65536,2,0)</f>
        <v>MEDICAMENTOS</v>
      </c>
      <c r="C9105" s="33" t="s">
        <v>103</v>
      </c>
      <c r="D9105" s="21">
        <f>VLOOKUP(C9105,'[2]05-2025'!$B$1:$D$65536,3,0)</f>
        <v>6069107.1600000001</v>
      </c>
      <c r="E9105" s="25" t="s">
        <v>1824</v>
      </c>
      <c r="F9105" s="27" t="s">
        <v>3159</v>
      </c>
      <c r="G9105" s="26">
        <v>0</v>
      </c>
      <c r="H9105" s="26">
        <v>4.33</v>
      </c>
      <c r="I9105" s="24">
        <f t="shared" si="143"/>
        <v>6060937.7699999968</v>
      </c>
      <c r="J9105" s="27" t="s">
        <v>39</v>
      </c>
      <c r="K9105" s="2" t="s">
        <v>15</v>
      </c>
    </row>
    <row r="9106" spans="1:11" ht="12" customHeight="1" x14ac:dyDescent="0.2">
      <c r="A9106" s="2">
        <v>1700</v>
      </c>
      <c r="B9106" s="20" t="str">
        <f>VLOOKUP(C9106,'[2]05-2025'!$B$1:$C$65536,2,0)</f>
        <v>MEDICAMENTOS</v>
      </c>
      <c r="C9106" s="33" t="s">
        <v>103</v>
      </c>
      <c r="D9106" s="21">
        <f>VLOOKUP(C9106,'[2]05-2025'!$B$1:$D$65536,3,0)</f>
        <v>6069107.1600000001</v>
      </c>
      <c r="E9106" s="25" t="s">
        <v>1824</v>
      </c>
      <c r="F9106" s="27" t="s">
        <v>3159</v>
      </c>
      <c r="G9106" s="26">
        <v>0</v>
      </c>
      <c r="H9106" s="26">
        <v>2.2400000000000002</v>
      </c>
      <c r="I9106" s="24">
        <f t="shared" si="143"/>
        <v>6060935.5299999965</v>
      </c>
      <c r="J9106" s="27" t="s">
        <v>39</v>
      </c>
      <c r="K9106" s="2" t="s">
        <v>15</v>
      </c>
    </row>
    <row r="9107" spans="1:11" ht="12" customHeight="1" x14ac:dyDescent="0.2">
      <c r="A9107" s="2">
        <v>1700</v>
      </c>
      <c r="B9107" s="20" t="str">
        <f>VLOOKUP(C9107,'[2]05-2025'!$B$1:$C$65536,2,0)</f>
        <v>MEDICAMENTOS</v>
      </c>
      <c r="C9107" s="33" t="s">
        <v>103</v>
      </c>
      <c r="D9107" s="21">
        <f>VLOOKUP(C9107,'[2]05-2025'!$B$1:$D$65536,3,0)</f>
        <v>6069107.1600000001</v>
      </c>
      <c r="E9107" s="25" t="s">
        <v>1824</v>
      </c>
      <c r="F9107" s="27" t="s">
        <v>2318</v>
      </c>
      <c r="G9107" s="26">
        <v>0</v>
      </c>
      <c r="H9107" s="26">
        <v>2.33</v>
      </c>
      <c r="I9107" s="24">
        <f t="shared" si="143"/>
        <v>6060933.1999999965</v>
      </c>
      <c r="J9107" s="27" t="s">
        <v>39</v>
      </c>
      <c r="K9107" s="2" t="s">
        <v>15</v>
      </c>
    </row>
    <row r="9108" spans="1:11" ht="12" customHeight="1" x14ac:dyDescent="0.2">
      <c r="A9108" s="2">
        <v>1700</v>
      </c>
      <c r="B9108" s="20" t="str">
        <f>VLOOKUP(C9108,'[2]05-2025'!$B$1:$C$65536,2,0)</f>
        <v>MEDICAMENTOS</v>
      </c>
      <c r="C9108" s="33" t="s">
        <v>103</v>
      </c>
      <c r="D9108" s="21">
        <f>VLOOKUP(C9108,'[2]05-2025'!$B$1:$D$65536,3,0)</f>
        <v>6069107.1600000001</v>
      </c>
      <c r="E9108" s="25" t="s">
        <v>1824</v>
      </c>
      <c r="F9108" s="27" t="s">
        <v>3159</v>
      </c>
      <c r="G9108" s="26">
        <v>0</v>
      </c>
      <c r="H9108" s="26">
        <v>0.79</v>
      </c>
      <c r="I9108" s="24">
        <f t="shared" si="143"/>
        <v>6060932.4099999964</v>
      </c>
      <c r="J9108" s="27" t="s">
        <v>39</v>
      </c>
      <c r="K9108" s="2" t="s">
        <v>15</v>
      </c>
    </row>
    <row r="9109" spans="1:11" ht="12" customHeight="1" x14ac:dyDescent="0.2">
      <c r="A9109" s="2">
        <v>1700</v>
      </c>
      <c r="B9109" s="20" t="str">
        <f>VLOOKUP(C9109,'[2]05-2025'!$B$1:$C$65536,2,0)</f>
        <v>MEDICAMENTOS</v>
      </c>
      <c r="C9109" s="33" t="s">
        <v>103</v>
      </c>
      <c r="D9109" s="21">
        <f>VLOOKUP(C9109,'[2]05-2025'!$B$1:$D$65536,3,0)</f>
        <v>6069107.1600000001</v>
      </c>
      <c r="E9109" s="25" t="s">
        <v>1824</v>
      </c>
      <c r="F9109" s="27" t="s">
        <v>3159</v>
      </c>
      <c r="G9109" s="26">
        <v>0</v>
      </c>
      <c r="H9109" s="26">
        <v>1.72</v>
      </c>
      <c r="I9109" s="24">
        <f t="shared" si="143"/>
        <v>6060930.6899999967</v>
      </c>
      <c r="J9109" s="27" t="s">
        <v>39</v>
      </c>
      <c r="K9109" s="2" t="s">
        <v>15</v>
      </c>
    </row>
    <row r="9110" spans="1:11" ht="12" customHeight="1" x14ac:dyDescent="0.2">
      <c r="A9110" s="2">
        <v>1700</v>
      </c>
      <c r="B9110" s="20" t="str">
        <f>VLOOKUP(C9110,'[2]05-2025'!$B$1:$C$65536,2,0)</f>
        <v>MEDICAMENTOS</v>
      </c>
      <c r="C9110" s="33" t="s">
        <v>103</v>
      </c>
      <c r="D9110" s="21">
        <f>VLOOKUP(C9110,'[2]05-2025'!$B$1:$D$65536,3,0)</f>
        <v>6069107.1600000001</v>
      </c>
      <c r="E9110" s="25" t="s">
        <v>1824</v>
      </c>
      <c r="F9110" s="27" t="s">
        <v>3159</v>
      </c>
      <c r="G9110" s="26">
        <v>0</v>
      </c>
      <c r="H9110" s="26">
        <v>17.170000000000002</v>
      </c>
      <c r="I9110" s="24">
        <f t="shared" si="143"/>
        <v>6060913.5199999968</v>
      </c>
      <c r="J9110" s="27" t="s">
        <v>39</v>
      </c>
      <c r="K9110" s="2" t="s">
        <v>15</v>
      </c>
    </row>
    <row r="9111" spans="1:11" ht="12" customHeight="1" x14ac:dyDescent="0.2">
      <c r="A9111" s="2">
        <v>1700</v>
      </c>
      <c r="B9111" s="20" t="str">
        <f>VLOOKUP(C9111,'[2]05-2025'!$B$1:$C$65536,2,0)</f>
        <v>MEDICAMENTOS</v>
      </c>
      <c r="C9111" s="33" t="s">
        <v>103</v>
      </c>
      <c r="D9111" s="21">
        <f>VLOOKUP(C9111,'[2]05-2025'!$B$1:$D$65536,3,0)</f>
        <v>6069107.1600000001</v>
      </c>
      <c r="E9111" s="25" t="s">
        <v>1824</v>
      </c>
      <c r="F9111" s="27" t="s">
        <v>2318</v>
      </c>
      <c r="G9111" s="26">
        <v>0</v>
      </c>
      <c r="H9111" s="26">
        <v>5.44</v>
      </c>
      <c r="I9111" s="24">
        <f t="shared" si="143"/>
        <v>6060908.0799999963</v>
      </c>
      <c r="J9111" s="27" t="s">
        <v>39</v>
      </c>
      <c r="K9111" s="2" t="s">
        <v>15</v>
      </c>
    </row>
    <row r="9112" spans="1:11" ht="12" customHeight="1" x14ac:dyDescent="0.2">
      <c r="A9112" s="2">
        <v>1700</v>
      </c>
      <c r="B9112" s="20" t="str">
        <f>VLOOKUP(C9112,'[2]05-2025'!$B$1:$C$65536,2,0)</f>
        <v>MEDICAMENTOS</v>
      </c>
      <c r="C9112" s="33" t="s">
        <v>103</v>
      </c>
      <c r="D9112" s="21">
        <f>VLOOKUP(C9112,'[2]05-2025'!$B$1:$D$65536,3,0)</f>
        <v>6069107.1600000001</v>
      </c>
      <c r="E9112" s="25" t="s">
        <v>1824</v>
      </c>
      <c r="F9112" s="27" t="s">
        <v>3159</v>
      </c>
      <c r="G9112" s="26">
        <v>0</v>
      </c>
      <c r="H9112" s="26">
        <v>0.56999999999999995</v>
      </c>
      <c r="I9112" s="24">
        <f t="shared" si="143"/>
        <v>6060907.5099999961</v>
      </c>
      <c r="J9112" s="27" t="s">
        <v>39</v>
      </c>
      <c r="K9112" s="2" t="s">
        <v>15</v>
      </c>
    </row>
    <row r="9113" spans="1:11" ht="12" customHeight="1" x14ac:dyDescent="0.2">
      <c r="A9113" s="2">
        <v>1700</v>
      </c>
      <c r="B9113" s="20" t="str">
        <f>VLOOKUP(C9113,'[2]05-2025'!$B$1:$C$65536,2,0)</f>
        <v>MEDICAMENTOS</v>
      </c>
      <c r="C9113" s="33" t="s">
        <v>103</v>
      </c>
      <c r="D9113" s="21">
        <f>VLOOKUP(C9113,'[2]05-2025'!$B$1:$D$65536,3,0)</f>
        <v>6069107.1600000001</v>
      </c>
      <c r="E9113" s="25" t="s">
        <v>1824</v>
      </c>
      <c r="F9113" s="27" t="s">
        <v>3159</v>
      </c>
      <c r="G9113" s="26">
        <v>0</v>
      </c>
      <c r="H9113" s="26">
        <v>0.15</v>
      </c>
      <c r="I9113" s="24">
        <f t="shared" si="143"/>
        <v>6060907.3599999957</v>
      </c>
      <c r="J9113" s="27" t="s">
        <v>39</v>
      </c>
      <c r="K9113" s="2" t="s">
        <v>15</v>
      </c>
    </row>
    <row r="9114" spans="1:11" ht="12" customHeight="1" x14ac:dyDescent="0.2">
      <c r="A9114" s="2">
        <v>1700</v>
      </c>
      <c r="B9114" s="20" t="str">
        <f>VLOOKUP(C9114,'[2]05-2025'!$B$1:$C$65536,2,0)</f>
        <v>MEDICAMENTOS</v>
      </c>
      <c r="C9114" s="33" t="s">
        <v>103</v>
      </c>
      <c r="D9114" s="21">
        <f>VLOOKUP(C9114,'[2]05-2025'!$B$1:$D$65536,3,0)</f>
        <v>6069107.1600000001</v>
      </c>
      <c r="E9114" s="25" t="s">
        <v>1824</v>
      </c>
      <c r="F9114" s="27" t="s">
        <v>3159</v>
      </c>
      <c r="G9114" s="34">
        <v>0</v>
      </c>
      <c r="H9114" s="26">
        <v>7.23</v>
      </c>
      <c r="I9114" s="24">
        <f t="shared" si="143"/>
        <v>6060900.1299999952</v>
      </c>
      <c r="J9114" s="27" t="s">
        <v>39</v>
      </c>
      <c r="K9114" s="2" t="s">
        <v>15</v>
      </c>
    </row>
    <row r="9115" spans="1:11" ht="12" customHeight="1" x14ac:dyDescent="0.2">
      <c r="A9115" s="2">
        <v>1700</v>
      </c>
      <c r="B9115" s="20" t="str">
        <f>VLOOKUP(C9115,'[2]05-2025'!$B$1:$C$65536,2,0)</f>
        <v>MEDICAMENTOS</v>
      </c>
      <c r="C9115" s="33" t="s">
        <v>103</v>
      </c>
      <c r="D9115" s="21">
        <f>VLOOKUP(C9115,'[2]05-2025'!$B$1:$D$65536,3,0)</f>
        <v>6069107.1600000001</v>
      </c>
      <c r="E9115" s="25" t="s">
        <v>1824</v>
      </c>
      <c r="F9115" s="27" t="s">
        <v>3159</v>
      </c>
      <c r="G9115" s="34">
        <v>0</v>
      </c>
      <c r="H9115" s="26">
        <v>0.42</v>
      </c>
      <c r="I9115" s="24">
        <f t="shared" si="143"/>
        <v>6060899.7099999953</v>
      </c>
      <c r="J9115" s="27" t="s">
        <v>39</v>
      </c>
      <c r="K9115" s="2" t="s">
        <v>15</v>
      </c>
    </row>
    <row r="9116" spans="1:11" ht="12" customHeight="1" x14ac:dyDescent="0.2">
      <c r="A9116" s="2">
        <v>1700</v>
      </c>
      <c r="B9116" s="20" t="str">
        <f>VLOOKUP(C9116,'[2]05-2025'!$B$1:$C$65536,2,0)</f>
        <v>MEDICAMENTOS</v>
      </c>
      <c r="C9116" s="33" t="s">
        <v>103</v>
      </c>
      <c r="D9116" s="21">
        <f>VLOOKUP(C9116,'[2]05-2025'!$B$1:$D$65536,3,0)</f>
        <v>6069107.1600000001</v>
      </c>
      <c r="E9116" s="25" t="s">
        <v>1824</v>
      </c>
      <c r="F9116" s="27" t="s">
        <v>3159</v>
      </c>
      <c r="G9116" s="34">
        <v>0</v>
      </c>
      <c r="H9116" s="26">
        <v>38.549999999999997</v>
      </c>
      <c r="I9116" s="24">
        <f t="shared" si="143"/>
        <v>6060861.1599999955</v>
      </c>
      <c r="J9116" s="27" t="s">
        <v>39</v>
      </c>
      <c r="K9116" s="2" t="s">
        <v>15</v>
      </c>
    </row>
    <row r="9117" spans="1:11" ht="12" customHeight="1" x14ac:dyDescent="0.2">
      <c r="A9117" s="2">
        <v>1700</v>
      </c>
      <c r="B9117" s="20" t="str">
        <f>VLOOKUP(C9117,'[2]05-2025'!$B$1:$C$65536,2,0)</f>
        <v>MEDICAMENTOS</v>
      </c>
      <c r="C9117" s="33" t="s">
        <v>103</v>
      </c>
      <c r="D9117" s="21">
        <f>VLOOKUP(C9117,'[2]05-2025'!$B$1:$D$65536,3,0)</f>
        <v>6069107.1600000001</v>
      </c>
      <c r="E9117" s="25" t="s">
        <v>1824</v>
      </c>
      <c r="F9117" s="27" t="s">
        <v>1601</v>
      </c>
      <c r="G9117" s="34">
        <v>0</v>
      </c>
      <c r="H9117" s="26">
        <v>163.18</v>
      </c>
      <c r="I9117" s="24">
        <f t="shared" si="143"/>
        <v>6060697.9799999958</v>
      </c>
      <c r="J9117" s="27" t="s">
        <v>39</v>
      </c>
      <c r="K9117" s="2" t="s">
        <v>15</v>
      </c>
    </row>
    <row r="9118" spans="1:11" ht="12" customHeight="1" x14ac:dyDescent="0.2">
      <c r="A9118" s="2">
        <v>1700</v>
      </c>
      <c r="B9118" s="20" t="str">
        <f>VLOOKUP(C9118,'[2]05-2025'!$B$1:$C$65536,2,0)</f>
        <v>MEDICAMENTOS</v>
      </c>
      <c r="C9118" s="33" t="s">
        <v>103</v>
      </c>
      <c r="D9118" s="21">
        <f>VLOOKUP(C9118,'[2]05-2025'!$B$1:$D$65536,3,0)</f>
        <v>6069107.1600000001</v>
      </c>
      <c r="E9118" s="25" t="s">
        <v>1824</v>
      </c>
      <c r="F9118" s="27" t="s">
        <v>2318</v>
      </c>
      <c r="G9118" s="34">
        <v>0</v>
      </c>
      <c r="H9118" s="26">
        <v>0.34</v>
      </c>
      <c r="I9118" s="24">
        <f t="shared" si="143"/>
        <v>6060697.6399999959</v>
      </c>
      <c r="J9118" s="27" t="s">
        <v>39</v>
      </c>
      <c r="K9118" s="2" t="s">
        <v>15</v>
      </c>
    </row>
    <row r="9119" spans="1:11" ht="12" customHeight="1" x14ac:dyDescent="0.2">
      <c r="A9119" s="2">
        <v>1700</v>
      </c>
      <c r="B9119" s="20" t="str">
        <f>VLOOKUP(C9119,'[2]05-2025'!$B$1:$C$65536,2,0)</f>
        <v>MEDICAMENTOS</v>
      </c>
      <c r="C9119" s="33" t="s">
        <v>103</v>
      </c>
      <c r="D9119" s="21">
        <f>VLOOKUP(C9119,'[2]05-2025'!$B$1:$D$65536,3,0)</f>
        <v>6069107.1600000001</v>
      </c>
      <c r="E9119" s="25" t="s">
        <v>1824</v>
      </c>
      <c r="F9119" s="27" t="s">
        <v>3159</v>
      </c>
      <c r="G9119" s="34">
        <v>0</v>
      </c>
      <c r="H9119" s="26">
        <v>14.4</v>
      </c>
      <c r="I9119" s="24">
        <f t="shared" si="143"/>
        <v>6060683.2399999956</v>
      </c>
      <c r="J9119" s="27" t="s">
        <v>39</v>
      </c>
      <c r="K9119" s="2" t="s">
        <v>15</v>
      </c>
    </row>
    <row r="9120" spans="1:11" ht="12" customHeight="1" x14ac:dyDescent="0.2">
      <c r="A9120" s="2">
        <v>1700</v>
      </c>
      <c r="B9120" s="20" t="str">
        <f>VLOOKUP(C9120,'[2]05-2025'!$B$1:$C$65536,2,0)</f>
        <v>MEDICAMENTOS</v>
      </c>
      <c r="C9120" s="33" t="s">
        <v>103</v>
      </c>
      <c r="D9120" s="21">
        <f>VLOOKUP(C9120,'[2]05-2025'!$B$1:$D$65536,3,0)</f>
        <v>6069107.1600000001</v>
      </c>
      <c r="E9120" s="25" t="s">
        <v>1824</v>
      </c>
      <c r="F9120" s="27" t="s">
        <v>3159</v>
      </c>
      <c r="G9120" s="34">
        <v>0</v>
      </c>
      <c r="H9120" s="26">
        <v>117.53</v>
      </c>
      <c r="I9120" s="24">
        <f t="shared" si="143"/>
        <v>6060565.7099999953</v>
      </c>
      <c r="J9120" s="27" t="s">
        <v>39</v>
      </c>
      <c r="K9120" s="2" t="s">
        <v>15</v>
      </c>
    </row>
    <row r="9121" spans="1:11" ht="12" customHeight="1" x14ac:dyDescent="0.2">
      <c r="A9121" s="2">
        <v>1700</v>
      </c>
      <c r="B9121" s="20" t="str">
        <f>VLOOKUP(C9121,'[2]05-2025'!$B$1:$C$65536,2,0)</f>
        <v>MEDICAMENTOS</v>
      </c>
      <c r="C9121" s="33" t="s">
        <v>103</v>
      </c>
      <c r="D9121" s="21">
        <f>VLOOKUP(C9121,'[2]05-2025'!$B$1:$D$65536,3,0)</f>
        <v>6069107.1600000001</v>
      </c>
      <c r="E9121" s="25" t="s">
        <v>1824</v>
      </c>
      <c r="F9121" s="27" t="s">
        <v>2318</v>
      </c>
      <c r="G9121" s="34">
        <v>0</v>
      </c>
      <c r="H9121" s="26">
        <v>2.21</v>
      </c>
      <c r="I9121" s="24">
        <f t="shared" si="143"/>
        <v>6060563.4999999953</v>
      </c>
      <c r="J9121" s="27" t="s">
        <v>39</v>
      </c>
      <c r="K9121" s="2" t="s">
        <v>15</v>
      </c>
    </row>
    <row r="9122" spans="1:11" ht="12" customHeight="1" x14ac:dyDescent="0.2">
      <c r="A9122" s="2">
        <v>1700</v>
      </c>
      <c r="B9122" s="20" t="str">
        <f>VLOOKUP(C9122,'[2]05-2025'!$B$1:$C$65536,2,0)</f>
        <v>MEDICAMENTOS</v>
      </c>
      <c r="C9122" s="33" t="s">
        <v>103</v>
      </c>
      <c r="D9122" s="21">
        <f>VLOOKUP(C9122,'[2]05-2025'!$B$1:$D$65536,3,0)</f>
        <v>6069107.1600000001</v>
      </c>
      <c r="E9122" s="25" t="s">
        <v>1824</v>
      </c>
      <c r="F9122" s="27" t="s">
        <v>3159</v>
      </c>
      <c r="G9122" s="34">
        <v>0</v>
      </c>
      <c r="H9122" s="26">
        <v>2.09</v>
      </c>
      <c r="I9122" s="24">
        <f t="shared" si="143"/>
        <v>6060561.4099999955</v>
      </c>
      <c r="J9122" s="27" t="s">
        <v>39</v>
      </c>
      <c r="K9122" s="2" t="s">
        <v>15</v>
      </c>
    </row>
    <row r="9123" spans="1:11" ht="12" customHeight="1" x14ac:dyDescent="0.2">
      <c r="A9123" s="2">
        <v>1700</v>
      </c>
      <c r="B9123" s="20" t="str">
        <f>VLOOKUP(C9123,'[2]05-2025'!$B$1:$C$65536,2,0)</f>
        <v>MEDICAMENTOS</v>
      </c>
      <c r="C9123" s="33" t="s">
        <v>103</v>
      </c>
      <c r="D9123" s="21">
        <f>VLOOKUP(C9123,'[2]05-2025'!$B$1:$D$65536,3,0)</f>
        <v>6069107.1600000001</v>
      </c>
      <c r="E9123" s="25" t="s">
        <v>1824</v>
      </c>
      <c r="F9123" s="27" t="s">
        <v>3159</v>
      </c>
      <c r="G9123" s="34">
        <v>0</v>
      </c>
      <c r="H9123" s="26">
        <v>12.62</v>
      </c>
      <c r="I9123" s="24">
        <f t="shared" si="143"/>
        <v>6060548.7899999954</v>
      </c>
      <c r="J9123" s="27" t="s">
        <v>39</v>
      </c>
      <c r="K9123" s="2" t="s">
        <v>15</v>
      </c>
    </row>
    <row r="9124" spans="1:11" ht="12" customHeight="1" x14ac:dyDescent="0.2">
      <c r="A9124" s="2">
        <v>1700</v>
      </c>
      <c r="B9124" s="20" t="str">
        <f>VLOOKUP(C9124,'[2]05-2025'!$B$1:$C$65536,2,0)</f>
        <v>MEDICAMENTOS</v>
      </c>
      <c r="C9124" s="33" t="s">
        <v>103</v>
      </c>
      <c r="D9124" s="21">
        <f>VLOOKUP(C9124,'[2]05-2025'!$B$1:$D$65536,3,0)</f>
        <v>6069107.1600000001</v>
      </c>
      <c r="E9124" s="25" t="s">
        <v>1824</v>
      </c>
      <c r="F9124" s="27" t="s">
        <v>2318</v>
      </c>
      <c r="G9124" s="34">
        <v>0</v>
      </c>
      <c r="H9124" s="26">
        <v>28.11</v>
      </c>
      <c r="I9124" s="24">
        <f t="shared" si="143"/>
        <v>6060520.679999995</v>
      </c>
      <c r="J9124" s="27" t="s">
        <v>39</v>
      </c>
      <c r="K9124" s="2" t="s">
        <v>15</v>
      </c>
    </row>
    <row r="9125" spans="1:11" ht="12" customHeight="1" x14ac:dyDescent="0.2">
      <c r="A9125" s="2">
        <v>1700</v>
      </c>
      <c r="B9125" s="20" t="str">
        <f>VLOOKUP(C9125,'[2]05-2025'!$B$1:$C$65536,2,0)</f>
        <v>MEDICAMENTOS</v>
      </c>
      <c r="C9125" s="33" t="s">
        <v>103</v>
      </c>
      <c r="D9125" s="21">
        <f>VLOOKUP(C9125,'[2]05-2025'!$B$1:$D$65536,3,0)</f>
        <v>6069107.1600000001</v>
      </c>
      <c r="E9125" s="25" t="s">
        <v>1824</v>
      </c>
      <c r="F9125" s="27" t="s">
        <v>3159</v>
      </c>
      <c r="G9125" s="34">
        <v>0</v>
      </c>
      <c r="H9125" s="26">
        <v>131.46</v>
      </c>
      <c r="I9125" s="24">
        <f t="shared" si="143"/>
        <v>6060389.2199999951</v>
      </c>
      <c r="J9125" s="27" t="s">
        <v>39</v>
      </c>
      <c r="K9125" s="2" t="s">
        <v>15</v>
      </c>
    </row>
    <row r="9126" spans="1:11" ht="12" customHeight="1" x14ac:dyDescent="0.2">
      <c r="A9126" s="2">
        <v>1700</v>
      </c>
      <c r="B9126" s="20" t="str">
        <f>VLOOKUP(C9126,'[2]05-2025'!$B$1:$C$65536,2,0)</f>
        <v>MEDICAMENTOS</v>
      </c>
      <c r="C9126" s="33" t="s">
        <v>103</v>
      </c>
      <c r="D9126" s="21">
        <f>VLOOKUP(C9126,'[2]05-2025'!$B$1:$D$65536,3,0)</f>
        <v>6069107.1600000001</v>
      </c>
      <c r="E9126" s="25" t="s">
        <v>1824</v>
      </c>
      <c r="F9126" s="27" t="s">
        <v>3159</v>
      </c>
      <c r="G9126" s="34">
        <v>0</v>
      </c>
      <c r="H9126" s="26">
        <v>18.82</v>
      </c>
      <c r="I9126" s="24">
        <f t="shared" si="143"/>
        <v>6060370.3999999948</v>
      </c>
      <c r="J9126" s="27" t="s">
        <v>39</v>
      </c>
      <c r="K9126" s="2" t="s">
        <v>15</v>
      </c>
    </row>
    <row r="9127" spans="1:11" ht="12" customHeight="1" x14ac:dyDescent="0.2">
      <c r="A9127" s="2">
        <v>1700</v>
      </c>
      <c r="B9127" s="20" t="str">
        <f>VLOOKUP(C9127,'[2]05-2025'!$B$1:$C$65536,2,0)</f>
        <v>MEDICAMENTOS</v>
      </c>
      <c r="C9127" s="33" t="s">
        <v>103</v>
      </c>
      <c r="D9127" s="21">
        <f>VLOOKUP(C9127,'[2]05-2025'!$B$1:$D$65536,3,0)</f>
        <v>6069107.1600000001</v>
      </c>
      <c r="E9127" s="25" t="s">
        <v>1824</v>
      </c>
      <c r="F9127" s="27" t="s">
        <v>3159</v>
      </c>
      <c r="G9127" s="34">
        <v>0</v>
      </c>
      <c r="H9127" s="26">
        <v>6.1</v>
      </c>
      <c r="I9127" s="24">
        <f t="shared" si="143"/>
        <v>6060364.2999999952</v>
      </c>
      <c r="J9127" s="27" t="s">
        <v>39</v>
      </c>
      <c r="K9127" s="2" t="s">
        <v>15</v>
      </c>
    </row>
    <row r="9128" spans="1:11" ht="12" customHeight="1" x14ac:dyDescent="0.2">
      <c r="A9128" s="2">
        <v>1700</v>
      </c>
      <c r="B9128" s="20" t="str">
        <f>VLOOKUP(C9128,'[2]05-2025'!$B$1:$C$65536,2,0)</f>
        <v>MEDICAMENTOS</v>
      </c>
      <c r="C9128" s="33" t="s">
        <v>103</v>
      </c>
      <c r="D9128" s="21">
        <f>VLOOKUP(C9128,'[2]05-2025'!$B$1:$D$65536,3,0)</f>
        <v>6069107.1600000001</v>
      </c>
      <c r="E9128" s="25" t="s">
        <v>1824</v>
      </c>
      <c r="F9128" s="27" t="s">
        <v>3159</v>
      </c>
      <c r="G9128" s="34">
        <v>0</v>
      </c>
      <c r="H9128" s="26">
        <v>61.01</v>
      </c>
      <c r="I9128" s="24">
        <f t="shared" si="143"/>
        <v>6060303.2899999954</v>
      </c>
      <c r="J9128" s="27" t="s">
        <v>39</v>
      </c>
      <c r="K9128" s="2" t="s">
        <v>15</v>
      </c>
    </row>
    <row r="9129" spans="1:11" ht="12" customHeight="1" x14ac:dyDescent="0.2">
      <c r="A9129" s="2">
        <v>1700</v>
      </c>
      <c r="B9129" s="20" t="str">
        <f>VLOOKUP(C9129,'[2]05-2025'!$B$1:$C$65536,2,0)</f>
        <v>MEDICAMENTOS</v>
      </c>
      <c r="C9129" s="33" t="s">
        <v>103</v>
      </c>
      <c r="D9129" s="21">
        <f>VLOOKUP(C9129,'[2]05-2025'!$B$1:$D$65536,3,0)</f>
        <v>6069107.1600000001</v>
      </c>
      <c r="E9129" s="25" t="s">
        <v>1824</v>
      </c>
      <c r="F9129" s="27" t="s">
        <v>3159</v>
      </c>
      <c r="G9129" s="34">
        <v>0</v>
      </c>
      <c r="H9129" s="26">
        <v>1650.31</v>
      </c>
      <c r="I9129" s="24">
        <f t="shared" si="143"/>
        <v>6058652.9799999958</v>
      </c>
      <c r="J9129" s="27" t="s">
        <v>39</v>
      </c>
      <c r="K9129" s="2" t="s">
        <v>15</v>
      </c>
    </row>
    <row r="9130" spans="1:11" ht="12" customHeight="1" x14ac:dyDescent="0.2">
      <c r="A9130" s="2">
        <v>1700</v>
      </c>
      <c r="B9130" s="20" t="str">
        <f>VLOOKUP(C9130,'[2]05-2025'!$B$1:$C$65536,2,0)</f>
        <v>MEDICAMENTOS</v>
      </c>
      <c r="C9130" s="33" t="s">
        <v>103</v>
      </c>
      <c r="D9130" s="21">
        <f>VLOOKUP(C9130,'[2]05-2025'!$B$1:$D$65536,3,0)</f>
        <v>6069107.1600000001</v>
      </c>
      <c r="E9130" s="25" t="s">
        <v>1824</v>
      </c>
      <c r="F9130" s="27" t="s">
        <v>2318</v>
      </c>
      <c r="G9130" s="34">
        <v>0</v>
      </c>
      <c r="H9130" s="26">
        <v>1946.69</v>
      </c>
      <c r="I9130" s="24">
        <f t="shared" si="143"/>
        <v>6056706.2899999954</v>
      </c>
      <c r="J9130" s="27" t="s">
        <v>39</v>
      </c>
      <c r="K9130" s="2" t="s">
        <v>15</v>
      </c>
    </row>
    <row r="9131" spans="1:11" ht="12" customHeight="1" x14ac:dyDescent="0.2">
      <c r="A9131" s="2">
        <v>1700</v>
      </c>
      <c r="B9131" s="20" t="str">
        <f>VLOOKUP(C9131,'[2]05-2025'!$B$1:$C$65536,2,0)</f>
        <v>MEDICAMENTOS</v>
      </c>
      <c r="C9131" s="33" t="s">
        <v>103</v>
      </c>
      <c r="D9131" s="21">
        <f>VLOOKUP(C9131,'[2]05-2025'!$B$1:$D$65536,3,0)</f>
        <v>6069107.1600000001</v>
      </c>
      <c r="E9131" s="25" t="s">
        <v>1824</v>
      </c>
      <c r="F9131" s="27" t="s">
        <v>3159</v>
      </c>
      <c r="G9131" s="34">
        <v>0</v>
      </c>
      <c r="H9131" s="26">
        <v>110.32</v>
      </c>
      <c r="I9131" s="24">
        <f t="shared" si="143"/>
        <v>6056595.9699999951</v>
      </c>
      <c r="J9131" s="27" t="s">
        <v>39</v>
      </c>
      <c r="K9131" s="2" t="s">
        <v>15</v>
      </c>
    </row>
    <row r="9132" spans="1:11" ht="12" customHeight="1" x14ac:dyDescent="0.2">
      <c r="A9132" s="2">
        <v>1700</v>
      </c>
      <c r="B9132" s="20" t="str">
        <f>VLOOKUP(C9132,'[2]05-2025'!$B$1:$C$65536,2,0)</f>
        <v>MEDICAMENTOS</v>
      </c>
      <c r="C9132" s="33" t="s">
        <v>103</v>
      </c>
      <c r="D9132" s="21">
        <f>VLOOKUP(C9132,'[2]05-2025'!$B$1:$D$65536,3,0)</f>
        <v>6069107.1600000001</v>
      </c>
      <c r="E9132" s="25" t="s">
        <v>1824</v>
      </c>
      <c r="F9132" s="27" t="s">
        <v>3159</v>
      </c>
      <c r="G9132" s="34">
        <v>0</v>
      </c>
      <c r="H9132" s="26">
        <v>35.43</v>
      </c>
      <c r="I9132" s="24">
        <f t="shared" si="143"/>
        <v>6056560.5399999954</v>
      </c>
      <c r="J9132" s="27" t="s">
        <v>39</v>
      </c>
      <c r="K9132" s="2" t="s">
        <v>15</v>
      </c>
    </row>
    <row r="9133" spans="1:11" ht="12" customHeight="1" x14ac:dyDescent="0.2">
      <c r="A9133" s="2">
        <v>1700</v>
      </c>
      <c r="B9133" s="20" t="str">
        <f>VLOOKUP(C9133,'[2]05-2025'!$B$1:$C$65536,2,0)</f>
        <v>MEDICAMENTOS</v>
      </c>
      <c r="C9133" s="33" t="s">
        <v>103</v>
      </c>
      <c r="D9133" s="21">
        <f>VLOOKUP(C9133,'[2]05-2025'!$B$1:$D$65536,3,0)</f>
        <v>6069107.1600000001</v>
      </c>
      <c r="E9133" s="25" t="s">
        <v>1824</v>
      </c>
      <c r="F9133" s="27" t="s">
        <v>3159</v>
      </c>
      <c r="G9133" s="34">
        <v>0</v>
      </c>
      <c r="H9133" s="26">
        <v>0.39</v>
      </c>
      <c r="I9133" s="24">
        <f t="shared" si="143"/>
        <v>6056560.1499999957</v>
      </c>
      <c r="J9133" s="27" t="s">
        <v>39</v>
      </c>
      <c r="K9133" s="2" t="s">
        <v>15</v>
      </c>
    </row>
    <row r="9134" spans="1:11" ht="12" customHeight="1" x14ac:dyDescent="0.2">
      <c r="A9134" s="2">
        <v>1700</v>
      </c>
      <c r="B9134" s="20" t="str">
        <f>VLOOKUP(C9134,'[2]05-2025'!$B$1:$C$65536,2,0)</f>
        <v>MEDICAMENTOS</v>
      </c>
      <c r="C9134" s="33" t="s">
        <v>103</v>
      </c>
      <c r="D9134" s="21">
        <f>VLOOKUP(C9134,'[2]05-2025'!$B$1:$D$65536,3,0)</f>
        <v>6069107.1600000001</v>
      </c>
      <c r="E9134" s="25" t="s">
        <v>1824</v>
      </c>
      <c r="F9134" s="27" t="s">
        <v>2318</v>
      </c>
      <c r="G9134" s="34">
        <v>0</v>
      </c>
      <c r="H9134" s="26">
        <v>0.4</v>
      </c>
      <c r="I9134" s="24">
        <f t="shared" si="143"/>
        <v>6056559.7499999953</v>
      </c>
      <c r="J9134" s="27" t="s">
        <v>39</v>
      </c>
      <c r="K9134" s="2" t="s">
        <v>15</v>
      </c>
    </row>
    <row r="9135" spans="1:11" ht="12" customHeight="1" x14ac:dyDescent="0.2">
      <c r="A9135" s="2">
        <v>1700</v>
      </c>
      <c r="B9135" s="20" t="str">
        <f>VLOOKUP(C9135,'[2]05-2025'!$B$1:$C$65536,2,0)</f>
        <v>MEDICAMENTOS</v>
      </c>
      <c r="C9135" s="33" t="s">
        <v>103</v>
      </c>
      <c r="D9135" s="21">
        <f>VLOOKUP(C9135,'[2]05-2025'!$B$1:$D$65536,3,0)</f>
        <v>6069107.1600000001</v>
      </c>
      <c r="E9135" s="25" t="s">
        <v>1824</v>
      </c>
      <c r="F9135" s="27" t="s">
        <v>3159</v>
      </c>
      <c r="G9135" s="34">
        <v>0</v>
      </c>
      <c r="H9135" s="26">
        <v>5.83</v>
      </c>
      <c r="I9135" s="24">
        <f t="shared" si="143"/>
        <v>6056553.9199999953</v>
      </c>
      <c r="J9135" s="27" t="s">
        <v>39</v>
      </c>
      <c r="K9135" s="2" t="s">
        <v>15</v>
      </c>
    </row>
    <row r="9136" spans="1:11" ht="12" customHeight="1" x14ac:dyDescent="0.2">
      <c r="A9136" s="2">
        <v>1700</v>
      </c>
      <c r="B9136" s="20" t="str">
        <f>VLOOKUP(C9136,'[2]05-2025'!$B$1:$C$65536,2,0)</f>
        <v>MEDICAMENTOS</v>
      </c>
      <c r="C9136" s="33" t="s">
        <v>103</v>
      </c>
      <c r="D9136" s="21">
        <f>VLOOKUP(C9136,'[2]05-2025'!$B$1:$D$65536,3,0)</f>
        <v>6069107.1600000001</v>
      </c>
      <c r="E9136" s="25" t="s">
        <v>1824</v>
      </c>
      <c r="F9136" s="27" t="s">
        <v>2318</v>
      </c>
      <c r="G9136" s="34">
        <v>0</v>
      </c>
      <c r="H9136" s="26">
        <v>2.5099999999999998</v>
      </c>
      <c r="I9136" s="24">
        <f t="shared" si="143"/>
        <v>6056551.4099999955</v>
      </c>
      <c r="J9136" s="27" t="s">
        <v>39</v>
      </c>
      <c r="K9136" s="2" t="s">
        <v>15</v>
      </c>
    </row>
    <row r="9137" spans="1:11" ht="12" customHeight="1" x14ac:dyDescent="0.2">
      <c r="A9137" s="2">
        <v>1700</v>
      </c>
      <c r="B9137" s="20" t="str">
        <f>VLOOKUP(C9137,'[2]05-2025'!$B$1:$C$65536,2,0)</f>
        <v>MEDICAMENTOS</v>
      </c>
      <c r="C9137" s="33" t="s">
        <v>103</v>
      </c>
      <c r="D9137" s="21">
        <f>VLOOKUP(C9137,'[2]05-2025'!$B$1:$D$65536,3,0)</f>
        <v>6069107.1600000001</v>
      </c>
      <c r="E9137" s="25" t="s">
        <v>1824</v>
      </c>
      <c r="F9137" s="27" t="s">
        <v>3159</v>
      </c>
      <c r="G9137" s="34">
        <v>0</v>
      </c>
      <c r="H9137" s="26">
        <v>118.76</v>
      </c>
      <c r="I9137" s="24">
        <f t="shared" si="143"/>
        <v>6056432.6499999957</v>
      </c>
      <c r="J9137" s="27" t="s">
        <v>39</v>
      </c>
      <c r="K9137" s="2" t="s">
        <v>15</v>
      </c>
    </row>
    <row r="9138" spans="1:11" ht="12" customHeight="1" x14ac:dyDescent="0.2">
      <c r="A9138" s="2">
        <v>1700</v>
      </c>
      <c r="B9138" s="20" t="str">
        <f>VLOOKUP(C9138,'[2]05-2025'!$B$1:$C$65536,2,0)</f>
        <v>MEDICAMENTOS</v>
      </c>
      <c r="C9138" s="33" t="s">
        <v>103</v>
      </c>
      <c r="D9138" s="21">
        <f>VLOOKUP(C9138,'[2]05-2025'!$B$1:$D$65536,3,0)</f>
        <v>6069107.1600000001</v>
      </c>
      <c r="E9138" s="25" t="s">
        <v>1824</v>
      </c>
      <c r="F9138" s="27" t="s">
        <v>2318</v>
      </c>
      <c r="G9138" s="34">
        <v>0</v>
      </c>
      <c r="H9138" s="26">
        <v>3.64</v>
      </c>
      <c r="I9138" s="24">
        <f t="shared" si="143"/>
        <v>6056429.0099999961</v>
      </c>
      <c r="J9138" s="27" t="s">
        <v>39</v>
      </c>
      <c r="K9138" s="2" t="s">
        <v>15</v>
      </c>
    </row>
    <row r="9139" spans="1:11" ht="12" customHeight="1" x14ac:dyDescent="0.2">
      <c r="A9139" s="2">
        <v>1700</v>
      </c>
      <c r="B9139" s="20" t="str">
        <f>VLOOKUP(C9139,'[2]05-2025'!$B$1:$C$65536,2,0)</f>
        <v>MEDICAMENTOS</v>
      </c>
      <c r="C9139" s="33" t="s">
        <v>103</v>
      </c>
      <c r="D9139" s="21">
        <f>VLOOKUP(C9139,'[2]05-2025'!$B$1:$D$65536,3,0)</f>
        <v>6069107.1600000001</v>
      </c>
      <c r="E9139" s="25" t="s">
        <v>1824</v>
      </c>
      <c r="F9139" s="27" t="s">
        <v>2318</v>
      </c>
      <c r="G9139" s="34">
        <v>0</v>
      </c>
      <c r="H9139" s="26">
        <v>21.6</v>
      </c>
      <c r="I9139" s="24">
        <f t="shared" si="143"/>
        <v>6056407.4099999964</v>
      </c>
      <c r="J9139" s="27" t="s">
        <v>39</v>
      </c>
      <c r="K9139" s="2" t="s">
        <v>15</v>
      </c>
    </row>
    <row r="9140" spans="1:11" ht="12" customHeight="1" x14ac:dyDescent="0.2">
      <c r="A9140" s="2">
        <v>1700</v>
      </c>
      <c r="B9140" s="20" t="str">
        <f>VLOOKUP(C9140,'[2]05-2025'!$B$1:$C$65536,2,0)</f>
        <v>MEDICAMENTOS</v>
      </c>
      <c r="C9140" s="33" t="s">
        <v>103</v>
      </c>
      <c r="D9140" s="21">
        <f>VLOOKUP(C9140,'[2]05-2025'!$B$1:$D$65536,3,0)</f>
        <v>6069107.1600000001</v>
      </c>
      <c r="E9140" s="25" t="s">
        <v>1824</v>
      </c>
      <c r="F9140" s="27" t="s">
        <v>3159</v>
      </c>
      <c r="G9140" s="34">
        <v>0</v>
      </c>
      <c r="H9140" s="26">
        <v>36.96</v>
      </c>
      <c r="I9140" s="24">
        <f t="shared" si="143"/>
        <v>6056370.4499999965</v>
      </c>
      <c r="J9140" s="27" t="s">
        <v>39</v>
      </c>
      <c r="K9140" s="2" t="s">
        <v>15</v>
      </c>
    </row>
    <row r="9141" spans="1:11" ht="12" customHeight="1" x14ac:dyDescent="0.2">
      <c r="A9141" s="2">
        <v>1700</v>
      </c>
      <c r="B9141" s="20" t="str">
        <f>VLOOKUP(C9141,'[2]05-2025'!$B$1:$C$65536,2,0)</f>
        <v>MEDICAMENTOS</v>
      </c>
      <c r="C9141" s="33" t="s">
        <v>103</v>
      </c>
      <c r="D9141" s="21">
        <f>VLOOKUP(C9141,'[2]05-2025'!$B$1:$D$65536,3,0)</f>
        <v>6069107.1600000001</v>
      </c>
      <c r="E9141" s="25" t="s">
        <v>1824</v>
      </c>
      <c r="F9141" s="27" t="s">
        <v>2318</v>
      </c>
      <c r="G9141" s="34">
        <v>0</v>
      </c>
      <c r="H9141" s="26">
        <v>19.36</v>
      </c>
      <c r="I9141" s="24">
        <f t="shared" si="143"/>
        <v>6056351.0899999961</v>
      </c>
      <c r="J9141" s="27" t="s">
        <v>39</v>
      </c>
      <c r="K9141" s="2" t="s">
        <v>15</v>
      </c>
    </row>
    <row r="9142" spans="1:11" ht="12" customHeight="1" x14ac:dyDescent="0.2">
      <c r="A9142" s="2">
        <v>1700</v>
      </c>
      <c r="B9142" s="20" t="str">
        <f>VLOOKUP(C9142,'[2]05-2025'!$B$1:$C$65536,2,0)</f>
        <v>MEDICAMENTOS</v>
      </c>
      <c r="C9142" s="33" t="s">
        <v>103</v>
      </c>
      <c r="D9142" s="21">
        <f>VLOOKUP(C9142,'[2]05-2025'!$B$1:$D$65536,3,0)</f>
        <v>6069107.1600000001</v>
      </c>
      <c r="E9142" s="25" t="s">
        <v>1824</v>
      </c>
      <c r="F9142" s="27" t="s">
        <v>3159</v>
      </c>
      <c r="G9142" s="34">
        <v>0</v>
      </c>
      <c r="H9142" s="26">
        <v>1.37</v>
      </c>
      <c r="I9142" s="24">
        <f t="shared" si="143"/>
        <v>6056349.719999996</v>
      </c>
      <c r="J9142" s="27" t="s">
        <v>39</v>
      </c>
      <c r="K9142" s="2" t="s">
        <v>15</v>
      </c>
    </row>
    <row r="9143" spans="1:11" ht="12" customHeight="1" x14ac:dyDescent="0.2">
      <c r="A9143" s="2">
        <v>1700</v>
      </c>
      <c r="B9143" s="20" t="str">
        <f>VLOOKUP(C9143,'[2]05-2025'!$B$1:$C$65536,2,0)</f>
        <v>MEDICAMENTOS</v>
      </c>
      <c r="C9143" s="33" t="s">
        <v>103</v>
      </c>
      <c r="D9143" s="21">
        <f>VLOOKUP(C9143,'[2]05-2025'!$B$1:$D$65536,3,0)</f>
        <v>6069107.1600000001</v>
      </c>
      <c r="E9143" s="25" t="s">
        <v>1824</v>
      </c>
      <c r="F9143" s="27" t="s">
        <v>2318</v>
      </c>
      <c r="G9143" s="34">
        <v>0</v>
      </c>
      <c r="H9143" s="26">
        <v>0.05</v>
      </c>
      <c r="I9143" s="24">
        <f t="shared" si="143"/>
        <v>6056349.6699999962</v>
      </c>
      <c r="J9143" s="27" t="s">
        <v>39</v>
      </c>
      <c r="K9143" s="2" t="s">
        <v>15</v>
      </c>
    </row>
    <row r="9144" spans="1:11" ht="12" customHeight="1" x14ac:dyDescent="0.2">
      <c r="A9144" s="2">
        <v>1700</v>
      </c>
      <c r="B9144" s="20" t="str">
        <f>VLOOKUP(C9144,'[2]05-2025'!$B$1:$C$65536,2,0)</f>
        <v>MEDICAMENTOS</v>
      </c>
      <c r="C9144" s="33" t="s">
        <v>103</v>
      </c>
      <c r="D9144" s="21">
        <f>VLOOKUP(C9144,'[2]05-2025'!$B$1:$D$65536,3,0)</f>
        <v>6069107.1600000001</v>
      </c>
      <c r="E9144" s="25" t="s">
        <v>1824</v>
      </c>
      <c r="F9144" s="27" t="s">
        <v>3159</v>
      </c>
      <c r="G9144" s="34">
        <v>0</v>
      </c>
      <c r="H9144" s="26">
        <v>10.55</v>
      </c>
      <c r="I9144" s="24">
        <f t="shared" si="143"/>
        <v>6056339.1199999964</v>
      </c>
      <c r="J9144" s="27" t="s">
        <v>39</v>
      </c>
      <c r="K9144" s="2" t="s">
        <v>15</v>
      </c>
    </row>
    <row r="9145" spans="1:11" ht="12" customHeight="1" x14ac:dyDescent="0.2">
      <c r="A9145" s="2">
        <v>1700</v>
      </c>
      <c r="B9145" s="20" t="str">
        <f>VLOOKUP(C9145,'[2]05-2025'!$B$1:$C$65536,2,0)</f>
        <v>MEDICAMENTOS</v>
      </c>
      <c r="C9145" s="33" t="s">
        <v>103</v>
      </c>
      <c r="D9145" s="21">
        <f>VLOOKUP(C9145,'[2]05-2025'!$B$1:$D$65536,3,0)</f>
        <v>6069107.1600000001</v>
      </c>
      <c r="E9145" s="25" t="s">
        <v>1824</v>
      </c>
      <c r="F9145" s="27" t="s">
        <v>2318</v>
      </c>
      <c r="G9145" s="34">
        <v>0</v>
      </c>
      <c r="H9145" s="26">
        <v>64.040000000000006</v>
      </c>
      <c r="I9145" s="24">
        <f t="shared" si="143"/>
        <v>6056275.0799999963</v>
      </c>
      <c r="J9145" s="27" t="s">
        <v>39</v>
      </c>
      <c r="K9145" s="2" t="s">
        <v>15</v>
      </c>
    </row>
    <row r="9146" spans="1:11" ht="12" customHeight="1" x14ac:dyDescent="0.2">
      <c r="A9146" s="2">
        <v>1700</v>
      </c>
      <c r="B9146" s="20" t="str">
        <f>VLOOKUP(C9146,'[2]05-2025'!$B$1:$C$65536,2,0)</f>
        <v>MEDICAMENTOS</v>
      </c>
      <c r="C9146" s="33" t="s">
        <v>103</v>
      </c>
      <c r="D9146" s="21">
        <f>VLOOKUP(C9146,'[2]05-2025'!$B$1:$D$65536,3,0)</f>
        <v>6069107.1600000001</v>
      </c>
      <c r="E9146" s="25" t="s">
        <v>1824</v>
      </c>
      <c r="F9146" s="27" t="s">
        <v>3159</v>
      </c>
      <c r="G9146" s="34">
        <v>0</v>
      </c>
      <c r="H9146" s="26">
        <v>5.0999999999999996</v>
      </c>
      <c r="I9146" s="24">
        <f t="shared" si="143"/>
        <v>6056269.9799999967</v>
      </c>
      <c r="J9146" s="27" t="s">
        <v>39</v>
      </c>
      <c r="K9146" s="2" t="s">
        <v>15</v>
      </c>
    </row>
    <row r="9147" spans="1:11" ht="12" customHeight="1" x14ac:dyDescent="0.2">
      <c r="A9147" s="2">
        <v>1700</v>
      </c>
      <c r="B9147" s="20" t="str">
        <f>VLOOKUP(C9147,'[2]05-2025'!$B$1:$C$65536,2,0)</f>
        <v>MEDICAMENTOS</v>
      </c>
      <c r="C9147" s="33" t="s">
        <v>103</v>
      </c>
      <c r="D9147" s="21">
        <f>VLOOKUP(C9147,'[2]05-2025'!$B$1:$D$65536,3,0)</f>
        <v>6069107.1600000001</v>
      </c>
      <c r="E9147" s="25" t="s">
        <v>1824</v>
      </c>
      <c r="F9147" s="27" t="s">
        <v>3159</v>
      </c>
      <c r="G9147" s="34">
        <v>0</v>
      </c>
      <c r="H9147" s="26">
        <v>305.08</v>
      </c>
      <c r="I9147" s="24">
        <f t="shared" si="143"/>
        <v>6055964.8999999966</v>
      </c>
      <c r="J9147" s="27" t="s">
        <v>39</v>
      </c>
      <c r="K9147" s="2" t="s">
        <v>15</v>
      </c>
    </row>
    <row r="9148" spans="1:11" ht="12" customHeight="1" x14ac:dyDescent="0.2">
      <c r="A9148" s="2">
        <v>1700</v>
      </c>
      <c r="B9148" s="20" t="str">
        <f>VLOOKUP(C9148,'[2]05-2025'!$B$1:$C$65536,2,0)</f>
        <v>MEDICAMENTOS</v>
      </c>
      <c r="C9148" s="33" t="s">
        <v>103</v>
      </c>
      <c r="D9148" s="21">
        <f>VLOOKUP(C9148,'[2]05-2025'!$B$1:$D$65536,3,0)</f>
        <v>6069107.1600000001</v>
      </c>
      <c r="E9148" s="25" t="s">
        <v>1824</v>
      </c>
      <c r="F9148" s="27" t="s">
        <v>3159</v>
      </c>
      <c r="G9148" s="34">
        <v>0</v>
      </c>
      <c r="H9148" s="26">
        <v>0.13</v>
      </c>
      <c r="I9148" s="24">
        <f t="shared" si="143"/>
        <v>6055964.7699999968</v>
      </c>
      <c r="J9148" s="27" t="s">
        <v>39</v>
      </c>
      <c r="K9148" s="2" t="s">
        <v>15</v>
      </c>
    </row>
    <row r="9149" spans="1:11" ht="12" customHeight="1" x14ac:dyDescent="0.2">
      <c r="A9149" s="2">
        <v>1700</v>
      </c>
      <c r="B9149" s="20" t="str">
        <f>VLOOKUP(C9149,'[2]05-2025'!$B$1:$C$65536,2,0)</f>
        <v>MEDICAMENTOS</v>
      </c>
      <c r="C9149" s="33" t="s">
        <v>103</v>
      </c>
      <c r="D9149" s="21">
        <f>VLOOKUP(C9149,'[2]05-2025'!$B$1:$D$65536,3,0)</f>
        <v>6069107.1600000001</v>
      </c>
      <c r="E9149" s="25" t="s">
        <v>1824</v>
      </c>
      <c r="F9149" s="27" t="s">
        <v>3159</v>
      </c>
      <c r="G9149" s="34">
        <v>0</v>
      </c>
      <c r="H9149" s="26">
        <v>21.74</v>
      </c>
      <c r="I9149" s="24">
        <f t="shared" si="143"/>
        <v>6055943.0299999965</v>
      </c>
      <c r="J9149" s="27" t="s">
        <v>39</v>
      </c>
      <c r="K9149" s="2" t="s">
        <v>15</v>
      </c>
    </row>
    <row r="9150" spans="1:11" ht="12" customHeight="1" x14ac:dyDescent="0.2">
      <c r="A9150" s="2">
        <v>1700</v>
      </c>
      <c r="B9150" s="20" t="str">
        <f>VLOOKUP(C9150,'[2]05-2025'!$B$1:$C$65536,2,0)</f>
        <v>MEDICAMENTOS</v>
      </c>
      <c r="C9150" s="33" t="s">
        <v>103</v>
      </c>
      <c r="D9150" s="21">
        <f>VLOOKUP(C9150,'[2]05-2025'!$B$1:$D$65536,3,0)</f>
        <v>6069107.1600000001</v>
      </c>
      <c r="E9150" s="25" t="s">
        <v>1824</v>
      </c>
      <c r="F9150" s="27" t="s">
        <v>3159</v>
      </c>
      <c r="G9150" s="34">
        <v>0</v>
      </c>
      <c r="H9150" s="26">
        <v>0.08</v>
      </c>
      <c r="I9150" s="24">
        <f t="shared" si="143"/>
        <v>6055942.9499999965</v>
      </c>
      <c r="J9150" s="27" t="s">
        <v>39</v>
      </c>
      <c r="K9150" s="2" t="s">
        <v>15</v>
      </c>
    </row>
    <row r="9151" spans="1:11" ht="12" customHeight="1" x14ac:dyDescent="0.2">
      <c r="A9151" s="2">
        <v>1700</v>
      </c>
      <c r="B9151" s="20" t="str">
        <f>VLOOKUP(C9151,'[2]05-2025'!$B$1:$C$65536,2,0)</f>
        <v>MEDICAMENTOS</v>
      </c>
      <c r="C9151" s="33" t="s">
        <v>103</v>
      </c>
      <c r="D9151" s="21">
        <f>VLOOKUP(C9151,'[2]05-2025'!$B$1:$D$65536,3,0)</f>
        <v>6069107.1600000001</v>
      </c>
      <c r="E9151" s="25" t="s">
        <v>1824</v>
      </c>
      <c r="F9151" s="27" t="s">
        <v>3159</v>
      </c>
      <c r="G9151" s="34">
        <v>0</v>
      </c>
      <c r="H9151" s="26">
        <v>0.04</v>
      </c>
      <c r="I9151" s="24">
        <f t="shared" si="143"/>
        <v>6055942.9099999964</v>
      </c>
      <c r="J9151" s="27" t="s">
        <v>39</v>
      </c>
      <c r="K9151" s="2" t="s">
        <v>15</v>
      </c>
    </row>
    <row r="9152" spans="1:11" ht="12" customHeight="1" x14ac:dyDescent="0.2">
      <c r="A9152" s="2">
        <v>1700</v>
      </c>
      <c r="B9152" s="20" t="str">
        <f>VLOOKUP(C9152,'[2]05-2025'!$B$1:$C$65536,2,0)</f>
        <v>MEDICAMENTOS</v>
      </c>
      <c r="C9152" s="33" t="s">
        <v>103</v>
      </c>
      <c r="D9152" s="21">
        <f>VLOOKUP(C9152,'[2]05-2025'!$B$1:$D$65536,3,0)</f>
        <v>6069107.1600000001</v>
      </c>
      <c r="E9152" s="25" t="s">
        <v>1824</v>
      </c>
      <c r="F9152" s="27" t="s">
        <v>3159</v>
      </c>
      <c r="G9152" s="34">
        <v>0</v>
      </c>
      <c r="H9152" s="26">
        <v>1.95</v>
      </c>
      <c r="I9152" s="24">
        <f t="shared" si="143"/>
        <v>6055940.9599999962</v>
      </c>
      <c r="J9152" s="27" t="s">
        <v>39</v>
      </c>
      <c r="K9152" s="2" t="s">
        <v>15</v>
      </c>
    </row>
    <row r="9153" spans="1:11" ht="12" customHeight="1" x14ac:dyDescent="0.2">
      <c r="A9153" s="2">
        <v>1700</v>
      </c>
      <c r="B9153" s="20" t="str">
        <f>VLOOKUP(C9153,'[2]05-2025'!$B$1:$C$65536,2,0)</f>
        <v>MEDICAMENTOS</v>
      </c>
      <c r="C9153" s="33" t="s">
        <v>103</v>
      </c>
      <c r="D9153" s="21">
        <f>VLOOKUP(C9153,'[2]05-2025'!$B$1:$D$65536,3,0)</f>
        <v>6069107.1600000001</v>
      </c>
      <c r="E9153" s="25" t="s">
        <v>1824</v>
      </c>
      <c r="F9153" s="27" t="s">
        <v>3159</v>
      </c>
      <c r="G9153" s="34">
        <v>0</v>
      </c>
      <c r="H9153" s="26">
        <v>0.44</v>
      </c>
      <c r="I9153" s="24">
        <f t="shared" si="143"/>
        <v>6055940.5199999958</v>
      </c>
      <c r="J9153" s="27" t="s">
        <v>39</v>
      </c>
      <c r="K9153" s="2" t="s">
        <v>15</v>
      </c>
    </row>
    <row r="9154" spans="1:11" ht="12" customHeight="1" x14ac:dyDescent="0.2">
      <c r="A9154" s="2">
        <v>1700</v>
      </c>
      <c r="B9154" s="20" t="str">
        <f>VLOOKUP(C9154,'[2]05-2025'!$B$1:$C$65536,2,0)</f>
        <v>MEDICAMENTOS</v>
      </c>
      <c r="C9154" s="33" t="s">
        <v>103</v>
      </c>
      <c r="D9154" s="21">
        <f>VLOOKUP(C9154,'[2]05-2025'!$B$1:$D$65536,3,0)</f>
        <v>6069107.1600000001</v>
      </c>
      <c r="E9154" s="25" t="s">
        <v>1824</v>
      </c>
      <c r="F9154" s="27" t="s">
        <v>3159</v>
      </c>
      <c r="G9154" s="34">
        <v>0</v>
      </c>
      <c r="H9154" s="26">
        <v>128.56</v>
      </c>
      <c r="I9154" s="24">
        <f t="shared" si="143"/>
        <v>6055811.9599999962</v>
      </c>
      <c r="J9154" s="27" t="s">
        <v>39</v>
      </c>
      <c r="K9154" s="2" t="s">
        <v>15</v>
      </c>
    </row>
    <row r="9155" spans="1:11" ht="12" customHeight="1" x14ac:dyDescent="0.2">
      <c r="A9155" s="2">
        <v>1700</v>
      </c>
      <c r="B9155" s="20" t="str">
        <f>VLOOKUP(C9155,'[2]05-2025'!$B$1:$C$65536,2,0)</f>
        <v>MEDICAMENTOS</v>
      </c>
      <c r="C9155" s="33" t="s">
        <v>103</v>
      </c>
      <c r="D9155" s="21">
        <f>VLOOKUP(C9155,'[2]05-2025'!$B$1:$D$65536,3,0)</f>
        <v>6069107.1600000001</v>
      </c>
      <c r="E9155" s="25" t="s">
        <v>1824</v>
      </c>
      <c r="F9155" s="27" t="s">
        <v>3159</v>
      </c>
      <c r="G9155" s="34">
        <v>0</v>
      </c>
      <c r="H9155" s="26">
        <v>42.16</v>
      </c>
      <c r="I9155" s="24">
        <f t="shared" ref="I9155:I9218" si="144">IF(C9155&lt;&gt;C9154,D9155+G9155-H9155,IF(C9155=C9154,I9154+G9155-H9155,"falso"))</f>
        <v>6055769.7999999961</v>
      </c>
      <c r="J9155" s="27" t="s">
        <v>39</v>
      </c>
      <c r="K9155" s="2" t="s">
        <v>15</v>
      </c>
    </row>
    <row r="9156" spans="1:11" ht="12" customHeight="1" x14ac:dyDescent="0.2">
      <c r="A9156" s="2">
        <v>1700</v>
      </c>
      <c r="B9156" s="20" t="str">
        <f>VLOOKUP(C9156,'[2]05-2025'!$B$1:$C$65536,2,0)</f>
        <v>MEDICAMENTOS</v>
      </c>
      <c r="C9156" s="33" t="s">
        <v>103</v>
      </c>
      <c r="D9156" s="21">
        <f>VLOOKUP(C9156,'[2]05-2025'!$B$1:$D$65536,3,0)</f>
        <v>6069107.1600000001</v>
      </c>
      <c r="E9156" s="25" t="s">
        <v>1824</v>
      </c>
      <c r="F9156" s="27" t="s">
        <v>3159</v>
      </c>
      <c r="G9156" s="34">
        <v>0</v>
      </c>
      <c r="H9156" s="26">
        <v>0.95</v>
      </c>
      <c r="I9156" s="24">
        <f t="shared" si="144"/>
        <v>6055768.8499999959</v>
      </c>
      <c r="J9156" s="27" t="s">
        <v>39</v>
      </c>
      <c r="K9156" s="2" t="s">
        <v>15</v>
      </c>
    </row>
    <row r="9157" spans="1:11" ht="12" customHeight="1" x14ac:dyDescent="0.2">
      <c r="A9157" s="2">
        <v>1700</v>
      </c>
      <c r="B9157" s="20" t="str">
        <f>VLOOKUP(C9157,'[2]05-2025'!$B$1:$C$65536,2,0)</f>
        <v>MEDICAMENTOS</v>
      </c>
      <c r="C9157" s="33" t="s">
        <v>103</v>
      </c>
      <c r="D9157" s="21">
        <f>VLOOKUP(C9157,'[2]05-2025'!$B$1:$D$65536,3,0)</f>
        <v>6069107.1600000001</v>
      </c>
      <c r="E9157" s="25" t="s">
        <v>1824</v>
      </c>
      <c r="F9157" s="27" t="s">
        <v>3159</v>
      </c>
      <c r="G9157" s="34">
        <v>0</v>
      </c>
      <c r="H9157" s="26">
        <v>54.82</v>
      </c>
      <c r="I9157" s="24">
        <f t="shared" si="144"/>
        <v>6055714.0299999956</v>
      </c>
      <c r="J9157" s="27" t="s">
        <v>39</v>
      </c>
      <c r="K9157" s="2" t="s">
        <v>15</v>
      </c>
    </row>
    <row r="9158" spans="1:11" ht="12" customHeight="1" x14ac:dyDescent="0.2">
      <c r="A9158" s="2">
        <v>1700</v>
      </c>
      <c r="B9158" s="20" t="str">
        <f>VLOOKUP(C9158,'[2]05-2025'!$B$1:$C$65536,2,0)</f>
        <v>MEDICAMENTOS</v>
      </c>
      <c r="C9158" s="33" t="s">
        <v>103</v>
      </c>
      <c r="D9158" s="21">
        <f>VLOOKUP(C9158,'[2]05-2025'!$B$1:$D$65536,3,0)</f>
        <v>6069107.1600000001</v>
      </c>
      <c r="E9158" s="25" t="s">
        <v>1824</v>
      </c>
      <c r="F9158" s="27" t="s">
        <v>3159</v>
      </c>
      <c r="G9158" s="34">
        <v>0</v>
      </c>
      <c r="H9158" s="26">
        <v>0.89</v>
      </c>
      <c r="I9158" s="24">
        <f t="shared" si="144"/>
        <v>6055713.1399999959</v>
      </c>
      <c r="J9158" s="27" t="s">
        <v>39</v>
      </c>
      <c r="K9158" s="2" t="s">
        <v>15</v>
      </c>
    </row>
    <row r="9159" spans="1:11" ht="12" customHeight="1" x14ac:dyDescent="0.2">
      <c r="A9159" s="2">
        <v>1700</v>
      </c>
      <c r="B9159" s="20" t="str">
        <f>VLOOKUP(C9159,'[2]05-2025'!$B$1:$C$65536,2,0)</f>
        <v>MEDICAMENTOS</v>
      </c>
      <c r="C9159" s="33" t="s">
        <v>103</v>
      </c>
      <c r="D9159" s="21">
        <f>VLOOKUP(C9159,'[2]05-2025'!$B$1:$D$65536,3,0)</f>
        <v>6069107.1600000001</v>
      </c>
      <c r="E9159" s="25" t="s">
        <v>1824</v>
      </c>
      <c r="F9159" s="27" t="s">
        <v>2318</v>
      </c>
      <c r="G9159" s="34">
        <v>0</v>
      </c>
      <c r="H9159" s="26">
        <v>0.42</v>
      </c>
      <c r="I9159" s="24">
        <f t="shared" si="144"/>
        <v>6055712.719999996</v>
      </c>
      <c r="J9159" s="27" t="s">
        <v>39</v>
      </c>
      <c r="K9159" s="2" t="s">
        <v>15</v>
      </c>
    </row>
    <row r="9160" spans="1:11" ht="12" customHeight="1" x14ac:dyDescent="0.2">
      <c r="A9160" s="2">
        <v>1700</v>
      </c>
      <c r="B9160" s="20" t="str">
        <f>VLOOKUP(C9160,'[2]05-2025'!$B$1:$C$65536,2,0)</f>
        <v>MEDICAMENTOS</v>
      </c>
      <c r="C9160" s="33" t="s">
        <v>103</v>
      </c>
      <c r="D9160" s="21">
        <f>VLOOKUP(C9160,'[2]05-2025'!$B$1:$D$65536,3,0)</f>
        <v>6069107.1600000001</v>
      </c>
      <c r="E9160" s="25" t="s">
        <v>1824</v>
      </c>
      <c r="F9160" s="27" t="s">
        <v>3159</v>
      </c>
      <c r="G9160" s="34">
        <v>0</v>
      </c>
      <c r="H9160" s="26">
        <v>36.25</v>
      </c>
      <c r="I9160" s="24">
        <f t="shared" si="144"/>
        <v>6055676.469999996</v>
      </c>
      <c r="J9160" s="27" t="s">
        <v>39</v>
      </c>
      <c r="K9160" s="2" t="s">
        <v>15</v>
      </c>
    </row>
    <row r="9161" spans="1:11" ht="12" customHeight="1" x14ac:dyDescent="0.2">
      <c r="A9161" s="2">
        <v>1700</v>
      </c>
      <c r="B9161" s="20" t="str">
        <f>VLOOKUP(C9161,'[2]05-2025'!$B$1:$C$65536,2,0)</f>
        <v>MEDICAMENTOS</v>
      </c>
      <c r="C9161" s="33" t="s">
        <v>103</v>
      </c>
      <c r="D9161" s="21">
        <f>VLOOKUP(C9161,'[2]05-2025'!$B$1:$D$65536,3,0)</f>
        <v>6069107.1600000001</v>
      </c>
      <c r="E9161" s="25" t="s">
        <v>1824</v>
      </c>
      <c r="F9161" s="27" t="s">
        <v>3159</v>
      </c>
      <c r="G9161" s="34">
        <v>0</v>
      </c>
      <c r="H9161" s="26">
        <v>54.49</v>
      </c>
      <c r="I9161" s="24">
        <f t="shared" si="144"/>
        <v>6055621.9799999958</v>
      </c>
      <c r="J9161" s="27" t="s">
        <v>39</v>
      </c>
      <c r="K9161" s="2" t="s">
        <v>15</v>
      </c>
    </row>
    <row r="9162" spans="1:11" ht="12" customHeight="1" x14ac:dyDescent="0.2">
      <c r="A9162" s="2">
        <v>1700</v>
      </c>
      <c r="B9162" s="20" t="str">
        <f>VLOOKUP(C9162,'[2]05-2025'!$B$1:$C$65536,2,0)</f>
        <v>MEDICAMENTOS</v>
      </c>
      <c r="C9162" s="33" t="s">
        <v>103</v>
      </c>
      <c r="D9162" s="21">
        <f>VLOOKUP(C9162,'[2]05-2025'!$B$1:$D$65536,3,0)</f>
        <v>6069107.1600000001</v>
      </c>
      <c r="E9162" s="25" t="s">
        <v>1824</v>
      </c>
      <c r="F9162" s="27" t="s">
        <v>3159</v>
      </c>
      <c r="G9162" s="34">
        <v>0</v>
      </c>
      <c r="H9162" s="26">
        <v>254.54</v>
      </c>
      <c r="I9162" s="24">
        <f t="shared" si="144"/>
        <v>6055367.4399999958</v>
      </c>
      <c r="J9162" s="27" t="s">
        <v>39</v>
      </c>
      <c r="K9162" s="2" t="s">
        <v>15</v>
      </c>
    </row>
    <row r="9163" spans="1:11" ht="12" customHeight="1" x14ac:dyDescent="0.2">
      <c r="A9163" s="2">
        <v>1700</v>
      </c>
      <c r="B9163" s="20" t="str">
        <f>VLOOKUP(C9163,'[2]05-2025'!$B$1:$C$65536,2,0)</f>
        <v>MEDICAMENTOS</v>
      </c>
      <c r="C9163" s="33" t="s">
        <v>103</v>
      </c>
      <c r="D9163" s="21">
        <f>VLOOKUP(C9163,'[2]05-2025'!$B$1:$D$65536,3,0)</f>
        <v>6069107.1600000001</v>
      </c>
      <c r="E9163" s="25" t="s">
        <v>1824</v>
      </c>
      <c r="F9163" s="27" t="s">
        <v>3159</v>
      </c>
      <c r="G9163" s="34">
        <v>0</v>
      </c>
      <c r="H9163" s="26">
        <v>2.02</v>
      </c>
      <c r="I9163" s="24">
        <f t="shared" si="144"/>
        <v>6055365.4199999962</v>
      </c>
      <c r="J9163" s="27" t="s">
        <v>39</v>
      </c>
      <c r="K9163" s="2" t="s">
        <v>15</v>
      </c>
    </row>
    <row r="9164" spans="1:11" ht="12" customHeight="1" x14ac:dyDescent="0.2">
      <c r="A9164" s="2">
        <v>1700</v>
      </c>
      <c r="B9164" s="20" t="str">
        <f>VLOOKUP(C9164,'[2]05-2025'!$B$1:$C$65536,2,0)</f>
        <v>MEDICAMENTOS</v>
      </c>
      <c r="C9164" s="33" t="s">
        <v>103</v>
      </c>
      <c r="D9164" s="21">
        <f>VLOOKUP(C9164,'[2]05-2025'!$B$1:$D$65536,3,0)</f>
        <v>6069107.1600000001</v>
      </c>
      <c r="E9164" s="25" t="s">
        <v>1824</v>
      </c>
      <c r="F9164" s="27" t="s">
        <v>1598</v>
      </c>
      <c r="G9164" s="34">
        <v>0</v>
      </c>
      <c r="H9164" s="26">
        <v>0.03</v>
      </c>
      <c r="I9164" s="24">
        <f t="shared" si="144"/>
        <v>6055365.3899999959</v>
      </c>
      <c r="J9164" s="27" t="s">
        <v>39</v>
      </c>
      <c r="K9164" s="2" t="s">
        <v>15</v>
      </c>
    </row>
    <row r="9165" spans="1:11" ht="12" customHeight="1" x14ac:dyDescent="0.2">
      <c r="A9165" s="2">
        <v>1700</v>
      </c>
      <c r="B9165" s="20" t="str">
        <f>VLOOKUP(C9165,'[2]05-2025'!$B$1:$C$65536,2,0)</f>
        <v>MEDICAMENTOS</v>
      </c>
      <c r="C9165" s="33" t="s">
        <v>103</v>
      </c>
      <c r="D9165" s="21">
        <f>VLOOKUP(C9165,'[2]05-2025'!$B$1:$D$65536,3,0)</f>
        <v>6069107.1600000001</v>
      </c>
      <c r="E9165" s="25" t="s">
        <v>1824</v>
      </c>
      <c r="F9165" s="27" t="s">
        <v>3159</v>
      </c>
      <c r="G9165" s="34">
        <v>0</v>
      </c>
      <c r="H9165" s="26">
        <v>15.23</v>
      </c>
      <c r="I9165" s="24">
        <f t="shared" si="144"/>
        <v>6055350.1599999955</v>
      </c>
      <c r="J9165" s="27" t="s">
        <v>39</v>
      </c>
      <c r="K9165" s="2" t="s">
        <v>15</v>
      </c>
    </row>
    <row r="9166" spans="1:11" ht="12" customHeight="1" x14ac:dyDescent="0.2">
      <c r="A9166" s="2">
        <v>1700</v>
      </c>
      <c r="B9166" s="20" t="str">
        <f>VLOOKUP(C9166,'[2]05-2025'!$B$1:$C$65536,2,0)</f>
        <v>MEDICAMENTOS</v>
      </c>
      <c r="C9166" s="33" t="s">
        <v>103</v>
      </c>
      <c r="D9166" s="21">
        <f>VLOOKUP(C9166,'[2]05-2025'!$B$1:$D$65536,3,0)</f>
        <v>6069107.1600000001</v>
      </c>
      <c r="E9166" s="25" t="s">
        <v>1824</v>
      </c>
      <c r="F9166" s="27" t="s">
        <v>2318</v>
      </c>
      <c r="G9166" s="34">
        <v>0</v>
      </c>
      <c r="H9166" s="26">
        <v>14.75</v>
      </c>
      <c r="I9166" s="24">
        <f t="shared" si="144"/>
        <v>6055335.4099999955</v>
      </c>
      <c r="J9166" s="27" t="s">
        <v>39</v>
      </c>
      <c r="K9166" s="2" t="s">
        <v>15</v>
      </c>
    </row>
    <row r="9167" spans="1:11" ht="12" customHeight="1" x14ac:dyDescent="0.2">
      <c r="A9167" s="2">
        <v>1700</v>
      </c>
      <c r="B9167" s="20" t="str">
        <f>VLOOKUP(C9167,'[2]05-2025'!$B$1:$C$65536,2,0)</f>
        <v>MEDICAMENTOS</v>
      </c>
      <c r="C9167" s="33" t="s">
        <v>103</v>
      </c>
      <c r="D9167" s="21">
        <f>VLOOKUP(C9167,'[2]05-2025'!$B$1:$D$65536,3,0)</f>
        <v>6069107.1600000001</v>
      </c>
      <c r="E9167" s="25" t="s">
        <v>1824</v>
      </c>
      <c r="F9167" s="27" t="s">
        <v>3159</v>
      </c>
      <c r="G9167" s="34">
        <v>0</v>
      </c>
      <c r="H9167" s="26">
        <v>2.15</v>
      </c>
      <c r="I9167" s="24">
        <f t="shared" si="144"/>
        <v>6055333.2599999951</v>
      </c>
      <c r="J9167" s="27" t="s">
        <v>39</v>
      </c>
      <c r="K9167" s="2" t="s">
        <v>15</v>
      </c>
    </row>
    <row r="9168" spans="1:11" ht="12" customHeight="1" x14ac:dyDescent="0.2">
      <c r="A9168" s="2">
        <v>1700</v>
      </c>
      <c r="B9168" s="20" t="str">
        <f>VLOOKUP(C9168,'[2]05-2025'!$B$1:$C$65536,2,0)</f>
        <v>MEDICAMENTOS</v>
      </c>
      <c r="C9168" s="33" t="s">
        <v>103</v>
      </c>
      <c r="D9168" s="21">
        <f>VLOOKUP(C9168,'[2]05-2025'!$B$1:$D$65536,3,0)</f>
        <v>6069107.1600000001</v>
      </c>
      <c r="E9168" s="25" t="s">
        <v>1824</v>
      </c>
      <c r="F9168" s="27" t="s">
        <v>2318</v>
      </c>
      <c r="G9168" s="34">
        <v>0</v>
      </c>
      <c r="H9168" s="26">
        <v>21.42</v>
      </c>
      <c r="I9168" s="24">
        <f t="shared" si="144"/>
        <v>6055311.8399999952</v>
      </c>
      <c r="J9168" s="27" t="s">
        <v>39</v>
      </c>
      <c r="K9168" s="2" t="s">
        <v>15</v>
      </c>
    </row>
    <row r="9169" spans="1:11" ht="12" customHeight="1" x14ac:dyDescent="0.2">
      <c r="A9169" s="2">
        <v>1700</v>
      </c>
      <c r="B9169" s="20" t="str">
        <f>VLOOKUP(C9169,'[2]05-2025'!$B$1:$C$65536,2,0)</f>
        <v>MEDICAMENTOS</v>
      </c>
      <c r="C9169" s="33" t="s">
        <v>103</v>
      </c>
      <c r="D9169" s="21">
        <f>VLOOKUP(C9169,'[2]05-2025'!$B$1:$D$65536,3,0)</f>
        <v>6069107.1600000001</v>
      </c>
      <c r="E9169" s="25" t="s">
        <v>1824</v>
      </c>
      <c r="F9169" s="27" t="s">
        <v>3159</v>
      </c>
      <c r="G9169" s="34">
        <v>0</v>
      </c>
      <c r="H9169" s="26">
        <v>3.75</v>
      </c>
      <c r="I9169" s="24">
        <f t="shared" si="144"/>
        <v>6055308.0899999952</v>
      </c>
      <c r="J9169" s="27" t="s">
        <v>39</v>
      </c>
      <c r="K9169" s="2" t="s">
        <v>15</v>
      </c>
    </row>
    <row r="9170" spans="1:11" ht="12" customHeight="1" x14ac:dyDescent="0.2">
      <c r="A9170" s="2">
        <v>1700</v>
      </c>
      <c r="B9170" s="20" t="str">
        <f>VLOOKUP(C9170,'[2]05-2025'!$B$1:$C$65536,2,0)</f>
        <v>MEDICAMENTOS</v>
      </c>
      <c r="C9170" s="33" t="s">
        <v>103</v>
      </c>
      <c r="D9170" s="21">
        <f>VLOOKUP(C9170,'[2]05-2025'!$B$1:$D$65536,3,0)</f>
        <v>6069107.1600000001</v>
      </c>
      <c r="E9170" s="25" t="s">
        <v>1824</v>
      </c>
      <c r="F9170" s="27" t="s">
        <v>2318</v>
      </c>
      <c r="G9170" s="34">
        <v>0</v>
      </c>
      <c r="H9170" s="26">
        <v>0.48</v>
      </c>
      <c r="I9170" s="24">
        <f t="shared" si="144"/>
        <v>6055307.6099999947</v>
      </c>
      <c r="J9170" s="27" t="s">
        <v>39</v>
      </c>
      <c r="K9170" s="2" t="s">
        <v>15</v>
      </c>
    </row>
    <row r="9171" spans="1:11" ht="12" customHeight="1" x14ac:dyDescent="0.2">
      <c r="A9171" s="2">
        <v>1700</v>
      </c>
      <c r="B9171" s="20" t="str">
        <f>VLOOKUP(C9171,'[2]05-2025'!$B$1:$C$65536,2,0)</f>
        <v>MEDICAMENTOS</v>
      </c>
      <c r="C9171" s="33" t="s">
        <v>103</v>
      </c>
      <c r="D9171" s="21">
        <f>VLOOKUP(C9171,'[2]05-2025'!$B$1:$D$65536,3,0)</f>
        <v>6069107.1600000001</v>
      </c>
      <c r="E9171" s="25" t="s">
        <v>1824</v>
      </c>
      <c r="F9171" s="27" t="s">
        <v>3159</v>
      </c>
      <c r="G9171" s="34">
        <v>0</v>
      </c>
      <c r="H9171" s="26">
        <v>15.73</v>
      </c>
      <c r="I9171" s="24">
        <f t="shared" si="144"/>
        <v>6055291.8799999943</v>
      </c>
      <c r="J9171" s="27" t="s">
        <v>39</v>
      </c>
      <c r="K9171" s="2" t="s">
        <v>15</v>
      </c>
    </row>
    <row r="9172" spans="1:11" ht="12" customHeight="1" x14ac:dyDescent="0.2">
      <c r="A9172" s="2">
        <v>1700</v>
      </c>
      <c r="B9172" s="20" t="str">
        <f>VLOOKUP(C9172,'[2]05-2025'!$B$1:$C$65536,2,0)</f>
        <v>MEDICAMENTOS</v>
      </c>
      <c r="C9172" s="33" t="s">
        <v>103</v>
      </c>
      <c r="D9172" s="21">
        <f>VLOOKUP(C9172,'[2]05-2025'!$B$1:$D$65536,3,0)</f>
        <v>6069107.1600000001</v>
      </c>
      <c r="E9172" s="25" t="s">
        <v>1824</v>
      </c>
      <c r="F9172" s="27" t="s">
        <v>3159</v>
      </c>
      <c r="G9172" s="34">
        <v>0</v>
      </c>
      <c r="H9172" s="26">
        <v>7.48</v>
      </c>
      <c r="I9172" s="24">
        <f t="shared" si="144"/>
        <v>6055284.3999999939</v>
      </c>
      <c r="J9172" s="27" t="s">
        <v>39</v>
      </c>
      <c r="K9172" s="2" t="s">
        <v>15</v>
      </c>
    </row>
    <row r="9173" spans="1:11" ht="12" customHeight="1" x14ac:dyDescent="0.2">
      <c r="A9173" s="2">
        <v>1700</v>
      </c>
      <c r="B9173" s="20" t="str">
        <f>VLOOKUP(C9173,'[2]05-2025'!$B$1:$C$65536,2,0)</f>
        <v>MEDICAMENTOS</v>
      </c>
      <c r="C9173" s="33" t="s">
        <v>103</v>
      </c>
      <c r="D9173" s="21">
        <f>VLOOKUP(C9173,'[2]05-2025'!$B$1:$D$65536,3,0)</f>
        <v>6069107.1600000001</v>
      </c>
      <c r="E9173" s="25" t="s">
        <v>1824</v>
      </c>
      <c r="F9173" s="27" t="s">
        <v>2318</v>
      </c>
      <c r="G9173" s="34">
        <v>0</v>
      </c>
      <c r="H9173" s="26">
        <v>0.25</v>
      </c>
      <c r="I9173" s="24">
        <f t="shared" si="144"/>
        <v>6055284.1499999939</v>
      </c>
      <c r="J9173" s="27" t="s">
        <v>39</v>
      </c>
      <c r="K9173" s="2" t="s">
        <v>15</v>
      </c>
    </row>
    <row r="9174" spans="1:11" ht="12" customHeight="1" x14ac:dyDescent="0.2">
      <c r="A9174" s="2">
        <v>1700</v>
      </c>
      <c r="B9174" s="20" t="str">
        <f>VLOOKUP(C9174,'[2]05-2025'!$B$1:$C$65536,2,0)</f>
        <v>MEDICAMENTOS</v>
      </c>
      <c r="C9174" s="33" t="s">
        <v>103</v>
      </c>
      <c r="D9174" s="21">
        <f>VLOOKUP(C9174,'[2]05-2025'!$B$1:$D$65536,3,0)</f>
        <v>6069107.1600000001</v>
      </c>
      <c r="E9174" s="25" t="s">
        <v>1824</v>
      </c>
      <c r="F9174" s="27" t="s">
        <v>2318</v>
      </c>
      <c r="G9174" s="34">
        <v>0</v>
      </c>
      <c r="H9174" s="26">
        <v>0.74</v>
      </c>
      <c r="I9174" s="24">
        <f t="shared" si="144"/>
        <v>6055283.4099999936</v>
      </c>
      <c r="J9174" s="27" t="s">
        <v>39</v>
      </c>
      <c r="K9174" s="2" t="s">
        <v>15</v>
      </c>
    </row>
    <row r="9175" spans="1:11" ht="12" customHeight="1" x14ac:dyDescent="0.2">
      <c r="A9175" s="2">
        <v>1700</v>
      </c>
      <c r="B9175" s="20" t="str">
        <f>VLOOKUP(C9175,'[2]05-2025'!$B$1:$C$65536,2,0)</f>
        <v>MEDICAMENTOS</v>
      </c>
      <c r="C9175" s="33" t="s">
        <v>103</v>
      </c>
      <c r="D9175" s="21">
        <f>VLOOKUP(C9175,'[2]05-2025'!$B$1:$D$65536,3,0)</f>
        <v>6069107.1600000001</v>
      </c>
      <c r="E9175" s="25" t="s">
        <v>1824</v>
      </c>
      <c r="F9175" s="27" t="s">
        <v>3159</v>
      </c>
      <c r="G9175" s="34">
        <v>0</v>
      </c>
      <c r="H9175" s="26">
        <v>0.89</v>
      </c>
      <c r="I9175" s="24">
        <f t="shared" si="144"/>
        <v>6055282.519999994</v>
      </c>
      <c r="J9175" s="27" t="s">
        <v>39</v>
      </c>
      <c r="K9175" s="2" t="s">
        <v>15</v>
      </c>
    </row>
    <row r="9176" spans="1:11" ht="12" customHeight="1" x14ac:dyDescent="0.2">
      <c r="A9176" s="2">
        <v>1700</v>
      </c>
      <c r="B9176" s="20" t="str">
        <f>VLOOKUP(C9176,'[2]05-2025'!$B$1:$C$65536,2,0)</f>
        <v>MEDICAMENTOS</v>
      </c>
      <c r="C9176" s="33" t="s">
        <v>103</v>
      </c>
      <c r="D9176" s="21">
        <f>VLOOKUP(C9176,'[2]05-2025'!$B$1:$D$65536,3,0)</f>
        <v>6069107.1600000001</v>
      </c>
      <c r="E9176" s="25" t="s">
        <v>1824</v>
      </c>
      <c r="F9176" s="27" t="s">
        <v>3159</v>
      </c>
      <c r="G9176" s="34">
        <v>0</v>
      </c>
      <c r="H9176" s="26">
        <v>177.1</v>
      </c>
      <c r="I9176" s="24">
        <f t="shared" si="144"/>
        <v>6055105.4199999943</v>
      </c>
      <c r="J9176" s="27" t="s">
        <v>39</v>
      </c>
      <c r="K9176" s="2" t="s">
        <v>15</v>
      </c>
    </row>
    <row r="9177" spans="1:11" ht="12" customHeight="1" x14ac:dyDescent="0.2">
      <c r="A9177" s="2">
        <v>1700</v>
      </c>
      <c r="B9177" s="20" t="str">
        <f>VLOOKUP(C9177,'[2]05-2025'!$B$1:$C$65536,2,0)</f>
        <v>MEDICAMENTOS</v>
      </c>
      <c r="C9177" s="33" t="s">
        <v>103</v>
      </c>
      <c r="D9177" s="21">
        <f>VLOOKUP(C9177,'[2]05-2025'!$B$1:$D$65536,3,0)</f>
        <v>6069107.1600000001</v>
      </c>
      <c r="E9177" s="25" t="s">
        <v>1824</v>
      </c>
      <c r="F9177" s="27" t="s">
        <v>3159</v>
      </c>
      <c r="G9177" s="34">
        <v>0</v>
      </c>
      <c r="H9177" s="26">
        <v>0.17</v>
      </c>
      <c r="I9177" s="24">
        <f t="shared" si="144"/>
        <v>6055105.2499999944</v>
      </c>
      <c r="J9177" s="27" t="s">
        <v>39</v>
      </c>
      <c r="K9177" s="2" t="s">
        <v>15</v>
      </c>
    </row>
    <row r="9178" spans="1:11" ht="12" customHeight="1" x14ac:dyDescent="0.2">
      <c r="A9178" s="2">
        <v>1700</v>
      </c>
      <c r="B9178" s="20" t="str">
        <f>VLOOKUP(C9178,'[2]05-2025'!$B$1:$C$65536,2,0)</f>
        <v>MEDICAMENTOS</v>
      </c>
      <c r="C9178" s="33" t="s">
        <v>103</v>
      </c>
      <c r="D9178" s="21">
        <f>VLOOKUP(C9178,'[2]05-2025'!$B$1:$D$65536,3,0)</f>
        <v>6069107.1600000001</v>
      </c>
      <c r="E9178" s="25" t="s">
        <v>1824</v>
      </c>
      <c r="F9178" s="27" t="s">
        <v>3159</v>
      </c>
      <c r="G9178" s="34">
        <v>0</v>
      </c>
      <c r="H9178" s="26">
        <v>0.39</v>
      </c>
      <c r="I9178" s="24">
        <f t="shared" si="144"/>
        <v>6055104.8599999947</v>
      </c>
      <c r="J9178" s="27" t="s">
        <v>39</v>
      </c>
      <c r="K9178" s="2" t="s">
        <v>15</v>
      </c>
    </row>
    <row r="9179" spans="1:11" ht="12" customHeight="1" x14ac:dyDescent="0.2">
      <c r="A9179" s="2">
        <v>1700</v>
      </c>
      <c r="B9179" s="20" t="str">
        <f>VLOOKUP(C9179,'[2]05-2025'!$B$1:$C$65536,2,0)</f>
        <v>MEDICAMENTOS</v>
      </c>
      <c r="C9179" s="33" t="s">
        <v>103</v>
      </c>
      <c r="D9179" s="21">
        <f>VLOOKUP(C9179,'[2]05-2025'!$B$1:$D$65536,3,0)</f>
        <v>6069107.1600000001</v>
      </c>
      <c r="E9179" s="25" t="s">
        <v>1824</v>
      </c>
      <c r="F9179" s="27" t="s">
        <v>3159</v>
      </c>
      <c r="G9179" s="34">
        <v>0</v>
      </c>
      <c r="H9179" s="26">
        <v>10.23</v>
      </c>
      <c r="I9179" s="24">
        <f t="shared" si="144"/>
        <v>6055094.6299999943</v>
      </c>
      <c r="J9179" s="27" t="s">
        <v>39</v>
      </c>
      <c r="K9179" s="2" t="s">
        <v>15</v>
      </c>
    </row>
    <row r="9180" spans="1:11" ht="12" customHeight="1" x14ac:dyDescent="0.2">
      <c r="A9180" s="2">
        <v>1700</v>
      </c>
      <c r="B9180" s="20" t="str">
        <f>VLOOKUP(C9180,'[2]05-2025'!$B$1:$C$65536,2,0)</f>
        <v>MEDICAMENTOS</v>
      </c>
      <c r="C9180" s="33" t="s">
        <v>103</v>
      </c>
      <c r="D9180" s="21">
        <f>VLOOKUP(C9180,'[2]05-2025'!$B$1:$D$65536,3,0)</f>
        <v>6069107.1600000001</v>
      </c>
      <c r="E9180" s="25" t="s">
        <v>1824</v>
      </c>
      <c r="F9180" s="27" t="s">
        <v>3159</v>
      </c>
      <c r="G9180" s="34">
        <v>0</v>
      </c>
      <c r="H9180" s="26">
        <v>0.83</v>
      </c>
      <c r="I9180" s="24">
        <f t="shared" si="144"/>
        <v>6055093.7999999942</v>
      </c>
      <c r="J9180" s="27" t="s">
        <v>39</v>
      </c>
      <c r="K9180" s="2" t="s">
        <v>15</v>
      </c>
    </row>
    <row r="9181" spans="1:11" ht="12" customHeight="1" x14ac:dyDescent="0.2">
      <c r="A9181" s="2">
        <v>1700</v>
      </c>
      <c r="B9181" s="20" t="str">
        <f>VLOOKUP(C9181,'[2]05-2025'!$B$1:$C$65536,2,0)</f>
        <v>MEDICAMENTOS</v>
      </c>
      <c r="C9181" s="33" t="s">
        <v>103</v>
      </c>
      <c r="D9181" s="21">
        <f>VLOOKUP(C9181,'[2]05-2025'!$B$1:$D$65536,3,0)</f>
        <v>6069107.1600000001</v>
      </c>
      <c r="E9181" s="25" t="s">
        <v>1824</v>
      </c>
      <c r="F9181" s="27" t="s">
        <v>3159</v>
      </c>
      <c r="G9181" s="34">
        <v>0</v>
      </c>
      <c r="H9181" s="26">
        <v>29.77</v>
      </c>
      <c r="I9181" s="24">
        <f t="shared" si="144"/>
        <v>6055064.0299999947</v>
      </c>
      <c r="J9181" s="27" t="s">
        <v>39</v>
      </c>
      <c r="K9181" s="2" t="s">
        <v>15</v>
      </c>
    </row>
    <row r="9182" spans="1:11" ht="12" customHeight="1" x14ac:dyDescent="0.2">
      <c r="A9182" s="2">
        <v>1700</v>
      </c>
      <c r="B9182" s="20" t="str">
        <f>VLOOKUP(C9182,'[2]05-2025'!$B$1:$C$65536,2,0)</f>
        <v>MEDICAMENTOS</v>
      </c>
      <c r="C9182" s="33" t="s">
        <v>103</v>
      </c>
      <c r="D9182" s="21">
        <f>VLOOKUP(C9182,'[2]05-2025'!$B$1:$D$65536,3,0)</f>
        <v>6069107.1600000001</v>
      </c>
      <c r="E9182" s="25" t="s">
        <v>1824</v>
      </c>
      <c r="F9182" s="27" t="s">
        <v>3159</v>
      </c>
      <c r="G9182" s="34">
        <v>0</v>
      </c>
      <c r="H9182" s="26">
        <v>1.49</v>
      </c>
      <c r="I9182" s="24">
        <f t="shared" si="144"/>
        <v>6055062.5399999944</v>
      </c>
      <c r="J9182" s="27" t="s">
        <v>39</v>
      </c>
      <c r="K9182" s="2" t="s">
        <v>15</v>
      </c>
    </row>
    <row r="9183" spans="1:11" ht="12" customHeight="1" x14ac:dyDescent="0.2">
      <c r="A9183" s="2">
        <v>1700</v>
      </c>
      <c r="B9183" s="20" t="str">
        <f>VLOOKUP(C9183,'[2]05-2025'!$B$1:$C$65536,2,0)</f>
        <v>MEDICAMENTOS</v>
      </c>
      <c r="C9183" s="33" t="s">
        <v>103</v>
      </c>
      <c r="D9183" s="21">
        <f>VLOOKUP(C9183,'[2]05-2025'!$B$1:$D$65536,3,0)</f>
        <v>6069107.1600000001</v>
      </c>
      <c r="E9183" s="25" t="s">
        <v>1824</v>
      </c>
      <c r="F9183" s="27" t="s">
        <v>2318</v>
      </c>
      <c r="G9183" s="34">
        <v>0</v>
      </c>
      <c r="H9183" s="26">
        <v>383.92</v>
      </c>
      <c r="I9183" s="24">
        <f t="shared" si="144"/>
        <v>6054678.6199999945</v>
      </c>
      <c r="J9183" s="27" t="s">
        <v>39</v>
      </c>
      <c r="K9183" s="2" t="s">
        <v>15</v>
      </c>
    </row>
    <row r="9184" spans="1:11" ht="12" customHeight="1" x14ac:dyDescent="0.2">
      <c r="A9184" s="2">
        <v>1700</v>
      </c>
      <c r="B9184" s="20" t="str">
        <f>VLOOKUP(C9184,'[2]05-2025'!$B$1:$C$65536,2,0)</f>
        <v>MEDICAMENTOS</v>
      </c>
      <c r="C9184" s="33" t="s">
        <v>103</v>
      </c>
      <c r="D9184" s="21">
        <f>VLOOKUP(C9184,'[2]05-2025'!$B$1:$D$65536,3,0)</f>
        <v>6069107.1600000001</v>
      </c>
      <c r="E9184" s="25" t="s">
        <v>1824</v>
      </c>
      <c r="F9184" s="27" t="s">
        <v>3159</v>
      </c>
      <c r="G9184" s="34">
        <v>0</v>
      </c>
      <c r="H9184" s="26">
        <v>134.02000000000001</v>
      </c>
      <c r="I9184" s="24">
        <f t="shared" si="144"/>
        <v>6054544.599999995</v>
      </c>
      <c r="J9184" s="27" t="s">
        <v>39</v>
      </c>
      <c r="K9184" s="2" t="s">
        <v>15</v>
      </c>
    </row>
    <row r="9185" spans="1:11" ht="12" customHeight="1" x14ac:dyDescent="0.2">
      <c r="A9185" s="2">
        <v>1700</v>
      </c>
      <c r="B9185" s="20" t="str">
        <f>VLOOKUP(C9185,'[2]05-2025'!$B$1:$C$65536,2,0)</f>
        <v>MEDICAMENTOS</v>
      </c>
      <c r="C9185" s="33" t="s">
        <v>103</v>
      </c>
      <c r="D9185" s="21">
        <f>VLOOKUP(C9185,'[2]05-2025'!$B$1:$D$65536,3,0)</f>
        <v>6069107.1600000001</v>
      </c>
      <c r="E9185" s="25" t="s">
        <v>1824</v>
      </c>
      <c r="F9185" s="27" t="s">
        <v>3159</v>
      </c>
      <c r="G9185" s="34">
        <v>0</v>
      </c>
      <c r="H9185" s="26">
        <v>164.21</v>
      </c>
      <c r="I9185" s="24">
        <f t="shared" si="144"/>
        <v>6054380.389999995</v>
      </c>
      <c r="J9185" s="27" t="s">
        <v>39</v>
      </c>
      <c r="K9185" s="2" t="s">
        <v>15</v>
      </c>
    </row>
    <row r="9186" spans="1:11" ht="12" customHeight="1" x14ac:dyDescent="0.2">
      <c r="A9186" s="2">
        <v>1700</v>
      </c>
      <c r="B9186" s="20" t="str">
        <f>VLOOKUP(C9186,'[2]05-2025'!$B$1:$C$65536,2,0)</f>
        <v>MEDICAMENTOS</v>
      </c>
      <c r="C9186" s="33" t="s">
        <v>103</v>
      </c>
      <c r="D9186" s="21">
        <f>VLOOKUP(C9186,'[2]05-2025'!$B$1:$D$65536,3,0)</f>
        <v>6069107.1600000001</v>
      </c>
      <c r="E9186" s="25" t="s">
        <v>1824</v>
      </c>
      <c r="F9186" s="27" t="s">
        <v>3159</v>
      </c>
      <c r="G9186" s="34">
        <v>0</v>
      </c>
      <c r="H9186" s="26">
        <v>17.89</v>
      </c>
      <c r="I9186" s="24">
        <f t="shared" si="144"/>
        <v>6054362.4999999953</v>
      </c>
      <c r="J9186" s="27" t="s">
        <v>39</v>
      </c>
      <c r="K9186" s="2" t="s">
        <v>15</v>
      </c>
    </row>
    <row r="9187" spans="1:11" ht="12" customHeight="1" x14ac:dyDescent="0.2">
      <c r="A9187" s="2">
        <v>1700</v>
      </c>
      <c r="B9187" s="20" t="str">
        <f>VLOOKUP(C9187,'[2]05-2025'!$B$1:$C$65536,2,0)</f>
        <v>MEDICAMENTOS</v>
      </c>
      <c r="C9187" s="33" t="s">
        <v>103</v>
      </c>
      <c r="D9187" s="21">
        <f>VLOOKUP(C9187,'[2]05-2025'!$B$1:$D$65536,3,0)</f>
        <v>6069107.1600000001</v>
      </c>
      <c r="E9187" s="25" t="s">
        <v>1824</v>
      </c>
      <c r="F9187" s="27" t="s">
        <v>1601</v>
      </c>
      <c r="G9187" s="34">
        <v>0</v>
      </c>
      <c r="H9187" s="26">
        <v>157.09</v>
      </c>
      <c r="I9187" s="24">
        <f t="shared" si="144"/>
        <v>6054205.4099999955</v>
      </c>
      <c r="J9187" s="27" t="s">
        <v>39</v>
      </c>
      <c r="K9187" s="2" t="s">
        <v>15</v>
      </c>
    </row>
    <row r="9188" spans="1:11" ht="12" customHeight="1" x14ac:dyDescent="0.2">
      <c r="A9188" s="2">
        <v>1700</v>
      </c>
      <c r="B9188" s="20" t="str">
        <f>VLOOKUP(C9188,'[2]05-2025'!$B$1:$C$65536,2,0)</f>
        <v>MEDICAMENTOS</v>
      </c>
      <c r="C9188" s="33" t="s">
        <v>103</v>
      </c>
      <c r="D9188" s="21">
        <f>VLOOKUP(C9188,'[2]05-2025'!$B$1:$D$65536,3,0)</f>
        <v>6069107.1600000001</v>
      </c>
      <c r="E9188" s="25" t="s">
        <v>1824</v>
      </c>
      <c r="F9188" s="27" t="s">
        <v>3159</v>
      </c>
      <c r="G9188" s="34">
        <v>0</v>
      </c>
      <c r="H9188" s="26">
        <v>72.900000000000006</v>
      </c>
      <c r="I9188" s="24">
        <f t="shared" si="144"/>
        <v>6054132.5099999951</v>
      </c>
      <c r="J9188" s="27" t="s">
        <v>39</v>
      </c>
      <c r="K9188" s="2" t="s">
        <v>15</v>
      </c>
    </row>
    <row r="9189" spans="1:11" ht="12" customHeight="1" x14ac:dyDescent="0.2">
      <c r="A9189" s="2">
        <v>1700</v>
      </c>
      <c r="B9189" s="20" t="str">
        <f>VLOOKUP(C9189,'[2]05-2025'!$B$1:$C$65536,2,0)</f>
        <v>MEDICAMENTOS</v>
      </c>
      <c r="C9189" s="33" t="s">
        <v>103</v>
      </c>
      <c r="D9189" s="21">
        <f>VLOOKUP(C9189,'[2]05-2025'!$B$1:$D$65536,3,0)</f>
        <v>6069107.1600000001</v>
      </c>
      <c r="E9189" s="25" t="s">
        <v>1824</v>
      </c>
      <c r="F9189" s="27" t="s">
        <v>3159</v>
      </c>
      <c r="G9189" s="34">
        <v>0</v>
      </c>
      <c r="H9189" s="26">
        <v>0.27</v>
      </c>
      <c r="I9189" s="24">
        <f t="shared" si="144"/>
        <v>6054132.2399999956</v>
      </c>
      <c r="J9189" s="27" t="s">
        <v>39</v>
      </c>
      <c r="K9189" s="2" t="s">
        <v>15</v>
      </c>
    </row>
    <row r="9190" spans="1:11" ht="12" customHeight="1" x14ac:dyDescent="0.2">
      <c r="A9190" s="2">
        <v>1700</v>
      </c>
      <c r="B9190" s="20" t="str">
        <f>VLOOKUP(C9190,'[2]05-2025'!$B$1:$C$65536,2,0)</f>
        <v>MEDICAMENTOS</v>
      </c>
      <c r="C9190" s="33" t="s">
        <v>103</v>
      </c>
      <c r="D9190" s="21">
        <f>VLOOKUP(C9190,'[2]05-2025'!$B$1:$D$65536,3,0)</f>
        <v>6069107.1600000001</v>
      </c>
      <c r="E9190" s="25" t="s">
        <v>1824</v>
      </c>
      <c r="F9190" s="27" t="s">
        <v>2318</v>
      </c>
      <c r="G9190" s="34">
        <v>0</v>
      </c>
      <c r="H9190" s="26">
        <v>2.4700000000000002</v>
      </c>
      <c r="I9190" s="24">
        <f t="shared" si="144"/>
        <v>6054129.7699999958</v>
      </c>
      <c r="J9190" s="27" t="s">
        <v>39</v>
      </c>
      <c r="K9190" s="2" t="s">
        <v>15</v>
      </c>
    </row>
    <row r="9191" spans="1:11" ht="12" customHeight="1" x14ac:dyDescent="0.2">
      <c r="A9191" s="2">
        <v>1700</v>
      </c>
      <c r="B9191" s="20" t="str">
        <f>VLOOKUP(C9191,'[2]05-2025'!$B$1:$C$65536,2,0)</f>
        <v>MEDICAMENTOS</v>
      </c>
      <c r="C9191" s="33" t="s">
        <v>103</v>
      </c>
      <c r="D9191" s="21">
        <f>VLOOKUP(C9191,'[2]05-2025'!$B$1:$D$65536,3,0)</f>
        <v>6069107.1600000001</v>
      </c>
      <c r="E9191" s="25" t="s">
        <v>1824</v>
      </c>
      <c r="F9191" s="27" t="s">
        <v>3159</v>
      </c>
      <c r="G9191" s="34">
        <v>0</v>
      </c>
      <c r="H9191" s="26">
        <v>26.44</v>
      </c>
      <c r="I9191" s="24">
        <f t="shared" si="144"/>
        <v>6054103.3299999954</v>
      </c>
      <c r="J9191" s="27" t="s">
        <v>39</v>
      </c>
      <c r="K9191" s="2" t="s">
        <v>15</v>
      </c>
    </row>
    <row r="9192" spans="1:11" ht="12" customHeight="1" x14ac:dyDescent="0.2">
      <c r="A9192" s="2">
        <v>1700</v>
      </c>
      <c r="B9192" s="20" t="str">
        <f>VLOOKUP(C9192,'[2]05-2025'!$B$1:$C$65536,2,0)</f>
        <v>MEDICAMENTOS</v>
      </c>
      <c r="C9192" s="33" t="s">
        <v>103</v>
      </c>
      <c r="D9192" s="21">
        <f>VLOOKUP(C9192,'[2]05-2025'!$B$1:$D$65536,3,0)</f>
        <v>6069107.1600000001</v>
      </c>
      <c r="E9192" s="25" t="s">
        <v>1824</v>
      </c>
      <c r="F9192" s="27" t="s">
        <v>3159</v>
      </c>
      <c r="G9192" s="34">
        <v>0</v>
      </c>
      <c r="H9192" s="26">
        <v>5.99</v>
      </c>
      <c r="I9192" s="24">
        <f t="shared" si="144"/>
        <v>6054097.3399999952</v>
      </c>
      <c r="J9192" s="27" t="s">
        <v>39</v>
      </c>
      <c r="K9192" s="2" t="s">
        <v>15</v>
      </c>
    </row>
    <row r="9193" spans="1:11" ht="12" customHeight="1" x14ac:dyDescent="0.2">
      <c r="A9193" s="2">
        <v>1700</v>
      </c>
      <c r="B9193" s="20" t="str">
        <f>VLOOKUP(C9193,'[2]05-2025'!$B$1:$C$65536,2,0)</f>
        <v>MEDICAMENTOS</v>
      </c>
      <c r="C9193" s="33" t="s">
        <v>103</v>
      </c>
      <c r="D9193" s="21">
        <f>VLOOKUP(C9193,'[2]05-2025'!$B$1:$D$65536,3,0)</f>
        <v>6069107.1600000001</v>
      </c>
      <c r="E9193" s="25" t="s">
        <v>1824</v>
      </c>
      <c r="F9193" s="27" t="s">
        <v>3159</v>
      </c>
      <c r="G9193" s="34">
        <v>0</v>
      </c>
      <c r="H9193" s="26">
        <v>76.72</v>
      </c>
      <c r="I9193" s="24">
        <f t="shared" si="144"/>
        <v>6054020.6199999955</v>
      </c>
      <c r="J9193" s="27" t="s">
        <v>39</v>
      </c>
      <c r="K9193" s="2" t="s">
        <v>15</v>
      </c>
    </row>
    <row r="9194" spans="1:11" ht="12" customHeight="1" x14ac:dyDescent="0.2">
      <c r="A9194" s="2">
        <v>1700</v>
      </c>
      <c r="B9194" s="20" t="str">
        <f>VLOOKUP(C9194,'[2]05-2025'!$B$1:$C$65536,2,0)</f>
        <v>MEDICAMENTOS</v>
      </c>
      <c r="C9194" s="33" t="s">
        <v>103</v>
      </c>
      <c r="D9194" s="21">
        <f>VLOOKUP(C9194,'[2]05-2025'!$B$1:$D$65536,3,0)</f>
        <v>6069107.1600000001</v>
      </c>
      <c r="E9194" s="25" t="s">
        <v>1824</v>
      </c>
      <c r="F9194" s="27" t="s">
        <v>3159</v>
      </c>
      <c r="G9194" s="34">
        <v>0</v>
      </c>
      <c r="H9194" s="26">
        <v>442.6</v>
      </c>
      <c r="I9194" s="24">
        <f t="shared" si="144"/>
        <v>6053578.0199999958</v>
      </c>
      <c r="J9194" s="27" t="s">
        <v>39</v>
      </c>
      <c r="K9194" s="2" t="s">
        <v>15</v>
      </c>
    </row>
    <row r="9195" spans="1:11" ht="12" customHeight="1" x14ac:dyDescent="0.2">
      <c r="A9195" s="2">
        <v>1700</v>
      </c>
      <c r="B9195" s="20" t="str">
        <f>VLOOKUP(C9195,'[2]05-2025'!$B$1:$C$65536,2,0)</f>
        <v>MEDICAMENTOS</v>
      </c>
      <c r="C9195" s="33" t="s">
        <v>103</v>
      </c>
      <c r="D9195" s="21">
        <f>VLOOKUP(C9195,'[2]05-2025'!$B$1:$D$65536,3,0)</f>
        <v>6069107.1600000001</v>
      </c>
      <c r="E9195" s="25" t="s">
        <v>1824</v>
      </c>
      <c r="F9195" s="27" t="s">
        <v>2318</v>
      </c>
      <c r="G9195" s="34">
        <v>0</v>
      </c>
      <c r="H9195" s="26">
        <v>143.43</v>
      </c>
      <c r="I9195" s="24">
        <f t="shared" si="144"/>
        <v>6053434.5899999961</v>
      </c>
      <c r="J9195" s="27" t="s">
        <v>39</v>
      </c>
      <c r="K9195" s="2" t="s">
        <v>15</v>
      </c>
    </row>
    <row r="9196" spans="1:11" ht="12" customHeight="1" x14ac:dyDescent="0.2">
      <c r="A9196" s="2">
        <v>1700</v>
      </c>
      <c r="B9196" s="20" t="str">
        <f>VLOOKUP(C9196,'[2]05-2025'!$B$1:$C$65536,2,0)</f>
        <v>MEDICAMENTOS</v>
      </c>
      <c r="C9196" s="33" t="s">
        <v>103</v>
      </c>
      <c r="D9196" s="21">
        <f>VLOOKUP(C9196,'[2]05-2025'!$B$1:$D$65536,3,0)</f>
        <v>6069107.1600000001</v>
      </c>
      <c r="E9196" s="25" t="s">
        <v>1824</v>
      </c>
      <c r="F9196" s="27" t="s">
        <v>3159</v>
      </c>
      <c r="G9196" s="34">
        <v>0</v>
      </c>
      <c r="H9196" s="26">
        <v>21.77</v>
      </c>
      <c r="I9196" s="24">
        <f t="shared" si="144"/>
        <v>6053412.8199999966</v>
      </c>
      <c r="J9196" s="27" t="s">
        <v>39</v>
      </c>
      <c r="K9196" s="2" t="s">
        <v>15</v>
      </c>
    </row>
    <row r="9197" spans="1:11" ht="12" customHeight="1" x14ac:dyDescent="0.2">
      <c r="A9197" s="2">
        <v>1700</v>
      </c>
      <c r="B9197" s="20" t="str">
        <f>VLOOKUP(C9197,'[2]05-2025'!$B$1:$C$65536,2,0)</f>
        <v>MEDICAMENTOS</v>
      </c>
      <c r="C9197" s="33" t="s">
        <v>103</v>
      </c>
      <c r="D9197" s="21">
        <f>VLOOKUP(C9197,'[2]05-2025'!$B$1:$D$65536,3,0)</f>
        <v>6069107.1600000001</v>
      </c>
      <c r="E9197" s="25" t="s">
        <v>1824</v>
      </c>
      <c r="F9197" s="27" t="s">
        <v>2318</v>
      </c>
      <c r="G9197" s="34">
        <v>0</v>
      </c>
      <c r="H9197" s="26">
        <v>0.72</v>
      </c>
      <c r="I9197" s="24">
        <f t="shared" si="144"/>
        <v>6053412.0999999968</v>
      </c>
      <c r="J9197" s="27" t="s">
        <v>39</v>
      </c>
      <c r="K9197" s="2" t="s">
        <v>15</v>
      </c>
    </row>
    <row r="9198" spans="1:11" ht="12" customHeight="1" x14ac:dyDescent="0.2">
      <c r="A9198" s="2">
        <v>1700</v>
      </c>
      <c r="B9198" s="20" t="str">
        <f>VLOOKUP(C9198,'[2]05-2025'!$B$1:$C$65536,2,0)</f>
        <v>MEDICAMENTOS</v>
      </c>
      <c r="C9198" s="33" t="s">
        <v>103</v>
      </c>
      <c r="D9198" s="21">
        <f>VLOOKUP(C9198,'[2]05-2025'!$B$1:$D$65536,3,0)</f>
        <v>6069107.1600000001</v>
      </c>
      <c r="E9198" s="25" t="s">
        <v>1824</v>
      </c>
      <c r="F9198" s="27" t="s">
        <v>3159</v>
      </c>
      <c r="G9198" s="34">
        <v>0</v>
      </c>
      <c r="H9198" s="26">
        <v>1.1299999999999999</v>
      </c>
      <c r="I9198" s="24">
        <f t="shared" si="144"/>
        <v>6053410.9699999969</v>
      </c>
      <c r="J9198" s="27" t="s">
        <v>39</v>
      </c>
      <c r="K9198" s="2" t="s">
        <v>15</v>
      </c>
    </row>
    <row r="9199" spans="1:11" ht="12" customHeight="1" x14ac:dyDescent="0.2">
      <c r="A9199" s="2">
        <v>1700</v>
      </c>
      <c r="B9199" s="20" t="str">
        <f>VLOOKUP(C9199,'[2]05-2025'!$B$1:$C$65536,2,0)</f>
        <v>MEDICAMENTOS</v>
      </c>
      <c r="C9199" s="33" t="s">
        <v>103</v>
      </c>
      <c r="D9199" s="21">
        <f>VLOOKUP(C9199,'[2]05-2025'!$B$1:$D$65536,3,0)</f>
        <v>6069107.1600000001</v>
      </c>
      <c r="E9199" s="25" t="s">
        <v>1824</v>
      </c>
      <c r="F9199" s="27" t="s">
        <v>2318</v>
      </c>
      <c r="G9199" s="34">
        <v>0</v>
      </c>
      <c r="H9199" s="26">
        <v>0.24</v>
      </c>
      <c r="I9199" s="24">
        <f t="shared" si="144"/>
        <v>6053410.7299999967</v>
      </c>
      <c r="J9199" s="27" t="s">
        <v>39</v>
      </c>
      <c r="K9199" s="2" t="s">
        <v>15</v>
      </c>
    </row>
    <row r="9200" spans="1:11" ht="12" customHeight="1" x14ac:dyDescent="0.2">
      <c r="A9200" s="2">
        <v>1700</v>
      </c>
      <c r="B9200" s="20" t="str">
        <f>VLOOKUP(C9200,'[2]05-2025'!$B$1:$C$65536,2,0)</f>
        <v>MEDICAMENTOS</v>
      </c>
      <c r="C9200" s="33" t="s">
        <v>103</v>
      </c>
      <c r="D9200" s="21">
        <f>VLOOKUP(C9200,'[2]05-2025'!$B$1:$D$65536,3,0)</f>
        <v>6069107.1600000001</v>
      </c>
      <c r="E9200" s="25" t="s">
        <v>1824</v>
      </c>
      <c r="F9200" s="27" t="s">
        <v>3159</v>
      </c>
      <c r="G9200" s="34">
        <v>0</v>
      </c>
      <c r="H9200" s="26">
        <v>0.2</v>
      </c>
      <c r="I9200" s="24">
        <f t="shared" si="144"/>
        <v>6053410.5299999965</v>
      </c>
      <c r="J9200" s="27" t="s">
        <v>39</v>
      </c>
      <c r="K9200" s="2" t="s">
        <v>15</v>
      </c>
    </row>
    <row r="9201" spans="1:11" ht="12" customHeight="1" x14ac:dyDescent="0.2">
      <c r="A9201" s="2">
        <v>1700</v>
      </c>
      <c r="B9201" s="20" t="str">
        <f>VLOOKUP(C9201,'[2]05-2025'!$B$1:$C$65536,2,0)</f>
        <v>MEDICAMENTOS</v>
      </c>
      <c r="C9201" s="33" t="s">
        <v>103</v>
      </c>
      <c r="D9201" s="21">
        <f>VLOOKUP(C9201,'[2]05-2025'!$B$1:$D$65536,3,0)</f>
        <v>6069107.1600000001</v>
      </c>
      <c r="E9201" s="25" t="s">
        <v>1824</v>
      </c>
      <c r="F9201" s="27" t="s">
        <v>3159</v>
      </c>
      <c r="G9201" s="34">
        <v>0</v>
      </c>
      <c r="H9201" s="26">
        <v>68.3</v>
      </c>
      <c r="I9201" s="24">
        <f t="shared" si="144"/>
        <v>6053342.2299999967</v>
      </c>
      <c r="J9201" s="27" t="s">
        <v>39</v>
      </c>
      <c r="K9201" s="2" t="s">
        <v>15</v>
      </c>
    </row>
    <row r="9202" spans="1:11" ht="12" customHeight="1" x14ac:dyDescent="0.2">
      <c r="A9202" s="2">
        <v>1700</v>
      </c>
      <c r="B9202" s="20" t="str">
        <f>VLOOKUP(C9202,'[2]05-2025'!$B$1:$C$65536,2,0)</f>
        <v>MEDICAMENTOS</v>
      </c>
      <c r="C9202" s="33" t="s">
        <v>103</v>
      </c>
      <c r="D9202" s="21">
        <f>VLOOKUP(C9202,'[2]05-2025'!$B$1:$D$65536,3,0)</f>
        <v>6069107.1600000001</v>
      </c>
      <c r="E9202" s="25" t="s">
        <v>1824</v>
      </c>
      <c r="F9202" s="27" t="s">
        <v>3159</v>
      </c>
      <c r="G9202" s="34">
        <v>0</v>
      </c>
      <c r="H9202" s="26">
        <v>6.51</v>
      </c>
      <c r="I9202" s="24">
        <f t="shared" si="144"/>
        <v>6053335.7199999969</v>
      </c>
      <c r="J9202" s="27" t="s">
        <v>39</v>
      </c>
      <c r="K9202" s="2" t="s">
        <v>15</v>
      </c>
    </row>
    <row r="9203" spans="1:11" ht="12" customHeight="1" x14ac:dyDescent="0.2">
      <c r="A9203" s="2">
        <v>1700</v>
      </c>
      <c r="B9203" s="20" t="str">
        <f>VLOOKUP(C9203,'[2]05-2025'!$B$1:$C$65536,2,0)</f>
        <v>MEDICAMENTOS</v>
      </c>
      <c r="C9203" s="33" t="s">
        <v>103</v>
      </c>
      <c r="D9203" s="21">
        <f>VLOOKUP(C9203,'[2]05-2025'!$B$1:$D$65536,3,0)</f>
        <v>6069107.1600000001</v>
      </c>
      <c r="E9203" s="25" t="s">
        <v>1824</v>
      </c>
      <c r="F9203" s="27" t="s">
        <v>3159</v>
      </c>
      <c r="G9203" s="34">
        <v>0</v>
      </c>
      <c r="H9203" s="26">
        <v>0.86</v>
      </c>
      <c r="I9203" s="24">
        <f t="shared" si="144"/>
        <v>6053334.8599999966</v>
      </c>
      <c r="J9203" s="27" t="s">
        <v>39</v>
      </c>
      <c r="K9203" s="2" t="s">
        <v>15</v>
      </c>
    </row>
    <row r="9204" spans="1:11" ht="12" customHeight="1" x14ac:dyDescent="0.2">
      <c r="A9204" s="2">
        <v>1700</v>
      </c>
      <c r="B9204" s="20" t="str">
        <f>VLOOKUP(C9204,'[2]05-2025'!$B$1:$C$65536,2,0)</f>
        <v>MEDICAMENTOS</v>
      </c>
      <c r="C9204" s="33" t="s">
        <v>103</v>
      </c>
      <c r="D9204" s="21">
        <f>VLOOKUP(C9204,'[2]05-2025'!$B$1:$D$65536,3,0)</f>
        <v>6069107.1600000001</v>
      </c>
      <c r="E9204" s="25" t="s">
        <v>1824</v>
      </c>
      <c r="F9204" s="27" t="s">
        <v>3159</v>
      </c>
      <c r="G9204" s="34">
        <v>0</v>
      </c>
      <c r="H9204" s="26">
        <v>1.08</v>
      </c>
      <c r="I9204" s="24">
        <f t="shared" si="144"/>
        <v>6053333.7799999965</v>
      </c>
      <c r="J9204" s="27" t="s">
        <v>39</v>
      </c>
      <c r="K9204" s="2" t="s">
        <v>15</v>
      </c>
    </row>
    <row r="9205" spans="1:11" ht="12" customHeight="1" x14ac:dyDescent="0.2">
      <c r="A9205" s="2">
        <v>1700</v>
      </c>
      <c r="B9205" s="20" t="str">
        <f>VLOOKUP(C9205,'[2]05-2025'!$B$1:$C$65536,2,0)</f>
        <v>MEDICAMENTOS</v>
      </c>
      <c r="C9205" s="33" t="s">
        <v>103</v>
      </c>
      <c r="D9205" s="21">
        <f>VLOOKUP(C9205,'[2]05-2025'!$B$1:$D$65536,3,0)</f>
        <v>6069107.1600000001</v>
      </c>
      <c r="E9205" s="25" t="s">
        <v>1824</v>
      </c>
      <c r="F9205" s="27" t="s">
        <v>3159</v>
      </c>
      <c r="G9205" s="34">
        <v>0</v>
      </c>
      <c r="H9205" s="26">
        <v>1.46</v>
      </c>
      <c r="I9205" s="24">
        <f t="shared" si="144"/>
        <v>6053332.3199999966</v>
      </c>
      <c r="J9205" s="27" t="s">
        <v>39</v>
      </c>
      <c r="K9205" s="2" t="s">
        <v>15</v>
      </c>
    </row>
    <row r="9206" spans="1:11" ht="12" customHeight="1" x14ac:dyDescent="0.2">
      <c r="A9206" s="2">
        <v>1700</v>
      </c>
      <c r="B9206" s="20" t="str">
        <f>VLOOKUP(C9206,'[2]05-2025'!$B$1:$C$65536,2,0)</f>
        <v>MEDICAMENTOS</v>
      </c>
      <c r="C9206" s="33" t="s">
        <v>103</v>
      </c>
      <c r="D9206" s="21">
        <f>VLOOKUP(C9206,'[2]05-2025'!$B$1:$D$65536,3,0)</f>
        <v>6069107.1600000001</v>
      </c>
      <c r="E9206" s="25" t="s">
        <v>1824</v>
      </c>
      <c r="F9206" s="27" t="s">
        <v>3159</v>
      </c>
      <c r="G9206" s="34">
        <v>0</v>
      </c>
      <c r="H9206" s="26">
        <v>244.36</v>
      </c>
      <c r="I9206" s="24">
        <f t="shared" si="144"/>
        <v>6053087.9599999962</v>
      </c>
      <c r="J9206" s="27" t="s">
        <v>39</v>
      </c>
      <c r="K9206" s="2" t="s">
        <v>15</v>
      </c>
    </row>
    <row r="9207" spans="1:11" ht="12" customHeight="1" x14ac:dyDescent="0.2">
      <c r="A9207" s="2">
        <v>1700</v>
      </c>
      <c r="B9207" s="20" t="str">
        <f>VLOOKUP(C9207,'[2]05-2025'!$B$1:$C$65536,2,0)</f>
        <v>MEDICAMENTOS</v>
      </c>
      <c r="C9207" s="33" t="s">
        <v>103</v>
      </c>
      <c r="D9207" s="21">
        <f>VLOOKUP(C9207,'[2]05-2025'!$B$1:$D$65536,3,0)</f>
        <v>6069107.1600000001</v>
      </c>
      <c r="E9207" s="25" t="s">
        <v>1824</v>
      </c>
      <c r="F9207" s="27" t="s">
        <v>1601</v>
      </c>
      <c r="G9207" s="34">
        <v>0</v>
      </c>
      <c r="H9207" s="26">
        <v>82.39</v>
      </c>
      <c r="I9207" s="24">
        <f t="shared" si="144"/>
        <v>6053005.5699999966</v>
      </c>
      <c r="J9207" s="27" t="s">
        <v>39</v>
      </c>
      <c r="K9207" s="2" t="s">
        <v>15</v>
      </c>
    </row>
    <row r="9208" spans="1:11" ht="12" customHeight="1" x14ac:dyDescent="0.2">
      <c r="A9208" s="2">
        <v>1700</v>
      </c>
      <c r="B9208" s="20" t="str">
        <f>VLOOKUP(C9208,'[2]05-2025'!$B$1:$C$65536,2,0)</f>
        <v>MEDICAMENTOS</v>
      </c>
      <c r="C9208" s="33" t="s">
        <v>103</v>
      </c>
      <c r="D9208" s="21">
        <f>VLOOKUP(C9208,'[2]05-2025'!$B$1:$D$65536,3,0)</f>
        <v>6069107.1600000001</v>
      </c>
      <c r="E9208" s="25" t="s">
        <v>1824</v>
      </c>
      <c r="F9208" s="27" t="s">
        <v>3159</v>
      </c>
      <c r="G9208" s="34">
        <v>0</v>
      </c>
      <c r="H9208" s="26">
        <v>1.1499999999999999</v>
      </c>
      <c r="I9208" s="24">
        <f t="shared" si="144"/>
        <v>6053004.4199999962</v>
      </c>
      <c r="J9208" s="27" t="s">
        <v>39</v>
      </c>
      <c r="K9208" s="2" t="s">
        <v>15</v>
      </c>
    </row>
    <row r="9209" spans="1:11" ht="12" customHeight="1" x14ac:dyDescent="0.2">
      <c r="A9209" s="2">
        <v>1700</v>
      </c>
      <c r="B9209" s="20" t="str">
        <f>VLOOKUP(C9209,'[2]05-2025'!$B$1:$C$65536,2,0)</f>
        <v>MEDICAMENTOS</v>
      </c>
      <c r="C9209" s="33" t="s">
        <v>103</v>
      </c>
      <c r="D9209" s="21">
        <f>VLOOKUP(C9209,'[2]05-2025'!$B$1:$D$65536,3,0)</f>
        <v>6069107.1600000001</v>
      </c>
      <c r="E9209" s="25" t="s">
        <v>1824</v>
      </c>
      <c r="F9209" s="27" t="s">
        <v>3159</v>
      </c>
      <c r="G9209" s="34">
        <v>0</v>
      </c>
      <c r="H9209" s="26">
        <v>12.54</v>
      </c>
      <c r="I9209" s="24">
        <f t="shared" si="144"/>
        <v>6052991.8799999962</v>
      </c>
      <c r="J9209" s="27" t="s">
        <v>39</v>
      </c>
      <c r="K9209" s="2" t="s">
        <v>15</v>
      </c>
    </row>
    <row r="9210" spans="1:11" ht="12" customHeight="1" x14ac:dyDescent="0.2">
      <c r="A9210" s="2">
        <v>1700</v>
      </c>
      <c r="B9210" s="20" t="str">
        <f>VLOOKUP(C9210,'[2]05-2025'!$B$1:$C$65536,2,0)</f>
        <v>MEDICAMENTOS</v>
      </c>
      <c r="C9210" s="33" t="s">
        <v>103</v>
      </c>
      <c r="D9210" s="21">
        <f>VLOOKUP(C9210,'[2]05-2025'!$B$1:$D$65536,3,0)</f>
        <v>6069107.1600000001</v>
      </c>
      <c r="E9210" s="25" t="s">
        <v>1824</v>
      </c>
      <c r="F9210" s="27" t="s">
        <v>3159</v>
      </c>
      <c r="G9210" s="34">
        <v>0</v>
      </c>
      <c r="H9210" s="26">
        <v>0.72</v>
      </c>
      <c r="I9210" s="24">
        <f t="shared" si="144"/>
        <v>6052991.1599999964</v>
      </c>
      <c r="J9210" s="27" t="s">
        <v>39</v>
      </c>
      <c r="K9210" s="2" t="s">
        <v>15</v>
      </c>
    </row>
    <row r="9211" spans="1:11" ht="12" customHeight="1" x14ac:dyDescent="0.2">
      <c r="A9211" s="2">
        <v>1700</v>
      </c>
      <c r="B9211" s="20" t="str">
        <f>VLOOKUP(C9211,'[2]05-2025'!$B$1:$C$65536,2,0)</f>
        <v>MEDICAMENTOS</v>
      </c>
      <c r="C9211" s="33" t="s">
        <v>103</v>
      </c>
      <c r="D9211" s="21">
        <f>VLOOKUP(C9211,'[2]05-2025'!$B$1:$D$65536,3,0)</f>
        <v>6069107.1600000001</v>
      </c>
      <c r="E9211" s="25" t="s">
        <v>1824</v>
      </c>
      <c r="F9211" s="27" t="s">
        <v>2318</v>
      </c>
      <c r="G9211" s="34">
        <v>0</v>
      </c>
      <c r="H9211" s="26">
        <v>9.4700000000000006</v>
      </c>
      <c r="I9211" s="24">
        <f t="shared" si="144"/>
        <v>6052981.6899999967</v>
      </c>
      <c r="J9211" s="27" t="s">
        <v>39</v>
      </c>
      <c r="K9211" s="2" t="s">
        <v>15</v>
      </c>
    </row>
    <row r="9212" spans="1:11" ht="12" customHeight="1" x14ac:dyDescent="0.2">
      <c r="A9212" s="2">
        <v>1700</v>
      </c>
      <c r="B9212" s="20" t="str">
        <f>VLOOKUP(C9212,'[2]05-2025'!$B$1:$C$65536,2,0)</f>
        <v>MEDICAMENTOS</v>
      </c>
      <c r="C9212" s="33" t="s">
        <v>103</v>
      </c>
      <c r="D9212" s="21">
        <f>VLOOKUP(C9212,'[2]05-2025'!$B$1:$D$65536,3,0)</f>
        <v>6069107.1600000001</v>
      </c>
      <c r="E9212" s="25" t="s">
        <v>1824</v>
      </c>
      <c r="F9212" s="27" t="s">
        <v>3159</v>
      </c>
      <c r="G9212" s="34">
        <v>0</v>
      </c>
      <c r="H9212" s="26">
        <v>80.5</v>
      </c>
      <c r="I9212" s="24">
        <f t="shared" si="144"/>
        <v>6052901.1899999967</v>
      </c>
      <c r="J9212" s="27" t="s">
        <v>39</v>
      </c>
      <c r="K9212" s="2" t="s">
        <v>15</v>
      </c>
    </row>
    <row r="9213" spans="1:11" ht="12" customHeight="1" x14ac:dyDescent="0.2">
      <c r="A9213" s="2">
        <v>1700</v>
      </c>
      <c r="B9213" s="20" t="str">
        <f>VLOOKUP(C9213,'[2]05-2025'!$B$1:$C$65536,2,0)</f>
        <v>MEDICAMENTOS</v>
      </c>
      <c r="C9213" s="33" t="s">
        <v>103</v>
      </c>
      <c r="D9213" s="21">
        <f>VLOOKUP(C9213,'[2]05-2025'!$B$1:$D$65536,3,0)</f>
        <v>6069107.1600000001</v>
      </c>
      <c r="E9213" s="25" t="s">
        <v>1824</v>
      </c>
      <c r="F9213" s="27" t="s">
        <v>2318</v>
      </c>
      <c r="G9213" s="34">
        <v>0</v>
      </c>
      <c r="H9213" s="26">
        <v>0.15</v>
      </c>
      <c r="I9213" s="24">
        <f t="shared" si="144"/>
        <v>6052901.0399999963</v>
      </c>
      <c r="J9213" s="27" t="s">
        <v>39</v>
      </c>
      <c r="K9213" s="2" t="s">
        <v>15</v>
      </c>
    </row>
    <row r="9214" spans="1:11" ht="12" customHeight="1" x14ac:dyDescent="0.2">
      <c r="A9214" s="2">
        <v>1700</v>
      </c>
      <c r="B9214" s="20" t="str">
        <f>VLOOKUP(C9214,'[2]05-2025'!$B$1:$C$65536,2,0)</f>
        <v>MEDICAMENTOS</v>
      </c>
      <c r="C9214" s="33" t="s">
        <v>103</v>
      </c>
      <c r="D9214" s="21">
        <f>VLOOKUP(C9214,'[2]05-2025'!$B$1:$D$65536,3,0)</f>
        <v>6069107.1600000001</v>
      </c>
      <c r="E9214" s="25" t="s">
        <v>1824</v>
      </c>
      <c r="F9214" s="27" t="s">
        <v>3159</v>
      </c>
      <c r="G9214" s="34">
        <v>0</v>
      </c>
      <c r="H9214" s="26">
        <v>0.16</v>
      </c>
      <c r="I9214" s="24">
        <f t="shared" si="144"/>
        <v>6052900.8799999962</v>
      </c>
      <c r="J9214" s="27" t="s">
        <v>39</v>
      </c>
      <c r="K9214" s="2" t="s">
        <v>15</v>
      </c>
    </row>
    <row r="9215" spans="1:11" ht="12" customHeight="1" x14ac:dyDescent="0.2">
      <c r="A9215" s="2">
        <v>1700</v>
      </c>
      <c r="B9215" s="20" t="str">
        <f>VLOOKUP(C9215,'[2]05-2025'!$B$1:$C$65536,2,0)</f>
        <v>MEDICAMENTOS</v>
      </c>
      <c r="C9215" s="33" t="s">
        <v>103</v>
      </c>
      <c r="D9215" s="21">
        <f>VLOOKUP(C9215,'[2]05-2025'!$B$1:$D$65536,3,0)</f>
        <v>6069107.1600000001</v>
      </c>
      <c r="E9215" s="25" t="s">
        <v>1824</v>
      </c>
      <c r="F9215" s="27" t="s">
        <v>3159</v>
      </c>
      <c r="G9215" s="34">
        <v>0</v>
      </c>
      <c r="H9215" s="26">
        <v>18.920000000000002</v>
      </c>
      <c r="I9215" s="24">
        <f t="shared" si="144"/>
        <v>6052881.9599999962</v>
      </c>
      <c r="J9215" s="27" t="s">
        <v>39</v>
      </c>
      <c r="K9215" s="2" t="s">
        <v>15</v>
      </c>
    </row>
    <row r="9216" spans="1:11" ht="12" customHeight="1" x14ac:dyDescent="0.2">
      <c r="A9216" s="2">
        <v>1700</v>
      </c>
      <c r="B9216" s="20" t="str">
        <f>VLOOKUP(C9216,'[2]05-2025'!$B$1:$C$65536,2,0)</f>
        <v>MEDICAMENTOS</v>
      </c>
      <c r="C9216" s="33" t="s">
        <v>103</v>
      </c>
      <c r="D9216" s="21">
        <f>VLOOKUP(C9216,'[2]05-2025'!$B$1:$D$65536,3,0)</f>
        <v>6069107.1600000001</v>
      </c>
      <c r="E9216" s="25" t="s">
        <v>1824</v>
      </c>
      <c r="F9216" s="27" t="s">
        <v>2318</v>
      </c>
      <c r="G9216" s="34">
        <v>0</v>
      </c>
      <c r="H9216" s="26">
        <v>2.15</v>
      </c>
      <c r="I9216" s="24">
        <f t="shared" si="144"/>
        <v>6052879.8099999959</v>
      </c>
      <c r="J9216" s="27" t="s">
        <v>39</v>
      </c>
      <c r="K9216" s="2" t="s">
        <v>15</v>
      </c>
    </row>
    <row r="9217" spans="1:11" ht="12" customHeight="1" x14ac:dyDescent="0.2">
      <c r="A9217" s="2">
        <v>1700</v>
      </c>
      <c r="B9217" s="20" t="str">
        <f>VLOOKUP(C9217,'[2]05-2025'!$B$1:$C$65536,2,0)</f>
        <v>MEDICAMENTOS</v>
      </c>
      <c r="C9217" s="33" t="s">
        <v>103</v>
      </c>
      <c r="D9217" s="21">
        <f>VLOOKUP(C9217,'[2]05-2025'!$B$1:$D$65536,3,0)</f>
        <v>6069107.1600000001</v>
      </c>
      <c r="E9217" s="25" t="s">
        <v>1824</v>
      </c>
      <c r="F9217" s="27" t="s">
        <v>3159</v>
      </c>
      <c r="G9217" s="34">
        <v>0</v>
      </c>
      <c r="H9217" s="26">
        <v>108.31</v>
      </c>
      <c r="I9217" s="24">
        <f t="shared" si="144"/>
        <v>6052771.4999999963</v>
      </c>
      <c r="J9217" s="27" t="s">
        <v>39</v>
      </c>
      <c r="K9217" s="2" t="s">
        <v>15</v>
      </c>
    </row>
    <row r="9218" spans="1:11" ht="12" customHeight="1" x14ac:dyDescent="0.2">
      <c r="A9218" s="2">
        <v>1700</v>
      </c>
      <c r="B9218" s="20" t="str">
        <f>VLOOKUP(C9218,'[2]05-2025'!$B$1:$C$65536,2,0)</f>
        <v>MEDICAMENTOS</v>
      </c>
      <c r="C9218" s="33" t="s">
        <v>103</v>
      </c>
      <c r="D9218" s="21">
        <f>VLOOKUP(C9218,'[2]05-2025'!$B$1:$D$65536,3,0)</f>
        <v>6069107.1600000001</v>
      </c>
      <c r="E9218" s="25" t="s">
        <v>1824</v>
      </c>
      <c r="F9218" s="27" t="s">
        <v>2318</v>
      </c>
      <c r="G9218" s="34">
        <v>0</v>
      </c>
      <c r="H9218" s="26">
        <v>4.0599999999999996</v>
      </c>
      <c r="I9218" s="24">
        <f t="shared" si="144"/>
        <v>6052767.4399999967</v>
      </c>
      <c r="J9218" s="27" t="s">
        <v>39</v>
      </c>
      <c r="K9218" s="2" t="s">
        <v>15</v>
      </c>
    </row>
    <row r="9219" spans="1:11" ht="12" customHeight="1" x14ac:dyDescent="0.2">
      <c r="A9219" s="2">
        <v>1700</v>
      </c>
      <c r="B9219" s="20" t="str">
        <f>VLOOKUP(C9219,'[2]05-2025'!$B$1:$C$65536,2,0)</f>
        <v>MEDICAMENTOS</v>
      </c>
      <c r="C9219" s="33" t="s">
        <v>103</v>
      </c>
      <c r="D9219" s="21">
        <f>VLOOKUP(C9219,'[2]05-2025'!$B$1:$D$65536,3,0)</f>
        <v>6069107.1600000001</v>
      </c>
      <c r="E9219" s="25" t="s">
        <v>1824</v>
      </c>
      <c r="F9219" s="27" t="s">
        <v>3159</v>
      </c>
      <c r="G9219" s="34">
        <v>0</v>
      </c>
      <c r="H9219" s="26">
        <v>303.19</v>
      </c>
      <c r="I9219" s="24">
        <f t="shared" ref="I9219:I9282" si="145">IF(C9219&lt;&gt;C9218,D9219+G9219-H9219,IF(C9219=C9218,I9218+G9219-H9219,"falso"))</f>
        <v>6052464.2499999963</v>
      </c>
      <c r="J9219" s="27" t="s">
        <v>39</v>
      </c>
      <c r="K9219" s="2" t="s">
        <v>15</v>
      </c>
    </row>
    <row r="9220" spans="1:11" ht="12" customHeight="1" x14ac:dyDescent="0.2">
      <c r="A9220" s="2">
        <v>1700</v>
      </c>
      <c r="B9220" s="20" t="str">
        <f>VLOOKUP(C9220,'[2]05-2025'!$B$1:$C$65536,2,0)</f>
        <v>MEDICAMENTOS</v>
      </c>
      <c r="C9220" s="33" t="s">
        <v>103</v>
      </c>
      <c r="D9220" s="21">
        <f>VLOOKUP(C9220,'[2]05-2025'!$B$1:$D$65536,3,0)</f>
        <v>6069107.1600000001</v>
      </c>
      <c r="E9220" s="25" t="s">
        <v>1824</v>
      </c>
      <c r="F9220" s="27" t="s">
        <v>3159</v>
      </c>
      <c r="G9220" s="34">
        <v>0</v>
      </c>
      <c r="H9220" s="26">
        <v>0.51</v>
      </c>
      <c r="I9220" s="24">
        <f t="shared" si="145"/>
        <v>6052463.7399999965</v>
      </c>
      <c r="J9220" s="27" t="s">
        <v>39</v>
      </c>
      <c r="K9220" s="2" t="s">
        <v>15</v>
      </c>
    </row>
    <row r="9221" spans="1:11" ht="12" customHeight="1" x14ac:dyDescent="0.2">
      <c r="A9221" s="2">
        <v>1700</v>
      </c>
      <c r="B9221" s="20" t="str">
        <f>VLOOKUP(C9221,'[2]05-2025'!$B$1:$C$65536,2,0)</f>
        <v>MEDICAMENTOS</v>
      </c>
      <c r="C9221" s="33" t="s">
        <v>103</v>
      </c>
      <c r="D9221" s="21">
        <f>VLOOKUP(C9221,'[2]05-2025'!$B$1:$D$65536,3,0)</f>
        <v>6069107.1600000001</v>
      </c>
      <c r="E9221" s="25" t="s">
        <v>1824</v>
      </c>
      <c r="F9221" s="27" t="s">
        <v>3159</v>
      </c>
      <c r="G9221" s="34">
        <v>0</v>
      </c>
      <c r="H9221" s="26">
        <v>1.28</v>
      </c>
      <c r="I9221" s="24">
        <f t="shared" si="145"/>
        <v>6052462.4599999962</v>
      </c>
      <c r="J9221" s="27" t="s">
        <v>39</v>
      </c>
      <c r="K9221" s="2" t="s">
        <v>15</v>
      </c>
    </row>
    <row r="9222" spans="1:11" ht="12" customHeight="1" x14ac:dyDescent="0.2">
      <c r="A9222" s="2">
        <v>1700</v>
      </c>
      <c r="B9222" s="20" t="str">
        <f>VLOOKUP(C9222,'[2]05-2025'!$B$1:$C$65536,2,0)</f>
        <v>MEDICAMENTOS</v>
      </c>
      <c r="C9222" s="33" t="s">
        <v>103</v>
      </c>
      <c r="D9222" s="21">
        <f>VLOOKUP(C9222,'[2]05-2025'!$B$1:$D$65536,3,0)</f>
        <v>6069107.1600000001</v>
      </c>
      <c r="E9222" s="25" t="s">
        <v>1824</v>
      </c>
      <c r="F9222" s="27" t="s">
        <v>3159</v>
      </c>
      <c r="G9222" s="34">
        <v>0</v>
      </c>
      <c r="H9222" s="26">
        <v>219</v>
      </c>
      <c r="I9222" s="24">
        <f t="shared" si="145"/>
        <v>6052243.4599999962</v>
      </c>
      <c r="J9222" s="27" t="s">
        <v>39</v>
      </c>
      <c r="K9222" s="2" t="s">
        <v>15</v>
      </c>
    </row>
    <row r="9223" spans="1:11" ht="12" customHeight="1" x14ac:dyDescent="0.2">
      <c r="A9223" s="2">
        <v>1700</v>
      </c>
      <c r="B9223" s="20" t="str">
        <f>VLOOKUP(C9223,'[2]05-2025'!$B$1:$C$65536,2,0)</f>
        <v>MEDICAMENTOS</v>
      </c>
      <c r="C9223" s="33" t="s">
        <v>103</v>
      </c>
      <c r="D9223" s="21">
        <f>VLOOKUP(C9223,'[2]05-2025'!$B$1:$D$65536,3,0)</f>
        <v>6069107.1600000001</v>
      </c>
      <c r="E9223" s="25" t="s">
        <v>1824</v>
      </c>
      <c r="F9223" s="27" t="s">
        <v>2318</v>
      </c>
      <c r="G9223" s="34">
        <v>0</v>
      </c>
      <c r="H9223" s="26">
        <v>1.39</v>
      </c>
      <c r="I9223" s="24">
        <f t="shared" si="145"/>
        <v>6052242.0699999966</v>
      </c>
      <c r="J9223" s="27" t="s">
        <v>39</v>
      </c>
      <c r="K9223" s="2" t="s">
        <v>15</v>
      </c>
    </row>
    <row r="9224" spans="1:11" ht="12" customHeight="1" x14ac:dyDescent="0.2">
      <c r="A9224" s="2">
        <v>1700</v>
      </c>
      <c r="B9224" s="20" t="str">
        <f>VLOOKUP(C9224,'[2]05-2025'!$B$1:$C$65536,2,0)</f>
        <v>MEDICAMENTOS</v>
      </c>
      <c r="C9224" s="33" t="s">
        <v>103</v>
      </c>
      <c r="D9224" s="21">
        <f>VLOOKUP(C9224,'[2]05-2025'!$B$1:$D$65536,3,0)</f>
        <v>6069107.1600000001</v>
      </c>
      <c r="E9224" s="25" t="s">
        <v>1824</v>
      </c>
      <c r="F9224" s="27" t="s">
        <v>3159</v>
      </c>
      <c r="G9224" s="34">
        <v>0</v>
      </c>
      <c r="H9224" s="26">
        <v>224.21</v>
      </c>
      <c r="I9224" s="24">
        <f t="shared" si="145"/>
        <v>6052017.8599999966</v>
      </c>
      <c r="J9224" s="27" t="s">
        <v>39</v>
      </c>
      <c r="K9224" s="2" t="s">
        <v>15</v>
      </c>
    </row>
    <row r="9225" spans="1:11" ht="12" customHeight="1" x14ac:dyDescent="0.2">
      <c r="A9225" s="2">
        <v>1700</v>
      </c>
      <c r="B9225" s="20" t="str">
        <f>VLOOKUP(C9225,'[2]05-2025'!$B$1:$C$65536,2,0)</f>
        <v>MEDICAMENTOS</v>
      </c>
      <c r="C9225" s="33" t="s">
        <v>103</v>
      </c>
      <c r="D9225" s="21">
        <f>VLOOKUP(C9225,'[2]05-2025'!$B$1:$D$65536,3,0)</f>
        <v>6069107.1600000001</v>
      </c>
      <c r="E9225" s="25" t="s">
        <v>1824</v>
      </c>
      <c r="F9225" s="27" t="s">
        <v>2318</v>
      </c>
      <c r="G9225" s="34">
        <v>0</v>
      </c>
      <c r="H9225" s="26">
        <v>9.19</v>
      </c>
      <c r="I9225" s="24">
        <f t="shared" si="145"/>
        <v>6052008.6699999962</v>
      </c>
      <c r="J9225" s="27" t="s">
        <v>39</v>
      </c>
      <c r="K9225" s="2" t="s">
        <v>15</v>
      </c>
    </row>
    <row r="9226" spans="1:11" ht="12" customHeight="1" x14ac:dyDescent="0.2">
      <c r="A9226" s="2">
        <v>1700</v>
      </c>
      <c r="B9226" s="20" t="str">
        <f>VLOOKUP(C9226,'[2]05-2025'!$B$1:$C$65536,2,0)</f>
        <v>MEDICAMENTOS</v>
      </c>
      <c r="C9226" s="33" t="s">
        <v>103</v>
      </c>
      <c r="D9226" s="21">
        <f>VLOOKUP(C9226,'[2]05-2025'!$B$1:$D$65536,3,0)</f>
        <v>6069107.1600000001</v>
      </c>
      <c r="E9226" s="25" t="s">
        <v>1824</v>
      </c>
      <c r="F9226" s="27" t="s">
        <v>3159</v>
      </c>
      <c r="G9226" s="34">
        <v>0</v>
      </c>
      <c r="H9226" s="26">
        <v>21.25</v>
      </c>
      <c r="I9226" s="24">
        <f t="shared" si="145"/>
        <v>6051987.4199999962</v>
      </c>
      <c r="J9226" s="27" t="s">
        <v>39</v>
      </c>
      <c r="K9226" s="2" t="s">
        <v>15</v>
      </c>
    </row>
    <row r="9227" spans="1:11" ht="12" customHeight="1" x14ac:dyDescent="0.2">
      <c r="A9227" s="2">
        <v>1700</v>
      </c>
      <c r="B9227" s="20" t="str">
        <f>VLOOKUP(C9227,'[2]05-2025'!$B$1:$C$65536,2,0)</f>
        <v>MEDICAMENTOS</v>
      </c>
      <c r="C9227" s="33" t="s">
        <v>103</v>
      </c>
      <c r="D9227" s="21">
        <f>VLOOKUP(C9227,'[2]05-2025'!$B$1:$D$65536,3,0)</f>
        <v>6069107.1600000001</v>
      </c>
      <c r="E9227" s="25" t="s">
        <v>1824</v>
      </c>
      <c r="F9227" s="27" t="s">
        <v>2318</v>
      </c>
      <c r="G9227" s="34">
        <v>0</v>
      </c>
      <c r="H9227" s="26">
        <v>8.73</v>
      </c>
      <c r="I9227" s="24">
        <f t="shared" si="145"/>
        <v>6051978.6899999958</v>
      </c>
      <c r="J9227" s="27" t="s">
        <v>39</v>
      </c>
      <c r="K9227" s="2" t="s">
        <v>15</v>
      </c>
    </row>
    <row r="9228" spans="1:11" ht="12" customHeight="1" x14ac:dyDescent="0.2">
      <c r="A9228" s="2">
        <v>1700</v>
      </c>
      <c r="B9228" s="20" t="str">
        <f>VLOOKUP(C9228,'[2]05-2025'!$B$1:$C$65536,2,0)</f>
        <v>MEDICAMENTOS</v>
      </c>
      <c r="C9228" s="33" t="s">
        <v>103</v>
      </c>
      <c r="D9228" s="21">
        <f>VLOOKUP(C9228,'[2]05-2025'!$B$1:$D$65536,3,0)</f>
        <v>6069107.1600000001</v>
      </c>
      <c r="E9228" s="25" t="s">
        <v>1824</v>
      </c>
      <c r="F9228" s="27" t="s">
        <v>3159</v>
      </c>
      <c r="G9228" s="34">
        <v>0</v>
      </c>
      <c r="H9228" s="26">
        <v>27.87</v>
      </c>
      <c r="I9228" s="24">
        <f t="shared" si="145"/>
        <v>6051950.8199999956</v>
      </c>
      <c r="J9228" s="27" t="s">
        <v>39</v>
      </c>
      <c r="K9228" s="2" t="s">
        <v>15</v>
      </c>
    </row>
    <row r="9229" spans="1:11" ht="12" customHeight="1" x14ac:dyDescent="0.2">
      <c r="A9229" s="2">
        <v>1700</v>
      </c>
      <c r="B9229" s="20" t="str">
        <f>VLOOKUP(C9229,'[2]05-2025'!$B$1:$C$65536,2,0)</f>
        <v>MEDICAMENTOS</v>
      </c>
      <c r="C9229" s="33" t="s">
        <v>103</v>
      </c>
      <c r="D9229" s="21">
        <f>VLOOKUP(C9229,'[2]05-2025'!$B$1:$D$65536,3,0)</f>
        <v>6069107.1600000001</v>
      </c>
      <c r="E9229" s="25" t="s">
        <v>1824</v>
      </c>
      <c r="F9229" s="27" t="s">
        <v>3159</v>
      </c>
      <c r="G9229" s="34">
        <v>0</v>
      </c>
      <c r="H9229" s="26">
        <v>17.170000000000002</v>
      </c>
      <c r="I9229" s="24">
        <f t="shared" si="145"/>
        <v>6051933.6499999957</v>
      </c>
      <c r="J9229" s="27" t="s">
        <v>39</v>
      </c>
      <c r="K9229" s="2" t="s">
        <v>15</v>
      </c>
    </row>
    <row r="9230" spans="1:11" ht="12" customHeight="1" x14ac:dyDescent="0.2">
      <c r="A9230" s="2">
        <v>1700</v>
      </c>
      <c r="B9230" s="20" t="str">
        <f>VLOOKUP(C9230,'[2]05-2025'!$B$1:$C$65536,2,0)</f>
        <v>MEDICAMENTOS</v>
      </c>
      <c r="C9230" s="33" t="s">
        <v>103</v>
      </c>
      <c r="D9230" s="21">
        <f>VLOOKUP(C9230,'[2]05-2025'!$B$1:$D$65536,3,0)</f>
        <v>6069107.1600000001</v>
      </c>
      <c r="E9230" s="25" t="s">
        <v>1824</v>
      </c>
      <c r="F9230" s="27" t="s">
        <v>3159</v>
      </c>
      <c r="G9230" s="34">
        <v>0</v>
      </c>
      <c r="H9230" s="26">
        <v>5.37</v>
      </c>
      <c r="I9230" s="24">
        <f t="shared" si="145"/>
        <v>6051928.2799999956</v>
      </c>
      <c r="J9230" s="27" t="s">
        <v>39</v>
      </c>
      <c r="K9230" s="2" t="s">
        <v>15</v>
      </c>
    </row>
    <row r="9231" spans="1:11" ht="12" customHeight="1" x14ac:dyDescent="0.2">
      <c r="A9231" s="2">
        <v>1700</v>
      </c>
      <c r="B9231" s="20" t="str">
        <f>VLOOKUP(C9231,'[2]05-2025'!$B$1:$C$65536,2,0)</f>
        <v>MEDICAMENTOS</v>
      </c>
      <c r="C9231" s="33" t="s">
        <v>103</v>
      </c>
      <c r="D9231" s="21">
        <f>VLOOKUP(C9231,'[2]05-2025'!$B$1:$D$65536,3,0)</f>
        <v>6069107.1600000001</v>
      </c>
      <c r="E9231" s="25" t="s">
        <v>1824</v>
      </c>
      <c r="F9231" s="27" t="s">
        <v>2318</v>
      </c>
      <c r="G9231" s="34">
        <v>0</v>
      </c>
      <c r="H9231" s="26">
        <v>5.24</v>
      </c>
      <c r="I9231" s="24">
        <f t="shared" si="145"/>
        <v>6051923.0399999954</v>
      </c>
      <c r="J9231" s="27" t="s">
        <v>39</v>
      </c>
      <c r="K9231" s="2" t="s">
        <v>15</v>
      </c>
    </row>
    <row r="9232" spans="1:11" ht="12" customHeight="1" x14ac:dyDescent="0.2">
      <c r="A9232" s="2">
        <v>1700</v>
      </c>
      <c r="B9232" s="20" t="str">
        <f>VLOOKUP(C9232,'[2]05-2025'!$B$1:$C$65536,2,0)</f>
        <v>MEDICAMENTOS</v>
      </c>
      <c r="C9232" s="33" t="s">
        <v>103</v>
      </c>
      <c r="D9232" s="21">
        <f>VLOOKUP(C9232,'[2]05-2025'!$B$1:$D$65536,3,0)</f>
        <v>6069107.1600000001</v>
      </c>
      <c r="E9232" s="25" t="s">
        <v>1824</v>
      </c>
      <c r="F9232" s="27" t="s">
        <v>3159</v>
      </c>
      <c r="G9232" s="34">
        <v>0</v>
      </c>
      <c r="H9232" s="26">
        <v>67.94</v>
      </c>
      <c r="I9232" s="24">
        <f t="shared" si="145"/>
        <v>6051855.099999995</v>
      </c>
      <c r="J9232" s="27" t="s">
        <v>39</v>
      </c>
      <c r="K9232" s="2" t="s">
        <v>15</v>
      </c>
    </row>
    <row r="9233" spans="1:11" ht="12" customHeight="1" x14ac:dyDescent="0.2">
      <c r="A9233" s="2">
        <v>1700</v>
      </c>
      <c r="B9233" s="20" t="str">
        <f>VLOOKUP(C9233,'[2]05-2025'!$B$1:$C$65536,2,0)</f>
        <v>MEDICAMENTOS</v>
      </c>
      <c r="C9233" s="33" t="s">
        <v>103</v>
      </c>
      <c r="D9233" s="21">
        <f>VLOOKUP(C9233,'[2]05-2025'!$B$1:$D$65536,3,0)</f>
        <v>6069107.1600000001</v>
      </c>
      <c r="E9233" s="25" t="s">
        <v>1824</v>
      </c>
      <c r="F9233" s="27" t="s">
        <v>1598</v>
      </c>
      <c r="G9233" s="34">
        <v>0</v>
      </c>
      <c r="H9233" s="26">
        <v>19.52</v>
      </c>
      <c r="I9233" s="24">
        <f t="shared" si="145"/>
        <v>6051835.5799999954</v>
      </c>
      <c r="J9233" s="27" t="s">
        <v>39</v>
      </c>
      <c r="K9233" s="2" t="s">
        <v>15</v>
      </c>
    </row>
    <row r="9234" spans="1:11" ht="12" customHeight="1" x14ac:dyDescent="0.2">
      <c r="A9234" s="2">
        <v>1700</v>
      </c>
      <c r="B9234" s="20" t="str">
        <f>VLOOKUP(C9234,'[2]05-2025'!$B$1:$C$65536,2,0)</f>
        <v>MEDICAMENTOS</v>
      </c>
      <c r="C9234" s="33" t="s">
        <v>103</v>
      </c>
      <c r="D9234" s="21">
        <f>VLOOKUP(C9234,'[2]05-2025'!$B$1:$D$65536,3,0)</f>
        <v>6069107.1600000001</v>
      </c>
      <c r="E9234" s="25" t="s">
        <v>1824</v>
      </c>
      <c r="F9234" s="27" t="s">
        <v>3159</v>
      </c>
      <c r="G9234" s="34">
        <v>0</v>
      </c>
      <c r="H9234" s="26">
        <v>5.36</v>
      </c>
      <c r="I9234" s="24">
        <f t="shared" si="145"/>
        <v>6051830.2199999951</v>
      </c>
      <c r="J9234" s="27" t="s">
        <v>39</v>
      </c>
      <c r="K9234" s="2" t="s">
        <v>15</v>
      </c>
    </row>
    <row r="9235" spans="1:11" ht="12" customHeight="1" x14ac:dyDescent="0.2">
      <c r="A9235" s="2">
        <v>1700</v>
      </c>
      <c r="B9235" s="20" t="str">
        <f>VLOOKUP(C9235,'[2]05-2025'!$B$1:$C$65536,2,0)</f>
        <v>MEDICAMENTOS</v>
      </c>
      <c r="C9235" s="33" t="s">
        <v>103</v>
      </c>
      <c r="D9235" s="21">
        <f>VLOOKUP(C9235,'[2]05-2025'!$B$1:$D$65536,3,0)</f>
        <v>6069107.1600000001</v>
      </c>
      <c r="E9235" s="25" t="s">
        <v>1824</v>
      </c>
      <c r="F9235" s="27" t="s">
        <v>3159</v>
      </c>
      <c r="G9235" s="34">
        <v>0</v>
      </c>
      <c r="H9235" s="26">
        <v>2.65</v>
      </c>
      <c r="I9235" s="24">
        <f t="shared" si="145"/>
        <v>6051827.5699999947</v>
      </c>
      <c r="J9235" s="27" t="s">
        <v>39</v>
      </c>
      <c r="K9235" s="2" t="s">
        <v>15</v>
      </c>
    </row>
    <row r="9236" spans="1:11" ht="12" customHeight="1" x14ac:dyDescent="0.2">
      <c r="A9236" s="2">
        <v>1700</v>
      </c>
      <c r="B9236" s="20" t="str">
        <f>VLOOKUP(C9236,'[2]05-2025'!$B$1:$C$65536,2,0)</f>
        <v>MEDICAMENTOS</v>
      </c>
      <c r="C9236" s="33" t="s">
        <v>103</v>
      </c>
      <c r="D9236" s="21">
        <f>VLOOKUP(C9236,'[2]05-2025'!$B$1:$D$65536,3,0)</f>
        <v>6069107.1600000001</v>
      </c>
      <c r="E9236" s="25" t="s">
        <v>1824</v>
      </c>
      <c r="F9236" s="27" t="s">
        <v>3159</v>
      </c>
      <c r="G9236" s="34">
        <v>0</v>
      </c>
      <c r="H9236" s="26">
        <v>0.2</v>
      </c>
      <c r="I9236" s="24">
        <f t="shared" si="145"/>
        <v>6051827.3699999945</v>
      </c>
      <c r="J9236" s="27" t="s">
        <v>39</v>
      </c>
      <c r="K9236" s="2" t="s">
        <v>15</v>
      </c>
    </row>
    <row r="9237" spans="1:11" ht="12" customHeight="1" x14ac:dyDescent="0.2">
      <c r="A9237" s="2">
        <v>1700</v>
      </c>
      <c r="B9237" s="20" t="str">
        <f>VLOOKUP(C9237,'[2]05-2025'!$B$1:$C$65536,2,0)</f>
        <v>MEDICAMENTOS</v>
      </c>
      <c r="C9237" s="33" t="s">
        <v>103</v>
      </c>
      <c r="D9237" s="21">
        <f>VLOOKUP(C9237,'[2]05-2025'!$B$1:$D$65536,3,0)</f>
        <v>6069107.1600000001</v>
      </c>
      <c r="E9237" s="25" t="s">
        <v>1824</v>
      </c>
      <c r="F9237" s="27" t="s">
        <v>2318</v>
      </c>
      <c r="G9237" s="34">
        <v>0</v>
      </c>
      <c r="H9237" s="26">
        <v>7.0000000000000007E-2</v>
      </c>
      <c r="I9237" s="24">
        <f t="shared" si="145"/>
        <v>6051827.2999999942</v>
      </c>
      <c r="J9237" s="27" t="s">
        <v>39</v>
      </c>
      <c r="K9237" s="2" t="s">
        <v>15</v>
      </c>
    </row>
    <row r="9238" spans="1:11" ht="12" customHeight="1" x14ac:dyDescent="0.2">
      <c r="A9238" s="2">
        <v>1700</v>
      </c>
      <c r="B9238" s="20" t="str">
        <f>VLOOKUP(C9238,'[2]05-2025'!$B$1:$C$65536,2,0)</f>
        <v>MEDICAMENTOS</v>
      </c>
      <c r="C9238" s="33" t="s">
        <v>103</v>
      </c>
      <c r="D9238" s="21">
        <f>VLOOKUP(C9238,'[2]05-2025'!$B$1:$D$65536,3,0)</f>
        <v>6069107.1600000001</v>
      </c>
      <c r="E9238" s="25" t="s">
        <v>1824</v>
      </c>
      <c r="F9238" s="27" t="s">
        <v>3159</v>
      </c>
      <c r="G9238" s="34">
        <v>0</v>
      </c>
      <c r="H9238" s="26">
        <v>17.48</v>
      </c>
      <c r="I9238" s="24">
        <f t="shared" si="145"/>
        <v>6051809.8199999938</v>
      </c>
      <c r="J9238" s="27" t="s">
        <v>39</v>
      </c>
      <c r="K9238" s="2" t="s">
        <v>15</v>
      </c>
    </row>
    <row r="9239" spans="1:11" ht="12" customHeight="1" x14ac:dyDescent="0.2">
      <c r="A9239" s="2">
        <v>1700</v>
      </c>
      <c r="B9239" s="20" t="str">
        <f>VLOOKUP(C9239,'[2]05-2025'!$B$1:$C$65536,2,0)</f>
        <v>MEDICAMENTOS</v>
      </c>
      <c r="C9239" s="33" t="s">
        <v>103</v>
      </c>
      <c r="D9239" s="21">
        <f>VLOOKUP(C9239,'[2]05-2025'!$B$1:$D$65536,3,0)</f>
        <v>6069107.1600000001</v>
      </c>
      <c r="E9239" s="25" t="s">
        <v>1824</v>
      </c>
      <c r="F9239" s="27" t="s">
        <v>2318</v>
      </c>
      <c r="G9239" s="34">
        <v>0</v>
      </c>
      <c r="H9239" s="26">
        <v>0.18</v>
      </c>
      <c r="I9239" s="24">
        <f t="shared" si="145"/>
        <v>6051809.6399999941</v>
      </c>
      <c r="J9239" s="27" t="s">
        <v>39</v>
      </c>
      <c r="K9239" s="2" t="s">
        <v>15</v>
      </c>
    </row>
    <row r="9240" spans="1:11" ht="12" customHeight="1" x14ac:dyDescent="0.2">
      <c r="A9240" s="2">
        <v>1700</v>
      </c>
      <c r="B9240" s="20" t="str">
        <f>VLOOKUP(C9240,'[2]05-2025'!$B$1:$C$65536,2,0)</f>
        <v>MEDICAMENTOS</v>
      </c>
      <c r="C9240" s="33" t="s">
        <v>103</v>
      </c>
      <c r="D9240" s="21">
        <f>VLOOKUP(C9240,'[2]05-2025'!$B$1:$D$65536,3,0)</f>
        <v>6069107.1600000001</v>
      </c>
      <c r="E9240" s="25" t="s">
        <v>1824</v>
      </c>
      <c r="F9240" s="27" t="s">
        <v>3159</v>
      </c>
      <c r="G9240" s="34">
        <v>0</v>
      </c>
      <c r="H9240" s="26">
        <v>3.06</v>
      </c>
      <c r="I9240" s="24">
        <f t="shared" si="145"/>
        <v>6051806.5799999945</v>
      </c>
      <c r="J9240" s="27" t="s">
        <v>39</v>
      </c>
      <c r="K9240" s="2" t="s">
        <v>15</v>
      </c>
    </row>
    <row r="9241" spans="1:11" ht="12" customHeight="1" x14ac:dyDescent="0.2">
      <c r="A9241" s="2">
        <v>1700</v>
      </c>
      <c r="B9241" s="20" t="str">
        <f>VLOOKUP(C9241,'[2]05-2025'!$B$1:$C$65536,2,0)</f>
        <v>MEDICAMENTOS</v>
      </c>
      <c r="C9241" s="33" t="s">
        <v>103</v>
      </c>
      <c r="D9241" s="21">
        <f>VLOOKUP(C9241,'[2]05-2025'!$B$1:$D$65536,3,0)</f>
        <v>6069107.1600000001</v>
      </c>
      <c r="E9241" s="25" t="s">
        <v>1824</v>
      </c>
      <c r="F9241" s="27" t="s">
        <v>3159</v>
      </c>
      <c r="G9241" s="34">
        <v>0</v>
      </c>
      <c r="H9241" s="26">
        <v>3.79</v>
      </c>
      <c r="I9241" s="24">
        <f t="shared" si="145"/>
        <v>6051802.7899999944</v>
      </c>
      <c r="J9241" s="27" t="s">
        <v>39</v>
      </c>
      <c r="K9241" s="2" t="s">
        <v>15</v>
      </c>
    </row>
    <row r="9242" spans="1:11" ht="12" customHeight="1" x14ac:dyDescent="0.2">
      <c r="A9242" s="2">
        <v>1700</v>
      </c>
      <c r="B9242" s="20" t="str">
        <f>VLOOKUP(C9242,'[2]05-2025'!$B$1:$C$65536,2,0)</f>
        <v>MEDICAMENTOS</v>
      </c>
      <c r="C9242" s="33" t="s">
        <v>103</v>
      </c>
      <c r="D9242" s="21">
        <f>VLOOKUP(C9242,'[2]05-2025'!$B$1:$D$65536,3,0)</f>
        <v>6069107.1600000001</v>
      </c>
      <c r="E9242" s="25" t="s">
        <v>1824</v>
      </c>
      <c r="F9242" s="27" t="s">
        <v>3159</v>
      </c>
      <c r="G9242" s="34">
        <v>0</v>
      </c>
      <c r="H9242" s="26">
        <v>21.5</v>
      </c>
      <c r="I9242" s="24">
        <f t="shared" si="145"/>
        <v>6051781.2899999944</v>
      </c>
      <c r="J9242" s="27" t="s">
        <v>39</v>
      </c>
      <c r="K9242" s="2" t="s">
        <v>15</v>
      </c>
    </row>
    <row r="9243" spans="1:11" ht="12" customHeight="1" x14ac:dyDescent="0.2">
      <c r="A9243" s="2">
        <v>1700</v>
      </c>
      <c r="B9243" s="20" t="str">
        <f>VLOOKUP(C9243,'[2]05-2025'!$B$1:$C$65536,2,0)</f>
        <v>MEDICAMENTOS</v>
      </c>
      <c r="C9243" s="33" t="s">
        <v>103</v>
      </c>
      <c r="D9243" s="21">
        <f>VLOOKUP(C9243,'[2]05-2025'!$B$1:$D$65536,3,0)</f>
        <v>6069107.1600000001</v>
      </c>
      <c r="E9243" s="25" t="s">
        <v>1824</v>
      </c>
      <c r="F9243" s="27" t="s">
        <v>3159</v>
      </c>
      <c r="G9243" s="34">
        <v>0</v>
      </c>
      <c r="H9243" s="26">
        <v>0.56000000000000005</v>
      </c>
      <c r="I9243" s="24">
        <f t="shared" si="145"/>
        <v>6051780.7299999949</v>
      </c>
      <c r="J9243" s="27" t="s">
        <v>39</v>
      </c>
      <c r="K9243" s="2" t="s">
        <v>15</v>
      </c>
    </row>
    <row r="9244" spans="1:11" ht="12" customHeight="1" x14ac:dyDescent="0.2">
      <c r="A9244" s="2">
        <v>1700</v>
      </c>
      <c r="B9244" s="20" t="str">
        <f>VLOOKUP(C9244,'[2]05-2025'!$B$1:$C$65536,2,0)</f>
        <v>MEDICAMENTOS</v>
      </c>
      <c r="C9244" s="33" t="s">
        <v>103</v>
      </c>
      <c r="D9244" s="21">
        <f>VLOOKUP(C9244,'[2]05-2025'!$B$1:$D$65536,3,0)</f>
        <v>6069107.1600000001</v>
      </c>
      <c r="E9244" s="25" t="s">
        <v>1824</v>
      </c>
      <c r="F9244" s="27" t="s">
        <v>3159</v>
      </c>
      <c r="G9244" s="34">
        <v>0</v>
      </c>
      <c r="H9244" s="26">
        <v>0.52</v>
      </c>
      <c r="I9244" s="24">
        <f t="shared" si="145"/>
        <v>6051780.2099999953</v>
      </c>
      <c r="J9244" s="27" t="s">
        <v>39</v>
      </c>
      <c r="K9244" s="2" t="s">
        <v>15</v>
      </c>
    </row>
    <row r="9245" spans="1:11" ht="12" customHeight="1" x14ac:dyDescent="0.2">
      <c r="A9245" s="2">
        <v>1700</v>
      </c>
      <c r="B9245" s="20" t="str">
        <f>VLOOKUP(C9245,'[2]05-2025'!$B$1:$C$65536,2,0)</f>
        <v>MEDICAMENTOS</v>
      </c>
      <c r="C9245" s="33" t="s">
        <v>103</v>
      </c>
      <c r="D9245" s="21">
        <f>VLOOKUP(C9245,'[2]05-2025'!$B$1:$D$65536,3,0)</f>
        <v>6069107.1600000001</v>
      </c>
      <c r="E9245" s="25" t="s">
        <v>1824</v>
      </c>
      <c r="F9245" s="27" t="s">
        <v>3159</v>
      </c>
      <c r="G9245" s="34">
        <v>0</v>
      </c>
      <c r="H9245" s="26">
        <v>25.44</v>
      </c>
      <c r="I9245" s="24">
        <f t="shared" si="145"/>
        <v>6051754.7699999949</v>
      </c>
      <c r="J9245" s="27" t="s">
        <v>39</v>
      </c>
      <c r="K9245" s="2" t="s">
        <v>15</v>
      </c>
    </row>
    <row r="9246" spans="1:11" ht="12" customHeight="1" x14ac:dyDescent="0.2">
      <c r="A9246" s="2">
        <v>1700</v>
      </c>
      <c r="B9246" s="20" t="str">
        <f>VLOOKUP(C9246,'[2]05-2025'!$B$1:$C$65536,2,0)</f>
        <v>MEDICAMENTOS</v>
      </c>
      <c r="C9246" s="33" t="s">
        <v>103</v>
      </c>
      <c r="D9246" s="21">
        <f>VLOOKUP(C9246,'[2]05-2025'!$B$1:$D$65536,3,0)</f>
        <v>6069107.1600000001</v>
      </c>
      <c r="E9246" s="25" t="s">
        <v>1824</v>
      </c>
      <c r="F9246" s="27" t="s">
        <v>2318</v>
      </c>
      <c r="G9246" s="34">
        <v>0</v>
      </c>
      <c r="H9246" s="26">
        <v>6.65</v>
      </c>
      <c r="I9246" s="24">
        <f t="shared" si="145"/>
        <v>6051748.1199999945</v>
      </c>
      <c r="J9246" s="27" t="s">
        <v>39</v>
      </c>
      <c r="K9246" s="2" t="s">
        <v>15</v>
      </c>
    </row>
    <row r="9247" spans="1:11" ht="12" customHeight="1" x14ac:dyDescent="0.2">
      <c r="A9247" s="2">
        <v>1700</v>
      </c>
      <c r="B9247" s="20" t="str">
        <f>VLOOKUP(C9247,'[2]05-2025'!$B$1:$C$65536,2,0)</f>
        <v>MEDICAMENTOS</v>
      </c>
      <c r="C9247" s="33" t="s">
        <v>103</v>
      </c>
      <c r="D9247" s="21">
        <f>VLOOKUP(C9247,'[2]05-2025'!$B$1:$D$65536,3,0)</f>
        <v>6069107.1600000001</v>
      </c>
      <c r="E9247" s="25" t="s">
        <v>1824</v>
      </c>
      <c r="F9247" s="27" t="s">
        <v>3159</v>
      </c>
      <c r="G9247" s="34">
        <v>0</v>
      </c>
      <c r="H9247" s="26">
        <v>35.880000000000003</v>
      </c>
      <c r="I9247" s="24">
        <f t="shared" si="145"/>
        <v>6051712.2399999946</v>
      </c>
      <c r="J9247" s="27" t="s">
        <v>39</v>
      </c>
      <c r="K9247" s="2" t="s">
        <v>15</v>
      </c>
    </row>
    <row r="9248" spans="1:11" ht="12" customHeight="1" x14ac:dyDescent="0.2">
      <c r="A9248" s="2">
        <v>1700</v>
      </c>
      <c r="B9248" s="20" t="str">
        <f>VLOOKUP(C9248,'[2]05-2025'!$B$1:$C$65536,2,0)</f>
        <v>MEDICAMENTOS</v>
      </c>
      <c r="C9248" s="33" t="s">
        <v>103</v>
      </c>
      <c r="D9248" s="21">
        <f>VLOOKUP(C9248,'[2]05-2025'!$B$1:$D$65536,3,0)</f>
        <v>6069107.1600000001</v>
      </c>
      <c r="E9248" s="25" t="s">
        <v>1824</v>
      </c>
      <c r="F9248" s="27" t="s">
        <v>2318</v>
      </c>
      <c r="G9248" s="34">
        <v>0</v>
      </c>
      <c r="H9248" s="26">
        <v>0.28999999999999998</v>
      </c>
      <c r="I9248" s="24">
        <f t="shared" si="145"/>
        <v>6051711.9499999946</v>
      </c>
      <c r="J9248" s="27" t="s">
        <v>39</v>
      </c>
      <c r="K9248" s="2" t="s">
        <v>15</v>
      </c>
    </row>
    <row r="9249" spans="1:11" ht="12" customHeight="1" x14ac:dyDescent="0.2">
      <c r="A9249" s="2">
        <v>1700</v>
      </c>
      <c r="B9249" s="20" t="str">
        <f>VLOOKUP(C9249,'[2]05-2025'!$B$1:$C$65536,2,0)</f>
        <v>MEDICAMENTOS</v>
      </c>
      <c r="C9249" s="33" t="s">
        <v>103</v>
      </c>
      <c r="D9249" s="21">
        <f>VLOOKUP(C9249,'[2]05-2025'!$B$1:$D$65536,3,0)</f>
        <v>6069107.1600000001</v>
      </c>
      <c r="E9249" s="25" t="s">
        <v>1824</v>
      </c>
      <c r="F9249" s="27" t="s">
        <v>3159</v>
      </c>
      <c r="G9249" s="34">
        <v>0</v>
      </c>
      <c r="H9249" s="26">
        <v>584.19000000000005</v>
      </c>
      <c r="I9249" s="24">
        <f t="shared" si="145"/>
        <v>6051127.7599999942</v>
      </c>
      <c r="J9249" s="27" t="s">
        <v>39</v>
      </c>
      <c r="K9249" s="2" t="s">
        <v>15</v>
      </c>
    </row>
    <row r="9250" spans="1:11" ht="12" customHeight="1" x14ac:dyDescent="0.2">
      <c r="A9250" s="2">
        <v>1700</v>
      </c>
      <c r="B9250" s="20" t="str">
        <f>VLOOKUP(C9250,'[2]05-2025'!$B$1:$C$65536,2,0)</f>
        <v>MEDICAMENTOS</v>
      </c>
      <c r="C9250" s="33" t="s">
        <v>103</v>
      </c>
      <c r="D9250" s="21">
        <f>VLOOKUP(C9250,'[2]05-2025'!$B$1:$D$65536,3,0)</f>
        <v>6069107.1600000001</v>
      </c>
      <c r="E9250" s="25" t="s">
        <v>1824</v>
      </c>
      <c r="F9250" s="27" t="s">
        <v>3159</v>
      </c>
      <c r="G9250" s="34">
        <v>0</v>
      </c>
      <c r="H9250" s="26">
        <v>1.79</v>
      </c>
      <c r="I9250" s="24">
        <f t="shared" si="145"/>
        <v>6051125.9699999942</v>
      </c>
      <c r="J9250" s="27" t="s">
        <v>39</v>
      </c>
      <c r="K9250" s="2" t="s">
        <v>15</v>
      </c>
    </row>
    <row r="9251" spans="1:11" ht="12" customHeight="1" x14ac:dyDescent="0.2">
      <c r="A9251" s="2">
        <v>1700</v>
      </c>
      <c r="B9251" s="20" t="str">
        <f>VLOOKUP(C9251,'[2]05-2025'!$B$1:$C$65536,2,0)</f>
        <v>MEDICAMENTOS</v>
      </c>
      <c r="C9251" s="33" t="s">
        <v>103</v>
      </c>
      <c r="D9251" s="21">
        <f>VLOOKUP(C9251,'[2]05-2025'!$B$1:$D$65536,3,0)</f>
        <v>6069107.1600000001</v>
      </c>
      <c r="E9251" s="25" t="s">
        <v>1824</v>
      </c>
      <c r="F9251" s="27" t="s">
        <v>3159</v>
      </c>
      <c r="G9251" s="34">
        <v>0</v>
      </c>
      <c r="H9251" s="26">
        <v>3.77</v>
      </c>
      <c r="I9251" s="24">
        <f t="shared" si="145"/>
        <v>6051122.1999999946</v>
      </c>
      <c r="J9251" s="27" t="s">
        <v>39</v>
      </c>
      <c r="K9251" s="2" t="s">
        <v>15</v>
      </c>
    </row>
    <row r="9252" spans="1:11" ht="12" customHeight="1" x14ac:dyDescent="0.2">
      <c r="A9252" s="2">
        <v>1700</v>
      </c>
      <c r="B9252" s="20" t="str">
        <f>VLOOKUP(C9252,'[2]05-2025'!$B$1:$C$65536,2,0)</f>
        <v>MEDICAMENTOS</v>
      </c>
      <c r="C9252" s="33" t="s">
        <v>103</v>
      </c>
      <c r="D9252" s="21">
        <f>VLOOKUP(C9252,'[2]05-2025'!$B$1:$D$65536,3,0)</f>
        <v>6069107.1600000001</v>
      </c>
      <c r="E9252" s="25" t="s">
        <v>1824</v>
      </c>
      <c r="F9252" s="27" t="s">
        <v>3159</v>
      </c>
      <c r="G9252" s="34">
        <v>0</v>
      </c>
      <c r="H9252" s="26">
        <v>9.9</v>
      </c>
      <c r="I9252" s="24">
        <f t="shared" si="145"/>
        <v>6051112.2999999942</v>
      </c>
      <c r="J9252" s="27" t="s">
        <v>39</v>
      </c>
      <c r="K9252" s="2" t="s">
        <v>15</v>
      </c>
    </row>
    <row r="9253" spans="1:11" ht="12" customHeight="1" x14ac:dyDescent="0.2">
      <c r="A9253" s="2">
        <v>1700</v>
      </c>
      <c r="B9253" s="20" t="str">
        <f>VLOOKUP(C9253,'[2]05-2025'!$B$1:$C$65536,2,0)</f>
        <v>MEDICAMENTOS</v>
      </c>
      <c r="C9253" s="33" t="s">
        <v>103</v>
      </c>
      <c r="D9253" s="21">
        <f>VLOOKUP(C9253,'[2]05-2025'!$B$1:$D$65536,3,0)</f>
        <v>6069107.1600000001</v>
      </c>
      <c r="E9253" s="25" t="s">
        <v>1824</v>
      </c>
      <c r="F9253" s="27" t="s">
        <v>3159</v>
      </c>
      <c r="G9253" s="34">
        <v>0</v>
      </c>
      <c r="H9253" s="26">
        <v>1437.93</v>
      </c>
      <c r="I9253" s="24">
        <f t="shared" si="145"/>
        <v>6049674.3699999945</v>
      </c>
      <c r="J9253" s="27" t="s">
        <v>39</v>
      </c>
      <c r="K9253" s="2" t="s">
        <v>15</v>
      </c>
    </row>
    <row r="9254" spans="1:11" ht="12" customHeight="1" x14ac:dyDescent="0.2">
      <c r="A9254" s="2">
        <v>1700</v>
      </c>
      <c r="B9254" s="20" t="str">
        <f>VLOOKUP(C9254,'[2]05-2025'!$B$1:$C$65536,2,0)</f>
        <v>MEDICAMENTOS</v>
      </c>
      <c r="C9254" s="33" t="s">
        <v>103</v>
      </c>
      <c r="D9254" s="21">
        <f>VLOOKUP(C9254,'[2]05-2025'!$B$1:$D$65536,3,0)</f>
        <v>6069107.1600000001</v>
      </c>
      <c r="E9254" s="25" t="s">
        <v>1824</v>
      </c>
      <c r="F9254" s="27" t="s">
        <v>3159</v>
      </c>
      <c r="G9254" s="34">
        <v>0</v>
      </c>
      <c r="H9254" s="26">
        <v>122.4</v>
      </c>
      <c r="I9254" s="24">
        <f t="shared" si="145"/>
        <v>6049551.9699999942</v>
      </c>
      <c r="J9254" s="27" t="s">
        <v>39</v>
      </c>
      <c r="K9254" s="2" t="s">
        <v>15</v>
      </c>
    </row>
    <row r="9255" spans="1:11" ht="12" customHeight="1" x14ac:dyDescent="0.2">
      <c r="A9255" s="2">
        <v>1700</v>
      </c>
      <c r="B9255" s="20" t="str">
        <f>VLOOKUP(C9255,'[2]05-2025'!$B$1:$C$65536,2,0)</f>
        <v>MEDICAMENTOS</v>
      </c>
      <c r="C9255" s="33" t="s">
        <v>103</v>
      </c>
      <c r="D9255" s="21">
        <f>VLOOKUP(C9255,'[2]05-2025'!$B$1:$D$65536,3,0)</f>
        <v>6069107.1600000001</v>
      </c>
      <c r="E9255" s="25" t="s">
        <v>1824</v>
      </c>
      <c r="F9255" s="27" t="s">
        <v>3159</v>
      </c>
      <c r="G9255" s="34">
        <v>0</v>
      </c>
      <c r="H9255" s="26">
        <v>3.76</v>
      </c>
      <c r="I9255" s="24">
        <f t="shared" si="145"/>
        <v>6049548.2099999944</v>
      </c>
      <c r="J9255" s="27" t="s">
        <v>39</v>
      </c>
      <c r="K9255" s="2" t="s">
        <v>15</v>
      </c>
    </row>
    <row r="9256" spans="1:11" ht="12" customHeight="1" x14ac:dyDescent="0.2">
      <c r="A9256" s="2">
        <v>1700</v>
      </c>
      <c r="B9256" s="20" t="str">
        <f>VLOOKUP(C9256,'[2]05-2025'!$B$1:$C$65536,2,0)</f>
        <v>MEDICAMENTOS</v>
      </c>
      <c r="C9256" s="33" t="s">
        <v>103</v>
      </c>
      <c r="D9256" s="21">
        <f>VLOOKUP(C9256,'[2]05-2025'!$B$1:$D$65536,3,0)</f>
        <v>6069107.1600000001</v>
      </c>
      <c r="E9256" s="25" t="s">
        <v>1824</v>
      </c>
      <c r="F9256" s="27" t="s">
        <v>3159</v>
      </c>
      <c r="G9256" s="34">
        <v>0</v>
      </c>
      <c r="H9256" s="26">
        <v>80.5</v>
      </c>
      <c r="I9256" s="24">
        <f t="shared" si="145"/>
        <v>6049467.7099999944</v>
      </c>
      <c r="J9256" s="27" t="s">
        <v>39</v>
      </c>
      <c r="K9256" s="2" t="s">
        <v>15</v>
      </c>
    </row>
    <row r="9257" spans="1:11" ht="12" customHeight="1" x14ac:dyDescent="0.2">
      <c r="A9257" s="2">
        <v>1700</v>
      </c>
      <c r="B9257" s="20" t="str">
        <f>VLOOKUP(C9257,'[2]05-2025'!$B$1:$C$65536,2,0)</f>
        <v>MEDICAMENTOS</v>
      </c>
      <c r="C9257" s="33" t="s">
        <v>103</v>
      </c>
      <c r="D9257" s="21">
        <f>VLOOKUP(C9257,'[2]05-2025'!$B$1:$D$65536,3,0)</f>
        <v>6069107.1600000001</v>
      </c>
      <c r="E9257" s="25" t="s">
        <v>1824</v>
      </c>
      <c r="F9257" s="27" t="s">
        <v>3159</v>
      </c>
      <c r="G9257" s="34">
        <v>0</v>
      </c>
      <c r="H9257" s="26">
        <v>1.37</v>
      </c>
      <c r="I9257" s="24">
        <f t="shared" si="145"/>
        <v>6049466.3399999943</v>
      </c>
      <c r="J9257" s="27" t="s">
        <v>39</v>
      </c>
      <c r="K9257" s="2" t="s">
        <v>15</v>
      </c>
    </row>
    <row r="9258" spans="1:11" ht="12" customHeight="1" x14ac:dyDescent="0.2">
      <c r="A9258" s="2">
        <v>1700</v>
      </c>
      <c r="B9258" s="20" t="str">
        <f>VLOOKUP(C9258,'[2]05-2025'!$B$1:$C$65536,2,0)</f>
        <v>MEDICAMENTOS</v>
      </c>
      <c r="C9258" s="33" t="s">
        <v>103</v>
      </c>
      <c r="D9258" s="21">
        <f>VLOOKUP(C9258,'[2]05-2025'!$B$1:$D$65536,3,0)</f>
        <v>6069107.1600000001</v>
      </c>
      <c r="E9258" s="25" t="s">
        <v>1824</v>
      </c>
      <c r="F9258" s="27" t="s">
        <v>3159</v>
      </c>
      <c r="G9258" s="34">
        <v>0</v>
      </c>
      <c r="H9258" s="26">
        <v>0.75</v>
      </c>
      <c r="I9258" s="24">
        <f t="shared" si="145"/>
        <v>6049465.5899999943</v>
      </c>
      <c r="J9258" s="27" t="s">
        <v>39</v>
      </c>
      <c r="K9258" s="2" t="s">
        <v>15</v>
      </c>
    </row>
    <row r="9259" spans="1:11" ht="12" customHeight="1" x14ac:dyDescent="0.2">
      <c r="A9259" s="2">
        <v>1700</v>
      </c>
      <c r="B9259" s="20" t="str">
        <f>VLOOKUP(C9259,'[2]05-2025'!$B$1:$C$65536,2,0)</f>
        <v>MEDICAMENTOS</v>
      </c>
      <c r="C9259" s="33" t="s">
        <v>103</v>
      </c>
      <c r="D9259" s="21">
        <f>VLOOKUP(C9259,'[2]05-2025'!$B$1:$D$65536,3,0)</f>
        <v>6069107.1600000001</v>
      </c>
      <c r="E9259" s="25" t="s">
        <v>1824</v>
      </c>
      <c r="F9259" s="27" t="s">
        <v>3159</v>
      </c>
      <c r="G9259" s="34">
        <v>0</v>
      </c>
      <c r="H9259" s="26">
        <v>1.79</v>
      </c>
      <c r="I9259" s="24">
        <f t="shared" si="145"/>
        <v>6049463.7999999942</v>
      </c>
      <c r="J9259" s="27" t="s">
        <v>39</v>
      </c>
      <c r="K9259" s="2" t="s">
        <v>15</v>
      </c>
    </row>
    <row r="9260" spans="1:11" ht="12" customHeight="1" x14ac:dyDescent="0.2">
      <c r="A9260" s="2">
        <v>1700</v>
      </c>
      <c r="B9260" s="20" t="str">
        <f>VLOOKUP(C9260,'[2]05-2025'!$B$1:$C$65536,2,0)</f>
        <v>MEDICAMENTOS</v>
      </c>
      <c r="C9260" s="33" t="s">
        <v>103</v>
      </c>
      <c r="D9260" s="21">
        <f>VLOOKUP(C9260,'[2]05-2025'!$B$1:$D$65536,3,0)</f>
        <v>6069107.1600000001</v>
      </c>
      <c r="E9260" s="25" t="s">
        <v>1824</v>
      </c>
      <c r="F9260" s="27" t="s">
        <v>3159</v>
      </c>
      <c r="G9260" s="34">
        <v>0</v>
      </c>
      <c r="H9260" s="26">
        <v>100.15</v>
      </c>
      <c r="I9260" s="24">
        <f t="shared" si="145"/>
        <v>6049363.6499999939</v>
      </c>
      <c r="J9260" s="27" t="s">
        <v>39</v>
      </c>
      <c r="K9260" s="2" t="s">
        <v>15</v>
      </c>
    </row>
    <row r="9261" spans="1:11" ht="12" customHeight="1" x14ac:dyDescent="0.2">
      <c r="A9261" s="2">
        <v>1700</v>
      </c>
      <c r="B9261" s="20" t="str">
        <f>VLOOKUP(C9261,'[2]05-2025'!$B$1:$C$65536,2,0)</f>
        <v>MEDICAMENTOS</v>
      </c>
      <c r="C9261" s="33" t="s">
        <v>103</v>
      </c>
      <c r="D9261" s="21">
        <f>VLOOKUP(C9261,'[2]05-2025'!$B$1:$D$65536,3,0)</f>
        <v>6069107.1600000001</v>
      </c>
      <c r="E9261" s="25" t="s">
        <v>1824</v>
      </c>
      <c r="F9261" s="27" t="s">
        <v>3159</v>
      </c>
      <c r="G9261" s="34">
        <v>0</v>
      </c>
      <c r="H9261" s="26">
        <v>1226.69</v>
      </c>
      <c r="I9261" s="24">
        <f t="shared" si="145"/>
        <v>6048136.9599999934</v>
      </c>
      <c r="J9261" s="27" t="s">
        <v>39</v>
      </c>
      <c r="K9261" s="2" t="s">
        <v>15</v>
      </c>
    </row>
    <row r="9262" spans="1:11" ht="12" customHeight="1" x14ac:dyDescent="0.2">
      <c r="A9262" s="2">
        <v>1700</v>
      </c>
      <c r="B9262" s="20" t="str">
        <f>VLOOKUP(C9262,'[2]05-2025'!$B$1:$C$65536,2,0)</f>
        <v>MEDICAMENTOS</v>
      </c>
      <c r="C9262" s="33" t="s">
        <v>103</v>
      </c>
      <c r="D9262" s="21">
        <f>VLOOKUP(C9262,'[2]05-2025'!$B$1:$D$65536,3,0)</f>
        <v>6069107.1600000001</v>
      </c>
      <c r="E9262" s="25" t="s">
        <v>1824</v>
      </c>
      <c r="F9262" s="27" t="s">
        <v>2318</v>
      </c>
      <c r="G9262" s="34">
        <v>0</v>
      </c>
      <c r="H9262" s="26">
        <v>79.599999999999994</v>
      </c>
      <c r="I9262" s="24">
        <f t="shared" si="145"/>
        <v>6048057.3599999938</v>
      </c>
      <c r="J9262" s="27" t="s">
        <v>39</v>
      </c>
      <c r="K9262" s="2" t="s">
        <v>15</v>
      </c>
    </row>
    <row r="9263" spans="1:11" ht="12" customHeight="1" x14ac:dyDescent="0.2">
      <c r="A9263" s="2">
        <v>1700</v>
      </c>
      <c r="B9263" s="20" t="str">
        <f>VLOOKUP(C9263,'[2]05-2025'!$B$1:$C$65536,2,0)</f>
        <v>MEDICAMENTOS</v>
      </c>
      <c r="C9263" s="33" t="s">
        <v>103</v>
      </c>
      <c r="D9263" s="21">
        <f>VLOOKUP(C9263,'[2]05-2025'!$B$1:$D$65536,3,0)</f>
        <v>6069107.1600000001</v>
      </c>
      <c r="E9263" s="25" t="s">
        <v>1824</v>
      </c>
      <c r="F9263" s="27" t="s">
        <v>2318</v>
      </c>
      <c r="G9263" s="34">
        <v>0</v>
      </c>
      <c r="H9263" s="26">
        <v>0.82</v>
      </c>
      <c r="I9263" s="24">
        <f t="shared" si="145"/>
        <v>6048056.5399999935</v>
      </c>
      <c r="J9263" s="27" t="s">
        <v>39</v>
      </c>
      <c r="K9263" s="2" t="s">
        <v>15</v>
      </c>
    </row>
    <row r="9264" spans="1:11" ht="12" customHeight="1" x14ac:dyDescent="0.2">
      <c r="A9264" s="2">
        <v>1700</v>
      </c>
      <c r="B9264" s="20" t="str">
        <f>VLOOKUP(C9264,'[2]05-2025'!$B$1:$C$65536,2,0)</f>
        <v>MEDICAMENTOS</v>
      </c>
      <c r="C9264" s="33" t="s">
        <v>103</v>
      </c>
      <c r="D9264" s="21">
        <f>VLOOKUP(C9264,'[2]05-2025'!$B$1:$D$65536,3,0)</f>
        <v>6069107.1600000001</v>
      </c>
      <c r="E9264" s="25" t="s">
        <v>1824</v>
      </c>
      <c r="F9264" s="27" t="s">
        <v>2318</v>
      </c>
      <c r="G9264" s="34">
        <v>0</v>
      </c>
      <c r="H9264" s="26">
        <v>0.09</v>
      </c>
      <c r="I9264" s="24">
        <f t="shared" si="145"/>
        <v>6048056.4499999937</v>
      </c>
      <c r="J9264" s="27" t="s">
        <v>39</v>
      </c>
      <c r="K9264" s="2" t="s">
        <v>15</v>
      </c>
    </row>
    <row r="9265" spans="1:11" ht="12" customHeight="1" x14ac:dyDescent="0.2">
      <c r="A9265" s="2">
        <v>1700</v>
      </c>
      <c r="B9265" s="20" t="str">
        <f>VLOOKUP(C9265,'[2]05-2025'!$B$1:$C$65536,2,0)</f>
        <v>MEDICAMENTOS</v>
      </c>
      <c r="C9265" s="33" t="s">
        <v>103</v>
      </c>
      <c r="D9265" s="21">
        <f>VLOOKUP(C9265,'[2]05-2025'!$B$1:$D$65536,3,0)</f>
        <v>6069107.1600000001</v>
      </c>
      <c r="E9265" s="25" t="s">
        <v>1824</v>
      </c>
      <c r="F9265" s="27" t="s">
        <v>2318</v>
      </c>
      <c r="G9265" s="34">
        <v>0</v>
      </c>
      <c r="H9265" s="26">
        <v>1.1100000000000001</v>
      </c>
      <c r="I9265" s="24">
        <f t="shared" si="145"/>
        <v>6048055.3399999933</v>
      </c>
      <c r="J9265" s="27" t="s">
        <v>39</v>
      </c>
      <c r="K9265" s="2" t="s">
        <v>15</v>
      </c>
    </row>
    <row r="9266" spans="1:11" ht="12" customHeight="1" x14ac:dyDescent="0.2">
      <c r="A9266" s="2">
        <v>1700</v>
      </c>
      <c r="B9266" s="20" t="str">
        <f>VLOOKUP(C9266,'[2]05-2025'!$B$1:$C$65536,2,0)</f>
        <v>MEDICAMENTOS</v>
      </c>
      <c r="C9266" s="33" t="s">
        <v>103</v>
      </c>
      <c r="D9266" s="21">
        <f>VLOOKUP(C9266,'[2]05-2025'!$B$1:$D$65536,3,0)</f>
        <v>6069107.1600000001</v>
      </c>
      <c r="E9266" s="25" t="s">
        <v>1824</v>
      </c>
      <c r="F9266" s="27" t="s">
        <v>2318</v>
      </c>
      <c r="G9266" s="34">
        <v>0</v>
      </c>
      <c r="H9266" s="26">
        <v>1.96</v>
      </c>
      <c r="I9266" s="24">
        <f t="shared" si="145"/>
        <v>6048053.3799999934</v>
      </c>
      <c r="J9266" s="27" t="s">
        <v>39</v>
      </c>
      <c r="K9266" s="2" t="s">
        <v>15</v>
      </c>
    </row>
    <row r="9267" spans="1:11" ht="12" customHeight="1" x14ac:dyDescent="0.2">
      <c r="A9267" s="2">
        <v>1700</v>
      </c>
      <c r="B9267" s="20" t="str">
        <f>VLOOKUP(C9267,'[2]05-2025'!$B$1:$C$65536,2,0)</f>
        <v>MEDICAMENTOS</v>
      </c>
      <c r="C9267" s="33" t="s">
        <v>103</v>
      </c>
      <c r="D9267" s="21">
        <f>VLOOKUP(C9267,'[2]05-2025'!$B$1:$D$65536,3,0)</f>
        <v>6069107.1600000001</v>
      </c>
      <c r="E9267" s="25" t="s">
        <v>1824</v>
      </c>
      <c r="F9267" s="27" t="s">
        <v>3159</v>
      </c>
      <c r="G9267" s="34">
        <v>0</v>
      </c>
      <c r="H9267" s="26">
        <v>3.93</v>
      </c>
      <c r="I9267" s="24">
        <f t="shared" si="145"/>
        <v>6048049.4499999937</v>
      </c>
      <c r="J9267" s="27" t="s">
        <v>39</v>
      </c>
      <c r="K9267" s="2" t="s">
        <v>15</v>
      </c>
    </row>
    <row r="9268" spans="1:11" ht="12" customHeight="1" x14ac:dyDescent="0.2">
      <c r="A9268" s="2">
        <v>1700</v>
      </c>
      <c r="B9268" s="20" t="str">
        <f>VLOOKUP(C9268,'[2]05-2025'!$B$1:$C$65536,2,0)</f>
        <v>MEDICAMENTOS</v>
      </c>
      <c r="C9268" s="33" t="s">
        <v>103</v>
      </c>
      <c r="D9268" s="21">
        <f>VLOOKUP(C9268,'[2]05-2025'!$B$1:$D$65536,3,0)</f>
        <v>6069107.1600000001</v>
      </c>
      <c r="E9268" s="25" t="s">
        <v>1824</v>
      </c>
      <c r="F9268" s="27" t="s">
        <v>2318</v>
      </c>
      <c r="G9268" s="34">
        <v>0</v>
      </c>
      <c r="H9268" s="26">
        <v>0.24</v>
      </c>
      <c r="I9268" s="24">
        <f t="shared" si="145"/>
        <v>6048049.2099999934</v>
      </c>
      <c r="J9268" s="27" t="s">
        <v>39</v>
      </c>
      <c r="K9268" s="2" t="s">
        <v>15</v>
      </c>
    </row>
    <row r="9269" spans="1:11" ht="12" customHeight="1" x14ac:dyDescent="0.2">
      <c r="A9269" s="2">
        <v>1700</v>
      </c>
      <c r="B9269" s="20" t="str">
        <f>VLOOKUP(C9269,'[2]05-2025'!$B$1:$C$65536,2,0)</f>
        <v>MEDICAMENTOS</v>
      </c>
      <c r="C9269" s="33" t="s">
        <v>103</v>
      </c>
      <c r="D9269" s="21">
        <f>VLOOKUP(C9269,'[2]05-2025'!$B$1:$D$65536,3,0)</f>
        <v>6069107.1600000001</v>
      </c>
      <c r="E9269" s="25" t="s">
        <v>1824</v>
      </c>
      <c r="F9269" s="27" t="s">
        <v>2318</v>
      </c>
      <c r="G9269" s="34">
        <v>0</v>
      </c>
      <c r="H9269" s="26">
        <v>15.37</v>
      </c>
      <c r="I9269" s="24">
        <f t="shared" si="145"/>
        <v>6048033.8399999933</v>
      </c>
      <c r="J9269" s="27" t="s">
        <v>39</v>
      </c>
      <c r="K9269" s="2" t="s">
        <v>15</v>
      </c>
    </row>
    <row r="9270" spans="1:11" ht="12" customHeight="1" x14ac:dyDescent="0.2">
      <c r="A9270" s="2">
        <v>1700</v>
      </c>
      <c r="B9270" s="20" t="str">
        <f>VLOOKUP(C9270,'[2]05-2025'!$B$1:$C$65536,2,0)</f>
        <v>MEDICAMENTOS</v>
      </c>
      <c r="C9270" s="33" t="s">
        <v>103</v>
      </c>
      <c r="D9270" s="21">
        <f>VLOOKUP(C9270,'[2]05-2025'!$B$1:$D$65536,3,0)</f>
        <v>6069107.1600000001</v>
      </c>
      <c r="E9270" s="25" t="s">
        <v>1824</v>
      </c>
      <c r="F9270" s="27" t="s">
        <v>2318</v>
      </c>
      <c r="G9270" s="34">
        <v>0</v>
      </c>
      <c r="H9270" s="26">
        <v>0.11</v>
      </c>
      <c r="I9270" s="24">
        <f t="shared" si="145"/>
        <v>6048033.729999993</v>
      </c>
      <c r="J9270" s="27" t="s">
        <v>39</v>
      </c>
      <c r="K9270" s="2" t="s">
        <v>15</v>
      </c>
    </row>
    <row r="9271" spans="1:11" ht="12" customHeight="1" x14ac:dyDescent="0.2">
      <c r="A9271" s="2">
        <v>1700</v>
      </c>
      <c r="B9271" s="20" t="str">
        <f>VLOOKUP(C9271,'[2]05-2025'!$B$1:$C$65536,2,0)</f>
        <v>MEDICAMENTOS</v>
      </c>
      <c r="C9271" s="33" t="s">
        <v>103</v>
      </c>
      <c r="D9271" s="21">
        <f>VLOOKUP(C9271,'[2]05-2025'!$B$1:$D$65536,3,0)</f>
        <v>6069107.1600000001</v>
      </c>
      <c r="E9271" s="25" t="s">
        <v>1824</v>
      </c>
      <c r="F9271" s="27" t="s">
        <v>3159</v>
      </c>
      <c r="G9271" s="34">
        <v>0</v>
      </c>
      <c r="H9271" s="26">
        <v>4.9800000000000004</v>
      </c>
      <c r="I9271" s="24">
        <f t="shared" si="145"/>
        <v>6048028.7499999925</v>
      </c>
      <c r="J9271" s="27" t="s">
        <v>39</v>
      </c>
      <c r="K9271" s="2" t="s">
        <v>15</v>
      </c>
    </row>
    <row r="9272" spans="1:11" ht="12" customHeight="1" x14ac:dyDescent="0.2">
      <c r="A9272" s="2">
        <v>1700</v>
      </c>
      <c r="B9272" s="20" t="str">
        <f>VLOOKUP(C9272,'[2]05-2025'!$B$1:$C$65536,2,0)</f>
        <v>MEDICAMENTOS</v>
      </c>
      <c r="C9272" s="33" t="s">
        <v>103</v>
      </c>
      <c r="D9272" s="21">
        <f>VLOOKUP(C9272,'[2]05-2025'!$B$1:$D$65536,3,0)</f>
        <v>6069107.1600000001</v>
      </c>
      <c r="E9272" s="25" t="s">
        <v>1824</v>
      </c>
      <c r="F9272" s="27" t="s">
        <v>2318</v>
      </c>
      <c r="G9272" s="34">
        <v>0</v>
      </c>
      <c r="H9272" s="26">
        <v>15.38</v>
      </c>
      <c r="I9272" s="24">
        <f t="shared" si="145"/>
        <v>6048013.3699999927</v>
      </c>
      <c r="J9272" s="27" t="s">
        <v>39</v>
      </c>
      <c r="K9272" s="2" t="s">
        <v>15</v>
      </c>
    </row>
    <row r="9273" spans="1:11" ht="12" customHeight="1" x14ac:dyDescent="0.2">
      <c r="A9273" s="2">
        <v>1700</v>
      </c>
      <c r="B9273" s="20" t="str">
        <f>VLOOKUP(C9273,'[2]05-2025'!$B$1:$C$65536,2,0)</f>
        <v>MEDICAMENTOS</v>
      </c>
      <c r="C9273" s="33" t="s">
        <v>103</v>
      </c>
      <c r="D9273" s="21">
        <f>VLOOKUP(C9273,'[2]05-2025'!$B$1:$D$65536,3,0)</f>
        <v>6069107.1600000001</v>
      </c>
      <c r="E9273" s="25" t="s">
        <v>1824</v>
      </c>
      <c r="F9273" s="27" t="s">
        <v>2318</v>
      </c>
      <c r="G9273" s="34">
        <v>0</v>
      </c>
      <c r="H9273" s="26">
        <v>14.44</v>
      </c>
      <c r="I9273" s="24">
        <f t="shared" si="145"/>
        <v>6047998.9299999923</v>
      </c>
      <c r="J9273" s="27" t="s">
        <v>39</v>
      </c>
      <c r="K9273" s="2" t="s">
        <v>15</v>
      </c>
    </row>
    <row r="9274" spans="1:11" ht="12" customHeight="1" x14ac:dyDescent="0.2">
      <c r="A9274" s="2">
        <v>1700</v>
      </c>
      <c r="B9274" s="20" t="str">
        <f>VLOOKUP(C9274,'[2]05-2025'!$B$1:$C$65536,2,0)</f>
        <v>MEDICAMENTOS</v>
      </c>
      <c r="C9274" s="33" t="s">
        <v>103</v>
      </c>
      <c r="D9274" s="21">
        <f>VLOOKUP(C9274,'[2]05-2025'!$B$1:$D$65536,3,0)</f>
        <v>6069107.1600000001</v>
      </c>
      <c r="E9274" s="25" t="s">
        <v>1824</v>
      </c>
      <c r="F9274" s="27" t="s">
        <v>2318</v>
      </c>
      <c r="G9274" s="34">
        <v>0</v>
      </c>
      <c r="H9274" s="26">
        <v>3.25</v>
      </c>
      <c r="I9274" s="24">
        <f t="shared" si="145"/>
        <v>6047995.6799999923</v>
      </c>
      <c r="J9274" s="27" t="s">
        <v>39</v>
      </c>
      <c r="K9274" s="2" t="s">
        <v>15</v>
      </c>
    </row>
    <row r="9275" spans="1:11" ht="12" customHeight="1" x14ac:dyDescent="0.2">
      <c r="A9275" s="2">
        <v>1700</v>
      </c>
      <c r="B9275" s="20" t="str">
        <f>VLOOKUP(C9275,'[2]05-2025'!$B$1:$C$65536,2,0)</f>
        <v>MEDICAMENTOS</v>
      </c>
      <c r="C9275" s="33" t="s">
        <v>103</v>
      </c>
      <c r="D9275" s="21">
        <f>VLOOKUP(C9275,'[2]05-2025'!$B$1:$D$65536,3,0)</f>
        <v>6069107.1600000001</v>
      </c>
      <c r="E9275" s="25" t="s">
        <v>1824</v>
      </c>
      <c r="F9275" s="27" t="s">
        <v>2318</v>
      </c>
      <c r="G9275" s="34">
        <v>0</v>
      </c>
      <c r="H9275" s="26">
        <v>11.46</v>
      </c>
      <c r="I9275" s="24">
        <f t="shared" si="145"/>
        <v>6047984.2199999923</v>
      </c>
      <c r="J9275" s="27" t="s">
        <v>39</v>
      </c>
      <c r="K9275" s="2" t="s">
        <v>15</v>
      </c>
    </row>
    <row r="9276" spans="1:11" ht="12" customHeight="1" x14ac:dyDescent="0.2">
      <c r="A9276" s="2">
        <v>1700</v>
      </c>
      <c r="B9276" s="20" t="str">
        <f>VLOOKUP(C9276,'[2]05-2025'!$B$1:$C$65536,2,0)</f>
        <v>MEDICAMENTOS</v>
      </c>
      <c r="C9276" s="33" t="s">
        <v>103</v>
      </c>
      <c r="D9276" s="21">
        <f>VLOOKUP(C9276,'[2]05-2025'!$B$1:$D$65536,3,0)</f>
        <v>6069107.1600000001</v>
      </c>
      <c r="E9276" s="25" t="s">
        <v>1824</v>
      </c>
      <c r="F9276" s="27" t="s">
        <v>2318</v>
      </c>
      <c r="G9276" s="34">
        <v>0</v>
      </c>
      <c r="H9276" s="26">
        <v>0.06</v>
      </c>
      <c r="I9276" s="24">
        <f t="shared" si="145"/>
        <v>6047984.1599999927</v>
      </c>
      <c r="J9276" s="27" t="s">
        <v>39</v>
      </c>
      <c r="K9276" s="2" t="s">
        <v>15</v>
      </c>
    </row>
    <row r="9277" spans="1:11" ht="12" customHeight="1" x14ac:dyDescent="0.2">
      <c r="A9277" s="2">
        <v>1700</v>
      </c>
      <c r="B9277" s="20" t="str">
        <f>VLOOKUP(C9277,'[2]05-2025'!$B$1:$C$65536,2,0)</f>
        <v>MEDICAMENTOS</v>
      </c>
      <c r="C9277" s="33" t="s">
        <v>103</v>
      </c>
      <c r="D9277" s="21">
        <f>VLOOKUP(C9277,'[2]05-2025'!$B$1:$D$65536,3,0)</f>
        <v>6069107.1600000001</v>
      </c>
      <c r="E9277" s="25" t="s">
        <v>1824</v>
      </c>
      <c r="F9277" s="27" t="s">
        <v>3159</v>
      </c>
      <c r="G9277" s="34">
        <v>0</v>
      </c>
      <c r="H9277" s="26">
        <v>5.4</v>
      </c>
      <c r="I9277" s="24">
        <f t="shared" si="145"/>
        <v>6047978.7599999923</v>
      </c>
      <c r="J9277" s="27" t="s">
        <v>39</v>
      </c>
      <c r="K9277" s="2" t="s">
        <v>15</v>
      </c>
    </row>
    <row r="9278" spans="1:11" ht="12" customHeight="1" x14ac:dyDescent="0.2">
      <c r="A9278" s="2">
        <v>1700</v>
      </c>
      <c r="B9278" s="20" t="str">
        <f>VLOOKUP(C9278,'[2]05-2025'!$B$1:$C$65536,2,0)</f>
        <v>MEDICAMENTOS</v>
      </c>
      <c r="C9278" s="33" t="s">
        <v>103</v>
      </c>
      <c r="D9278" s="21">
        <f>VLOOKUP(C9278,'[2]05-2025'!$B$1:$D$65536,3,0)</f>
        <v>6069107.1600000001</v>
      </c>
      <c r="E9278" s="25" t="s">
        <v>1824</v>
      </c>
      <c r="F9278" s="27" t="s">
        <v>2318</v>
      </c>
      <c r="G9278" s="34">
        <v>0</v>
      </c>
      <c r="H9278" s="26">
        <v>19</v>
      </c>
      <c r="I9278" s="24">
        <f t="shared" si="145"/>
        <v>6047959.7599999923</v>
      </c>
      <c r="J9278" s="27" t="s">
        <v>39</v>
      </c>
      <c r="K9278" s="2" t="s">
        <v>15</v>
      </c>
    </row>
    <row r="9279" spans="1:11" ht="12" customHeight="1" x14ac:dyDescent="0.2">
      <c r="A9279" s="2">
        <v>1700</v>
      </c>
      <c r="B9279" s="20" t="str">
        <f>VLOOKUP(C9279,'[2]05-2025'!$B$1:$C$65536,2,0)</f>
        <v>MEDICAMENTOS</v>
      </c>
      <c r="C9279" s="33" t="s">
        <v>103</v>
      </c>
      <c r="D9279" s="21">
        <f>VLOOKUP(C9279,'[2]05-2025'!$B$1:$D$65536,3,0)</f>
        <v>6069107.1600000001</v>
      </c>
      <c r="E9279" s="25" t="s">
        <v>1824</v>
      </c>
      <c r="F9279" s="27" t="s">
        <v>2318</v>
      </c>
      <c r="G9279" s="34">
        <v>0</v>
      </c>
      <c r="H9279" s="26">
        <v>10.55</v>
      </c>
      <c r="I9279" s="24">
        <f t="shared" si="145"/>
        <v>6047949.2099999925</v>
      </c>
      <c r="J9279" s="27" t="s">
        <v>39</v>
      </c>
      <c r="K9279" s="2" t="s">
        <v>15</v>
      </c>
    </row>
    <row r="9280" spans="1:11" ht="12" customHeight="1" x14ac:dyDescent="0.2">
      <c r="A9280" s="2">
        <v>1700</v>
      </c>
      <c r="B9280" s="20" t="str">
        <f>VLOOKUP(C9280,'[2]05-2025'!$B$1:$C$65536,2,0)</f>
        <v>MEDICAMENTOS</v>
      </c>
      <c r="C9280" s="33" t="s">
        <v>103</v>
      </c>
      <c r="D9280" s="21">
        <f>VLOOKUP(C9280,'[2]05-2025'!$B$1:$D$65536,3,0)</f>
        <v>6069107.1600000001</v>
      </c>
      <c r="E9280" s="25" t="s">
        <v>1824</v>
      </c>
      <c r="F9280" s="27" t="s">
        <v>2318</v>
      </c>
      <c r="G9280" s="34">
        <v>0</v>
      </c>
      <c r="H9280" s="26">
        <v>5.82</v>
      </c>
      <c r="I9280" s="24">
        <f t="shared" si="145"/>
        <v>6047943.3899999922</v>
      </c>
      <c r="J9280" s="27" t="s">
        <v>39</v>
      </c>
      <c r="K9280" s="2" t="s">
        <v>15</v>
      </c>
    </row>
    <row r="9281" spans="1:11" ht="12" customHeight="1" x14ac:dyDescent="0.2">
      <c r="A9281" s="2">
        <v>1700</v>
      </c>
      <c r="B9281" s="20" t="str">
        <f>VLOOKUP(C9281,'[2]05-2025'!$B$1:$C$65536,2,0)</f>
        <v>MEDICAMENTOS</v>
      </c>
      <c r="C9281" s="33" t="s">
        <v>103</v>
      </c>
      <c r="D9281" s="21">
        <f>VLOOKUP(C9281,'[2]05-2025'!$B$1:$D$65536,3,0)</f>
        <v>6069107.1600000001</v>
      </c>
      <c r="E9281" s="25" t="s">
        <v>1824</v>
      </c>
      <c r="F9281" s="27" t="s">
        <v>2318</v>
      </c>
      <c r="G9281" s="34">
        <v>0</v>
      </c>
      <c r="H9281" s="26">
        <v>21.42</v>
      </c>
      <c r="I9281" s="24">
        <f t="shared" si="145"/>
        <v>6047921.9699999923</v>
      </c>
      <c r="J9281" s="27" t="s">
        <v>39</v>
      </c>
      <c r="K9281" s="2" t="s">
        <v>15</v>
      </c>
    </row>
    <row r="9282" spans="1:11" ht="12" customHeight="1" x14ac:dyDescent="0.2">
      <c r="A9282" s="2">
        <v>1700</v>
      </c>
      <c r="B9282" s="20" t="str">
        <f>VLOOKUP(C9282,'[2]05-2025'!$B$1:$C$65536,2,0)</f>
        <v>MEDICAMENTOS</v>
      </c>
      <c r="C9282" s="33" t="s">
        <v>103</v>
      </c>
      <c r="D9282" s="21">
        <f>VLOOKUP(C9282,'[2]05-2025'!$B$1:$D$65536,3,0)</f>
        <v>6069107.1600000001</v>
      </c>
      <c r="E9282" s="25" t="s">
        <v>1824</v>
      </c>
      <c r="F9282" s="27" t="s">
        <v>2318</v>
      </c>
      <c r="G9282" s="34">
        <v>0</v>
      </c>
      <c r="H9282" s="26">
        <v>10.85</v>
      </c>
      <c r="I9282" s="24">
        <f t="shared" si="145"/>
        <v>6047911.1199999927</v>
      </c>
      <c r="J9282" s="27" t="s">
        <v>39</v>
      </c>
      <c r="K9282" s="2" t="s">
        <v>15</v>
      </c>
    </row>
    <row r="9283" spans="1:11" ht="12" customHeight="1" x14ac:dyDescent="0.2">
      <c r="A9283" s="2">
        <v>1700</v>
      </c>
      <c r="B9283" s="20" t="str">
        <f>VLOOKUP(C9283,'[2]05-2025'!$B$1:$C$65536,2,0)</f>
        <v>MEDICAMENTOS</v>
      </c>
      <c r="C9283" s="33" t="s">
        <v>103</v>
      </c>
      <c r="D9283" s="21">
        <f>VLOOKUP(C9283,'[2]05-2025'!$B$1:$D$65536,3,0)</f>
        <v>6069107.1600000001</v>
      </c>
      <c r="E9283" s="25" t="s">
        <v>1824</v>
      </c>
      <c r="F9283" s="27" t="s">
        <v>2318</v>
      </c>
      <c r="G9283" s="34">
        <v>0</v>
      </c>
      <c r="H9283" s="26">
        <v>9.7799999999999994</v>
      </c>
      <c r="I9283" s="24">
        <f t="shared" ref="I9283:I9346" si="146">IF(C9283&lt;&gt;C9282,D9283+G9283-H9283,IF(C9283=C9282,I9282+G9283-H9283,"falso"))</f>
        <v>6047901.3399999924</v>
      </c>
      <c r="J9283" s="27" t="s">
        <v>39</v>
      </c>
      <c r="K9283" s="2" t="s">
        <v>15</v>
      </c>
    </row>
    <row r="9284" spans="1:11" ht="12" customHeight="1" x14ac:dyDescent="0.2">
      <c r="A9284" s="2">
        <v>1700</v>
      </c>
      <c r="B9284" s="20" t="str">
        <f>VLOOKUP(C9284,'[2]05-2025'!$B$1:$C$65536,2,0)</f>
        <v>MEDICAMENTOS</v>
      </c>
      <c r="C9284" s="33" t="s">
        <v>103</v>
      </c>
      <c r="D9284" s="21">
        <f>VLOOKUP(C9284,'[2]05-2025'!$B$1:$D$65536,3,0)</f>
        <v>6069107.1600000001</v>
      </c>
      <c r="E9284" s="25" t="s">
        <v>1824</v>
      </c>
      <c r="F9284" s="27" t="s">
        <v>2318</v>
      </c>
      <c r="G9284" s="34">
        <v>0</v>
      </c>
      <c r="H9284" s="26">
        <v>65.58</v>
      </c>
      <c r="I9284" s="24">
        <f t="shared" si="146"/>
        <v>6047835.7599999923</v>
      </c>
      <c r="J9284" s="27" t="s">
        <v>39</v>
      </c>
      <c r="K9284" s="2" t="s">
        <v>15</v>
      </c>
    </row>
    <row r="9285" spans="1:11" ht="12" customHeight="1" x14ac:dyDescent="0.2">
      <c r="A9285" s="2">
        <v>1700</v>
      </c>
      <c r="B9285" s="20" t="str">
        <f>VLOOKUP(C9285,'[2]05-2025'!$B$1:$C$65536,2,0)</f>
        <v>MEDICAMENTOS</v>
      </c>
      <c r="C9285" s="33" t="s">
        <v>103</v>
      </c>
      <c r="D9285" s="21">
        <f>VLOOKUP(C9285,'[2]05-2025'!$B$1:$D$65536,3,0)</f>
        <v>6069107.1600000001</v>
      </c>
      <c r="E9285" s="25" t="s">
        <v>1824</v>
      </c>
      <c r="F9285" s="27" t="s">
        <v>3159</v>
      </c>
      <c r="G9285" s="34">
        <v>0</v>
      </c>
      <c r="H9285" s="26">
        <v>82.3</v>
      </c>
      <c r="I9285" s="24">
        <f t="shared" si="146"/>
        <v>6047753.4599999925</v>
      </c>
      <c r="J9285" s="27" t="s">
        <v>39</v>
      </c>
      <c r="K9285" s="2" t="s">
        <v>15</v>
      </c>
    </row>
    <row r="9286" spans="1:11" ht="12" customHeight="1" x14ac:dyDescent="0.2">
      <c r="A9286" s="2">
        <v>1700</v>
      </c>
      <c r="B9286" s="20" t="str">
        <f>VLOOKUP(C9286,'[2]05-2025'!$B$1:$C$65536,2,0)</f>
        <v>MEDICAMENTOS</v>
      </c>
      <c r="C9286" s="33" t="s">
        <v>103</v>
      </c>
      <c r="D9286" s="21">
        <f>VLOOKUP(C9286,'[2]05-2025'!$B$1:$D$65536,3,0)</f>
        <v>6069107.1600000001</v>
      </c>
      <c r="E9286" s="25" t="s">
        <v>1824</v>
      </c>
      <c r="F9286" s="27" t="s">
        <v>2318</v>
      </c>
      <c r="G9286" s="34">
        <v>0</v>
      </c>
      <c r="H9286" s="26">
        <v>0.13</v>
      </c>
      <c r="I9286" s="24">
        <f t="shared" si="146"/>
        <v>6047753.3299999926</v>
      </c>
      <c r="J9286" s="27" t="s">
        <v>39</v>
      </c>
      <c r="K9286" s="2" t="s">
        <v>15</v>
      </c>
    </row>
    <row r="9287" spans="1:11" ht="12" customHeight="1" x14ac:dyDescent="0.2">
      <c r="A9287" s="2">
        <v>1700</v>
      </c>
      <c r="B9287" s="20" t="str">
        <f>VLOOKUP(C9287,'[2]05-2025'!$B$1:$C$65536,2,0)</f>
        <v>MEDICAMENTOS</v>
      </c>
      <c r="C9287" s="33" t="s">
        <v>103</v>
      </c>
      <c r="D9287" s="21">
        <f>VLOOKUP(C9287,'[2]05-2025'!$B$1:$D$65536,3,0)</f>
        <v>6069107.1600000001</v>
      </c>
      <c r="E9287" s="25" t="s">
        <v>1824</v>
      </c>
      <c r="F9287" s="27" t="s">
        <v>2318</v>
      </c>
      <c r="G9287" s="34">
        <v>0</v>
      </c>
      <c r="H9287" s="26">
        <v>0.06</v>
      </c>
      <c r="I9287" s="24">
        <f t="shared" si="146"/>
        <v>6047753.269999993</v>
      </c>
      <c r="J9287" s="27" t="s">
        <v>39</v>
      </c>
      <c r="K9287" s="2" t="s">
        <v>15</v>
      </c>
    </row>
    <row r="9288" spans="1:11" ht="12" customHeight="1" x14ac:dyDescent="0.2">
      <c r="A9288" s="2">
        <v>1700</v>
      </c>
      <c r="B9288" s="20" t="str">
        <f>VLOOKUP(C9288,'[2]05-2025'!$B$1:$C$65536,2,0)</f>
        <v>MEDICAMENTOS</v>
      </c>
      <c r="C9288" s="33" t="s">
        <v>103</v>
      </c>
      <c r="D9288" s="21">
        <f>VLOOKUP(C9288,'[2]05-2025'!$B$1:$D$65536,3,0)</f>
        <v>6069107.1600000001</v>
      </c>
      <c r="E9288" s="25" t="s">
        <v>1824</v>
      </c>
      <c r="F9288" s="27" t="s">
        <v>2318</v>
      </c>
      <c r="G9288" s="34">
        <v>0</v>
      </c>
      <c r="H9288" s="26">
        <v>1.57</v>
      </c>
      <c r="I9288" s="24">
        <f t="shared" si="146"/>
        <v>6047751.6999999927</v>
      </c>
      <c r="J9288" s="27" t="s">
        <v>39</v>
      </c>
      <c r="K9288" s="2" t="s">
        <v>15</v>
      </c>
    </row>
    <row r="9289" spans="1:11" ht="12" customHeight="1" x14ac:dyDescent="0.2">
      <c r="A9289" s="2">
        <v>1700</v>
      </c>
      <c r="B9289" s="20" t="str">
        <f>VLOOKUP(C9289,'[2]05-2025'!$B$1:$C$65536,2,0)</f>
        <v>MEDICAMENTOS</v>
      </c>
      <c r="C9289" s="33" t="s">
        <v>103</v>
      </c>
      <c r="D9289" s="21">
        <f>VLOOKUP(C9289,'[2]05-2025'!$B$1:$D$65536,3,0)</f>
        <v>6069107.1600000001</v>
      </c>
      <c r="E9289" s="25" t="s">
        <v>1824</v>
      </c>
      <c r="F9289" s="27" t="s">
        <v>2318</v>
      </c>
      <c r="G9289" s="34">
        <v>0</v>
      </c>
      <c r="H9289" s="26">
        <v>2.17</v>
      </c>
      <c r="I9289" s="24">
        <f t="shared" si="146"/>
        <v>6047749.5299999928</v>
      </c>
      <c r="J9289" s="27" t="s">
        <v>39</v>
      </c>
      <c r="K9289" s="2" t="s">
        <v>15</v>
      </c>
    </row>
    <row r="9290" spans="1:11" ht="12" customHeight="1" x14ac:dyDescent="0.2">
      <c r="A9290" s="2">
        <v>1700</v>
      </c>
      <c r="B9290" s="20" t="str">
        <f>VLOOKUP(C9290,'[2]05-2025'!$B$1:$C$65536,2,0)</f>
        <v>MEDICAMENTOS</v>
      </c>
      <c r="C9290" s="33" t="s">
        <v>103</v>
      </c>
      <c r="D9290" s="21">
        <f>VLOOKUP(C9290,'[2]05-2025'!$B$1:$D$65536,3,0)</f>
        <v>6069107.1600000001</v>
      </c>
      <c r="E9290" s="25" t="s">
        <v>1824</v>
      </c>
      <c r="F9290" s="27" t="s">
        <v>2318</v>
      </c>
      <c r="G9290" s="34">
        <v>0</v>
      </c>
      <c r="H9290" s="26">
        <v>6.05</v>
      </c>
      <c r="I9290" s="24">
        <f t="shared" si="146"/>
        <v>6047743.479999993</v>
      </c>
      <c r="J9290" s="27" t="s">
        <v>39</v>
      </c>
      <c r="K9290" s="2" t="s">
        <v>15</v>
      </c>
    </row>
    <row r="9291" spans="1:11" ht="12" customHeight="1" x14ac:dyDescent="0.2">
      <c r="A9291" s="2">
        <v>1700</v>
      </c>
      <c r="B9291" s="20" t="str">
        <f>VLOOKUP(C9291,'[2]05-2025'!$B$1:$C$65536,2,0)</f>
        <v>MEDICAMENTOS</v>
      </c>
      <c r="C9291" s="33" t="s">
        <v>103</v>
      </c>
      <c r="D9291" s="21">
        <f>VLOOKUP(C9291,'[2]05-2025'!$B$1:$D$65536,3,0)</f>
        <v>6069107.1600000001</v>
      </c>
      <c r="E9291" s="25" t="s">
        <v>1824</v>
      </c>
      <c r="F9291" s="27" t="s">
        <v>2318</v>
      </c>
      <c r="G9291" s="34">
        <v>0</v>
      </c>
      <c r="H9291" s="26">
        <v>0.17</v>
      </c>
      <c r="I9291" s="24">
        <f t="shared" si="146"/>
        <v>6047743.3099999931</v>
      </c>
      <c r="J9291" s="27" t="s">
        <v>39</v>
      </c>
      <c r="K9291" s="2" t="s">
        <v>15</v>
      </c>
    </row>
    <row r="9292" spans="1:11" ht="12" customHeight="1" x14ac:dyDescent="0.2">
      <c r="A9292" s="2">
        <v>1700</v>
      </c>
      <c r="B9292" s="20" t="str">
        <f>VLOOKUP(C9292,'[2]05-2025'!$B$1:$C$65536,2,0)</f>
        <v>MEDICAMENTOS</v>
      </c>
      <c r="C9292" s="33" t="s">
        <v>103</v>
      </c>
      <c r="D9292" s="21">
        <f>VLOOKUP(C9292,'[2]05-2025'!$B$1:$D$65536,3,0)</f>
        <v>6069107.1600000001</v>
      </c>
      <c r="E9292" s="25" t="s">
        <v>1824</v>
      </c>
      <c r="F9292" s="27" t="s">
        <v>2318</v>
      </c>
      <c r="G9292" s="34">
        <v>0</v>
      </c>
      <c r="H9292" s="26">
        <v>0.31</v>
      </c>
      <c r="I9292" s="24">
        <f t="shared" si="146"/>
        <v>6047742.9999999935</v>
      </c>
      <c r="J9292" s="27" t="s">
        <v>39</v>
      </c>
      <c r="K9292" s="2" t="s">
        <v>15</v>
      </c>
    </row>
    <row r="9293" spans="1:11" ht="12" customHeight="1" x14ac:dyDescent="0.2">
      <c r="A9293" s="2">
        <v>1700</v>
      </c>
      <c r="B9293" s="20" t="str">
        <f>VLOOKUP(C9293,'[2]05-2025'!$B$1:$C$65536,2,0)</f>
        <v>MEDICAMENTOS</v>
      </c>
      <c r="C9293" s="33" t="s">
        <v>103</v>
      </c>
      <c r="D9293" s="21">
        <f>VLOOKUP(C9293,'[2]05-2025'!$B$1:$D$65536,3,0)</f>
        <v>6069107.1600000001</v>
      </c>
      <c r="E9293" s="25" t="s">
        <v>1824</v>
      </c>
      <c r="F9293" s="27" t="s">
        <v>1598</v>
      </c>
      <c r="G9293" s="34">
        <v>0</v>
      </c>
      <c r="H9293" s="26">
        <v>0.26</v>
      </c>
      <c r="I9293" s="24">
        <f t="shared" si="146"/>
        <v>6047742.7399999937</v>
      </c>
      <c r="J9293" s="27" t="s">
        <v>39</v>
      </c>
      <c r="K9293" s="2" t="s">
        <v>15</v>
      </c>
    </row>
    <row r="9294" spans="1:11" ht="12" customHeight="1" x14ac:dyDescent="0.2">
      <c r="A9294" s="2">
        <v>1700</v>
      </c>
      <c r="B9294" s="20" t="str">
        <f>VLOOKUP(C9294,'[2]05-2025'!$B$1:$C$65536,2,0)</f>
        <v>MEDICAMENTOS</v>
      </c>
      <c r="C9294" s="33" t="s">
        <v>103</v>
      </c>
      <c r="D9294" s="21">
        <f>VLOOKUP(C9294,'[2]05-2025'!$B$1:$D$65536,3,0)</f>
        <v>6069107.1600000001</v>
      </c>
      <c r="E9294" s="25" t="s">
        <v>1824</v>
      </c>
      <c r="F9294" s="27" t="s">
        <v>2318</v>
      </c>
      <c r="G9294" s="34">
        <v>0</v>
      </c>
      <c r="H9294" s="26">
        <v>0.03</v>
      </c>
      <c r="I9294" s="24">
        <f t="shared" si="146"/>
        <v>6047742.7099999934</v>
      </c>
      <c r="J9294" s="27" t="s">
        <v>39</v>
      </c>
      <c r="K9294" s="2" t="s">
        <v>15</v>
      </c>
    </row>
    <row r="9295" spans="1:11" ht="12" customHeight="1" x14ac:dyDescent="0.2">
      <c r="A9295" s="2">
        <v>1700</v>
      </c>
      <c r="B9295" s="20" t="str">
        <f>VLOOKUP(C9295,'[2]05-2025'!$B$1:$C$65536,2,0)</f>
        <v>MEDICAMENTOS</v>
      </c>
      <c r="C9295" s="33" t="s">
        <v>103</v>
      </c>
      <c r="D9295" s="21">
        <f>VLOOKUP(C9295,'[2]05-2025'!$B$1:$D$65536,3,0)</f>
        <v>6069107.1600000001</v>
      </c>
      <c r="E9295" s="25" t="s">
        <v>1824</v>
      </c>
      <c r="F9295" s="27" t="s">
        <v>2318</v>
      </c>
      <c r="G9295" s="34">
        <v>0</v>
      </c>
      <c r="H9295" s="26">
        <v>4.03</v>
      </c>
      <c r="I9295" s="24">
        <f t="shared" si="146"/>
        <v>6047738.6799999932</v>
      </c>
      <c r="J9295" s="27" t="s">
        <v>39</v>
      </c>
      <c r="K9295" s="2" t="s">
        <v>15</v>
      </c>
    </row>
    <row r="9296" spans="1:11" ht="12" customHeight="1" x14ac:dyDescent="0.2">
      <c r="A9296" s="2">
        <v>1700</v>
      </c>
      <c r="B9296" s="20" t="str">
        <f>VLOOKUP(C9296,'[2]05-2025'!$B$1:$C$65536,2,0)</f>
        <v>MEDICAMENTOS</v>
      </c>
      <c r="C9296" s="33" t="s">
        <v>103</v>
      </c>
      <c r="D9296" s="21">
        <f>VLOOKUP(C9296,'[2]05-2025'!$B$1:$D$65536,3,0)</f>
        <v>6069107.1600000001</v>
      </c>
      <c r="E9296" s="25" t="s">
        <v>1824</v>
      </c>
      <c r="F9296" s="27" t="s">
        <v>2318</v>
      </c>
      <c r="G9296" s="34">
        <v>0</v>
      </c>
      <c r="H9296" s="26">
        <v>0.01</v>
      </c>
      <c r="I9296" s="24">
        <f t="shared" si="146"/>
        <v>6047738.6699999934</v>
      </c>
      <c r="J9296" s="27" t="s">
        <v>39</v>
      </c>
      <c r="K9296" s="2" t="s">
        <v>15</v>
      </c>
    </row>
    <row r="9297" spans="1:11" ht="12" customHeight="1" x14ac:dyDescent="0.2">
      <c r="A9297" s="2">
        <v>1700</v>
      </c>
      <c r="B9297" s="20" t="str">
        <f>VLOOKUP(C9297,'[2]05-2025'!$B$1:$C$65536,2,0)</f>
        <v>MEDICAMENTOS</v>
      </c>
      <c r="C9297" s="33" t="s">
        <v>103</v>
      </c>
      <c r="D9297" s="21">
        <f>VLOOKUP(C9297,'[2]05-2025'!$B$1:$D$65536,3,0)</f>
        <v>6069107.1600000001</v>
      </c>
      <c r="E9297" s="25" t="s">
        <v>1824</v>
      </c>
      <c r="F9297" s="27" t="s">
        <v>3159</v>
      </c>
      <c r="G9297" s="34">
        <v>0</v>
      </c>
      <c r="H9297" s="26">
        <v>1.0900000000000001</v>
      </c>
      <c r="I9297" s="24">
        <f t="shared" si="146"/>
        <v>6047737.5799999936</v>
      </c>
      <c r="J9297" s="27" t="s">
        <v>39</v>
      </c>
      <c r="K9297" s="2" t="s">
        <v>15</v>
      </c>
    </row>
    <row r="9298" spans="1:11" ht="12" customHeight="1" x14ac:dyDescent="0.2">
      <c r="A9298" s="2">
        <v>1700</v>
      </c>
      <c r="B9298" s="20" t="str">
        <f>VLOOKUP(C9298,'[2]05-2025'!$B$1:$C$65536,2,0)</f>
        <v>MEDICAMENTOS</v>
      </c>
      <c r="C9298" s="33" t="s">
        <v>103</v>
      </c>
      <c r="D9298" s="21">
        <f>VLOOKUP(C9298,'[2]05-2025'!$B$1:$D$65536,3,0)</f>
        <v>6069107.1600000001</v>
      </c>
      <c r="E9298" s="25" t="s">
        <v>1824</v>
      </c>
      <c r="F9298" s="27" t="s">
        <v>2318</v>
      </c>
      <c r="G9298" s="34">
        <v>0</v>
      </c>
      <c r="H9298" s="26">
        <v>10.08</v>
      </c>
      <c r="I9298" s="24">
        <f t="shared" si="146"/>
        <v>6047727.4999999935</v>
      </c>
      <c r="J9298" s="27" t="s">
        <v>39</v>
      </c>
      <c r="K9298" s="2" t="s">
        <v>15</v>
      </c>
    </row>
    <row r="9299" spans="1:11" ht="12" customHeight="1" x14ac:dyDescent="0.2">
      <c r="A9299" s="2">
        <v>1700</v>
      </c>
      <c r="B9299" s="20" t="str">
        <f>VLOOKUP(C9299,'[2]05-2025'!$B$1:$C$65536,2,0)</f>
        <v>MEDICAMENTOS</v>
      </c>
      <c r="C9299" s="33" t="s">
        <v>103</v>
      </c>
      <c r="D9299" s="21">
        <f>VLOOKUP(C9299,'[2]05-2025'!$B$1:$D$65536,3,0)</f>
        <v>6069107.1600000001</v>
      </c>
      <c r="E9299" s="25" t="s">
        <v>1824</v>
      </c>
      <c r="F9299" s="27" t="s">
        <v>2318</v>
      </c>
      <c r="G9299" s="34">
        <v>0</v>
      </c>
      <c r="H9299" s="26">
        <v>0.02</v>
      </c>
      <c r="I9299" s="24">
        <f t="shared" si="146"/>
        <v>6047727.4799999939</v>
      </c>
      <c r="J9299" s="27" t="s">
        <v>39</v>
      </c>
      <c r="K9299" s="2" t="s">
        <v>15</v>
      </c>
    </row>
    <row r="9300" spans="1:11" ht="12" customHeight="1" x14ac:dyDescent="0.2">
      <c r="A9300" s="2">
        <v>1700</v>
      </c>
      <c r="B9300" s="20" t="str">
        <f>VLOOKUP(C9300,'[2]05-2025'!$B$1:$C$65536,2,0)</f>
        <v>MEDICAMENTOS</v>
      </c>
      <c r="C9300" s="33" t="s">
        <v>103</v>
      </c>
      <c r="D9300" s="21">
        <f>VLOOKUP(C9300,'[2]05-2025'!$B$1:$D$65536,3,0)</f>
        <v>6069107.1600000001</v>
      </c>
      <c r="E9300" s="25" t="s">
        <v>1824</v>
      </c>
      <c r="F9300" s="27" t="s">
        <v>2318</v>
      </c>
      <c r="G9300" s="34">
        <v>0</v>
      </c>
      <c r="H9300" s="26">
        <v>8.07</v>
      </c>
      <c r="I9300" s="24">
        <f t="shared" si="146"/>
        <v>6047719.4099999936</v>
      </c>
      <c r="J9300" s="27" t="s">
        <v>39</v>
      </c>
      <c r="K9300" s="2" t="s">
        <v>15</v>
      </c>
    </row>
    <row r="9301" spans="1:11" ht="12" customHeight="1" x14ac:dyDescent="0.2">
      <c r="A9301" s="2">
        <v>1700</v>
      </c>
      <c r="B9301" s="20" t="str">
        <f>VLOOKUP(C9301,'[2]05-2025'!$B$1:$C$65536,2,0)</f>
        <v>MEDICAMENTOS</v>
      </c>
      <c r="C9301" s="33" t="s">
        <v>103</v>
      </c>
      <c r="D9301" s="21">
        <f>VLOOKUP(C9301,'[2]05-2025'!$B$1:$D$65536,3,0)</f>
        <v>6069107.1600000001</v>
      </c>
      <c r="E9301" s="25" t="s">
        <v>1824</v>
      </c>
      <c r="F9301" s="27" t="s">
        <v>2318</v>
      </c>
      <c r="G9301" s="34">
        <v>0</v>
      </c>
      <c r="H9301" s="26">
        <v>10.08</v>
      </c>
      <c r="I9301" s="24">
        <f t="shared" si="146"/>
        <v>6047709.3299999936</v>
      </c>
      <c r="J9301" s="27" t="s">
        <v>39</v>
      </c>
      <c r="K9301" s="2" t="s">
        <v>15</v>
      </c>
    </row>
    <row r="9302" spans="1:11" ht="12" customHeight="1" x14ac:dyDescent="0.2">
      <c r="A9302" s="2">
        <v>1700</v>
      </c>
      <c r="B9302" s="20" t="str">
        <f>VLOOKUP(C9302,'[2]05-2025'!$B$1:$C$65536,2,0)</f>
        <v>MEDICAMENTOS</v>
      </c>
      <c r="C9302" s="33" t="s">
        <v>103</v>
      </c>
      <c r="D9302" s="21">
        <f>VLOOKUP(C9302,'[2]05-2025'!$B$1:$D$65536,3,0)</f>
        <v>6069107.1600000001</v>
      </c>
      <c r="E9302" s="25" t="s">
        <v>1824</v>
      </c>
      <c r="F9302" s="27" t="s">
        <v>2318</v>
      </c>
      <c r="G9302" s="34">
        <v>0</v>
      </c>
      <c r="H9302" s="26">
        <v>0.25</v>
      </c>
      <c r="I9302" s="24">
        <f t="shared" si="146"/>
        <v>6047709.0799999936</v>
      </c>
      <c r="J9302" s="27" t="s">
        <v>39</v>
      </c>
      <c r="K9302" s="2" t="s">
        <v>15</v>
      </c>
    </row>
    <row r="9303" spans="1:11" ht="12" customHeight="1" x14ac:dyDescent="0.2">
      <c r="A9303" s="2">
        <v>1700</v>
      </c>
      <c r="B9303" s="20" t="str">
        <f>VLOOKUP(C9303,'[2]05-2025'!$B$1:$C$65536,2,0)</f>
        <v>MEDICAMENTOS</v>
      </c>
      <c r="C9303" s="33" t="s">
        <v>103</v>
      </c>
      <c r="D9303" s="21">
        <f>VLOOKUP(C9303,'[2]05-2025'!$B$1:$D$65536,3,0)</f>
        <v>6069107.1600000001</v>
      </c>
      <c r="E9303" s="25" t="s">
        <v>1824</v>
      </c>
      <c r="F9303" s="27" t="s">
        <v>2318</v>
      </c>
      <c r="G9303" s="34">
        <v>0</v>
      </c>
      <c r="H9303" s="26">
        <v>0.14000000000000001</v>
      </c>
      <c r="I9303" s="24">
        <f t="shared" si="146"/>
        <v>6047708.9399999939</v>
      </c>
      <c r="J9303" s="27" t="s">
        <v>39</v>
      </c>
      <c r="K9303" s="2" t="s">
        <v>15</v>
      </c>
    </row>
    <row r="9304" spans="1:11" ht="12" customHeight="1" x14ac:dyDescent="0.2">
      <c r="A9304" s="2">
        <v>1700</v>
      </c>
      <c r="B9304" s="20" t="str">
        <f>VLOOKUP(C9304,'[2]05-2025'!$B$1:$C$65536,2,0)</f>
        <v>MEDICAMENTOS</v>
      </c>
      <c r="C9304" s="33" t="s">
        <v>103</v>
      </c>
      <c r="D9304" s="21">
        <f>VLOOKUP(C9304,'[2]05-2025'!$B$1:$D$65536,3,0)</f>
        <v>6069107.1600000001</v>
      </c>
      <c r="E9304" s="25" t="s">
        <v>1824</v>
      </c>
      <c r="F9304" s="27" t="s">
        <v>2318</v>
      </c>
      <c r="G9304" s="34">
        <v>0</v>
      </c>
      <c r="H9304" s="26">
        <v>0.03</v>
      </c>
      <c r="I9304" s="24">
        <f t="shared" si="146"/>
        <v>6047708.9099999936</v>
      </c>
      <c r="J9304" s="27" t="s">
        <v>39</v>
      </c>
      <c r="K9304" s="2" t="s">
        <v>15</v>
      </c>
    </row>
    <row r="9305" spans="1:11" ht="12" customHeight="1" x14ac:dyDescent="0.2">
      <c r="A9305" s="2">
        <v>1700</v>
      </c>
      <c r="B9305" s="20" t="str">
        <f>VLOOKUP(C9305,'[2]05-2025'!$B$1:$C$65536,2,0)</f>
        <v>MEDICAMENTOS</v>
      </c>
      <c r="C9305" s="33" t="s">
        <v>103</v>
      </c>
      <c r="D9305" s="21">
        <f>VLOOKUP(C9305,'[2]05-2025'!$B$1:$D$65536,3,0)</f>
        <v>6069107.1600000001</v>
      </c>
      <c r="E9305" s="25" t="s">
        <v>1824</v>
      </c>
      <c r="F9305" s="27" t="s">
        <v>2318</v>
      </c>
      <c r="G9305" s="34">
        <v>0</v>
      </c>
      <c r="H9305" s="26">
        <v>0.42</v>
      </c>
      <c r="I9305" s="24">
        <f t="shared" si="146"/>
        <v>6047708.4899999937</v>
      </c>
      <c r="J9305" s="27" t="s">
        <v>39</v>
      </c>
      <c r="K9305" s="2" t="s">
        <v>15</v>
      </c>
    </row>
    <row r="9306" spans="1:11" ht="12" customHeight="1" x14ac:dyDescent="0.2">
      <c r="A9306" s="2">
        <v>1700</v>
      </c>
      <c r="B9306" s="20" t="str">
        <f>VLOOKUP(C9306,'[2]05-2025'!$B$1:$C$65536,2,0)</f>
        <v>MEDICAMENTOS</v>
      </c>
      <c r="C9306" s="33" t="s">
        <v>103</v>
      </c>
      <c r="D9306" s="21">
        <f>VLOOKUP(C9306,'[2]05-2025'!$B$1:$D$65536,3,0)</f>
        <v>6069107.1600000001</v>
      </c>
      <c r="E9306" s="25" t="s">
        <v>1824</v>
      </c>
      <c r="F9306" s="27" t="s">
        <v>2318</v>
      </c>
      <c r="G9306" s="34">
        <v>0</v>
      </c>
      <c r="H9306" s="26">
        <v>0.12</v>
      </c>
      <c r="I9306" s="24">
        <f t="shared" si="146"/>
        <v>6047708.3699999936</v>
      </c>
      <c r="J9306" s="27" t="s">
        <v>39</v>
      </c>
      <c r="K9306" s="2" t="s">
        <v>15</v>
      </c>
    </row>
    <row r="9307" spans="1:11" ht="12" customHeight="1" x14ac:dyDescent="0.2">
      <c r="A9307" s="2">
        <v>1700</v>
      </c>
      <c r="B9307" s="20" t="str">
        <f>VLOOKUP(C9307,'[2]05-2025'!$B$1:$C$65536,2,0)</f>
        <v>MEDICAMENTOS</v>
      </c>
      <c r="C9307" s="33" t="s">
        <v>103</v>
      </c>
      <c r="D9307" s="21">
        <f>VLOOKUP(C9307,'[2]05-2025'!$B$1:$D$65536,3,0)</f>
        <v>6069107.1600000001</v>
      </c>
      <c r="E9307" s="25" t="s">
        <v>1824</v>
      </c>
      <c r="F9307" s="27" t="s">
        <v>2318</v>
      </c>
      <c r="G9307" s="34">
        <v>0</v>
      </c>
      <c r="H9307" s="26">
        <v>0.03</v>
      </c>
      <c r="I9307" s="24">
        <f t="shared" si="146"/>
        <v>6047708.3399999933</v>
      </c>
      <c r="J9307" s="27" t="s">
        <v>39</v>
      </c>
      <c r="K9307" s="2" t="s">
        <v>15</v>
      </c>
    </row>
    <row r="9308" spans="1:11" ht="12" customHeight="1" x14ac:dyDescent="0.2">
      <c r="A9308" s="2">
        <v>1700</v>
      </c>
      <c r="B9308" s="20" t="str">
        <f>VLOOKUP(C9308,'[2]05-2025'!$B$1:$C$65536,2,0)</f>
        <v>MEDICAMENTOS</v>
      </c>
      <c r="C9308" s="33" t="s">
        <v>103</v>
      </c>
      <c r="D9308" s="21">
        <f>VLOOKUP(C9308,'[2]05-2025'!$B$1:$D$65536,3,0)</f>
        <v>6069107.1600000001</v>
      </c>
      <c r="E9308" s="25" t="s">
        <v>1824</v>
      </c>
      <c r="F9308" s="27" t="s">
        <v>2318</v>
      </c>
      <c r="G9308" s="34">
        <v>0</v>
      </c>
      <c r="H9308" s="26">
        <v>0.98</v>
      </c>
      <c r="I9308" s="24">
        <f t="shared" si="146"/>
        <v>6047707.3599999929</v>
      </c>
      <c r="J9308" s="27" t="s">
        <v>39</v>
      </c>
      <c r="K9308" s="2" t="s">
        <v>15</v>
      </c>
    </row>
    <row r="9309" spans="1:11" ht="12" customHeight="1" x14ac:dyDescent="0.2">
      <c r="A9309" s="2">
        <v>1700</v>
      </c>
      <c r="B9309" s="20" t="str">
        <f>VLOOKUP(C9309,'[2]05-2025'!$B$1:$C$65536,2,0)</f>
        <v>MEDICAMENTOS</v>
      </c>
      <c r="C9309" s="33" t="s">
        <v>103</v>
      </c>
      <c r="D9309" s="21">
        <f>VLOOKUP(C9309,'[2]05-2025'!$B$1:$D$65536,3,0)</f>
        <v>6069107.1600000001</v>
      </c>
      <c r="E9309" s="25" t="s">
        <v>1824</v>
      </c>
      <c r="F9309" s="27" t="s">
        <v>2318</v>
      </c>
      <c r="G9309" s="34">
        <v>0</v>
      </c>
      <c r="H9309" s="26">
        <v>0.98</v>
      </c>
      <c r="I9309" s="24">
        <f t="shared" si="146"/>
        <v>6047706.3799999924</v>
      </c>
      <c r="J9309" s="27" t="s">
        <v>39</v>
      </c>
      <c r="K9309" s="2" t="s">
        <v>15</v>
      </c>
    </row>
    <row r="9310" spans="1:11" ht="12" customHeight="1" x14ac:dyDescent="0.2">
      <c r="A9310" s="2">
        <v>1700</v>
      </c>
      <c r="B9310" s="20" t="str">
        <f>VLOOKUP(C9310,'[2]05-2025'!$B$1:$C$65536,2,0)</f>
        <v>MEDICAMENTOS</v>
      </c>
      <c r="C9310" s="33" t="s">
        <v>103</v>
      </c>
      <c r="D9310" s="21">
        <f>VLOOKUP(C9310,'[2]05-2025'!$B$1:$D$65536,3,0)</f>
        <v>6069107.1600000001</v>
      </c>
      <c r="E9310" s="25" t="s">
        <v>1824</v>
      </c>
      <c r="F9310" s="27" t="s">
        <v>2318</v>
      </c>
      <c r="G9310" s="34">
        <v>0</v>
      </c>
      <c r="H9310" s="26">
        <v>0.42</v>
      </c>
      <c r="I9310" s="24">
        <f t="shared" si="146"/>
        <v>6047705.9599999925</v>
      </c>
      <c r="J9310" s="27" t="s">
        <v>39</v>
      </c>
      <c r="K9310" s="2" t="s">
        <v>15</v>
      </c>
    </row>
    <row r="9311" spans="1:11" ht="12" customHeight="1" x14ac:dyDescent="0.2">
      <c r="A9311" s="2">
        <v>1700</v>
      </c>
      <c r="B9311" s="20" t="str">
        <f>VLOOKUP(C9311,'[2]05-2025'!$B$1:$C$65536,2,0)</f>
        <v>MEDICAMENTOS</v>
      </c>
      <c r="C9311" s="33" t="s">
        <v>103</v>
      </c>
      <c r="D9311" s="21">
        <f>VLOOKUP(C9311,'[2]05-2025'!$B$1:$D$65536,3,0)</f>
        <v>6069107.1600000001</v>
      </c>
      <c r="E9311" s="25" t="s">
        <v>1824</v>
      </c>
      <c r="F9311" s="27" t="s">
        <v>2318</v>
      </c>
      <c r="G9311" s="34">
        <v>0</v>
      </c>
      <c r="H9311" s="26">
        <v>0.06</v>
      </c>
      <c r="I9311" s="24">
        <f t="shared" si="146"/>
        <v>6047705.8999999929</v>
      </c>
      <c r="J9311" s="27" t="s">
        <v>39</v>
      </c>
      <c r="K9311" s="2" t="s">
        <v>15</v>
      </c>
    </row>
    <row r="9312" spans="1:11" ht="12" customHeight="1" x14ac:dyDescent="0.2">
      <c r="A9312" s="2">
        <v>1700</v>
      </c>
      <c r="B9312" s="20" t="str">
        <f>VLOOKUP(C9312,'[2]05-2025'!$B$1:$C$65536,2,0)</f>
        <v>MEDICAMENTOS</v>
      </c>
      <c r="C9312" s="33" t="s">
        <v>103</v>
      </c>
      <c r="D9312" s="21">
        <f>VLOOKUP(C9312,'[2]05-2025'!$B$1:$D$65536,3,0)</f>
        <v>6069107.1600000001</v>
      </c>
      <c r="E9312" s="25" t="s">
        <v>1824</v>
      </c>
      <c r="F9312" s="27" t="s">
        <v>1598</v>
      </c>
      <c r="G9312" s="34">
        <v>0</v>
      </c>
      <c r="H9312" s="26">
        <v>0.03</v>
      </c>
      <c r="I9312" s="24">
        <f t="shared" si="146"/>
        <v>6047705.8699999927</v>
      </c>
      <c r="J9312" s="27" t="s">
        <v>39</v>
      </c>
      <c r="K9312" s="2" t="s">
        <v>15</v>
      </c>
    </row>
    <row r="9313" spans="1:11" ht="12" customHeight="1" x14ac:dyDescent="0.2">
      <c r="A9313" s="2">
        <v>1700</v>
      </c>
      <c r="B9313" s="20" t="str">
        <f>VLOOKUP(C9313,'[2]05-2025'!$B$1:$C$65536,2,0)</f>
        <v>MEDICAMENTOS</v>
      </c>
      <c r="C9313" s="33" t="s">
        <v>103</v>
      </c>
      <c r="D9313" s="21">
        <f>VLOOKUP(C9313,'[2]05-2025'!$B$1:$D$65536,3,0)</f>
        <v>6069107.1600000001</v>
      </c>
      <c r="E9313" s="25" t="s">
        <v>1824</v>
      </c>
      <c r="F9313" s="27" t="s">
        <v>2318</v>
      </c>
      <c r="G9313" s="34">
        <v>0</v>
      </c>
      <c r="H9313" s="26">
        <v>0.09</v>
      </c>
      <c r="I9313" s="24">
        <f t="shared" si="146"/>
        <v>6047705.7799999928</v>
      </c>
      <c r="J9313" s="27" t="s">
        <v>39</v>
      </c>
      <c r="K9313" s="2" t="s">
        <v>15</v>
      </c>
    </row>
    <row r="9314" spans="1:11" ht="12" customHeight="1" x14ac:dyDescent="0.2">
      <c r="A9314" s="2">
        <v>1700</v>
      </c>
      <c r="B9314" s="20" t="str">
        <f>VLOOKUP(C9314,'[2]05-2025'!$B$1:$C$65536,2,0)</f>
        <v>MEDICAMENTOS</v>
      </c>
      <c r="C9314" s="33" t="s">
        <v>103</v>
      </c>
      <c r="D9314" s="21">
        <f>VLOOKUP(C9314,'[2]05-2025'!$B$1:$D$65536,3,0)</f>
        <v>6069107.1600000001</v>
      </c>
      <c r="E9314" s="25" t="s">
        <v>1824</v>
      </c>
      <c r="F9314" s="27" t="s">
        <v>2318</v>
      </c>
      <c r="G9314" s="34">
        <v>0</v>
      </c>
      <c r="H9314" s="26">
        <v>0.06</v>
      </c>
      <c r="I9314" s="24">
        <f t="shared" si="146"/>
        <v>6047705.7199999932</v>
      </c>
      <c r="J9314" s="27" t="s">
        <v>39</v>
      </c>
      <c r="K9314" s="2" t="s">
        <v>15</v>
      </c>
    </row>
    <row r="9315" spans="1:11" ht="12" customHeight="1" x14ac:dyDescent="0.2">
      <c r="A9315" s="2">
        <v>1700</v>
      </c>
      <c r="B9315" s="20" t="str">
        <f>VLOOKUP(C9315,'[2]05-2025'!$B$1:$C$65536,2,0)</f>
        <v>MEDICAMENTOS</v>
      </c>
      <c r="C9315" s="33" t="s">
        <v>103</v>
      </c>
      <c r="D9315" s="21">
        <f>VLOOKUP(C9315,'[2]05-2025'!$B$1:$D$65536,3,0)</f>
        <v>6069107.1600000001</v>
      </c>
      <c r="E9315" s="25" t="s">
        <v>1824</v>
      </c>
      <c r="F9315" s="27" t="s">
        <v>2318</v>
      </c>
      <c r="G9315" s="34">
        <v>0</v>
      </c>
      <c r="H9315" s="26">
        <v>0.42</v>
      </c>
      <c r="I9315" s="24">
        <f t="shared" si="146"/>
        <v>6047705.2999999933</v>
      </c>
      <c r="J9315" s="27" t="s">
        <v>39</v>
      </c>
      <c r="K9315" s="2" t="s">
        <v>15</v>
      </c>
    </row>
    <row r="9316" spans="1:11" ht="12" customHeight="1" x14ac:dyDescent="0.2">
      <c r="A9316" s="2">
        <v>1700</v>
      </c>
      <c r="B9316" s="20" t="str">
        <f>VLOOKUP(C9316,'[2]05-2025'!$B$1:$C$65536,2,0)</f>
        <v>MEDICAMENTOS</v>
      </c>
      <c r="C9316" s="33" t="s">
        <v>103</v>
      </c>
      <c r="D9316" s="21">
        <f>VLOOKUP(C9316,'[2]05-2025'!$B$1:$D$65536,3,0)</f>
        <v>6069107.1600000001</v>
      </c>
      <c r="E9316" s="25" t="s">
        <v>1824</v>
      </c>
      <c r="F9316" s="27" t="s">
        <v>2318</v>
      </c>
      <c r="G9316" s="34">
        <v>0</v>
      </c>
      <c r="H9316" s="26">
        <v>0.98</v>
      </c>
      <c r="I9316" s="24">
        <f t="shared" si="146"/>
        <v>6047704.3199999928</v>
      </c>
      <c r="J9316" s="27" t="s">
        <v>39</v>
      </c>
      <c r="K9316" s="2" t="s">
        <v>15</v>
      </c>
    </row>
    <row r="9317" spans="1:11" ht="12" customHeight="1" x14ac:dyDescent="0.2">
      <c r="A9317" s="2">
        <v>1700</v>
      </c>
      <c r="B9317" s="20" t="str">
        <f>VLOOKUP(C9317,'[2]05-2025'!$B$1:$C$65536,2,0)</f>
        <v>MEDICAMENTOS</v>
      </c>
      <c r="C9317" s="33" t="s">
        <v>103</v>
      </c>
      <c r="D9317" s="21">
        <f>VLOOKUP(C9317,'[2]05-2025'!$B$1:$D$65536,3,0)</f>
        <v>6069107.1600000001</v>
      </c>
      <c r="E9317" s="25" t="s">
        <v>1824</v>
      </c>
      <c r="F9317" s="27" t="s">
        <v>2318</v>
      </c>
      <c r="G9317" s="34">
        <v>0</v>
      </c>
      <c r="H9317" s="26">
        <v>0.09</v>
      </c>
      <c r="I9317" s="24">
        <f t="shared" si="146"/>
        <v>6047704.229999993</v>
      </c>
      <c r="J9317" s="27" t="s">
        <v>39</v>
      </c>
      <c r="K9317" s="2" t="s">
        <v>15</v>
      </c>
    </row>
    <row r="9318" spans="1:11" ht="12" customHeight="1" x14ac:dyDescent="0.2">
      <c r="A9318" s="2">
        <v>1700</v>
      </c>
      <c r="B9318" s="20" t="str">
        <f>VLOOKUP(C9318,'[2]05-2025'!$B$1:$C$65536,2,0)</f>
        <v>MEDICAMENTOS</v>
      </c>
      <c r="C9318" s="33" t="s">
        <v>103</v>
      </c>
      <c r="D9318" s="21">
        <f>VLOOKUP(C9318,'[2]05-2025'!$B$1:$D$65536,3,0)</f>
        <v>6069107.1600000001</v>
      </c>
      <c r="E9318" s="25" t="s">
        <v>1824</v>
      </c>
      <c r="F9318" s="27" t="s">
        <v>2318</v>
      </c>
      <c r="G9318" s="34">
        <v>0</v>
      </c>
      <c r="H9318" s="26">
        <v>0.35</v>
      </c>
      <c r="I9318" s="24">
        <f t="shared" si="146"/>
        <v>6047703.8799999934</v>
      </c>
      <c r="J9318" s="27" t="s">
        <v>39</v>
      </c>
      <c r="K9318" s="2" t="s">
        <v>15</v>
      </c>
    </row>
    <row r="9319" spans="1:11" ht="12" customHeight="1" x14ac:dyDescent="0.2">
      <c r="A9319" s="2">
        <v>1700</v>
      </c>
      <c r="B9319" s="20" t="str">
        <f>VLOOKUP(C9319,'[2]05-2025'!$B$1:$C$65536,2,0)</f>
        <v>MEDICAMENTOS</v>
      </c>
      <c r="C9319" s="33" t="s">
        <v>103</v>
      </c>
      <c r="D9319" s="21">
        <f>VLOOKUP(C9319,'[2]05-2025'!$B$1:$D$65536,3,0)</f>
        <v>6069107.1600000001</v>
      </c>
      <c r="E9319" s="25" t="s">
        <v>1824</v>
      </c>
      <c r="F9319" s="27" t="s">
        <v>1598</v>
      </c>
      <c r="G9319" s="34">
        <v>0</v>
      </c>
      <c r="H9319" s="26">
        <v>0.06</v>
      </c>
      <c r="I9319" s="24">
        <f t="shared" si="146"/>
        <v>6047703.8199999938</v>
      </c>
      <c r="J9319" s="27" t="s">
        <v>39</v>
      </c>
      <c r="K9319" s="2" t="s">
        <v>15</v>
      </c>
    </row>
    <row r="9320" spans="1:11" ht="12" customHeight="1" x14ac:dyDescent="0.2">
      <c r="A9320" s="2">
        <v>1700</v>
      </c>
      <c r="B9320" s="20" t="str">
        <f>VLOOKUP(C9320,'[2]05-2025'!$B$1:$C$65536,2,0)</f>
        <v>MEDICAMENTOS</v>
      </c>
      <c r="C9320" s="33" t="s">
        <v>103</v>
      </c>
      <c r="D9320" s="21">
        <f>VLOOKUP(C9320,'[2]05-2025'!$B$1:$D$65536,3,0)</f>
        <v>6069107.1600000001</v>
      </c>
      <c r="E9320" s="25" t="s">
        <v>1824</v>
      </c>
      <c r="F9320" s="27" t="s">
        <v>2318</v>
      </c>
      <c r="G9320" s="34">
        <v>0</v>
      </c>
      <c r="H9320" s="26">
        <v>0.98</v>
      </c>
      <c r="I9320" s="24">
        <f t="shared" si="146"/>
        <v>6047702.8399999933</v>
      </c>
      <c r="J9320" s="27" t="s">
        <v>39</v>
      </c>
      <c r="K9320" s="2" t="s">
        <v>15</v>
      </c>
    </row>
    <row r="9321" spans="1:11" ht="12" customHeight="1" x14ac:dyDescent="0.2">
      <c r="A9321" s="2">
        <v>1700</v>
      </c>
      <c r="B9321" s="20" t="str">
        <f>VLOOKUP(C9321,'[2]05-2025'!$B$1:$C$65536,2,0)</f>
        <v>MEDICAMENTOS</v>
      </c>
      <c r="C9321" s="33" t="s">
        <v>103</v>
      </c>
      <c r="D9321" s="21">
        <f>VLOOKUP(C9321,'[2]05-2025'!$B$1:$D$65536,3,0)</f>
        <v>6069107.1600000001</v>
      </c>
      <c r="E9321" s="25" t="s">
        <v>1824</v>
      </c>
      <c r="F9321" s="27" t="s">
        <v>2318</v>
      </c>
      <c r="G9321" s="34">
        <v>0</v>
      </c>
      <c r="H9321" s="26">
        <v>0.09</v>
      </c>
      <c r="I9321" s="24">
        <f t="shared" si="146"/>
        <v>6047702.7499999935</v>
      </c>
      <c r="J9321" s="27" t="s">
        <v>39</v>
      </c>
      <c r="K9321" s="2" t="s">
        <v>15</v>
      </c>
    </row>
    <row r="9322" spans="1:11" ht="12" customHeight="1" x14ac:dyDescent="0.2">
      <c r="A9322" s="2">
        <v>1700</v>
      </c>
      <c r="B9322" s="20" t="str">
        <f>VLOOKUP(C9322,'[2]05-2025'!$B$1:$C$65536,2,0)</f>
        <v>MEDICAMENTOS</v>
      </c>
      <c r="C9322" s="33" t="s">
        <v>103</v>
      </c>
      <c r="D9322" s="21">
        <f>VLOOKUP(C9322,'[2]05-2025'!$B$1:$D$65536,3,0)</f>
        <v>6069107.1600000001</v>
      </c>
      <c r="E9322" s="25" t="s">
        <v>1824</v>
      </c>
      <c r="F9322" s="27" t="s">
        <v>2318</v>
      </c>
      <c r="G9322" s="34">
        <v>0</v>
      </c>
      <c r="H9322" s="26">
        <v>0.03</v>
      </c>
      <c r="I9322" s="24">
        <f t="shared" si="146"/>
        <v>6047702.7199999932</v>
      </c>
      <c r="J9322" s="27" t="s">
        <v>39</v>
      </c>
      <c r="K9322" s="2" t="s">
        <v>15</v>
      </c>
    </row>
    <row r="9323" spans="1:11" ht="12" customHeight="1" x14ac:dyDescent="0.2">
      <c r="A9323" s="2">
        <v>1700</v>
      </c>
      <c r="B9323" s="20" t="str">
        <f>VLOOKUP(C9323,'[2]05-2025'!$B$1:$C$65536,2,0)</f>
        <v>MEDICAMENTOS</v>
      </c>
      <c r="C9323" s="33" t="s">
        <v>103</v>
      </c>
      <c r="D9323" s="21">
        <f>VLOOKUP(C9323,'[2]05-2025'!$B$1:$D$65536,3,0)</f>
        <v>6069107.1600000001</v>
      </c>
      <c r="E9323" s="25" t="s">
        <v>1824</v>
      </c>
      <c r="F9323" s="27" t="s">
        <v>2318</v>
      </c>
      <c r="G9323" s="34">
        <v>0</v>
      </c>
      <c r="H9323" s="26">
        <v>0.98</v>
      </c>
      <c r="I9323" s="24">
        <f t="shared" si="146"/>
        <v>6047701.7399999928</v>
      </c>
      <c r="J9323" s="27" t="s">
        <v>39</v>
      </c>
      <c r="K9323" s="2" t="s">
        <v>15</v>
      </c>
    </row>
    <row r="9324" spans="1:11" ht="12" customHeight="1" x14ac:dyDescent="0.2">
      <c r="A9324" s="2">
        <v>1700</v>
      </c>
      <c r="B9324" s="20" t="str">
        <f>VLOOKUP(C9324,'[2]05-2025'!$B$1:$C$65536,2,0)</f>
        <v>MEDICAMENTOS</v>
      </c>
      <c r="C9324" s="33" t="s">
        <v>103</v>
      </c>
      <c r="D9324" s="21">
        <f>VLOOKUP(C9324,'[2]05-2025'!$B$1:$D$65536,3,0)</f>
        <v>6069107.1600000001</v>
      </c>
      <c r="E9324" s="25" t="s">
        <v>1824</v>
      </c>
      <c r="F9324" s="27" t="s">
        <v>2318</v>
      </c>
      <c r="G9324" s="34">
        <v>0</v>
      </c>
      <c r="H9324" s="26">
        <v>0.56999999999999995</v>
      </c>
      <c r="I9324" s="24">
        <f t="shared" si="146"/>
        <v>6047701.1699999925</v>
      </c>
      <c r="J9324" s="27" t="s">
        <v>39</v>
      </c>
      <c r="K9324" s="2" t="s">
        <v>15</v>
      </c>
    </row>
    <row r="9325" spans="1:11" ht="12" customHeight="1" x14ac:dyDescent="0.2">
      <c r="A9325" s="2">
        <v>1700</v>
      </c>
      <c r="B9325" s="20" t="str">
        <f>VLOOKUP(C9325,'[2]05-2025'!$B$1:$C$65536,2,0)</f>
        <v>MEDICAMENTOS</v>
      </c>
      <c r="C9325" s="33" t="s">
        <v>103</v>
      </c>
      <c r="D9325" s="21">
        <f>VLOOKUP(C9325,'[2]05-2025'!$B$1:$D$65536,3,0)</f>
        <v>6069107.1600000001</v>
      </c>
      <c r="E9325" s="25" t="s">
        <v>1824</v>
      </c>
      <c r="F9325" s="27" t="s">
        <v>2318</v>
      </c>
      <c r="G9325" s="34">
        <v>0</v>
      </c>
      <c r="H9325" s="26">
        <v>0.03</v>
      </c>
      <c r="I9325" s="24">
        <f t="shared" si="146"/>
        <v>6047701.1399999922</v>
      </c>
      <c r="J9325" s="27" t="s">
        <v>39</v>
      </c>
      <c r="K9325" s="2" t="s">
        <v>15</v>
      </c>
    </row>
    <row r="9326" spans="1:11" ht="12" customHeight="1" x14ac:dyDescent="0.2">
      <c r="A9326" s="2">
        <v>1700</v>
      </c>
      <c r="B9326" s="20" t="str">
        <f>VLOOKUP(C9326,'[2]05-2025'!$B$1:$C$65536,2,0)</f>
        <v>MEDICAMENTOS</v>
      </c>
      <c r="C9326" s="33" t="s">
        <v>103</v>
      </c>
      <c r="D9326" s="21">
        <f>VLOOKUP(C9326,'[2]05-2025'!$B$1:$D$65536,3,0)</f>
        <v>6069107.1600000001</v>
      </c>
      <c r="E9326" s="25" t="s">
        <v>1824</v>
      </c>
      <c r="F9326" s="27" t="s">
        <v>2318</v>
      </c>
      <c r="G9326" s="34">
        <v>0</v>
      </c>
      <c r="H9326" s="26">
        <v>0.42</v>
      </c>
      <c r="I9326" s="24">
        <f t="shared" si="146"/>
        <v>6047700.7199999923</v>
      </c>
      <c r="J9326" s="27" t="s">
        <v>39</v>
      </c>
      <c r="K9326" s="2" t="s">
        <v>15</v>
      </c>
    </row>
    <row r="9327" spans="1:11" ht="12" customHeight="1" x14ac:dyDescent="0.2">
      <c r="A9327" s="2">
        <v>1700</v>
      </c>
      <c r="B9327" s="20" t="str">
        <f>VLOOKUP(C9327,'[2]05-2025'!$B$1:$C$65536,2,0)</f>
        <v>MEDICAMENTOS</v>
      </c>
      <c r="C9327" s="33" t="s">
        <v>103</v>
      </c>
      <c r="D9327" s="21">
        <f>VLOOKUP(C9327,'[2]05-2025'!$B$1:$D$65536,3,0)</f>
        <v>6069107.1600000001</v>
      </c>
      <c r="E9327" s="25" t="s">
        <v>1824</v>
      </c>
      <c r="F9327" s="27" t="s">
        <v>2318</v>
      </c>
      <c r="G9327" s="34">
        <v>0</v>
      </c>
      <c r="H9327" s="26">
        <v>0.98</v>
      </c>
      <c r="I9327" s="24">
        <f t="shared" si="146"/>
        <v>6047699.7399999918</v>
      </c>
      <c r="J9327" s="27" t="s">
        <v>39</v>
      </c>
      <c r="K9327" s="2" t="s">
        <v>15</v>
      </c>
    </row>
    <row r="9328" spans="1:11" ht="12" customHeight="1" x14ac:dyDescent="0.2">
      <c r="A9328" s="2">
        <v>1700</v>
      </c>
      <c r="B9328" s="20" t="str">
        <f>VLOOKUP(C9328,'[2]05-2025'!$B$1:$C$65536,2,0)</f>
        <v>MEDICAMENTOS</v>
      </c>
      <c r="C9328" s="33" t="s">
        <v>103</v>
      </c>
      <c r="D9328" s="21">
        <f>VLOOKUP(C9328,'[2]05-2025'!$B$1:$D$65536,3,0)</f>
        <v>6069107.1600000001</v>
      </c>
      <c r="E9328" s="25" t="s">
        <v>1824</v>
      </c>
      <c r="F9328" s="27" t="s">
        <v>2318</v>
      </c>
      <c r="G9328" s="34">
        <v>0</v>
      </c>
      <c r="H9328" s="26">
        <v>0.03</v>
      </c>
      <c r="I9328" s="24">
        <f t="shared" si="146"/>
        <v>6047699.7099999916</v>
      </c>
      <c r="J9328" s="27" t="s">
        <v>39</v>
      </c>
      <c r="K9328" s="2" t="s">
        <v>15</v>
      </c>
    </row>
    <row r="9329" spans="1:11" ht="12" customHeight="1" x14ac:dyDescent="0.2">
      <c r="A9329" s="2">
        <v>1700</v>
      </c>
      <c r="B9329" s="20" t="str">
        <f>VLOOKUP(C9329,'[2]05-2025'!$B$1:$C$65536,2,0)</f>
        <v>MEDICAMENTOS</v>
      </c>
      <c r="C9329" s="33" t="s">
        <v>103</v>
      </c>
      <c r="D9329" s="21">
        <f>VLOOKUP(C9329,'[2]05-2025'!$B$1:$D$65536,3,0)</f>
        <v>6069107.1600000001</v>
      </c>
      <c r="E9329" s="25" t="s">
        <v>1824</v>
      </c>
      <c r="F9329" s="27" t="s">
        <v>2318</v>
      </c>
      <c r="G9329" s="34">
        <v>0</v>
      </c>
      <c r="H9329" s="26">
        <v>0.42</v>
      </c>
      <c r="I9329" s="24">
        <f t="shared" si="146"/>
        <v>6047699.2899999917</v>
      </c>
      <c r="J9329" s="27" t="s">
        <v>39</v>
      </c>
      <c r="K9329" s="2" t="s">
        <v>15</v>
      </c>
    </row>
    <row r="9330" spans="1:11" ht="12" customHeight="1" x14ac:dyDescent="0.2">
      <c r="A9330" s="2">
        <v>1700</v>
      </c>
      <c r="B9330" s="20" t="str">
        <f>VLOOKUP(C9330,'[2]05-2025'!$B$1:$C$65536,2,0)</f>
        <v>MEDICAMENTOS</v>
      </c>
      <c r="C9330" s="33" t="s">
        <v>103</v>
      </c>
      <c r="D9330" s="21">
        <f>VLOOKUP(C9330,'[2]05-2025'!$B$1:$D$65536,3,0)</f>
        <v>6069107.1600000001</v>
      </c>
      <c r="E9330" s="25" t="s">
        <v>1824</v>
      </c>
      <c r="F9330" s="27" t="s">
        <v>2318</v>
      </c>
      <c r="G9330" s="34">
        <v>0</v>
      </c>
      <c r="H9330" s="26">
        <v>0.06</v>
      </c>
      <c r="I9330" s="24">
        <f t="shared" si="146"/>
        <v>6047699.2299999921</v>
      </c>
      <c r="J9330" s="27" t="s">
        <v>39</v>
      </c>
      <c r="K9330" s="2" t="s">
        <v>15</v>
      </c>
    </row>
    <row r="9331" spans="1:11" ht="12" customHeight="1" x14ac:dyDescent="0.2">
      <c r="A9331" s="2">
        <v>1700</v>
      </c>
      <c r="B9331" s="20" t="str">
        <f>VLOOKUP(C9331,'[2]05-2025'!$B$1:$C$65536,2,0)</f>
        <v>MEDICAMENTOS</v>
      </c>
      <c r="C9331" s="33" t="s">
        <v>103</v>
      </c>
      <c r="D9331" s="21">
        <f>VLOOKUP(C9331,'[2]05-2025'!$B$1:$D$65536,3,0)</f>
        <v>6069107.1600000001</v>
      </c>
      <c r="E9331" s="25" t="s">
        <v>1824</v>
      </c>
      <c r="F9331" s="27" t="s">
        <v>2318</v>
      </c>
      <c r="G9331" s="34">
        <v>0</v>
      </c>
      <c r="H9331" s="26">
        <v>0.03</v>
      </c>
      <c r="I9331" s="24">
        <f t="shared" si="146"/>
        <v>6047699.1999999918</v>
      </c>
      <c r="J9331" s="27" t="s">
        <v>39</v>
      </c>
      <c r="K9331" s="2" t="s">
        <v>15</v>
      </c>
    </row>
    <row r="9332" spans="1:11" ht="12" customHeight="1" x14ac:dyDescent="0.2">
      <c r="A9332" s="2">
        <v>1700</v>
      </c>
      <c r="B9332" s="20" t="str">
        <f>VLOOKUP(C9332,'[2]05-2025'!$B$1:$C$65536,2,0)</f>
        <v>MEDICAMENTOS</v>
      </c>
      <c r="C9332" s="33" t="s">
        <v>103</v>
      </c>
      <c r="D9332" s="21">
        <f>VLOOKUP(C9332,'[2]05-2025'!$B$1:$D$65536,3,0)</f>
        <v>6069107.1600000001</v>
      </c>
      <c r="E9332" s="25" t="s">
        <v>1824</v>
      </c>
      <c r="F9332" s="27" t="s">
        <v>2318</v>
      </c>
      <c r="G9332" s="34">
        <v>0</v>
      </c>
      <c r="H9332" s="26">
        <v>0.98</v>
      </c>
      <c r="I9332" s="24">
        <f t="shared" si="146"/>
        <v>6047698.2199999914</v>
      </c>
      <c r="J9332" s="27" t="s">
        <v>39</v>
      </c>
      <c r="K9332" s="2" t="s">
        <v>15</v>
      </c>
    </row>
    <row r="9333" spans="1:11" ht="12" customHeight="1" x14ac:dyDescent="0.2">
      <c r="A9333" s="2">
        <v>1700</v>
      </c>
      <c r="B9333" s="20" t="str">
        <f>VLOOKUP(C9333,'[2]05-2025'!$B$1:$C$65536,2,0)</f>
        <v>MEDICAMENTOS</v>
      </c>
      <c r="C9333" s="33" t="s">
        <v>103</v>
      </c>
      <c r="D9333" s="21">
        <f>VLOOKUP(C9333,'[2]05-2025'!$B$1:$D$65536,3,0)</f>
        <v>6069107.1600000001</v>
      </c>
      <c r="E9333" s="25" t="s">
        <v>1824</v>
      </c>
      <c r="F9333" s="27" t="s">
        <v>2318</v>
      </c>
      <c r="G9333" s="34">
        <v>0</v>
      </c>
      <c r="H9333" s="26">
        <v>0.98</v>
      </c>
      <c r="I9333" s="24">
        <f t="shared" si="146"/>
        <v>6047697.2399999909</v>
      </c>
      <c r="J9333" s="27" t="s">
        <v>39</v>
      </c>
      <c r="K9333" s="2" t="s">
        <v>15</v>
      </c>
    </row>
    <row r="9334" spans="1:11" ht="12" customHeight="1" x14ac:dyDescent="0.2">
      <c r="A9334" s="2">
        <v>1700</v>
      </c>
      <c r="B9334" s="20" t="str">
        <f>VLOOKUP(C9334,'[2]05-2025'!$B$1:$C$65536,2,0)</f>
        <v>MEDICAMENTOS</v>
      </c>
      <c r="C9334" s="33" t="s">
        <v>103</v>
      </c>
      <c r="D9334" s="21">
        <f>VLOOKUP(C9334,'[2]05-2025'!$B$1:$D$65536,3,0)</f>
        <v>6069107.1600000001</v>
      </c>
      <c r="E9334" s="25" t="s">
        <v>1824</v>
      </c>
      <c r="F9334" s="27" t="s">
        <v>2318</v>
      </c>
      <c r="G9334" s="34">
        <v>0</v>
      </c>
      <c r="H9334" s="26">
        <v>0.42</v>
      </c>
      <c r="I9334" s="24">
        <f t="shared" si="146"/>
        <v>6047696.819999991</v>
      </c>
      <c r="J9334" s="27" t="s">
        <v>39</v>
      </c>
      <c r="K9334" s="2" t="s">
        <v>15</v>
      </c>
    </row>
    <row r="9335" spans="1:11" ht="12" customHeight="1" x14ac:dyDescent="0.2">
      <c r="A9335" s="2">
        <v>1700</v>
      </c>
      <c r="B9335" s="20" t="str">
        <f>VLOOKUP(C9335,'[2]05-2025'!$B$1:$C$65536,2,0)</f>
        <v>MEDICAMENTOS</v>
      </c>
      <c r="C9335" s="33" t="s">
        <v>103</v>
      </c>
      <c r="D9335" s="21">
        <f>VLOOKUP(C9335,'[2]05-2025'!$B$1:$D$65536,3,0)</f>
        <v>6069107.1600000001</v>
      </c>
      <c r="E9335" s="25" t="s">
        <v>1824</v>
      </c>
      <c r="F9335" s="27" t="s">
        <v>2318</v>
      </c>
      <c r="G9335" s="34">
        <v>0</v>
      </c>
      <c r="H9335" s="26">
        <v>0.06</v>
      </c>
      <c r="I9335" s="24">
        <f t="shared" si="146"/>
        <v>6047696.7599999914</v>
      </c>
      <c r="J9335" s="27" t="s">
        <v>39</v>
      </c>
      <c r="K9335" s="2" t="s">
        <v>15</v>
      </c>
    </row>
    <row r="9336" spans="1:11" ht="12" customHeight="1" x14ac:dyDescent="0.2">
      <c r="A9336" s="2">
        <v>1700</v>
      </c>
      <c r="B9336" s="20" t="str">
        <f>VLOOKUP(C9336,'[2]05-2025'!$B$1:$C$65536,2,0)</f>
        <v>MEDICAMENTOS</v>
      </c>
      <c r="C9336" s="33" t="s">
        <v>103</v>
      </c>
      <c r="D9336" s="21">
        <f>VLOOKUP(C9336,'[2]05-2025'!$B$1:$D$65536,3,0)</f>
        <v>6069107.1600000001</v>
      </c>
      <c r="E9336" s="25" t="s">
        <v>1824</v>
      </c>
      <c r="F9336" s="27" t="s">
        <v>2318</v>
      </c>
      <c r="G9336" s="34">
        <v>0</v>
      </c>
      <c r="H9336" s="26">
        <v>0.03</v>
      </c>
      <c r="I9336" s="24">
        <f t="shared" si="146"/>
        <v>6047696.7299999911</v>
      </c>
      <c r="J9336" s="27" t="s">
        <v>39</v>
      </c>
      <c r="K9336" s="2" t="s">
        <v>15</v>
      </c>
    </row>
    <row r="9337" spans="1:11" ht="12" customHeight="1" x14ac:dyDescent="0.2">
      <c r="A9337" s="2">
        <v>1700</v>
      </c>
      <c r="B9337" s="20" t="str">
        <f>VLOOKUP(C9337,'[2]05-2025'!$B$1:$C$65536,2,0)</f>
        <v>MEDICAMENTOS</v>
      </c>
      <c r="C9337" s="33" t="s">
        <v>103</v>
      </c>
      <c r="D9337" s="21">
        <f>VLOOKUP(C9337,'[2]05-2025'!$B$1:$D$65536,3,0)</f>
        <v>6069107.1600000001</v>
      </c>
      <c r="E9337" s="25" t="s">
        <v>1824</v>
      </c>
      <c r="F9337" s="27" t="s">
        <v>1598</v>
      </c>
      <c r="G9337" s="34">
        <v>0</v>
      </c>
      <c r="H9337" s="26">
        <v>0.03</v>
      </c>
      <c r="I9337" s="24">
        <f t="shared" si="146"/>
        <v>6047696.6999999909</v>
      </c>
      <c r="J9337" s="27" t="s">
        <v>39</v>
      </c>
      <c r="K9337" s="2" t="s">
        <v>15</v>
      </c>
    </row>
    <row r="9338" spans="1:11" ht="12" customHeight="1" x14ac:dyDescent="0.2">
      <c r="A9338" s="2">
        <v>1700</v>
      </c>
      <c r="B9338" s="20" t="str">
        <f>VLOOKUP(C9338,'[2]05-2025'!$B$1:$C$65536,2,0)</f>
        <v>MEDICAMENTOS</v>
      </c>
      <c r="C9338" s="33" t="s">
        <v>103</v>
      </c>
      <c r="D9338" s="21">
        <f>VLOOKUP(C9338,'[2]05-2025'!$B$1:$D$65536,3,0)</f>
        <v>6069107.1600000001</v>
      </c>
      <c r="E9338" s="25" t="s">
        <v>1824</v>
      </c>
      <c r="F9338" s="27" t="s">
        <v>2318</v>
      </c>
      <c r="G9338" s="34">
        <v>0</v>
      </c>
      <c r="H9338" s="26">
        <v>0.98</v>
      </c>
      <c r="I9338" s="24">
        <f t="shared" si="146"/>
        <v>6047695.7199999904</v>
      </c>
      <c r="J9338" s="27" t="s">
        <v>39</v>
      </c>
      <c r="K9338" s="2" t="s">
        <v>15</v>
      </c>
    </row>
    <row r="9339" spans="1:11" ht="12" customHeight="1" x14ac:dyDescent="0.2">
      <c r="A9339" s="2">
        <v>1700</v>
      </c>
      <c r="B9339" s="20" t="str">
        <f>VLOOKUP(C9339,'[2]05-2025'!$B$1:$C$65536,2,0)</f>
        <v>MEDICAMENTOS</v>
      </c>
      <c r="C9339" s="33" t="s">
        <v>103</v>
      </c>
      <c r="D9339" s="21">
        <f>VLOOKUP(C9339,'[2]05-2025'!$B$1:$D$65536,3,0)</f>
        <v>6069107.1600000001</v>
      </c>
      <c r="E9339" s="25" t="s">
        <v>1824</v>
      </c>
      <c r="F9339" s="27" t="s">
        <v>2318</v>
      </c>
      <c r="G9339" s="34">
        <v>0</v>
      </c>
      <c r="H9339" s="26">
        <v>0.42</v>
      </c>
      <c r="I9339" s="24">
        <f t="shared" si="146"/>
        <v>6047695.2999999905</v>
      </c>
      <c r="J9339" s="27" t="s">
        <v>39</v>
      </c>
      <c r="K9339" s="2" t="s">
        <v>15</v>
      </c>
    </row>
    <row r="9340" spans="1:11" ht="12" customHeight="1" x14ac:dyDescent="0.2">
      <c r="A9340" s="2">
        <v>1700</v>
      </c>
      <c r="B9340" s="20" t="str">
        <f>VLOOKUP(C9340,'[2]05-2025'!$B$1:$C$65536,2,0)</f>
        <v>MEDICAMENTOS</v>
      </c>
      <c r="C9340" s="33" t="s">
        <v>103</v>
      </c>
      <c r="D9340" s="21">
        <f>VLOOKUP(C9340,'[2]05-2025'!$B$1:$D$65536,3,0)</f>
        <v>6069107.1600000001</v>
      </c>
      <c r="E9340" s="25" t="s">
        <v>1824</v>
      </c>
      <c r="F9340" s="27" t="s">
        <v>2318</v>
      </c>
      <c r="G9340" s="34">
        <v>0</v>
      </c>
      <c r="H9340" s="26">
        <v>0.06</v>
      </c>
      <c r="I9340" s="24">
        <f t="shared" si="146"/>
        <v>6047695.2399999909</v>
      </c>
      <c r="J9340" s="27" t="s">
        <v>39</v>
      </c>
      <c r="K9340" s="2" t="s">
        <v>15</v>
      </c>
    </row>
    <row r="9341" spans="1:11" ht="12" customHeight="1" x14ac:dyDescent="0.2">
      <c r="A9341" s="2">
        <v>1700</v>
      </c>
      <c r="B9341" s="20" t="str">
        <f>VLOOKUP(C9341,'[2]05-2025'!$B$1:$C$65536,2,0)</f>
        <v>MEDICAMENTOS</v>
      </c>
      <c r="C9341" s="33" t="s">
        <v>103</v>
      </c>
      <c r="D9341" s="21">
        <f>VLOOKUP(C9341,'[2]05-2025'!$B$1:$D$65536,3,0)</f>
        <v>6069107.1600000001</v>
      </c>
      <c r="E9341" s="25" t="s">
        <v>1824</v>
      </c>
      <c r="F9341" s="27" t="s">
        <v>2318</v>
      </c>
      <c r="G9341" s="34">
        <v>0</v>
      </c>
      <c r="H9341" s="26">
        <v>0.42</v>
      </c>
      <c r="I9341" s="24">
        <f t="shared" si="146"/>
        <v>6047694.819999991</v>
      </c>
      <c r="J9341" s="27" t="s">
        <v>39</v>
      </c>
      <c r="K9341" s="2" t="s">
        <v>15</v>
      </c>
    </row>
    <row r="9342" spans="1:11" ht="12" customHeight="1" x14ac:dyDescent="0.2">
      <c r="A9342" s="2">
        <v>1700</v>
      </c>
      <c r="B9342" s="20" t="str">
        <f>VLOOKUP(C9342,'[2]05-2025'!$B$1:$C$65536,2,0)</f>
        <v>MEDICAMENTOS</v>
      </c>
      <c r="C9342" s="33" t="s">
        <v>103</v>
      </c>
      <c r="D9342" s="21">
        <f>VLOOKUP(C9342,'[2]05-2025'!$B$1:$D$65536,3,0)</f>
        <v>6069107.1600000001</v>
      </c>
      <c r="E9342" s="25" t="s">
        <v>1824</v>
      </c>
      <c r="F9342" s="27" t="s">
        <v>2318</v>
      </c>
      <c r="G9342" s="34">
        <v>0</v>
      </c>
      <c r="H9342" s="26">
        <v>0.06</v>
      </c>
      <c r="I9342" s="24">
        <f t="shared" si="146"/>
        <v>6047694.7599999914</v>
      </c>
      <c r="J9342" s="27" t="s">
        <v>39</v>
      </c>
      <c r="K9342" s="2" t="s">
        <v>15</v>
      </c>
    </row>
    <row r="9343" spans="1:11" ht="12" customHeight="1" x14ac:dyDescent="0.2">
      <c r="A9343" s="2">
        <v>1700</v>
      </c>
      <c r="B9343" s="20" t="str">
        <f>VLOOKUP(C9343,'[2]05-2025'!$B$1:$C$65536,2,0)</f>
        <v>MEDICAMENTOS</v>
      </c>
      <c r="C9343" s="33" t="s">
        <v>103</v>
      </c>
      <c r="D9343" s="21">
        <f>VLOOKUP(C9343,'[2]05-2025'!$B$1:$D$65536,3,0)</f>
        <v>6069107.1600000001</v>
      </c>
      <c r="E9343" s="25" t="s">
        <v>1824</v>
      </c>
      <c r="F9343" s="27" t="s">
        <v>2318</v>
      </c>
      <c r="G9343" s="34">
        <v>0</v>
      </c>
      <c r="H9343" s="26">
        <v>0.98</v>
      </c>
      <c r="I9343" s="24">
        <f t="shared" si="146"/>
        <v>6047693.7799999909</v>
      </c>
      <c r="J9343" s="27" t="s">
        <v>39</v>
      </c>
      <c r="K9343" s="2" t="s">
        <v>15</v>
      </c>
    </row>
    <row r="9344" spans="1:11" ht="12" customHeight="1" x14ac:dyDescent="0.2">
      <c r="A9344" s="2">
        <v>1700</v>
      </c>
      <c r="B9344" s="20" t="str">
        <f>VLOOKUP(C9344,'[2]05-2025'!$B$1:$C$65536,2,0)</f>
        <v>MEDICAMENTOS</v>
      </c>
      <c r="C9344" s="33" t="s">
        <v>103</v>
      </c>
      <c r="D9344" s="21">
        <f>VLOOKUP(C9344,'[2]05-2025'!$B$1:$D$65536,3,0)</f>
        <v>6069107.1600000001</v>
      </c>
      <c r="E9344" s="25" t="s">
        <v>1824</v>
      </c>
      <c r="F9344" s="27" t="s">
        <v>2318</v>
      </c>
      <c r="G9344" s="34">
        <v>0</v>
      </c>
      <c r="H9344" s="26">
        <v>0.03</v>
      </c>
      <c r="I9344" s="24">
        <f t="shared" si="146"/>
        <v>6047693.7499999907</v>
      </c>
      <c r="J9344" s="27" t="s">
        <v>39</v>
      </c>
      <c r="K9344" s="2" t="s">
        <v>15</v>
      </c>
    </row>
    <row r="9345" spans="1:11" ht="12" customHeight="1" x14ac:dyDescent="0.2">
      <c r="A9345" s="2">
        <v>1700</v>
      </c>
      <c r="B9345" s="20" t="str">
        <f>VLOOKUP(C9345,'[2]05-2025'!$B$1:$C$65536,2,0)</f>
        <v>MEDICAMENTOS</v>
      </c>
      <c r="C9345" s="33" t="s">
        <v>103</v>
      </c>
      <c r="D9345" s="21">
        <f>VLOOKUP(C9345,'[2]05-2025'!$B$1:$D$65536,3,0)</f>
        <v>6069107.1600000001</v>
      </c>
      <c r="E9345" s="25" t="s">
        <v>1824</v>
      </c>
      <c r="F9345" s="27" t="s">
        <v>2318</v>
      </c>
      <c r="G9345" s="34">
        <v>0</v>
      </c>
      <c r="H9345" s="26">
        <v>0.03</v>
      </c>
      <c r="I9345" s="24">
        <f t="shared" si="146"/>
        <v>6047693.7199999904</v>
      </c>
      <c r="J9345" s="27" t="s">
        <v>39</v>
      </c>
      <c r="K9345" s="2" t="s">
        <v>15</v>
      </c>
    </row>
    <row r="9346" spans="1:11" ht="12" customHeight="1" x14ac:dyDescent="0.2">
      <c r="A9346" s="2">
        <v>1700</v>
      </c>
      <c r="B9346" s="20" t="str">
        <f>VLOOKUP(C9346,'[2]05-2025'!$B$1:$C$65536,2,0)</f>
        <v>MEDICAMENTOS</v>
      </c>
      <c r="C9346" s="33" t="s">
        <v>103</v>
      </c>
      <c r="D9346" s="21">
        <f>VLOOKUP(C9346,'[2]05-2025'!$B$1:$D$65536,3,0)</f>
        <v>6069107.1600000001</v>
      </c>
      <c r="E9346" s="25" t="s">
        <v>1824</v>
      </c>
      <c r="F9346" s="27" t="s">
        <v>2318</v>
      </c>
      <c r="G9346" s="34">
        <v>0</v>
      </c>
      <c r="H9346" s="26">
        <v>0.06</v>
      </c>
      <c r="I9346" s="24">
        <f t="shared" si="146"/>
        <v>6047693.6599999908</v>
      </c>
      <c r="J9346" s="27" t="s">
        <v>39</v>
      </c>
      <c r="K9346" s="2" t="s">
        <v>15</v>
      </c>
    </row>
    <row r="9347" spans="1:11" ht="12" customHeight="1" x14ac:dyDescent="0.2">
      <c r="A9347" s="2">
        <v>1700</v>
      </c>
      <c r="B9347" s="20" t="str">
        <f>VLOOKUP(C9347,'[2]05-2025'!$B$1:$C$65536,2,0)</f>
        <v>MEDICAMENTOS</v>
      </c>
      <c r="C9347" s="33" t="s">
        <v>103</v>
      </c>
      <c r="D9347" s="21">
        <f>VLOOKUP(C9347,'[2]05-2025'!$B$1:$D$65536,3,0)</f>
        <v>6069107.1600000001</v>
      </c>
      <c r="E9347" s="25" t="s">
        <v>1824</v>
      </c>
      <c r="F9347" s="27" t="s">
        <v>1598</v>
      </c>
      <c r="G9347" s="34">
        <v>0</v>
      </c>
      <c r="H9347" s="26">
        <v>0.42</v>
      </c>
      <c r="I9347" s="24">
        <f t="shared" ref="I9347:I9410" si="147">IF(C9347&lt;&gt;C9346,D9347+G9347-H9347,IF(C9347=C9346,I9346+G9347-H9347,"falso"))</f>
        <v>6047693.2399999909</v>
      </c>
      <c r="J9347" s="27" t="s">
        <v>39</v>
      </c>
      <c r="K9347" s="2" t="s">
        <v>15</v>
      </c>
    </row>
    <row r="9348" spans="1:11" ht="12" customHeight="1" x14ac:dyDescent="0.2">
      <c r="A9348" s="2">
        <v>1700</v>
      </c>
      <c r="B9348" s="20" t="str">
        <f>VLOOKUP(C9348,'[2]05-2025'!$B$1:$C$65536,2,0)</f>
        <v>MEDICAMENTOS</v>
      </c>
      <c r="C9348" s="33" t="s">
        <v>103</v>
      </c>
      <c r="D9348" s="21">
        <f>VLOOKUP(C9348,'[2]05-2025'!$B$1:$D$65536,3,0)</f>
        <v>6069107.1600000001</v>
      </c>
      <c r="E9348" s="25" t="s">
        <v>1824</v>
      </c>
      <c r="F9348" s="27" t="s">
        <v>2318</v>
      </c>
      <c r="G9348" s="34">
        <v>0</v>
      </c>
      <c r="H9348" s="26">
        <v>0.98</v>
      </c>
      <c r="I9348" s="24">
        <f t="shared" si="147"/>
        <v>6047692.2599999905</v>
      </c>
      <c r="J9348" s="27" t="s">
        <v>39</v>
      </c>
      <c r="K9348" s="2" t="s">
        <v>15</v>
      </c>
    </row>
    <row r="9349" spans="1:11" ht="12" customHeight="1" x14ac:dyDescent="0.2">
      <c r="A9349" s="2">
        <v>1700</v>
      </c>
      <c r="B9349" s="20" t="str">
        <f>VLOOKUP(C9349,'[2]05-2025'!$B$1:$C$65536,2,0)</f>
        <v>MEDICAMENTOS</v>
      </c>
      <c r="C9349" s="33" t="s">
        <v>103</v>
      </c>
      <c r="D9349" s="21">
        <f>VLOOKUP(C9349,'[2]05-2025'!$B$1:$D$65536,3,0)</f>
        <v>6069107.1600000001</v>
      </c>
      <c r="E9349" s="25" t="s">
        <v>1824</v>
      </c>
      <c r="F9349" s="27" t="s">
        <v>2318</v>
      </c>
      <c r="G9349" s="34">
        <v>0</v>
      </c>
      <c r="H9349" s="26">
        <v>0.98</v>
      </c>
      <c r="I9349" s="24">
        <f t="shared" si="147"/>
        <v>6047691.27999999</v>
      </c>
      <c r="J9349" s="27" t="s">
        <v>39</v>
      </c>
      <c r="K9349" s="2" t="s">
        <v>15</v>
      </c>
    </row>
    <row r="9350" spans="1:11" ht="12" customHeight="1" x14ac:dyDescent="0.2">
      <c r="A9350" s="2">
        <v>1700</v>
      </c>
      <c r="B9350" s="20" t="str">
        <f>VLOOKUP(C9350,'[2]05-2025'!$B$1:$C$65536,2,0)</f>
        <v>MEDICAMENTOS</v>
      </c>
      <c r="C9350" s="33" t="s">
        <v>103</v>
      </c>
      <c r="D9350" s="21">
        <f>VLOOKUP(C9350,'[2]05-2025'!$B$1:$D$65536,3,0)</f>
        <v>6069107.1600000001</v>
      </c>
      <c r="E9350" s="25" t="s">
        <v>1824</v>
      </c>
      <c r="F9350" s="27" t="s">
        <v>2318</v>
      </c>
      <c r="G9350" s="34">
        <v>0</v>
      </c>
      <c r="H9350" s="26">
        <v>0.03</v>
      </c>
      <c r="I9350" s="24">
        <f t="shared" si="147"/>
        <v>6047691.2499999898</v>
      </c>
      <c r="J9350" s="27" t="s">
        <v>39</v>
      </c>
      <c r="K9350" s="2" t="s">
        <v>15</v>
      </c>
    </row>
    <row r="9351" spans="1:11" ht="12" customHeight="1" x14ac:dyDescent="0.2">
      <c r="A9351" s="2">
        <v>1700</v>
      </c>
      <c r="B9351" s="20" t="str">
        <f>VLOOKUP(C9351,'[2]05-2025'!$B$1:$C$65536,2,0)</f>
        <v>MEDICAMENTOS</v>
      </c>
      <c r="C9351" s="33" t="s">
        <v>103</v>
      </c>
      <c r="D9351" s="21">
        <f>VLOOKUP(C9351,'[2]05-2025'!$B$1:$D$65536,3,0)</f>
        <v>6069107.1600000001</v>
      </c>
      <c r="E9351" s="25" t="s">
        <v>1824</v>
      </c>
      <c r="F9351" s="27" t="s">
        <v>2318</v>
      </c>
      <c r="G9351" s="34">
        <v>0</v>
      </c>
      <c r="H9351" s="26">
        <v>0.42</v>
      </c>
      <c r="I9351" s="24">
        <f t="shared" si="147"/>
        <v>6047690.8299999898</v>
      </c>
      <c r="J9351" s="27" t="s">
        <v>39</v>
      </c>
      <c r="K9351" s="2" t="s">
        <v>15</v>
      </c>
    </row>
    <row r="9352" spans="1:11" ht="12" customHeight="1" x14ac:dyDescent="0.2">
      <c r="A9352" s="2">
        <v>1700</v>
      </c>
      <c r="B9352" s="20" t="str">
        <f>VLOOKUP(C9352,'[2]05-2025'!$B$1:$C$65536,2,0)</f>
        <v>MEDICAMENTOS</v>
      </c>
      <c r="C9352" s="33" t="s">
        <v>103</v>
      </c>
      <c r="D9352" s="21">
        <f>VLOOKUP(C9352,'[2]05-2025'!$B$1:$D$65536,3,0)</f>
        <v>6069107.1600000001</v>
      </c>
      <c r="E9352" s="25" t="s">
        <v>1824</v>
      </c>
      <c r="F9352" s="27" t="s">
        <v>2318</v>
      </c>
      <c r="G9352" s="34">
        <v>0</v>
      </c>
      <c r="H9352" s="26">
        <v>0.06</v>
      </c>
      <c r="I9352" s="24">
        <f t="shared" si="147"/>
        <v>6047690.7699999902</v>
      </c>
      <c r="J9352" s="27" t="s">
        <v>39</v>
      </c>
      <c r="K9352" s="2" t="s">
        <v>15</v>
      </c>
    </row>
    <row r="9353" spans="1:11" ht="12" customHeight="1" x14ac:dyDescent="0.2">
      <c r="A9353" s="2">
        <v>1700</v>
      </c>
      <c r="B9353" s="20" t="str">
        <f>VLOOKUP(C9353,'[2]05-2025'!$B$1:$C$65536,2,0)</f>
        <v>MEDICAMENTOS</v>
      </c>
      <c r="C9353" s="33" t="s">
        <v>103</v>
      </c>
      <c r="D9353" s="21">
        <f>VLOOKUP(C9353,'[2]05-2025'!$B$1:$D$65536,3,0)</f>
        <v>6069107.1600000001</v>
      </c>
      <c r="E9353" s="25" t="s">
        <v>1824</v>
      </c>
      <c r="F9353" s="27" t="s">
        <v>2318</v>
      </c>
      <c r="G9353" s="34">
        <v>0</v>
      </c>
      <c r="H9353" s="26">
        <v>0.03</v>
      </c>
      <c r="I9353" s="24">
        <f t="shared" si="147"/>
        <v>6047690.73999999</v>
      </c>
      <c r="J9353" s="27" t="s">
        <v>39</v>
      </c>
      <c r="K9353" s="2" t="s">
        <v>15</v>
      </c>
    </row>
    <row r="9354" spans="1:11" ht="12" customHeight="1" x14ac:dyDescent="0.2">
      <c r="A9354" s="2">
        <v>1700</v>
      </c>
      <c r="B9354" s="20" t="str">
        <f>VLOOKUP(C9354,'[2]05-2025'!$B$1:$C$65536,2,0)</f>
        <v>MEDICAMENTOS</v>
      </c>
      <c r="C9354" s="33" t="s">
        <v>103</v>
      </c>
      <c r="D9354" s="21">
        <f>VLOOKUP(C9354,'[2]05-2025'!$B$1:$D$65536,3,0)</f>
        <v>6069107.1600000001</v>
      </c>
      <c r="E9354" s="25" t="s">
        <v>1824</v>
      </c>
      <c r="F9354" s="27" t="s">
        <v>2318</v>
      </c>
      <c r="G9354" s="34">
        <v>0</v>
      </c>
      <c r="H9354" s="26">
        <v>0.98</v>
      </c>
      <c r="I9354" s="24">
        <f t="shared" si="147"/>
        <v>6047689.7599999895</v>
      </c>
      <c r="J9354" s="27" t="s">
        <v>39</v>
      </c>
      <c r="K9354" s="2" t="s">
        <v>15</v>
      </c>
    </row>
    <row r="9355" spans="1:11" ht="12" customHeight="1" x14ac:dyDescent="0.2">
      <c r="A9355" s="2">
        <v>1700</v>
      </c>
      <c r="B9355" s="20" t="str">
        <f>VLOOKUP(C9355,'[2]05-2025'!$B$1:$C$65536,2,0)</f>
        <v>MEDICAMENTOS</v>
      </c>
      <c r="C9355" s="33" t="s">
        <v>103</v>
      </c>
      <c r="D9355" s="21">
        <f>VLOOKUP(C9355,'[2]05-2025'!$B$1:$D$65536,3,0)</f>
        <v>6069107.1600000001</v>
      </c>
      <c r="E9355" s="25" t="s">
        <v>1824</v>
      </c>
      <c r="F9355" s="27" t="s">
        <v>2318</v>
      </c>
      <c r="G9355" s="34">
        <v>0</v>
      </c>
      <c r="H9355" s="26">
        <v>0.42</v>
      </c>
      <c r="I9355" s="24">
        <f t="shared" si="147"/>
        <v>6047689.3399999896</v>
      </c>
      <c r="J9355" s="27" t="s">
        <v>39</v>
      </c>
      <c r="K9355" s="2" t="s">
        <v>15</v>
      </c>
    </row>
    <row r="9356" spans="1:11" ht="12" customHeight="1" x14ac:dyDescent="0.2">
      <c r="A9356" s="2">
        <v>1700</v>
      </c>
      <c r="B9356" s="20" t="str">
        <f>VLOOKUP(C9356,'[2]05-2025'!$B$1:$C$65536,2,0)</f>
        <v>MEDICAMENTOS</v>
      </c>
      <c r="C9356" s="33" t="s">
        <v>103</v>
      </c>
      <c r="D9356" s="21">
        <f>VLOOKUP(C9356,'[2]05-2025'!$B$1:$D$65536,3,0)</f>
        <v>6069107.1600000001</v>
      </c>
      <c r="E9356" s="25" t="s">
        <v>1824</v>
      </c>
      <c r="F9356" s="27" t="s">
        <v>2318</v>
      </c>
      <c r="G9356" s="34">
        <v>0</v>
      </c>
      <c r="H9356" s="26">
        <v>0.06</v>
      </c>
      <c r="I9356" s="24">
        <f t="shared" si="147"/>
        <v>6047689.27999999</v>
      </c>
      <c r="J9356" s="27" t="s">
        <v>39</v>
      </c>
      <c r="K9356" s="2" t="s">
        <v>15</v>
      </c>
    </row>
    <row r="9357" spans="1:11" ht="12" customHeight="1" x14ac:dyDescent="0.2">
      <c r="A9357" s="2">
        <v>1700</v>
      </c>
      <c r="B9357" s="20" t="str">
        <f>VLOOKUP(C9357,'[2]05-2025'!$B$1:$C$65536,2,0)</f>
        <v>MEDICAMENTOS</v>
      </c>
      <c r="C9357" s="33" t="s">
        <v>103</v>
      </c>
      <c r="D9357" s="21">
        <f>VLOOKUP(C9357,'[2]05-2025'!$B$1:$D$65536,3,0)</f>
        <v>6069107.1600000001</v>
      </c>
      <c r="E9357" s="25" t="s">
        <v>1824</v>
      </c>
      <c r="F9357" s="27" t="s">
        <v>2318</v>
      </c>
      <c r="G9357" s="34">
        <v>0</v>
      </c>
      <c r="H9357" s="26">
        <v>0.98</v>
      </c>
      <c r="I9357" s="24">
        <f t="shared" si="147"/>
        <v>6047688.2999999896</v>
      </c>
      <c r="J9357" s="27" t="s">
        <v>39</v>
      </c>
      <c r="K9357" s="2" t="s">
        <v>15</v>
      </c>
    </row>
    <row r="9358" spans="1:11" ht="12" customHeight="1" x14ac:dyDescent="0.2">
      <c r="A9358" s="2">
        <v>1700</v>
      </c>
      <c r="B9358" s="20" t="str">
        <f>VLOOKUP(C9358,'[2]05-2025'!$B$1:$C$65536,2,0)</f>
        <v>MEDICAMENTOS</v>
      </c>
      <c r="C9358" s="33" t="s">
        <v>103</v>
      </c>
      <c r="D9358" s="21">
        <f>VLOOKUP(C9358,'[2]05-2025'!$B$1:$D$65536,3,0)</f>
        <v>6069107.1600000001</v>
      </c>
      <c r="E9358" s="25" t="s">
        <v>1824</v>
      </c>
      <c r="F9358" s="27" t="s">
        <v>2318</v>
      </c>
      <c r="G9358" s="34">
        <v>0</v>
      </c>
      <c r="H9358" s="26">
        <v>0.42</v>
      </c>
      <c r="I9358" s="24">
        <f t="shared" si="147"/>
        <v>6047687.8799999896</v>
      </c>
      <c r="J9358" s="27" t="s">
        <v>39</v>
      </c>
      <c r="K9358" s="2" t="s">
        <v>15</v>
      </c>
    </row>
    <row r="9359" spans="1:11" ht="12" customHeight="1" x14ac:dyDescent="0.2">
      <c r="A9359" s="2">
        <v>1700</v>
      </c>
      <c r="B9359" s="20" t="str">
        <f>VLOOKUP(C9359,'[2]05-2025'!$B$1:$C$65536,2,0)</f>
        <v>MEDICAMENTOS</v>
      </c>
      <c r="C9359" s="33" t="s">
        <v>103</v>
      </c>
      <c r="D9359" s="21">
        <f>VLOOKUP(C9359,'[2]05-2025'!$B$1:$D$65536,3,0)</f>
        <v>6069107.1600000001</v>
      </c>
      <c r="E9359" s="25" t="s">
        <v>1824</v>
      </c>
      <c r="F9359" s="27" t="s">
        <v>2318</v>
      </c>
      <c r="G9359" s="34">
        <v>0</v>
      </c>
      <c r="H9359" s="26">
        <v>0.06</v>
      </c>
      <c r="I9359" s="24">
        <f t="shared" si="147"/>
        <v>6047687.8199999901</v>
      </c>
      <c r="J9359" s="27" t="s">
        <v>39</v>
      </c>
      <c r="K9359" s="2" t="s">
        <v>15</v>
      </c>
    </row>
    <row r="9360" spans="1:11" ht="12" customHeight="1" x14ac:dyDescent="0.2">
      <c r="A9360" s="2">
        <v>1700</v>
      </c>
      <c r="B9360" s="20" t="str">
        <f>VLOOKUP(C9360,'[2]05-2025'!$B$1:$C$65536,2,0)</f>
        <v>MEDICAMENTOS</v>
      </c>
      <c r="C9360" s="33" t="s">
        <v>103</v>
      </c>
      <c r="D9360" s="21">
        <f>VLOOKUP(C9360,'[2]05-2025'!$B$1:$D$65536,3,0)</f>
        <v>6069107.1600000001</v>
      </c>
      <c r="E9360" s="25" t="s">
        <v>1824</v>
      </c>
      <c r="F9360" s="27" t="s">
        <v>2318</v>
      </c>
      <c r="G9360" s="34">
        <v>0</v>
      </c>
      <c r="H9360" s="26">
        <v>0.03</v>
      </c>
      <c r="I9360" s="24">
        <f t="shared" si="147"/>
        <v>6047687.7899999898</v>
      </c>
      <c r="J9360" s="27" t="s">
        <v>39</v>
      </c>
      <c r="K9360" s="2" t="s">
        <v>15</v>
      </c>
    </row>
    <row r="9361" spans="1:11" ht="12" customHeight="1" x14ac:dyDescent="0.2">
      <c r="A9361" s="2">
        <v>1700</v>
      </c>
      <c r="B9361" s="20" t="str">
        <f>VLOOKUP(C9361,'[2]05-2025'!$B$1:$C$65536,2,0)</f>
        <v>MEDICAMENTOS</v>
      </c>
      <c r="C9361" s="33" t="s">
        <v>103</v>
      </c>
      <c r="D9361" s="21">
        <f>VLOOKUP(C9361,'[2]05-2025'!$B$1:$D$65536,3,0)</f>
        <v>6069107.1600000001</v>
      </c>
      <c r="E9361" s="25" t="s">
        <v>1824</v>
      </c>
      <c r="F9361" s="27" t="s">
        <v>2318</v>
      </c>
      <c r="G9361" s="34">
        <v>0</v>
      </c>
      <c r="H9361" s="26">
        <v>0.03</v>
      </c>
      <c r="I9361" s="24">
        <f t="shared" si="147"/>
        <v>6047687.7599999895</v>
      </c>
      <c r="J9361" s="27" t="s">
        <v>39</v>
      </c>
      <c r="K9361" s="2" t="s">
        <v>15</v>
      </c>
    </row>
    <row r="9362" spans="1:11" ht="12" customHeight="1" x14ac:dyDescent="0.2">
      <c r="A9362" s="2">
        <v>1700</v>
      </c>
      <c r="B9362" s="20" t="str">
        <f>VLOOKUP(C9362,'[2]05-2025'!$B$1:$C$65536,2,0)</f>
        <v>MEDICAMENTOS</v>
      </c>
      <c r="C9362" s="33" t="s">
        <v>103</v>
      </c>
      <c r="D9362" s="21">
        <f>VLOOKUP(C9362,'[2]05-2025'!$B$1:$D$65536,3,0)</f>
        <v>6069107.1600000001</v>
      </c>
      <c r="E9362" s="25" t="s">
        <v>1824</v>
      </c>
      <c r="F9362" s="27" t="s">
        <v>2318</v>
      </c>
      <c r="G9362" s="34">
        <v>0</v>
      </c>
      <c r="H9362" s="26">
        <v>0.98</v>
      </c>
      <c r="I9362" s="24">
        <f t="shared" si="147"/>
        <v>6047686.7799999891</v>
      </c>
      <c r="J9362" s="27" t="s">
        <v>39</v>
      </c>
      <c r="K9362" s="2" t="s">
        <v>15</v>
      </c>
    </row>
    <row r="9363" spans="1:11" ht="12" customHeight="1" x14ac:dyDescent="0.2">
      <c r="A9363" s="2">
        <v>1700</v>
      </c>
      <c r="B9363" s="20" t="str">
        <f>VLOOKUP(C9363,'[2]05-2025'!$B$1:$C$65536,2,0)</f>
        <v>MEDICAMENTOS</v>
      </c>
      <c r="C9363" s="33" t="s">
        <v>103</v>
      </c>
      <c r="D9363" s="21">
        <f>VLOOKUP(C9363,'[2]05-2025'!$B$1:$D$65536,3,0)</f>
        <v>6069107.1600000001</v>
      </c>
      <c r="E9363" s="25" t="s">
        <v>1824</v>
      </c>
      <c r="F9363" s="27" t="s">
        <v>2318</v>
      </c>
      <c r="G9363" s="34">
        <v>0</v>
      </c>
      <c r="H9363" s="26">
        <v>0.06</v>
      </c>
      <c r="I9363" s="24">
        <f t="shared" si="147"/>
        <v>6047686.7199999895</v>
      </c>
      <c r="J9363" s="27" t="s">
        <v>39</v>
      </c>
      <c r="K9363" s="2" t="s">
        <v>15</v>
      </c>
    </row>
    <row r="9364" spans="1:11" ht="12" customHeight="1" x14ac:dyDescent="0.2">
      <c r="A9364" s="2">
        <v>1700</v>
      </c>
      <c r="B9364" s="20" t="str">
        <f>VLOOKUP(C9364,'[2]05-2025'!$B$1:$C$65536,2,0)</f>
        <v>MEDICAMENTOS</v>
      </c>
      <c r="C9364" s="33" t="s">
        <v>103</v>
      </c>
      <c r="D9364" s="21">
        <f>VLOOKUP(C9364,'[2]05-2025'!$B$1:$D$65536,3,0)</f>
        <v>6069107.1600000001</v>
      </c>
      <c r="E9364" s="25" t="s">
        <v>1824</v>
      </c>
      <c r="F9364" s="27" t="s">
        <v>2318</v>
      </c>
      <c r="G9364" s="34">
        <v>0</v>
      </c>
      <c r="H9364" s="26">
        <v>0.42</v>
      </c>
      <c r="I9364" s="24">
        <f t="shared" si="147"/>
        <v>6047686.2999999896</v>
      </c>
      <c r="J9364" s="27" t="s">
        <v>39</v>
      </c>
      <c r="K9364" s="2" t="s">
        <v>15</v>
      </c>
    </row>
    <row r="9365" spans="1:11" ht="12" customHeight="1" x14ac:dyDescent="0.2">
      <c r="A9365" s="2">
        <v>1700</v>
      </c>
      <c r="B9365" s="20" t="str">
        <f>VLOOKUP(C9365,'[2]05-2025'!$B$1:$C$65536,2,0)</f>
        <v>MEDICAMENTOS</v>
      </c>
      <c r="C9365" s="33" t="s">
        <v>103</v>
      </c>
      <c r="D9365" s="21">
        <f>VLOOKUP(C9365,'[2]05-2025'!$B$1:$D$65536,3,0)</f>
        <v>6069107.1600000001</v>
      </c>
      <c r="E9365" s="25" t="s">
        <v>1824</v>
      </c>
      <c r="F9365" s="27" t="s">
        <v>2318</v>
      </c>
      <c r="G9365" s="34">
        <v>0</v>
      </c>
      <c r="H9365" s="26">
        <v>0.03</v>
      </c>
      <c r="I9365" s="24">
        <f t="shared" si="147"/>
        <v>6047686.2699999893</v>
      </c>
      <c r="J9365" s="27" t="s">
        <v>39</v>
      </c>
      <c r="K9365" s="2" t="s">
        <v>15</v>
      </c>
    </row>
    <row r="9366" spans="1:11" ht="12" customHeight="1" x14ac:dyDescent="0.2">
      <c r="A9366" s="2">
        <v>1700</v>
      </c>
      <c r="B9366" s="20" t="str">
        <f>VLOOKUP(C9366,'[2]05-2025'!$B$1:$C$65536,2,0)</f>
        <v>MEDICAMENTOS</v>
      </c>
      <c r="C9366" s="33" t="s">
        <v>103</v>
      </c>
      <c r="D9366" s="21">
        <f>VLOOKUP(C9366,'[2]05-2025'!$B$1:$D$65536,3,0)</f>
        <v>6069107.1600000001</v>
      </c>
      <c r="E9366" s="25" t="s">
        <v>1824</v>
      </c>
      <c r="F9366" s="27" t="s">
        <v>2318</v>
      </c>
      <c r="G9366" s="34">
        <v>0</v>
      </c>
      <c r="H9366" s="26">
        <v>0.42</v>
      </c>
      <c r="I9366" s="24">
        <f t="shared" si="147"/>
        <v>6047685.8499999894</v>
      </c>
      <c r="J9366" s="27" t="s">
        <v>39</v>
      </c>
      <c r="K9366" s="2" t="s">
        <v>15</v>
      </c>
    </row>
    <row r="9367" spans="1:11" ht="12" customHeight="1" x14ac:dyDescent="0.2">
      <c r="A9367" s="2">
        <v>1700</v>
      </c>
      <c r="B9367" s="20" t="str">
        <f>VLOOKUP(C9367,'[2]05-2025'!$B$1:$C$65536,2,0)</f>
        <v>MEDICAMENTOS</v>
      </c>
      <c r="C9367" s="33" t="s">
        <v>103</v>
      </c>
      <c r="D9367" s="21">
        <f>VLOOKUP(C9367,'[2]05-2025'!$B$1:$D$65536,3,0)</f>
        <v>6069107.1600000001</v>
      </c>
      <c r="E9367" s="25" t="s">
        <v>1824</v>
      </c>
      <c r="F9367" s="27" t="s">
        <v>2318</v>
      </c>
      <c r="G9367" s="34">
        <v>0</v>
      </c>
      <c r="H9367" s="26">
        <v>0.06</v>
      </c>
      <c r="I9367" s="24">
        <f t="shared" si="147"/>
        <v>6047685.7899999898</v>
      </c>
      <c r="J9367" s="27" t="s">
        <v>39</v>
      </c>
      <c r="K9367" s="2" t="s">
        <v>15</v>
      </c>
    </row>
    <row r="9368" spans="1:11" ht="12" customHeight="1" x14ac:dyDescent="0.2">
      <c r="A9368" s="2">
        <v>1700</v>
      </c>
      <c r="B9368" s="20" t="str">
        <f>VLOOKUP(C9368,'[2]05-2025'!$B$1:$C$65536,2,0)</f>
        <v>MEDICAMENTOS</v>
      </c>
      <c r="C9368" s="33" t="s">
        <v>103</v>
      </c>
      <c r="D9368" s="21">
        <f>VLOOKUP(C9368,'[2]05-2025'!$B$1:$D$65536,3,0)</f>
        <v>6069107.1600000001</v>
      </c>
      <c r="E9368" s="25" t="s">
        <v>1824</v>
      </c>
      <c r="F9368" s="27" t="s">
        <v>2318</v>
      </c>
      <c r="G9368" s="34">
        <v>0</v>
      </c>
      <c r="H9368" s="26">
        <v>0.98</v>
      </c>
      <c r="I9368" s="24">
        <f t="shared" si="147"/>
        <v>6047684.8099999893</v>
      </c>
      <c r="J9368" s="27" t="s">
        <v>39</v>
      </c>
      <c r="K9368" s="2" t="s">
        <v>15</v>
      </c>
    </row>
    <row r="9369" spans="1:11" ht="12" customHeight="1" x14ac:dyDescent="0.2">
      <c r="A9369" s="2">
        <v>1700</v>
      </c>
      <c r="B9369" s="20" t="str">
        <f>VLOOKUP(C9369,'[2]05-2025'!$B$1:$C$65536,2,0)</f>
        <v>MEDICAMENTOS</v>
      </c>
      <c r="C9369" s="33" t="s">
        <v>103</v>
      </c>
      <c r="D9369" s="21">
        <f>VLOOKUP(C9369,'[2]05-2025'!$B$1:$D$65536,3,0)</f>
        <v>6069107.1600000001</v>
      </c>
      <c r="E9369" s="25" t="s">
        <v>1824</v>
      </c>
      <c r="F9369" s="27" t="s">
        <v>2318</v>
      </c>
      <c r="G9369" s="34">
        <v>0</v>
      </c>
      <c r="H9369" s="26">
        <v>0.06</v>
      </c>
      <c r="I9369" s="24">
        <f t="shared" si="147"/>
        <v>6047684.7499999898</v>
      </c>
      <c r="J9369" s="27" t="s">
        <v>39</v>
      </c>
      <c r="K9369" s="2" t="s">
        <v>15</v>
      </c>
    </row>
    <row r="9370" spans="1:11" ht="12" customHeight="1" x14ac:dyDescent="0.2">
      <c r="A9370" s="2">
        <v>1700</v>
      </c>
      <c r="B9370" s="20" t="str">
        <f>VLOOKUP(C9370,'[2]05-2025'!$B$1:$C$65536,2,0)</f>
        <v>MEDICAMENTOS</v>
      </c>
      <c r="C9370" s="33" t="s">
        <v>103</v>
      </c>
      <c r="D9370" s="21">
        <f>VLOOKUP(C9370,'[2]05-2025'!$B$1:$D$65536,3,0)</f>
        <v>6069107.1600000001</v>
      </c>
      <c r="E9370" s="25" t="s">
        <v>1824</v>
      </c>
      <c r="F9370" s="27" t="s">
        <v>2318</v>
      </c>
      <c r="G9370" s="34">
        <v>0</v>
      </c>
      <c r="H9370" s="26">
        <v>0.42</v>
      </c>
      <c r="I9370" s="24">
        <f t="shared" si="147"/>
        <v>6047684.3299999898</v>
      </c>
      <c r="J9370" s="27" t="s">
        <v>39</v>
      </c>
      <c r="K9370" s="2" t="s">
        <v>15</v>
      </c>
    </row>
    <row r="9371" spans="1:11" ht="12" customHeight="1" x14ac:dyDescent="0.2">
      <c r="A9371" s="2">
        <v>1700</v>
      </c>
      <c r="B9371" s="20" t="str">
        <f>VLOOKUP(C9371,'[2]05-2025'!$B$1:$C$65536,2,0)</f>
        <v>MEDICAMENTOS</v>
      </c>
      <c r="C9371" s="33" t="s">
        <v>103</v>
      </c>
      <c r="D9371" s="21">
        <f>VLOOKUP(C9371,'[2]05-2025'!$B$1:$D$65536,3,0)</f>
        <v>6069107.1600000001</v>
      </c>
      <c r="E9371" s="25" t="s">
        <v>1824</v>
      </c>
      <c r="F9371" s="27" t="s">
        <v>2318</v>
      </c>
      <c r="G9371" s="34">
        <v>0</v>
      </c>
      <c r="H9371" s="26">
        <v>0.98</v>
      </c>
      <c r="I9371" s="24">
        <f t="shared" si="147"/>
        <v>6047683.3499999894</v>
      </c>
      <c r="J9371" s="27" t="s">
        <v>39</v>
      </c>
      <c r="K9371" s="2" t="s">
        <v>15</v>
      </c>
    </row>
    <row r="9372" spans="1:11" ht="12" customHeight="1" x14ac:dyDescent="0.2">
      <c r="A9372" s="2">
        <v>1700</v>
      </c>
      <c r="B9372" s="20" t="str">
        <f>VLOOKUP(C9372,'[2]05-2025'!$B$1:$C$65536,2,0)</f>
        <v>MEDICAMENTOS</v>
      </c>
      <c r="C9372" s="33" t="s">
        <v>103</v>
      </c>
      <c r="D9372" s="21">
        <f>VLOOKUP(C9372,'[2]05-2025'!$B$1:$D$65536,3,0)</f>
        <v>6069107.1600000001</v>
      </c>
      <c r="E9372" s="25" t="s">
        <v>1824</v>
      </c>
      <c r="F9372" s="27" t="s">
        <v>2318</v>
      </c>
      <c r="G9372" s="34">
        <v>0</v>
      </c>
      <c r="H9372" s="26">
        <v>0.03</v>
      </c>
      <c r="I9372" s="24">
        <f t="shared" si="147"/>
        <v>6047683.3199999891</v>
      </c>
      <c r="J9372" s="27" t="s">
        <v>39</v>
      </c>
      <c r="K9372" s="2" t="s">
        <v>15</v>
      </c>
    </row>
    <row r="9373" spans="1:11" ht="12" customHeight="1" x14ac:dyDescent="0.2">
      <c r="A9373" s="2">
        <v>1700</v>
      </c>
      <c r="B9373" s="20" t="str">
        <f>VLOOKUP(C9373,'[2]05-2025'!$B$1:$C$65536,2,0)</f>
        <v>MEDICAMENTOS</v>
      </c>
      <c r="C9373" s="33" t="s">
        <v>103</v>
      </c>
      <c r="D9373" s="21">
        <f>VLOOKUP(C9373,'[2]05-2025'!$B$1:$D$65536,3,0)</f>
        <v>6069107.1600000001</v>
      </c>
      <c r="E9373" s="25" t="s">
        <v>1824</v>
      </c>
      <c r="F9373" s="27" t="s">
        <v>2318</v>
      </c>
      <c r="G9373" s="34">
        <v>0</v>
      </c>
      <c r="H9373" s="26">
        <v>0.03</v>
      </c>
      <c r="I9373" s="24">
        <f t="shared" si="147"/>
        <v>6047683.2899999889</v>
      </c>
      <c r="J9373" s="27" t="s">
        <v>39</v>
      </c>
      <c r="K9373" s="2" t="s">
        <v>15</v>
      </c>
    </row>
    <row r="9374" spans="1:11" ht="12" customHeight="1" x14ac:dyDescent="0.2">
      <c r="A9374" s="2">
        <v>1700</v>
      </c>
      <c r="B9374" s="20" t="str">
        <f>VLOOKUP(C9374,'[2]05-2025'!$B$1:$C$65536,2,0)</f>
        <v>MEDICAMENTOS</v>
      </c>
      <c r="C9374" s="33" t="s">
        <v>103</v>
      </c>
      <c r="D9374" s="21">
        <f>VLOOKUP(C9374,'[2]05-2025'!$B$1:$D$65536,3,0)</f>
        <v>6069107.1600000001</v>
      </c>
      <c r="E9374" s="25" t="s">
        <v>1824</v>
      </c>
      <c r="F9374" s="27" t="s">
        <v>2318</v>
      </c>
      <c r="G9374" s="34">
        <v>0</v>
      </c>
      <c r="H9374" s="26">
        <v>0.42</v>
      </c>
      <c r="I9374" s="24">
        <f t="shared" si="147"/>
        <v>6047682.8699999889</v>
      </c>
      <c r="J9374" s="27" t="s">
        <v>39</v>
      </c>
      <c r="K9374" s="2" t="s">
        <v>15</v>
      </c>
    </row>
    <row r="9375" spans="1:11" ht="12" customHeight="1" x14ac:dyDescent="0.2">
      <c r="A9375" s="2">
        <v>1700</v>
      </c>
      <c r="B9375" s="20" t="str">
        <f>VLOOKUP(C9375,'[2]05-2025'!$B$1:$C$65536,2,0)</f>
        <v>MEDICAMENTOS</v>
      </c>
      <c r="C9375" s="33" t="s">
        <v>103</v>
      </c>
      <c r="D9375" s="21">
        <f>VLOOKUP(C9375,'[2]05-2025'!$B$1:$D$65536,3,0)</f>
        <v>6069107.1600000001</v>
      </c>
      <c r="E9375" s="25" t="s">
        <v>1824</v>
      </c>
      <c r="F9375" s="27" t="s">
        <v>1598</v>
      </c>
      <c r="G9375" s="34">
        <v>0</v>
      </c>
      <c r="H9375" s="26">
        <v>0.98</v>
      </c>
      <c r="I9375" s="24">
        <f t="shared" si="147"/>
        <v>6047681.8899999885</v>
      </c>
      <c r="J9375" s="27" t="s">
        <v>39</v>
      </c>
      <c r="K9375" s="2" t="s">
        <v>15</v>
      </c>
    </row>
    <row r="9376" spans="1:11" ht="12" customHeight="1" x14ac:dyDescent="0.2">
      <c r="A9376" s="2">
        <v>1700</v>
      </c>
      <c r="B9376" s="20" t="str">
        <f>VLOOKUP(C9376,'[2]05-2025'!$B$1:$C$65536,2,0)</f>
        <v>MEDICAMENTOS</v>
      </c>
      <c r="C9376" s="33" t="s">
        <v>103</v>
      </c>
      <c r="D9376" s="21">
        <f>VLOOKUP(C9376,'[2]05-2025'!$B$1:$D$65536,3,0)</f>
        <v>6069107.1600000001</v>
      </c>
      <c r="E9376" s="25" t="s">
        <v>1824</v>
      </c>
      <c r="F9376" s="27" t="s">
        <v>2318</v>
      </c>
      <c r="G9376" s="34">
        <v>0</v>
      </c>
      <c r="H9376" s="26">
        <v>0.06</v>
      </c>
      <c r="I9376" s="24">
        <f t="shared" si="147"/>
        <v>6047681.8299999889</v>
      </c>
      <c r="J9376" s="27" t="s">
        <v>39</v>
      </c>
      <c r="K9376" s="2" t="s">
        <v>15</v>
      </c>
    </row>
    <row r="9377" spans="1:11" ht="12" customHeight="1" x14ac:dyDescent="0.2">
      <c r="A9377" s="2">
        <v>1700</v>
      </c>
      <c r="B9377" s="20" t="str">
        <f>VLOOKUP(C9377,'[2]05-2025'!$B$1:$C$65536,2,0)</f>
        <v>MEDICAMENTOS</v>
      </c>
      <c r="C9377" s="33" t="s">
        <v>103</v>
      </c>
      <c r="D9377" s="21">
        <f>VLOOKUP(C9377,'[2]05-2025'!$B$1:$D$65536,3,0)</f>
        <v>6069107.1600000001</v>
      </c>
      <c r="E9377" s="25" t="s">
        <v>1824</v>
      </c>
      <c r="F9377" s="27" t="s">
        <v>2318</v>
      </c>
      <c r="G9377" s="34">
        <v>0</v>
      </c>
      <c r="H9377" s="26">
        <v>1.83</v>
      </c>
      <c r="I9377" s="24">
        <f t="shared" si="147"/>
        <v>6047679.9999999888</v>
      </c>
      <c r="J9377" s="27" t="s">
        <v>39</v>
      </c>
      <c r="K9377" s="2" t="s">
        <v>15</v>
      </c>
    </row>
    <row r="9378" spans="1:11" ht="12" customHeight="1" x14ac:dyDescent="0.2">
      <c r="A9378" s="2">
        <v>1700</v>
      </c>
      <c r="B9378" s="20" t="str">
        <f>VLOOKUP(C9378,'[2]05-2025'!$B$1:$C$65536,2,0)</f>
        <v>MEDICAMENTOS</v>
      </c>
      <c r="C9378" s="33" t="s">
        <v>103</v>
      </c>
      <c r="D9378" s="21">
        <f>VLOOKUP(C9378,'[2]05-2025'!$B$1:$D$65536,3,0)</f>
        <v>6069107.1600000001</v>
      </c>
      <c r="E9378" s="25" t="s">
        <v>1824</v>
      </c>
      <c r="F9378" s="27" t="s">
        <v>2318</v>
      </c>
      <c r="G9378" s="34">
        <v>0</v>
      </c>
      <c r="H9378" s="26">
        <v>2.52</v>
      </c>
      <c r="I9378" s="24">
        <f t="shared" si="147"/>
        <v>6047677.4799999893</v>
      </c>
      <c r="J9378" s="27" t="s">
        <v>39</v>
      </c>
      <c r="K9378" s="2" t="s">
        <v>15</v>
      </c>
    </row>
    <row r="9379" spans="1:11" ht="12" customHeight="1" x14ac:dyDescent="0.2">
      <c r="A9379" s="2">
        <v>1700</v>
      </c>
      <c r="B9379" s="20" t="str">
        <f>VLOOKUP(C9379,'[2]05-2025'!$B$1:$C$65536,2,0)</f>
        <v>MEDICAMENTOS</v>
      </c>
      <c r="C9379" s="33" t="s">
        <v>103</v>
      </c>
      <c r="D9379" s="21">
        <f>VLOOKUP(C9379,'[2]05-2025'!$B$1:$D$65536,3,0)</f>
        <v>6069107.1600000001</v>
      </c>
      <c r="E9379" s="25" t="s">
        <v>1824</v>
      </c>
      <c r="F9379" s="27" t="s">
        <v>3159</v>
      </c>
      <c r="G9379" s="34">
        <v>0</v>
      </c>
      <c r="H9379" s="26">
        <v>1.1200000000000001</v>
      </c>
      <c r="I9379" s="24">
        <f t="shared" si="147"/>
        <v>6047676.3599999892</v>
      </c>
      <c r="J9379" s="27" t="s">
        <v>39</v>
      </c>
      <c r="K9379" s="2" t="s">
        <v>15</v>
      </c>
    </row>
    <row r="9380" spans="1:11" ht="12" customHeight="1" x14ac:dyDescent="0.2">
      <c r="A9380" s="2">
        <v>1700</v>
      </c>
      <c r="B9380" s="20" t="str">
        <f>VLOOKUP(C9380,'[2]05-2025'!$B$1:$C$65536,2,0)</f>
        <v>MEDICAMENTOS</v>
      </c>
      <c r="C9380" s="33" t="s">
        <v>103</v>
      </c>
      <c r="D9380" s="21">
        <f>VLOOKUP(C9380,'[2]05-2025'!$B$1:$D$65536,3,0)</f>
        <v>6069107.1600000001</v>
      </c>
      <c r="E9380" s="25" t="s">
        <v>1824</v>
      </c>
      <c r="F9380" s="27" t="s">
        <v>3159</v>
      </c>
      <c r="G9380" s="34">
        <v>0</v>
      </c>
      <c r="H9380" s="26">
        <v>5.33</v>
      </c>
      <c r="I9380" s="24">
        <f t="shared" si="147"/>
        <v>6047671.0299999891</v>
      </c>
      <c r="J9380" s="27" t="s">
        <v>39</v>
      </c>
      <c r="K9380" s="2" t="s">
        <v>15</v>
      </c>
    </row>
    <row r="9381" spans="1:11" ht="12" customHeight="1" x14ac:dyDescent="0.2">
      <c r="A9381" s="2">
        <v>1700</v>
      </c>
      <c r="B9381" s="20" t="str">
        <f>VLOOKUP(C9381,'[2]05-2025'!$B$1:$C$65536,2,0)</f>
        <v>MEDICAMENTOS</v>
      </c>
      <c r="C9381" s="33" t="s">
        <v>103</v>
      </c>
      <c r="D9381" s="21">
        <f>VLOOKUP(C9381,'[2]05-2025'!$B$1:$D$65536,3,0)</f>
        <v>6069107.1600000001</v>
      </c>
      <c r="E9381" s="25" t="s">
        <v>1824</v>
      </c>
      <c r="F9381" s="27" t="s">
        <v>2318</v>
      </c>
      <c r="G9381" s="34">
        <v>0</v>
      </c>
      <c r="H9381" s="26">
        <v>0.15</v>
      </c>
      <c r="I9381" s="24">
        <f t="shared" si="147"/>
        <v>6047670.8799999887</v>
      </c>
      <c r="J9381" s="27" t="s">
        <v>39</v>
      </c>
      <c r="K9381" s="2" t="s">
        <v>15</v>
      </c>
    </row>
    <row r="9382" spans="1:11" ht="12" customHeight="1" x14ac:dyDescent="0.2">
      <c r="A9382" s="2">
        <v>1700</v>
      </c>
      <c r="B9382" s="20" t="str">
        <f>VLOOKUP(C9382,'[2]05-2025'!$B$1:$C$65536,2,0)</f>
        <v>MEDICAMENTOS</v>
      </c>
      <c r="C9382" s="33" t="s">
        <v>103</v>
      </c>
      <c r="D9382" s="21">
        <f>VLOOKUP(C9382,'[2]05-2025'!$B$1:$D$65536,3,0)</f>
        <v>6069107.1600000001</v>
      </c>
      <c r="E9382" s="25" t="s">
        <v>1824</v>
      </c>
      <c r="F9382" s="27" t="s">
        <v>3159</v>
      </c>
      <c r="G9382" s="34">
        <v>0</v>
      </c>
      <c r="H9382" s="26">
        <v>0.24</v>
      </c>
      <c r="I9382" s="24">
        <f t="shared" si="147"/>
        <v>6047670.6399999885</v>
      </c>
      <c r="J9382" s="27" t="s">
        <v>39</v>
      </c>
      <c r="K9382" s="2" t="s">
        <v>15</v>
      </c>
    </row>
    <row r="9383" spans="1:11" ht="12" customHeight="1" x14ac:dyDescent="0.2">
      <c r="A9383" s="2">
        <v>1700</v>
      </c>
      <c r="B9383" s="20" t="str">
        <f>VLOOKUP(C9383,'[2]05-2025'!$B$1:$C$65536,2,0)</f>
        <v>MEDICAMENTOS</v>
      </c>
      <c r="C9383" s="33" t="s">
        <v>103</v>
      </c>
      <c r="D9383" s="21">
        <f>VLOOKUP(C9383,'[2]05-2025'!$B$1:$D$65536,3,0)</f>
        <v>6069107.1600000001</v>
      </c>
      <c r="E9383" s="25" t="s">
        <v>1824</v>
      </c>
      <c r="F9383" s="27" t="s">
        <v>3159</v>
      </c>
      <c r="G9383" s="34">
        <v>0</v>
      </c>
      <c r="H9383" s="26">
        <v>11.96</v>
      </c>
      <c r="I9383" s="24">
        <f t="shared" si="147"/>
        <v>6047658.6799999885</v>
      </c>
      <c r="J9383" s="27" t="s">
        <v>39</v>
      </c>
      <c r="K9383" s="2" t="s">
        <v>15</v>
      </c>
    </row>
    <row r="9384" spans="1:11" ht="12" customHeight="1" x14ac:dyDescent="0.2">
      <c r="A9384" s="2">
        <v>1700</v>
      </c>
      <c r="B9384" s="20" t="str">
        <f>VLOOKUP(C9384,'[2]05-2025'!$B$1:$C$65536,2,0)</f>
        <v>MEDICAMENTOS</v>
      </c>
      <c r="C9384" s="33" t="s">
        <v>103</v>
      </c>
      <c r="D9384" s="21">
        <f>VLOOKUP(C9384,'[2]05-2025'!$B$1:$D$65536,3,0)</f>
        <v>6069107.1600000001</v>
      </c>
      <c r="E9384" s="25" t="s">
        <v>1824</v>
      </c>
      <c r="F9384" s="27" t="s">
        <v>2318</v>
      </c>
      <c r="G9384" s="34">
        <v>0</v>
      </c>
      <c r="H9384" s="26">
        <v>0.03</v>
      </c>
      <c r="I9384" s="24">
        <f t="shared" si="147"/>
        <v>6047658.6499999883</v>
      </c>
      <c r="J9384" s="27" t="s">
        <v>39</v>
      </c>
      <c r="K9384" s="2" t="s">
        <v>15</v>
      </c>
    </row>
    <row r="9385" spans="1:11" ht="12" customHeight="1" x14ac:dyDescent="0.2">
      <c r="A9385" s="2">
        <v>1700</v>
      </c>
      <c r="B9385" s="20" t="str">
        <f>VLOOKUP(C9385,'[2]05-2025'!$B$1:$C$65536,2,0)</f>
        <v>MEDICAMENTOS</v>
      </c>
      <c r="C9385" s="33" t="s">
        <v>103</v>
      </c>
      <c r="D9385" s="21">
        <f>VLOOKUP(C9385,'[2]05-2025'!$B$1:$D$65536,3,0)</f>
        <v>6069107.1600000001</v>
      </c>
      <c r="E9385" s="25" t="s">
        <v>1824</v>
      </c>
      <c r="F9385" s="27" t="s">
        <v>2318</v>
      </c>
      <c r="G9385" s="34">
        <v>0</v>
      </c>
      <c r="H9385" s="26">
        <v>0.99</v>
      </c>
      <c r="I9385" s="24">
        <f t="shared" si="147"/>
        <v>6047657.659999988</v>
      </c>
      <c r="J9385" s="27" t="s">
        <v>39</v>
      </c>
      <c r="K9385" s="2" t="s">
        <v>15</v>
      </c>
    </row>
    <row r="9386" spans="1:11" ht="12" customHeight="1" x14ac:dyDescent="0.2">
      <c r="A9386" s="2">
        <v>1700</v>
      </c>
      <c r="B9386" s="20" t="str">
        <f>VLOOKUP(C9386,'[2]05-2025'!$B$1:$C$65536,2,0)</f>
        <v>MEDICAMENTOS</v>
      </c>
      <c r="C9386" s="33" t="s">
        <v>103</v>
      </c>
      <c r="D9386" s="21">
        <f>VLOOKUP(C9386,'[2]05-2025'!$B$1:$D$65536,3,0)</f>
        <v>6069107.1600000001</v>
      </c>
      <c r="E9386" s="25" t="s">
        <v>1824</v>
      </c>
      <c r="F9386" s="27" t="s">
        <v>3159</v>
      </c>
      <c r="G9386" s="34">
        <v>0</v>
      </c>
      <c r="H9386" s="26">
        <v>13.39</v>
      </c>
      <c r="I9386" s="24">
        <f t="shared" si="147"/>
        <v>6047644.2699999884</v>
      </c>
      <c r="J9386" s="27" t="s">
        <v>39</v>
      </c>
      <c r="K9386" s="2" t="s">
        <v>15</v>
      </c>
    </row>
    <row r="9387" spans="1:11" ht="12" customHeight="1" x14ac:dyDescent="0.2">
      <c r="A9387" s="2">
        <v>1700</v>
      </c>
      <c r="B9387" s="20" t="str">
        <f>VLOOKUP(C9387,'[2]05-2025'!$B$1:$C$65536,2,0)</f>
        <v>MEDICAMENTOS</v>
      </c>
      <c r="C9387" s="33" t="s">
        <v>103</v>
      </c>
      <c r="D9387" s="21">
        <f>VLOOKUP(C9387,'[2]05-2025'!$B$1:$D$65536,3,0)</f>
        <v>6069107.1600000001</v>
      </c>
      <c r="E9387" s="25" t="s">
        <v>1824</v>
      </c>
      <c r="F9387" s="27" t="s">
        <v>3159</v>
      </c>
      <c r="G9387" s="34">
        <v>0</v>
      </c>
      <c r="H9387" s="26">
        <v>64.91</v>
      </c>
      <c r="I9387" s="24">
        <f t="shared" si="147"/>
        <v>6047579.3599999882</v>
      </c>
      <c r="J9387" s="27" t="s">
        <v>39</v>
      </c>
      <c r="K9387" s="2" t="s">
        <v>15</v>
      </c>
    </row>
    <row r="9388" spans="1:11" ht="12" customHeight="1" x14ac:dyDescent="0.2">
      <c r="A9388" s="2">
        <v>1700</v>
      </c>
      <c r="B9388" s="20" t="str">
        <f>VLOOKUP(C9388,'[2]05-2025'!$B$1:$C$65536,2,0)</f>
        <v>MEDICAMENTOS</v>
      </c>
      <c r="C9388" s="33" t="s">
        <v>103</v>
      </c>
      <c r="D9388" s="21">
        <f>VLOOKUP(C9388,'[2]05-2025'!$B$1:$D$65536,3,0)</f>
        <v>6069107.1600000001</v>
      </c>
      <c r="E9388" s="25" t="s">
        <v>1824</v>
      </c>
      <c r="F9388" s="27" t="s">
        <v>1598</v>
      </c>
      <c r="G9388" s="34">
        <v>0</v>
      </c>
      <c r="H9388" s="26">
        <v>0.16</v>
      </c>
      <c r="I9388" s="24">
        <f t="shared" si="147"/>
        <v>6047579.1999999881</v>
      </c>
      <c r="J9388" s="27" t="s">
        <v>39</v>
      </c>
      <c r="K9388" s="2" t="s">
        <v>15</v>
      </c>
    </row>
    <row r="9389" spans="1:11" ht="12" customHeight="1" x14ac:dyDescent="0.2">
      <c r="A9389" s="2">
        <v>1700</v>
      </c>
      <c r="B9389" s="20" t="str">
        <f>VLOOKUP(C9389,'[2]05-2025'!$B$1:$C$65536,2,0)</f>
        <v>MEDICAMENTOS</v>
      </c>
      <c r="C9389" s="33" t="s">
        <v>103</v>
      </c>
      <c r="D9389" s="21">
        <f>VLOOKUP(C9389,'[2]05-2025'!$B$1:$D$65536,3,0)</f>
        <v>6069107.1600000001</v>
      </c>
      <c r="E9389" s="25" t="s">
        <v>1824</v>
      </c>
      <c r="F9389" s="27" t="s">
        <v>2318</v>
      </c>
      <c r="G9389" s="34">
        <v>0</v>
      </c>
      <c r="H9389" s="26">
        <v>0.66</v>
      </c>
      <c r="I9389" s="24">
        <f t="shared" si="147"/>
        <v>6047578.5399999879</v>
      </c>
      <c r="J9389" s="27" t="s">
        <v>39</v>
      </c>
      <c r="K9389" s="2" t="s">
        <v>15</v>
      </c>
    </row>
    <row r="9390" spans="1:11" ht="12" customHeight="1" x14ac:dyDescent="0.2">
      <c r="A9390" s="2">
        <v>1700</v>
      </c>
      <c r="B9390" s="20" t="str">
        <f>VLOOKUP(C9390,'[2]05-2025'!$B$1:$C$65536,2,0)</f>
        <v>MEDICAMENTOS</v>
      </c>
      <c r="C9390" s="33" t="s">
        <v>103</v>
      </c>
      <c r="D9390" s="21">
        <f>VLOOKUP(C9390,'[2]05-2025'!$B$1:$D$65536,3,0)</f>
        <v>6069107.1600000001</v>
      </c>
      <c r="E9390" s="25" t="s">
        <v>1824</v>
      </c>
      <c r="F9390" s="27" t="s">
        <v>2318</v>
      </c>
      <c r="G9390" s="34">
        <v>0</v>
      </c>
      <c r="H9390" s="26">
        <v>0.17</v>
      </c>
      <c r="I9390" s="24">
        <f t="shared" si="147"/>
        <v>6047578.369999988</v>
      </c>
      <c r="J9390" s="27" t="s">
        <v>39</v>
      </c>
      <c r="K9390" s="2" t="s">
        <v>15</v>
      </c>
    </row>
    <row r="9391" spans="1:11" ht="12" customHeight="1" x14ac:dyDescent="0.2">
      <c r="A9391" s="2">
        <v>1700</v>
      </c>
      <c r="B9391" s="20" t="str">
        <f>VLOOKUP(C9391,'[2]05-2025'!$B$1:$C$65536,2,0)</f>
        <v>MEDICAMENTOS</v>
      </c>
      <c r="C9391" s="33" t="s">
        <v>103</v>
      </c>
      <c r="D9391" s="21">
        <f>VLOOKUP(C9391,'[2]05-2025'!$B$1:$D$65536,3,0)</f>
        <v>6069107.1600000001</v>
      </c>
      <c r="E9391" s="25" t="s">
        <v>1824</v>
      </c>
      <c r="F9391" s="27" t="s">
        <v>2318</v>
      </c>
      <c r="G9391" s="34">
        <v>0</v>
      </c>
      <c r="H9391" s="26">
        <v>0.66</v>
      </c>
      <c r="I9391" s="24">
        <f t="shared" si="147"/>
        <v>6047577.7099999879</v>
      </c>
      <c r="J9391" s="27" t="s">
        <v>39</v>
      </c>
      <c r="K9391" s="2" t="s">
        <v>15</v>
      </c>
    </row>
    <row r="9392" spans="1:11" ht="12" customHeight="1" x14ac:dyDescent="0.2">
      <c r="A9392" s="2">
        <v>1700</v>
      </c>
      <c r="B9392" s="20" t="str">
        <f>VLOOKUP(C9392,'[2]05-2025'!$B$1:$C$65536,2,0)</f>
        <v>MEDICAMENTOS</v>
      </c>
      <c r="C9392" s="33" t="s">
        <v>103</v>
      </c>
      <c r="D9392" s="21">
        <f>VLOOKUP(C9392,'[2]05-2025'!$B$1:$D$65536,3,0)</f>
        <v>6069107.1600000001</v>
      </c>
      <c r="E9392" s="25" t="s">
        <v>1824</v>
      </c>
      <c r="F9392" s="27" t="s">
        <v>2318</v>
      </c>
      <c r="G9392" s="34">
        <v>0</v>
      </c>
      <c r="H9392" s="26">
        <v>2.1800000000000002</v>
      </c>
      <c r="I9392" s="24">
        <f t="shared" si="147"/>
        <v>6047575.5299999882</v>
      </c>
      <c r="J9392" s="27" t="s">
        <v>39</v>
      </c>
      <c r="K9392" s="2" t="s">
        <v>15</v>
      </c>
    </row>
    <row r="9393" spans="1:11" ht="12" customHeight="1" x14ac:dyDescent="0.2">
      <c r="A9393" s="2">
        <v>1700</v>
      </c>
      <c r="B9393" s="20" t="str">
        <f>VLOOKUP(C9393,'[2]05-2025'!$B$1:$C$65536,2,0)</f>
        <v>MEDICAMENTOS</v>
      </c>
      <c r="C9393" s="33" t="s">
        <v>103</v>
      </c>
      <c r="D9393" s="21">
        <f>VLOOKUP(C9393,'[2]05-2025'!$B$1:$D$65536,3,0)</f>
        <v>6069107.1600000001</v>
      </c>
      <c r="E9393" s="25" t="s">
        <v>1824</v>
      </c>
      <c r="F9393" s="27" t="s">
        <v>2318</v>
      </c>
      <c r="G9393" s="34">
        <v>0</v>
      </c>
      <c r="H9393" s="26">
        <v>0.09</v>
      </c>
      <c r="I9393" s="24">
        <f t="shared" si="147"/>
        <v>6047575.4399999883</v>
      </c>
      <c r="J9393" s="27" t="s">
        <v>39</v>
      </c>
      <c r="K9393" s="2" t="s">
        <v>15</v>
      </c>
    </row>
    <row r="9394" spans="1:11" ht="12" customHeight="1" x14ac:dyDescent="0.2">
      <c r="A9394" s="2">
        <v>1700</v>
      </c>
      <c r="B9394" s="20" t="str">
        <f>VLOOKUP(C9394,'[2]05-2025'!$B$1:$C$65536,2,0)</f>
        <v>MEDICAMENTOS</v>
      </c>
      <c r="C9394" s="33" t="s">
        <v>103</v>
      </c>
      <c r="D9394" s="21">
        <f>VLOOKUP(C9394,'[2]05-2025'!$B$1:$D$65536,3,0)</f>
        <v>6069107.1600000001</v>
      </c>
      <c r="E9394" s="25" t="s">
        <v>1824</v>
      </c>
      <c r="F9394" s="27" t="s">
        <v>2318</v>
      </c>
      <c r="G9394" s="34">
        <v>0</v>
      </c>
      <c r="H9394" s="26">
        <v>7.0000000000000007E-2</v>
      </c>
      <c r="I9394" s="24">
        <f t="shared" si="147"/>
        <v>6047575.369999988</v>
      </c>
      <c r="J9394" s="27" t="s">
        <v>39</v>
      </c>
      <c r="K9394" s="2" t="s">
        <v>15</v>
      </c>
    </row>
    <row r="9395" spans="1:11" ht="12" customHeight="1" x14ac:dyDescent="0.2">
      <c r="A9395" s="2">
        <v>1700</v>
      </c>
      <c r="B9395" s="20" t="str">
        <f>VLOOKUP(C9395,'[2]05-2025'!$B$1:$C$65536,2,0)</f>
        <v>MEDICAMENTOS</v>
      </c>
      <c r="C9395" s="33" t="s">
        <v>103</v>
      </c>
      <c r="D9395" s="21">
        <f>VLOOKUP(C9395,'[2]05-2025'!$B$1:$D$65536,3,0)</f>
        <v>6069107.1600000001</v>
      </c>
      <c r="E9395" s="25" t="s">
        <v>1824</v>
      </c>
      <c r="F9395" s="27" t="s">
        <v>2318</v>
      </c>
      <c r="G9395" s="34">
        <v>0</v>
      </c>
      <c r="H9395" s="26">
        <v>0.66</v>
      </c>
      <c r="I9395" s="24">
        <f t="shared" si="147"/>
        <v>6047574.7099999879</v>
      </c>
      <c r="J9395" s="27" t="s">
        <v>39</v>
      </c>
      <c r="K9395" s="2" t="s">
        <v>15</v>
      </c>
    </row>
    <row r="9396" spans="1:11" ht="12" customHeight="1" x14ac:dyDescent="0.2">
      <c r="A9396" s="2">
        <v>1700</v>
      </c>
      <c r="B9396" s="20" t="str">
        <f>VLOOKUP(C9396,'[2]05-2025'!$B$1:$C$65536,2,0)</f>
        <v>MEDICAMENTOS</v>
      </c>
      <c r="C9396" s="33" t="s">
        <v>103</v>
      </c>
      <c r="D9396" s="21">
        <f>VLOOKUP(C9396,'[2]05-2025'!$B$1:$D$65536,3,0)</f>
        <v>6069107.1600000001</v>
      </c>
      <c r="E9396" s="25" t="s">
        <v>1824</v>
      </c>
      <c r="F9396" s="27" t="s">
        <v>2318</v>
      </c>
      <c r="G9396" s="34">
        <v>0</v>
      </c>
      <c r="H9396" s="26">
        <v>0.14000000000000001</v>
      </c>
      <c r="I9396" s="24">
        <f t="shared" si="147"/>
        <v>6047574.5699999882</v>
      </c>
      <c r="J9396" s="27" t="s">
        <v>39</v>
      </c>
      <c r="K9396" s="2" t="s">
        <v>15</v>
      </c>
    </row>
    <row r="9397" spans="1:11" ht="12" customHeight="1" x14ac:dyDescent="0.2">
      <c r="A9397" s="2">
        <v>1700</v>
      </c>
      <c r="B9397" s="20" t="str">
        <f>VLOOKUP(C9397,'[2]05-2025'!$B$1:$C$65536,2,0)</f>
        <v>MEDICAMENTOS</v>
      </c>
      <c r="C9397" s="33" t="s">
        <v>103</v>
      </c>
      <c r="D9397" s="21">
        <f>VLOOKUP(C9397,'[2]05-2025'!$B$1:$D$65536,3,0)</f>
        <v>6069107.1600000001</v>
      </c>
      <c r="E9397" s="25" t="s">
        <v>1824</v>
      </c>
      <c r="F9397" s="27" t="s">
        <v>2332</v>
      </c>
      <c r="G9397" s="34">
        <v>0</v>
      </c>
      <c r="H9397" s="26">
        <v>0.14000000000000001</v>
      </c>
      <c r="I9397" s="24">
        <f t="shared" si="147"/>
        <v>6047574.4299999885</v>
      </c>
      <c r="J9397" s="27" t="s">
        <v>39</v>
      </c>
      <c r="K9397" s="2" t="s">
        <v>15</v>
      </c>
    </row>
    <row r="9398" spans="1:11" ht="12" customHeight="1" x14ac:dyDescent="0.2">
      <c r="A9398" s="2">
        <v>1700</v>
      </c>
      <c r="B9398" s="20" t="str">
        <f>VLOOKUP(C9398,'[2]05-2025'!$B$1:$C$65536,2,0)</f>
        <v>MEDICAMENTOS</v>
      </c>
      <c r="C9398" s="33" t="s">
        <v>103</v>
      </c>
      <c r="D9398" s="21">
        <f>VLOOKUP(C9398,'[2]05-2025'!$B$1:$D$65536,3,0)</f>
        <v>6069107.1600000001</v>
      </c>
      <c r="E9398" s="25" t="s">
        <v>1819</v>
      </c>
      <c r="F9398" s="27" t="s">
        <v>1703</v>
      </c>
      <c r="G9398" s="26">
        <v>96.6</v>
      </c>
      <c r="H9398" s="22">
        <v>0</v>
      </c>
      <c r="I9398" s="24">
        <f t="shared" si="147"/>
        <v>6047671.0299999882</v>
      </c>
      <c r="J9398" s="27" t="s">
        <v>71</v>
      </c>
      <c r="K9398" s="2" t="s">
        <v>15</v>
      </c>
    </row>
    <row r="9399" spans="1:11" ht="12" customHeight="1" x14ac:dyDescent="0.2">
      <c r="A9399" s="2">
        <v>1700</v>
      </c>
      <c r="B9399" s="20" t="str">
        <f>VLOOKUP(C9399,'[2]05-2025'!$B$1:$C$65536,2,0)</f>
        <v>MEDICAMENTOS</v>
      </c>
      <c r="C9399" s="33" t="s">
        <v>103</v>
      </c>
      <c r="D9399" s="21">
        <f>VLOOKUP(C9399,'[2]05-2025'!$B$1:$D$65536,3,0)</f>
        <v>6069107.1600000001</v>
      </c>
      <c r="E9399" s="25" t="s">
        <v>1819</v>
      </c>
      <c r="F9399" s="27" t="s">
        <v>2954</v>
      </c>
      <c r="G9399" s="26">
        <v>2663.4</v>
      </c>
      <c r="H9399" s="22">
        <v>0</v>
      </c>
      <c r="I9399" s="24">
        <f t="shared" si="147"/>
        <v>6050334.4299999885</v>
      </c>
      <c r="J9399" s="27" t="s">
        <v>59</v>
      </c>
      <c r="K9399" s="2" t="s">
        <v>15</v>
      </c>
    </row>
    <row r="9400" spans="1:11" ht="12" customHeight="1" x14ac:dyDescent="0.2">
      <c r="A9400" s="2">
        <v>1700</v>
      </c>
      <c r="B9400" s="20" t="str">
        <f>VLOOKUP(C9400,'[2]05-2025'!$B$1:$C$65536,2,0)</f>
        <v>MEDICAMENTOS</v>
      </c>
      <c r="C9400" s="33" t="s">
        <v>103</v>
      </c>
      <c r="D9400" s="21">
        <f>VLOOKUP(C9400,'[2]05-2025'!$B$1:$D$65536,3,0)</f>
        <v>6069107.1600000001</v>
      </c>
      <c r="E9400" s="25" t="s">
        <v>1806</v>
      </c>
      <c r="F9400" s="27" t="s">
        <v>3000</v>
      </c>
      <c r="G9400" s="26">
        <v>321.47000000000003</v>
      </c>
      <c r="H9400" s="22">
        <v>0</v>
      </c>
      <c r="I9400" s="24">
        <f t="shared" si="147"/>
        <v>6050655.8999999883</v>
      </c>
      <c r="J9400" s="27" t="s">
        <v>59</v>
      </c>
      <c r="K9400" s="2" t="s">
        <v>15</v>
      </c>
    </row>
    <row r="9401" spans="1:11" ht="12" customHeight="1" x14ac:dyDescent="0.2">
      <c r="A9401" s="2">
        <v>1700</v>
      </c>
      <c r="B9401" s="20" t="str">
        <f>VLOOKUP(C9401,'[2]05-2025'!$B$1:$C$65536,2,0)</f>
        <v>MEDICAMENTOS</v>
      </c>
      <c r="C9401" s="33" t="s">
        <v>103</v>
      </c>
      <c r="D9401" s="21">
        <f>VLOOKUP(C9401,'[2]05-2025'!$B$1:$D$65536,3,0)</f>
        <v>6069107.1600000001</v>
      </c>
      <c r="E9401" s="25" t="s">
        <v>1824</v>
      </c>
      <c r="F9401" s="27" t="s">
        <v>2317</v>
      </c>
      <c r="G9401" s="26">
        <v>959587.23</v>
      </c>
      <c r="H9401" s="22">
        <v>0</v>
      </c>
      <c r="I9401" s="24">
        <f t="shared" si="147"/>
        <v>7010243.1299999878</v>
      </c>
      <c r="J9401" s="27" t="s">
        <v>39</v>
      </c>
      <c r="K9401" s="2" t="s">
        <v>15</v>
      </c>
    </row>
    <row r="9402" spans="1:11" ht="12" customHeight="1" x14ac:dyDescent="0.2">
      <c r="A9402" s="2">
        <v>1700</v>
      </c>
      <c r="B9402" s="20" t="str">
        <f>VLOOKUP(C9402,'[2]05-2025'!$B$1:$C$65536,2,0)</f>
        <v>MEDICAMENTOS</v>
      </c>
      <c r="C9402" s="33" t="s">
        <v>103</v>
      </c>
      <c r="D9402" s="21">
        <f>VLOOKUP(C9402,'[2]05-2025'!$B$1:$D$65536,3,0)</f>
        <v>6069107.1600000001</v>
      </c>
      <c r="E9402" s="25" t="s">
        <v>1824</v>
      </c>
      <c r="F9402" s="27" t="s">
        <v>3130</v>
      </c>
      <c r="G9402" s="26">
        <v>1.39</v>
      </c>
      <c r="H9402" s="22">
        <v>0</v>
      </c>
      <c r="I9402" s="24">
        <f t="shared" si="147"/>
        <v>7010244.5199999874</v>
      </c>
      <c r="J9402" s="27" t="s">
        <v>39</v>
      </c>
      <c r="K9402" s="2" t="s">
        <v>15</v>
      </c>
    </row>
    <row r="9403" spans="1:11" ht="12" customHeight="1" x14ac:dyDescent="0.2">
      <c r="A9403" s="2">
        <v>1700</v>
      </c>
      <c r="B9403" s="20" t="str">
        <f>VLOOKUP(C9403,'[2]05-2025'!$B$1:$C$65536,2,0)</f>
        <v>MEDICAMENTOS</v>
      </c>
      <c r="C9403" s="33" t="s">
        <v>103</v>
      </c>
      <c r="D9403" s="21">
        <f>VLOOKUP(C9403,'[2]05-2025'!$B$1:$D$65536,3,0)</f>
        <v>6069107.1600000001</v>
      </c>
      <c r="E9403" s="25" t="s">
        <v>1824</v>
      </c>
      <c r="F9403" s="27" t="s">
        <v>3130</v>
      </c>
      <c r="G9403" s="26">
        <v>143.43</v>
      </c>
      <c r="H9403" s="22">
        <v>0</v>
      </c>
      <c r="I9403" s="24">
        <f t="shared" si="147"/>
        <v>7010387.9499999871</v>
      </c>
      <c r="J9403" s="27" t="s">
        <v>39</v>
      </c>
      <c r="K9403" s="2" t="s">
        <v>15</v>
      </c>
    </row>
    <row r="9404" spans="1:11" ht="12" customHeight="1" x14ac:dyDescent="0.2">
      <c r="A9404" s="2">
        <v>1700</v>
      </c>
      <c r="B9404" s="20" t="str">
        <f>VLOOKUP(C9404,'[2]05-2025'!$B$1:$C$65536,2,0)</f>
        <v>MEDICAMENTOS</v>
      </c>
      <c r="C9404" s="33" t="s">
        <v>103</v>
      </c>
      <c r="D9404" s="21">
        <f>VLOOKUP(C9404,'[2]05-2025'!$B$1:$D$65536,3,0)</f>
        <v>6069107.1600000001</v>
      </c>
      <c r="E9404" s="25" t="s">
        <v>1824</v>
      </c>
      <c r="F9404" s="27" t="s">
        <v>3130</v>
      </c>
      <c r="G9404" s="26">
        <v>11.08</v>
      </c>
      <c r="H9404" s="22">
        <v>0</v>
      </c>
      <c r="I9404" s="24">
        <f t="shared" si="147"/>
        <v>7010399.0299999872</v>
      </c>
      <c r="J9404" s="27" t="s">
        <v>39</v>
      </c>
      <c r="K9404" s="2" t="s">
        <v>15</v>
      </c>
    </row>
    <row r="9405" spans="1:11" ht="12" customHeight="1" x14ac:dyDescent="0.2">
      <c r="A9405" s="2">
        <v>1700</v>
      </c>
      <c r="B9405" s="20" t="str">
        <f>VLOOKUP(C9405,'[2]05-2025'!$B$1:$C$65536,2,0)</f>
        <v>MEDICAMENTOS</v>
      </c>
      <c r="C9405" s="33" t="s">
        <v>103</v>
      </c>
      <c r="D9405" s="21">
        <f>VLOOKUP(C9405,'[2]05-2025'!$B$1:$D$65536,3,0)</f>
        <v>6069107.1600000001</v>
      </c>
      <c r="E9405" s="25" t="s">
        <v>1824</v>
      </c>
      <c r="F9405" s="27" t="s">
        <v>3130</v>
      </c>
      <c r="G9405" s="26">
        <v>1.85</v>
      </c>
      <c r="H9405" s="22">
        <v>0</v>
      </c>
      <c r="I9405" s="24">
        <f t="shared" si="147"/>
        <v>7010400.8799999868</v>
      </c>
      <c r="J9405" s="27" t="s">
        <v>39</v>
      </c>
      <c r="K9405" s="2" t="s">
        <v>15</v>
      </c>
    </row>
    <row r="9406" spans="1:11" ht="12" customHeight="1" x14ac:dyDescent="0.2">
      <c r="A9406" s="2">
        <v>1700</v>
      </c>
      <c r="B9406" s="20" t="str">
        <f>VLOOKUP(C9406,'[2]05-2025'!$B$1:$C$65536,2,0)</f>
        <v>MEDICAMENTOS</v>
      </c>
      <c r="C9406" s="33" t="s">
        <v>103</v>
      </c>
      <c r="D9406" s="21">
        <f>VLOOKUP(C9406,'[2]05-2025'!$B$1:$D$65536,3,0)</f>
        <v>6069107.1600000001</v>
      </c>
      <c r="E9406" s="25" t="s">
        <v>1824</v>
      </c>
      <c r="F9406" s="27" t="s">
        <v>3130</v>
      </c>
      <c r="G9406" s="26">
        <v>0.75</v>
      </c>
      <c r="H9406" s="22">
        <v>0</v>
      </c>
      <c r="I9406" s="24">
        <f t="shared" si="147"/>
        <v>7010401.6299999868</v>
      </c>
      <c r="J9406" s="27" t="s">
        <v>39</v>
      </c>
      <c r="K9406" s="2" t="s">
        <v>15</v>
      </c>
    </row>
    <row r="9407" spans="1:11" ht="12" customHeight="1" x14ac:dyDescent="0.2">
      <c r="A9407" s="2">
        <v>1700</v>
      </c>
      <c r="B9407" s="20" t="str">
        <f>VLOOKUP(C9407,'[2]05-2025'!$B$1:$C$65536,2,0)</f>
        <v>MEDICAMENTOS</v>
      </c>
      <c r="C9407" s="33" t="s">
        <v>103</v>
      </c>
      <c r="D9407" s="21">
        <f>VLOOKUP(C9407,'[2]05-2025'!$B$1:$D$65536,3,0)</f>
        <v>6069107.1600000001</v>
      </c>
      <c r="E9407" s="25" t="s">
        <v>1824</v>
      </c>
      <c r="F9407" s="27" t="s">
        <v>3130</v>
      </c>
      <c r="G9407" s="26">
        <v>9.16</v>
      </c>
      <c r="H9407" s="22">
        <v>0</v>
      </c>
      <c r="I9407" s="24">
        <f t="shared" si="147"/>
        <v>7010410.789999987</v>
      </c>
      <c r="J9407" s="27" t="s">
        <v>39</v>
      </c>
      <c r="K9407" s="2" t="s">
        <v>15</v>
      </c>
    </row>
    <row r="9408" spans="1:11" ht="12" customHeight="1" x14ac:dyDescent="0.2">
      <c r="A9408" s="2">
        <v>1700</v>
      </c>
      <c r="B9408" s="20" t="str">
        <f>VLOOKUP(C9408,'[2]05-2025'!$B$1:$C$65536,2,0)</f>
        <v>MEDICAMENTOS</v>
      </c>
      <c r="C9408" s="33" t="s">
        <v>103</v>
      </c>
      <c r="D9408" s="21">
        <f>VLOOKUP(C9408,'[2]05-2025'!$B$1:$D$65536,3,0)</f>
        <v>6069107.1600000001</v>
      </c>
      <c r="E9408" s="25" t="s">
        <v>1824</v>
      </c>
      <c r="F9408" s="27" t="s">
        <v>2317</v>
      </c>
      <c r="G9408" s="26">
        <v>14.53</v>
      </c>
      <c r="H9408" s="22">
        <v>0</v>
      </c>
      <c r="I9408" s="24">
        <f t="shared" si="147"/>
        <v>7010425.3199999873</v>
      </c>
      <c r="J9408" s="27" t="s">
        <v>39</v>
      </c>
      <c r="K9408" s="2" t="s">
        <v>15</v>
      </c>
    </row>
    <row r="9409" spans="1:11" ht="12" customHeight="1" x14ac:dyDescent="0.2">
      <c r="A9409" s="2">
        <v>1700</v>
      </c>
      <c r="B9409" s="20" t="str">
        <f>VLOOKUP(C9409,'[2]05-2025'!$B$1:$C$65536,2,0)</f>
        <v>MEDICAMENTOS</v>
      </c>
      <c r="C9409" s="33" t="s">
        <v>103</v>
      </c>
      <c r="D9409" s="21">
        <f>VLOOKUP(C9409,'[2]05-2025'!$B$1:$D$65536,3,0)</f>
        <v>6069107.1600000001</v>
      </c>
      <c r="E9409" s="25" t="s">
        <v>1824</v>
      </c>
      <c r="F9409" s="27" t="s">
        <v>3130</v>
      </c>
      <c r="G9409" s="26">
        <v>14.51</v>
      </c>
      <c r="H9409" s="22">
        <v>0</v>
      </c>
      <c r="I9409" s="24">
        <f t="shared" si="147"/>
        <v>7010439.829999987</v>
      </c>
      <c r="J9409" s="27" t="s">
        <v>39</v>
      </c>
      <c r="K9409" s="2" t="s">
        <v>15</v>
      </c>
    </row>
    <row r="9410" spans="1:11" ht="12" customHeight="1" x14ac:dyDescent="0.2">
      <c r="A9410" s="2">
        <v>1700</v>
      </c>
      <c r="B9410" s="20" t="str">
        <f>VLOOKUP(C9410,'[2]05-2025'!$B$1:$C$65536,2,0)</f>
        <v>MEDICAMENTOS</v>
      </c>
      <c r="C9410" s="33" t="s">
        <v>103</v>
      </c>
      <c r="D9410" s="21">
        <f>VLOOKUP(C9410,'[2]05-2025'!$B$1:$D$65536,3,0)</f>
        <v>6069107.1600000001</v>
      </c>
      <c r="E9410" s="25" t="s">
        <v>1824</v>
      </c>
      <c r="F9410" s="27" t="s">
        <v>3130</v>
      </c>
      <c r="G9410" s="26">
        <v>7.31</v>
      </c>
      <c r="H9410" s="22">
        <v>0</v>
      </c>
      <c r="I9410" s="24">
        <f t="shared" si="147"/>
        <v>7010447.1399999866</v>
      </c>
      <c r="J9410" s="27" t="s">
        <v>39</v>
      </c>
      <c r="K9410" s="2" t="s">
        <v>15</v>
      </c>
    </row>
    <row r="9411" spans="1:11" ht="12" customHeight="1" x14ac:dyDescent="0.2">
      <c r="A9411" s="2">
        <v>1700</v>
      </c>
      <c r="B9411" s="20" t="str">
        <f>VLOOKUP(C9411,'[2]05-2025'!$B$1:$C$65536,2,0)</f>
        <v>MEDICAMENTOS</v>
      </c>
      <c r="C9411" s="33" t="s">
        <v>103</v>
      </c>
      <c r="D9411" s="21">
        <f>VLOOKUP(C9411,'[2]05-2025'!$B$1:$D$65536,3,0)</f>
        <v>6069107.1600000001</v>
      </c>
      <c r="E9411" s="25" t="s">
        <v>1824</v>
      </c>
      <c r="F9411" s="27" t="s">
        <v>2317</v>
      </c>
      <c r="G9411" s="26">
        <v>32.340000000000003</v>
      </c>
      <c r="H9411" s="22">
        <v>0</v>
      </c>
      <c r="I9411" s="24">
        <f t="shared" ref="I9411:I9474" si="148">IF(C9411&lt;&gt;C9410,D9411+G9411-H9411,IF(C9411=C9410,I9410+G9411-H9411,"falso"))</f>
        <v>7010479.4799999865</v>
      </c>
      <c r="J9411" s="27" t="s">
        <v>39</v>
      </c>
      <c r="K9411" s="2" t="s">
        <v>15</v>
      </c>
    </row>
    <row r="9412" spans="1:11" ht="12" customHeight="1" x14ac:dyDescent="0.2">
      <c r="A9412" s="2">
        <v>1700</v>
      </c>
      <c r="B9412" s="20" t="str">
        <f>VLOOKUP(C9412,'[2]05-2025'!$B$1:$C$65536,2,0)</f>
        <v>MEDICAMENTOS</v>
      </c>
      <c r="C9412" s="33" t="s">
        <v>103</v>
      </c>
      <c r="D9412" s="21">
        <f>VLOOKUP(C9412,'[2]05-2025'!$B$1:$D$65536,3,0)</f>
        <v>6069107.1600000001</v>
      </c>
      <c r="E9412" s="25" t="s">
        <v>1824</v>
      </c>
      <c r="F9412" s="27" t="s">
        <v>3130</v>
      </c>
      <c r="G9412" s="26">
        <v>5.2</v>
      </c>
      <c r="H9412" s="22">
        <v>0</v>
      </c>
      <c r="I9412" s="24">
        <f t="shared" si="148"/>
        <v>7010484.6799999867</v>
      </c>
      <c r="J9412" s="27" t="s">
        <v>39</v>
      </c>
      <c r="K9412" s="2" t="s">
        <v>15</v>
      </c>
    </row>
    <row r="9413" spans="1:11" ht="12" customHeight="1" x14ac:dyDescent="0.2">
      <c r="A9413" s="2">
        <v>1700</v>
      </c>
      <c r="B9413" s="20" t="str">
        <f>VLOOKUP(C9413,'[2]05-2025'!$B$1:$C$65536,2,0)</f>
        <v>MEDICAMENTOS</v>
      </c>
      <c r="C9413" s="33" t="s">
        <v>103</v>
      </c>
      <c r="D9413" s="21">
        <f>VLOOKUP(C9413,'[2]05-2025'!$B$1:$D$65536,3,0)</f>
        <v>6069107.1600000001</v>
      </c>
      <c r="E9413" s="25" t="s">
        <v>1824</v>
      </c>
      <c r="F9413" s="27" t="s">
        <v>3130</v>
      </c>
      <c r="G9413" s="26">
        <v>5.82</v>
      </c>
      <c r="H9413" s="22">
        <v>0</v>
      </c>
      <c r="I9413" s="24">
        <f t="shared" si="148"/>
        <v>7010490.499999987</v>
      </c>
      <c r="J9413" s="27" t="s">
        <v>39</v>
      </c>
      <c r="K9413" s="2" t="s">
        <v>15</v>
      </c>
    </row>
    <row r="9414" spans="1:11" ht="12" customHeight="1" x14ac:dyDescent="0.2">
      <c r="A9414" s="2">
        <v>1700</v>
      </c>
      <c r="B9414" s="20" t="str">
        <f>VLOOKUP(C9414,'[2]05-2025'!$B$1:$C$65536,2,0)</f>
        <v>MEDICAMENTOS</v>
      </c>
      <c r="C9414" s="33" t="s">
        <v>103</v>
      </c>
      <c r="D9414" s="21">
        <f>VLOOKUP(C9414,'[2]05-2025'!$B$1:$D$65536,3,0)</f>
        <v>6069107.1600000001</v>
      </c>
      <c r="E9414" s="25" t="s">
        <v>1824</v>
      </c>
      <c r="F9414" s="27" t="s">
        <v>3130</v>
      </c>
      <c r="G9414" s="26">
        <v>2.33</v>
      </c>
      <c r="H9414" s="22">
        <v>0</v>
      </c>
      <c r="I9414" s="24">
        <f t="shared" si="148"/>
        <v>7010492.829999987</v>
      </c>
      <c r="J9414" s="27" t="s">
        <v>39</v>
      </c>
      <c r="K9414" s="2" t="s">
        <v>15</v>
      </c>
    </row>
    <row r="9415" spans="1:11" ht="12" customHeight="1" x14ac:dyDescent="0.2">
      <c r="A9415" s="2">
        <v>1700</v>
      </c>
      <c r="B9415" s="20" t="str">
        <f>VLOOKUP(C9415,'[2]05-2025'!$B$1:$C$65536,2,0)</f>
        <v>MEDICAMENTOS</v>
      </c>
      <c r="C9415" s="33" t="s">
        <v>103</v>
      </c>
      <c r="D9415" s="21">
        <f>VLOOKUP(C9415,'[2]05-2025'!$B$1:$D$65536,3,0)</f>
        <v>6069107.1600000001</v>
      </c>
      <c r="E9415" s="25" t="s">
        <v>1824</v>
      </c>
      <c r="F9415" s="27" t="s">
        <v>3130</v>
      </c>
      <c r="G9415" s="26">
        <v>10.29</v>
      </c>
      <c r="H9415" s="22">
        <v>0</v>
      </c>
      <c r="I9415" s="24">
        <f t="shared" si="148"/>
        <v>7010503.1199999871</v>
      </c>
      <c r="J9415" s="27" t="s">
        <v>39</v>
      </c>
      <c r="K9415" s="2" t="s">
        <v>15</v>
      </c>
    </row>
    <row r="9416" spans="1:11" ht="12" customHeight="1" x14ac:dyDescent="0.2">
      <c r="A9416" s="2">
        <v>1700</v>
      </c>
      <c r="B9416" s="20" t="str">
        <f>VLOOKUP(C9416,'[2]05-2025'!$B$1:$C$65536,2,0)</f>
        <v>MEDICAMENTOS</v>
      </c>
      <c r="C9416" s="33" t="s">
        <v>103</v>
      </c>
      <c r="D9416" s="21">
        <f>VLOOKUP(C9416,'[2]05-2025'!$B$1:$D$65536,3,0)</f>
        <v>6069107.1600000001</v>
      </c>
      <c r="E9416" s="25" t="s">
        <v>1824</v>
      </c>
      <c r="F9416" s="27" t="s">
        <v>3130</v>
      </c>
      <c r="G9416" s="26">
        <v>7.41</v>
      </c>
      <c r="H9416" s="22">
        <v>0</v>
      </c>
      <c r="I9416" s="24">
        <f t="shared" si="148"/>
        <v>7010510.5299999872</v>
      </c>
      <c r="J9416" s="27" t="s">
        <v>39</v>
      </c>
      <c r="K9416" s="2" t="s">
        <v>15</v>
      </c>
    </row>
    <row r="9417" spans="1:11" ht="12" customHeight="1" x14ac:dyDescent="0.2">
      <c r="A9417" s="2">
        <v>1700</v>
      </c>
      <c r="B9417" s="20" t="str">
        <f>VLOOKUP(C9417,'[2]05-2025'!$B$1:$C$65536,2,0)</f>
        <v>MEDICAMENTOS</v>
      </c>
      <c r="C9417" s="33" t="s">
        <v>103</v>
      </c>
      <c r="D9417" s="21">
        <f>VLOOKUP(C9417,'[2]05-2025'!$B$1:$D$65536,3,0)</f>
        <v>6069107.1600000001</v>
      </c>
      <c r="E9417" s="25" t="s">
        <v>1824</v>
      </c>
      <c r="F9417" s="27" t="s">
        <v>3130</v>
      </c>
      <c r="G9417" s="26">
        <v>93.68</v>
      </c>
      <c r="H9417" s="22">
        <v>0</v>
      </c>
      <c r="I9417" s="24">
        <f t="shared" si="148"/>
        <v>7010604.2099999869</v>
      </c>
      <c r="J9417" s="27" t="s">
        <v>39</v>
      </c>
      <c r="K9417" s="2" t="s">
        <v>15</v>
      </c>
    </row>
    <row r="9418" spans="1:11" ht="12" customHeight="1" x14ac:dyDescent="0.2">
      <c r="A9418" s="2">
        <v>1700</v>
      </c>
      <c r="B9418" s="20" t="str">
        <f>VLOOKUP(C9418,'[2]05-2025'!$B$1:$C$65536,2,0)</f>
        <v>MEDICAMENTOS</v>
      </c>
      <c r="C9418" s="33" t="s">
        <v>103</v>
      </c>
      <c r="D9418" s="21">
        <f>VLOOKUP(C9418,'[2]05-2025'!$B$1:$D$65536,3,0)</f>
        <v>6069107.1600000001</v>
      </c>
      <c r="E9418" s="25" t="s">
        <v>1824</v>
      </c>
      <c r="F9418" s="27" t="s">
        <v>3130</v>
      </c>
      <c r="G9418" s="26">
        <v>1946.69</v>
      </c>
      <c r="H9418" s="22">
        <v>0</v>
      </c>
      <c r="I9418" s="24">
        <f t="shared" si="148"/>
        <v>7012550.8999999873</v>
      </c>
      <c r="J9418" s="27" t="s">
        <v>39</v>
      </c>
      <c r="K9418" s="2" t="s">
        <v>15</v>
      </c>
    </row>
    <row r="9419" spans="1:11" ht="12" customHeight="1" x14ac:dyDescent="0.2">
      <c r="A9419" s="2">
        <v>1700</v>
      </c>
      <c r="B9419" s="20" t="str">
        <f>VLOOKUP(C9419,'[2]05-2025'!$B$1:$C$65536,2,0)</f>
        <v>MEDICAMENTOS</v>
      </c>
      <c r="C9419" s="33" t="s">
        <v>103</v>
      </c>
      <c r="D9419" s="21">
        <f>VLOOKUP(C9419,'[2]05-2025'!$B$1:$D$65536,3,0)</f>
        <v>6069107.1600000001</v>
      </c>
      <c r="E9419" s="25" t="s">
        <v>1824</v>
      </c>
      <c r="F9419" s="27" t="s">
        <v>1603</v>
      </c>
      <c r="G9419" s="26">
        <v>403.5</v>
      </c>
      <c r="H9419" s="22">
        <v>0</v>
      </c>
      <c r="I9419" s="24">
        <f t="shared" si="148"/>
        <v>7012954.3999999873</v>
      </c>
      <c r="J9419" s="27" t="s">
        <v>39</v>
      </c>
      <c r="K9419" s="2" t="s">
        <v>15</v>
      </c>
    </row>
    <row r="9420" spans="1:11" ht="12" customHeight="1" x14ac:dyDescent="0.2">
      <c r="A9420" s="2">
        <v>1700</v>
      </c>
      <c r="B9420" s="20" t="str">
        <f>VLOOKUP(C9420,'[2]05-2025'!$B$1:$C$65536,2,0)</f>
        <v>MEDICAMENTOS</v>
      </c>
      <c r="C9420" s="33" t="s">
        <v>103</v>
      </c>
      <c r="D9420" s="21">
        <f>VLOOKUP(C9420,'[2]05-2025'!$B$1:$D$65536,3,0)</f>
        <v>6069107.1600000001</v>
      </c>
      <c r="E9420" s="25" t="s">
        <v>1824</v>
      </c>
      <c r="F9420" s="27" t="s">
        <v>3130</v>
      </c>
      <c r="G9420" s="26">
        <v>0.4</v>
      </c>
      <c r="H9420" s="22">
        <v>0</v>
      </c>
      <c r="I9420" s="24">
        <f t="shared" si="148"/>
        <v>7012954.7999999877</v>
      </c>
      <c r="J9420" s="27" t="s">
        <v>39</v>
      </c>
      <c r="K9420" s="2" t="s">
        <v>15</v>
      </c>
    </row>
    <row r="9421" spans="1:11" ht="12" customHeight="1" x14ac:dyDescent="0.2">
      <c r="A9421" s="2">
        <v>1700</v>
      </c>
      <c r="B9421" s="20" t="str">
        <f>VLOOKUP(C9421,'[2]05-2025'!$B$1:$C$65536,2,0)</f>
        <v>MEDICAMENTOS</v>
      </c>
      <c r="C9421" s="33" t="s">
        <v>103</v>
      </c>
      <c r="D9421" s="21">
        <f>VLOOKUP(C9421,'[2]05-2025'!$B$1:$D$65536,3,0)</f>
        <v>6069107.1600000001</v>
      </c>
      <c r="E9421" s="25" t="s">
        <v>1824</v>
      </c>
      <c r="F9421" s="27" t="s">
        <v>3130</v>
      </c>
      <c r="G9421" s="26">
        <v>1.47</v>
      </c>
      <c r="H9421" s="22">
        <v>0</v>
      </c>
      <c r="I9421" s="24">
        <f t="shared" si="148"/>
        <v>7012956.2699999874</v>
      </c>
      <c r="J9421" s="27" t="s">
        <v>39</v>
      </c>
      <c r="K9421" s="2" t="s">
        <v>15</v>
      </c>
    </row>
    <row r="9422" spans="1:11" ht="12" customHeight="1" x14ac:dyDescent="0.2">
      <c r="A9422" s="2">
        <v>1700</v>
      </c>
      <c r="B9422" s="20" t="str">
        <f>VLOOKUP(C9422,'[2]05-2025'!$B$1:$C$65536,2,0)</f>
        <v>MEDICAMENTOS</v>
      </c>
      <c r="C9422" s="33" t="s">
        <v>103</v>
      </c>
      <c r="D9422" s="21">
        <f>VLOOKUP(C9422,'[2]05-2025'!$B$1:$D$65536,3,0)</f>
        <v>6069107.1600000001</v>
      </c>
      <c r="E9422" s="25" t="s">
        <v>1824</v>
      </c>
      <c r="F9422" s="27" t="s">
        <v>3130</v>
      </c>
      <c r="G9422" s="26">
        <v>0.28000000000000003</v>
      </c>
      <c r="H9422" s="22">
        <v>0</v>
      </c>
      <c r="I9422" s="24">
        <f t="shared" si="148"/>
        <v>7012956.5499999877</v>
      </c>
      <c r="J9422" s="27" t="s">
        <v>39</v>
      </c>
      <c r="K9422" s="2" t="s">
        <v>15</v>
      </c>
    </row>
    <row r="9423" spans="1:11" ht="12" customHeight="1" x14ac:dyDescent="0.2">
      <c r="A9423" s="2">
        <v>1700</v>
      </c>
      <c r="B9423" s="20" t="str">
        <f>VLOOKUP(C9423,'[2]05-2025'!$B$1:$C$65536,2,0)</f>
        <v>MEDICAMENTOS</v>
      </c>
      <c r="C9423" s="33" t="s">
        <v>103</v>
      </c>
      <c r="D9423" s="21">
        <f>VLOOKUP(C9423,'[2]05-2025'!$B$1:$D$65536,3,0)</f>
        <v>6069107.1600000001</v>
      </c>
      <c r="E9423" s="25" t="s">
        <v>1824</v>
      </c>
      <c r="F9423" s="27" t="s">
        <v>3130</v>
      </c>
      <c r="G9423" s="26">
        <v>14.7</v>
      </c>
      <c r="H9423" s="22">
        <v>0</v>
      </c>
      <c r="I9423" s="24">
        <f t="shared" si="148"/>
        <v>7012971.2499999879</v>
      </c>
      <c r="J9423" s="27" t="s">
        <v>39</v>
      </c>
      <c r="K9423" s="2" t="s">
        <v>15</v>
      </c>
    </row>
    <row r="9424" spans="1:11" ht="12" customHeight="1" x14ac:dyDescent="0.2">
      <c r="A9424" s="2">
        <v>1700</v>
      </c>
      <c r="B9424" s="20" t="str">
        <f>VLOOKUP(C9424,'[2]05-2025'!$B$1:$C$65536,2,0)</f>
        <v>MEDICAMENTOS</v>
      </c>
      <c r="C9424" s="33" t="s">
        <v>103</v>
      </c>
      <c r="D9424" s="21">
        <f>VLOOKUP(C9424,'[2]05-2025'!$B$1:$D$65536,3,0)</f>
        <v>6069107.1600000001</v>
      </c>
      <c r="E9424" s="25" t="s">
        <v>1824</v>
      </c>
      <c r="F9424" s="27" t="s">
        <v>3130</v>
      </c>
      <c r="G9424" s="26">
        <v>15.56</v>
      </c>
      <c r="H9424" s="22">
        <v>0</v>
      </c>
      <c r="I9424" s="24">
        <f t="shared" si="148"/>
        <v>7012986.8099999875</v>
      </c>
      <c r="J9424" s="27" t="s">
        <v>39</v>
      </c>
      <c r="K9424" s="2" t="s">
        <v>15</v>
      </c>
    </row>
    <row r="9425" spans="1:11" ht="12" customHeight="1" x14ac:dyDescent="0.2">
      <c r="A9425" s="2">
        <v>1700</v>
      </c>
      <c r="B9425" s="20" t="str">
        <f>VLOOKUP(C9425,'[2]05-2025'!$B$1:$C$65536,2,0)</f>
        <v>MEDICAMENTOS</v>
      </c>
      <c r="C9425" s="33" t="s">
        <v>103</v>
      </c>
      <c r="D9425" s="21">
        <f>VLOOKUP(C9425,'[2]05-2025'!$B$1:$D$65536,3,0)</f>
        <v>6069107.1600000001</v>
      </c>
      <c r="E9425" s="25" t="s">
        <v>1824</v>
      </c>
      <c r="F9425" s="27" t="s">
        <v>3130</v>
      </c>
      <c r="G9425" s="26">
        <v>0.4</v>
      </c>
      <c r="H9425" s="22">
        <v>0</v>
      </c>
      <c r="I9425" s="24">
        <f t="shared" si="148"/>
        <v>7012987.2099999879</v>
      </c>
      <c r="J9425" s="27" t="s">
        <v>39</v>
      </c>
      <c r="K9425" s="2" t="s">
        <v>15</v>
      </c>
    </row>
    <row r="9426" spans="1:11" ht="12" customHeight="1" x14ac:dyDescent="0.2">
      <c r="A9426" s="2">
        <v>1700</v>
      </c>
      <c r="B9426" s="20" t="str">
        <f>VLOOKUP(C9426,'[2]05-2025'!$B$1:$C$65536,2,0)</f>
        <v>MEDICAMENTOS</v>
      </c>
      <c r="C9426" s="33" t="s">
        <v>103</v>
      </c>
      <c r="D9426" s="21">
        <f>VLOOKUP(C9426,'[2]05-2025'!$B$1:$D$65536,3,0)</f>
        <v>6069107.1600000001</v>
      </c>
      <c r="E9426" s="25" t="s">
        <v>1824</v>
      </c>
      <c r="F9426" s="27" t="s">
        <v>3130</v>
      </c>
      <c r="G9426" s="26">
        <v>2.15</v>
      </c>
      <c r="H9426" s="22">
        <v>0</v>
      </c>
      <c r="I9426" s="24">
        <f t="shared" si="148"/>
        <v>7012989.3599999882</v>
      </c>
      <c r="J9426" s="27" t="s">
        <v>39</v>
      </c>
      <c r="K9426" s="2" t="s">
        <v>15</v>
      </c>
    </row>
    <row r="9427" spans="1:11" ht="12" customHeight="1" x14ac:dyDescent="0.2">
      <c r="A9427" s="2">
        <v>1700</v>
      </c>
      <c r="B9427" s="20" t="str">
        <f>VLOOKUP(C9427,'[2]05-2025'!$B$1:$C$65536,2,0)</f>
        <v>MEDICAMENTOS</v>
      </c>
      <c r="C9427" s="33" t="s">
        <v>103</v>
      </c>
      <c r="D9427" s="21">
        <f>VLOOKUP(C9427,'[2]05-2025'!$B$1:$D$65536,3,0)</f>
        <v>6069107.1600000001</v>
      </c>
      <c r="E9427" s="25" t="s">
        <v>1824</v>
      </c>
      <c r="F9427" s="27" t="s">
        <v>2317</v>
      </c>
      <c r="G9427" s="26">
        <v>183.08</v>
      </c>
      <c r="H9427" s="22">
        <v>0</v>
      </c>
      <c r="I9427" s="24">
        <f t="shared" si="148"/>
        <v>7013172.4399999883</v>
      </c>
      <c r="J9427" s="27" t="s">
        <v>39</v>
      </c>
      <c r="K9427" s="2" t="s">
        <v>15</v>
      </c>
    </row>
    <row r="9428" spans="1:11" ht="12" customHeight="1" x14ac:dyDescent="0.2">
      <c r="A9428" s="2">
        <v>1700</v>
      </c>
      <c r="B9428" s="20" t="str">
        <f>VLOOKUP(C9428,'[2]05-2025'!$B$1:$C$65536,2,0)</f>
        <v>MEDICAMENTOS</v>
      </c>
      <c r="C9428" s="33" t="s">
        <v>103</v>
      </c>
      <c r="D9428" s="21">
        <f>VLOOKUP(C9428,'[2]05-2025'!$B$1:$D$65536,3,0)</f>
        <v>6069107.1600000001</v>
      </c>
      <c r="E9428" s="25" t="s">
        <v>1824</v>
      </c>
      <c r="F9428" s="27" t="s">
        <v>3130</v>
      </c>
      <c r="G9428" s="26">
        <v>0.42</v>
      </c>
      <c r="H9428" s="22">
        <v>0</v>
      </c>
      <c r="I9428" s="24">
        <f t="shared" si="148"/>
        <v>7013172.8599999882</v>
      </c>
      <c r="J9428" s="27" t="s">
        <v>39</v>
      </c>
      <c r="K9428" s="2" t="s">
        <v>15</v>
      </c>
    </row>
    <row r="9429" spans="1:11" ht="12" customHeight="1" x14ac:dyDescent="0.2">
      <c r="A9429" s="2">
        <v>1700</v>
      </c>
      <c r="B9429" s="20" t="str">
        <f>VLOOKUP(C9429,'[2]05-2025'!$B$1:$C$65536,2,0)</f>
        <v>MEDICAMENTOS</v>
      </c>
      <c r="C9429" s="33" t="s">
        <v>103</v>
      </c>
      <c r="D9429" s="21">
        <f>VLOOKUP(C9429,'[2]05-2025'!$B$1:$D$65536,3,0)</f>
        <v>6069107.1600000001</v>
      </c>
      <c r="E9429" s="25" t="s">
        <v>1824</v>
      </c>
      <c r="F9429" s="27" t="s">
        <v>3130</v>
      </c>
      <c r="G9429" s="26">
        <v>7.97</v>
      </c>
      <c r="H9429" s="22">
        <v>0</v>
      </c>
      <c r="I9429" s="24">
        <f t="shared" si="148"/>
        <v>7013180.829999988</v>
      </c>
      <c r="J9429" s="27" t="s">
        <v>39</v>
      </c>
      <c r="K9429" s="2" t="s">
        <v>15</v>
      </c>
    </row>
    <row r="9430" spans="1:11" ht="12" customHeight="1" x14ac:dyDescent="0.2">
      <c r="A9430" s="2">
        <v>1700</v>
      </c>
      <c r="B9430" s="20" t="str">
        <f>VLOOKUP(C9430,'[2]05-2025'!$B$1:$C$65536,2,0)</f>
        <v>MEDICAMENTOS</v>
      </c>
      <c r="C9430" s="33" t="s">
        <v>103</v>
      </c>
      <c r="D9430" s="21">
        <f>VLOOKUP(C9430,'[2]05-2025'!$B$1:$D$65536,3,0)</f>
        <v>6069107.1600000001</v>
      </c>
      <c r="E9430" s="25" t="s">
        <v>1824</v>
      </c>
      <c r="F9430" s="27" t="s">
        <v>2317</v>
      </c>
      <c r="G9430" s="26">
        <v>32.33</v>
      </c>
      <c r="H9430" s="22">
        <v>0</v>
      </c>
      <c r="I9430" s="24">
        <f t="shared" si="148"/>
        <v>7013213.159999988</v>
      </c>
      <c r="J9430" s="27" t="s">
        <v>39</v>
      </c>
      <c r="K9430" s="2" t="s">
        <v>15</v>
      </c>
    </row>
    <row r="9431" spans="1:11" ht="12" customHeight="1" x14ac:dyDescent="0.2">
      <c r="A9431" s="2">
        <v>1700</v>
      </c>
      <c r="B9431" s="20" t="str">
        <f>VLOOKUP(C9431,'[2]05-2025'!$B$1:$C$65536,2,0)</f>
        <v>MEDICAMENTOS</v>
      </c>
      <c r="C9431" s="33" t="s">
        <v>103</v>
      </c>
      <c r="D9431" s="21">
        <f>VLOOKUP(C9431,'[2]05-2025'!$B$1:$D$65536,3,0)</f>
        <v>6069107.1600000001</v>
      </c>
      <c r="E9431" s="25" t="s">
        <v>1824</v>
      </c>
      <c r="F9431" s="27" t="s">
        <v>3130</v>
      </c>
      <c r="G9431" s="26">
        <v>1.54</v>
      </c>
      <c r="H9431" s="22">
        <v>0</v>
      </c>
      <c r="I9431" s="24">
        <f t="shared" si="148"/>
        <v>7013214.6999999881</v>
      </c>
      <c r="J9431" s="27" t="s">
        <v>39</v>
      </c>
      <c r="K9431" s="2" t="s">
        <v>15</v>
      </c>
    </row>
    <row r="9432" spans="1:11" ht="12" customHeight="1" x14ac:dyDescent="0.2">
      <c r="A9432" s="2">
        <v>1700</v>
      </c>
      <c r="B9432" s="20" t="str">
        <f>VLOOKUP(C9432,'[2]05-2025'!$B$1:$C$65536,2,0)</f>
        <v>MEDICAMENTOS</v>
      </c>
      <c r="C9432" s="33" t="s">
        <v>103</v>
      </c>
      <c r="D9432" s="21">
        <f>VLOOKUP(C9432,'[2]05-2025'!$B$1:$D$65536,3,0)</f>
        <v>6069107.1600000001</v>
      </c>
      <c r="E9432" s="25" t="s">
        <v>1824</v>
      </c>
      <c r="F9432" s="27" t="s">
        <v>3130</v>
      </c>
      <c r="G9432" s="26">
        <v>2.17</v>
      </c>
      <c r="H9432" s="22">
        <v>0</v>
      </c>
      <c r="I9432" s="24">
        <f t="shared" si="148"/>
        <v>7013216.869999988</v>
      </c>
      <c r="J9432" s="27" t="s">
        <v>39</v>
      </c>
      <c r="K9432" s="2" t="s">
        <v>15</v>
      </c>
    </row>
    <row r="9433" spans="1:11" ht="12" customHeight="1" x14ac:dyDescent="0.2">
      <c r="A9433" s="2">
        <v>1700</v>
      </c>
      <c r="B9433" s="20" t="str">
        <f>VLOOKUP(C9433,'[2]05-2025'!$B$1:$C$65536,2,0)</f>
        <v>MEDICAMENTOS</v>
      </c>
      <c r="C9433" s="33" t="s">
        <v>103</v>
      </c>
      <c r="D9433" s="21">
        <f>VLOOKUP(C9433,'[2]05-2025'!$B$1:$D$65536,3,0)</f>
        <v>6069107.1600000001</v>
      </c>
      <c r="E9433" s="25" t="s">
        <v>1824</v>
      </c>
      <c r="F9433" s="27" t="s">
        <v>2317</v>
      </c>
      <c r="G9433" s="26">
        <v>2.14</v>
      </c>
      <c r="H9433" s="22">
        <v>0</v>
      </c>
      <c r="I9433" s="24">
        <f t="shared" si="148"/>
        <v>7013219.0099999877</v>
      </c>
      <c r="J9433" s="27" t="s">
        <v>39</v>
      </c>
      <c r="K9433" s="2" t="s">
        <v>15</v>
      </c>
    </row>
    <row r="9434" spans="1:11" ht="12" customHeight="1" x14ac:dyDescent="0.2">
      <c r="A9434" s="2">
        <v>1700</v>
      </c>
      <c r="B9434" s="20" t="str">
        <f>VLOOKUP(C9434,'[2]05-2025'!$B$1:$C$65536,2,0)</f>
        <v>MEDICAMENTOS</v>
      </c>
      <c r="C9434" s="33" t="s">
        <v>103</v>
      </c>
      <c r="D9434" s="21">
        <f>VLOOKUP(C9434,'[2]05-2025'!$B$1:$D$65536,3,0)</f>
        <v>6069107.1600000001</v>
      </c>
      <c r="E9434" s="25" t="s">
        <v>1824</v>
      </c>
      <c r="F9434" s="27" t="s">
        <v>3130</v>
      </c>
      <c r="G9434" s="26">
        <v>0.34</v>
      </c>
      <c r="H9434" s="22">
        <v>0</v>
      </c>
      <c r="I9434" s="24">
        <f t="shared" si="148"/>
        <v>7013219.3499999875</v>
      </c>
      <c r="J9434" s="27" t="s">
        <v>39</v>
      </c>
      <c r="K9434" s="2" t="s">
        <v>15</v>
      </c>
    </row>
    <row r="9435" spans="1:11" ht="12" customHeight="1" x14ac:dyDescent="0.2">
      <c r="A9435" s="2">
        <v>1700</v>
      </c>
      <c r="B9435" s="20" t="str">
        <f>VLOOKUP(C9435,'[2]05-2025'!$B$1:$C$65536,2,0)</f>
        <v>MEDICAMENTOS</v>
      </c>
      <c r="C9435" s="33" t="s">
        <v>103</v>
      </c>
      <c r="D9435" s="21">
        <f>VLOOKUP(C9435,'[2]05-2025'!$B$1:$D$65536,3,0)</f>
        <v>6069107.1600000001</v>
      </c>
      <c r="E9435" s="25" t="s">
        <v>1824</v>
      </c>
      <c r="F9435" s="27" t="s">
        <v>3130</v>
      </c>
      <c r="G9435" s="26">
        <v>2.2200000000000002</v>
      </c>
      <c r="H9435" s="22">
        <v>0</v>
      </c>
      <c r="I9435" s="24">
        <f t="shared" si="148"/>
        <v>7013221.5699999873</v>
      </c>
      <c r="J9435" s="27" t="s">
        <v>39</v>
      </c>
      <c r="K9435" s="2" t="s">
        <v>15</v>
      </c>
    </row>
    <row r="9436" spans="1:11" ht="12" customHeight="1" x14ac:dyDescent="0.2">
      <c r="A9436" s="2">
        <v>1700</v>
      </c>
      <c r="B9436" s="20" t="str">
        <f>VLOOKUP(C9436,'[2]05-2025'!$B$1:$C$65536,2,0)</f>
        <v>MEDICAMENTOS</v>
      </c>
      <c r="C9436" s="33" t="s">
        <v>103</v>
      </c>
      <c r="D9436" s="21">
        <f>VLOOKUP(C9436,'[2]05-2025'!$B$1:$D$65536,3,0)</f>
        <v>6069107.1600000001</v>
      </c>
      <c r="E9436" s="25" t="s">
        <v>1824</v>
      </c>
      <c r="F9436" s="27" t="s">
        <v>3130</v>
      </c>
      <c r="G9436" s="26">
        <v>30.99</v>
      </c>
      <c r="H9436" s="22">
        <v>0</v>
      </c>
      <c r="I9436" s="24">
        <f t="shared" si="148"/>
        <v>7013252.5599999875</v>
      </c>
      <c r="J9436" s="27" t="s">
        <v>39</v>
      </c>
      <c r="K9436" s="2" t="s">
        <v>15</v>
      </c>
    </row>
    <row r="9437" spans="1:11" ht="12" customHeight="1" x14ac:dyDescent="0.2">
      <c r="A9437" s="2">
        <v>1700</v>
      </c>
      <c r="B9437" s="20" t="str">
        <f>VLOOKUP(C9437,'[2]05-2025'!$B$1:$C$65536,2,0)</f>
        <v>MEDICAMENTOS</v>
      </c>
      <c r="C9437" s="33" t="s">
        <v>103</v>
      </c>
      <c r="D9437" s="21">
        <f>VLOOKUP(C9437,'[2]05-2025'!$B$1:$D$65536,3,0)</f>
        <v>6069107.1600000001</v>
      </c>
      <c r="E9437" s="25" t="s">
        <v>1824</v>
      </c>
      <c r="F9437" s="27" t="s">
        <v>3130</v>
      </c>
      <c r="G9437" s="26">
        <v>0.08</v>
      </c>
      <c r="H9437" s="22">
        <v>0</v>
      </c>
      <c r="I9437" s="24">
        <f t="shared" si="148"/>
        <v>7013252.6399999876</v>
      </c>
      <c r="J9437" s="27" t="s">
        <v>39</v>
      </c>
      <c r="K9437" s="2" t="s">
        <v>15</v>
      </c>
    </row>
    <row r="9438" spans="1:11" ht="12" customHeight="1" x14ac:dyDescent="0.2">
      <c r="A9438" s="2">
        <v>1700</v>
      </c>
      <c r="B9438" s="20" t="str">
        <f>VLOOKUP(C9438,'[2]05-2025'!$B$1:$C$65536,2,0)</f>
        <v>MEDICAMENTOS</v>
      </c>
      <c r="C9438" s="33" t="s">
        <v>103</v>
      </c>
      <c r="D9438" s="21">
        <f>VLOOKUP(C9438,'[2]05-2025'!$B$1:$D$65536,3,0)</f>
        <v>6069107.1600000001</v>
      </c>
      <c r="E9438" s="25" t="s">
        <v>1824</v>
      </c>
      <c r="F9438" s="27" t="s">
        <v>3130</v>
      </c>
      <c r="G9438" s="26">
        <v>3.16</v>
      </c>
      <c r="H9438" s="22">
        <v>0</v>
      </c>
      <c r="I9438" s="24">
        <f t="shared" si="148"/>
        <v>7013255.7999999877</v>
      </c>
      <c r="J9438" s="27" t="s">
        <v>39</v>
      </c>
      <c r="K9438" s="2" t="s">
        <v>15</v>
      </c>
    </row>
    <row r="9439" spans="1:11" ht="12" customHeight="1" x14ac:dyDescent="0.2">
      <c r="A9439" s="2">
        <v>1700</v>
      </c>
      <c r="B9439" s="20" t="str">
        <f>VLOOKUP(C9439,'[2]05-2025'!$B$1:$C$65536,2,0)</f>
        <v>MEDICAMENTOS</v>
      </c>
      <c r="C9439" s="33" t="s">
        <v>103</v>
      </c>
      <c r="D9439" s="21">
        <f>VLOOKUP(C9439,'[2]05-2025'!$B$1:$D$65536,3,0)</f>
        <v>6069107.1600000001</v>
      </c>
      <c r="E9439" s="25" t="s">
        <v>1824</v>
      </c>
      <c r="F9439" s="27" t="s">
        <v>3130</v>
      </c>
      <c r="G9439" s="26">
        <v>0.06</v>
      </c>
      <c r="H9439" s="22">
        <v>0</v>
      </c>
      <c r="I9439" s="24">
        <f t="shared" si="148"/>
        <v>7013255.8599999873</v>
      </c>
      <c r="J9439" s="27" t="s">
        <v>39</v>
      </c>
      <c r="K9439" s="2" t="s">
        <v>15</v>
      </c>
    </row>
    <row r="9440" spans="1:11" ht="12" customHeight="1" x14ac:dyDescent="0.2">
      <c r="A9440" s="2">
        <v>1700</v>
      </c>
      <c r="B9440" s="20" t="str">
        <f>VLOOKUP(C9440,'[2]05-2025'!$B$1:$C$65536,2,0)</f>
        <v>MEDICAMENTOS</v>
      </c>
      <c r="C9440" s="33" t="s">
        <v>103</v>
      </c>
      <c r="D9440" s="21">
        <f>VLOOKUP(C9440,'[2]05-2025'!$B$1:$D$65536,3,0)</f>
        <v>6069107.1600000001</v>
      </c>
      <c r="E9440" s="25" t="s">
        <v>1824</v>
      </c>
      <c r="F9440" s="27" t="s">
        <v>3130</v>
      </c>
      <c r="G9440" s="26">
        <v>0.03</v>
      </c>
      <c r="H9440" s="22">
        <v>0</v>
      </c>
      <c r="I9440" s="24">
        <f t="shared" si="148"/>
        <v>7013255.8899999876</v>
      </c>
      <c r="J9440" s="27" t="s">
        <v>39</v>
      </c>
      <c r="K9440" s="2" t="s">
        <v>15</v>
      </c>
    </row>
    <row r="9441" spans="1:11" ht="12" customHeight="1" x14ac:dyDescent="0.2">
      <c r="A9441" s="2">
        <v>1700</v>
      </c>
      <c r="B9441" s="20" t="str">
        <f>VLOOKUP(C9441,'[2]05-2025'!$B$1:$C$65536,2,0)</f>
        <v>MEDICAMENTOS</v>
      </c>
      <c r="C9441" s="33" t="s">
        <v>103</v>
      </c>
      <c r="D9441" s="21">
        <f>VLOOKUP(C9441,'[2]05-2025'!$B$1:$D$65536,3,0)</f>
        <v>6069107.1600000001</v>
      </c>
      <c r="E9441" s="25" t="s">
        <v>1824</v>
      </c>
      <c r="F9441" s="27" t="s">
        <v>3130</v>
      </c>
      <c r="G9441" s="26">
        <v>8.73</v>
      </c>
      <c r="H9441" s="22">
        <v>0</v>
      </c>
      <c r="I9441" s="24">
        <f t="shared" si="148"/>
        <v>7013264.619999988</v>
      </c>
      <c r="J9441" s="27" t="s">
        <v>39</v>
      </c>
      <c r="K9441" s="2" t="s">
        <v>15</v>
      </c>
    </row>
    <row r="9442" spans="1:11" ht="12" customHeight="1" x14ac:dyDescent="0.2">
      <c r="A9442" s="2">
        <v>1700</v>
      </c>
      <c r="B9442" s="20" t="str">
        <f>VLOOKUP(C9442,'[2]05-2025'!$B$1:$C$65536,2,0)</f>
        <v>MEDICAMENTOS</v>
      </c>
      <c r="C9442" s="33" t="s">
        <v>103</v>
      </c>
      <c r="D9442" s="21">
        <f>VLOOKUP(C9442,'[2]05-2025'!$B$1:$D$65536,3,0)</f>
        <v>6069107.1600000001</v>
      </c>
      <c r="E9442" s="25" t="s">
        <v>1824</v>
      </c>
      <c r="F9442" s="27" t="s">
        <v>3130</v>
      </c>
      <c r="G9442" s="26">
        <v>38.770000000000003</v>
      </c>
      <c r="H9442" s="22">
        <v>0</v>
      </c>
      <c r="I9442" s="24">
        <f t="shared" si="148"/>
        <v>7013303.3899999876</v>
      </c>
      <c r="J9442" s="27" t="s">
        <v>39</v>
      </c>
      <c r="K9442" s="2" t="s">
        <v>15</v>
      </c>
    </row>
    <row r="9443" spans="1:11" ht="12" customHeight="1" x14ac:dyDescent="0.2">
      <c r="A9443" s="2">
        <v>1700</v>
      </c>
      <c r="B9443" s="20" t="str">
        <f>VLOOKUP(C9443,'[2]05-2025'!$B$1:$C$65536,2,0)</f>
        <v>MEDICAMENTOS</v>
      </c>
      <c r="C9443" s="33" t="s">
        <v>103</v>
      </c>
      <c r="D9443" s="21">
        <f>VLOOKUP(C9443,'[2]05-2025'!$B$1:$D$65536,3,0)</f>
        <v>6069107.1600000001</v>
      </c>
      <c r="E9443" s="25" t="s">
        <v>1824</v>
      </c>
      <c r="F9443" s="27" t="s">
        <v>2317</v>
      </c>
      <c r="G9443" s="26">
        <v>77.42</v>
      </c>
      <c r="H9443" s="22">
        <v>0</v>
      </c>
      <c r="I9443" s="24">
        <f t="shared" si="148"/>
        <v>7013380.8099999875</v>
      </c>
      <c r="J9443" s="27" t="s">
        <v>39</v>
      </c>
      <c r="K9443" s="2" t="s">
        <v>15</v>
      </c>
    </row>
    <row r="9444" spans="1:11" ht="12" customHeight="1" x14ac:dyDescent="0.2">
      <c r="A9444" s="2">
        <v>1700</v>
      </c>
      <c r="B9444" s="20" t="str">
        <f>VLOOKUP(C9444,'[2]05-2025'!$B$1:$C$65536,2,0)</f>
        <v>MEDICAMENTOS</v>
      </c>
      <c r="C9444" s="33" t="s">
        <v>103</v>
      </c>
      <c r="D9444" s="21">
        <f>VLOOKUP(C9444,'[2]05-2025'!$B$1:$D$65536,3,0)</f>
        <v>6069107.1600000001</v>
      </c>
      <c r="E9444" s="25" t="s">
        <v>1824</v>
      </c>
      <c r="F9444" s="27" t="s">
        <v>3130</v>
      </c>
      <c r="G9444" s="26">
        <v>9.4700000000000006</v>
      </c>
      <c r="H9444" s="22">
        <v>0</v>
      </c>
      <c r="I9444" s="24">
        <f t="shared" si="148"/>
        <v>7013390.2799999872</v>
      </c>
      <c r="J9444" s="27" t="s">
        <v>39</v>
      </c>
      <c r="K9444" s="2" t="s">
        <v>15</v>
      </c>
    </row>
    <row r="9445" spans="1:11" ht="12" customHeight="1" x14ac:dyDescent="0.2">
      <c r="A9445" s="2">
        <v>1700</v>
      </c>
      <c r="B9445" s="20" t="str">
        <f>VLOOKUP(C9445,'[2]05-2025'!$B$1:$C$65536,2,0)</f>
        <v>MEDICAMENTOS</v>
      </c>
      <c r="C9445" s="33" t="s">
        <v>103</v>
      </c>
      <c r="D9445" s="21">
        <f>VLOOKUP(C9445,'[2]05-2025'!$B$1:$D$65536,3,0)</f>
        <v>6069107.1600000001</v>
      </c>
      <c r="E9445" s="25" t="s">
        <v>1824</v>
      </c>
      <c r="F9445" s="27" t="s">
        <v>3130</v>
      </c>
      <c r="G9445" s="26">
        <v>1.75</v>
      </c>
      <c r="H9445" s="22">
        <v>0</v>
      </c>
      <c r="I9445" s="24">
        <f t="shared" si="148"/>
        <v>7013392.0299999872</v>
      </c>
      <c r="J9445" s="27" t="s">
        <v>39</v>
      </c>
      <c r="K9445" s="2" t="s">
        <v>15</v>
      </c>
    </row>
    <row r="9446" spans="1:11" ht="12" customHeight="1" x14ac:dyDescent="0.2">
      <c r="A9446" s="2">
        <v>1700</v>
      </c>
      <c r="B9446" s="20" t="str">
        <f>VLOOKUP(C9446,'[2]05-2025'!$B$1:$C$65536,2,0)</f>
        <v>MEDICAMENTOS</v>
      </c>
      <c r="C9446" s="33" t="s">
        <v>103</v>
      </c>
      <c r="D9446" s="21">
        <f>VLOOKUP(C9446,'[2]05-2025'!$B$1:$D$65536,3,0)</f>
        <v>6069107.1600000001</v>
      </c>
      <c r="E9446" s="25" t="s">
        <v>1824</v>
      </c>
      <c r="F9446" s="27" t="s">
        <v>3130</v>
      </c>
      <c r="G9446" s="26">
        <v>30.42</v>
      </c>
      <c r="H9446" s="22">
        <v>0</v>
      </c>
      <c r="I9446" s="24">
        <f t="shared" si="148"/>
        <v>7013422.4499999871</v>
      </c>
      <c r="J9446" s="27" t="s">
        <v>39</v>
      </c>
      <c r="K9446" s="2" t="s">
        <v>15</v>
      </c>
    </row>
    <row r="9447" spans="1:11" ht="12" customHeight="1" x14ac:dyDescent="0.2">
      <c r="A9447" s="2">
        <v>1700</v>
      </c>
      <c r="B9447" s="20" t="str">
        <f>VLOOKUP(C9447,'[2]05-2025'!$B$1:$C$65536,2,0)</f>
        <v>MEDICAMENTOS</v>
      </c>
      <c r="C9447" s="33" t="s">
        <v>103</v>
      </c>
      <c r="D9447" s="21">
        <f>VLOOKUP(C9447,'[2]05-2025'!$B$1:$D$65536,3,0)</f>
        <v>6069107.1600000001</v>
      </c>
      <c r="E9447" s="25" t="s">
        <v>1824</v>
      </c>
      <c r="F9447" s="27" t="s">
        <v>3130</v>
      </c>
      <c r="G9447" s="26">
        <v>0.48</v>
      </c>
      <c r="H9447" s="22">
        <v>0</v>
      </c>
      <c r="I9447" s="24">
        <f t="shared" si="148"/>
        <v>7013422.9299999876</v>
      </c>
      <c r="J9447" s="27" t="s">
        <v>39</v>
      </c>
      <c r="K9447" s="2" t="s">
        <v>15</v>
      </c>
    </row>
    <row r="9448" spans="1:11" ht="12" customHeight="1" x14ac:dyDescent="0.2">
      <c r="A9448" s="2">
        <v>1700</v>
      </c>
      <c r="B9448" s="20" t="str">
        <f>VLOOKUP(C9448,'[2]05-2025'!$B$1:$C$65536,2,0)</f>
        <v>MEDICAMENTOS</v>
      </c>
      <c r="C9448" s="33" t="s">
        <v>103</v>
      </c>
      <c r="D9448" s="21">
        <f>VLOOKUP(C9448,'[2]05-2025'!$B$1:$D$65536,3,0)</f>
        <v>6069107.1600000001</v>
      </c>
      <c r="E9448" s="25" t="s">
        <v>1824</v>
      </c>
      <c r="F9448" s="27" t="s">
        <v>3130</v>
      </c>
      <c r="G9448" s="26">
        <v>42.83</v>
      </c>
      <c r="H9448" s="22">
        <v>0</v>
      </c>
      <c r="I9448" s="24">
        <f t="shared" si="148"/>
        <v>7013465.7599999877</v>
      </c>
      <c r="J9448" s="27" t="s">
        <v>39</v>
      </c>
      <c r="K9448" s="2" t="s">
        <v>15</v>
      </c>
    </row>
    <row r="9449" spans="1:11" ht="12" customHeight="1" x14ac:dyDescent="0.2">
      <c r="A9449" s="2">
        <v>1700</v>
      </c>
      <c r="B9449" s="20" t="str">
        <f>VLOOKUP(C9449,'[2]05-2025'!$B$1:$C$65536,2,0)</f>
        <v>MEDICAMENTOS</v>
      </c>
      <c r="C9449" s="33" t="s">
        <v>103</v>
      </c>
      <c r="D9449" s="21">
        <f>VLOOKUP(C9449,'[2]05-2025'!$B$1:$D$65536,3,0)</f>
        <v>6069107.1600000001</v>
      </c>
      <c r="E9449" s="25" t="s">
        <v>1824</v>
      </c>
      <c r="F9449" s="27" t="s">
        <v>1603</v>
      </c>
      <c r="G9449" s="26">
        <v>0.48</v>
      </c>
      <c r="H9449" s="22">
        <v>0</v>
      </c>
      <c r="I9449" s="24">
        <f t="shared" si="148"/>
        <v>7013466.2399999881</v>
      </c>
      <c r="J9449" s="27" t="s">
        <v>39</v>
      </c>
      <c r="K9449" s="2" t="s">
        <v>15</v>
      </c>
    </row>
    <row r="9450" spans="1:11" ht="12" customHeight="1" x14ac:dyDescent="0.2">
      <c r="A9450" s="2">
        <v>1700</v>
      </c>
      <c r="B9450" s="20" t="str">
        <f>VLOOKUP(C9450,'[2]05-2025'!$B$1:$C$65536,2,0)</f>
        <v>MEDICAMENTOS</v>
      </c>
      <c r="C9450" s="33" t="s">
        <v>103</v>
      </c>
      <c r="D9450" s="21">
        <f>VLOOKUP(C9450,'[2]05-2025'!$B$1:$D$65536,3,0)</f>
        <v>6069107.1600000001</v>
      </c>
      <c r="E9450" s="25" t="s">
        <v>1824</v>
      </c>
      <c r="F9450" s="27" t="s">
        <v>3130</v>
      </c>
      <c r="G9450" s="26">
        <v>0.04</v>
      </c>
      <c r="H9450" s="22">
        <v>0</v>
      </c>
      <c r="I9450" s="24">
        <f t="shared" si="148"/>
        <v>7013466.2799999882</v>
      </c>
      <c r="J9450" s="27" t="s">
        <v>39</v>
      </c>
      <c r="K9450" s="2" t="s">
        <v>15</v>
      </c>
    </row>
    <row r="9451" spans="1:11" ht="12" customHeight="1" x14ac:dyDescent="0.2">
      <c r="A9451" s="2">
        <v>1700</v>
      </c>
      <c r="B9451" s="20" t="str">
        <f>VLOOKUP(C9451,'[2]05-2025'!$B$1:$C$65536,2,0)</f>
        <v>MEDICAMENTOS</v>
      </c>
      <c r="C9451" s="33" t="s">
        <v>103</v>
      </c>
      <c r="D9451" s="21">
        <f>VLOOKUP(C9451,'[2]05-2025'!$B$1:$D$65536,3,0)</f>
        <v>6069107.1600000001</v>
      </c>
      <c r="E9451" s="25" t="s">
        <v>1824</v>
      </c>
      <c r="F9451" s="27" t="s">
        <v>3130</v>
      </c>
      <c r="G9451" s="26">
        <v>0.74</v>
      </c>
      <c r="H9451" s="22">
        <v>0</v>
      </c>
      <c r="I9451" s="24">
        <f t="shared" si="148"/>
        <v>7013467.0199999884</v>
      </c>
      <c r="J9451" s="27" t="s">
        <v>39</v>
      </c>
      <c r="K9451" s="2" t="s">
        <v>15</v>
      </c>
    </row>
    <row r="9452" spans="1:11" ht="12" customHeight="1" x14ac:dyDescent="0.2">
      <c r="A9452" s="2">
        <v>1700</v>
      </c>
      <c r="B9452" s="20" t="str">
        <f>VLOOKUP(C9452,'[2]05-2025'!$B$1:$C$65536,2,0)</f>
        <v>MEDICAMENTOS</v>
      </c>
      <c r="C9452" s="33" t="s">
        <v>103</v>
      </c>
      <c r="D9452" s="21">
        <f>VLOOKUP(C9452,'[2]05-2025'!$B$1:$D$65536,3,0)</f>
        <v>6069107.1600000001</v>
      </c>
      <c r="E9452" s="25" t="s">
        <v>1824</v>
      </c>
      <c r="F9452" s="27" t="s">
        <v>3130</v>
      </c>
      <c r="G9452" s="26">
        <v>13.1</v>
      </c>
      <c r="H9452" s="22">
        <v>0</v>
      </c>
      <c r="I9452" s="24">
        <f t="shared" si="148"/>
        <v>7013480.119999988</v>
      </c>
      <c r="J9452" s="27" t="s">
        <v>39</v>
      </c>
      <c r="K9452" s="2" t="s">
        <v>15</v>
      </c>
    </row>
    <row r="9453" spans="1:11" ht="12" customHeight="1" x14ac:dyDescent="0.2">
      <c r="A9453" s="2">
        <v>1700</v>
      </c>
      <c r="B9453" s="20" t="str">
        <f>VLOOKUP(C9453,'[2]05-2025'!$B$1:$C$65536,2,0)</f>
        <v>MEDICAMENTOS</v>
      </c>
      <c r="C9453" s="33" t="s">
        <v>103</v>
      </c>
      <c r="D9453" s="21">
        <f>VLOOKUP(C9453,'[2]05-2025'!$B$1:$D$65536,3,0)</f>
        <v>6069107.1600000001</v>
      </c>
      <c r="E9453" s="25" t="s">
        <v>1824</v>
      </c>
      <c r="F9453" s="27" t="s">
        <v>3130</v>
      </c>
      <c r="G9453" s="26">
        <v>0.04</v>
      </c>
      <c r="H9453" s="22">
        <v>0</v>
      </c>
      <c r="I9453" s="24">
        <f t="shared" si="148"/>
        <v>7013480.159999988</v>
      </c>
      <c r="J9453" s="27" t="s">
        <v>39</v>
      </c>
      <c r="K9453" s="2" t="s">
        <v>15</v>
      </c>
    </row>
    <row r="9454" spans="1:11" ht="12" customHeight="1" x14ac:dyDescent="0.2">
      <c r="A9454" s="2">
        <v>1700</v>
      </c>
      <c r="B9454" s="20" t="str">
        <f>VLOOKUP(C9454,'[2]05-2025'!$B$1:$C$65536,2,0)</f>
        <v>MEDICAMENTOS</v>
      </c>
      <c r="C9454" s="33" t="s">
        <v>103</v>
      </c>
      <c r="D9454" s="21">
        <f>VLOOKUP(C9454,'[2]05-2025'!$B$1:$D$65536,3,0)</f>
        <v>6069107.1600000001</v>
      </c>
      <c r="E9454" s="25" t="s">
        <v>1824</v>
      </c>
      <c r="F9454" s="27" t="s">
        <v>3130</v>
      </c>
      <c r="G9454" s="26">
        <v>38.32</v>
      </c>
      <c r="H9454" s="22">
        <v>0</v>
      </c>
      <c r="I9454" s="24">
        <f t="shared" si="148"/>
        <v>7013518.4799999883</v>
      </c>
      <c r="J9454" s="27" t="s">
        <v>39</v>
      </c>
      <c r="K9454" s="2" t="s">
        <v>15</v>
      </c>
    </row>
    <row r="9455" spans="1:11" ht="12" customHeight="1" x14ac:dyDescent="0.2">
      <c r="A9455" s="2">
        <v>1700</v>
      </c>
      <c r="B9455" s="20" t="str">
        <f>VLOOKUP(C9455,'[2]05-2025'!$B$1:$C$65536,2,0)</f>
        <v>MEDICAMENTOS</v>
      </c>
      <c r="C9455" s="33" t="s">
        <v>103</v>
      </c>
      <c r="D9455" s="21">
        <f>VLOOKUP(C9455,'[2]05-2025'!$B$1:$D$65536,3,0)</f>
        <v>6069107.1600000001</v>
      </c>
      <c r="E9455" s="25" t="s">
        <v>1824</v>
      </c>
      <c r="F9455" s="27" t="s">
        <v>3130</v>
      </c>
      <c r="G9455" s="26">
        <v>383.92</v>
      </c>
      <c r="H9455" s="22">
        <v>0</v>
      </c>
      <c r="I9455" s="24">
        <f t="shared" si="148"/>
        <v>7013902.3999999883</v>
      </c>
      <c r="J9455" s="27" t="s">
        <v>39</v>
      </c>
      <c r="K9455" s="2" t="s">
        <v>15</v>
      </c>
    </row>
    <row r="9456" spans="1:11" ht="12" customHeight="1" x14ac:dyDescent="0.2">
      <c r="A9456" s="2">
        <v>1700</v>
      </c>
      <c r="B9456" s="20" t="str">
        <f>VLOOKUP(C9456,'[2]05-2025'!$B$1:$C$65536,2,0)</f>
        <v>MEDICAMENTOS</v>
      </c>
      <c r="C9456" s="33" t="s">
        <v>103</v>
      </c>
      <c r="D9456" s="21">
        <f>VLOOKUP(C9456,'[2]05-2025'!$B$1:$D$65536,3,0)</f>
        <v>6069107.1600000001</v>
      </c>
      <c r="E9456" s="25" t="s">
        <v>1824</v>
      </c>
      <c r="F9456" s="27" t="s">
        <v>3130</v>
      </c>
      <c r="G9456" s="26">
        <v>12.75</v>
      </c>
      <c r="H9456" s="22">
        <v>0</v>
      </c>
      <c r="I9456" s="24">
        <f t="shared" si="148"/>
        <v>7013915.1499999883</v>
      </c>
      <c r="J9456" s="27" t="s">
        <v>39</v>
      </c>
      <c r="K9456" s="2" t="s">
        <v>15</v>
      </c>
    </row>
    <row r="9457" spans="1:11" ht="12" customHeight="1" x14ac:dyDescent="0.2">
      <c r="A9457" s="2">
        <v>1700</v>
      </c>
      <c r="B9457" s="20" t="str">
        <f>VLOOKUP(C9457,'[2]05-2025'!$B$1:$C$65536,2,0)</f>
        <v>MEDICAMENTOS</v>
      </c>
      <c r="C9457" s="33" t="s">
        <v>103</v>
      </c>
      <c r="D9457" s="21">
        <f>VLOOKUP(C9457,'[2]05-2025'!$B$1:$D$65536,3,0)</f>
        <v>6069107.1600000001</v>
      </c>
      <c r="E9457" s="25" t="s">
        <v>1824</v>
      </c>
      <c r="F9457" s="27" t="s">
        <v>3130</v>
      </c>
      <c r="G9457" s="26">
        <v>5.82</v>
      </c>
      <c r="H9457" s="22">
        <v>0</v>
      </c>
      <c r="I9457" s="24">
        <f t="shared" si="148"/>
        <v>7013920.9699999886</v>
      </c>
      <c r="J9457" s="27" t="s">
        <v>39</v>
      </c>
      <c r="K9457" s="2" t="s">
        <v>15</v>
      </c>
    </row>
    <row r="9458" spans="1:11" ht="12" customHeight="1" x14ac:dyDescent="0.2">
      <c r="A9458" s="2">
        <v>1700</v>
      </c>
      <c r="B9458" s="20" t="str">
        <f>VLOOKUP(C9458,'[2]05-2025'!$B$1:$C$65536,2,0)</f>
        <v>MEDICAMENTOS</v>
      </c>
      <c r="C9458" s="33" t="s">
        <v>103</v>
      </c>
      <c r="D9458" s="21">
        <f>VLOOKUP(C9458,'[2]05-2025'!$B$1:$D$65536,3,0)</f>
        <v>6069107.1600000001</v>
      </c>
      <c r="E9458" s="25" t="s">
        <v>1824</v>
      </c>
      <c r="F9458" s="27" t="s">
        <v>3130</v>
      </c>
      <c r="G9458" s="26">
        <v>0.01</v>
      </c>
      <c r="H9458" s="22">
        <v>0</v>
      </c>
      <c r="I9458" s="24">
        <f t="shared" si="148"/>
        <v>7013920.9799999883</v>
      </c>
      <c r="J9458" s="27" t="s">
        <v>39</v>
      </c>
      <c r="K9458" s="2" t="s">
        <v>15</v>
      </c>
    </row>
    <row r="9459" spans="1:11" ht="12" customHeight="1" x14ac:dyDescent="0.2">
      <c r="A9459" s="2">
        <v>1700</v>
      </c>
      <c r="B9459" s="20" t="str">
        <f>VLOOKUP(C9459,'[2]05-2025'!$B$1:$C$65536,2,0)</f>
        <v>MEDICAMENTOS</v>
      </c>
      <c r="C9459" s="33" t="s">
        <v>103</v>
      </c>
      <c r="D9459" s="21">
        <f>VLOOKUP(C9459,'[2]05-2025'!$B$1:$D$65536,3,0)</f>
        <v>6069107.1600000001</v>
      </c>
      <c r="E9459" s="25" t="s">
        <v>1824</v>
      </c>
      <c r="F9459" s="27" t="s">
        <v>3130</v>
      </c>
      <c r="G9459" s="26">
        <v>2.5099999999999998</v>
      </c>
      <c r="H9459" s="22">
        <v>0</v>
      </c>
      <c r="I9459" s="24">
        <f t="shared" si="148"/>
        <v>7013923.4899999881</v>
      </c>
      <c r="J9459" s="27" t="s">
        <v>39</v>
      </c>
      <c r="K9459" s="2" t="s">
        <v>15</v>
      </c>
    </row>
    <row r="9460" spans="1:11" ht="12" customHeight="1" x14ac:dyDescent="0.2">
      <c r="A9460" s="2">
        <v>1700</v>
      </c>
      <c r="B9460" s="20" t="str">
        <f>VLOOKUP(C9460,'[2]05-2025'!$B$1:$C$65536,2,0)</f>
        <v>MEDICAMENTOS</v>
      </c>
      <c r="C9460" s="33" t="s">
        <v>103</v>
      </c>
      <c r="D9460" s="21">
        <f>VLOOKUP(C9460,'[2]05-2025'!$B$1:$D$65536,3,0)</f>
        <v>6069107.1600000001</v>
      </c>
      <c r="E9460" s="25" t="s">
        <v>1824</v>
      </c>
      <c r="F9460" s="27" t="s">
        <v>3130</v>
      </c>
      <c r="G9460" s="26">
        <v>9.2899999999999991</v>
      </c>
      <c r="H9460" s="22">
        <v>0</v>
      </c>
      <c r="I9460" s="24">
        <f t="shared" si="148"/>
        <v>7013932.7799999882</v>
      </c>
      <c r="J9460" s="27" t="s">
        <v>39</v>
      </c>
      <c r="K9460" s="2" t="s">
        <v>15</v>
      </c>
    </row>
    <row r="9461" spans="1:11" ht="12" customHeight="1" x14ac:dyDescent="0.2">
      <c r="A9461" s="2">
        <v>1700</v>
      </c>
      <c r="B9461" s="20" t="str">
        <f>VLOOKUP(C9461,'[2]05-2025'!$B$1:$C$65536,2,0)</f>
        <v>MEDICAMENTOS</v>
      </c>
      <c r="C9461" s="33" t="s">
        <v>103</v>
      </c>
      <c r="D9461" s="21">
        <f>VLOOKUP(C9461,'[2]05-2025'!$B$1:$D$65536,3,0)</f>
        <v>6069107.1600000001</v>
      </c>
      <c r="E9461" s="25" t="s">
        <v>1824</v>
      </c>
      <c r="F9461" s="27" t="s">
        <v>3130</v>
      </c>
      <c r="G9461" s="26">
        <v>23.57</v>
      </c>
      <c r="H9461" s="22">
        <v>0</v>
      </c>
      <c r="I9461" s="24">
        <f t="shared" si="148"/>
        <v>7013956.3499999885</v>
      </c>
      <c r="J9461" s="27" t="s">
        <v>39</v>
      </c>
      <c r="K9461" s="2" t="s">
        <v>15</v>
      </c>
    </row>
    <row r="9462" spans="1:11" ht="12" customHeight="1" x14ac:dyDescent="0.2">
      <c r="A9462" s="2">
        <v>1700</v>
      </c>
      <c r="B9462" s="20" t="str">
        <f>VLOOKUP(C9462,'[2]05-2025'!$B$1:$C$65536,2,0)</f>
        <v>MEDICAMENTOS</v>
      </c>
      <c r="C9462" s="33" t="s">
        <v>103</v>
      </c>
      <c r="D9462" s="21">
        <f>VLOOKUP(C9462,'[2]05-2025'!$B$1:$D$65536,3,0)</f>
        <v>6069107.1600000001</v>
      </c>
      <c r="E9462" s="25" t="s">
        <v>1824</v>
      </c>
      <c r="F9462" s="27" t="s">
        <v>3130</v>
      </c>
      <c r="G9462" s="26">
        <v>2.4700000000000002</v>
      </c>
      <c r="H9462" s="22">
        <v>0</v>
      </c>
      <c r="I9462" s="24">
        <f t="shared" si="148"/>
        <v>7013958.8199999882</v>
      </c>
      <c r="J9462" s="27" t="s">
        <v>39</v>
      </c>
      <c r="K9462" s="2" t="s">
        <v>15</v>
      </c>
    </row>
    <row r="9463" spans="1:11" ht="12" customHeight="1" x14ac:dyDescent="0.2">
      <c r="A9463" s="2">
        <v>1700</v>
      </c>
      <c r="B9463" s="20" t="str">
        <f>VLOOKUP(C9463,'[2]05-2025'!$B$1:$C$65536,2,0)</f>
        <v>MEDICAMENTOS</v>
      </c>
      <c r="C9463" s="33" t="s">
        <v>103</v>
      </c>
      <c r="D9463" s="21">
        <f>VLOOKUP(C9463,'[2]05-2025'!$B$1:$D$65536,3,0)</f>
        <v>6069107.1600000001</v>
      </c>
      <c r="E9463" s="25" t="s">
        <v>1824</v>
      </c>
      <c r="F9463" s="27" t="s">
        <v>3130</v>
      </c>
      <c r="G9463" s="26">
        <v>0.25</v>
      </c>
      <c r="H9463" s="22">
        <v>0</v>
      </c>
      <c r="I9463" s="24">
        <f t="shared" si="148"/>
        <v>7013959.0699999882</v>
      </c>
      <c r="J9463" s="27" t="s">
        <v>39</v>
      </c>
      <c r="K9463" s="2" t="s">
        <v>15</v>
      </c>
    </row>
    <row r="9464" spans="1:11" ht="12" customHeight="1" x14ac:dyDescent="0.2">
      <c r="A9464" s="2">
        <v>1700</v>
      </c>
      <c r="B9464" s="20" t="str">
        <f>VLOOKUP(C9464,'[2]05-2025'!$B$1:$C$65536,2,0)</f>
        <v>MEDICAMENTOS</v>
      </c>
      <c r="C9464" s="33" t="s">
        <v>103</v>
      </c>
      <c r="D9464" s="21">
        <f>VLOOKUP(C9464,'[2]05-2025'!$B$1:$D$65536,3,0)</f>
        <v>6069107.1600000001</v>
      </c>
      <c r="E9464" s="25" t="s">
        <v>1824</v>
      </c>
      <c r="F9464" s="27" t="s">
        <v>3130</v>
      </c>
      <c r="G9464" s="26">
        <v>38.229999999999997</v>
      </c>
      <c r="H9464" s="22">
        <v>0</v>
      </c>
      <c r="I9464" s="24">
        <f t="shared" si="148"/>
        <v>7013997.2999999886</v>
      </c>
      <c r="J9464" s="27" t="s">
        <v>39</v>
      </c>
      <c r="K9464" s="2" t="s">
        <v>15</v>
      </c>
    </row>
    <row r="9465" spans="1:11" ht="12" customHeight="1" x14ac:dyDescent="0.2">
      <c r="A9465" s="2">
        <v>1700</v>
      </c>
      <c r="B9465" s="20" t="str">
        <f>VLOOKUP(C9465,'[2]05-2025'!$B$1:$C$65536,2,0)</f>
        <v>MEDICAMENTOS</v>
      </c>
      <c r="C9465" s="33" t="s">
        <v>103</v>
      </c>
      <c r="D9465" s="21">
        <f>VLOOKUP(C9465,'[2]05-2025'!$B$1:$D$65536,3,0)</f>
        <v>6069107.1600000001</v>
      </c>
      <c r="E9465" s="25" t="s">
        <v>1824</v>
      </c>
      <c r="F9465" s="27" t="s">
        <v>3130</v>
      </c>
      <c r="G9465" s="26">
        <v>5.24</v>
      </c>
      <c r="H9465" s="22">
        <v>0</v>
      </c>
      <c r="I9465" s="24">
        <f t="shared" si="148"/>
        <v>7014002.5399999889</v>
      </c>
      <c r="J9465" s="27" t="s">
        <v>39</v>
      </c>
      <c r="K9465" s="2" t="s">
        <v>15</v>
      </c>
    </row>
    <row r="9466" spans="1:11" ht="12" customHeight="1" x14ac:dyDescent="0.2">
      <c r="A9466" s="2">
        <v>1700</v>
      </c>
      <c r="B9466" s="20" t="str">
        <f>VLOOKUP(C9466,'[2]05-2025'!$B$1:$C$65536,2,0)</f>
        <v>MEDICAMENTOS</v>
      </c>
      <c r="C9466" s="33" t="s">
        <v>103</v>
      </c>
      <c r="D9466" s="21">
        <f>VLOOKUP(C9466,'[2]05-2025'!$B$1:$D$65536,3,0)</f>
        <v>6069107.1600000001</v>
      </c>
      <c r="E9466" s="25" t="s">
        <v>1824</v>
      </c>
      <c r="F9466" s="27" t="s">
        <v>3130</v>
      </c>
      <c r="G9466" s="26">
        <v>0.05</v>
      </c>
      <c r="H9466" s="22">
        <v>0</v>
      </c>
      <c r="I9466" s="24">
        <f t="shared" si="148"/>
        <v>7014002.5899999887</v>
      </c>
      <c r="J9466" s="27" t="s">
        <v>39</v>
      </c>
      <c r="K9466" s="2" t="s">
        <v>15</v>
      </c>
    </row>
    <row r="9467" spans="1:11" ht="12" customHeight="1" x14ac:dyDescent="0.2">
      <c r="A9467" s="2">
        <v>1700</v>
      </c>
      <c r="B9467" s="20" t="str">
        <f>VLOOKUP(C9467,'[2]05-2025'!$B$1:$C$65536,2,0)</f>
        <v>MEDICAMENTOS</v>
      </c>
      <c r="C9467" s="33" t="s">
        <v>103</v>
      </c>
      <c r="D9467" s="21">
        <f>VLOOKUP(C9467,'[2]05-2025'!$B$1:$D$65536,3,0)</f>
        <v>6069107.1600000001</v>
      </c>
      <c r="E9467" s="25" t="s">
        <v>1824</v>
      </c>
      <c r="F9467" s="27" t="s">
        <v>3130</v>
      </c>
      <c r="G9467" s="26">
        <v>0.72</v>
      </c>
      <c r="H9467" s="22">
        <v>0</v>
      </c>
      <c r="I9467" s="24">
        <f t="shared" si="148"/>
        <v>7014003.3099999884</v>
      </c>
      <c r="J9467" s="27" t="s">
        <v>39</v>
      </c>
      <c r="K9467" s="2" t="s">
        <v>15</v>
      </c>
    </row>
    <row r="9468" spans="1:11" ht="12" customHeight="1" x14ac:dyDescent="0.2">
      <c r="A9468" s="2">
        <v>1700</v>
      </c>
      <c r="B9468" s="20" t="str">
        <f>VLOOKUP(C9468,'[2]05-2025'!$B$1:$C$65536,2,0)</f>
        <v>MEDICAMENTOS</v>
      </c>
      <c r="C9468" s="33" t="s">
        <v>103</v>
      </c>
      <c r="D9468" s="21">
        <f>VLOOKUP(C9468,'[2]05-2025'!$B$1:$D$65536,3,0)</f>
        <v>6069107.1600000001</v>
      </c>
      <c r="E9468" s="25" t="s">
        <v>1824</v>
      </c>
      <c r="F9468" s="27" t="s">
        <v>1603</v>
      </c>
      <c r="G9468" s="26">
        <v>7.0000000000000007E-2</v>
      </c>
      <c r="H9468" s="22">
        <v>0</v>
      </c>
      <c r="I9468" s="24">
        <f t="shared" si="148"/>
        <v>7014003.3799999887</v>
      </c>
      <c r="J9468" s="27" t="s">
        <v>39</v>
      </c>
      <c r="K9468" s="2" t="s">
        <v>15</v>
      </c>
    </row>
    <row r="9469" spans="1:11" ht="12" customHeight="1" x14ac:dyDescent="0.2">
      <c r="A9469" s="2">
        <v>1700</v>
      </c>
      <c r="B9469" s="20" t="str">
        <f>VLOOKUP(C9469,'[2]05-2025'!$B$1:$C$65536,2,0)</f>
        <v>MEDICAMENTOS</v>
      </c>
      <c r="C9469" s="33" t="s">
        <v>103</v>
      </c>
      <c r="D9469" s="21">
        <f>VLOOKUP(C9469,'[2]05-2025'!$B$1:$D$65536,3,0)</f>
        <v>6069107.1600000001</v>
      </c>
      <c r="E9469" s="25" t="s">
        <v>1824</v>
      </c>
      <c r="F9469" s="27" t="s">
        <v>3130</v>
      </c>
      <c r="G9469" s="26">
        <v>0.02</v>
      </c>
      <c r="H9469" s="22">
        <v>0</v>
      </c>
      <c r="I9469" s="24">
        <f t="shared" si="148"/>
        <v>7014003.3999999883</v>
      </c>
      <c r="J9469" s="27" t="s">
        <v>39</v>
      </c>
      <c r="K9469" s="2" t="s">
        <v>15</v>
      </c>
    </row>
    <row r="9470" spans="1:11" ht="12" customHeight="1" x14ac:dyDescent="0.2">
      <c r="A9470" s="2">
        <v>1700</v>
      </c>
      <c r="B9470" s="20" t="str">
        <f>VLOOKUP(C9470,'[2]05-2025'!$B$1:$C$65536,2,0)</f>
        <v>MEDICAMENTOS</v>
      </c>
      <c r="C9470" s="33" t="s">
        <v>103</v>
      </c>
      <c r="D9470" s="21">
        <f>VLOOKUP(C9470,'[2]05-2025'!$B$1:$D$65536,3,0)</f>
        <v>6069107.1600000001</v>
      </c>
      <c r="E9470" s="25" t="s">
        <v>1824</v>
      </c>
      <c r="F9470" s="27" t="s">
        <v>3130</v>
      </c>
      <c r="G9470" s="26">
        <v>2.41</v>
      </c>
      <c r="H9470" s="22">
        <v>0</v>
      </c>
      <c r="I9470" s="24">
        <f t="shared" si="148"/>
        <v>7014005.8099999884</v>
      </c>
      <c r="J9470" s="27" t="s">
        <v>39</v>
      </c>
      <c r="K9470" s="2" t="s">
        <v>15</v>
      </c>
    </row>
    <row r="9471" spans="1:11" ht="12" customHeight="1" x14ac:dyDescent="0.2">
      <c r="A9471" s="2">
        <v>1700</v>
      </c>
      <c r="B9471" s="20" t="str">
        <f>VLOOKUP(C9471,'[2]05-2025'!$B$1:$C$65536,2,0)</f>
        <v>MEDICAMENTOS</v>
      </c>
      <c r="C9471" s="33" t="s">
        <v>103</v>
      </c>
      <c r="D9471" s="21">
        <f>VLOOKUP(C9471,'[2]05-2025'!$B$1:$D$65536,3,0)</f>
        <v>6069107.1600000001</v>
      </c>
      <c r="E9471" s="25" t="s">
        <v>1824</v>
      </c>
      <c r="F9471" s="27" t="s">
        <v>3130</v>
      </c>
      <c r="G9471" s="26">
        <v>2.14</v>
      </c>
      <c r="H9471" s="22">
        <v>0</v>
      </c>
      <c r="I9471" s="24">
        <f t="shared" si="148"/>
        <v>7014007.9499999881</v>
      </c>
      <c r="J9471" s="27" t="s">
        <v>39</v>
      </c>
      <c r="K9471" s="2" t="s">
        <v>15</v>
      </c>
    </row>
    <row r="9472" spans="1:11" ht="12" customHeight="1" x14ac:dyDescent="0.2">
      <c r="A9472" s="2">
        <v>1700</v>
      </c>
      <c r="B9472" s="20" t="str">
        <f>VLOOKUP(C9472,'[2]05-2025'!$B$1:$C$65536,2,0)</f>
        <v>MEDICAMENTOS</v>
      </c>
      <c r="C9472" s="33" t="s">
        <v>103</v>
      </c>
      <c r="D9472" s="21">
        <f>VLOOKUP(C9472,'[2]05-2025'!$B$1:$D$65536,3,0)</f>
        <v>6069107.1600000001</v>
      </c>
      <c r="E9472" s="25" t="s">
        <v>1824</v>
      </c>
      <c r="F9472" s="27" t="s">
        <v>3130</v>
      </c>
      <c r="G9472" s="26">
        <v>14.44</v>
      </c>
      <c r="H9472" s="22">
        <v>0</v>
      </c>
      <c r="I9472" s="24">
        <f t="shared" si="148"/>
        <v>7014022.3899999885</v>
      </c>
      <c r="J9472" s="27" t="s">
        <v>39</v>
      </c>
      <c r="K9472" s="2" t="s">
        <v>15</v>
      </c>
    </row>
    <row r="9473" spans="1:11" ht="12" customHeight="1" x14ac:dyDescent="0.2">
      <c r="A9473" s="2">
        <v>1700</v>
      </c>
      <c r="B9473" s="20" t="str">
        <f>VLOOKUP(C9473,'[2]05-2025'!$B$1:$C$65536,2,0)</f>
        <v>MEDICAMENTOS</v>
      </c>
      <c r="C9473" s="33" t="s">
        <v>103</v>
      </c>
      <c r="D9473" s="21">
        <f>VLOOKUP(C9473,'[2]05-2025'!$B$1:$D$65536,3,0)</f>
        <v>6069107.1600000001</v>
      </c>
      <c r="E9473" s="25" t="s">
        <v>1824</v>
      </c>
      <c r="F9473" s="27" t="s">
        <v>3130</v>
      </c>
      <c r="G9473" s="26">
        <v>0.76</v>
      </c>
      <c r="H9473" s="22">
        <v>0</v>
      </c>
      <c r="I9473" s="24">
        <f t="shared" si="148"/>
        <v>7014023.1499999883</v>
      </c>
      <c r="J9473" s="27" t="s">
        <v>39</v>
      </c>
      <c r="K9473" s="2" t="s">
        <v>15</v>
      </c>
    </row>
    <row r="9474" spans="1:11" ht="12" customHeight="1" x14ac:dyDescent="0.2">
      <c r="A9474" s="2">
        <v>1700</v>
      </c>
      <c r="B9474" s="20" t="str">
        <f>VLOOKUP(C9474,'[2]05-2025'!$B$1:$C$65536,2,0)</f>
        <v>MEDICAMENTOS</v>
      </c>
      <c r="C9474" s="33" t="s">
        <v>103</v>
      </c>
      <c r="D9474" s="21">
        <f>VLOOKUP(C9474,'[2]05-2025'!$B$1:$D$65536,3,0)</f>
        <v>6069107.1600000001</v>
      </c>
      <c r="E9474" s="25" t="s">
        <v>1824</v>
      </c>
      <c r="F9474" s="27" t="s">
        <v>3130</v>
      </c>
      <c r="G9474" s="26">
        <v>64.040000000000006</v>
      </c>
      <c r="H9474" s="22">
        <v>0</v>
      </c>
      <c r="I9474" s="24">
        <f t="shared" si="148"/>
        <v>7014087.1899999883</v>
      </c>
      <c r="J9474" s="27" t="s">
        <v>39</v>
      </c>
      <c r="K9474" s="2" t="s">
        <v>15</v>
      </c>
    </row>
    <row r="9475" spans="1:11" ht="12" customHeight="1" x14ac:dyDescent="0.2">
      <c r="A9475" s="2">
        <v>1700</v>
      </c>
      <c r="B9475" s="20" t="str">
        <f>VLOOKUP(C9475,'[2]05-2025'!$B$1:$C$65536,2,0)</f>
        <v>MEDICAMENTOS</v>
      </c>
      <c r="C9475" s="33" t="s">
        <v>103</v>
      </c>
      <c r="D9475" s="21">
        <f>VLOOKUP(C9475,'[2]05-2025'!$B$1:$D$65536,3,0)</f>
        <v>6069107.1600000001</v>
      </c>
      <c r="E9475" s="25" t="s">
        <v>1824</v>
      </c>
      <c r="F9475" s="27" t="s">
        <v>3130</v>
      </c>
      <c r="G9475" s="26">
        <v>0.28999999999999998</v>
      </c>
      <c r="H9475" s="22">
        <v>0</v>
      </c>
      <c r="I9475" s="24">
        <f t="shared" ref="I9475:I9538" si="149">IF(C9475&lt;&gt;C9474,D9475+G9475-H9475,IF(C9475=C9474,I9474+G9475-H9475,"falso"))</f>
        <v>7014087.4799999883</v>
      </c>
      <c r="J9475" s="27" t="s">
        <v>39</v>
      </c>
      <c r="K9475" s="2" t="s">
        <v>15</v>
      </c>
    </row>
    <row r="9476" spans="1:11" ht="12" customHeight="1" x14ac:dyDescent="0.2">
      <c r="A9476" s="2">
        <v>1700</v>
      </c>
      <c r="B9476" s="20" t="str">
        <f>VLOOKUP(C9476,'[2]05-2025'!$B$1:$C$65536,2,0)</f>
        <v>MEDICAMENTOS</v>
      </c>
      <c r="C9476" s="33" t="s">
        <v>103</v>
      </c>
      <c r="D9476" s="21">
        <f>VLOOKUP(C9476,'[2]05-2025'!$B$1:$D$65536,3,0)</f>
        <v>6069107.1600000001</v>
      </c>
      <c r="E9476" s="25" t="s">
        <v>1824</v>
      </c>
      <c r="F9476" s="27" t="s">
        <v>3130</v>
      </c>
      <c r="G9476" s="26">
        <v>0.02</v>
      </c>
      <c r="H9476" s="22">
        <v>0</v>
      </c>
      <c r="I9476" s="24">
        <f t="shared" si="149"/>
        <v>7014087.4999999879</v>
      </c>
      <c r="J9476" s="27" t="s">
        <v>39</v>
      </c>
      <c r="K9476" s="2" t="s">
        <v>15</v>
      </c>
    </row>
    <row r="9477" spans="1:11" ht="12" customHeight="1" x14ac:dyDescent="0.2">
      <c r="A9477" s="2">
        <v>1700</v>
      </c>
      <c r="B9477" s="20" t="str">
        <f>VLOOKUP(C9477,'[2]05-2025'!$B$1:$C$65536,2,0)</f>
        <v>MEDICAMENTOS</v>
      </c>
      <c r="C9477" s="33" t="s">
        <v>103</v>
      </c>
      <c r="D9477" s="21">
        <f>VLOOKUP(C9477,'[2]05-2025'!$B$1:$D$65536,3,0)</f>
        <v>6069107.1600000001</v>
      </c>
      <c r="E9477" s="25" t="s">
        <v>1824</v>
      </c>
      <c r="F9477" s="27" t="s">
        <v>3130</v>
      </c>
      <c r="G9477" s="26">
        <v>28.27</v>
      </c>
      <c r="H9477" s="22">
        <v>0</v>
      </c>
      <c r="I9477" s="24">
        <f t="shared" si="149"/>
        <v>7014115.7699999874</v>
      </c>
      <c r="J9477" s="27" t="s">
        <v>39</v>
      </c>
      <c r="K9477" s="2" t="s">
        <v>15</v>
      </c>
    </row>
    <row r="9478" spans="1:11" ht="12" customHeight="1" x14ac:dyDescent="0.2">
      <c r="A9478" s="2">
        <v>1700</v>
      </c>
      <c r="B9478" s="20" t="str">
        <f>VLOOKUP(C9478,'[2]05-2025'!$B$1:$C$65536,2,0)</f>
        <v>MEDICAMENTOS</v>
      </c>
      <c r="C9478" s="33" t="s">
        <v>103</v>
      </c>
      <c r="D9478" s="21">
        <f>VLOOKUP(C9478,'[2]05-2025'!$B$1:$D$65536,3,0)</f>
        <v>6069107.1600000001</v>
      </c>
      <c r="E9478" s="25" t="s">
        <v>1824</v>
      </c>
      <c r="F9478" s="27" t="s">
        <v>3130</v>
      </c>
      <c r="G9478" s="26">
        <v>12.78</v>
      </c>
      <c r="H9478" s="22">
        <v>0</v>
      </c>
      <c r="I9478" s="24">
        <f t="shared" si="149"/>
        <v>7014128.5499999877</v>
      </c>
      <c r="J9478" s="27" t="s">
        <v>39</v>
      </c>
      <c r="K9478" s="2" t="s">
        <v>15</v>
      </c>
    </row>
    <row r="9479" spans="1:11" ht="12" customHeight="1" x14ac:dyDescent="0.2">
      <c r="A9479" s="2">
        <v>1700</v>
      </c>
      <c r="B9479" s="20" t="str">
        <f>VLOOKUP(C9479,'[2]05-2025'!$B$1:$C$65536,2,0)</f>
        <v>MEDICAMENTOS</v>
      </c>
      <c r="C9479" s="33" t="s">
        <v>103</v>
      </c>
      <c r="D9479" s="21">
        <f>VLOOKUP(C9479,'[2]05-2025'!$B$1:$D$65536,3,0)</f>
        <v>6069107.1600000001</v>
      </c>
      <c r="E9479" s="25" t="s">
        <v>1824</v>
      </c>
      <c r="F9479" s="27" t="s">
        <v>3130</v>
      </c>
      <c r="G9479" s="26">
        <v>79.599999999999994</v>
      </c>
      <c r="H9479" s="22">
        <v>0</v>
      </c>
      <c r="I9479" s="24">
        <f t="shared" si="149"/>
        <v>7014208.1499999873</v>
      </c>
      <c r="J9479" s="27" t="s">
        <v>39</v>
      </c>
      <c r="K9479" s="2" t="s">
        <v>15</v>
      </c>
    </row>
    <row r="9480" spans="1:11" ht="12" customHeight="1" x14ac:dyDescent="0.2">
      <c r="A9480" s="2">
        <v>1700</v>
      </c>
      <c r="B9480" s="20" t="str">
        <f>VLOOKUP(C9480,'[2]05-2025'!$B$1:$C$65536,2,0)</f>
        <v>MEDICAMENTOS</v>
      </c>
      <c r="C9480" s="33" t="s">
        <v>103</v>
      </c>
      <c r="D9480" s="21">
        <f>VLOOKUP(C9480,'[2]05-2025'!$B$1:$D$65536,3,0)</f>
        <v>6069107.1600000001</v>
      </c>
      <c r="E9480" s="25" t="s">
        <v>1824</v>
      </c>
      <c r="F9480" s="27" t="s">
        <v>3130</v>
      </c>
      <c r="G9480" s="26">
        <v>1.33</v>
      </c>
      <c r="H9480" s="22">
        <v>0</v>
      </c>
      <c r="I9480" s="24">
        <f t="shared" si="149"/>
        <v>7014209.4799999874</v>
      </c>
      <c r="J9480" s="27" t="s">
        <v>39</v>
      </c>
      <c r="K9480" s="2" t="s">
        <v>15</v>
      </c>
    </row>
    <row r="9481" spans="1:11" ht="12" customHeight="1" x14ac:dyDescent="0.2">
      <c r="A9481" s="2">
        <v>1700</v>
      </c>
      <c r="B9481" s="20" t="str">
        <f>VLOOKUP(C9481,'[2]05-2025'!$B$1:$C$65536,2,0)</f>
        <v>MEDICAMENTOS</v>
      </c>
      <c r="C9481" s="33" t="s">
        <v>103</v>
      </c>
      <c r="D9481" s="21">
        <f>VLOOKUP(C9481,'[2]05-2025'!$B$1:$D$65536,3,0)</f>
        <v>6069107.1600000001</v>
      </c>
      <c r="E9481" s="25" t="s">
        <v>1824</v>
      </c>
      <c r="F9481" s="27" t="s">
        <v>1597</v>
      </c>
      <c r="G9481" s="26">
        <v>0.38</v>
      </c>
      <c r="H9481" s="22">
        <v>0</v>
      </c>
      <c r="I9481" s="24">
        <f t="shared" si="149"/>
        <v>7014209.8599999873</v>
      </c>
      <c r="J9481" s="27" t="s">
        <v>39</v>
      </c>
      <c r="K9481" s="2" t="s">
        <v>15</v>
      </c>
    </row>
    <row r="9482" spans="1:11" ht="12" customHeight="1" x14ac:dyDescent="0.2">
      <c r="A9482" s="2">
        <v>1700</v>
      </c>
      <c r="B9482" s="20" t="str">
        <f>VLOOKUP(C9482,'[2]05-2025'!$B$1:$C$65536,2,0)</f>
        <v>MEDICAMENTOS</v>
      </c>
      <c r="C9482" s="33" t="s">
        <v>103</v>
      </c>
      <c r="D9482" s="21">
        <f>VLOOKUP(C9482,'[2]05-2025'!$B$1:$D$65536,3,0)</f>
        <v>6069107.1600000001</v>
      </c>
      <c r="E9482" s="25" t="s">
        <v>1824</v>
      </c>
      <c r="F9482" s="27" t="s">
        <v>2317</v>
      </c>
      <c r="G9482" s="26">
        <v>7.09</v>
      </c>
      <c r="H9482" s="22">
        <v>0</v>
      </c>
      <c r="I9482" s="24">
        <f t="shared" si="149"/>
        <v>7014216.9499999871</v>
      </c>
      <c r="J9482" s="27" t="s">
        <v>39</v>
      </c>
      <c r="K9482" s="2" t="s">
        <v>15</v>
      </c>
    </row>
    <row r="9483" spans="1:11" ht="12" customHeight="1" x14ac:dyDescent="0.2">
      <c r="A9483" s="2">
        <v>1700</v>
      </c>
      <c r="B9483" s="20" t="str">
        <f>VLOOKUP(C9483,'[2]05-2025'!$B$1:$C$65536,2,0)</f>
        <v>MEDICAMENTOS</v>
      </c>
      <c r="C9483" s="33" t="s">
        <v>103</v>
      </c>
      <c r="D9483" s="21">
        <f>VLOOKUP(C9483,'[2]05-2025'!$B$1:$D$65536,3,0)</f>
        <v>6069107.1600000001</v>
      </c>
      <c r="E9483" s="25" t="s">
        <v>1824</v>
      </c>
      <c r="F9483" s="27" t="s">
        <v>3130</v>
      </c>
      <c r="G9483" s="26">
        <v>6.96</v>
      </c>
      <c r="H9483" s="22">
        <v>0</v>
      </c>
      <c r="I9483" s="24">
        <f t="shared" si="149"/>
        <v>7014223.9099999871</v>
      </c>
      <c r="J9483" s="27" t="s">
        <v>39</v>
      </c>
      <c r="K9483" s="2" t="s">
        <v>15</v>
      </c>
    </row>
    <row r="9484" spans="1:11" ht="12" customHeight="1" x14ac:dyDescent="0.2">
      <c r="A9484" s="2">
        <v>1700</v>
      </c>
      <c r="B9484" s="20" t="str">
        <f>VLOOKUP(C9484,'[2]05-2025'!$B$1:$C$65536,2,0)</f>
        <v>MEDICAMENTOS</v>
      </c>
      <c r="C9484" s="33" t="s">
        <v>103</v>
      </c>
      <c r="D9484" s="21">
        <f>VLOOKUP(C9484,'[2]05-2025'!$B$1:$D$65536,3,0)</f>
        <v>6069107.1600000001</v>
      </c>
      <c r="E9484" s="25" t="s">
        <v>1824</v>
      </c>
      <c r="F9484" s="27" t="s">
        <v>2317</v>
      </c>
      <c r="G9484" s="26">
        <v>0.26</v>
      </c>
      <c r="H9484" s="22">
        <v>0</v>
      </c>
      <c r="I9484" s="24">
        <f t="shared" si="149"/>
        <v>7014224.1699999869</v>
      </c>
      <c r="J9484" s="27" t="s">
        <v>39</v>
      </c>
      <c r="K9484" s="2" t="s">
        <v>15</v>
      </c>
    </row>
    <row r="9485" spans="1:11" ht="12" customHeight="1" x14ac:dyDescent="0.2">
      <c r="A9485" s="2">
        <v>1700</v>
      </c>
      <c r="B9485" s="20" t="str">
        <f>VLOOKUP(C9485,'[2]05-2025'!$B$1:$C$65536,2,0)</f>
        <v>MEDICAMENTOS</v>
      </c>
      <c r="C9485" s="33" t="s">
        <v>103</v>
      </c>
      <c r="D9485" s="21">
        <f>VLOOKUP(C9485,'[2]05-2025'!$B$1:$D$65536,3,0)</f>
        <v>6069107.1600000001</v>
      </c>
      <c r="E9485" s="25" t="s">
        <v>1824</v>
      </c>
      <c r="F9485" s="27" t="s">
        <v>3130</v>
      </c>
      <c r="G9485" s="26">
        <v>0.71</v>
      </c>
      <c r="H9485" s="22">
        <v>0</v>
      </c>
      <c r="I9485" s="24">
        <f t="shared" si="149"/>
        <v>7014224.8799999868</v>
      </c>
      <c r="J9485" s="27" t="s">
        <v>39</v>
      </c>
      <c r="K9485" s="2" t="s">
        <v>15</v>
      </c>
    </row>
    <row r="9486" spans="1:11" ht="12" customHeight="1" x14ac:dyDescent="0.2">
      <c r="A9486" s="2">
        <v>1700</v>
      </c>
      <c r="B9486" s="20" t="str">
        <f>VLOOKUP(C9486,'[2]05-2025'!$B$1:$C$65536,2,0)</f>
        <v>MEDICAMENTOS</v>
      </c>
      <c r="C9486" s="33" t="s">
        <v>103</v>
      </c>
      <c r="D9486" s="21">
        <f>VLOOKUP(C9486,'[2]05-2025'!$B$1:$D$65536,3,0)</f>
        <v>6069107.1600000001</v>
      </c>
      <c r="E9486" s="25" t="s">
        <v>1824</v>
      </c>
      <c r="F9486" s="27" t="s">
        <v>2317</v>
      </c>
      <c r="G9486" s="26">
        <v>2.67</v>
      </c>
      <c r="H9486" s="22">
        <v>0</v>
      </c>
      <c r="I9486" s="24">
        <f t="shared" si="149"/>
        <v>7014227.5499999868</v>
      </c>
      <c r="J9486" s="27" t="s">
        <v>39</v>
      </c>
      <c r="K9486" s="2" t="s">
        <v>15</v>
      </c>
    </row>
    <row r="9487" spans="1:11" ht="12" customHeight="1" x14ac:dyDescent="0.2">
      <c r="A9487" s="2">
        <v>1700</v>
      </c>
      <c r="B9487" s="20" t="str">
        <f>VLOOKUP(C9487,'[2]05-2025'!$B$1:$C$65536,2,0)</f>
        <v>MEDICAMENTOS</v>
      </c>
      <c r="C9487" s="33" t="s">
        <v>103</v>
      </c>
      <c r="D9487" s="21">
        <f>VLOOKUP(C9487,'[2]05-2025'!$B$1:$D$65536,3,0)</f>
        <v>6069107.1600000001</v>
      </c>
      <c r="E9487" s="25" t="s">
        <v>1824</v>
      </c>
      <c r="F9487" s="27" t="s">
        <v>3130</v>
      </c>
      <c r="G9487" s="26">
        <v>0.01</v>
      </c>
      <c r="H9487" s="22">
        <v>0</v>
      </c>
      <c r="I9487" s="24">
        <f t="shared" si="149"/>
        <v>7014227.5599999866</v>
      </c>
      <c r="J9487" s="27" t="s">
        <v>39</v>
      </c>
      <c r="K9487" s="2" t="s">
        <v>15</v>
      </c>
    </row>
    <row r="9488" spans="1:11" ht="12" customHeight="1" x14ac:dyDescent="0.2">
      <c r="A9488" s="2">
        <v>1700</v>
      </c>
      <c r="B9488" s="20" t="str">
        <f>VLOOKUP(C9488,'[2]05-2025'!$B$1:$C$65536,2,0)</f>
        <v>MEDICAMENTOS</v>
      </c>
      <c r="C9488" s="33" t="s">
        <v>103</v>
      </c>
      <c r="D9488" s="21">
        <f>VLOOKUP(C9488,'[2]05-2025'!$B$1:$D$65536,3,0)</f>
        <v>6069107.1600000001</v>
      </c>
      <c r="E9488" s="25" t="s">
        <v>1824</v>
      </c>
      <c r="F9488" s="27" t="s">
        <v>2317</v>
      </c>
      <c r="G9488" s="26">
        <v>0.12</v>
      </c>
      <c r="H9488" s="22">
        <v>0</v>
      </c>
      <c r="I9488" s="24">
        <f t="shared" si="149"/>
        <v>7014227.6799999867</v>
      </c>
      <c r="J9488" s="27" t="s">
        <v>39</v>
      </c>
      <c r="K9488" s="2" t="s">
        <v>15</v>
      </c>
    </row>
    <row r="9489" spans="1:11" ht="12" customHeight="1" x14ac:dyDescent="0.2">
      <c r="A9489" s="2">
        <v>1700</v>
      </c>
      <c r="B9489" s="20" t="str">
        <f>VLOOKUP(C9489,'[2]05-2025'!$B$1:$C$65536,2,0)</f>
        <v>MEDICAMENTOS</v>
      </c>
      <c r="C9489" s="33" t="s">
        <v>103</v>
      </c>
      <c r="D9489" s="21">
        <f>VLOOKUP(C9489,'[2]05-2025'!$B$1:$D$65536,3,0)</f>
        <v>6069107.1600000001</v>
      </c>
      <c r="E9489" s="25" t="s">
        <v>1824</v>
      </c>
      <c r="F9489" s="27" t="s">
        <v>2317</v>
      </c>
      <c r="G9489" s="26">
        <v>18.05</v>
      </c>
      <c r="H9489" s="22">
        <v>0</v>
      </c>
      <c r="I9489" s="24">
        <f t="shared" si="149"/>
        <v>7014245.7299999865</v>
      </c>
      <c r="J9489" s="27" t="s">
        <v>39</v>
      </c>
      <c r="K9489" s="2" t="s">
        <v>15</v>
      </c>
    </row>
    <row r="9490" spans="1:11" ht="12" customHeight="1" x14ac:dyDescent="0.2">
      <c r="A9490" s="2">
        <v>1700</v>
      </c>
      <c r="B9490" s="20" t="str">
        <f>VLOOKUP(C9490,'[2]05-2025'!$B$1:$C$65536,2,0)</f>
        <v>MEDICAMENTOS</v>
      </c>
      <c r="C9490" s="33" t="s">
        <v>103</v>
      </c>
      <c r="D9490" s="21">
        <f>VLOOKUP(C9490,'[2]05-2025'!$B$1:$D$65536,3,0)</f>
        <v>6069107.1600000001</v>
      </c>
      <c r="E9490" s="25" t="s">
        <v>1824</v>
      </c>
      <c r="F9490" s="27" t="s">
        <v>3130</v>
      </c>
      <c r="G9490" s="26">
        <v>102.16</v>
      </c>
      <c r="H9490" s="22">
        <v>0</v>
      </c>
      <c r="I9490" s="24">
        <f t="shared" si="149"/>
        <v>7014347.8899999866</v>
      </c>
      <c r="J9490" s="27" t="s">
        <v>39</v>
      </c>
      <c r="K9490" s="2" t="s">
        <v>15</v>
      </c>
    </row>
    <row r="9491" spans="1:11" ht="12" customHeight="1" x14ac:dyDescent="0.2">
      <c r="A9491" s="2">
        <v>1700</v>
      </c>
      <c r="B9491" s="20" t="str">
        <f>VLOOKUP(C9491,'[2]05-2025'!$B$1:$C$65536,2,0)</f>
        <v>MEDICAMENTOS</v>
      </c>
      <c r="C9491" s="33" t="s">
        <v>103</v>
      </c>
      <c r="D9491" s="21">
        <f>VLOOKUP(C9491,'[2]05-2025'!$B$1:$D$65536,3,0)</f>
        <v>6069107.1600000001</v>
      </c>
      <c r="E9491" s="25" t="s">
        <v>1824</v>
      </c>
      <c r="F9491" s="27" t="s">
        <v>3130</v>
      </c>
      <c r="G9491" s="26">
        <v>3.19</v>
      </c>
      <c r="H9491" s="22">
        <v>0</v>
      </c>
      <c r="I9491" s="24">
        <f t="shared" si="149"/>
        <v>7014351.079999987</v>
      </c>
      <c r="J9491" s="27" t="s">
        <v>39</v>
      </c>
      <c r="K9491" s="2" t="s">
        <v>15</v>
      </c>
    </row>
    <row r="9492" spans="1:11" ht="12" customHeight="1" x14ac:dyDescent="0.2">
      <c r="A9492" s="2">
        <v>1700</v>
      </c>
      <c r="B9492" s="20" t="str">
        <f>VLOOKUP(C9492,'[2]05-2025'!$B$1:$C$65536,2,0)</f>
        <v>MEDICAMENTOS</v>
      </c>
      <c r="C9492" s="33" t="s">
        <v>103</v>
      </c>
      <c r="D9492" s="21">
        <f>VLOOKUP(C9492,'[2]05-2025'!$B$1:$D$65536,3,0)</f>
        <v>6069107.1600000001</v>
      </c>
      <c r="E9492" s="25" t="s">
        <v>1824</v>
      </c>
      <c r="F9492" s="27" t="s">
        <v>2317</v>
      </c>
      <c r="G9492" s="26">
        <v>1.71</v>
      </c>
      <c r="H9492" s="22">
        <v>0</v>
      </c>
      <c r="I9492" s="24">
        <f t="shared" si="149"/>
        <v>7014352.789999987</v>
      </c>
      <c r="J9492" s="27" t="s">
        <v>39</v>
      </c>
      <c r="K9492" s="2" t="s">
        <v>15</v>
      </c>
    </row>
    <row r="9493" spans="1:11" ht="12" customHeight="1" x14ac:dyDescent="0.2">
      <c r="A9493" s="2">
        <v>1700</v>
      </c>
      <c r="B9493" s="20" t="str">
        <f>VLOOKUP(C9493,'[2]05-2025'!$B$1:$C$65536,2,0)</f>
        <v>MEDICAMENTOS</v>
      </c>
      <c r="C9493" s="33" t="s">
        <v>103</v>
      </c>
      <c r="D9493" s="21">
        <f>VLOOKUP(C9493,'[2]05-2025'!$B$1:$D$65536,3,0)</f>
        <v>6069107.1600000001</v>
      </c>
      <c r="E9493" s="25" t="s">
        <v>1824</v>
      </c>
      <c r="F9493" s="27" t="s">
        <v>3130</v>
      </c>
      <c r="G9493" s="26">
        <v>2.17</v>
      </c>
      <c r="H9493" s="22">
        <v>0</v>
      </c>
      <c r="I9493" s="24">
        <f t="shared" si="149"/>
        <v>7014354.9599999869</v>
      </c>
      <c r="J9493" s="27" t="s">
        <v>39</v>
      </c>
      <c r="K9493" s="2" t="s">
        <v>15</v>
      </c>
    </row>
    <row r="9494" spans="1:11" ht="12" customHeight="1" x14ac:dyDescent="0.2">
      <c r="A9494" s="2">
        <v>1700</v>
      </c>
      <c r="B9494" s="20" t="str">
        <f>VLOOKUP(C9494,'[2]05-2025'!$B$1:$C$65536,2,0)</f>
        <v>MEDICAMENTOS</v>
      </c>
      <c r="C9494" s="33" t="s">
        <v>103</v>
      </c>
      <c r="D9494" s="21">
        <f>VLOOKUP(C9494,'[2]05-2025'!$B$1:$D$65536,3,0)</f>
        <v>6069107.1600000001</v>
      </c>
      <c r="E9494" s="25" t="s">
        <v>1824</v>
      </c>
      <c r="F9494" s="27" t="s">
        <v>3130</v>
      </c>
      <c r="G9494" s="26">
        <v>0.01</v>
      </c>
      <c r="H9494" s="22">
        <v>0</v>
      </c>
      <c r="I9494" s="24">
        <f t="shared" si="149"/>
        <v>7014354.9699999867</v>
      </c>
      <c r="J9494" s="27" t="s">
        <v>39</v>
      </c>
      <c r="K9494" s="2" t="s">
        <v>15</v>
      </c>
    </row>
    <row r="9495" spans="1:11" ht="12" customHeight="1" x14ac:dyDescent="0.2">
      <c r="A9495" s="2">
        <v>1700</v>
      </c>
      <c r="B9495" s="20" t="str">
        <f>VLOOKUP(C9495,'[2]05-2025'!$B$1:$C$65536,2,0)</f>
        <v>MEDICAMENTOS</v>
      </c>
      <c r="C9495" s="33" t="s">
        <v>103</v>
      </c>
      <c r="D9495" s="21">
        <f>VLOOKUP(C9495,'[2]05-2025'!$B$1:$D$65536,3,0)</f>
        <v>6069107.1600000001</v>
      </c>
      <c r="E9495" s="25" t="s">
        <v>1824</v>
      </c>
      <c r="F9495" s="27" t="s">
        <v>3130</v>
      </c>
      <c r="G9495" s="26">
        <v>30.16</v>
      </c>
      <c r="H9495" s="22">
        <v>0</v>
      </c>
      <c r="I9495" s="24">
        <f t="shared" si="149"/>
        <v>7014385.1299999868</v>
      </c>
      <c r="J9495" s="27" t="s">
        <v>39</v>
      </c>
      <c r="K9495" s="2" t="s">
        <v>15</v>
      </c>
    </row>
    <row r="9496" spans="1:11" ht="12" customHeight="1" x14ac:dyDescent="0.2">
      <c r="A9496" s="2">
        <v>1700</v>
      </c>
      <c r="B9496" s="20" t="str">
        <f>VLOOKUP(C9496,'[2]05-2025'!$B$1:$C$65536,2,0)</f>
        <v>MEDICAMENTOS</v>
      </c>
      <c r="C9496" s="33" t="s">
        <v>103</v>
      </c>
      <c r="D9496" s="21">
        <f>VLOOKUP(C9496,'[2]05-2025'!$B$1:$D$65536,3,0)</f>
        <v>6069107.1600000001</v>
      </c>
      <c r="E9496" s="25" t="s">
        <v>1824</v>
      </c>
      <c r="F9496" s="27" t="s">
        <v>3130</v>
      </c>
      <c r="G9496" s="26">
        <v>13.47</v>
      </c>
      <c r="H9496" s="22">
        <v>0</v>
      </c>
      <c r="I9496" s="24">
        <f t="shared" si="149"/>
        <v>7014398.5999999866</v>
      </c>
      <c r="J9496" s="27" t="s">
        <v>39</v>
      </c>
      <c r="K9496" s="2" t="s">
        <v>15</v>
      </c>
    </row>
    <row r="9497" spans="1:11" ht="12" customHeight="1" x14ac:dyDescent="0.2">
      <c r="A9497" s="2">
        <v>1700</v>
      </c>
      <c r="B9497" s="20" t="str">
        <f>VLOOKUP(C9497,'[2]05-2025'!$B$1:$C$65536,2,0)</f>
        <v>MEDICAMENTOS</v>
      </c>
      <c r="C9497" s="33" t="s">
        <v>103</v>
      </c>
      <c r="D9497" s="21">
        <f>VLOOKUP(C9497,'[2]05-2025'!$B$1:$D$65536,3,0)</f>
        <v>6069107.1600000001</v>
      </c>
      <c r="E9497" s="25" t="s">
        <v>1824</v>
      </c>
      <c r="F9497" s="27" t="s">
        <v>3130</v>
      </c>
      <c r="G9497" s="26">
        <v>0.55000000000000004</v>
      </c>
      <c r="H9497" s="22">
        <v>0</v>
      </c>
      <c r="I9497" s="24">
        <f t="shared" si="149"/>
        <v>7014399.1499999864</v>
      </c>
      <c r="J9497" s="27" t="s">
        <v>39</v>
      </c>
      <c r="K9497" s="2" t="s">
        <v>15</v>
      </c>
    </row>
    <row r="9498" spans="1:11" ht="12" customHeight="1" x14ac:dyDescent="0.2">
      <c r="A9498" s="2">
        <v>1700</v>
      </c>
      <c r="B9498" s="20" t="str">
        <f>VLOOKUP(C9498,'[2]05-2025'!$B$1:$C$65536,2,0)</f>
        <v>MEDICAMENTOS</v>
      </c>
      <c r="C9498" s="33" t="s">
        <v>103</v>
      </c>
      <c r="D9498" s="21">
        <f>VLOOKUP(C9498,'[2]05-2025'!$B$1:$D$65536,3,0)</f>
        <v>6069107.1600000001</v>
      </c>
      <c r="E9498" s="25" t="s">
        <v>1824</v>
      </c>
      <c r="F9498" s="27" t="s">
        <v>3130</v>
      </c>
      <c r="G9498" s="26">
        <v>1.52</v>
      </c>
      <c r="H9498" s="22">
        <v>0</v>
      </c>
      <c r="I9498" s="24">
        <f t="shared" si="149"/>
        <v>7014400.669999986</v>
      </c>
      <c r="J9498" s="27" t="s">
        <v>39</v>
      </c>
      <c r="K9498" s="2" t="s">
        <v>15</v>
      </c>
    </row>
    <row r="9499" spans="1:11" ht="12" customHeight="1" x14ac:dyDescent="0.2">
      <c r="A9499" s="2">
        <v>1700</v>
      </c>
      <c r="B9499" s="20" t="str">
        <f>VLOOKUP(C9499,'[2]05-2025'!$B$1:$C$65536,2,0)</f>
        <v>MEDICAMENTOS</v>
      </c>
      <c r="C9499" s="33" t="s">
        <v>103</v>
      </c>
      <c r="D9499" s="21">
        <f>VLOOKUP(C9499,'[2]05-2025'!$B$1:$D$65536,3,0)</f>
        <v>6069107.1600000001</v>
      </c>
      <c r="E9499" s="25" t="s">
        <v>1824</v>
      </c>
      <c r="F9499" s="27" t="s">
        <v>3130</v>
      </c>
      <c r="G9499" s="26">
        <v>0.19</v>
      </c>
      <c r="H9499" s="22">
        <v>0</v>
      </c>
      <c r="I9499" s="24">
        <f t="shared" si="149"/>
        <v>7014400.8599999864</v>
      </c>
      <c r="J9499" s="27" t="s">
        <v>39</v>
      </c>
      <c r="K9499" s="2" t="s">
        <v>15</v>
      </c>
    </row>
    <row r="9500" spans="1:11" ht="12" customHeight="1" x14ac:dyDescent="0.2">
      <c r="A9500" s="2">
        <v>1700</v>
      </c>
      <c r="B9500" s="20" t="str">
        <f>VLOOKUP(C9500,'[2]05-2025'!$B$1:$C$65536,2,0)</f>
        <v>MEDICAMENTOS</v>
      </c>
      <c r="C9500" s="33" t="s">
        <v>103</v>
      </c>
      <c r="D9500" s="21">
        <f>VLOOKUP(C9500,'[2]05-2025'!$B$1:$D$65536,3,0)</f>
        <v>6069107.1600000001</v>
      </c>
      <c r="E9500" s="25" t="s">
        <v>1824</v>
      </c>
      <c r="F9500" s="27" t="s">
        <v>3130</v>
      </c>
      <c r="G9500" s="26">
        <v>0.87</v>
      </c>
      <c r="H9500" s="22">
        <v>0</v>
      </c>
      <c r="I9500" s="24">
        <f t="shared" si="149"/>
        <v>7014401.7299999865</v>
      </c>
      <c r="J9500" s="27" t="s">
        <v>39</v>
      </c>
      <c r="K9500" s="2" t="s">
        <v>15</v>
      </c>
    </row>
    <row r="9501" spans="1:11" ht="12" customHeight="1" x14ac:dyDescent="0.2">
      <c r="A9501" s="2">
        <v>1700</v>
      </c>
      <c r="B9501" s="20" t="str">
        <f>VLOOKUP(C9501,'[2]05-2025'!$B$1:$C$65536,2,0)</f>
        <v>MEDICAMENTOS</v>
      </c>
      <c r="C9501" s="33" t="s">
        <v>103</v>
      </c>
      <c r="D9501" s="21">
        <f>VLOOKUP(C9501,'[2]05-2025'!$B$1:$D$65536,3,0)</f>
        <v>6069107.1600000001</v>
      </c>
      <c r="E9501" s="25" t="s">
        <v>1824</v>
      </c>
      <c r="F9501" s="27" t="s">
        <v>2317</v>
      </c>
      <c r="G9501" s="26">
        <v>25.29</v>
      </c>
      <c r="H9501" s="22">
        <v>0</v>
      </c>
      <c r="I9501" s="24">
        <f t="shared" si="149"/>
        <v>7014427.0199999865</v>
      </c>
      <c r="J9501" s="27" t="s">
        <v>39</v>
      </c>
      <c r="K9501" s="2" t="s">
        <v>15</v>
      </c>
    </row>
    <row r="9502" spans="1:11" ht="12" customHeight="1" x14ac:dyDescent="0.2">
      <c r="A9502" s="2">
        <v>1700</v>
      </c>
      <c r="B9502" s="20" t="str">
        <f>VLOOKUP(C9502,'[2]05-2025'!$B$1:$C$65536,2,0)</f>
        <v>MEDICAMENTOS</v>
      </c>
      <c r="C9502" s="33" t="s">
        <v>103</v>
      </c>
      <c r="D9502" s="21">
        <f>VLOOKUP(C9502,'[2]05-2025'!$B$1:$D$65536,3,0)</f>
        <v>6069107.1600000001</v>
      </c>
      <c r="E9502" s="25" t="s">
        <v>1824</v>
      </c>
      <c r="F9502" s="27" t="s">
        <v>3130</v>
      </c>
      <c r="G9502" s="26">
        <v>17.84</v>
      </c>
      <c r="H9502" s="22">
        <v>0</v>
      </c>
      <c r="I9502" s="24">
        <f t="shared" si="149"/>
        <v>7014444.8599999864</v>
      </c>
      <c r="J9502" s="27" t="s">
        <v>39</v>
      </c>
      <c r="K9502" s="2" t="s">
        <v>15</v>
      </c>
    </row>
    <row r="9503" spans="1:11" ht="12" customHeight="1" x14ac:dyDescent="0.2">
      <c r="A9503" s="2">
        <v>1700</v>
      </c>
      <c r="B9503" s="20" t="str">
        <f>VLOOKUP(C9503,'[2]05-2025'!$B$1:$C$65536,2,0)</f>
        <v>MEDICAMENTOS</v>
      </c>
      <c r="C9503" s="33" t="s">
        <v>103</v>
      </c>
      <c r="D9503" s="21">
        <f>VLOOKUP(C9503,'[2]05-2025'!$B$1:$D$65536,3,0)</f>
        <v>6069107.1600000001</v>
      </c>
      <c r="E9503" s="25" t="s">
        <v>1824</v>
      </c>
      <c r="F9503" s="27" t="s">
        <v>3130</v>
      </c>
      <c r="G9503" s="26">
        <v>0.21</v>
      </c>
      <c r="H9503" s="22">
        <v>0</v>
      </c>
      <c r="I9503" s="24">
        <f t="shared" si="149"/>
        <v>7014445.0699999863</v>
      </c>
      <c r="J9503" s="27" t="s">
        <v>39</v>
      </c>
      <c r="K9503" s="2" t="s">
        <v>15</v>
      </c>
    </row>
    <row r="9504" spans="1:11" ht="12" customHeight="1" x14ac:dyDescent="0.2">
      <c r="A9504" s="2">
        <v>1700</v>
      </c>
      <c r="B9504" s="20" t="str">
        <f>VLOOKUP(C9504,'[2]05-2025'!$B$1:$C$65536,2,0)</f>
        <v>MEDICAMENTOS</v>
      </c>
      <c r="C9504" s="33" t="s">
        <v>103</v>
      </c>
      <c r="D9504" s="21">
        <f>VLOOKUP(C9504,'[2]05-2025'!$B$1:$D$65536,3,0)</f>
        <v>6069107.1600000001</v>
      </c>
      <c r="E9504" s="25" t="s">
        <v>1824</v>
      </c>
      <c r="F9504" s="27" t="s">
        <v>3130</v>
      </c>
      <c r="G9504" s="26">
        <v>1.38</v>
      </c>
      <c r="H9504" s="22">
        <v>0</v>
      </c>
      <c r="I9504" s="24">
        <f t="shared" si="149"/>
        <v>7014446.4499999862</v>
      </c>
      <c r="J9504" s="27" t="s">
        <v>39</v>
      </c>
      <c r="K9504" s="2" t="s">
        <v>15</v>
      </c>
    </row>
    <row r="9505" spans="1:11" ht="12" customHeight="1" x14ac:dyDescent="0.2">
      <c r="A9505" s="2">
        <v>1700</v>
      </c>
      <c r="B9505" s="20" t="str">
        <f>VLOOKUP(C9505,'[2]05-2025'!$B$1:$C$65536,2,0)</f>
        <v>MEDICAMENTOS</v>
      </c>
      <c r="C9505" s="33" t="s">
        <v>103</v>
      </c>
      <c r="D9505" s="21">
        <f>VLOOKUP(C9505,'[2]05-2025'!$B$1:$D$65536,3,0)</f>
        <v>6069107.1600000001</v>
      </c>
      <c r="E9505" s="25" t="s">
        <v>1824</v>
      </c>
      <c r="F9505" s="27" t="s">
        <v>3130</v>
      </c>
      <c r="G9505" s="26">
        <v>1.99</v>
      </c>
      <c r="H9505" s="22">
        <v>0</v>
      </c>
      <c r="I9505" s="24">
        <f t="shared" si="149"/>
        <v>7014448.4399999864</v>
      </c>
      <c r="J9505" s="27" t="s">
        <v>39</v>
      </c>
      <c r="K9505" s="2" t="s">
        <v>15</v>
      </c>
    </row>
    <row r="9506" spans="1:11" ht="12" customHeight="1" x14ac:dyDescent="0.2">
      <c r="A9506" s="2">
        <v>1700</v>
      </c>
      <c r="B9506" s="20" t="str">
        <f>VLOOKUP(C9506,'[2]05-2025'!$B$1:$C$65536,2,0)</f>
        <v>MEDICAMENTOS</v>
      </c>
      <c r="C9506" s="33" t="s">
        <v>103</v>
      </c>
      <c r="D9506" s="21">
        <f>VLOOKUP(C9506,'[2]05-2025'!$B$1:$D$65536,3,0)</f>
        <v>6069107.1600000001</v>
      </c>
      <c r="E9506" s="25" t="s">
        <v>1824</v>
      </c>
      <c r="F9506" s="27" t="s">
        <v>3130</v>
      </c>
      <c r="G9506" s="26">
        <v>0.91</v>
      </c>
      <c r="H9506" s="22">
        <v>0</v>
      </c>
      <c r="I9506" s="24">
        <f t="shared" si="149"/>
        <v>7014449.3499999866</v>
      </c>
      <c r="J9506" s="27" t="s">
        <v>39</v>
      </c>
      <c r="K9506" s="2" t="s">
        <v>15</v>
      </c>
    </row>
    <row r="9507" spans="1:11" ht="12" customHeight="1" x14ac:dyDescent="0.2">
      <c r="A9507" s="2">
        <v>1700</v>
      </c>
      <c r="B9507" s="20" t="str">
        <f>VLOOKUP(C9507,'[2]05-2025'!$B$1:$C$65536,2,0)</f>
        <v>MEDICAMENTOS</v>
      </c>
      <c r="C9507" s="33" t="s">
        <v>103</v>
      </c>
      <c r="D9507" s="21">
        <f>VLOOKUP(C9507,'[2]05-2025'!$B$1:$D$65536,3,0)</f>
        <v>6069107.1600000001</v>
      </c>
      <c r="E9507" s="25" t="s">
        <v>1824</v>
      </c>
      <c r="F9507" s="27" t="s">
        <v>3130</v>
      </c>
      <c r="G9507" s="26">
        <v>0.33</v>
      </c>
      <c r="H9507" s="22">
        <v>0</v>
      </c>
      <c r="I9507" s="24">
        <f t="shared" si="149"/>
        <v>7014449.6799999867</v>
      </c>
      <c r="J9507" s="27" t="s">
        <v>39</v>
      </c>
      <c r="K9507" s="2" t="s">
        <v>15</v>
      </c>
    </row>
    <row r="9508" spans="1:11" ht="12" customHeight="1" x14ac:dyDescent="0.2">
      <c r="A9508" s="2">
        <v>1700</v>
      </c>
      <c r="B9508" s="20" t="str">
        <f>VLOOKUP(C9508,'[2]05-2025'!$B$1:$C$65536,2,0)</f>
        <v>MEDICAMENTOS</v>
      </c>
      <c r="C9508" s="33" t="s">
        <v>103</v>
      </c>
      <c r="D9508" s="21">
        <f>VLOOKUP(C9508,'[2]05-2025'!$B$1:$D$65536,3,0)</f>
        <v>6069107.1600000001</v>
      </c>
      <c r="E9508" s="25" t="s">
        <v>1824</v>
      </c>
      <c r="F9508" s="27" t="s">
        <v>2317</v>
      </c>
      <c r="G9508" s="26">
        <v>3.84</v>
      </c>
      <c r="H9508" s="22">
        <v>0</v>
      </c>
      <c r="I9508" s="24">
        <f t="shared" si="149"/>
        <v>7014453.5199999865</v>
      </c>
      <c r="J9508" s="27" t="s">
        <v>39</v>
      </c>
      <c r="K9508" s="2" t="s">
        <v>15</v>
      </c>
    </row>
    <row r="9509" spans="1:11" ht="12" customHeight="1" x14ac:dyDescent="0.2">
      <c r="A9509" s="2">
        <v>1700</v>
      </c>
      <c r="B9509" s="20" t="str">
        <f>VLOOKUP(C9509,'[2]05-2025'!$B$1:$C$65536,2,0)</f>
        <v>MEDICAMENTOS</v>
      </c>
      <c r="C9509" s="33" t="s">
        <v>103</v>
      </c>
      <c r="D9509" s="21">
        <f>VLOOKUP(C9509,'[2]05-2025'!$B$1:$D$65536,3,0)</f>
        <v>6069107.1600000001</v>
      </c>
      <c r="E9509" s="25" t="s">
        <v>1824</v>
      </c>
      <c r="F9509" s="27" t="s">
        <v>2317</v>
      </c>
      <c r="G9509" s="26">
        <v>0.12</v>
      </c>
      <c r="H9509" s="22">
        <v>0</v>
      </c>
      <c r="I9509" s="24">
        <f t="shared" si="149"/>
        <v>7014453.6399999866</v>
      </c>
      <c r="J9509" s="27" t="s">
        <v>39</v>
      </c>
      <c r="K9509" s="2" t="s">
        <v>15</v>
      </c>
    </row>
    <row r="9510" spans="1:11" ht="12" customHeight="1" x14ac:dyDescent="0.2">
      <c r="A9510" s="2">
        <v>1700</v>
      </c>
      <c r="B9510" s="20" t="str">
        <f>VLOOKUP(C9510,'[2]05-2025'!$B$1:$C$65536,2,0)</f>
        <v>MEDICAMENTOS</v>
      </c>
      <c r="C9510" s="33" t="s">
        <v>103</v>
      </c>
      <c r="D9510" s="21">
        <f>VLOOKUP(C9510,'[2]05-2025'!$B$1:$D$65536,3,0)</f>
        <v>6069107.1600000001</v>
      </c>
      <c r="E9510" s="25" t="s">
        <v>1824</v>
      </c>
      <c r="F9510" s="27" t="s">
        <v>3130</v>
      </c>
      <c r="G9510" s="26">
        <v>1.99</v>
      </c>
      <c r="H9510" s="22">
        <v>0</v>
      </c>
      <c r="I9510" s="24">
        <f t="shared" si="149"/>
        <v>7014455.6299999868</v>
      </c>
      <c r="J9510" s="27" t="s">
        <v>39</v>
      </c>
      <c r="K9510" s="2" t="s">
        <v>15</v>
      </c>
    </row>
    <row r="9511" spans="1:11" ht="12" customHeight="1" x14ac:dyDescent="0.2">
      <c r="A9511" s="2">
        <v>1700</v>
      </c>
      <c r="B9511" s="20" t="str">
        <f>VLOOKUP(C9511,'[2]05-2025'!$B$1:$C$65536,2,0)</f>
        <v>MEDICAMENTOS</v>
      </c>
      <c r="C9511" s="33" t="s">
        <v>103</v>
      </c>
      <c r="D9511" s="21">
        <f>VLOOKUP(C9511,'[2]05-2025'!$B$1:$D$65536,3,0)</f>
        <v>6069107.1600000001</v>
      </c>
      <c r="E9511" s="25" t="s">
        <v>1824</v>
      </c>
      <c r="F9511" s="27" t="s">
        <v>3130</v>
      </c>
      <c r="G9511" s="26">
        <v>11.7</v>
      </c>
      <c r="H9511" s="22">
        <v>0</v>
      </c>
      <c r="I9511" s="24">
        <f t="shared" si="149"/>
        <v>7014467.329999987</v>
      </c>
      <c r="J9511" s="27" t="s">
        <v>39</v>
      </c>
      <c r="K9511" s="2" t="s">
        <v>15</v>
      </c>
    </row>
    <row r="9512" spans="1:11" ht="12" customHeight="1" x14ac:dyDescent="0.2">
      <c r="A9512" s="2">
        <v>1700</v>
      </c>
      <c r="B9512" s="20" t="str">
        <f>VLOOKUP(C9512,'[2]05-2025'!$B$1:$C$65536,2,0)</f>
        <v>MEDICAMENTOS</v>
      </c>
      <c r="C9512" s="33" t="s">
        <v>103</v>
      </c>
      <c r="D9512" s="21">
        <f>VLOOKUP(C9512,'[2]05-2025'!$B$1:$D$65536,3,0)</f>
        <v>6069107.1600000001</v>
      </c>
      <c r="E9512" s="25" t="s">
        <v>1824</v>
      </c>
      <c r="F9512" s="27" t="s">
        <v>3130</v>
      </c>
      <c r="G9512" s="26">
        <v>0.96</v>
      </c>
      <c r="H9512" s="22">
        <v>0</v>
      </c>
      <c r="I9512" s="24">
        <f t="shared" si="149"/>
        <v>7014468.289999987</v>
      </c>
      <c r="J9512" s="27" t="s">
        <v>39</v>
      </c>
      <c r="K9512" s="2" t="s">
        <v>15</v>
      </c>
    </row>
    <row r="9513" spans="1:11" ht="12" customHeight="1" x14ac:dyDescent="0.2">
      <c r="A9513" s="2">
        <v>1700</v>
      </c>
      <c r="B9513" s="20" t="str">
        <f>VLOOKUP(C9513,'[2]05-2025'!$B$1:$C$65536,2,0)</f>
        <v>MEDICAMENTOS</v>
      </c>
      <c r="C9513" s="33" t="s">
        <v>103</v>
      </c>
      <c r="D9513" s="21">
        <f>VLOOKUP(C9513,'[2]05-2025'!$B$1:$D$65536,3,0)</f>
        <v>6069107.1600000001</v>
      </c>
      <c r="E9513" s="25" t="s">
        <v>1824</v>
      </c>
      <c r="F9513" s="27" t="s">
        <v>2317</v>
      </c>
      <c r="G9513" s="26">
        <v>6810.33</v>
      </c>
      <c r="H9513" s="22">
        <v>0</v>
      </c>
      <c r="I9513" s="24">
        <f t="shared" si="149"/>
        <v>7021278.6199999871</v>
      </c>
      <c r="J9513" s="27" t="s">
        <v>39</v>
      </c>
      <c r="K9513" s="2" t="s">
        <v>15</v>
      </c>
    </row>
    <row r="9514" spans="1:11" ht="12" customHeight="1" x14ac:dyDescent="0.2">
      <c r="A9514" s="2">
        <v>1700</v>
      </c>
      <c r="B9514" s="20" t="str">
        <f>VLOOKUP(C9514,'[2]05-2025'!$B$1:$C$65536,2,0)</f>
        <v>MEDICAMENTOS</v>
      </c>
      <c r="C9514" s="33" t="s">
        <v>103</v>
      </c>
      <c r="D9514" s="21">
        <f>VLOOKUP(C9514,'[2]05-2025'!$B$1:$D$65536,3,0)</f>
        <v>6069107.1600000001</v>
      </c>
      <c r="E9514" s="25" t="s">
        <v>1824</v>
      </c>
      <c r="F9514" s="27" t="s">
        <v>2317</v>
      </c>
      <c r="G9514" s="26">
        <v>0.76</v>
      </c>
      <c r="H9514" s="22">
        <v>0</v>
      </c>
      <c r="I9514" s="24">
        <f t="shared" si="149"/>
        <v>7021279.3799999868</v>
      </c>
      <c r="J9514" s="27" t="s">
        <v>39</v>
      </c>
      <c r="K9514" s="2" t="s">
        <v>15</v>
      </c>
    </row>
    <row r="9515" spans="1:11" ht="12" customHeight="1" x14ac:dyDescent="0.2">
      <c r="A9515" s="2">
        <v>1700</v>
      </c>
      <c r="B9515" s="20" t="str">
        <f>VLOOKUP(C9515,'[2]05-2025'!$B$1:$C$65536,2,0)</f>
        <v>MEDICAMENTOS</v>
      </c>
      <c r="C9515" s="33" t="s">
        <v>103</v>
      </c>
      <c r="D9515" s="21">
        <f>VLOOKUP(C9515,'[2]05-2025'!$B$1:$D$65536,3,0)</f>
        <v>6069107.1600000001</v>
      </c>
      <c r="E9515" s="25" t="s">
        <v>1824</v>
      </c>
      <c r="F9515" s="27" t="s">
        <v>3130</v>
      </c>
      <c r="G9515" s="26">
        <v>1.81</v>
      </c>
      <c r="H9515" s="22">
        <v>0</v>
      </c>
      <c r="I9515" s="24">
        <f t="shared" si="149"/>
        <v>7021281.1899999864</v>
      </c>
      <c r="J9515" s="27" t="s">
        <v>39</v>
      </c>
      <c r="K9515" s="2" t="s">
        <v>15</v>
      </c>
    </row>
    <row r="9516" spans="1:11" ht="12" customHeight="1" x14ac:dyDescent="0.2">
      <c r="A9516" s="2">
        <v>1700</v>
      </c>
      <c r="B9516" s="20" t="str">
        <f>VLOOKUP(C9516,'[2]05-2025'!$B$1:$C$65536,2,0)</f>
        <v>MEDICAMENTOS</v>
      </c>
      <c r="C9516" s="33" t="s">
        <v>103</v>
      </c>
      <c r="D9516" s="21">
        <f>VLOOKUP(C9516,'[2]05-2025'!$B$1:$D$65536,3,0)</f>
        <v>6069107.1600000001</v>
      </c>
      <c r="E9516" s="25" t="s">
        <v>1824</v>
      </c>
      <c r="F9516" s="27" t="s">
        <v>3130</v>
      </c>
      <c r="G9516" s="26">
        <v>0.03</v>
      </c>
      <c r="H9516" s="22">
        <v>0</v>
      </c>
      <c r="I9516" s="24">
        <f t="shared" si="149"/>
        <v>7021281.2199999867</v>
      </c>
      <c r="J9516" s="27" t="s">
        <v>39</v>
      </c>
      <c r="K9516" s="2" t="s">
        <v>15</v>
      </c>
    </row>
    <row r="9517" spans="1:11" ht="12" customHeight="1" x14ac:dyDescent="0.2">
      <c r="A9517" s="2">
        <v>1700</v>
      </c>
      <c r="B9517" s="20" t="str">
        <f>VLOOKUP(C9517,'[2]05-2025'!$B$1:$C$65536,2,0)</f>
        <v>MEDICAMENTOS</v>
      </c>
      <c r="C9517" s="33" t="s">
        <v>103</v>
      </c>
      <c r="D9517" s="21">
        <f>VLOOKUP(C9517,'[2]05-2025'!$B$1:$D$65536,3,0)</f>
        <v>6069107.1600000001</v>
      </c>
      <c r="E9517" s="25" t="s">
        <v>1824</v>
      </c>
      <c r="F9517" s="27" t="s">
        <v>3130</v>
      </c>
      <c r="G9517" s="26">
        <v>0.08</v>
      </c>
      <c r="H9517" s="22">
        <v>0</v>
      </c>
      <c r="I9517" s="24">
        <f t="shared" si="149"/>
        <v>7021281.2999999868</v>
      </c>
      <c r="J9517" s="27" t="s">
        <v>39</v>
      </c>
      <c r="K9517" s="2" t="s">
        <v>15</v>
      </c>
    </row>
    <row r="9518" spans="1:11" ht="12" customHeight="1" x14ac:dyDescent="0.2">
      <c r="A9518" s="2">
        <v>1700</v>
      </c>
      <c r="B9518" s="20" t="str">
        <f>VLOOKUP(C9518,'[2]05-2025'!$B$1:$C$65536,2,0)</f>
        <v>MEDICAMENTOS</v>
      </c>
      <c r="C9518" s="33" t="s">
        <v>103</v>
      </c>
      <c r="D9518" s="21">
        <f>VLOOKUP(C9518,'[2]05-2025'!$B$1:$D$65536,3,0)</f>
        <v>6069107.1600000001</v>
      </c>
      <c r="E9518" s="25" t="s">
        <v>1824</v>
      </c>
      <c r="F9518" s="27" t="s">
        <v>1597</v>
      </c>
      <c r="G9518" s="26">
        <v>3.6</v>
      </c>
      <c r="H9518" s="22">
        <v>0</v>
      </c>
      <c r="I9518" s="24">
        <f t="shared" si="149"/>
        <v>7021284.8999999864</v>
      </c>
      <c r="J9518" s="27" t="s">
        <v>39</v>
      </c>
      <c r="K9518" s="2" t="s">
        <v>15</v>
      </c>
    </row>
    <row r="9519" spans="1:11" ht="12" customHeight="1" x14ac:dyDescent="0.2">
      <c r="A9519" s="2">
        <v>1700</v>
      </c>
      <c r="B9519" s="20" t="str">
        <f>VLOOKUP(C9519,'[2]05-2025'!$B$1:$C$65536,2,0)</f>
        <v>MEDICAMENTOS</v>
      </c>
      <c r="C9519" s="33" t="s">
        <v>103</v>
      </c>
      <c r="D9519" s="21">
        <f>VLOOKUP(C9519,'[2]05-2025'!$B$1:$D$65536,3,0)</f>
        <v>6069107.1600000001</v>
      </c>
      <c r="E9519" s="25" t="s">
        <v>1824</v>
      </c>
      <c r="F9519" s="27" t="s">
        <v>3130</v>
      </c>
      <c r="G9519" s="26">
        <v>19.57</v>
      </c>
      <c r="H9519" s="22">
        <v>0</v>
      </c>
      <c r="I9519" s="24">
        <f t="shared" si="149"/>
        <v>7021304.4699999867</v>
      </c>
      <c r="J9519" s="27" t="s">
        <v>39</v>
      </c>
      <c r="K9519" s="2" t="s">
        <v>15</v>
      </c>
    </row>
    <row r="9520" spans="1:11" ht="12" customHeight="1" x14ac:dyDescent="0.2">
      <c r="A9520" s="2">
        <v>1700</v>
      </c>
      <c r="B9520" s="20" t="str">
        <f>VLOOKUP(C9520,'[2]05-2025'!$B$1:$C$65536,2,0)</f>
        <v>MEDICAMENTOS</v>
      </c>
      <c r="C9520" s="33" t="s">
        <v>103</v>
      </c>
      <c r="D9520" s="21">
        <f>VLOOKUP(C9520,'[2]05-2025'!$B$1:$D$65536,3,0)</f>
        <v>6069107.1600000001</v>
      </c>
      <c r="E9520" s="25" t="s">
        <v>1824</v>
      </c>
      <c r="F9520" s="27" t="s">
        <v>2317</v>
      </c>
      <c r="G9520" s="26">
        <v>0.08</v>
      </c>
      <c r="H9520" s="22">
        <v>0</v>
      </c>
      <c r="I9520" s="24">
        <f t="shared" si="149"/>
        <v>7021304.5499999868</v>
      </c>
      <c r="J9520" s="27" t="s">
        <v>39</v>
      </c>
      <c r="K9520" s="2" t="s">
        <v>15</v>
      </c>
    </row>
    <row r="9521" spans="1:11" ht="12" customHeight="1" x14ac:dyDescent="0.2">
      <c r="A9521" s="2">
        <v>1700</v>
      </c>
      <c r="B9521" s="20" t="str">
        <f>VLOOKUP(C9521,'[2]05-2025'!$B$1:$C$65536,2,0)</f>
        <v>MEDICAMENTOS</v>
      </c>
      <c r="C9521" s="33" t="s">
        <v>103</v>
      </c>
      <c r="D9521" s="21">
        <f>VLOOKUP(C9521,'[2]05-2025'!$B$1:$D$65536,3,0)</f>
        <v>6069107.1600000001</v>
      </c>
      <c r="E9521" s="25" t="s">
        <v>1824</v>
      </c>
      <c r="F9521" s="27" t="s">
        <v>3130</v>
      </c>
      <c r="G9521" s="26">
        <v>0.24</v>
      </c>
      <c r="H9521" s="22">
        <v>0</v>
      </c>
      <c r="I9521" s="24">
        <f t="shared" si="149"/>
        <v>7021304.789999987</v>
      </c>
      <c r="J9521" s="27" t="s">
        <v>39</v>
      </c>
      <c r="K9521" s="2" t="s">
        <v>15</v>
      </c>
    </row>
    <row r="9522" spans="1:11" ht="12" customHeight="1" x14ac:dyDescent="0.2">
      <c r="A9522" s="2">
        <v>1700</v>
      </c>
      <c r="B9522" s="20" t="str">
        <f>VLOOKUP(C9522,'[2]05-2025'!$B$1:$C$65536,2,0)</f>
        <v>MEDICAMENTOS</v>
      </c>
      <c r="C9522" s="33" t="s">
        <v>103</v>
      </c>
      <c r="D9522" s="21">
        <f>VLOOKUP(C9522,'[2]05-2025'!$B$1:$D$65536,3,0)</f>
        <v>6069107.1600000001</v>
      </c>
      <c r="E9522" s="25" t="s">
        <v>1824</v>
      </c>
      <c r="F9522" s="27" t="s">
        <v>3130</v>
      </c>
      <c r="G9522" s="26">
        <v>0.56999999999999995</v>
      </c>
      <c r="H9522" s="22">
        <v>0</v>
      </c>
      <c r="I9522" s="24">
        <f t="shared" si="149"/>
        <v>7021305.3599999873</v>
      </c>
      <c r="J9522" s="27" t="s">
        <v>39</v>
      </c>
      <c r="K9522" s="2" t="s">
        <v>15</v>
      </c>
    </row>
    <row r="9523" spans="1:11" ht="12" customHeight="1" x14ac:dyDescent="0.2">
      <c r="A9523" s="2">
        <v>1700</v>
      </c>
      <c r="B9523" s="20" t="str">
        <f>VLOOKUP(C9523,'[2]05-2025'!$B$1:$C$65536,2,0)</f>
        <v>MEDICAMENTOS</v>
      </c>
      <c r="C9523" s="33" t="s">
        <v>103</v>
      </c>
      <c r="D9523" s="21">
        <f>VLOOKUP(C9523,'[2]05-2025'!$B$1:$D$65536,3,0)</f>
        <v>6069107.1600000001</v>
      </c>
      <c r="E9523" s="25" t="s">
        <v>1824</v>
      </c>
      <c r="F9523" s="27" t="s">
        <v>3130</v>
      </c>
      <c r="G9523" s="26">
        <v>0.03</v>
      </c>
      <c r="H9523" s="22">
        <v>0</v>
      </c>
      <c r="I9523" s="24">
        <f t="shared" si="149"/>
        <v>7021305.3899999876</v>
      </c>
      <c r="J9523" s="27" t="s">
        <v>39</v>
      </c>
      <c r="K9523" s="2" t="s">
        <v>15</v>
      </c>
    </row>
    <row r="9524" spans="1:11" ht="12" customHeight="1" x14ac:dyDescent="0.2">
      <c r="A9524" s="2">
        <v>1700</v>
      </c>
      <c r="B9524" s="20" t="str">
        <f>VLOOKUP(C9524,'[2]05-2025'!$B$1:$C$65536,2,0)</f>
        <v>MEDICAMENTOS</v>
      </c>
      <c r="C9524" s="33" t="s">
        <v>103</v>
      </c>
      <c r="D9524" s="21">
        <f>VLOOKUP(C9524,'[2]05-2025'!$B$1:$D$65536,3,0)</f>
        <v>6069107.1600000001</v>
      </c>
      <c r="E9524" s="25" t="s">
        <v>1824</v>
      </c>
      <c r="F9524" s="27" t="s">
        <v>2317</v>
      </c>
      <c r="G9524" s="26">
        <v>1.17</v>
      </c>
      <c r="H9524" s="22">
        <v>0</v>
      </c>
      <c r="I9524" s="24">
        <f t="shared" si="149"/>
        <v>7021306.5599999875</v>
      </c>
      <c r="J9524" s="27" t="s">
        <v>39</v>
      </c>
      <c r="K9524" s="2" t="s">
        <v>15</v>
      </c>
    </row>
    <row r="9525" spans="1:11" ht="12" customHeight="1" x14ac:dyDescent="0.2">
      <c r="A9525" s="2">
        <v>1700</v>
      </c>
      <c r="B9525" s="20" t="str">
        <f>VLOOKUP(C9525,'[2]05-2025'!$B$1:$C$65536,2,0)</f>
        <v>MEDICAMENTOS</v>
      </c>
      <c r="C9525" s="33" t="s">
        <v>103</v>
      </c>
      <c r="D9525" s="21">
        <f>VLOOKUP(C9525,'[2]05-2025'!$B$1:$D$65536,3,0)</f>
        <v>6069107.1600000001</v>
      </c>
      <c r="E9525" s="25" t="s">
        <v>1824</v>
      </c>
      <c r="F9525" s="27" t="s">
        <v>3130</v>
      </c>
      <c r="G9525" s="26">
        <v>2.0699999999999998</v>
      </c>
      <c r="H9525" s="22">
        <v>0</v>
      </c>
      <c r="I9525" s="24">
        <f t="shared" si="149"/>
        <v>7021308.6299999878</v>
      </c>
      <c r="J9525" s="27" t="s">
        <v>39</v>
      </c>
      <c r="K9525" s="2" t="s">
        <v>15</v>
      </c>
    </row>
    <row r="9526" spans="1:11" ht="12" customHeight="1" x14ac:dyDescent="0.2">
      <c r="A9526" s="2">
        <v>1700</v>
      </c>
      <c r="B9526" s="20" t="str">
        <f>VLOOKUP(C9526,'[2]05-2025'!$B$1:$C$65536,2,0)</f>
        <v>MEDICAMENTOS</v>
      </c>
      <c r="C9526" s="33" t="s">
        <v>103</v>
      </c>
      <c r="D9526" s="21">
        <f>VLOOKUP(C9526,'[2]05-2025'!$B$1:$D$65536,3,0)</f>
        <v>6069107.1600000001</v>
      </c>
      <c r="E9526" s="25" t="s">
        <v>1824</v>
      </c>
      <c r="F9526" s="27" t="s">
        <v>3130</v>
      </c>
      <c r="G9526" s="26">
        <v>0.01</v>
      </c>
      <c r="H9526" s="22">
        <v>0</v>
      </c>
      <c r="I9526" s="24">
        <f t="shared" si="149"/>
        <v>7021308.6399999876</v>
      </c>
      <c r="J9526" s="27" t="s">
        <v>39</v>
      </c>
      <c r="K9526" s="2" t="s">
        <v>15</v>
      </c>
    </row>
    <row r="9527" spans="1:11" ht="12" customHeight="1" x14ac:dyDescent="0.2">
      <c r="A9527" s="2">
        <v>1700</v>
      </c>
      <c r="B9527" s="20" t="str">
        <f>VLOOKUP(C9527,'[2]05-2025'!$B$1:$C$65536,2,0)</f>
        <v>MEDICAMENTOS</v>
      </c>
      <c r="C9527" s="33" t="s">
        <v>103</v>
      </c>
      <c r="D9527" s="21">
        <f>VLOOKUP(C9527,'[2]05-2025'!$B$1:$D$65536,3,0)</f>
        <v>6069107.1600000001</v>
      </c>
      <c r="E9527" s="25" t="s">
        <v>1824</v>
      </c>
      <c r="F9527" s="27" t="s">
        <v>2317</v>
      </c>
      <c r="G9527" s="26">
        <v>0.98</v>
      </c>
      <c r="H9527" s="22">
        <v>0</v>
      </c>
      <c r="I9527" s="24">
        <f t="shared" si="149"/>
        <v>7021309.619999988</v>
      </c>
      <c r="J9527" s="27" t="s">
        <v>39</v>
      </c>
      <c r="K9527" s="2" t="s">
        <v>15</v>
      </c>
    </row>
    <row r="9528" spans="1:11" ht="12" customHeight="1" x14ac:dyDescent="0.2">
      <c r="A9528" s="2">
        <v>1700</v>
      </c>
      <c r="B9528" s="20" t="str">
        <f>VLOOKUP(C9528,'[2]05-2025'!$B$1:$C$65536,2,0)</f>
        <v>MEDICAMENTOS</v>
      </c>
      <c r="C9528" s="33" t="s">
        <v>103</v>
      </c>
      <c r="D9528" s="21">
        <f>VLOOKUP(C9528,'[2]05-2025'!$B$1:$D$65536,3,0)</f>
        <v>6069107.1600000001</v>
      </c>
      <c r="E9528" s="25" t="s">
        <v>1824</v>
      </c>
      <c r="F9528" s="27" t="s">
        <v>3130</v>
      </c>
      <c r="G9528" s="26">
        <v>5.71</v>
      </c>
      <c r="H9528" s="22">
        <v>0</v>
      </c>
      <c r="I9528" s="24">
        <f t="shared" si="149"/>
        <v>7021315.329999988</v>
      </c>
      <c r="J9528" s="27" t="s">
        <v>39</v>
      </c>
      <c r="K9528" s="2" t="s">
        <v>15</v>
      </c>
    </row>
    <row r="9529" spans="1:11" ht="12" customHeight="1" x14ac:dyDescent="0.2">
      <c r="A9529" s="2">
        <v>1700</v>
      </c>
      <c r="B9529" s="20" t="str">
        <f>VLOOKUP(C9529,'[2]05-2025'!$B$1:$C$65536,2,0)</f>
        <v>MEDICAMENTOS</v>
      </c>
      <c r="C9529" s="33" t="s">
        <v>103</v>
      </c>
      <c r="D9529" s="21">
        <f>VLOOKUP(C9529,'[2]05-2025'!$B$1:$D$65536,3,0)</f>
        <v>6069107.1600000001</v>
      </c>
      <c r="E9529" s="25" t="s">
        <v>1824</v>
      </c>
      <c r="F9529" s="27" t="s">
        <v>3130</v>
      </c>
      <c r="G9529" s="26">
        <v>1.27</v>
      </c>
      <c r="H9529" s="22">
        <v>0</v>
      </c>
      <c r="I9529" s="24">
        <f t="shared" si="149"/>
        <v>7021316.5999999875</v>
      </c>
      <c r="J9529" s="27" t="s">
        <v>39</v>
      </c>
      <c r="K9529" s="2" t="s">
        <v>15</v>
      </c>
    </row>
    <row r="9530" spans="1:11" ht="12" customHeight="1" x14ac:dyDescent="0.2">
      <c r="A9530" s="2">
        <v>1700</v>
      </c>
      <c r="B9530" s="20" t="str">
        <f>VLOOKUP(C9530,'[2]05-2025'!$B$1:$C$65536,2,0)</f>
        <v>MEDICAMENTOS</v>
      </c>
      <c r="C9530" s="33" t="s">
        <v>103</v>
      </c>
      <c r="D9530" s="21">
        <f>VLOOKUP(C9530,'[2]05-2025'!$B$1:$D$65536,3,0)</f>
        <v>6069107.1600000001</v>
      </c>
      <c r="E9530" s="25" t="s">
        <v>1824</v>
      </c>
      <c r="F9530" s="27" t="s">
        <v>3130</v>
      </c>
      <c r="G9530" s="26">
        <v>4.51</v>
      </c>
      <c r="H9530" s="22">
        <v>0</v>
      </c>
      <c r="I9530" s="24">
        <f t="shared" si="149"/>
        <v>7021321.1099999873</v>
      </c>
      <c r="J9530" s="27" t="s">
        <v>39</v>
      </c>
      <c r="K9530" s="2" t="s">
        <v>15</v>
      </c>
    </row>
    <row r="9531" spans="1:11" ht="12" customHeight="1" x14ac:dyDescent="0.2">
      <c r="A9531" s="2">
        <v>1700</v>
      </c>
      <c r="B9531" s="20" t="str">
        <f>VLOOKUP(C9531,'[2]05-2025'!$B$1:$C$65536,2,0)</f>
        <v>MEDICAMENTOS</v>
      </c>
      <c r="C9531" s="33" t="s">
        <v>103</v>
      </c>
      <c r="D9531" s="21">
        <f>VLOOKUP(C9531,'[2]05-2025'!$B$1:$D$65536,3,0)</f>
        <v>6069107.1600000001</v>
      </c>
      <c r="E9531" s="25" t="s">
        <v>1824</v>
      </c>
      <c r="F9531" s="27" t="s">
        <v>3130</v>
      </c>
      <c r="G9531" s="26">
        <v>9.67</v>
      </c>
      <c r="H9531" s="22">
        <v>0</v>
      </c>
      <c r="I9531" s="24">
        <f t="shared" si="149"/>
        <v>7021330.7799999872</v>
      </c>
      <c r="J9531" s="27" t="s">
        <v>39</v>
      </c>
      <c r="K9531" s="2" t="s">
        <v>15</v>
      </c>
    </row>
    <row r="9532" spans="1:11" ht="12" customHeight="1" x14ac:dyDescent="0.2">
      <c r="A9532" s="2">
        <v>1700</v>
      </c>
      <c r="B9532" s="20" t="str">
        <f>VLOOKUP(C9532,'[2]05-2025'!$B$1:$C$65536,2,0)</f>
        <v>MEDICAMENTOS</v>
      </c>
      <c r="C9532" s="33" t="s">
        <v>103</v>
      </c>
      <c r="D9532" s="21">
        <f>VLOOKUP(C9532,'[2]05-2025'!$B$1:$D$65536,3,0)</f>
        <v>6069107.1600000001</v>
      </c>
      <c r="E9532" s="25" t="s">
        <v>1824</v>
      </c>
      <c r="F9532" s="27" t="s">
        <v>2317</v>
      </c>
      <c r="G9532" s="26">
        <v>16.09</v>
      </c>
      <c r="H9532" s="22">
        <v>0</v>
      </c>
      <c r="I9532" s="24">
        <f t="shared" si="149"/>
        <v>7021346.8699999871</v>
      </c>
      <c r="J9532" s="27" t="s">
        <v>39</v>
      </c>
      <c r="K9532" s="2" t="s">
        <v>15</v>
      </c>
    </row>
    <row r="9533" spans="1:11" ht="12" customHeight="1" x14ac:dyDescent="0.2">
      <c r="A9533" s="2">
        <v>1700</v>
      </c>
      <c r="B9533" s="20" t="str">
        <f>VLOOKUP(C9533,'[2]05-2025'!$B$1:$C$65536,2,0)</f>
        <v>MEDICAMENTOS</v>
      </c>
      <c r="C9533" s="33" t="s">
        <v>103</v>
      </c>
      <c r="D9533" s="21">
        <f>VLOOKUP(C9533,'[2]05-2025'!$B$1:$D$65536,3,0)</f>
        <v>6069107.1600000001</v>
      </c>
      <c r="E9533" s="25" t="s">
        <v>1824</v>
      </c>
      <c r="F9533" s="27" t="s">
        <v>3130</v>
      </c>
      <c r="G9533" s="26">
        <v>2.4500000000000002</v>
      </c>
      <c r="H9533" s="22">
        <v>0</v>
      </c>
      <c r="I9533" s="24">
        <f t="shared" si="149"/>
        <v>7021349.3199999873</v>
      </c>
      <c r="J9533" s="27" t="s">
        <v>39</v>
      </c>
      <c r="K9533" s="2" t="s">
        <v>15</v>
      </c>
    </row>
    <row r="9534" spans="1:11" ht="12" customHeight="1" x14ac:dyDescent="0.2">
      <c r="A9534" s="2">
        <v>1700</v>
      </c>
      <c r="B9534" s="20" t="str">
        <f>VLOOKUP(C9534,'[2]05-2025'!$B$1:$C$65536,2,0)</f>
        <v>MEDICAMENTOS</v>
      </c>
      <c r="C9534" s="33" t="s">
        <v>103</v>
      </c>
      <c r="D9534" s="21">
        <f>VLOOKUP(C9534,'[2]05-2025'!$B$1:$D$65536,3,0)</f>
        <v>6069107.1600000001</v>
      </c>
      <c r="E9534" s="25" t="s">
        <v>1824</v>
      </c>
      <c r="F9534" s="27" t="s">
        <v>3130</v>
      </c>
      <c r="G9534" s="26">
        <v>1.53</v>
      </c>
      <c r="H9534" s="22">
        <v>0</v>
      </c>
      <c r="I9534" s="24">
        <f t="shared" si="149"/>
        <v>7021350.8499999875</v>
      </c>
      <c r="J9534" s="27" t="s">
        <v>39</v>
      </c>
      <c r="K9534" s="2" t="s">
        <v>15</v>
      </c>
    </row>
    <row r="9535" spans="1:11" ht="12" customHeight="1" x14ac:dyDescent="0.2">
      <c r="A9535" s="2">
        <v>1700</v>
      </c>
      <c r="B9535" s="20" t="str">
        <f>VLOOKUP(C9535,'[2]05-2025'!$B$1:$C$65536,2,0)</f>
        <v>MEDICAMENTOS</v>
      </c>
      <c r="C9535" s="33" t="s">
        <v>103</v>
      </c>
      <c r="D9535" s="21">
        <f>VLOOKUP(C9535,'[2]05-2025'!$B$1:$D$65536,3,0)</f>
        <v>6069107.1600000001</v>
      </c>
      <c r="E9535" s="25" t="s">
        <v>1824</v>
      </c>
      <c r="F9535" s="27" t="s">
        <v>3130</v>
      </c>
      <c r="G9535" s="26">
        <v>1.42</v>
      </c>
      <c r="H9535" s="22">
        <v>0</v>
      </c>
      <c r="I9535" s="24">
        <f t="shared" si="149"/>
        <v>7021352.2699999874</v>
      </c>
      <c r="J9535" s="27" t="s">
        <v>39</v>
      </c>
      <c r="K9535" s="2" t="s">
        <v>15</v>
      </c>
    </row>
    <row r="9536" spans="1:11" ht="12" customHeight="1" x14ac:dyDescent="0.2">
      <c r="A9536" s="2">
        <v>1700</v>
      </c>
      <c r="B9536" s="20" t="str">
        <f>VLOOKUP(C9536,'[2]05-2025'!$B$1:$C$65536,2,0)</f>
        <v>MEDICAMENTOS</v>
      </c>
      <c r="C9536" s="33" t="s">
        <v>103</v>
      </c>
      <c r="D9536" s="21">
        <f>VLOOKUP(C9536,'[2]05-2025'!$B$1:$D$65536,3,0)</f>
        <v>6069107.1600000001</v>
      </c>
      <c r="E9536" s="25" t="s">
        <v>1824</v>
      </c>
      <c r="F9536" s="27" t="s">
        <v>3130</v>
      </c>
      <c r="G9536" s="26">
        <v>1.67</v>
      </c>
      <c r="H9536" s="22">
        <v>0</v>
      </c>
      <c r="I9536" s="24">
        <f t="shared" si="149"/>
        <v>7021353.9399999874</v>
      </c>
      <c r="J9536" s="27" t="s">
        <v>39</v>
      </c>
      <c r="K9536" s="2" t="s">
        <v>15</v>
      </c>
    </row>
    <row r="9537" spans="1:11" ht="12" customHeight="1" x14ac:dyDescent="0.2">
      <c r="A9537" s="2">
        <v>1700</v>
      </c>
      <c r="B9537" s="20" t="str">
        <f>VLOOKUP(C9537,'[2]05-2025'!$B$1:$C$65536,2,0)</f>
        <v>MEDICAMENTOS</v>
      </c>
      <c r="C9537" s="33" t="s">
        <v>103</v>
      </c>
      <c r="D9537" s="21">
        <f>VLOOKUP(C9537,'[2]05-2025'!$B$1:$D$65536,3,0)</f>
        <v>6069107.1600000001</v>
      </c>
      <c r="E9537" s="25" t="s">
        <v>1824</v>
      </c>
      <c r="F9537" s="27" t="s">
        <v>3130</v>
      </c>
      <c r="G9537" s="26">
        <v>0.1</v>
      </c>
      <c r="H9537" s="22">
        <v>0</v>
      </c>
      <c r="I9537" s="24">
        <f t="shared" si="149"/>
        <v>7021354.039999987</v>
      </c>
      <c r="J9537" s="27" t="s">
        <v>39</v>
      </c>
      <c r="K9537" s="2" t="s">
        <v>15</v>
      </c>
    </row>
    <row r="9538" spans="1:11" ht="12" customHeight="1" x14ac:dyDescent="0.2">
      <c r="A9538" s="2">
        <v>1700</v>
      </c>
      <c r="B9538" s="20" t="str">
        <f>VLOOKUP(C9538,'[2]05-2025'!$B$1:$C$65536,2,0)</f>
        <v>MEDICAMENTOS</v>
      </c>
      <c r="C9538" s="33" t="s">
        <v>103</v>
      </c>
      <c r="D9538" s="21">
        <f>VLOOKUP(C9538,'[2]05-2025'!$B$1:$D$65536,3,0)</f>
        <v>6069107.1600000001</v>
      </c>
      <c r="E9538" s="25" t="s">
        <v>1824</v>
      </c>
      <c r="F9538" s="27" t="s">
        <v>3130</v>
      </c>
      <c r="G9538" s="26">
        <v>0.08</v>
      </c>
      <c r="H9538" s="22">
        <v>0</v>
      </c>
      <c r="I9538" s="24">
        <f t="shared" si="149"/>
        <v>7021354.1199999871</v>
      </c>
      <c r="J9538" s="27" t="s">
        <v>39</v>
      </c>
      <c r="K9538" s="2" t="s">
        <v>15</v>
      </c>
    </row>
    <row r="9539" spans="1:11" ht="12" customHeight="1" x14ac:dyDescent="0.2">
      <c r="A9539" s="2">
        <v>1700</v>
      </c>
      <c r="B9539" s="20" t="str">
        <f>VLOOKUP(C9539,'[2]05-2025'!$B$1:$C$65536,2,0)</f>
        <v>MEDICAMENTOS</v>
      </c>
      <c r="C9539" s="33" t="s">
        <v>103</v>
      </c>
      <c r="D9539" s="21">
        <f>VLOOKUP(C9539,'[2]05-2025'!$B$1:$D$65536,3,0)</f>
        <v>6069107.1600000001</v>
      </c>
      <c r="E9539" s="25" t="s">
        <v>1824</v>
      </c>
      <c r="F9539" s="27" t="s">
        <v>2317</v>
      </c>
      <c r="G9539" s="26">
        <v>0.34</v>
      </c>
      <c r="H9539" s="22">
        <v>0</v>
      </c>
      <c r="I9539" s="24">
        <f t="shared" ref="I9539:I9602" si="150">IF(C9539&lt;&gt;C9538,D9539+G9539-H9539,IF(C9539=C9538,I9538+G9539-H9539,"falso"))</f>
        <v>7021354.4599999869</v>
      </c>
      <c r="J9539" s="27" t="s">
        <v>39</v>
      </c>
      <c r="K9539" s="2" t="s">
        <v>15</v>
      </c>
    </row>
    <row r="9540" spans="1:11" ht="12" customHeight="1" x14ac:dyDescent="0.2">
      <c r="A9540" s="2">
        <v>1700</v>
      </c>
      <c r="B9540" s="20" t="str">
        <f>VLOOKUP(C9540,'[2]05-2025'!$B$1:$C$65536,2,0)</f>
        <v>MEDICAMENTOS</v>
      </c>
      <c r="C9540" s="33" t="s">
        <v>103</v>
      </c>
      <c r="D9540" s="21">
        <f>VLOOKUP(C9540,'[2]05-2025'!$B$1:$D$65536,3,0)</f>
        <v>6069107.1600000001</v>
      </c>
      <c r="E9540" s="25" t="s">
        <v>1824</v>
      </c>
      <c r="F9540" s="27" t="s">
        <v>3130</v>
      </c>
      <c r="G9540" s="26">
        <v>0.27</v>
      </c>
      <c r="H9540" s="22">
        <v>0</v>
      </c>
      <c r="I9540" s="24">
        <f t="shared" si="150"/>
        <v>7021354.7299999865</v>
      </c>
      <c r="J9540" s="27" t="s">
        <v>39</v>
      </c>
      <c r="K9540" s="2" t="s">
        <v>15</v>
      </c>
    </row>
    <row r="9541" spans="1:11" ht="12" customHeight="1" x14ac:dyDescent="0.2">
      <c r="A9541" s="2">
        <v>1700</v>
      </c>
      <c r="B9541" s="20" t="str">
        <f>VLOOKUP(C9541,'[2]05-2025'!$B$1:$C$65536,2,0)</f>
        <v>MEDICAMENTOS</v>
      </c>
      <c r="C9541" s="33" t="s">
        <v>103</v>
      </c>
      <c r="D9541" s="21">
        <f>VLOOKUP(C9541,'[2]05-2025'!$B$1:$D$65536,3,0)</f>
        <v>6069107.1600000001</v>
      </c>
      <c r="E9541" s="25" t="s">
        <v>1824</v>
      </c>
      <c r="F9541" s="27" t="s">
        <v>3130</v>
      </c>
      <c r="G9541" s="26">
        <v>15.53</v>
      </c>
      <c r="H9541" s="22">
        <v>0</v>
      </c>
      <c r="I9541" s="24">
        <f t="shared" si="150"/>
        <v>7021370.2599999867</v>
      </c>
      <c r="J9541" s="27" t="s">
        <v>39</v>
      </c>
      <c r="K9541" s="2" t="s">
        <v>15</v>
      </c>
    </row>
    <row r="9542" spans="1:11" ht="12" customHeight="1" x14ac:dyDescent="0.2">
      <c r="A9542" s="2">
        <v>1700</v>
      </c>
      <c r="B9542" s="20" t="str">
        <f>VLOOKUP(C9542,'[2]05-2025'!$B$1:$C$65536,2,0)</f>
        <v>MEDICAMENTOS</v>
      </c>
      <c r="C9542" s="33" t="s">
        <v>103</v>
      </c>
      <c r="D9542" s="21">
        <f>VLOOKUP(C9542,'[2]05-2025'!$B$1:$D$65536,3,0)</f>
        <v>6069107.1600000001</v>
      </c>
      <c r="E9542" s="25" t="s">
        <v>1824</v>
      </c>
      <c r="F9542" s="27" t="s">
        <v>3130</v>
      </c>
      <c r="G9542" s="26">
        <v>4.0999999999999996</v>
      </c>
      <c r="H9542" s="22">
        <v>0</v>
      </c>
      <c r="I9542" s="24">
        <f t="shared" si="150"/>
        <v>7021374.3599999864</v>
      </c>
      <c r="J9542" s="27" t="s">
        <v>39</v>
      </c>
      <c r="K9542" s="2" t="s">
        <v>15</v>
      </c>
    </row>
    <row r="9543" spans="1:11" ht="12" customHeight="1" x14ac:dyDescent="0.2">
      <c r="A9543" s="2">
        <v>1700</v>
      </c>
      <c r="B9543" s="20" t="str">
        <f>VLOOKUP(C9543,'[2]05-2025'!$B$1:$C$65536,2,0)</f>
        <v>MEDICAMENTOS</v>
      </c>
      <c r="C9543" s="33" t="s">
        <v>103</v>
      </c>
      <c r="D9543" s="21">
        <f>VLOOKUP(C9543,'[2]05-2025'!$B$1:$D$65536,3,0)</f>
        <v>6069107.1600000001</v>
      </c>
      <c r="E9543" s="25" t="s">
        <v>1824</v>
      </c>
      <c r="F9543" s="27" t="s">
        <v>2317</v>
      </c>
      <c r="G9543" s="26">
        <v>12.21</v>
      </c>
      <c r="H9543" s="22">
        <v>0</v>
      </c>
      <c r="I9543" s="24">
        <f t="shared" si="150"/>
        <v>7021386.5699999863</v>
      </c>
      <c r="J9543" s="27" t="s">
        <v>39</v>
      </c>
      <c r="K9543" s="2" t="s">
        <v>15</v>
      </c>
    </row>
    <row r="9544" spans="1:11" ht="12" customHeight="1" x14ac:dyDescent="0.2">
      <c r="A9544" s="2">
        <v>1700</v>
      </c>
      <c r="B9544" s="20" t="str">
        <f>VLOOKUP(C9544,'[2]05-2025'!$B$1:$C$65536,2,0)</f>
        <v>MEDICAMENTOS</v>
      </c>
      <c r="C9544" s="33" t="s">
        <v>103</v>
      </c>
      <c r="D9544" s="21">
        <f>VLOOKUP(C9544,'[2]05-2025'!$B$1:$D$65536,3,0)</f>
        <v>6069107.1600000001</v>
      </c>
      <c r="E9544" s="25" t="s">
        <v>1824</v>
      </c>
      <c r="F9544" s="27" t="s">
        <v>2317</v>
      </c>
      <c r="G9544" s="26">
        <v>11.81</v>
      </c>
      <c r="H9544" s="22">
        <v>0</v>
      </c>
      <c r="I9544" s="24">
        <f t="shared" si="150"/>
        <v>7021398.3799999859</v>
      </c>
      <c r="J9544" s="27" t="s">
        <v>39</v>
      </c>
      <c r="K9544" s="2" t="s">
        <v>15</v>
      </c>
    </row>
    <row r="9545" spans="1:11" ht="12" customHeight="1" x14ac:dyDescent="0.2">
      <c r="A9545" s="2">
        <v>1700</v>
      </c>
      <c r="B9545" s="20" t="str">
        <f>VLOOKUP(C9545,'[2]05-2025'!$B$1:$C$65536,2,0)</f>
        <v>MEDICAMENTOS</v>
      </c>
      <c r="C9545" s="33" t="s">
        <v>103</v>
      </c>
      <c r="D9545" s="21">
        <f>VLOOKUP(C9545,'[2]05-2025'!$B$1:$D$65536,3,0)</f>
        <v>6069107.1600000001</v>
      </c>
      <c r="E9545" s="25" t="s">
        <v>1824</v>
      </c>
      <c r="F9545" s="27" t="s">
        <v>2317</v>
      </c>
      <c r="G9545" s="26">
        <v>0.06</v>
      </c>
      <c r="H9545" s="22">
        <v>0</v>
      </c>
      <c r="I9545" s="24">
        <f t="shared" si="150"/>
        <v>7021398.4399999855</v>
      </c>
      <c r="J9545" s="27" t="s">
        <v>39</v>
      </c>
      <c r="K9545" s="2" t="s">
        <v>15</v>
      </c>
    </row>
    <row r="9546" spans="1:11" ht="12" customHeight="1" x14ac:dyDescent="0.2">
      <c r="A9546" s="2">
        <v>1700</v>
      </c>
      <c r="B9546" s="20" t="str">
        <f>VLOOKUP(C9546,'[2]05-2025'!$B$1:$C$65536,2,0)</f>
        <v>MEDICAMENTOS</v>
      </c>
      <c r="C9546" s="33" t="s">
        <v>103</v>
      </c>
      <c r="D9546" s="21">
        <f>VLOOKUP(C9546,'[2]05-2025'!$B$1:$D$65536,3,0)</f>
        <v>6069107.1600000001</v>
      </c>
      <c r="E9546" s="25" t="s">
        <v>1824</v>
      </c>
      <c r="F9546" s="27" t="s">
        <v>2317</v>
      </c>
      <c r="G9546" s="26">
        <v>2.2400000000000002</v>
      </c>
      <c r="H9546" s="22">
        <v>0</v>
      </c>
      <c r="I9546" s="24">
        <f t="shared" si="150"/>
        <v>7021400.6799999857</v>
      </c>
      <c r="J9546" s="27" t="s">
        <v>39</v>
      </c>
      <c r="K9546" s="2" t="s">
        <v>15</v>
      </c>
    </row>
    <row r="9547" spans="1:11" ht="12" customHeight="1" x14ac:dyDescent="0.2">
      <c r="A9547" s="2">
        <v>1700</v>
      </c>
      <c r="B9547" s="20" t="str">
        <f>VLOOKUP(C9547,'[2]05-2025'!$B$1:$C$65536,2,0)</f>
        <v>MEDICAMENTOS</v>
      </c>
      <c r="C9547" s="33" t="s">
        <v>103</v>
      </c>
      <c r="D9547" s="21">
        <f>VLOOKUP(C9547,'[2]05-2025'!$B$1:$D$65536,3,0)</f>
        <v>6069107.1600000001</v>
      </c>
      <c r="E9547" s="25" t="s">
        <v>1824</v>
      </c>
      <c r="F9547" s="27" t="s">
        <v>3130</v>
      </c>
      <c r="G9547" s="26">
        <v>20.32</v>
      </c>
      <c r="H9547" s="22">
        <v>0</v>
      </c>
      <c r="I9547" s="24">
        <f t="shared" si="150"/>
        <v>7021420.999999986</v>
      </c>
      <c r="J9547" s="27" t="s">
        <v>39</v>
      </c>
      <c r="K9547" s="2" t="s">
        <v>15</v>
      </c>
    </row>
    <row r="9548" spans="1:11" ht="12" customHeight="1" x14ac:dyDescent="0.2">
      <c r="A9548" s="2">
        <v>1700</v>
      </c>
      <c r="B9548" s="20" t="str">
        <f>VLOOKUP(C9548,'[2]05-2025'!$B$1:$C$65536,2,0)</f>
        <v>MEDICAMENTOS</v>
      </c>
      <c r="C9548" s="33" t="s">
        <v>103</v>
      </c>
      <c r="D9548" s="21">
        <f>VLOOKUP(C9548,'[2]05-2025'!$B$1:$D$65536,3,0)</f>
        <v>6069107.1600000001</v>
      </c>
      <c r="E9548" s="25" t="s">
        <v>1824</v>
      </c>
      <c r="F9548" s="27" t="s">
        <v>3130</v>
      </c>
      <c r="G9548" s="26">
        <v>1.59</v>
      </c>
      <c r="H9548" s="22">
        <v>0</v>
      </c>
      <c r="I9548" s="24">
        <f t="shared" si="150"/>
        <v>7021422.5899999859</v>
      </c>
      <c r="J9548" s="27" t="s">
        <v>39</v>
      </c>
      <c r="K9548" s="2" t="s">
        <v>15</v>
      </c>
    </row>
    <row r="9549" spans="1:11" ht="12" customHeight="1" x14ac:dyDescent="0.2">
      <c r="A9549" s="2">
        <v>1700</v>
      </c>
      <c r="B9549" s="20" t="str">
        <f>VLOOKUP(C9549,'[2]05-2025'!$B$1:$C$65536,2,0)</f>
        <v>MEDICAMENTOS</v>
      </c>
      <c r="C9549" s="33" t="s">
        <v>103</v>
      </c>
      <c r="D9549" s="21">
        <f>VLOOKUP(C9549,'[2]05-2025'!$B$1:$D$65536,3,0)</f>
        <v>6069107.1600000001</v>
      </c>
      <c r="E9549" s="25" t="s">
        <v>1824</v>
      </c>
      <c r="F9549" s="27" t="s">
        <v>2317</v>
      </c>
      <c r="G9549" s="26">
        <v>44.2</v>
      </c>
      <c r="H9549" s="22">
        <v>0</v>
      </c>
      <c r="I9549" s="24">
        <f t="shared" si="150"/>
        <v>7021466.7899999861</v>
      </c>
      <c r="J9549" s="27" t="s">
        <v>39</v>
      </c>
      <c r="K9549" s="2" t="s">
        <v>15</v>
      </c>
    </row>
    <row r="9550" spans="1:11" ht="12" customHeight="1" x14ac:dyDescent="0.2">
      <c r="A9550" s="2">
        <v>1700</v>
      </c>
      <c r="B9550" s="20" t="str">
        <f>VLOOKUP(C9550,'[2]05-2025'!$B$1:$C$65536,2,0)</f>
        <v>MEDICAMENTOS</v>
      </c>
      <c r="C9550" s="33" t="s">
        <v>103</v>
      </c>
      <c r="D9550" s="21">
        <f>VLOOKUP(C9550,'[2]05-2025'!$B$1:$D$65536,3,0)</f>
        <v>6069107.1600000001</v>
      </c>
      <c r="E9550" s="25" t="s">
        <v>1824</v>
      </c>
      <c r="F9550" s="27" t="s">
        <v>1603</v>
      </c>
      <c r="G9550" s="26">
        <v>0.53</v>
      </c>
      <c r="H9550" s="22">
        <v>0</v>
      </c>
      <c r="I9550" s="24">
        <f t="shared" si="150"/>
        <v>7021467.3199999863</v>
      </c>
      <c r="J9550" s="27" t="s">
        <v>39</v>
      </c>
      <c r="K9550" s="2" t="s">
        <v>15</v>
      </c>
    </row>
    <row r="9551" spans="1:11" ht="12" customHeight="1" x14ac:dyDescent="0.2">
      <c r="A9551" s="2">
        <v>1700</v>
      </c>
      <c r="B9551" s="20" t="str">
        <f>VLOOKUP(C9551,'[2]05-2025'!$B$1:$C$65536,2,0)</f>
        <v>MEDICAMENTOS</v>
      </c>
      <c r="C9551" s="33" t="s">
        <v>103</v>
      </c>
      <c r="D9551" s="21">
        <f>VLOOKUP(C9551,'[2]05-2025'!$B$1:$D$65536,3,0)</f>
        <v>6069107.1600000001</v>
      </c>
      <c r="E9551" s="25" t="s">
        <v>1824</v>
      </c>
      <c r="F9551" s="27" t="s">
        <v>3130</v>
      </c>
      <c r="G9551" s="26">
        <v>1.94</v>
      </c>
      <c r="H9551" s="22">
        <v>0</v>
      </c>
      <c r="I9551" s="24">
        <f t="shared" si="150"/>
        <v>7021469.2599999867</v>
      </c>
      <c r="J9551" s="27" t="s">
        <v>39</v>
      </c>
      <c r="K9551" s="2" t="s">
        <v>15</v>
      </c>
    </row>
    <row r="9552" spans="1:11" ht="12" customHeight="1" x14ac:dyDescent="0.2">
      <c r="A9552" s="2">
        <v>1700</v>
      </c>
      <c r="B9552" s="20" t="str">
        <f>VLOOKUP(C9552,'[2]05-2025'!$B$1:$C$65536,2,0)</f>
        <v>MEDICAMENTOS</v>
      </c>
      <c r="C9552" s="33" t="s">
        <v>103</v>
      </c>
      <c r="D9552" s="21">
        <f>VLOOKUP(C9552,'[2]05-2025'!$B$1:$D$65536,3,0)</f>
        <v>6069107.1600000001</v>
      </c>
      <c r="E9552" s="25" t="s">
        <v>1824</v>
      </c>
      <c r="F9552" s="27" t="s">
        <v>2317</v>
      </c>
      <c r="G9552" s="26">
        <v>7.79</v>
      </c>
      <c r="H9552" s="22">
        <v>0</v>
      </c>
      <c r="I9552" s="24">
        <f t="shared" si="150"/>
        <v>7021477.0499999868</v>
      </c>
      <c r="J9552" s="27" t="s">
        <v>39</v>
      </c>
      <c r="K9552" s="2" t="s">
        <v>15</v>
      </c>
    </row>
    <row r="9553" spans="1:11" ht="12" customHeight="1" x14ac:dyDescent="0.2">
      <c r="A9553" s="2">
        <v>1700</v>
      </c>
      <c r="B9553" s="20" t="str">
        <f>VLOOKUP(C9553,'[2]05-2025'!$B$1:$C$65536,2,0)</f>
        <v>MEDICAMENTOS</v>
      </c>
      <c r="C9553" s="33" t="s">
        <v>103</v>
      </c>
      <c r="D9553" s="21">
        <f>VLOOKUP(C9553,'[2]05-2025'!$B$1:$D$65536,3,0)</f>
        <v>6069107.1600000001</v>
      </c>
      <c r="E9553" s="25" t="s">
        <v>1824</v>
      </c>
      <c r="F9553" s="27" t="s">
        <v>3130</v>
      </c>
      <c r="G9553" s="26">
        <v>16.55</v>
      </c>
      <c r="H9553" s="22">
        <v>0</v>
      </c>
      <c r="I9553" s="24">
        <f t="shared" si="150"/>
        <v>7021493.5999999866</v>
      </c>
      <c r="J9553" s="27" t="s">
        <v>39</v>
      </c>
      <c r="K9553" s="2" t="s">
        <v>15</v>
      </c>
    </row>
    <row r="9554" spans="1:11" ht="12" customHeight="1" x14ac:dyDescent="0.2">
      <c r="A9554" s="2">
        <v>1700</v>
      </c>
      <c r="B9554" s="20" t="str">
        <f>VLOOKUP(C9554,'[2]05-2025'!$B$1:$C$65536,2,0)</f>
        <v>MEDICAMENTOS</v>
      </c>
      <c r="C9554" s="33" t="s">
        <v>103</v>
      </c>
      <c r="D9554" s="21">
        <f>VLOOKUP(C9554,'[2]05-2025'!$B$1:$D$65536,3,0)</f>
        <v>6069107.1600000001</v>
      </c>
      <c r="E9554" s="25" t="s">
        <v>1824</v>
      </c>
      <c r="F9554" s="27" t="s">
        <v>2317</v>
      </c>
      <c r="G9554" s="26">
        <v>3.11</v>
      </c>
      <c r="H9554" s="22">
        <v>0</v>
      </c>
      <c r="I9554" s="24">
        <f t="shared" si="150"/>
        <v>7021496.7099999869</v>
      </c>
      <c r="J9554" s="27" t="s">
        <v>39</v>
      </c>
      <c r="K9554" s="2" t="s">
        <v>15</v>
      </c>
    </row>
    <row r="9555" spans="1:11" ht="12" customHeight="1" x14ac:dyDescent="0.2">
      <c r="A9555" s="2">
        <v>1700</v>
      </c>
      <c r="B9555" s="20" t="str">
        <f>VLOOKUP(C9555,'[2]05-2025'!$B$1:$C$65536,2,0)</f>
        <v>MEDICAMENTOS</v>
      </c>
      <c r="C9555" s="33" t="s">
        <v>103</v>
      </c>
      <c r="D9555" s="21">
        <f>VLOOKUP(C9555,'[2]05-2025'!$B$1:$D$65536,3,0)</f>
        <v>6069107.1600000001</v>
      </c>
      <c r="E9555" s="25" t="s">
        <v>1824</v>
      </c>
      <c r="F9555" s="27" t="s">
        <v>3130</v>
      </c>
      <c r="G9555" s="26">
        <v>1.84</v>
      </c>
      <c r="H9555" s="22">
        <v>0</v>
      </c>
      <c r="I9555" s="24">
        <f t="shared" si="150"/>
        <v>7021498.5499999868</v>
      </c>
      <c r="J9555" s="27" t="s">
        <v>39</v>
      </c>
      <c r="K9555" s="2" t="s">
        <v>15</v>
      </c>
    </row>
    <row r="9556" spans="1:11" ht="12" customHeight="1" x14ac:dyDescent="0.2">
      <c r="A9556" s="2">
        <v>1700</v>
      </c>
      <c r="B9556" s="20" t="str">
        <f>VLOOKUP(C9556,'[2]05-2025'!$B$1:$C$65536,2,0)</f>
        <v>MEDICAMENTOS</v>
      </c>
      <c r="C9556" s="33" t="s">
        <v>103</v>
      </c>
      <c r="D9556" s="21">
        <f>VLOOKUP(C9556,'[2]05-2025'!$B$1:$D$65536,3,0)</f>
        <v>6069107.1600000001</v>
      </c>
      <c r="E9556" s="25" t="s">
        <v>1824</v>
      </c>
      <c r="F9556" s="27" t="s">
        <v>2317</v>
      </c>
      <c r="G9556" s="26">
        <v>0.36</v>
      </c>
      <c r="H9556" s="22">
        <v>0</v>
      </c>
      <c r="I9556" s="24">
        <f t="shared" si="150"/>
        <v>7021498.9099999871</v>
      </c>
      <c r="J9556" s="27" t="s">
        <v>39</v>
      </c>
      <c r="K9556" s="2" t="s">
        <v>15</v>
      </c>
    </row>
    <row r="9557" spans="1:11" ht="12" customHeight="1" x14ac:dyDescent="0.2">
      <c r="A9557" s="2">
        <v>1700</v>
      </c>
      <c r="B9557" s="20" t="str">
        <f>VLOOKUP(C9557,'[2]05-2025'!$B$1:$C$65536,2,0)</f>
        <v>MEDICAMENTOS</v>
      </c>
      <c r="C9557" s="33" t="s">
        <v>103</v>
      </c>
      <c r="D9557" s="21">
        <f>VLOOKUP(C9557,'[2]05-2025'!$B$1:$D$65536,3,0)</f>
        <v>6069107.1600000001</v>
      </c>
      <c r="E9557" s="25" t="s">
        <v>1824</v>
      </c>
      <c r="F9557" s="27" t="s">
        <v>3130</v>
      </c>
      <c r="G9557" s="26">
        <v>2.21</v>
      </c>
      <c r="H9557" s="22">
        <v>0</v>
      </c>
      <c r="I9557" s="24">
        <f t="shared" si="150"/>
        <v>7021501.1199999871</v>
      </c>
      <c r="J9557" s="27" t="s">
        <v>39</v>
      </c>
      <c r="K9557" s="2" t="s">
        <v>15</v>
      </c>
    </row>
    <row r="9558" spans="1:11" ht="12" customHeight="1" x14ac:dyDescent="0.2">
      <c r="A9558" s="2">
        <v>1700</v>
      </c>
      <c r="B9558" s="20" t="str">
        <f>VLOOKUP(C9558,'[2]05-2025'!$B$1:$C$65536,2,0)</f>
        <v>MEDICAMENTOS</v>
      </c>
      <c r="C9558" s="33" t="s">
        <v>103</v>
      </c>
      <c r="D9558" s="21">
        <f>VLOOKUP(C9558,'[2]05-2025'!$B$1:$D$65536,3,0)</f>
        <v>6069107.1600000001</v>
      </c>
      <c r="E9558" s="25" t="s">
        <v>1824</v>
      </c>
      <c r="F9558" s="27" t="s">
        <v>2317</v>
      </c>
      <c r="G9558" s="26">
        <v>13.05</v>
      </c>
      <c r="H9558" s="22">
        <v>0</v>
      </c>
      <c r="I9558" s="24">
        <f t="shared" si="150"/>
        <v>7021514.1699999869</v>
      </c>
      <c r="J9558" s="27" t="s">
        <v>39</v>
      </c>
      <c r="K9558" s="2" t="s">
        <v>15</v>
      </c>
    </row>
    <row r="9559" spans="1:11" ht="12" customHeight="1" x14ac:dyDescent="0.2">
      <c r="A9559" s="2">
        <v>1700</v>
      </c>
      <c r="B9559" s="20" t="str">
        <f>VLOOKUP(C9559,'[2]05-2025'!$B$1:$C$65536,2,0)</f>
        <v>MEDICAMENTOS</v>
      </c>
      <c r="C9559" s="33" t="s">
        <v>103</v>
      </c>
      <c r="D9559" s="21">
        <f>VLOOKUP(C9559,'[2]05-2025'!$B$1:$D$65536,3,0)</f>
        <v>6069107.1600000001</v>
      </c>
      <c r="E9559" s="25" t="s">
        <v>1824</v>
      </c>
      <c r="F9559" s="27" t="s">
        <v>3130</v>
      </c>
      <c r="G9559" s="26">
        <v>9.84</v>
      </c>
      <c r="H9559" s="22">
        <v>0</v>
      </c>
      <c r="I9559" s="24">
        <f t="shared" si="150"/>
        <v>7021524.0099999867</v>
      </c>
      <c r="J9559" s="27" t="s">
        <v>39</v>
      </c>
      <c r="K9559" s="2" t="s">
        <v>15</v>
      </c>
    </row>
    <row r="9560" spans="1:11" ht="12" customHeight="1" x14ac:dyDescent="0.2">
      <c r="A9560" s="2">
        <v>1700</v>
      </c>
      <c r="B9560" s="20" t="str">
        <f>VLOOKUP(C9560,'[2]05-2025'!$B$1:$C$65536,2,0)</f>
        <v>MEDICAMENTOS</v>
      </c>
      <c r="C9560" s="33" t="s">
        <v>103</v>
      </c>
      <c r="D9560" s="21">
        <f>VLOOKUP(C9560,'[2]05-2025'!$B$1:$D$65536,3,0)</f>
        <v>6069107.1600000001</v>
      </c>
      <c r="E9560" s="25" t="s">
        <v>1824</v>
      </c>
      <c r="F9560" s="27" t="s">
        <v>3130</v>
      </c>
      <c r="G9560" s="26">
        <v>0.38</v>
      </c>
      <c r="H9560" s="22">
        <v>0</v>
      </c>
      <c r="I9560" s="24">
        <f t="shared" si="150"/>
        <v>7021524.3899999866</v>
      </c>
      <c r="J9560" s="27" t="s">
        <v>39</v>
      </c>
      <c r="K9560" s="2" t="s">
        <v>15</v>
      </c>
    </row>
    <row r="9561" spans="1:11" ht="12" customHeight="1" x14ac:dyDescent="0.2">
      <c r="A9561" s="2">
        <v>1700</v>
      </c>
      <c r="B9561" s="20" t="str">
        <f>VLOOKUP(C9561,'[2]05-2025'!$B$1:$C$65536,2,0)</f>
        <v>MEDICAMENTOS</v>
      </c>
      <c r="C9561" s="33" t="s">
        <v>103</v>
      </c>
      <c r="D9561" s="21">
        <f>VLOOKUP(C9561,'[2]05-2025'!$B$1:$D$65536,3,0)</f>
        <v>6069107.1600000001</v>
      </c>
      <c r="E9561" s="25" t="s">
        <v>1824</v>
      </c>
      <c r="F9561" s="27" t="s">
        <v>2317</v>
      </c>
      <c r="G9561" s="26">
        <v>2.13</v>
      </c>
      <c r="H9561" s="22">
        <v>0</v>
      </c>
      <c r="I9561" s="24">
        <f t="shared" si="150"/>
        <v>7021526.5199999865</v>
      </c>
      <c r="J9561" s="27" t="s">
        <v>39</v>
      </c>
      <c r="K9561" s="2" t="s">
        <v>15</v>
      </c>
    </row>
    <row r="9562" spans="1:11" ht="12" customHeight="1" x14ac:dyDescent="0.2">
      <c r="A9562" s="2">
        <v>1700</v>
      </c>
      <c r="B9562" s="20" t="str">
        <f>VLOOKUP(C9562,'[2]05-2025'!$B$1:$C$65536,2,0)</f>
        <v>MEDICAMENTOS</v>
      </c>
      <c r="C9562" s="33" t="s">
        <v>103</v>
      </c>
      <c r="D9562" s="21">
        <f>VLOOKUP(C9562,'[2]05-2025'!$B$1:$D$65536,3,0)</f>
        <v>6069107.1600000001</v>
      </c>
      <c r="E9562" s="25" t="s">
        <v>1824</v>
      </c>
      <c r="F9562" s="27" t="s">
        <v>3130</v>
      </c>
      <c r="G9562" s="26">
        <v>5.61</v>
      </c>
      <c r="H9562" s="22">
        <v>0</v>
      </c>
      <c r="I9562" s="24">
        <f t="shared" si="150"/>
        <v>7021532.1299999868</v>
      </c>
      <c r="J9562" s="27" t="s">
        <v>39</v>
      </c>
      <c r="K9562" s="2" t="s">
        <v>15</v>
      </c>
    </row>
    <row r="9563" spans="1:11" ht="12" customHeight="1" x14ac:dyDescent="0.2">
      <c r="A9563" s="2">
        <v>1700</v>
      </c>
      <c r="B9563" s="20" t="str">
        <f>VLOOKUP(C9563,'[2]05-2025'!$B$1:$C$65536,2,0)</f>
        <v>MEDICAMENTOS</v>
      </c>
      <c r="C9563" s="33" t="s">
        <v>103</v>
      </c>
      <c r="D9563" s="21">
        <f>VLOOKUP(C9563,'[2]05-2025'!$B$1:$D$65536,3,0)</f>
        <v>6069107.1600000001</v>
      </c>
      <c r="E9563" s="25" t="s">
        <v>1824</v>
      </c>
      <c r="F9563" s="27" t="s">
        <v>3130</v>
      </c>
      <c r="G9563" s="26">
        <v>0.47</v>
      </c>
      <c r="H9563" s="22">
        <v>0</v>
      </c>
      <c r="I9563" s="24">
        <f t="shared" si="150"/>
        <v>7021532.5999999866</v>
      </c>
      <c r="J9563" s="27" t="s">
        <v>39</v>
      </c>
      <c r="K9563" s="2" t="s">
        <v>15</v>
      </c>
    </row>
    <row r="9564" spans="1:11" ht="12" customHeight="1" x14ac:dyDescent="0.2">
      <c r="A9564" s="2">
        <v>1700</v>
      </c>
      <c r="B9564" s="20" t="str">
        <f>VLOOKUP(C9564,'[2]05-2025'!$B$1:$C$65536,2,0)</f>
        <v>MEDICAMENTOS</v>
      </c>
      <c r="C9564" s="33" t="s">
        <v>103</v>
      </c>
      <c r="D9564" s="21">
        <f>VLOOKUP(C9564,'[2]05-2025'!$B$1:$D$65536,3,0)</f>
        <v>6069107.1600000001</v>
      </c>
      <c r="E9564" s="25" t="s">
        <v>1824</v>
      </c>
      <c r="F9564" s="27" t="s">
        <v>3130</v>
      </c>
      <c r="G9564" s="26">
        <v>5.28</v>
      </c>
      <c r="H9564" s="22">
        <v>0</v>
      </c>
      <c r="I9564" s="24">
        <f t="shared" si="150"/>
        <v>7021537.8799999868</v>
      </c>
      <c r="J9564" s="27" t="s">
        <v>39</v>
      </c>
      <c r="K9564" s="2" t="s">
        <v>15</v>
      </c>
    </row>
    <row r="9565" spans="1:11" ht="12" customHeight="1" x14ac:dyDescent="0.2">
      <c r="A9565" s="2">
        <v>1700</v>
      </c>
      <c r="B9565" s="20" t="str">
        <f>VLOOKUP(C9565,'[2]05-2025'!$B$1:$C$65536,2,0)</f>
        <v>MEDICAMENTOS</v>
      </c>
      <c r="C9565" s="33" t="s">
        <v>103</v>
      </c>
      <c r="D9565" s="21">
        <f>VLOOKUP(C9565,'[2]05-2025'!$B$1:$D$65536,3,0)</f>
        <v>6069107.1600000001</v>
      </c>
      <c r="E9565" s="25" t="s">
        <v>1824</v>
      </c>
      <c r="F9565" s="27" t="s">
        <v>2317</v>
      </c>
      <c r="G9565" s="26">
        <v>30.46</v>
      </c>
      <c r="H9565" s="22">
        <v>0</v>
      </c>
      <c r="I9565" s="24">
        <f t="shared" si="150"/>
        <v>7021568.3399999868</v>
      </c>
      <c r="J9565" s="27" t="s">
        <v>39</v>
      </c>
      <c r="K9565" s="2" t="s">
        <v>15</v>
      </c>
    </row>
    <row r="9566" spans="1:11" ht="12" customHeight="1" x14ac:dyDescent="0.2">
      <c r="A9566" s="2">
        <v>1700</v>
      </c>
      <c r="B9566" s="20" t="str">
        <f>VLOOKUP(C9566,'[2]05-2025'!$B$1:$C$65536,2,0)</f>
        <v>MEDICAMENTOS</v>
      </c>
      <c r="C9566" s="33" t="s">
        <v>103</v>
      </c>
      <c r="D9566" s="21">
        <f>VLOOKUP(C9566,'[2]05-2025'!$B$1:$D$65536,3,0)</f>
        <v>6069107.1600000001</v>
      </c>
      <c r="E9566" s="25" t="s">
        <v>1824</v>
      </c>
      <c r="F9566" s="27" t="s">
        <v>3130</v>
      </c>
      <c r="G9566" s="26">
        <v>1.94</v>
      </c>
      <c r="H9566" s="22">
        <v>0</v>
      </c>
      <c r="I9566" s="24">
        <f t="shared" si="150"/>
        <v>7021570.2799999872</v>
      </c>
      <c r="J9566" s="27" t="s">
        <v>39</v>
      </c>
      <c r="K9566" s="2" t="s">
        <v>15</v>
      </c>
    </row>
    <row r="9567" spans="1:11" ht="12" customHeight="1" x14ac:dyDescent="0.2">
      <c r="A9567" s="2">
        <v>1700</v>
      </c>
      <c r="B9567" s="20" t="str">
        <f>VLOOKUP(C9567,'[2]05-2025'!$B$1:$C$65536,2,0)</f>
        <v>MEDICAMENTOS</v>
      </c>
      <c r="C9567" s="33" t="s">
        <v>103</v>
      </c>
      <c r="D9567" s="21">
        <f>VLOOKUP(C9567,'[2]05-2025'!$B$1:$D$65536,3,0)</f>
        <v>6069107.1600000001</v>
      </c>
      <c r="E9567" s="25" t="s">
        <v>1824</v>
      </c>
      <c r="F9567" s="27" t="s">
        <v>3130</v>
      </c>
      <c r="G9567" s="26">
        <v>11</v>
      </c>
      <c r="H9567" s="22">
        <v>0</v>
      </c>
      <c r="I9567" s="24">
        <f t="shared" si="150"/>
        <v>7021581.2799999872</v>
      </c>
      <c r="J9567" s="27" t="s">
        <v>39</v>
      </c>
      <c r="K9567" s="2" t="s">
        <v>15</v>
      </c>
    </row>
    <row r="9568" spans="1:11" ht="12" customHeight="1" x14ac:dyDescent="0.2">
      <c r="A9568" s="2">
        <v>1700</v>
      </c>
      <c r="B9568" s="20" t="str">
        <f>VLOOKUP(C9568,'[2]05-2025'!$B$1:$C$65536,2,0)</f>
        <v>MEDICAMENTOS</v>
      </c>
      <c r="C9568" s="33" t="s">
        <v>103</v>
      </c>
      <c r="D9568" s="21">
        <f>VLOOKUP(C9568,'[2]05-2025'!$B$1:$D$65536,3,0)</f>
        <v>6069107.1600000001</v>
      </c>
      <c r="E9568" s="25" t="s">
        <v>1824</v>
      </c>
      <c r="F9568" s="27" t="s">
        <v>3130</v>
      </c>
      <c r="G9568" s="26">
        <v>0.04</v>
      </c>
      <c r="H9568" s="22">
        <v>0</v>
      </c>
      <c r="I9568" s="24">
        <f t="shared" si="150"/>
        <v>7021581.3199999873</v>
      </c>
      <c r="J9568" s="27" t="s">
        <v>39</v>
      </c>
      <c r="K9568" s="2" t="s">
        <v>15</v>
      </c>
    </row>
    <row r="9569" spans="1:11" ht="12" customHeight="1" x14ac:dyDescent="0.2">
      <c r="A9569" s="2">
        <v>1700</v>
      </c>
      <c r="B9569" s="20" t="str">
        <f>VLOOKUP(C9569,'[2]05-2025'!$B$1:$C$65536,2,0)</f>
        <v>MEDICAMENTOS</v>
      </c>
      <c r="C9569" s="33" t="s">
        <v>103</v>
      </c>
      <c r="D9569" s="21">
        <f>VLOOKUP(C9569,'[2]05-2025'!$B$1:$D$65536,3,0)</f>
        <v>6069107.1600000001</v>
      </c>
      <c r="E9569" s="25" t="s">
        <v>1824</v>
      </c>
      <c r="F9569" s="27" t="s">
        <v>3130</v>
      </c>
      <c r="G9569" s="26">
        <v>45.78</v>
      </c>
      <c r="H9569" s="22">
        <v>0</v>
      </c>
      <c r="I9569" s="24">
        <f t="shared" si="150"/>
        <v>7021627.0999999875</v>
      </c>
      <c r="J9569" s="27" t="s">
        <v>39</v>
      </c>
      <c r="K9569" s="2" t="s">
        <v>15</v>
      </c>
    </row>
    <row r="9570" spans="1:11" ht="12" customHeight="1" x14ac:dyDescent="0.2">
      <c r="A9570" s="2">
        <v>1700</v>
      </c>
      <c r="B9570" s="20" t="str">
        <f>VLOOKUP(C9570,'[2]05-2025'!$B$1:$C$65536,2,0)</f>
        <v>MEDICAMENTOS</v>
      </c>
      <c r="C9570" s="33" t="s">
        <v>103</v>
      </c>
      <c r="D9570" s="21">
        <f>VLOOKUP(C9570,'[2]05-2025'!$B$1:$D$65536,3,0)</f>
        <v>6069107.1600000001</v>
      </c>
      <c r="E9570" s="25" t="s">
        <v>1824</v>
      </c>
      <c r="F9570" s="27" t="s">
        <v>3130</v>
      </c>
      <c r="G9570" s="26">
        <v>65.010000000000005</v>
      </c>
      <c r="H9570" s="22">
        <v>0</v>
      </c>
      <c r="I9570" s="24">
        <f t="shared" si="150"/>
        <v>7021692.1099999873</v>
      </c>
      <c r="J9570" s="27" t="s">
        <v>39</v>
      </c>
      <c r="K9570" s="2" t="s">
        <v>15</v>
      </c>
    </row>
    <row r="9571" spans="1:11" ht="12" customHeight="1" x14ac:dyDescent="0.2">
      <c r="A9571" s="2">
        <v>1700</v>
      </c>
      <c r="B9571" s="20" t="str">
        <f>VLOOKUP(C9571,'[2]05-2025'!$B$1:$C$65536,2,0)</f>
        <v>MEDICAMENTOS</v>
      </c>
      <c r="C9571" s="33" t="s">
        <v>103</v>
      </c>
      <c r="D9571" s="21">
        <f>VLOOKUP(C9571,'[2]05-2025'!$B$1:$D$65536,3,0)</f>
        <v>6069107.1600000001</v>
      </c>
      <c r="E9571" s="25" t="s">
        <v>1824</v>
      </c>
      <c r="F9571" s="27" t="s">
        <v>2317</v>
      </c>
      <c r="G9571" s="26">
        <v>71.989999999999995</v>
      </c>
      <c r="H9571" s="22">
        <v>0</v>
      </c>
      <c r="I9571" s="24">
        <f t="shared" si="150"/>
        <v>7021764.0999999875</v>
      </c>
      <c r="J9571" s="27" t="s">
        <v>39</v>
      </c>
      <c r="K9571" s="2" t="s">
        <v>15</v>
      </c>
    </row>
    <row r="9572" spans="1:11" ht="12" customHeight="1" x14ac:dyDescent="0.2">
      <c r="A9572" s="2">
        <v>1700</v>
      </c>
      <c r="B9572" s="20" t="str">
        <f>VLOOKUP(C9572,'[2]05-2025'!$B$1:$C$65536,2,0)</f>
        <v>MEDICAMENTOS</v>
      </c>
      <c r="C9572" s="33" t="s">
        <v>103</v>
      </c>
      <c r="D9572" s="21">
        <f>VLOOKUP(C9572,'[2]05-2025'!$B$1:$D$65536,3,0)</f>
        <v>6069107.1600000001</v>
      </c>
      <c r="E9572" s="25" t="s">
        <v>1824</v>
      </c>
      <c r="F9572" s="27" t="s">
        <v>2317</v>
      </c>
      <c r="G9572" s="26">
        <v>21.89</v>
      </c>
      <c r="H9572" s="22">
        <v>0</v>
      </c>
      <c r="I9572" s="24">
        <f t="shared" si="150"/>
        <v>7021785.9899999872</v>
      </c>
      <c r="J9572" s="27" t="s">
        <v>39</v>
      </c>
      <c r="K9572" s="2" t="s">
        <v>15</v>
      </c>
    </row>
    <row r="9573" spans="1:11" ht="12" customHeight="1" x14ac:dyDescent="0.2">
      <c r="A9573" s="2">
        <v>1700</v>
      </c>
      <c r="B9573" s="20" t="str">
        <f>VLOOKUP(C9573,'[2]05-2025'!$B$1:$C$65536,2,0)</f>
        <v>MEDICAMENTOS</v>
      </c>
      <c r="C9573" s="33" t="s">
        <v>103</v>
      </c>
      <c r="D9573" s="21">
        <f>VLOOKUP(C9573,'[2]05-2025'!$B$1:$D$65536,3,0)</f>
        <v>6069107.1600000001</v>
      </c>
      <c r="E9573" s="25" t="s">
        <v>1824</v>
      </c>
      <c r="F9573" s="27" t="s">
        <v>3130</v>
      </c>
      <c r="G9573" s="26">
        <v>1.2</v>
      </c>
      <c r="H9573" s="22">
        <v>0</v>
      </c>
      <c r="I9573" s="24">
        <f t="shared" si="150"/>
        <v>7021787.1899999874</v>
      </c>
      <c r="J9573" s="27" t="s">
        <v>39</v>
      </c>
      <c r="K9573" s="2" t="s">
        <v>15</v>
      </c>
    </row>
    <row r="9574" spans="1:11" ht="12" customHeight="1" x14ac:dyDescent="0.2">
      <c r="A9574" s="2">
        <v>1700</v>
      </c>
      <c r="B9574" s="20" t="str">
        <f>VLOOKUP(C9574,'[2]05-2025'!$B$1:$C$65536,2,0)</f>
        <v>MEDICAMENTOS</v>
      </c>
      <c r="C9574" s="33" t="s">
        <v>103</v>
      </c>
      <c r="D9574" s="21">
        <f>VLOOKUP(C9574,'[2]05-2025'!$B$1:$D$65536,3,0)</f>
        <v>6069107.1600000001</v>
      </c>
      <c r="E9574" s="25" t="s">
        <v>1824</v>
      </c>
      <c r="F9574" s="27" t="s">
        <v>3130</v>
      </c>
      <c r="G9574" s="26">
        <v>0.3</v>
      </c>
      <c r="H9574" s="22">
        <v>0</v>
      </c>
      <c r="I9574" s="24">
        <f t="shared" si="150"/>
        <v>7021787.4899999872</v>
      </c>
      <c r="J9574" s="27" t="s">
        <v>39</v>
      </c>
      <c r="K9574" s="2" t="s">
        <v>15</v>
      </c>
    </row>
    <row r="9575" spans="1:11" ht="12" customHeight="1" x14ac:dyDescent="0.2">
      <c r="A9575" s="2">
        <v>1700</v>
      </c>
      <c r="B9575" s="20" t="str">
        <f>VLOOKUP(C9575,'[2]05-2025'!$B$1:$C$65536,2,0)</f>
        <v>MEDICAMENTOS</v>
      </c>
      <c r="C9575" s="33" t="s">
        <v>103</v>
      </c>
      <c r="D9575" s="21">
        <f>VLOOKUP(C9575,'[2]05-2025'!$B$1:$D$65536,3,0)</f>
        <v>6069107.1600000001</v>
      </c>
      <c r="E9575" s="25" t="s">
        <v>1824</v>
      </c>
      <c r="F9575" s="27" t="s">
        <v>3130</v>
      </c>
      <c r="G9575" s="26">
        <v>0.38</v>
      </c>
      <c r="H9575" s="22">
        <v>0</v>
      </c>
      <c r="I9575" s="24">
        <f t="shared" si="150"/>
        <v>7021787.8699999871</v>
      </c>
      <c r="J9575" s="27" t="s">
        <v>39</v>
      </c>
      <c r="K9575" s="2" t="s">
        <v>15</v>
      </c>
    </row>
    <row r="9576" spans="1:11" ht="12" customHeight="1" x14ac:dyDescent="0.2">
      <c r="A9576" s="2">
        <v>1700</v>
      </c>
      <c r="B9576" s="20" t="str">
        <f>VLOOKUP(C9576,'[2]05-2025'!$B$1:$C$65536,2,0)</f>
        <v>MEDICAMENTOS</v>
      </c>
      <c r="C9576" s="33" t="s">
        <v>103</v>
      </c>
      <c r="D9576" s="21">
        <f>VLOOKUP(C9576,'[2]05-2025'!$B$1:$D$65536,3,0)</f>
        <v>6069107.1600000001</v>
      </c>
      <c r="E9576" s="25" t="s">
        <v>1824</v>
      </c>
      <c r="F9576" s="27" t="s">
        <v>3130</v>
      </c>
      <c r="G9576" s="26">
        <v>3.06</v>
      </c>
      <c r="H9576" s="22">
        <v>0</v>
      </c>
      <c r="I9576" s="24">
        <f t="shared" si="150"/>
        <v>7021790.9299999867</v>
      </c>
      <c r="J9576" s="27" t="s">
        <v>39</v>
      </c>
      <c r="K9576" s="2" t="s">
        <v>15</v>
      </c>
    </row>
    <row r="9577" spans="1:11" ht="12" customHeight="1" x14ac:dyDescent="0.2">
      <c r="A9577" s="2">
        <v>1700</v>
      </c>
      <c r="B9577" s="20" t="str">
        <f>VLOOKUP(C9577,'[2]05-2025'!$B$1:$C$65536,2,0)</f>
        <v>MEDICAMENTOS</v>
      </c>
      <c r="C9577" s="33" t="s">
        <v>103</v>
      </c>
      <c r="D9577" s="21">
        <f>VLOOKUP(C9577,'[2]05-2025'!$B$1:$D$65536,3,0)</f>
        <v>6069107.1600000001</v>
      </c>
      <c r="E9577" s="25" t="s">
        <v>1824</v>
      </c>
      <c r="F9577" s="27" t="s">
        <v>2317</v>
      </c>
      <c r="G9577" s="26">
        <v>0.98</v>
      </c>
      <c r="H9577" s="22">
        <v>0</v>
      </c>
      <c r="I9577" s="24">
        <f t="shared" si="150"/>
        <v>7021791.9099999871</v>
      </c>
      <c r="J9577" s="27" t="s">
        <v>39</v>
      </c>
      <c r="K9577" s="2" t="s">
        <v>15</v>
      </c>
    </row>
    <row r="9578" spans="1:11" ht="12" customHeight="1" x14ac:dyDescent="0.2">
      <c r="A9578" s="2">
        <v>1700</v>
      </c>
      <c r="B9578" s="20" t="str">
        <f>VLOOKUP(C9578,'[2]05-2025'!$B$1:$C$65536,2,0)</f>
        <v>MEDICAMENTOS</v>
      </c>
      <c r="C9578" s="33" t="s">
        <v>103</v>
      </c>
      <c r="D9578" s="21">
        <f>VLOOKUP(C9578,'[2]05-2025'!$B$1:$D$65536,3,0)</f>
        <v>6069107.1600000001</v>
      </c>
      <c r="E9578" s="25" t="s">
        <v>1824</v>
      </c>
      <c r="F9578" s="27" t="s">
        <v>3130</v>
      </c>
      <c r="G9578" s="26">
        <v>11.06</v>
      </c>
      <c r="H9578" s="22">
        <v>0</v>
      </c>
      <c r="I9578" s="24">
        <f t="shared" si="150"/>
        <v>7021802.9699999867</v>
      </c>
      <c r="J9578" s="27" t="s">
        <v>39</v>
      </c>
      <c r="K9578" s="2" t="s">
        <v>15</v>
      </c>
    </row>
    <row r="9579" spans="1:11" ht="12" customHeight="1" x14ac:dyDescent="0.2">
      <c r="A9579" s="2">
        <v>1700</v>
      </c>
      <c r="B9579" s="20" t="str">
        <f>VLOOKUP(C9579,'[2]05-2025'!$B$1:$C$65536,2,0)</f>
        <v>MEDICAMENTOS</v>
      </c>
      <c r="C9579" s="33" t="s">
        <v>103</v>
      </c>
      <c r="D9579" s="21">
        <f>VLOOKUP(C9579,'[2]05-2025'!$B$1:$D$65536,3,0)</f>
        <v>6069107.1600000001</v>
      </c>
      <c r="E9579" s="25" t="s">
        <v>1824</v>
      </c>
      <c r="F9579" s="27" t="s">
        <v>2317</v>
      </c>
      <c r="G9579" s="26">
        <v>2.2799999999999998</v>
      </c>
      <c r="H9579" s="22">
        <v>0</v>
      </c>
      <c r="I9579" s="24">
        <f t="shared" si="150"/>
        <v>7021805.249999987</v>
      </c>
      <c r="J9579" s="27" t="s">
        <v>39</v>
      </c>
      <c r="K9579" s="2" t="s">
        <v>15</v>
      </c>
    </row>
    <row r="9580" spans="1:11" ht="12" customHeight="1" x14ac:dyDescent="0.2">
      <c r="A9580" s="2">
        <v>1700</v>
      </c>
      <c r="B9580" s="20" t="str">
        <f>VLOOKUP(C9580,'[2]05-2025'!$B$1:$C$65536,2,0)</f>
        <v>MEDICAMENTOS</v>
      </c>
      <c r="C9580" s="33" t="s">
        <v>103</v>
      </c>
      <c r="D9580" s="21">
        <f>VLOOKUP(C9580,'[2]05-2025'!$B$1:$D$65536,3,0)</f>
        <v>6069107.1600000001</v>
      </c>
      <c r="E9580" s="25" t="s">
        <v>1824</v>
      </c>
      <c r="F9580" s="27" t="s">
        <v>3130</v>
      </c>
      <c r="G9580" s="26">
        <v>55</v>
      </c>
      <c r="H9580" s="22">
        <v>0</v>
      </c>
      <c r="I9580" s="24">
        <f t="shared" si="150"/>
        <v>7021860.249999987</v>
      </c>
      <c r="J9580" s="27" t="s">
        <v>39</v>
      </c>
      <c r="K9580" s="2" t="s">
        <v>15</v>
      </c>
    </row>
    <row r="9581" spans="1:11" ht="12" customHeight="1" x14ac:dyDescent="0.2">
      <c r="A9581" s="2">
        <v>1700</v>
      </c>
      <c r="B9581" s="20" t="str">
        <f>VLOOKUP(C9581,'[2]05-2025'!$B$1:$C$65536,2,0)</f>
        <v>MEDICAMENTOS</v>
      </c>
      <c r="C9581" s="33" t="s">
        <v>103</v>
      </c>
      <c r="D9581" s="21">
        <f>VLOOKUP(C9581,'[2]05-2025'!$B$1:$D$65536,3,0)</f>
        <v>6069107.1600000001</v>
      </c>
      <c r="E9581" s="25" t="s">
        <v>1824</v>
      </c>
      <c r="F9581" s="27" t="s">
        <v>3130</v>
      </c>
      <c r="G9581" s="26">
        <v>5.74</v>
      </c>
      <c r="H9581" s="22">
        <v>0</v>
      </c>
      <c r="I9581" s="24">
        <f t="shared" si="150"/>
        <v>7021865.9899999872</v>
      </c>
      <c r="J9581" s="27" t="s">
        <v>39</v>
      </c>
      <c r="K9581" s="2" t="s">
        <v>15</v>
      </c>
    </row>
    <row r="9582" spans="1:11" ht="12" customHeight="1" x14ac:dyDescent="0.2">
      <c r="A9582" s="2">
        <v>1700</v>
      </c>
      <c r="B9582" s="20" t="str">
        <f>VLOOKUP(C9582,'[2]05-2025'!$B$1:$C$65536,2,0)</f>
        <v>MEDICAMENTOS</v>
      </c>
      <c r="C9582" s="33" t="s">
        <v>103</v>
      </c>
      <c r="D9582" s="21">
        <f>VLOOKUP(C9582,'[2]05-2025'!$B$1:$D$65536,3,0)</f>
        <v>6069107.1600000001</v>
      </c>
      <c r="E9582" s="25" t="s">
        <v>1824</v>
      </c>
      <c r="F9582" s="27" t="s">
        <v>2317</v>
      </c>
      <c r="G9582" s="26">
        <v>0.04</v>
      </c>
      <c r="H9582" s="22">
        <v>0</v>
      </c>
      <c r="I9582" s="24">
        <f t="shared" si="150"/>
        <v>7021866.0299999872</v>
      </c>
      <c r="J9582" s="27" t="s">
        <v>39</v>
      </c>
      <c r="K9582" s="2" t="s">
        <v>15</v>
      </c>
    </row>
    <row r="9583" spans="1:11" ht="12" customHeight="1" x14ac:dyDescent="0.2">
      <c r="A9583" s="2">
        <v>1700</v>
      </c>
      <c r="B9583" s="20" t="str">
        <f>VLOOKUP(C9583,'[2]05-2025'!$B$1:$C$65536,2,0)</f>
        <v>MEDICAMENTOS</v>
      </c>
      <c r="C9583" s="33" t="s">
        <v>103</v>
      </c>
      <c r="D9583" s="21">
        <f>VLOOKUP(C9583,'[2]05-2025'!$B$1:$D$65536,3,0)</f>
        <v>6069107.1600000001</v>
      </c>
      <c r="E9583" s="25" t="s">
        <v>1824</v>
      </c>
      <c r="F9583" s="27" t="s">
        <v>3130</v>
      </c>
      <c r="G9583" s="26">
        <v>0.22</v>
      </c>
      <c r="H9583" s="22">
        <v>0</v>
      </c>
      <c r="I9583" s="24">
        <f t="shared" si="150"/>
        <v>7021866.249999987</v>
      </c>
      <c r="J9583" s="27" t="s">
        <v>39</v>
      </c>
      <c r="K9583" s="2" t="s">
        <v>15</v>
      </c>
    </row>
    <row r="9584" spans="1:11" ht="12" customHeight="1" x14ac:dyDescent="0.2">
      <c r="A9584" s="2">
        <v>1700</v>
      </c>
      <c r="B9584" s="20" t="str">
        <f>VLOOKUP(C9584,'[2]05-2025'!$B$1:$C$65536,2,0)</f>
        <v>MEDICAMENTOS</v>
      </c>
      <c r="C9584" s="33" t="s">
        <v>103</v>
      </c>
      <c r="D9584" s="21">
        <f>VLOOKUP(C9584,'[2]05-2025'!$B$1:$D$65536,3,0)</f>
        <v>6069107.1600000001</v>
      </c>
      <c r="E9584" s="25" t="s">
        <v>1824</v>
      </c>
      <c r="F9584" s="27" t="s">
        <v>2317</v>
      </c>
      <c r="G9584" s="26">
        <v>2.4700000000000002</v>
      </c>
      <c r="H9584" s="22">
        <v>0</v>
      </c>
      <c r="I9584" s="24">
        <f t="shared" si="150"/>
        <v>7021868.7199999867</v>
      </c>
      <c r="J9584" s="27" t="s">
        <v>39</v>
      </c>
      <c r="K9584" s="2" t="s">
        <v>15</v>
      </c>
    </row>
    <row r="9585" spans="1:11" ht="12" customHeight="1" x14ac:dyDescent="0.2">
      <c r="A9585" s="2">
        <v>1700</v>
      </c>
      <c r="B9585" s="20" t="str">
        <f>VLOOKUP(C9585,'[2]05-2025'!$B$1:$C$65536,2,0)</f>
        <v>MEDICAMENTOS</v>
      </c>
      <c r="C9585" s="33" t="s">
        <v>103</v>
      </c>
      <c r="D9585" s="21">
        <f>VLOOKUP(C9585,'[2]05-2025'!$B$1:$D$65536,3,0)</f>
        <v>6069107.1600000001</v>
      </c>
      <c r="E9585" s="25" t="s">
        <v>1824</v>
      </c>
      <c r="F9585" s="27" t="s">
        <v>3130</v>
      </c>
      <c r="G9585" s="26">
        <v>4.3600000000000003</v>
      </c>
      <c r="H9585" s="22">
        <v>0</v>
      </c>
      <c r="I9585" s="24">
        <f t="shared" si="150"/>
        <v>7021873.079999987</v>
      </c>
      <c r="J9585" s="27" t="s">
        <v>39</v>
      </c>
      <c r="K9585" s="2" t="s">
        <v>15</v>
      </c>
    </row>
    <row r="9586" spans="1:11" ht="12" customHeight="1" x14ac:dyDescent="0.2">
      <c r="A9586" s="2">
        <v>1700</v>
      </c>
      <c r="B9586" s="20" t="str">
        <f>VLOOKUP(C9586,'[2]05-2025'!$B$1:$C$65536,2,0)</f>
        <v>MEDICAMENTOS</v>
      </c>
      <c r="C9586" s="33" t="s">
        <v>103</v>
      </c>
      <c r="D9586" s="21">
        <f>VLOOKUP(C9586,'[2]05-2025'!$B$1:$D$65536,3,0)</f>
        <v>6069107.1600000001</v>
      </c>
      <c r="E9586" s="25" t="s">
        <v>1824</v>
      </c>
      <c r="F9586" s="27" t="s">
        <v>3130</v>
      </c>
      <c r="G9586" s="26">
        <v>0.28999999999999998</v>
      </c>
      <c r="H9586" s="22">
        <v>0</v>
      </c>
      <c r="I9586" s="24">
        <f t="shared" si="150"/>
        <v>7021873.3699999871</v>
      </c>
      <c r="J9586" s="27" t="s">
        <v>39</v>
      </c>
      <c r="K9586" s="2" t="s">
        <v>15</v>
      </c>
    </row>
    <row r="9587" spans="1:11" ht="12" customHeight="1" x14ac:dyDescent="0.2">
      <c r="A9587" s="2">
        <v>1700</v>
      </c>
      <c r="B9587" s="20" t="str">
        <f>VLOOKUP(C9587,'[2]05-2025'!$B$1:$C$65536,2,0)</f>
        <v>MEDICAMENTOS</v>
      </c>
      <c r="C9587" s="33" t="s">
        <v>103</v>
      </c>
      <c r="D9587" s="21">
        <f>VLOOKUP(C9587,'[2]05-2025'!$B$1:$D$65536,3,0)</f>
        <v>6069107.1600000001</v>
      </c>
      <c r="E9587" s="25" t="s">
        <v>1824</v>
      </c>
      <c r="F9587" s="27" t="s">
        <v>3130</v>
      </c>
      <c r="G9587" s="26">
        <v>0.13</v>
      </c>
      <c r="H9587" s="22">
        <v>0</v>
      </c>
      <c r="I9587" s="24">
        <f t="shared" si="150"/>
        <v>7021873.499999987</v>
      </c>
      <c r="J9587" s="27" t="s">
        <v>39</v>
      </c>
      <c r="K9587" s="2" t="s">
        <v>15</v>
      </c>
    </row>
    <row r="9588" spans="1:11" ht="12" customHeight="1" x14ac:dyDescent="0.2">
      <c r="A9588" s="2">
        <v>1700</v>
      </c>
      <c r="B9588" s="20" t="str">
        <f>VLOOKUP(C9588,'[2]05-2025'!$B$1:$C$65536,2,0)</f>
        <v>MEDICAMENTOS</v>
      </c>
      <c r="C9588" s="33" t="s">
        <v>103</v>
      </c>
      <c r="D9588" s="21">
        <f>VLOOKUP(C9588,'[2]05-2025'!$B$1:$D$65536,3,0)</f>
        <v>6069107.1600000001</v>
      </c>
      <c r="E9588" s="25" t="s">
        <v>1824</v>
      </c>
      <c r="F9588" s="27" t="s">
        <v>3130</v>
      </c>
      <c r="G9588" s="26">
        <v>0.09</v>
      </c>
      <c r="H9588" s="22">
        <v>0</v>
      </c>
      <c r="I9588" s="24">
        <f t="shared" si="150"/>
        <v>7021873.5899999868</v>
      </c>
      <c r="J9588" s="27" t="s">
        <v>39</v>
      </c>
      <c r="K9588" s="2" t="s">
        <v>15</v>
      </c>
    </row>
    <row r="9589" spans="1:11" ht="12" customHeight="1" x14ac:dyDescent="0.2">
      <c r="A9589" s="2">
        <v>1700</v>
      </c>
      <c r="B9589" s="20" t="str">
        <f>VLOOKUP(C9589,'[2]05-2025'!$B$1:$C$65536,2,0)</f>
        <v>MEDICAMENTOS</v>
      </c>
      <c r="C9589" s="33" t="s">
        <v>103</v>
      </c>
      <c r="D9589" s="21">
        <f>VLOOKUP(C9589,'[2]05-2025'!$B$1:$D$65536,3,0)</f>
        <v>6069107.1600000001</v>
      </c>
      <c r="E9589" s="25" t="s">
        <v>1824</v>
      </c>
      <c r="F9589" s="27" t="s">
        <v>3130</v>
      </c>
      <c r="G9589" s="26">
        <v>64.69</v>
      </c>
      <c r="H9589" s="22">
        <v>0</v>
      </c>
      <c r="I9589" s="24">
        <f t="shared" si="150"/>
        <v>7021938.2799999872</v>
      </c>
      <c r="J9589" s="27" t="s">
        <v>39</v>
      </c>
      <c r="K9589" s="2" t="s">
        <v>15</v>
      </c>
    </row>
    <row r="9590" spans="1:11" ht="12" customHeight="1" x14ac:dyDescent="0.2">
      <c r="A9590" s="2">
        <v>1700</v>
      </c>
      <c r="B9590" s="20" t="str">
        <f>VLOOKUP(C9590,'[2]05-2025'!$B$1:$C$65536,2,0)</f>
        <v>MEDICAMENTOS</v>
      </c>
      <c r="C9590" s="33" t="s">
        <v>103</v>
      </c>
      <c r="D9590" s="21">
        <f>VLOOKUP(C9590,'[2]05-2025'!$B$1:$D$65536,3,0)</f>
        <v>6069107.1600000001</v>
      </c>
      <c r="E9590" s="25" t="s">
        <v>1824</v>
      </c>
      <c r="F9590" s="27" t="s">
        <v>3130</v>
      </c>
      <c r="G9590" s="26">
        <v>10.63</v>
      </c>
      <c r="H9590" s="22">
        <v>0</v>
      </c>
      <c r="I9590" s="24">
        <f t="shared" si="150"/>
        <v>7021948.9099999871</v>
      </c>
      <c r="J9590" s="27" t="s">
        <v>39</v>
      </c>
      <c r="K9590" s="2" t="s">
        <v>15</v>
      </c>
    </row>
    <row r="9591" spans="1:11" ht="12" customHeight="1" x14ac:dyDescent="0.2">
      <c r="A9591" s="2">
        <v>1700</v>
      </c>
      <c r="B9591" s="20" t="str">
        <f>VLOOKUP(C9591,'[2]05-2025'!$B$1:$C$65536,2,0)</f>
        <v>MEDICAMENTOS</v>
      </c>
      <c r="C9591" s="33" t="s">
        <v>103</v>
      </c>
      <c r="D9591" s="21">
        <f>VLOOKUP(C9591,'[2]05-2025'!$B$1:$D$65536,3,0)</f>
        <v>6069107.1600000001</v>
      </c>
      <c r="E9591" s="25" t="s">
        <v>1824</v>
      </c>
      <c r="F9591" s="27" t="s">
        <v>3130</v>
      </c>
      <c r="G9591" s="26">
        <v>23.85</v>
      </c>
      <c r="H9591" s="22">
        <v>0</v>
      </c>
      <c r="I9591" s="24">
        <f t="shared" si="150"/>
        <v>7021972.7599999867</v>
      </c>
      <c r="J9591" s="27" t="s">
        <v>39</v>
      </c>
      <c r="K9591" s="2" t="s">
        <v>15</v>
      </c>
    </row>
    <row r="9592" spans="1:11" ht="12" customHeight="1" x14ac:dyDescent="0.2">
      <c r="A9592" s="2">
        <v>1700</v>
      </c>
      <c r="B9592" s="20" t="str">
        <f>VLOOKUP(C9592,'[2]05-2025'!$B$1:$C$65536,2,0)</f>
        <v>MEDICAMENTOS</v>
      </c>
      <c r="C9592" s="33" t="s">
        <v>103</v>
      </c>
      <c r="D9592" s="21">
        <f>VLOOKUP(C9592,'[2]05-2025'!$B$1:$D$65536,3,0)</f>
        <v>6069107.1600000001</v>
      </c>
      <c r="E9592" s="25" t="s">
        <v>1824</v>
      </c>
      <c r="F9592" s="27" t="s">
        <v>2317</v>
      </c>
      <c r="G9592" s="26">
        <v>1.07</v>
      </c>
      <c r="H9592" s="22">
        <v>0</v>
      </c>
      <c r="I9592" s="24">
        <f t="shared" si="150"/>
        <v>7021973.829999987</v>
      </c>
      <c r="J9592" s="27" t="s">
        <v>39</v>
      </c>
      <c r="K9592" s="2" t="s">
        <v>15</v>
      </c>
    </row>
    <row r="9593" spans="1:11" ht="12" customHeight="1" x14ac:dyDescent="0.2">
      <c r="A9593" s="2">
        <v>1700</v>
      </c>
      <c r="B9593" s="20" t="str">
        <f>VLOOKUP(C9593,'[2]05-2025'!$B$1:$C$65536,2,0)</f>
        <v>MEDICAMENTOS</v>
      </c>
      <c r="C9593" s="33" t="s">
        <v>103</v>
      </c>
      <c r="D9593" s="21">
        <f>VLOOKUP(C9593,'[2]05-2025'!$B$1:$D$65536,3,0)</f>
        <v>6069107.1600000001</v>
      </c>
      <c r="E9593" s="25" t="s">
        <v>1824</v>
      </c>
      <c r="F9593" s="27" t="s">
        <v>3130</v>
      </c>
      <c r="G9593" s="26">
        <v>6.54</v>
      </c>
      <c r="H9593" s="22">
        <v>0</v>
      </c>
      <c r="I9593" s="24">
        <f t="shared" si="150"/>
        <v>7021980.3699999871</v>
      </c>
      <c r="J9593" s="27" t="s">
        <v>39</v>
      </c>
      <c r="K9593" s="2" t="s">
        <v>15</v>
      </c>
    </row>
    <row r="9594" spans="1:11" ht="12" customHeight="1" x14ac:dyDescent="0.2">
      <c r="A9594" s="2">
        <v>1700</v>
      </c>
      <c r="B9594" s="20" t="str">
        <f>VLOOKUP(C9594,'[2]05-2025'!$B$1:$C$65536,2,0)</f>
        <v>MEDICAMENTOS</v>
      </c>
      <c r="C9594" s="33" t="s">
        <v>103</v>
      </c>
      <c r="D9594" s="21">
        <f>VLOOKUP(C9594,'[2]05-2025'!$B$1:$D$65536,3,0)</f>
        <v>6069107.1600000001</v>
      </c>
      <c r="E9594" s="25" t="s">
        <v>1824</v>
      </c>
      <c r="F9594" s="27" t="s">
        <v>3130</v>
      </c>
      <c r="G9594" s="26">
        <v>0.91</v>
      </c>
      <c r="H9594" s="22">
        <v>0</v>
      </c>
      <c r="I9594" s="24">
        <f t="shared" si="150"/>
        <v>7021981.2799999872</v>
      </c>
      <c r="J9594" s="27" t="s">
        <v>39</v>
      </c>
      <c r="K9594" s="2" t="s">
        <v>15</v>
      </c>
    </row>
    <row r="9595" spans="1:11" ht="12" customHeight="1" x14ac:dyDescent="0.2">
      <c r="A9595" s="2">
        <v>1700</v>
      </c>
      <c r="B9595" s="20" t="str">
        <f>VLOOKUP(C9595,'[2]05-2025'!$B$1:$C$65536,2,0)</f>
        <v>MEDICAMENTOS</v>
      </c>
      <c r="C9595" s="33" t="s">
        <v>103</v>
      </c>
      <c r="D9595" s="21">
        <f>VLOOKUP(C9595,'[2]05-2025'!$B$1:$D$65536,3,0)</f>
        <v>6069107.1600000001</v>
      </c>
      <c r="E9595" s="25" t="s">
        <v>1824</v>
      </c>
      <c r="F9595" s="27" t="s">
        <v>3130</v>
      </c>
      <c r="G9595" s="26">
        <v>7.73</v>
      </c>
      <c r="H9595" s="22">
        <v>0</v>
      </c>
      <c r="I9595" s="24">
        <f t="shared" si="150"/>
        <v>7021989.0099999877</v>
      </c>
      <c r="J9595" s="27" t="s">
        <v>39</v>
      </c>
      <c r="K9595" s="2" t="s">
        <v>15</v>
      </c>
    </row>
    <row r="9596" spans="1:11" ht="12" customHeight="1" x14ac:dyDescent="0.2">
      <c r="A9596" s="2">
        <v>1700</v>
      </c>
      <c r="B9596" s="20" t="str">
        <f>VLOOKUP(C9596,'[2]05-2025'!$B$1:$C$65536,2,0)</f>
        <v>MEDICAMENTOS</v>
      </c>
      <c r="C9596" s="33" t="s">
        <v>103</v>
      </c>
      <c r="D9596" s="21">
        <f>VLOOKUP(C9596,'[2]05-2025'!$B$1:$D$65536,3,0)</f>
        <v>6069107.1600000001</v>
      </c>
      <c r="E9596" s="25" t="s">
        <v>1824</v>
      </c>
      <c r="F9596" s="27" t="s">
        <v>3130</v>
      </c>
      <c r="G9596" s="26">
        <v>0.02</v>
      </c>
      <c r="H9596" s="22">
        <v>0</v>
      </c>
      <c r="I9596" s="24">
        <f t="shared" si="150"/>
        <v>7021989.0299999872</v>
      </c>
      <c r="J9596" s="27" t="s">
        <v>39</v>
      </c>
      <c r="K9596" s="2" t="s">
        <v>15</v>
      </c>
    </row>
    <row r="9597" spans="1:11" ht="12" customHeight="1" x14ac:dyDescent="0.2">
      <c r="A9597" s="2">
        <v>1700</v>
      </c>
      <c r="B9597" s="20" t="str">
        <f>VLOOKUP(C9597,'[2]05-2025'!$B$1:$C$65536,2,0)</f>
        <v>MEDICAMENTOS</v>
      </c>
      <c r="C9597" s="33" t="s">
        <v>103</v>
      </c>
      <c r="D9597" s="21">
        <f>VLOOKUP(C9597,'[2]05-2025'!$B$1:$D$65536,3,0)</f>
        <v>6069107.1600000001</v>
      </c>
      <c r="E9597" s="25" t="s">
        <v>1824</v>
      </c>
      <c r="F9597" s="27" t="s">
        <v>3130</v>
      </c>
      <c r="G9597" s="26">
        <v>1.39</v>
      </c>
      <c r="H9597" s="22">
        <v>0</v>
      </c>
      <c r="I9597" s="24">
        <f t="shared" si="150"/>
        <v>7021990.4199999869</v>
      </c>
      <c r="J9597" s="27" t="s">
        <v>39</v>
      </c>
      <c r="K9597" s="2" t="s">
        <v>15</v>
      </c>
    </row>
    <row r="9598" spans="1:11" ht="12" customHeight="1" x14ac:dyDescent="0.2">
      <c r="A9598" s="2">
        <v>1700</v>
      </c>
      <c r="B9598" s="20" t="str">
        <f>VLOOKUP(C9598,'[2]05-2025'!$B$1:$C$65536,2,0)</f>
        <v>MEDICAMENTOS</v>
      </c>
      <c r="C9598" s="33" t="s">
        <v>103</v>
      </c>
      <c r="D9598" s="21">
        <f>VLOOKUP(C9598,'[2]05-2025'!$B$1:$D$65536,3,0)</f>
        <v>6069107.1600000001</v>
      </c>
      <c r="E9598" s="25" t="s">
        <v>1824</v>
      </c>
      <c r="F9598" s="27" t="s">
        <v>2317</v>
      </c>
      <c r="G9598" s="26">
        <v>32.69</v>
      </c>
      <c r="H9598" s="22">
        <v>0</v>
      </c>
      <c r="I9598" s="24">
        <f t="shared" si="150"/>
        <v>7022023.1099999873</v>
      </c>
      <c r="J9598" s="27" t="s">
        <v>39</v>
      </c>
      <c r="K9598" s="2" t="s">
        <v>15</v>
      </c>
    </row>
    <row r="9599" spans="1:11" ht="12" customHeight="1" x14ac:dyDescent="0.2">
      <c r="A9599" s="2">
        <v>1700</v>
      </c>
      <c r="B9599" s="20" t="str">
        <f>VLOOKUP(C9599,'[2]05-2025'!$B$1:$C$65536,2,0)</f>
        <v>MEDICAMENTOS</v>
      </c>
      <c r="C9599" s="33" t="s">
        <v>103</v>
      </c>
      <c r="D9599" s="21">
        <f>VLOOKUP(C9599,'[2]05-2025'!$B$1:$D$65536,3,0)</f>
        <v>6069107.1600000001</v>
      </c>
      <c r="E9599" s="25" t="s">
        <v>1824</v>
      </c>
      <c r="F9599" s="27" t="s">
        <v>3130</v>
      </c>
      <c r="G9599" s="26">
        <v>1.65</v>
      </c>
      <c r="H9599" s="22">
        <v>0</v>
      </c>
      <c r="I9599" s="24">
        <f t="shared" si="150"/>
        <v>7022024.7599999877</v>
      </c>
      <c r="J9599" s="27" t="s">
        <v>39</v>
      </c>
      <c r="K9599" s="2" t="s">
        <v>15</v>
      </c>
    </row>
    <row r="9600" spans="1:11" ht="12" customHeight="1" x14ac:dyDescent="0.2">
      <c r="A9600" s="2">
        <v>1700</v>
      </c>
      <c r="B9600" s="20" t="str">
        <f>VLOOKUP(C9600,'[2]05-2025'!$B$1:$C$65536,2,0)</f>
        <v>MEDICAMENTOS</v>
      </c>
      <c r="C9600" s="33" t="s">
        <v>103</v>
      </c>
      <c r="D9600" s="21">
        <f>VLOOKUP(C9600,'[2]05-2025'!$B$1:$D$65536,3,0)</f>
        <v>6069107.1600000001</v>
      </c>
      <c r="E9600" s="25" t="s">
        <v>1824</v>
      </c>
      <c r="F9600" s="27" t="s">
        <v>3130</v>
      </c>
      <c r="G9600" s="26">
        <v>0.16</v>
      </c>
      <c r="H9600" s="22">
        <v>0</v>
      </c>
      <c r="I9600" s="24">
        <f t="shared" si="150"/>
        <v>7022024.9199999878</v>
      </c>
      <c r="J9600" s="27" t="s">
        <v>39</v>
      </c>
      <c r="K9600" s="2" t="s">
        <v>15</v>
      </c>
    </row>
    <row r="9601" spans="1:11" ht="12" customHeight="1" x14ac:dyDescent="0.2">
      <c r="A9601" s="2">
        <v>1700</v>
      </c>
      <c r="B9601" s="20" t="str">
        <f>VLOOKUP(C9601,'[2]05-2025'!$B$1:$C$65536,2,0)</f>
        <v>MEDICAMENTOS</v>
      </c>
      <c r="C9601" s="33" t="s">
        <v>103</v>
      </c>
      <c r="D9601" s="21">
        <f>VLOOKUP(C9601,'[2]05-2025'!$B$1:$D$65536,3,0)</f>
        <v>6069107.1600000001</v>
      </c>
      <c r="E9601" s="25" t="s">
        <v>1824</v>
      </c>
      <c r="F9601" s="27" t="s">
        <v>3130</v>
      </c>
      <c r="G9601" s="26">
        <v>0.42</v>
      </c>
      <c r="H9601" s="22">
        <v>0</v>
      </c>
      <c r="I9601" s="24">
        <f t="shared" si="150"/>
        <v>7022025.3399999877</v>
      </c>
      <c r="J9601" s="27" t="s">
        <v>39</v>
      </c>
      <c r="K9601" s="2" t="s">
        <v>15</v>
      </c>
    </row>
    <row r="9602" spans="1:11" ht="12" customHeight="1" x14ac:dyDescent="0.2">
      <c r="A9602" s="2">
        <v>1700</v>
      </c>
      <c r="B9602" s="20" t="str">
        <f>VLOOKUP(C9602,'[2]05-2025'!$B$1:$C$65536,2,0)</f>
        <v>MEDICAMENTOS</v>
      </c>
      <c r="C9602" s="33" t="s">
        <v>103</v>
      </c>
      <c r="D9602" s="21">
        <f>VLOOKUP(C9602,'[2]05-2025'!$B$1:$D$65536,3,0)</f>
        <v>6069107.1600000001</v>
      </c>
      <c r="E9602" s="25" t="s">
        <v>1824</v>
      </c>
      <c r="F9602" s="27" t="s">
        <v>3130</v>
      </c>
      <c r="G9602" s="26">
        <v>0.49</v>
      </c>
      <c r="H9602" s="22">
        <v>0</v>
      </c>
      <c r="I9602" s="24">
        <f t="shared" si="150"/>
        <v>7022025.829999988</v>
      </c>
      <c r="J9602" s="27" t="s">
        <v>39</v>
      </c>
      <c r="K9602" s="2" t="s">
        <v>15</v>
      </c>
    </row>
    <row r="9603" spans="1:11" ht="12" customHeight="1" x14ac:dyDescent="0.2">
      <c r="A9603" s="2">
        <v>1700</v>
      </c>
      <c r="B9603" s="20" t="str">
        <f>VLOOKUP(C9603,'[2]05-2025'!$B$1:$C$65536,2,0)</f>
        <v>MEDICAMENTOS</v>
      </c>
      <c r="C9603" s="33" t="s">
        <v>103</v>
      </c>
      <c r="D9603" s="21">
        <f>VLOOKUP(C9603,'[2]05-2025'!$B$1:$D$65536,3,0)</f>
        <v>6069107.1600000001</v>
      </c>
      <c r="E9603" s="25" t="s">
        <v>1824</v>
      </c>
      <c r="F9603" s="27" t="s">
        <v>3130</v>
      </c>
      <c r="G9603" s="26">
        <v>0.87</v>
      </c>
      <c r="H9603" s="22">
        <v>0</v>
      </c>
      <c r="I9603" s="24">
        <f t="shared" ref="I9603:I9666" si="151">IF(C9603&lt;&gt;C9602,D9603+G9603-H9603,IF(C9603=C9602,I9602+G9603-H9603,"falso"))</f>
        <v>7022026.6999999881</v>
      </c>
      <c r="J9603" s="27" t="s">
        <v>39</v>
      </c>
      <c r="K9603" s="2" t="s">
        <v>15</v>
      </c>
    </row>
    <row r="9604" spans="1:11" ht="12" customHeight="1" x14ac:dyDescent="0.2">
      <c r="A9604" s="2">
        <v>1700</v>
      </c>
      <c r="B9604" s="20" t="str">
        <f>VLOOKUP(C9604,'[2]05-2025'!$B$1:$C$65536,2,0)</f>
        <v>MEDICAMENTOS</v>
      </c>
      <c r="C9604" s="33" t="s">
        <v>103</v>
      </c>
      <c r="D9604" s="21">
        <f>VLOOKUP(C9604,'[2]05-2025'!$B$1:$D$65536,3,0)</f>
        <v>6069107.1600000001</v>
      </c>
      <c r="E9604" s="25" t="s">
        <v>1824</v>
      </c>
      <c r="F9604" s="27" t="s">
        <v>3130</v>
      </c>
      <c r="G9604" s="26">
        <v>0.06</v>
      </c>
      <c r="H9604" s="22">
        <v>0</v>
      </c>
      <c r="I9604" s="24">
        <f t="shared" si="151"/>
        <v>7022026.7599999877</v>
      </c>
      <c r="J9604" s="27" t="s">
        <v>39</v>
      </c>
      <c r="K9604" s="2" t="s">
        <v>15</v>
      </c>
    </row>
    <row r="9605" spans="1:11" ht="12" customHeight="1" x14ac:dyDescent="0.2">
      <c r="A9605" s="2">
        <v>1700</v>
      </c>
      <c r="B9605" s="20" t="str">
        <f>VLOOKUP(C9605,'[2]05-2025'!$B$1:$C$65536,2,0)</f>
        <v>MEDICAMENTOS</v>
      </c>
      <c r="C9605" s="33" t="s">
        <v>103</v>
      </c>
      <c r="D9605" s="21">
        <f>VLOOKUP(C9605,'[2]05-2025'!$B$1:$D$65536,3,0)</f>
        <v>6069107.1600000001</v>
      </c>
      <c r="E9605" s="25" t="s">
        <v>1824</v>
      </c>
      <c r="F9605" s="27" t="s">
        <v>2317</v>
      </c>
      <c r="G9605" s="26">
        <v>2.83</v>
      </c>
      <c r="H9605" s="22">
        <v>0</v>
      </c>
      <c r="I9605" s="24">
        <f t="shared" si="151"/>
        <v>7022029.5899999877</v>
      </c>
      <c r="J9605" s="27" t="s">
        <v>39</v>
      </c>
      <c r="K9605" s="2" t="s">
        <v>15</v>
      </c>
    </row>
    <row r="9606" spans="1:11" ht="12" customHeight="1" x14ac:dyDescent="0.2">
      <c r="A9606" s="2">
        <v>1700</v>
      </c>
      <c r="B9606" s="20" t="str">
        <f>VLOOKUP(C9606,'[2]05-2025'!$B$1:$C$65536,2,0)</f>
        <v>MEDICAMENTOS</v>
      </c>
      <c r="C9606" s="33" t="s">
        <v>103</v>
      </c>
      <c r="D9606" s="21">
        <f>VLOOKUP(C9606,'[2]05-2025'!$B$1:$D$65536,3,0)</f>
        <v>6069107.1600000001</v>
      </c>
      <c r="E9606" s="25" t="s">
        <v>1824</v>
      </c>
      <c r="F9606" s="27" t="s">
        <v>3130</v>
      </c>
      <c r="G9606" s="26">
        <v>116.93</v>
      </c>
      <c r="H9606" s="22">
        <v>0</v>
      </c>
      <c r="I9606" s="24">
        <f t="shared" si="151"/>
        <v>7022146.5199999874</v>
      </c>
      <c r="J9606" s="27" t="s">
        <v>39</v>
      </c>
      <c r="K9606" s="2" t="s">
        <v>15</v>
      </c>
    </row>
    <row r="9607" spans="1:11" ht="12" customHeight="1" x14ac:dyDescent="0.2">
      <c r="A9607" s="2">
        <v>1700</v>
      </c>
      <c r="B9607" s="20" t="str">
        <f>VLOOKUP(C9607,'[2]05-2025'!$B$1:$C$65536,2,0)</f>
        <v>MEDICAMENTOS</v>
      </c>
      <c r="C9607" s="33" t="s">
        <v>103</v>
      </c>
      <c r="D9607" s="21">
        <f>VLOOKUP(C9607,'[2]05-2025'!$B$1:$D$65536,3,0)</f>
        <v>6069107.1600000001</v>
      </c>
      <c r="E9607" s="25" t="s">
        <v>1824</v>
      </c>
      <c r="F9607" s="27" t="s">
        <v>3130</v>
      </c>
      <c r="G9607" s="26">
        <v>82.9</v>
      </c>
      <c r="H9607" s="22">
        <v>0</v>
      </c>
      <c r="I9607" s="24">
        <f t="shared" si="151"/>
        <v>7022229.4199999878</v>
      </c>
      <c r="J9607" s="27" t="s">
        <v>39</v>
      </c>
      <c r="K9607" s="2" t="s">
        <v>15</v>
      </c>
    </row>
    <row r="9608" spans="1:11" ht="12" customHeight="1" x14ac:dyDescent="0.2">
      <c r="A9608" s="2">
        <v>1700</v>
      </c>
      <c r="B9608" s="20" t="str">
        <f>VLOOKUP(C9608,'[2]05-2025'!$B$1:$C$65536,2,0)</f>
        <v>MEDICAMENTOS</v>
      </c>
      <c r="C9608" s="33" t="s">
        <v>103</v>
      </c>
      <c r="D9608" s="21">
        <f>VLOOKUP(C9608,'[2]05-2025'!$B$1:$D$65536,3,0)</f>
        <v>6069107.1600000001</v>
      </c>
      <c r="E9608" s="25" t="s">
        <v>1824</v>
      </c>
      <c r="F9608" s="27" t="s">
        <v>3130</v>
      </c>
      <c r="G9608" s="26">
        <v>166.03</v>
      </c>
      <c r="H9608" s="22">
        <v>0</v>
      </c>
      <c r="I9608" s="24">
        <f t="shared" si="151"/>
        <v>7022395.4499999881</v>
      </c>
      <c r="J9608" s="27" t="s">
        <v>39</v>
      </c>
      <c r="K9608" s="2" t="s">
        <v>15</v>
      </c>
    </row>
    <row r="9609" spans="1:11" ht="12" customHeight="1" x14ac:dyDescent="0.2">
      <c r="A9609" s="2">
        <v>1700</v>
      </c>
      <c r="B9609" s="20" t="str">
        <f>VLOOKUP(C9609,'[2]05-2025'!$B$1:$C$65536,2,0)</f>
        <v>MEDICAMENTOS</v>
      </c>
      <c r="C9609" s="33" t="s">
        <v>103</v>
      </c>
      <c r="D9609" s="21">
        <f>VLOOKUP(C9609,'[2]05-2025'!$B$1:$D$65536,3,0)</f>
        <v>6069107.1600000001</v>
      </c>
      <c r="E9609" s="25" t="s">
        <v>1824</v>
      </c>
      <c r="F9609" s="27" t="s">
        <v>3130</v>
      </c>
      <c r="G9609" s="26">
        <v>23.63</v>
      </c>
      <c r="H9609" s="22">
        <v>0</v>
      </c>
      <c r="I9609" s="24">
        <f t="shared" si="151"/>
        <v>7022419.079999988</v>
      </c>
      <c r="J9609" s="27" t="s">
        <v>39</v>
      </c>
      <c r="K9609" s="2" t="s">
        <v>15</v>
      </c>
    </row>
    <row r="9610" spans="1:11" ht="12" customHeight="1" x14ac:dyDescent="0.2">
      <c r="A9610" s="2">
        <v>1700</v>
      </c>
      <c r="B9610" s="20" t="str">
        <f>VLOOKUP(C9610,'[2]05-2025'!$B$1:$C$65536,2,0)</f>
        <v>MEDICAMENTOS</v>
      </c>
      <c r="C9610" s="33" t="s">
        <v>103</v>
      </c>
      <c r="D9610" s="21">
        <f>VLOOKUP(C9610,'[2]05-2025'!$B$1:$D$65536,3,0)</f>
        <v>6069107.1600000001</v>
      </c>
      <c r="E9610" s="25" t="s">
        <v>1824</v>
      </c>
      <c r="F9610" s="27" t="s">
        <v>3130</v>
      </c>
      <c r="G9610" s="26">
        <v>3.69</v>
      </c>
      <c r="H9610" s="22">
        <v>0</v>
      </c>
      <c r="I9610" s="24">
        <f t="shared" si="151"/>
        <v>7022422.7699999884</v>
      </c>
      <c r="J9610" s="27" t="s">
        <v>39</v>
      </c>
      <c r="K9610" s="2" t="s">
        <v>15</v>
      </c>
    </row>
    <row r="9611" spans="1:11" ht="12" customHeight="1" x14ac:dyDescent="0.2">
      <c r="A9611" s="2">
        <v>1700</v>
      </c>
      <c r="B9611" s="20" t="str">
        <f>VLOOKUP(C9611,'[2]05-2025'!$B$1:$C$65536,2,0)</f>
        <v>MEDICAMENTOS</v>
      </c>
      <c r="C9611" s="33" t="s">
        <v>103</v>
      </c>
      <c r="D9611" s="21">
        <f>VLOOKUP(C9611,'[2]05-2025'!$B$1:$D$65536,3,0)</f>
        <v>6069107.1600000001</v>
      </c>
      <c r="E9611" s="25" t="s">
        <v>1824</v>
      </c>
      <c r="F9611" s="27" t="s">
        <v>1603</v>
      </c>
      <c r="G9611" s="26">
        <v>21.99</v>
      </c>
      <c r="H9611" s="22">
        <v>0</v>
      </c>
      <c r="I9611" s="24">
        <f t="shared" si="151"/>
        <v>7022444.7599999886</v>
      </c>
      <c r="J9611" s="27" t="s">
        <v>39</v>
      </c>
      <c r="K9611" s="2" t="s">
        <v>15</v>
      </c>
    </row>
    <row r="9612" spans="1:11" ht="12" customHeight="1" x14ac:dyDescent="0.2">
      <c r="A9612" s="2">
        <v>1700</v>
      </c>
      <c r="B9612" s="20" t="str">
        <f>VLOOKUP(C9612,'[2]05-2025'!$B$1:$C$65536,2,0)</f>
        <v>MEDICAMENTOS</v>
      </c>
      <c r="C9612" s="33" t="s">
        <v>103</v>
      </c>
      <c r="D9612" s="21">
        <f>VLOOKUP(C9612,'[2]05-2025'!$B$1:$D$65536,3,0)</f>
        <v>6069107.1600000001</v>
      </c>
      <c r="E9612" s="25" t="s">
        <v>1824</v>
      </c>
      <c r="F9612" s="27" t="s">
        <v>3130</v>
      </c>
      <c r="G9612" s="26">
        <v>0.03</v>
      </c>
      <c r="H9612" s="22">
        <v>0</v>
      </c>
      <c r="I9612" s="24">
        <f t="shared" si="151"/>
        <v>7022444.7899999889</v>
      </c>
      <c r="J9612" s="27" t="s">
        <v>39</v>
      </c>
      <c r="K9612" s="2" t="s">
        <v>15</v>
      </c>
    </row>
    <row r="9613" spans="1:11" ht="12" customHeight="1" x14ac:dyDescent="0.2">
      <c r="A9613" s="2">
        <v>1700</v>
      </c>
      <c r="B9613" s="20" t="str">
        <f>VLOOKUP(C9613,'[2]05-2025'!$B$1:$C$65536,2,0)</f>
        <v>MEDICAMENTOS</v>
      </c>
      <c r="C9613" s="33" t="s">
        <v>103</v>
      </c>
      <c r="D9613" s="21">
        <f>VLOOKUP(C9613,'[2]05-2025'!$B$1:$D$65536,3,0)</f>
        <v>6069107.1600000001</v>
      </c>
      <c r="E9613" s="25" t="s">
        <v>1824</v>
      </c>
      <c r="F9613" s="27" t="s">
        <v>2317</v>
      </c>
      <c r="G9613" s="26">
        <v>6.32</v>
      </c>
      <c r="H9613" s="22">
        <v>0</v>
      </c>
      <c r="I9613" s="24">
        <f t="shared" si="151"/>
        <v>7022451.1099999892</v>
      </c>
      <c r="J9613" s="27" t="s">
        <v>39</v>
      </c>
      <c r="K9613" s="2" t="s">
        <v>15</v>
      </c>
    </row>
    <row r="9614" spans="1:11" ht="12" customHeight="1" x14ac:dyDescent="0.2">
      <c r="A9614" s="2">
        <v>1700</v>
      </c>
      <c r="B9614" s="20" t="str">
        <f>VLOOKUP(C9614,'[2]05-2025'!$B$1:$C$65536,2,0)</f>
        <v>MEDICAMENTOS</v>
      </c>
      <c r="C9614" s="33" t="s">
        <v>103</v>
      </c>
      <c r="D9614" s="21">
        <f>VLOOKUP(C9614,'[2]05-2025'!$B$1:$D$65536,3,0)</f>
        <v>6069107.1600000001</v>
      </c>
      <c r="E9614" s="25" t="s">
        <v>1824</v>
      </c>
      <c r="F9614" s="27" t="s">
        <v>3130</v>
      </c>
      <c r="G9614" s="26">
        <v>0.78</v>
      </c>
      <c r="H9614" s="22">
        <v>0</v>
      </c>
      <c r="I9614" s="24">
        <f t="shared" si="151"/>
        <v>7022451.8899999894</v>
      </c>
      <c r="J9614" s="27" t="s">
        <v>39</v>
      </c>
      <c r="K9614" s="2" t="s">
        <v>15</v>
      </c>
    </row>
    <row r="9615" spans="1:11" ht="12" customHeight="1" x14ac:dyDescent="0.2">
      <c r="A9615" s="2">
        <v>1700</v>
      </c>
      <c r="B9615" s="20" t="str">
        <f>VLOOKUP(C9615,'[2]05-2025'!$B$1:$C$65536,2,0)</f>
        <v>MEDICAMENTOS</v>
      </c>
      <c r="C9615" s="33" t="s">
        <v>103</v>
      </c>
      <c r="D9615" s="21">
        <f>VLOOKUP(C9615,'[2]05-2025'!$B$1:$D$65536,3,0)</f>
        <v>6069107.1600000001</v>
      </c>
      <c r="E9615" s="25" t="s">
        <v>1824</v>
      </c>
      <c r="F9615" s="27" t="s">
        <v>3130</v>
      </c>
      <c r="G9615" s="26">
        <v>25.28</v>
      </c>
      <c r="H9615" s="22">
        <v>0</v>
      </c>
      <c r="I9615" s="24">
        <f t="shared" si="151"/>
        <v>7022477.1699999897</v>
      </c>
      <c r="J9615" s="27" t="s">
        <v>39</v>
      </c>
      <c r="K9615" s="2" t="s">
        <v>15</v>
      </c>
    </row>
    <row r="9616" spans="1:11" ht="12" customHeight="1" x14ac:dyDescent="0.2">
      <c r="A9616" s="2">
        <v>1700</v>
      </c>
      <c r="B9616" s="20" t="str">
        <f>VLOOKUP(C9616,'[2]05-2025'!$B$1:$C$65536,2,0)</f>
        <v>MEDICAMENTOS</v>
      </c>
      <c r="C9616" s="33" t="s">
        <v>103</v>
      </c>
      <c r="D9616" s="21">
        <f>VLOOKUP(C9616,'[2]05-2025'!$B$1:$D$65536,3,0)</f>
        <v>6069107.1600000001</v>
      </c>
      <c r="E9616" s="25" t="s">
        <v>1824</v>
      </c>
      <c r="F9616" s="27" t="s">
        <v>3130</v>
      </c>
      <c r="G9616" s="26">
        <v>27</v>
      </c>
      <c r="H9616" s="22">
        <v>0</v>
      </c>
      <c r="I9616" s="24">
        <f t="shared" si="151"/>
        <v>7022504.1699999897</v>
      </c>
      <c r="J9616" s="27" t="s">
        <v>39</v>
      </c>
      <c r="K9616" s="2" t="s">
        <v>15</v>
      </c>
    </row>
    <row r="9617" spans="1:11" ht="12" customHeight="1" x14ac:dyDescent="0.2">
      <c r="A9617" s="2">
        <v>1700</v>
      </c>
      <c r="B9617" s="20" t="str">
        <f>VLOOKUP(C9617,'[2]05-2025'!$B$1:$C$65536,2,0)</f>
        <v>MEDICAMENTOS</v>
      </c>
      <c r="C9617" s="33" t="s">
        <v>103</v>
      </c>
      <c r="D9617" s="21">
        <f>VLOOKUP(C9617,'[2]05-2025'!$B$1:$D$65536,3,0)</f>
        <v>6069107.1600000001</v>
      </c>
      <c r="E9617" s="25" t="s">
        <v>1824</v>
      </c>
      <c r="F9617" s="27" t="s">
        <v>3130</v>
      </c>
      <c r="G9617" s="26">
        <v>0.37</v>
      </c>
      <c r="H9617" s="22">
        <v>0</v>
      </c>
      <c r="I9617" s="24">
        <f t="shared" si="151"/>
        <v>7022504.5399999898</v>
      </c>
      <c r="J9617" s="27" t="s">
        <v>39</v>
      </c>
      <c r="K9617" s="2" t="s">
        <v>15</v>
      </c>
    </row>
    <row r="9618" spans="1:11" ht="12" customHeight="1" x14ac:dyDescent="0.2">
      <c r="A9618" s="2">
        <v>1700</v>
      </c>
      <c r="B9618" s="20" t="str">
        <f>VLOOKUP(C9618,'[2]05-2025'!$B$1:$C$65536,2,0)</f>
        <v>MEDICAMENTOS</v>
      </c>
      <c r="C9618" s="33" t="s">
        <v>103</v>
      </c>
      <c r="D9618" s="21">
        <f>VLOOKUP(C9618,'[2]05-2025'!$B$1:$D$65536,3,0)</f>
        <v>6069107.1600000001</v>
      </c>
      <c r="E9618" s="25" t="s">
        <v>1824</v>
      </c>
      <c r="F9618" s="27" t="s">
        <v>3130</v>
      </c>
      <c r="G9618" s="26">
        <v>3.52</v>
      </c>
      <c r="H9618" s="22">
        <v>0</v>
      </c>
      <c r="I9618" s="24">
        <f t="shared" si="151"/>
        <v>7022508.0599999893</v>
      </c>
      <c r="J9618" s="27" t="s">
        <v>39</v>
      </c>
      <c r="K9618" s="2" t="s">
        <v>15</v>
      </c>
    </row>
    <row r="9619" spans="1:11" ht="12" customHeight="1" x14ac:dyDescent="0.2">
      <c r="A9619" s="2">
        <v>1700</v>
      </c>
      <c r="B9619" s="20" t="str">
        <f>VLOOKUP(C9619,'[2]05-2025'!$B$1:$C$65536,2,0)</f>
        <v>MEDICAMENTOS</v>
      </c>
      <c r="C9619" s="33" t="s">
        <v>103</v>
      </c>
      <c r="D9619" s="21">
        <f>VLOOKUP(C9619,'[2]05-2025'!$B$1:$D$65536,3,0)</f>
        <v>6069107.1600000001</v>
      </c>
      <c r="E9619" s="25" t="s">
        <v>1824</v>
      </c>
      <c r="F9619" s="27" t="s">
        <v>3130</v>
      </c>
      <c r="G9619" s="26">
        <v>0.04</v>
      </c>
      <c r="H9619" s="22">
        <v>0</v>
      </c>
      <c r="I9619" s="24">
        <f t="shared" si="151"/>
        <v>7022508.0999999894</v>
      </c>
      <c r="J9619" s="27" t="s">
        <v>39</v>
      </c>
      <c r="K9619" s="2" t="s">
        <v>15</v>
      </c>
    </row>
    <row r="9620" spans="1:11" ht="12" customHeight="1" x14ac:dyDescent="0.2">
      <c r="A9620" s="2">
        <v>1700</v>
      </c>
      <c r="B9620" s="20" t="str">
        <f>VLOOKUP(C9620,'[2]05-2025'!$B$1:$C$65536,2,0)</f>
        <v>MEDICAMENTOS</v>
      </c>
      <c r="C9620" s="33" t="s">
        <v>103</v>
      </c>
      <c r="D9620" s="21">
        <f>VLOOKUP(C9620,'[2]05-2025'!$B$1:$D$65536,3,0)</f>
        <v>6069107.1600000001</v>
      </c>
      <c r="E9620" s="25" t="s">
        <v>1824</v>
      </c>
      <c r="F9620" s="27" t="s">
        <v>3130</v>
      </c>
      <c r="G9620" s="26">
        <v>0.87</v>
      </c>
      <c r="H9620" s="22">
        <v>0</v>
      </c>
      <c r="I9620" s="24">
        <f t="shared" si="151"/>
        <v>7022508.9699999895</v>
      </c>
      <c r="J9620" s="27" t="s">
        <v>39</v>
      </c>
      <c r="K9620" s="2" t="s">
        <v>15</v>
      </c>
    </row>
    <row r="9621" spans="1:11" ht="12" customHeight="1" x14ac:dyDescent="0.2">
      <c r="A9621" s="2">
        <v>1700</v>
      </c>
      <c r="B9621" s="20" t="str">
        <f>VLOOKUP(C9621,'[2]05-2025'!$B$1:$C$65536,2,0)</f>
        <v>MEDICAMENTOS</v>
      </c>
      <c r="C9621" s="33" t="s">
        <v>103</v>
      </c>
      <c r="D9621" s="21">
        <f>VLOOKUP(C9621,'[2]05-2025'!$B$1:$D$65536,3,0)</f>
        <v>6069107.1600000001</v>
      </c>
      <c r="E9621" s="25" t="s">
        <v>1824</v>
      </c>
      <c r="F9621" s="27" t="s">
        <v>3130</v>
      </c>
      <c r="G9621" s="26">
        <v>7.85</v>
      </c>
      <c r="H9621" s="22">
        <v>0</v>
      </c>
      <c r="I9621" s="24">
        <f t="shared" si="151"/>
        <v>7022516.8199999891</v>
      </c>
      <c r="J9621" s="27" t="s">
        <v>39</v>
      </c>
      <c r="K9621" s="2" t="s">
        <v>15</v>
      </c>
    </row>
    <row r="9622" spans="1:11" ht="12" customHeight="1" x14ac:dyDescent="0.2">
      <c r="A9622" s="2">
        <v>1700</v>
      </c>
      <c r="B9622" s="20" t="str">
        <f>VLOOKUP(C9622,'[2]05-2025'!$B$1:$C$65536,2,0)</f>
        <v>MEDICAMENTOS</v>
      </c>
      <c r="C9622" s="33" t="s">
        <v>103</v>
      </c>
      <c r="D9622" s="21">
        <f>VLOOKUP(C9622,'[2]05-2025'!$B$1:$D$65536,3,0)</f>
        <v>6069107.1600000001</v>
      </c>
      <c r="E9622" s="25" t="s">
        <v>1824</v>
      </c>
      <c r="F9622" s="27" t="s">
        <v>3130</v>
      </c>
      <c r="G9622" s="26">
        <v>0.5</v>
      </c>
      <c r="H9622" s="22">
        <v>0</v>
      </c>
      <c r="I9622" s="24">
        <f t="shared" si="151"/>
        <v>7022517.3199999891</v>
      </c>
      <c r="J9622" s="27" t="s">
        <v>39</v>
      </c>
      <c r="K9622" s="2" t="s">
        <v>15</v>
      </c>
    </row>
    <row r="9623" spans="1:11" ht="12" customHeight="1" x14ac:dyDescent="0.2">
      <c r="A9623" s="2">
        <v>1700</v>
      </c>
      <c r="B9623" s="20" t="str">
        <f>VLOOKUP(C9623,'[2]05-2025'!$B$1:$C$65536,2,0)</f>
        <v>MEDICAMENTOS</v>
      </c>
      <c r="C9623" s="33" t="s">
        <v>103</v>
      </c>
      <c r="D9623" s="21">
        <f>VLOOKUP(C9623,'[2]05-2025'!$B$1:$D$65536,3,0)</f>
        <v>6069107.1600000001</v>
      </c>
      <c r="E9623" s="25" t="s">
        <v>1824</v>
      </c>
      <c r="F9623" s="27" t="s">
        <v>3130</v>
      </c>
      <c r="G9623" s="26">
        <v>17.48</v>
      </c>
      <c r="H9623" s="22">
        <v>0</v>
      </c>
      <c r="I9623" s="24">
        <f t="shared" si="151"/>
        <v>7022534.7999999896</v>
      </c>
      <c r="J9623" s="27" t="s">
        <v>39</v>
      </c>
      <c r="K9623" s="2" t="s">
        <v>15</v>
      </c>
    </row>
    <row r="9624" spans="1:11" ht="12" customHeight="1" x14ac:dyDescent="0.2">
      <c r="A9624" s="2">
        <v>1700</v>
      </c>
      <c r="B9624" s="20" t="str">
        <f>VLOOKUP(C9624,'[2]05-2025'!$B$1:$C$65536,2,0)</f>
        <v>MEDICAMENTOS</v>
      </c>
      <c r="C9624" s="33" t="s">
        <v>103</v>
      </c>
      <c r="D9624" s="21">
        <f>VLOOKUP(C9624,'[2]05-2025'!$B$1:$D$65536,3,0)</f>
        <v>6069107.1600000001</v>
      </c>
      <c r="E9624" s="25" t="s">
        <v>1824</v>
      </c>
      <c r="F9624" s="27" t="s">
        <v>3130</v>
      </c>
      <c r="G9624" s="26">
        <v>2.21</v>
      </c>
      <c r="H9624" s="22">
        <v>0</v>
      </c>
      <c r="I9624" s="24">
        <f t="shared" si="151"/>
        <v>7022537.0099999895</v>
      </c>
      <c r="J9624" s="27" t="s">
        <v>39</v>
      </c>
      <c r="K9624" s="2" t="s">
        <v>15</v>
      </c>
    </row>
    <row r="9625" spans="1:11" ht="12" customHeight="1" x14ac:dyDescent="0.2">
      <c r="A9625" s="2">
        <v>1700</v>
      </c>
      <c r="B9625" s="20" t="str">
        <f>VLOOKUP(C9625,'[2]05-2025'!$B$1:$C$65536,2,0)</f>
        <v>MEDICAMENTOS</v>
      </c>
      <c r="C9625" s="33" t="s">
        <v>103</v>
      </c>
      <c r="D9625" s="21">
        <f>VLOOKUP(C9625,'[2]05-2025'!$B$1:$D$65536,3,0)</f>
        <v>6069107.1600000001</v>
      </c>
      <c r="E9625" s="25" t="s">
        <v>1824</v>
      </c>
      <c r="F9625" s="27" t="s">
        <v>3130</v>
      </c>
      <c r="G9625" s="26">
        <v>2.2999999999999998</v>
      </c>
      <c r="H9625" s="22">
        <v>0</v>
      </c>
      <c r="I9625" s="24">
        <f t="shared" si="151"/>
        <v>7022539.3099999893</v>
      </c>
      <c r="J9625" s="27" t="s">
        <v>39</v>
      </c>
      <c r="K9625" s="2" t="s">
        <v>15</v>
      </c>
    </row>
    <row r="9626" spans="1:11" ht="12" customHeight="1" x14ac:dyDescent="0.2">
      <c r="A9626" s="2">
        <v>1700</v>
      </c>
      <c r="B9626" s="20" t="str">
        <f>VLOOKUP(C9626,'[2]05-2025'!$B$1:$C$65536,2,0)</f>
        <v>MEDICAMENTOS</v>
      </c>
      <c r="C9626" s="33" t="s">
        <v>103</v>
      </c>
      <c r="D9626" s="21">
        <f>VLOOKUP(C9626,'[2]05-2025'!$B$1:$D$65536,3,0)</f>
        <v>6069107.1600000001</v>
      </c>
      <c r="E9626" s="25" t="s">
        <v>1824</v>
      </c>
      <c r="F9626" s="27" t="s">
        <v>3130</v>
      </c>
      <c r="G9626" s="26">
        <v>0.01</v>
      </c>
      <c r="H9626" s="22">
        <v>0</v>
      </c>
      <c r="I9626" s="24">
        <f t="shared" si="151"/>
        <v>7022539.3199999891</v>
      </c>
      <c r="J9626" s="27" t="s">
        <v>39</v>
      </c>
      <c r="K9626" s="2" t="s">
        <v>15</v>
      </c>
    </row>
    <row r="9627" spans="1:11" ht="12" customHeight="1" x14ac:dyDescent="0.2">
      <c r="A9627" s="2">
        <v>1700</v>
      </c>
      <c r="B9627" s="20" t="str">
        <f>VLOOKUP(C9627,'[2]05-2025'!$B$1:$C$65536,2,0)</f>
        <v>MEDICAMENTOS</v>
      </c>
      <c r="C9627" s="33" t="s">
        <v>103</v>
      </c>
      <c r="D9627" s="21">
        <f>VLOOKUP(C9627,'[2]05-2025'!$B$1:$D$65536,3,0)</f>
        <v>6069107.1600000001</v>
      </c>
      <c r="E9627" s="25" t="s">
        <v>1824</v>
      </c>
      <c r="F9627" s="27" t="s">
        <v>3130</v>
      </c>
      <c r="G9627" s="26">
        <v>0.01</v>
      </c>
      <c r="H9627" s="22">
        <v>0</v>
      </c>
      <c r="I9627" s="24">
        <f t="shared" si="151"/>
        <v>7022539.3299999889</v>
      </c>
      <c r="J9627" s="27" t="s">
        <v>39</v>
      </c>
      <c r="K9627" s="2" t="s">
        <v>15</v>
      </c>
    </row>
    <row r="9628" spans="1:11" ht="12" customHeight="1" x14ac:dyDescent="0.2">
      <c r="A9628" s="2">
        <v>1700</v>
      </c>
      <c r="B9628" s="20" t="str">
        <f>VLOOKUP(C9628,'[2]05-2025'!$B$1:$C$65536,2,0)</f>
        <v>MEDICAMENTOS</v>
      </c>
      <c r="C9628" s="33" t="s">
        <v>103</v>
      </c>
      <c r="D9628" s="21">
        <f>VLOOKUP(C9628,'[2]05-2025'!$B$1:$D$65536,3,0)</f>
        <v>6069107.1600000001</v>
      </c>
      <c r="E9628" s="25" t="s">
        <v>1824</v>
      </c>
      <c r="F9628" s="27" t="s">
        <v>3130</v>
      </c>
      <c r="G9628" s="26">
        <v>1.63</v>
      </c>
      <c r="H9628" s="22">
        <v>0</v>
      </c>
      <c r="I9628" s="24">
        <f t="shared" si="151"/>
        <v>7022540.9599999888</v>
      </c>
      <c r="J9628" s="27" t="s">
        <v>39</v>
      </c>
      <c r="K9628" s="2" t="s">
        <v>15</v>
      </c>
    </row>
    <row r="9629" spans="1:11" ht="12" customHeight="1" x14ac:dyDescent="0.2">
      <c r="A9629" s="2">
        <v>1700</v>
      </c>
      <c r="B9629" s="20" t="str">
        <f>VLOOKUP(C9629,'[2]05-2025'!$B$1:$C$65536,2,0)</f>
        <v>MEDICAMENTOS</v>
      </c>
      <c r="C9629" s="33" t="s">
        <v>103</v>
      </c>
      <c r="D9629" s="21">
        <f>VLOOKUP(C9629,'[2]05-2025'!$B$1:$D$65536,3,0)</f>
        <v>6069107.1600000001</v>
      </c>
      <c r="E9629" s="25" t="s">
        <v>1824</v>
      </c>
      <c r="F9629" s="27" t="s">
        <v>3130</v>
      </c>
      <c r="G9629" s="26">
        <v>0.18</v>
      </c>
      <c r="H9629" s="22">
        <v>0</v>
      </c>
      <c r="I9629" s="24">
        <f t="shared" si="151"/>
        <v>7022541.1399999885</v>
      </c>
      <c r="J9629" s="27" t="s">
        <v>39</v>
      </c>
      <c r="K9629" s="2" t="s">
        <v>15</v>
      </c>
    </row>
    <row r="9630" spans="1:11" ht="12" customHeight="1" x14ac:dyDescent="0.2">
      <c r="A9630" s="2">
        <v>1700</v>
      </c>
      <c r="B9630" s="20" t="str">
        <f>VLOOKUP(C9630,'[2]05-2025'!$B$1:$C$65536,2,0)</f>
        <v>MEDICAMENTOS</v>
      </c>
      <c r="C9630" s="33" t="s">
        <v>103</v>
      </c>
      <c r="D9630" s="21">
        <f>VLOOKUP(C9630,'[2]05-2025'!$B$1:$D$65536,3,0)</f>
        <v>6069107.1600000001</v>
      </c>
      <c r="E9630" s="25" t="s">
        <v>1824</v>
      </c>
      <c r="F9630" s="27" t="s">
        <v>3130</v>
      </c>
      <c r="G9630" s="26">
        <v>0.83</v>
      </c>
      <c r="H9630" s="22">
        <v>0</v>
      </c>
      <c r="I9630" s="24">
        <f t="shared" si="151"/>
        <v>7022541.9699999886</v>
      </c>
      <c r="J9630" s="27" t="s">
        <v>39</v>
      </c>
      <c r="K9630" s="2" t="s">
        <v>15</v>
      </c>
    </row>
    <row r="9631" spans="1:11" ht="12" customHeight="1" x14ac:dyDescent="0.2">
      <c r="A9631" s="2">
        <v>1700</v>
      </c>
      <c r="B9631" s="20" t="str">
        <f>VLOOKUP(C9631,'[2]05-2025'!$B$1:$C$65536,2,0)</f>
        <v>MEDICAMENTOS</v>
      </c>
      <c r="C9631" s="33" t="s">
        <v>103</v>
      </c>
      <c r="D9631" s="21">
        <f>VLOOKUP(C9631,'[2]05-2025'!$B$1:$D$65536,3,0)</f>
        <v>6069107.1600000001</v>
      </c>
      <c r="E9631" s="25" t="s">
        <v>1824</v>
      </c>
      <c r="F9631" s="27" t="s">
        <v>3130</v>
      </c>
      <c r="G9631" s="26">
        <v>2.2200000000000002</v>
      </c>
      <c r="H9631" s="22">
        <v>0</v>
      </c>
      <c r="I9631" s="24">
        <f t="shared" si="151"/>
        <v>7022544.1899999883</v>
      </c>
      <c r="J9631" s="27" t="s">
        <v>39</v>
      </c>
      <c r="K9631" s="2" t="s">
        <v>15</v>
      </c>
    </row>
    <row r="9632" spans="1:11" ht="12" customHeight="1" x14ac:dyDescent="0.2">
      <c r="A9632" s="2">
        <v>1700</v>
      </c>
      <c r="B9632" s="20" t="str">
        <f>VLOOKUP(C9632,'[2]05-2025'!$B$1:$C$65536,2,0)</f>
        <v>MEDICAMENTOS</v>
      </c>
      <c r="C9632" s="33" t="s">
        <v>103</v>
      </c>
      <c r="D9632" s="21">
        <f>VLOOKUP(C9632,'[2]05-2025'!$B$1:$D$65536,3,0)</f>
        <v>6069107.1600000001</v>
      </c>
      <c r="E9632" s="25" t="s">
        <v>1824</v>
      </c>
      <c r="F9632" s="27" t="s">
        <v>1603</v>
      </c>
      <c r="G9632" s="26">
        <v>1.52</v>
      </c>
      <c r="H9632" s="22">
        <v>0</v>
      </c>
      <c r="I9632" s="24">
        <f t="shared" si="151"/>
        <v>7022545.7099999879</v>
      </c>
      <c r="J9632" s="27" t="s">
        <v>39</v>
      </c>
      <c r="K9632" s="2" t="s">
        <v>15</v>
      </c>
    </row>
    <row r="9633" spans="1:11" ht="12" customHeight="1" x14ac:dyDescent="0.2">
      <c r="A9633" s="2">
        <v>1700</v>
      </c>
      <c r="B9633" s="20" t="str">
        <f>VLOOKUP(C9633,'[2]05-2025'!$B$1:$C$65536,2,0)</f>
        <v>MEDICAMENTOS</v>
      </c>
      <c r="C9633" s="33" t="s">
        <v>103</v>
      </c>
      <c r="D9633" s="21">
        <f>VLOOKUP(C9633,'[2]05-2025'!$B$1:$D$65536,3,0)</f>
        <v>6069107.1600000001</v>
      </c>
      <c r="E9633" s="25" t="s">
        <v>1824</v>
      </c>
      <c r="F9633" s="27" t="s">
        <v>3130</v>
      </c>
      <c r="G9633" s="26">
        <v>7.0000000000000007E-2</v>
      </c>
      <c r="H9633" s="22">
        <v>0</v>
      </c>
      <c r="I9633" s="24">
        <f t="shared" si="151"/>
        <v>7022545.7799999882</v>
      </c>
      <c r="J9633" s="27" t="s">
        <v>39</v>
      </c>
      <c r="K9633" s="2" t="s">
        <v>15</v>
      </c>
    </row>
    <row r="9634" spans="1:11" ht="12" customHeight="1" x14ac:dyDescent="0.2">
      <c r="A9634" s="2">
        <v>1700</v>
      </c>
      <c r="B9634" s="20" t="str">
        <f>VLOOKUP(C9634,'[2]05-2025'!$B$1:$C$65536,2,0)</f>
        <v>MEDICAMENTOS</v>
      </c>
      <c r="C9634" s="33" t="s">
        <v>103</v>
      </c>
      <c r="D9634" s="21">
        <f>VLOOKUP(C9634,'[2]05-2025'!$B$1:$D$65536,3,0)</f>
        <v>6069107.1600000001</v>
      </c>
      <c r="E9634" s="25" t="s">
        <v>1824</v>
      </c>
      <c r="F9634" s="27" t="s">
        <v>3130</v>
      </c>
      <c r="G9634" s="26">
        <v>2.68</v>
      </c>
      <c r="H9634" s="22">
        <v>0</v>
      </c>
      <c r="I9634" s="24">
        <f t="shared" si="151"/>
        <v>7022548.4599999879</v>
      </c>
      <c r="J9634" s="27" t="s">
        <v>39</v>
      </c>
      <c r="K9634" s="2" t="s">
        <v>15</v>
      </c>
    </row>
    <row r="9635" spans="1:11" ht="12" customHeight="1" x14ac:dyDescent="0.2">
      <c r="A9635" s="2">
        <v>1700</v>
      </c>
      <c r="B9635" s="20" t="str">
        <f>VLOOKUP(C9635,'[2]05-2025'!$B$1:$C$65536,2,0)</f>
        <v>MEDICAMENTOS</v>
      </c>
      <c r="C9635" s="33" t="s">
        <v>103</v>
      </c>
      <c r="D9635" s="21">
        <f>VLOOKUP(C9635,'[2]05-2025'!$B$1:$D$65536,3,0)</f>
        <v>6069107.1600000001</v>
      </c>
      <c r="E9635" s="25" t="s">
        <v>1824</v>
      </c>
      <c r="F9635" s="27" t="s">
        <v>3130</v>
      </c>
      <c r="G9635" s="26">
        <v>1.48</v>
      </c>
      <c r="H9635" s="22">
        <v>0</v>
      </c>
      <c r="I9635" s="24">
        <f t="shared" si="151"/>
        <v>7022549.9399999883</v>
      </c>
      <c r="J9635" s="27" t="s">
        <v>39</v>
      </c>
      <c r="K9635" s="2" t="s">
        <v>15</v>
      </c>
    </row>
    <row r="9636" spans="1:11" ht="12" customHeight="1" x14ac:dyDescent="0.2">
      <c r="A9636" s="2">
        <v>1700</v>
      </c>
      <c r="B9636" s="20" t="str">
        <f>VLOOKUP(C9636,'[2]05-2025'!$B$1:$C$65536,2,0)</f>
        <v>MEDICAMENTOS</v>
      </c>
      <c r="C9636" s="33" t="s">
        <v>103</v>
      </c>
      <c r="D9636" s="21">
        <f>VLOOKUP(C9636,'[2]05-2025'!$B$1:$D$65536,3,0)</f>
        <v>6069107.1600000001</v>
      </c>
      <c r="E9636" s="25" t="s">
        <v>1824</v>
      </c>
      <c r="F9636" s="27" t="s">
        <v>3130</v>
      </c>
      <c r="G9636" s="26">
        <v>0.26</v>
      </c>
      <c r="H9636" s="22">
        <v>0</v>
      </c>
      <c r="I9636" s="24">
        <f t="shared" si="151"/>
        <v>7022550.1999999881</v>
      </c>
      <c r="J9636" s="27" t="s">
        <v>39</v>
      </c>
      <c r="K9636" s="2" t="s">
        <v>15</v>
      </c>
    </row>
    <row r="9637" spans="1:11" ht="12" customHeight="1" x14ac:dyDescent="0.2">
      <c r="A9637" s="2">
        <v>1700</v>
      </c>
      <c r="B9637" s="20" t="str">
        <f>VLOOKUP(C9637,'[2]05-2025'!$B$1:$C$65536,2,0)</f>
        <v>MEDICAMENTOS</v>
      </c>
      <c r="C9637" s="33" t="s">
        <v>103</v>
      </c>
      <c r="D9637" s="21">
        <f>VLOOKUP(C9637,'[2]05-2025'!$B$1:$D$65536,3,0)</f>
        <v>6069107.1600000001</v>
      </c>
      <c r="E9637" s="25" t="s">
        <v>1824</v>
      </c>
      <c r="F9637" s="27" t="s">
        <v>3130</v>
      </c>
      <c r="G9637" s="26">
        <v>1.0900000000000001</v>
      </c>
      <c r="H9637" s="22">
        <v>0</v>
      </c>
      <c r="I9637" s="24">
        <f t="shared" si="151"/>
        <v>7022551.2899999879</v>
      </c>
      <c r="J9637" s="27" t="s">
        <v>39</v>
      </c>
      <c r="K9637" s="2" t="s">
        <v>15</v>
      </c>
    </row>
    <row r="9638" spans="1:11" ht="12" customHeight="1" x14ac:dyDescent="0.2">
      <c r="A9638" s="2">
        <v>1700</v>
      </c>
      <c r="B9638" s="20" t="str">
        <f>VLOOKUP(C9638,'[2]05-2025'!$B$1:$C$65536,2,0)</f>
        <v>MEDICAMENTOS</v>
      </c>
      <c r="C9638" s="33" t="s">
        <v>103</v>
      </c>
      <c r="D9638" s="21">
        <f>VLOOKUP(C9638,'[2]05-2025'!$B$1:$D$65536,3,0)</f>
        <v>6069107.1600000001</v>
      </c>
      <c r="E9638" s="25" t="s">
        <v>1824</v>
      </c>
      <c r="F9638" s="27" t="s">
        <v>3130</v>
      </c>
      <c r="G9638" s="26">
        <v>0.41</v>
      </c>
      <c r="H9638" s="22">
        <v>0</v>
      </c>
      <c r="I9638" s="24">
        <f t="shared" si="151"/>
        <v>7022551.6999999881</v>
      </c>
      <c r="J9638" s="27" t="s">
        <v>39</v>
      </c>
      <c r="K9638" s="2" t="s">
        <v>15</v>
      </c>
    </row>
    <row r="9639" spans="1:11" ht="12" customHeight="1" x14ac:dyDescent="0.2">
      <c r="A9639" s="2">
        <v>1700</v>
      </c>
      <c r="B9639" s="20" t="str">
        <f>VLOOKUP(C9639,'[2]05-2025'!$B$1:$C$65536,2,0)</f>
        <v>MEDICAMENTOS</v>
      </c>
      <c r="C9639" s="33" t="s">
        <v>103</v>
      </c>
      <c r="D9639" s="21">
        <f>VLOOKUP(C9639,'[2]05-2025'!$B$1:$D$65536,3,0)</f>
        <v>6069107.1600000001</v>
      </c>
      <c r="E9639" s="25" t="s">
        <v>1824</v>
      </c>
      <c r="F9639" s="27" t="s">
        <v>3130</v>
      </c>
      <c r="G9639" s="26">
        <v>2.95</v>
      </c>
      <c r="H9639" s="22">
        <v>0</v>
      </c>
      <c r="I9639" s="24">
        <f t="shared" si="151"/>
        <v>7022554.6499999883</v>
      </c>
      <c r="J9639" s="27" t="s">
        <v>39</v>
      </c>
      <c r="K9639" s="2" t="s">
        <v>15</v>
      </c>
    </row>
    <row r="9640" spans="1:11" ht="12" customHeight="1" x14ac:dyDescent="0.2">
      <c r="A9640" s="2">
        <v>1700</v>
      </c>
      <c r="B9640" s="20" t="str">
        <f>VLOOKUP(C9640,'[2]05-2025'!$B$1:$C$65536,2,0)</f>
        <v>MEDICAMENTOS</v>
      </c>
      <c r="C9640" s="33" t="s">
        <v>103</v>
      </c>
      <c r="D9640" s="21">
        <f>VLOOKUP(C9640,'[2]05-2025'!$B$1:$D$65536,3,0)</f>
        <v>6069107.1600000001</v>
      </c>
      <c r="E9640" s="25" t="s">
        <v>1824</v>
      </c>
      <c r="F9640" s="27" t="s">
        <v>3130</v>
      </c>
      <c r="G9640" s="26">
        <v>17.8</v>
      </c>
      <c r="H9640" s="22">
        <v>0</v>
      </c>
      <c r="I9640" s="24">
        <f t="shared" si="151"/>
        <v>7022572.4499999881</v>
      </c>
      <c r="J9640" s="27" t="s">
        <v>39</v>
      </c>
      <c r="K9640" s="2" t="s">
        <v>15</v>
      </c>
    </row>
    <row r="9641" spans="1:11" ht="12" customHeight="1" x14ac:dyDescent="0.2">
      <c r="A9641" s="2">
        <v>1700</v>
      </c>
      <c r="B9641" s="20" t="str">
        <f>VLOOKUP(C9641,'[2]05-2025'!$B$1:$C$65536,2,0)</f>
        <v>MEDICAMENTOS</v>
      </c>
      <c r="C9641" s="33" t="s">
        <v>103</v>
      </c>
      <c r="D9641" s="21">
        <f>VLOOKUP(C9641,'[2]05-2025'!$B$1:$D$65536,3,0)</f>
        <v>6069107.1600000001</v>
      </c>
      <c r="E9641" s="25" t="s">
        <v>1824</v>
      </c>
      <c r="F9641" s="27" t="s">
        <v>3130</v>
      </c>
      <c r="G9641" s="26">
        <v>4.88</v>
      </c>
      <c r="H9641" s="22">
        <v>0</v>
      </c>
      <c r="I9641" s="24">
        <f t="shared" si="151"/>
        <v>7022577.329999988</v>
      </c>
      <c r="J9641" s="27" t="s">
        <v>39</v>
      </c>
      <c r="K9641" s="2" t="s">
        <v>15</v>
      </c>
    </row>
    <row r="9642" spans="1:11" ht="12" customHeight="1" x14ac:dyDescent="0.2">
      <c r="A9642" s="2">
        <v>1700</v>
      </c>
      <c r="B9642" s="20" t="str">
        <f>VLOOKUP(C9642,'[2]05-2025'!$B$1:$C$65536,2,0)</f>
        <v>MEDICAMENTOS</v>
      </c>
      <c r="C9642" s="33" t="s">
        <v>103</v>
      </c>
      <c r="D9642" s="21">
        <f>VLOOKUP(C9642,'[2]05-2025'!$B$1:$D$65536,3,0)</f>
        <v>6069107.1600000001</v>
      </c>
      <c r="E9642" s="25" t="s">
        <v>1824</v>
      </c>
      <c r="F9642" s="27" t="s">
        <v>3130</v>
      </c>
      <c r="G9642" s="26">
        <v>17.52</v>
      </c>
      <c r="H9642" s="22">
        <v>0</v>
      </c>
      <c r="I9642" s="24">
        <f t="shared" si="151"/>
        <v>7022594.8499999875</v>
      </c>
      <c r="J9642" s="27" t="s">
        <v>39</v>
      </c>
      <c r="K9642" s="2" t="s">
        <v>15</v>
      </c>
    </row>
    <row r="9643" spans="1:11" ht="12" customHeight="1" x14ac:dyDescent="0.2">
      <c r="A9643" s="2">
        <v>1700</v>
      </c>
      <c r="B9643" s="20" t="str">
        <f>VLOOKUP(C9643,'[2]05-2025'!$B$1:$C$65536,2,0)</f>
        <v>MEDICAMENTOS</v>
      </c>
      <c r="C9643" s="33" t="s">
        <v>103</v>
      </c>
      <c r="D9643" s="21">
        <f>VLOOKUP(C9643,'[2]05-2025'!$B$1:$D$65536,3,0)</f>
        <v>6069107.1600000001</v>
      </c>
      <c r="E9643" s="25" t="s">
        <v>1824</v>
      </c>
      <c r="F9643" s="27" t="s">
        <v>3130</v>
      </c>
      <c r="G9643" s="26">
        <v>70.64</v>
      </c>
      <c r="H9643" s="22">
        <v>0</v>
      </c>
      <c r="I9643" s="24">
        <f t="shared" si="151"/>
        <v>7022665.4899999872</v>
      </c>
      <c r="J9643" s="27" t="s">
        <v>39</v>
      </c>
      <c r="K9643" s="2" t="s">
        <v>15</v>
      </c>
    </row>
    <row r="9644" spans="1:11" ht="12" customHeight="1" x14ac:dyDescent="0.2">
      <c r="A9644" s="2">
        <v>1700</v>
      </c>
      <c r="B9644" s="20" t="str">
        <f>VLOOKUP(C9644,'[2]05-2025'!$B$1:$C$65536,2,0)</f>
        <v>MEDICAMENTOS</v>
      </c>
      <c r="C9644" s="33" t="s">
        <v>103</v>
      </c>
      <c r="D9644" s="21">
        <f>VLOOKUP(C9644,'[2]05-2025'!$B$1:$D$65536,3,0)</f>
        <v>6069107.1600000001</v>
      </c>
      <c r="E9644" s="25" t="s">
        <v>1824</v>
      </c>
      <c r="F9644" s="27" t="s">
        <v>3130</v>
      </c>
      <c r="G9644" s="26">
        <v>0.1</v>
      </c>
      <c r="H9644" s="22">
        <v>0</v>
      </c>
      <c r="I9644" s="24">
        <f t="shared" si="151"/>
        <v>7022665.5899999868</v>
      </c>
      <c r="J9644" s="27" t="s">
        <v>39</v>
      </c>
      <c r="K9644" s="2" t="s">
        <v>15</v>
      </c>
    </row>
    <row r="9645" spans="1:11" ht="12" customHeight="1" x14ac:dyDescent="0.2">
      <c r="A9645" s="2">
        <v>1700</v>
      </c>
      <c r="B9645" s="20" t="str">
        <f>VLOOKUP(C9645,'[2]05-2025'!$B$1:$C$65536,2,0)</f>
        <v>MEDICAMENTOS</v>
      </c>
      <c r="C9645" s="33" t="s">
        <v>103</v>
      </c>
      <c r="D9645" s="21">
        <f>VLOOKUP(C9645,'[2]05-2025'!$B$1:$D$65536,3,0)</f>
        <v>6069107.1600000001</v>
      </c>
      <c r="E9645" s="25" t="s">
        <v>1824</v>
      </c>
      <c r="F9645" s="27" t="s">
        <v>3130</v>
      </c>
      <c r="G9645" s="26">
        <v>7.11</v>
      </c>
      <c r="H9645" s="22">
        <v>0</v>
      </c>
      <c r="I9645" s="24">
        <f t="shared" si="151"/>
        <v>7022672.6999999871</v>
      </c>
      <c r="J9645" s="27" t="s">
        <v>39</v>
      </c>
      <c r="K9645" s="2" t="s">
        <v>15</v>
      </c>
    </row>
    <row r="9646" spans="1:11" ht="12" customHeight="1" x14ac:dyDescent="0.2">
      <c r="A9646" s="2">
        <v>1700</v>
      </c>
      <c r="B9646" s="20" t="str">
        <f>VLOOKUP(C9646,'[2]05-2025'!$B$1:$C$65536,2,0)</f>
        <v>MEDICAMENTOS</v>
      </c>
      <c r="C9646" s="33" t="s">
        <v>103</v>
      </c>
      <c r="D9646" s="21">
        <f>VLOOKUP(C9646,'[2]05-2025'!$B$1:$D$65536,3,0)</f>
        <v>6069107.1600000001</v>
      </c>
      <c r="E9646" s="25" t="s">
        <v>1824</v>
      </c>
      <c r="F9646" s="27" t="s">
        <v>3130</v>
      </c>
      <c r="G9646" s="26">
        <v>1.81</v>
      </c>
      <c r="H9646" s="22">
        <v>0</v>
      </c>
      <c r="I9646" s="24">
        <f t="shared" si="151"/>
        <v>7022674.5099999867</v>
      </c>
      <c r="J9646" s="27" t="s">
        <v>39</v>
      </c>
      <c r="K9646" s="2" t="s">
        <v>15</v>
      </c>
    </row>
    <row r="9647" spans="1:11" ht="12" customHeight="1" x14ac:dyDescent="0.2">
      <c r="A9647" s="2">
        <v>1700</v>
      </c>
      <c r="B9647" s="20" t="str">
        <f>VLOOKUP(C9647,'[2]05-2025'!$B$1:$C$65536,2,0)</f>
        <v>MEDICAMENTOS</v>
      </c>
      <c r="C9647" s="33" t="s">
        <v>103</v>
      </c>
      <c r="D9647" s="21">
        <f>VLOOKUP(C9647,'[2]05-2025'!$B$1:$D$65536,3,0)</f>
        <v>6069107.1600000001</v>
      </c>
      <c r="E9647" s="25" t="s">
        <v>1824</v>
      </c>
      <c r="F9647" s="27" t="s">
        <v>3130</v>
      </c>
      <c r="G9647" s="26">
        <v>3.24</v>
      </c>
      <c r="H9647" s="22">
        <v>0</v>
      </c>
      <c r="I9647" s="24">
        <f t="shared" si="151"/>
        <v>7022677.749999987</v>
      </c>
      <c r="J9647" s="27" t="s">
        <v>39</v>
      </c>
      <c r="K9647" s="2" t="s">
        <v>15</v>
      </c>
    </row>
    <row r="9648" spans="1:11" ht="12" customHeight="1" x14ac:dyDescent="0.2">
      <c r="A9648" s="2">
        <v>1700</v>
      </c>
      <c r="B9648" s="20" t="str">
        <f>VLOOKUP(C9648,'[2]05-2025'!$B$1:$C$65536,2,0)</f>
        <v>MEDICAMENTOS</v>
      </c>
      <c r="C9648" s="33" t="s">
        <v>103</v>
      </c>
      <c r="D9648" s="21">
        <f>VLOOKUP(C9648,'[2]05-2025'!$B$1:$D$65536,3,0)</f>
        <v>6069107.1600000001</v>
      </c>
      <c r="E9648" s="25" t="s">
        <v>1824</v>
      </c>
      <c r="F9648" s="27" t="s">
        <v>3130</v>
      </c>
      <c r="G9648" s="26">
        <v>6.83</v>
      </c>
      <c r="H9648" s="22">
        <v>0</v>
      </c>
      <c r="I9648" s="24">
        <f t="shared" si="151"/>
        <v>7022684.579999987</v>
      </c>
      <c r="J9648" s="27" t="s">
        <v>39</v>
      </c>
      <c r="K9648" s="2" t="s">
        <v>15</v>
      </c>
    </row>
    <row r="9649" spans="1:11" ht="12" customHeight="1" x14ac:dyDescent="0.2">
      <c r="A9649" s="2">
        <v>1700</v>
      </c>
      <c r="B9649" s="20" t="str">
        <f>VLOOKUP(C9649,'[2]05-2025'!$B$1:$C$65536,2,0)</f>
        <v>MEDICAMENTOS</v>
      </c>
      <c r="C9649" s="33" t="s">
        <v>103</v>
      </c>
      <c r="D9649" s="21">
        <f>VLOOKUP(C9649,'[2]05-2025'!$B$1:$D$65536,3,0)</f>
        <v>6069107.1600000001</v>
      </c>
      <c r="E9649" s="25" t="s">
        <v>1824</v>
      </c>
      <c r="F9649" s="27" t="s">
        <v>3130</v>
      </c>
      <c r="G9649" s="26">
        <v>1</v>
      </c>
      <c r="H9649" s="22">
        <v>0</v>
      </c>
      <c r="I9649" s="24">
        <f t="shared" si="151"/>
        <v>7022685.579999987</v>
      </c>
      <c r="J9649" s="27" t="s">
        <v>39</v>
      </c>
      <c r="K9649" s="2" t="s">
        <v>15</v>
      </c>
    </row>
    <row r="9650" spans="1:11" ht="12" customHeight="1" x14ac:dyDescent="0.2">
      <c r="A9650" s="2">
        <v>1700</v>
      </c>
      <c r="B9650" s="20" t="str">
        <f>VLOOKUP(C9650,'[2]05-2025'!$B$1:$C$65536,2,0)</f>
        <v>MEDICAMENTOS</v>
      </c>
      <c r="C9650" s="33" t="s">
        <v>103</v>
      </c>
      <c r="D9650" s="21">
        <f>VLOOKUP(C9650,'[2]05-2025'!$B$1:$D$65536,3,0)</f>
        <v>6069107.1600000001</v>
      </c>
      <c r="E9650" s="25" t="s">
        <v>1824</v>
      </c>
      <c r="F9650" s="27" t="s">
        <v>3130</v>
      </c>
      <c r="G9650" s="26">
        <v>29.22</v>
      </c>
      <c r="H9650" s="22">
        <v>0</v>
      </c>
      <c r="I9650" s="24">
        <f t="shared" si="151"/>
        <v>7022714.7999999868</v>
      </c>
      <c r="J9650" s="27" t="s">
        <v>39</v>
      </c>
      <c r="K9650" s="2" t="s">
        <v>15</v>
      </c>
    </row>
    <row r="9651" spans="1:11" ht="12" customHeight="1" x14ac:dyDescent="0.2">
      <c r="A9651" s="2">
        <v>1700</v>
      </c>
      <c r="B9651" s="20" t="str">
        <f>VLOOKUP(C9651,'[2]05-2025'!$B$1:$C$65536,2,0)</f>
        <v>MEDICAMENTOS</v>
      </c>
      <c r="C9651" s="33" t="s">
        <v>103</v>
      </c>
      <c r="D9651" s="21">
        <f>VLOOKUP(C9651,'[2]05-2025'!$B$1:$D$65536,3,0)</f>
        <v>6069107.1600000001</v>
      </c>
      <c r="E9651" s="25" t="s">
        <v>1824</v>
      </c>
      <c r="F9651" s="27" t="s">
        <v>3130</v>
      </c>
      <c r="G9651" s="26">
        <v>1.89</v>
      </c>
      <c r="H9651" s="22">
        <v>0</v>
      </c>
      <c r="I9651" s="24">
        <f t="shared" si="151"/>
        <v>7022716.6899999864</v>
      </c>
      <c r="J9651" s="27" t="s">
        <v>39</v>
      </c>
      <c r="K9651" s="2" t="s">
        <v>15</v>
      </c>
    </row>
    <row r="9652" spans="1:11" ht="12" customHeight="1" x14ac:dyDescent="0.2">
      <c r="A9652" s="2">
        <v>1700</v>
      </c>
      <c r="B9652" s="20" t="str">
        <f>VLOOKUP(C9652,'[2]05-2025'!$B$1:$C$65536,2,0)</f>
        <v>MEDICAMENTOS</v>
      </c>
      <c r="C9652" s="33" t="s">
        <v>103</v>
      </c>
      <c r="D9652" s="21">
        <f>VLOOKUP(C9652,'[2]05-2025'!$B$1:$D$65536,3,0)</f>
        <v>6069107.1600000001</v>
      </c>
      <c r="E9652" s="25" t="s">
        <v>1824</v>
      </c>
      <c r="F9652" s="27" t="s">
        <v>3130</v>
      </c>
      <c r="G9652" s="26">
        <v>0.05</v>
      </c>
      <c r="H9652" s="22">
        <v>0</v>
      </c>
      <c r="I9652" s="24">
        <f t="shared" si="151"/>
        <v>7022716.7399999863</v>
      </c>
      <c r="J9652" s="27" t="s">
        <v>39</v>
      </c>
      <c r="K9652" s="2" t="s">
        <v>15</v>
      </c>
    </row>
    <row r="9653" spans="1:11" ht="12" customHeight="1" x14ac:dyDescent="0.2">
      <c r="A9653" s="2">
        <v>1700</v>
      </c>
      <c r="B9653" s="20" t="str">
        <f>VLOOKUP(C9653,'[2]05-2025'!$B$1:$C$65536,2,0)</f>
        <v>MEDICAMENTOS</v>
      </c>
      <c r="C9653" s="33" t="s">
        <v>103</v>
      </c>
      <c r="D9653" s="21">
        <f>VLOOKUP(C9653,'[2]05-2025'!$B$1:$D$65536,3,0)</f>
        <v>6069107.1600000001</v>
      </c>
      <c r="E9653" s="25" t="s">
        <v>1824</v>
      </c>
      <c r="F9653" s="27" t="s">
        <v>3130</v>
      </c>
      <c r="G9653" s="26">
        <v>1.17</v>
      </c>
      <c r="H9653" s="22">
        <v>0</v>
      </c>
      <c r="I9653" s="24">
        <f t="shared" si="151"/>
        <v>7022717.9099999862</v>
      </c>
      <c r="J9653" s="27" t="s">
        <v>39</v>
      </c>
      <c r="K9653" s="2" t="s">
        <v>15</v>
      </c>
    </row>
    <row r="9654" spans="1:11" ht="12" customHeight="1" x14ac:dyDescent="0.2">
      <c r="A9654" s="2">
        <v>1700</v>
      </c>
      <c r="B9654" s="20" t="str">
        <f>VLOOKUP(C9654,'[2]05-2025'!$B$1:$C$65536,2,0)</f>
        <v>MEDICAMENTOS</v>
      </c>
      <c r="C9654" s="33" t="s">
        <v>103</v>
      </c>
      <c r="D9654" s="21">
        <f>VLOOKUP(C9654,'[2]05-2025'!$B$1:$D$65536,3,0)</f>
        <v>6069107.1600000001</v>
      </c>
      <c r="E9654" s="25" t="s">
        <v>1824</v>
      </c>
      <c r="F9654" s="27" t="s">
        <v>3130</v>
      </c>
      <c r="G9654" s="26">
        <v>0.24</v>
      </c>
      <c r="H9654" s="22">
        <v>0</v>
      </c>
      <c r="I9654" s="24">
        <f t="shared" si="151"/>
        <v>7022718.1499999864</v>
      </c>
      <c r="J9654" s="27" t="s">
        <v>39</v>
      </c>
      <c r="K9654" s="2" t="s">
        <v>15</v>
      </c>
    </row>
    <row r="9655" spans="1:11" ht="12" customHeight="1" x14ac:dyDescent="0.2">
      <c r="A9655" s="2">
        <v>1700</v>
      </c>
      <c r="B9655" s="20" t="str">
        <f>VLOOKUP(C9655,'[2]05-2025'!$B$1:$C$65536,2,0)</f>
        <v>MEDICAMENTOS</v>
      </c>
      <c r="C9655" s="33" t="s">
        <v>103</v>
      </c>
      <c r="D9655" s="21">
        <f>VLOOKUP(C9655,'[2]05-2025'!$B$1:$D$65536,3,0)</f>
        <v>6069107.1600000001</v>
      </c>
      <c r="E9655" s="25" t="s">
        <v>1824</v>
      </c>
      <c r="F9655" s="27" t="s">
        <v>1603</v>
      </c>
      <c r="G9655" s="26">
        <v>1.95</v>
      </c>
      <c r="H9655" s="22">
        <v>0</v>
      </c>
      <c r="I9655" s="24">
        <f t="shared" si="151"/>
        <v>7022720.0999999866</v>
      </c>
      <c r="J9655" s="27" t="s">
        <v>39</v>
      </c>
      <c r="K9655" s="2" t="s">
        <v>15</v>
      </c>
    </row>
    <row r="9656" spans="1:11" ht="12" customHeight="1" x14ac:dyDescent="0.2">
      <c r="A9656" s="2">
        <v>1700</v>
      </c>
      <c r="B9656" s="20" t="str">
        <f>VLOOKUP(C9656,'[2]05-2025'!$B$1:$C$65536,2,0)</f>
        <v>MEDICAMENTOS</v>
      </c>
      <c r="C9656" s="33" t="s">
        <v>103</v>
      </c>
      <c r="D9656" s="21">
        <f>VLOOKUP(C9656,'[2]05-2025'!$B$1:$D$65536,3,0)</f>
        <v>6069107.1600000001</v>
      </c>
      <c r="E9656" s="25" t="s">
        <v>1824</v>
      </c>
      <c r="F9656" s="27" t="s">
        <v>3130</v>
      </c>
      <c r="G9656" s="26">
        <v>33.21</v>
      </c>
      <c r="H9656" s="22">
        <v>0</v>
      </c>
      <c r="I9656" s="24">
        <f t="shared" si="151"/>
        <v>7022753.3099999866</v>
      </c>
      <c r="J9656" s="27" t="s">
        <v>39</v>
      </c>
      <c r="K9656" s="2" t="s">
        <v>15</v>
      </c>
    </row>
    <row r="9657" spans="1:11" ht="12" customHeight="1" x14ac:dyDescent="0.2">
      <c r="A9657" s="2">
        <v>1700</v>
      </c>
      <c r="B9657" s="20" t="str">
        <f>VLOOKUP(C9657,'[2]05-2025'!$B$1:$C$65536,2,0)</f>
        <v>MEDICAMENTOS</v>
      </c>
      <c r="C9657" s="33" t="s">
        <v>103</v>
      </c>
      <c r="D9657" s="21">
        <f>VLOOKUP(C9657,'[2]05-2025'!$B$1:$D$65536,3,0)</f>
        <v>6069107.1600000001</v>
      </c>
      <c r="E9657" s="25" t="s">
        <v>1824</v>
      </c>
      <c r="F9657" s="27" t="s">
        <v>3130</v>
      </c>
      <c r="G9657" s="26">
        <v>2.33</v>
      </c>
      <c r="H9657" s="22">
        <v>0</v>
      </c>
      <c r="I9657" s="24">
        <f t="shared" si="151"/>
        <v>7022755.6399999866</v>
      </c>
      <c r="J9657" s="27" t="s">
        <v>39</v>
      </c>
      <c r="K9657" s="2" t="s">
        <v>15</v>
      </c>
    </row>
    <row r="9658" spans="1:11" ht="12" customHeight="1" x14ac:dyDescent="0.2">
      <c r="A9658" s="2">
        <v>1700</v>
      </c>
      <c r="B9658" s="20" t="str">
        <f>VLOOKUP(C9658,'[2]05-2025'!$B$1:$C$65536,2,0)</f>
        <v>MEDICAMENTOS</v>
      </c>
      <c r="C9658" s="33" t="s">
        <v>103</v>
      </c>
      <c r="D9658" s="21">
        <f>VLOOKUP(C9658,'[2]05-2025'!$B$1:$D$65536,3,0)</f>
        <v>6069107.1600000001</v>
      </c>
      <c r="E9658" s="25" t="s">
        <v>1824</v>
      </c>
      <c r="F9658" s="27" t="s">
        <v>3130</v>
      </c>
      <c r="G9658" s="26">
        <v>0.33</v>
      </c>
      <c r="H9658" s="22">
        <v>0</v>
      </c>
      <c r="I9658" s="24">
        <f t="shared" si="151"/>
        <v>7022755.9699999867</v>
      </c>
      <c r="J9658" s="27" t="s">
        <v>39</v>
      </c>
      <c r="K9658" s="2" t="s">
        <v>15</v>
      </c>
    </row>
    <row r="9659" spans="1:11" ht="12" customHeight="1" x14ac:dyDescent="0.2">
      <c r="A9659" s="2">
        <v>1700</v>
      </c>
      <c r="B9659" s="20" t="str">
        <f>VLOOKUP(C9659,'[2]05-2025'!$B$1:$C$65536,2,0)</f>
        <v>MEDICAMENTOS</v>
      </c>
      <c r="C9659" s="33" t="s">
        <v>103</v>
      </c>
      <c r="D9659" s="21">
        <f>VLOOKUP(C9659,'[2]05-2025'!$B$1:$D$65536,3,0)</f>
        <v>6069107.1600000001</v>
      </c>
      <c r="E9659" s="25" t="s">
        <v>1824</v>
      </c>
      <c r="F9659" s="27" t="s">
        <v>3130</v>
      </c>
      <c r="G9659" s="26">
        <v>1.03</v>
      </c>
      <c r="H9659" s="22">
        <v>0</v>
      </c>
      <c r="I9659" s="24">
        <f t="shared" si="151"/>
        <v>7022756.999999987</v>
      </c>
      <c r="J9659" s="27" t="s">
        <v>39</v>
      </c>
      <c r="K9659" s="2" t="s">
        <v>15</v>
      </c>
    </row>
    <row r="9660" spans="1:11" ht="12" customHeight="1" x14ac:dyDescent="0.2">
      <c r="A9660" s="2">
        <v>1700</v>
      </c>
      <c r="B9660" s="20" t="str">
        <f>VLOOKUP(C9660,'[2]05-2025'!$B$1:$C$65536,2,0)</f>
        <v>MEDICAMENTOS</v>
      </c>
      <c r="C9660" s="33" t="s">
        <v>103</v>
      </c>
      <c r="D9660" s="21">
        <f>VLOOKUP(C9660,'[2]05-2025'!$B$1:$D$65536,3,0)</f>
        <v>6069107.1600000001</v>
      </c>
      <c r="E9660" s="25" t="s">
        <v>1824</v>
      </c>
      <c r="F9660" s="27" t="s">
        <v>3130</v>
      </c>
      <c r="G9660" s="26">
        <v>61.86</v>
      </c>
      <c r="H9660" s="22">
        <v>0</v>
      </c>
      <c r="I9660" s="24">
        <f t="shared" si="151"/>
        <v>7022818.8599999873</v>
      </c>
      <c r="J9660" s="27" t="s">
        <v>39</v>
      </c>
      <c r="K9660" s="2" t="s">
        <v>15</v>
      </c>
    </row>
    <row r="9661" spans="1:11" ht="12" customHeight="1" x14ac:dyDescent="0.2">
      <c r="A9661" s="2">
        <v>1700</v>
      </c>
      <c r="B9661" s="20" t="str">
        <f>VLOOKUP(C9661,'[2]05-2025'!$B$1:$C$65536,2,0)</f>
        <v>MEDICAMENTOS</v>
      </c>
      <c r="C9661" s="33" t="s">
        <v>103</v>
      </c>
      <c r="D9661" s="21">
        <f>VLOOKUP(C9661,'[2]05-2025'!$B$1:$D$65536,3,0)</f>
        <v>6069107.1600000001</v>
      </c>
      <c r="E9661" s="25" t="s">
        <v>1824</v>
      </c>
      <c r="F9661" s="27" t="s">
        <v>3130</v>
      </c>
      <c r="G9661" s="26">
        <v>1.17</v>
      </c>
      <c r="H9661" s="22">
        <v>0</v>
      </c>
      <c r="I9661" s="24">
        <f t="shared" si="151"/>
        <v>7022820.0299999872</v>
      </c>
      <c r="J9661" s="27" t="s">
        <v>39</v>
      </c>
      <c r="K9661" s="2" t="s">
        <v>15</v>
      </c>
    </row>
    <row r="9662" spans="1:11" ht="12" customHeight="1" x14ac:dyDescent="0.2">
      <c r="A9662" s="2">
        <v>1700</v>
      </c>
      <c r="B9662" s="20" t="str">
        <f>VLOOKUP(C9662,'[2]05-2025'!$B$1:$C$65536,2,0)</f>
        <v>MEDICAMENTOS</v>
      </c>
      <c r="C9662" s="33" t="s">
        <v>103</v>
      </c>
      <c r="D9662" s="21">
        <f>VLOOKUP(C9662,'[2]05-2025'!$B$1:$D$65536,3,0)</f>
        <v>6069107.1600000001</v>
      </c>
      <c r="E9662" s="25" t="s">
        <v>1824</v>
      </c>
      <c r="F9662" s="27" t="s">
        <v>3130</v>
      </c>
      <c r="G9662" s="26">
        <v>7.46</v>
      </c>
      <c r="H9662" s="22">
        <v>0</v>
      </c>
      <c r="I9662" s="24">
        <f t="shared" si="151"/>
        <v>7022827.4899999872</v>
      </c>
      <c r="J9662" s="27" t="s">
        <v>39</v>
      </c>
      <c r="K9662" s="2" t="s">
        <v>15</v>
      </c>
    </row>
    <row r="9663" spans="1:11" ht="12" customHeight="1" x14ac:dyDescent="0.2">
      <c r="A9663" s="2">
        <v>1700</v>
      </c>
      <c r="B9663" s="20" t="str">
        <f>VLOOKUP(C9663,'[2]05-2025'!$B$1:$C$65536,2,0)</f>
        <v>MEDICAMENTOS</v>
      </c>
      <c r="C9663" s="33" t="s">
        <v>103</v>
      </c>
      <c r="D9663" s="21">
        <f>VLOOKUP(C9663,'[2]05-2025'!$B$1:$D$65536,3,0)</f>
        <v>6069107.1600000001</v>
      </c>
      <c r="E9663" s="25" t="s">
        <v>1824</v>
      </c>
      <c r="F9663" s="27" t="s">
        <v>3130</v>
      </c>
      <c r="G9663" s="26">
        <v>1.29</v>
      </c>
      <c r="H9663" s="22">
        <v>0</v>
      </c>
      <c r="I9663" s="24">
        <f t="shared" si="151"/>
        <v>7022828.7799999872</v>
      </c>
      <c r="J9663" s="27" t="s">
        <v>39</v>
      </c>
      <c r="K9663" s="2" t="s">
        <v>15</v>
      </c>
    </row>
    <row r="9664" spans="1:11" ht="12" customHeight="1" x14ac:dyDescent="0.2">
      <c r="A9664" s="2">
        <v>1700</v>
      </c>
      <c r="B9664" s="20" t="str">
        <f>VLOOKUP(C9664,'[2]05-2025'!$B$1:$C$65536,2,0)</f>
        <v>MEDICAMENTOS</v>
      </c>
      <c r="C9664" s="33" t="s">
        <v>103</v>
      </c>
      <c r="D9664" s="21">
        <f>VLOOKUP(C9664,'[2]05-2025'!$B$1:$D$65536,3,0)</f>
        <v>6069107.1600000001</v>
      </c>
      <c r="E9664" s="25" t="s">
        <v>1824</v>
      </c>
      <c r="F9664" s="27" t="s">
        <v>3130</v>
      </c>
      <c r="G9664" s="26">
        <v>0.04</v>
      </c>
      <c r="H9664" s="22">
        <v>0</v>
      </c>
      <c r="I9664" s="24">
        <f t="shared" si="151"/>
        <v>7022828.8199999873</v>
      </c>
      <c r="J9664" s="27" t="s">
        <v>39</v>
      </c>
      <c r="K9664" s="2" t="s">
        <v>15</v>
      </c>
    </row>
    <row r="9665" spans="1:11" ht="12" customHeight="1" x14ac:dyDescent="0.2">
      <c r="A9665" s="2">
        <v>1700</v>
      </c>
      <c r="B9665" s="20" t="str">
        <f>VLOOKUP(C9665,'[2]05-2025'!$B$1:$C$65536,2,0)</f>
        <v>MEDICAMENTOS</v>
      </c>
      <c r="C9665" s="33" t="s">
        <v>103</v>
      </c>
      <c r="D9665" s="21">
        <f>VLOOKUP(C9665,'[2]05-2025'!$B$1:$D$65536,3,0)</f>
        <v>6069107.1600000001</v>
      </c>
      <c r="E9665" s="25" t="s">
        <v>1824</v>
      </c>
      <c r="F9665" s="27" t="s">
        <v>3130</v>
      </c>
      <c r="G9665" s="26">
        <v>1.28</v>
      </c>
      <c r="H9665" s="22">
        <v>0</v>
      </c>
      <c r="I9665" s="24">
        <f t="shared" si="151"/>
        <v>7022830.0999999875</v>
      </c>
      <c r="J9665" s="27" t="s">
        <v>39</v>
      </c>
      <c r="K9665" s="2" t="s">
        <v>15</v>
      </c>
    </row>
    <row r="9666" spans="1:11" ht="12" customHeight="1" x14ac:dyDescent="0.2">
      <c r="A9666" s="2">
        <v>1700</v>
      </c>
      <c r="B9666" s="20" t="str">
        <f>VLOOKUP(C9666,'[2]05-2025'!$B$1:$C$65536,2,0)</f>
        <v>MEDICAMENTOS</v>
      </c>
      <c r="C9666" s="33" t="s">
        <v>103</v>
      </c>
      <c r="D9666" s="21">
        <f>VLOOKUP(C9666,'[2]05-2025'!$B$1:$D$65536,3,0)</f>
        <v>6069107.1600000001</v>
      </c>
      <c r="E9666" s="25" t="s">
        <v>1824</v>
      </c>
      <c r="F9666" s="27" t="s">
        <v>3130</v>
      </c>
      <c r="G9666" s="26">
        <v>22.64</v>
      </c>
      <c r="H9666" s="22">
        <v>0</v>
      </c>
      <c r="I9666" s="24">
        <f t="shared" si="151"/>
        <v>7022852.7399999872</v>
      </c>
      <c r="J9666" s="27" t="s">
        <v>39</v>
      </c>
      <c r="K9666" s="2" t="s">
        <v>15</v>
      </c>
    </row>
    <row r="9667" spans="1:11" ht="12" customHeight="1" x14ac:dyDescent="0.2">
      <c r="A9667" s="2">
        <v>1700</v>
      </c>
      <c r="B9667" s="20" t="str">
        <f>VLOOKUP(C9667,'[2]05-2025'!$B$1:$C$65536,2,0)</f>
        <v>MEDICAMENTOS</v>
      </c>
      <c r="C9667" s="33" t="s">
        <v>103</v>
      </c>
      <c r="D9667" s="21">
        <f>VLOOKUP(C9667,'[2]05-2025'!$B$1:$D$65536,3,0)</f>
        <v>6069107.1600000001</v>
      </c>
      <c r="E9667" s="25" t="s">
        <v>1824</v>
      </c>
      <c r="F9667" s="27" t="s">
        <v>3130</v>
      </c>
      <c r="G9667" s="26">
        <v>2.69</v>
      </c>
      <c r="H9667" s="22">
        <v>0</v>
      </c>
      <c r="I9667" s="24">
        <f t="shared" ref="I9667:I9730" si="152">IF(C9667&lt;&gt;C9666,D9667+G9667-H9667,IF(C9667=C9666,I9666+G9667-H9667,"falso"))</f>
        <v>7022855.4299999876</v>
      </c>
      <c r="J9667" s="27" t="s">
        <v>39</v>
      </c>
      <c r="K9667" s="2" t="s">
        <v>15</v>
      </c>
    </row>
    <row r="9668" spans="1:11" ht="12" customHeight="1" x14ac:dyDescent="0.2">
      <c r="A9668" s="2">
        <v>1700</v>
      </c>
      <c r="B9668" s="20" t="str">
        <f>VLOOKUP(C9668,'[2]05-2025'!$B$1:$C$65536,2,0)</f>
        <v>MEDICAMENTOS</v>
      </c>
      <c r="C9668" s="33" t="s">
        <v>103</v>
      </c>
      <c r="D9668" s="21">
        <f>VLOOKUP(C9668,'[2]05-2025'!$B$1:$D$65536,3,0)</f>
        <v>6069107.1600000001</v>
      </c>
      <c r="E9668" s="25" t="s">
        <v>1824</v>
      </c>
      <c r="F9668" s="27" t="s">
        <v>3130</v>
      </c>
      <c r="G9668" s="26">
        <v>5.24</v>
      </c>
      <c r="H9668" s="22">
        <v>0</v>
      </c>
      <c r="I9668" s="24">
        <f t="shared" si="152"/>
        <v>7022860.6699999878</v>
      </c>
      <c r="J9668" s="27" t="s">
        <v>39</v>
      </c>
      <c r="K9668" s="2" t="s">
        <v>15</v>
      </c>
    </row>
    <row r="9669" spans="1:11" ht="12" customHeight="1" x14ac:dyDescent="0.2">
      <c r="A9669" s="2">
        <v>1700</v>
      </c>
      <c r="B9669" s="20" t="str">
        <f>VLOOKUP(C9669,'[2]05-2025'!$B$1:$C$65536,2,0)</f>
        <v>MEDICAMENTOS</v>
      </c>
      <c r="C9669" s="33" t="s">
        <v>103</v>
      </c>
      <c r="D9669" s="21">
        <f>VLOOKUP(C9669,'[2]05-2025'!$B$1:$D$65536,3,0)</f>
        <v>6069107.1600000001</v>
      </c>
      <c r="E9669" s="25" t="s">
        <v>1824</v>
      </c>
      <c r="F9669" s="27" t="s">
        <v>3130</v>
      </c>
      <c r="G9669" s="26">
        <v>14.49</v>
      </c>
      <c r="H9669" s="22">
        <v>0</v>
      </c>
      <c r="I9669" s="24">
        <f t="shared" si="152"/>
        <v>7022875.159999988</v>
      </c>
      <c r="J9669" s="27" t="s">
        <v>39</v>
      </c>
      <c r="K9669" s="2" t="s">
        <v>15</v>
      </c>
    </row>
    <row r="9670" spans="1:11" ht="12" customHeight="1" x14ac:dyDescent="0.2">
      <c r="A9670" s="2">
        <v>1700</v>
      </c>
      <c r="B9670" s="20" t="str">
        <f>VLOOKUP(C9670,'[2]05-2025'!$B$1:$C$65536,2,0)</f>
        <v>MEDICAMENTOS</v>
      </c>
      <c r="C9670" s="33" t="s">
        <v>103</v>
      </c>
      <c r="D9670" s="21">
        <f>VLOOKUP(C9670,'[2]05-2025'!$B$1:$D$65536,3,0)</f>
        <v>6069107.1600000001</v>
      </c>
      <c r="E9670" s="25" t="s">
        <v>1824</v>
      </c>
      <c r="F9670" s="27" t="s">
        <v>3130</v>
      </c>
      <c r="G9670" s="26">
        <v>16.52</v>
      </c>
      <c r="H9670" s="22">
        <v>0</v>
      </c>
      <c r="I9670" s="24">
        <f t="shared" si="152"/>
        <v>7022891.6799999876</v>
      </c>
      <c r="J9670" s="27" t="s">
        <v>39</v>
      </c>
      <c r="K9670" s="2" t="s">
        <v>15</v>
      </c>
    </row>
    <row r="9671" spans="1:11" ht="12" customHeight="1" x14ac:dyDescent="0.2">
      <c r="A9671" s="2">
        <v>1700</v>
      </c>
      <c r="B9671" s="20" t="str">
        <f>VLOOKUP(C9671,'[2]05-2025'!$B$1:$C$65536,2,0)</f>
        <v>MEDICAMENTOS</v>
      </c>
      <c r="C9671" s="33" t="s">
        <v>103</v>
      </c>
      <c r="D9671" s="21">
        <f>VLOOKUP(C9671,'[2]05-2025'!$B$1:$D$65536,3,0)</f>
        <v>6069107.1600000001</v>
      </c>
      <c r="E9671" s="25" t="s">
        <v>1824</v>
      </c>
      <c r="F9671" s="27" t="s">
        <v>3130</v>
      </c>
      <c r="G9671" s="26">
        <v>0.42</v>
      </c>
      <c r="H9671" s="22">
        <v>0</v>
      </c>
      <c r="I9671" s="24">
        <f t="shared" si="152"/>
        <v>7022892.0999999875</v>
      </c>
      <c r="J9671" s="27" t="s">
        <v>39</v>
      </c>
      <c r="K9671" s="2" t="s">
        <v>15</v>
      </c>
    </row>
    <row r="9672" spans="1:11" ht="12" customHeight="1" x14ac:dyDescent="0.2">
      <c r="A9672" s="2">
        <v>1700</v>
      </c>
      <c r="B9672" s="20" t="str">
        <f>VLOOKUP(C9672,'[2]05-2025'!$B$1:$C$65536,2,0)</f>
        <v>MEDICAMENTOS</v>
      </c>
      <c r="C9672" s="33" t="s">
        <v>103</v>
      </c>
      <c r="D9672" s="21">
        <f>VLOOKUP(C9672,'[2]05-2025'!$B$1:$D$65536,3,0)</f>
        <v>6069107.1600000001</v>
      </c>
      <c r="E9672" s="25" t="s">
        <v>1824</v>
      </c>
      <c r="F9672" s="27" t="s">
        <v>3130</v>
      </c>
      <c r="G9672" s="26">
        <v>0.1</v>
      </c>
      <c r="H9672" s="22">
        <v>0</v>
      </c>
      <c r="I9672" s="24">
        <f t="shared" si="152"/>
        <v>7022892.1999999871</v>
      </c>
      <c r="J9672" s="27" t="s">
        <v>39</v>
      </c>
      <c r="K9672" s="2" t="s">
        <v>15</v>
      </c>
    </row>
    <row r="9673" spans="1:11" ht="12" customHeight="1" x14ac:dyDescent="0.2">
      <c r="A9673" s="2">
        <v>1700</v>
      </c>
      <c r="B9673" s="20" t="str">
        <f>VLOOKUP(C9673,'[2]05-2025'!$B$1:$C$65536,2,0)</f>
        <v>MEDICAMENTOS</v>
      </c>
      <c r="C9673" s="33" t="s">
        <v>103</v>
      </c>
      <c r="D9673" s="21">
        <f>VLOOKUP(C9673,'[2]05-2025'!$B$1:$D$65536,3,0)</f>
        <v>6069107.1600000001</v>
      </c>
      <c r="E9673" s="25" t="s">
        <v>1824</v>
      </c>
      <c r="F9673" s="27" t="s">
        <v>3130</v>
      </c>
      <c r="G9673" s="26">
        <v>0.39</v>
      </c>
      <c r="H9673" s="22">
        <v>0</v>
      </c>
      <c r="I9673" s="24">
        <f t="shared" si="152"/>
        <v>7022892.5899999868</v>
      </c>
      <c r="J9673" s="27" t="s">
        <v>39</v>
      </c>
      <c r="K9673" s="2" t="s">
        <v>15</v>
      </c>
    </row>
    <row r="9674" spans="1:11" ht="12" customHeight="1" x14ac:dyDescent="0.2">
      <c r="A9674" s="2">
        <v>1700</v>
      </c>
      <c r="B9674" s="20" t="str">
        <f>VLOOKUP(C9674,'[2]05-2025'!$B$1:$C$65536,2,0)</f>
        <v>MEDICAMENTOS</v>
      </c>
      <c r="C9674" s="33" t="s">
        <v>103</v>
      </c>
      <c r="D9674" s="21">
        <f>VLOOKUP(C9674,'[2]05-2025'!$B$1:$D$65536,3,0)</f>
        <v>6069107.1600000001</v>
      </c>
      <c r="E9674" s="25" t="s">
        <v>1824</v>
      </c>
      <c r="F9674" s="27" t="s">
        <v>3130</v>
      </c>
      <c r="G9674" s="26">
        <v>0.01</v>
      </c>
      <c r="H9674" s="22">
        <v>0</v>
      </c>
      <c r="I9674" s="24">
        <f t="shared" si="152"/>
        <v>7022892.5999999866</v>
      </c>
      <c r="J9674" s="27" t="s">
        <v>39</v>
      </c>
      <c r="K9674" s="2" t="s">
        <v>15</v>
      </c>
    </row>
    <row r="9675" spans="1:11" ht="12" customHeight="1" x14ac:dyDescent="0.2">
      <c r="A9675" s="2">
        <v>1700</v>
      </c>
      <c r="B9675" s="20" t="str">
        <f>VLOOKUP(C9675,'[2]05-2025'!$B$1:$C$65536,2,0)</f>
        <v>MEDICAMENTOS</v>
      </c>
      <c r="C9675" s="33" t="s">
        <v>103</v>
      </c>
      <c r="D9675" s="21">
        <f>VLOOKUP(C9675,'[2]05-2025'!$B$1:$D$65536,3,0)</f>
        <v>6069107.1600000001</v>
      </c>
      <c r="E9675" s="25" t="s">
        <v>1824</v>
      </c>
      <c r="F9675" s="27" t="s">
        <v>3130</v>
      </c>
      <c r="G9675" s="26">
        <v>0.24</v>
      </c>
      <c r="H9675" s="22">
        <v>0</v>
      </c>
      <c r="I9675" s="24">
        <f t="shared" si="152"/>
        <v>7022892.8399999868</v>
      </c>
      <c r="J9675" s="27" t="s">
        <v>39</v>
      </c>
      <c r="K9675" s="2" t="s">
        <v>15</v>
      </c>
    </row>
    <row r="9676" spans="1:11" ht="12" customHeight="1" x14ac:dyDescent="0.2">
      <c r="A9676" s="2">
        <v>1700</v>
      </c>
      <c r="B9676" s="20" t="str">
        <f>VLOOKUP(C9676,'[2]05-2025'!$B$1:$C$65536,2,0)</f>
        <v>MEDICAMENTOS</v>
      </c>
      <c r="C9676" s="33" t="s">
        <v>103</v>
      </c>
      <c r="D9676" s="21">
        <f>VLOOKUP(C9676,'[2]05-2025'!$B$1:$D$65536,3,0)</f>
        <v>6069107.1600000001</v>
      </c>
      <c r="E9676" s="25" t="s">
        <v>1824</v>
      </c>
      <c r="F9676" s="27" t="s">
        <v>3130</v>
      </c>
      <c r="G9676" s="26">
        <v>0.11</v>
      </c>
      <c r="H9676" s="22">
        <v>0</v>
      </c>
      <c r="I9676" s="24">
        <f t="shared" si="152"/>
        <v>7022892.9499999871</v>
      </c>
      <c r="J9676" s="27" t="s">
        <v>39</v>
      </c>
      <c r="K9676" s="2" t="s">
        <v>15</v>
      </c>
    </row>
    <row r="9677" spans="1:11" ht="12" customHeight="1" x14ac:dyDescent="0.2">
      <c r="A9677" s="2">
        <v>1700</v>
      </c>
      <c r="B9677" s="20" t="str">
        <f>VLOOKUP(C9677,'[2]05-2025'!$B$1:$C$65536,2,0)</f>
        <v>MEDICAMENTOS</v>
      </c>
      <c r="C9677" s="33" t="s">
        <v>103</v>
      </c>
      <c r="D9677" s="21">
        <f>VLOOKUP(C9677,'[2]05-2025'!$B$1:$D$65536,3,0)</f>
        <v>6069107.1600000001</v>
      </c>
      <c r="E9677" s="25" t="s">
        <v>1824</v>
      </c>
      <c r="F9677" s="27" t="s">
        <v>3130</v>
      </c>
      <c r="G9677" s="26">
        <v>0.12</v>
      </c>
      <c r="H9677" s="22">
        <v>0</v>
      </c>
      <c r="I9677" s="24">
        <f t="shared" si="152"/>
        <v>7022893.0699999873</v>
      </c>
      <c r="J9677" s="27" t="s">
        <v>39</v>
      </c>
      <c r="K9677" s="2" t="s">
        <v>15</v>
      </c>
    </row>
    <row r="9678" spans="1:11" ht="12" customHeight="1" x14ac:dyDescent="0.2">
      <c r="A9678" s="2">
        <v>1700</v>
      </c>
      <c r="B9678" s="20" t="str">
        <f>VLOOKUP(C9678,'[2]05-2025'!$B$1:$C$65536,2,0)</f>
        <v>MEDICAMENTOS</v>
      </c>
      <c r="C9678" s="33" t="s">
        <v>103</v>
      </c>
      <c r="D9678" s="21">
        <f>VLOOKUP(C9678,'[2]05-2025'!$B$1:$D$65536,3,0)</f>
        <v>6069107.1600000001</v>
      </c>
      <c r="E9678" s="25" t="s">
        <v>1824</v>
      </c>
      <c r="F9678" s="27" t="s">
        <v>3130</v>
      </c>
      <c r="G9678" s="26">
        <v>0.17</v>
      </c>
      <c r="H9678" s="22">
        <v>0</v>
      </c>
      <c r="I9678" s="24">
        <f t="shared" si="152"/>
        <v>7022893.2399999872</v>
      </c>
      <c r="J9678" s="27" t="s">
        <v>39</v>
      </c>
      <c r="K9678" s="2" t="s">
        <v>15</v>
      </c>
    </row>
    <row r="9679" spans="1:11" ht="12" customHeight="1" x14ac:dyDescent="0.2">
      <c r="A9679" s="2">
        <v>1700</v>
      </c>
      <c r="B9679" s="20" t="str">
        <f>VLOOKUP(C9679,'[2]05-2025'!$B$1:$C$65536,2,0)</f>
        <v>MEDICAMENTOS</v>
      </c>
      <c r="C9679" s="33" t="s">
        <v>103</v>
      </c>
      <c r="D9679" s="21">
        <f>VLOOKUP(C9679,'[2]05-2025'!$B$1:$D$65536,3,0)</f>
        <v>6069107.1600000001</v>
      </c>
      <c r="E9679" s="25" t="s">
        <v>1824</v>
      </c>
      <c r="F9679" s="27" t="s">
        <v>3130</v>
      </c>
      <c r="G9679" s="26">
        <v>0.02</v>
      </c>
      <c r="H9679" s="22">
        <v>0</v>
      </c>
      <c r="I9679" s="24">
        <f t="shared" si="152"/>
        <v>7022893.2599999867</v>
      </c>
      <c r="J9679" s="27" t="s">
        <v>39</v>
      </c>
      <c r="K9679" s="2" t="s">
        <v>15</v>
      </c>
    </row>
    <row r="9680" spans="1:11" ht="12" customHeight="1" x14ac:dyDescent="0.2">
      <c r="A9680" s="2">
        <v>1700</v>
      </c>
      <c r="B9680" s="20" t="str">
        <f>VLOOKUP(C9680,'[2]05-2025'!$B$1:$C$65536,2,0)</f>
        <v>MEDICAMENTOS</v>
      </c>
      <c r="C9680" s="33" t="s">
        <v>103</v>
      </c>
      <c r="D9680" s="21">
        <f>VLOOKUP(C9680,'[2]05-2025'!$B$1:$D$65536,3,0)</f>
        <v>6069107.1600000001</v>
      </c>
      <c r="E9680" s="25" t="s">
        <v>1824</v>
      </c>
      <c r="F9680" s="27" t="s">
        <v>3130</v>
      </c>
      <c r="G9680" s="26">
        <v>0.02</v>
      </c>
      <c r="H9680" s="22">
        <v>0</v>
      </c>
      <c r="I9680" s="24">
        <f t="shared" si="152"/>
        <v>7022893.2799999863</v>
      </c>
      <c r="J9680" s="27" t="s">
        <v>39</v>
      </c>
      <c r="K9680" s="2" t="s">
        <v>15</v>
      </c>
    </row>
    <row r="9681" spans="1:11" ht="12" customHeight="1" x14ac:dyDescent="0.2">
      <c r="A9681" s="2">
        <v>1700</v>
      </c>
      <c r="B9681" s="20" t="str">
        <f>VLOOKUP(C9681,'[2]05-2025'!$B$1:$C$65536,2,0)</f>
        <v>MEDICAMENTOS</v>
      </c>
      <c r="C9681" s="33" t="s">
        <v>103</v>
      </c>
      <c r="D9681" s="21">
        <f>VLOOKUP(C9681,'[2]05-2025'!$B$1:$D$65536,3,0)</f>
        <v>6069107.1600000001</v>
      </c>
      <c r="E9681" s="25" t="s">
        <v>1824</v>
      </c>
      <c r="F9681" s="27" t="s">
        <v>3130</v>
      </c>
      <c r="G9681" s="26">
        <v>0.79</v>
      </c>
      <c r="H9681" s="22">
        <v>0</v>
      </c>
      <c r="I9681" s="24">
        <f t="shared" si="152"/>
        <v>7022894.0699999863</v>
      </c>
      <c r="J9681" s="27" t="s">
        <v>39</v>
      </c>
      <c r="K9681" s="2" t="s">
        <v>15</v>
      </c>
    </row>
    <row r="9682" spans="1:11" ht="12" customHeight="1" x14ac:dyDescent="0.2">
      <c r="A9682" s="2">
        <v>1700</v>
      </c>
      <c r="B9682" s="20" t="str">
        <f>VLOOKUP(C9682,'[2]05-2025'!$B$1:$C$65536,2,0)</f>
        <v>MEDICAMENTOS</v>
      </c>
      <c r="C9682" s="33" t="s">
        <v>103</v>
      </c>
      <c r="D9682" s="21">
        <f>VLOOKUP(C9682,'[2]05-2025'!$B$1:$D$65536,3,0)</f>
        <v>6069107.1600000001</v>
      </c>
      <c r="E9682" s="25" t="s">
        <v>1824</v>
      </c>
      <c r="F9682" s="27" t="s">
        <v>3130</v>
      </c>
      <c r="G9682" s="26">
        <v>0.1</v>
      </c>
      <c r="H9682" s="22">
        <v>0</v>
      </c>
      <c r="I9682" s="24">
        <f t="shared" si="152"/>
        <v>7022894.169999986</v>
      </c>
      <c r="J9682" s="27" t="s">
        <v>39</v>
      </c>
      <c r="K9682" s="2" t="s">
        <v>15</v>
      </c>
    </row>
    <row r="9683" spans="1:11" ht="12" customHeight="1" x14ac:dyDescent="0.2">
      <c r="A9683" s="2">
        <v>1700</v>
      </c>
      <c r="B9683" s="20" t="str">
        <f>VLOOKUP(C9683,'[2]05-2025'!$B$1:$C$65536,2,0)</f>
        <v>MEDICAMENTOS</v>
      </c>
      <c r="C9683" s="33" t="s">
        <v>103</v>
      </c>
      <c r="D9683" s="21">
        <f>VLOOKUP(C9683,'[2]05-2025'!$B$1:$D$65536,3,0)</f>
        <v>6069107.1600000001</v>
      </c>
      <c r="E9683" s="25" t="s">
        <v>1824</v>
      </c>
      <c r="F9683" s="27" t="s">
        <v>3130</v>
      </c>
      <c r="G9683" s="26">
        <v>0.42</v>
      </c>
      <c r="H9683" s="22">
        <v>0</v>
      </c>
      <c r="I9683" s="24">
        <f t="shared" si="152"/>
        <v>7022894.5899999859</v>
      </c>
      <c r="J9683" s="27" t="s">
        <v>39</v>
      </c>
      <c r="K9683" s="2" t="s">
        <v>15</v>
      </c>
    </row>
    <row r="9684" spans="1:11" ht="12" customHeight="1" x14ac:dyDescent="0.2">
      <c r="A9684" s="2">
        <v>1700</v>
      </c>
      <c r="B9684" s="20" t="str">
        <f>VLOOKUP(C9684,'[2]05-2025'!$B$1:$C$65536,2,0)</f>
        <v>MEDICAMENTOS</v>
      </c>
      <c r="C9684" s="33" t="s">
        <v>103</v>
      </c>
      <c r="D9684" s="21">
        <f>VLOOKUP(C9684,'[2]05-2025'!$B$1:$D$65536,3,0)</f>
        <v>6069107.1600000001</v>
      </c>
      <c r="E9684" s="25" t="s">
        <v>1824</v>
      </c>
      <c r="F9684" s="27" t="s">
        <v>3130</v>
      </c>
      <c r="G9684" s="26">
        <v>0.39</v>
      </c>
      <c r="H9684" s="22">
        <v>0</v>
      </c>
      <c r="I9684" s="24">
        <f t="shared" si="152"/>
        <v>7022894.9799999855</v>
      </c>
      <c r="J9684" s="27" t="s">
        <v>39</v>
      </c>
      <c r="K9684" s="2" t="s">
        <v>15</v>
      </c>
    </row>
    <row r="9685" spans="1:11" ht="12" customHeight="1" x14ac:dyDescent="0.2">
      <c r="A9685" s="2">
        <v>1700</v>
      </c>
      <c r="B9685" s="20" t="str">
        <f>VLOOKUP(C9685,'[2]05-2025'!$B$1:$C$65536,2,0)</f>
        <v>MEDICAMENTOS</v>
      </c>
      <c r="C9685" s="33" t="s">
        <v>103</v>
      </c>
      <c r="D9685" s="21">
        <f>VLOOKUP(C9685,'[2]05-2025'!$B$1:$D$65536,3,0)</f>
        <v>6069107.1600000001</v>
      </c>
      <c r="E9685" s="25" t="s">
        <v>1824</v>
      </c>
      <c r="F9685" s="27" t="s">
        <v>3130</v>
      </c>
      <c r="G9685" s="26">
        <v>0.06</v>
      </c>
      <c r="H9685" s="22">
        <v>0</v>
      </c>
      <c r="I9685" s="24">
        <f t="shared" si="152"/>
        <v>7022895.0399999851</v>
      </c>
      <c r="J9685" s="27" t="s">
        <v>39</v>
      </c>
      <c r="K9685" s="2" t="s">
        <v>15</v>
      </c>
    </row>
    <row r="9686" spans="1:11" ht="12" customHeight="1" x14ac:dyDescent="0.2">
      <c r="A9686" s="2">
        <v>1700</v>
      </c>
      <c r="B9686" s="20" t="str">
        <f>VLOOKUP(C9686,'[2]05-2025'!$B$1:$C$65536,2,0)</f>
        <v>MEDICAMENTOS</v>
      </c>
      <c r="C9686" s="33" t="s">
        <v>103</v>
      </c>
      <c r="D9686" s="21">
        <f>VLOOKUP(C9686,'[2]05-2025'!$B$1:$D$65536,3,0)</f>
        <v>6069107.1600000001</v>
      </c>
      <c r="E9686" s="25" t="s">
        <v>1824</v>
      </c>
      <c r="F9686" s="27" t="s">
        <v>3130</v>
      </c>
      <c r="G9686" s="26">
        <v>0.85</v>
      </c>
      <c r="H9686" s="22">
        <v>0</v>
      </c>
      <c r="I9686" s="24">
        <f t="shared" si="152"/>
        <v>7022895.8899999848</v>
      </c>
      <c r="J9686" s="27" t="s">
        <v>39</v>
      </c>
      <c r="K9686" s="2" t="s">
        <v>15</v>
      </c>
    </row>
    <row r="9687" spans="1:11" ht="12" customHeight="1" x14ac:dyDescent="0.2">
      <c r="A9687" s="2">
        <v>1700</v>
      </c>
      <c r="B9687" s="20" t="str">
        <f>VLOOKUP(C9687,'[2]05-2025'!$B$1:$C$65536,2,0)</f>
        <v>MEDICAMENTOS</v>
      </c>
      <c r="C9687" s="33" t="s">
        <v>103</v>
      </c>
      <c r="D9687" s="21">
        <f>VLOOKUP(C9687,'[2]05-2025'!$B$1:$D$65536,3,0)</f>
        <v>6069107.1600000001</v>
      </c>
      <c r="E9687" s="25" t="s">
        <v>1824</v>
      </c>
      <c r="F9687" s="27" t="s">
        <v>3130</v>
      </c>
      <c r="G9687" s="26">
        <v>0.32</v>
      </c>
      <c r="H9687" s="22">
        <v>0</v>
      </c>
      <c r="I9687" s="24">
        <f t="shared" si="152"/>
        <v>7022896.2099999851</v>
      </c>
      <c r="J9687" s="27" t="s">
        <v>39</v>
      </c>
      <c r="K9687" s="2" t="s">
        <v>15</v>
      </c>
    </row>
    <row r="9688" spans="1:11" ht="12" customHeight="1" x14ac:dyDescent="0.2">
      <c r="A9688" s="2">
        <v>1700</v>
      </c>
      <c r="B9688" s="20" t="str">
        <f>VLOOKUP(C9688,'[2]05-2025'!$B$1:$C$65536,2,0)</f>
        <v>MEDICAMENTOS</v>
      </c>
      <c r="C9688" s="33" t="s">
        <v>103</v>
      </c>
      <c r="D9688" s="21">
        <f>VLOOKUP(C9688,'[2]05-2025'!$B$1:$D$65536,3,0)</f>
        <v>6069107.1600000001</v>
      </c>
      <c r="E9688" s="25" t="s">
        <v>1824</v>
      </c>
      <c r="F9688" s="27" t="s">
        <v>3130</v>
      </c>
      <c r="G9688" s="26">
        <v>0.78</v>
      </c>
      <c r="H9688" s="22">
        <v>0</v>
      </c>
      <c r="I9688" s="24">
        <f t="shared" si="152"/>
        <v>7022896.9899999853</v>
      </c>
      <c r="J9688" s="27" t="s">
        <v>39</v>
      </c>
      <c r="K9688" s="2" t="s">
        <v>15</v>
      </c>
    </row>
    <row r="9689" spans="1:11" ht="12" customHeight="1" x14ac:dyDescent="0.2">
      <c r="A9689" s="2">
        <v>1700</v>
      </c>
      <c r="B9689" s="20" t="str">
        <f>VLOOKUP(C9689,'[2]05-2025'!$B$1:$C$65536,2,0)</f>
        <v>MEDICAMENTOS</v>
      </c>
      <c r="C9689" s="33" t="s">
        <v>103</v>
      </c>
      <c r="D9689" s="21">
        <f>VLOOKUP(C9689,'[2]05-2025'!$B$1:$D$65536,3,0)</f>
        <v>6069107.1600000001</v>
      </c>
      <c r="E9689" s="25" t="s">
        <v>1824</v>
      </c>
      <c r="F9689" s="27" t="s">
        <v>3130</v>
      </c>
      <c r="G9689" s="26">
        <v>0.43</v>
      </c>
      <c r="H9689" s="22">
        <v>0</v>
      </c>
      <c r="I9689" s="24">
        <f t="shared" si="152"/>
        <v>7022897.419999985</v>
      </c>
      <c r="J9689" s="27" t="s">
        <v>39</v>
      </c>
      <c r="K9689" s="2" t="s">
        <v>15</v>
      </c>
    </row>
    <row r="9690" spans="1:11" ht="12" customHeight="1" x14ac:dyDescent="0.2">
      <c r="A9690" s="2">
        <v>1700</v>
      </c>
      <c r="B9690" s="20" t="str">
        <f>VLOOKUP(C9690,'[2]05-2025'!$B$1:$C$65536,2,0)</f>
        <v>MEDICAMENTOS</v>
      </c>
      <c r="C9690" s="33" t="s">
        <v>103</v>
      </c>
      <c r="D9690" s="21">
        <f>VLOOKUP(C9690,'[2]05-2025'!$B$1:$D$65536,3,0)</f>
        <v>6069107.1600000001</v>
      </c>
      <c r="E9690" s="25" t="s">
        <v>1824</v>
      </c>
      <c r="F9690" s="27" t="s">
        <v>3130</v>
      </c>
      <c r="G9690" s="26">
        <v>0.11</v>
      </c>
      <c r="H9690" s="22">
        <v>0</v>
      </c>
      <c r="I9690" s="24">
        <f t="shared" si="152"/>
        <v>7022897.5299999854</v>
      </c>
      <c r="J9690" s="27" t="s">
        <v>39</v>
      </c>
      <c r="K9690" s="2" t="s">
        <v>15</v>
      </c>
    </row>
    <row r="9691" spans="1:11" ht="12" customHeight="1" x14ac:dyDescent="0.2">
      <c r="A9691" s="2">
        <v>1700</v>
      </c>
      <c r="B9691" s="20" t="str">
        <f>VLOOKUP(C9691,'[2]05-2025'!$B$1:$C$65536,2,0)</f>
        <v>MEDICAMENTOS</v>
      </c>
      <c r="C9691" s="33" t="s">
        <v>103</v>
      </c>
      <c r="D9691" s="21">
        <f>VLOOKUP(C9691,'[2]05-2025'!$B$1:$D$65536,3,0)</f>
        <v>6069107.1600000001</v>
      </c>
      <c r="E9691" s="25" t="s">
        <v>1824</v>
      </c>
      <c r="F9691" s="27" t="s">
        <v>3130</v>
      </c>
      <c r="G9691" s="26">
        <v>0.01</v>
      </c>
      <c r="H9691" s="22">
        <v>0</v>
      </c>
      <c r="I9691" s="24">
        <f t="shared" si="152"/>
        <v>7022897.5399999851</v>
      </c>
      <c r="J9691" s="27" t="s">
        <v>39</v>
      </c>
      <c r="K9691" s="2" t="s">
        <v>15</v>
      </c>
    </row>
    <row r="9692" spans="1:11" ht="12" customHeight="1" x14ac:dyDescent="0.2">
      <c r="A9692" s="2">
        <v>1700</v>
      </c>
      <c r="B9692" s="20" t="str">
        <f>VLOOKUP(C9692,'[2]05-2025'!$B$1:$C$65536,2,0)</f>
        <v>MEDICAMENTOS</v>
      </c>
      <c r="C9692" s="33" t="s">
        <v>103</v>
      </c>
      <c r="D9692" s="21">
        <f>VLOOKUP(C9692,'[2]05-2025'!$B$1:$D$65536,3,0)</f>
        <v>6069107.1600000001</v>
      </c>
      <c r="E9692" s="25" t="s">
        <v>1824</v>
      </c>
      <c r="F9692" s="27" t="s">
        <v>3130</v>
      </c>
      <c r="G9692" s="26">
        <v>0.78</v>
      </c>
      <c r="H9692" s="22">
        <v>0</v>
      </c>
      <c r="I9692" s="24">
        <f t="shared" si="152"/>
        <v>7022898.3199999854</v>
      </c>
      <c r="J9692" s="27" t="s">
        <v>39</v>
      </c>
      <c r="K9692" s="2" t="s">
        <v>15</v>
      </c>
    </row>
    <row r="9693" spans="1:11" ht="12" customHeight="1" x14ac:dyDescent="0.2">
      <c r="A9693" s="2">
        <v>1700</v>
      </c>
      <c r="B9693" s="20" t="str">
        <f>VLOOKUP(C9693,'[2]05-2025'!$B$1:$C$65536,2,0)</f>
        <v>MEDICAMENTOS</v>
      </c>
      <c r="C9693" s="33" t="s">
        <v>103</v>
      </c>
      <c r="D9693" s="21">
        <f>VLOOKUP(C9693,'[2]05-2025'!$B$1:$D$65536,3,0)</f>
        <v>6069107.1600000001</v>
      </c>
      <c r="E9693" s="25" t="s">
        <v>1824</v>
      </c>
      <c r="F9693" s="27" t="s">
        <v>3130</v>
      </c>
      <c r="G9693" s="26">
        <v>0.67</v>
      </c>
      <c r="H9693" s="22">
        <v>0</v>
      </c>
      <c r="I9693" s="24">
        <f t="shared" si="152"/>
        <v>7022898.9899999853</v>
      </c>
      <c r="J9693" s="27" t="s">
        <v>39</v>
      </c>
      <c r="K9693" s="2" t="s">
        <v>15</v>
      </c>
    </row>
    <row r="9694" spans="1:11" ht="12" customHeight="1" x14ac:dyDescent="0.2">
      <c r="A9694" s="2">
        <v>1700</v>
      </c>
      <c r="B9694" s="20" t="str">
        <f>VLOOKUP(C9694,'[2]05-2025'!$B$1:$C$65536,2,0)</f>
        <v>MEDICAMENTOS</v>
      </c>
      <c r="C9694" s="33" t="s">
        <v>103</v>
      </c>
      <c r="D9694" s="21">
        <f>VLOOKUP(C9694,'[2]05-2025'!$B$1:$D$65536,3,0)</f>
        <v>6069107.1600000001</v>
      </c>
      <c r="E9694" s="25" t="s">
        <v>1824</v>
      </c>
      <c r="F9694" s="27" t="s">
        <v>3130</v>
      </c>
      <c r="G9694" s="26">
        <v>1.27</v>
      </c>
      <c r="H9694" s="22">
        <v>0</v>
      </c>
      <c r="I9694" s="24">
        <f t="shared" si="152"/>
        <v>7022900.2599999849</v>
      </c>
      <c r="J9694" s="27" t="s">
        <v>39</v>
      </c>
      <c r="K9694" s="2" t="s">
        <v>15</v>
      </c>
    </row>
    <row r="9695" spans="1:11" ht="12" customHeight="1" x14ac:dyDescent="0.2">
      <c r="A9695" s="2">
        <v>1700</v>
      </c>
      <c r="B9695" s="20" t="str">
        <f>VLOOKUP(C9695,'[2]05-2025'!$B$1:$C$65536,2,0)</f>
        <v>MEDICAMENTOS</v>
      </c>
      <c r="C9695" s="33" t="s">
        <v>103</v>
      </c>
      <c r="D9695" s="21">
        <f>VLOOKUP(C9695,'[2]05-2025'!$B$1:$D$65536,3,0)</f>
        <v>6069107.1600000001</v>
      </c>
      <c r="E9695" s="25" t="s">
        <v>1824</v>
      </c>
      <c r="F9695" s="27" t="s">
        <v>3130</v>
      </c>
      <c r="G9695" s="26">
        <v>0.1</v>
      </c>
      <c r="H9695" s="22">
        <v>0</v>
      </c>
      <c r="I9695" s="24">
        <f t="shared" si="152"/>
        <v>7022900.3599999845</v>
      </c>
      <c r="J9695" s="27" t="s">
        <v>39</v>
      </c>
      <c r="K9695" s="2" t="s">
        <v>15</v>
      </c>
    </row>
    <row r="9696" spans="1:11" ht="12" customHeight="1" x14ac:dyDescent="0.2">
      <c r="A9696" s="2">
        <v>1700</v>
      </c>
      <c r="B9696" s="20" t="str">
        <f>VLOOKUP(C9696,'[2]05-2025'!$B$1:$C$65536,2,0)</f>
        <v>MEDICAMENTOS</v>
      </c>
      <c r="C9696" s="33" t="s">
        <v>103</v>
      </c>
      <c r="D9696" s="21">
        <f>VLOOKUP(C9696,'[2]05-2025'!$B$1:$D$65536,3,0)</f>
        <v>6069107.1600000001</v>
      </c>
      <c r="E9696" s="25" t="s">
        <v>1824</v>
      </c>
      <c r="F9696" s="27" t="s">
        <v>3130</v>
      </c>
      <c r="G9696" s="26">
        <v>0.12</v>
      </c>
      <c r="H9696" s="22">
        <v>0</v>
      </c>
      <c r="I9696" s="24">
        <f t="shared" si="152"/>
        <v>7022900.4799999846</v>
      </c>
      <c r="J9696" s="27" t="s">
        <v>39</v>
      </c>
      <c r="K9696" s="2" t="s">
        <v>15</v>
      </c>
    </row>
    <row r="9697" spans="1:11" ht="12" customHeight="1" x14ac:dyDescent="0.2">
      <c r="A9697" s="2">
        <v>1700</v>
      </c>
      <c r="B9697" s="20" t="str">
        <f>VLOOKUP(C9697,'[2]05-2025'!$B$1:$C$65536,2,0)</f>
        <v>MEDICAMENTOS</v>
      </c>
      <c r="C9697" s="33" t="s">
        <v>103</v>
      </c>
      <c r="D9697" s="21">
        <f>VLOOKUP(C9697,'[2]05-2025'!$B$1:$D$65536,3,0)</f>
        <v>6069107.1600000001</v>
      </c>
      <c r="E9697" s="25" t="s">
        <v>1824</v>
      </c>
      <c r="F9697" s="27" t="s">
        <v>3130</v>
      </c>
      <c r="G9697" s="26">
        <v>0.28000000000000003</v>
      </c>
      <c r="H9697" s="22">
        <v>0</v>
      </c>
      <c r="I9697" s="24">
        <f t="shared" si="152"/>
        <v>7022900.7599999849</v>
      </c>
      <c r="J9697" s="27" t="s">
        <v>39</v>
      </c>
      <c r="K9697" s="2" t="s">
        <v>15</v>
      </c>
    </row>
    <row r="9698" spans="1:11" ht="12" customHeight="1" x14ac:dyDescent="0.2">
      <c r="A9698" s="2">
        <v>1700</v>
      </c>
      <c r="B9698" s="20" t="str">
        <f>VLOOKUP(C9698,'[2]05-2025'!$B$1:$C$65536,2,0)</f>
        <v>MEDICAMENTOS</v>
      </c>
      <c r="C9698" s="33" t="s">
        <v>103</v>
      </c>
      <c r="D9698" s="21">
        <f>VLOOKUP(C9698,'[2]05-2025'!$B$1:$D$65536,3,0)</f>
        <v>6069107.1600000001</v>
      </c>
      <c r="E9698" s="25" t="s">
        <v>1824</v>
      </c>
      <c r="F9698" s="27" t="s">
        <v>3130</v>
      </c>
      <c r="G9698" s="26">
        <v>0.5</v>
      </c>
      <c r="H9698" s="22">
        <v>0</v>
      </c>
      <c r="I9698" s="24">
        <f t="shared" si="152"/>
        <v>7022901.2599999849</v>
      </c>
      <c r="J9698" s="27" t="s">
        <v>39</v>
      </c>
      <c r="K9698" s="2" t="s">
        <v>15</v>
      </c>
    </row>
    <row r="9699" spans="1:11" ht="12" customHeight="1" x14ac:dyDescent="0.2">
      <c r="A9699" s="2">
        <v>1700</v>
      </c>
      <c r="B9699" s="20" t="str">
        <f>VLOOKUP(C9699,'[2]05-2025'!$B$1:$C$65536,2,0)</f>
        <v>MEDICAMENTOS</v>
      </c>
      <c r="C9699" s="33" t="s">
        <v>103</v>
      </c>
      <c r="D9699" s="21">
        <f>VLOOKUP(C9699,'[2]05-2025'!$B$1:$D$65536,3,0)</f>
        <v>6069107.1600000001</v>
      </c>
      <c r="E9699" s="25" t="s">
        <v>1824</v>
      </c>
      <c r="F9699" s="27" t="s">
        <v>3130</v>
      </c>
      <c r="G9699" s="26">
        <v>0.25</v>
      </c>
      <c r="H9699" s="22">
        <v>0</v>
      </c>
      <c r="I9699" s="24">
        <f t="shared" si="152"/>
        <v>7022901.5099999849</v>
      </c>
      <c r="J9699" s="27" t="s">
        <v>39</v>
      </c>
      <c r="K9699" s="2" t="s">
        <v>15</v>
      </c>
    </row>
    <row r="9700" spans="1:11" ht="12" customHeight="1" x14ac:dyDescent="0.2">
      <c r="A9700" s="2">
        <v>1700</v>
      </c>
      <c r="B9700" s="20" t="str">
        <f>VLOOKUP(C9700,'[2]05-2025'!$B$1:$C$65536,2,0)</f>
        <v>MEDICAMENTOS</v>
      </c>
      <c r="C9700" s="33" t="s">
        <v>103</v>
      </c>
      <c r="D9700" s="21">
        <f>VLOOKUP(C9700,'[2]05-2025'!$B$1:$D$65536,3,0)</f>
        <v>6069107.1600000001</v>
      </c>
      <c r="E9700" s="25" t="s">
        <v>1824</v>
      </c>
      <c r="F9700" s="27" t="s">
        <v>3130</v>
      </c>
      <c r="G9700" s="26">
        <v>0.42</v>
      </c>
      <c r="H9700" s="22">
        <v>0</v>
      </c>
      <c r="I9700" s="24">
        <f t="shared" si="152"/>
        <v>7022901.9299999848</v>
      </c>
      <c r="J9700" s="27" t="s">
        <v>39</v>
      </c>
      <c r="K9700" s="2" t="s">
        <v>15</v>
      </c>
    </row>
    <row r="9701" spans="1:11" ht="12" customHeight="1" x14ac:dyDescent="0.2">
      <c r="A9701" s="2">
        <v>1700</v>
      </c>
      <c r="B9701" s="20" t="str">
        <f>VLOOKUP(C9701,'[2]05-2025'!$B$1:$C$65536,2,0)</f>
        <v>MEDICAMENTOS</v>
      </c>
      <c r="C9701" s="33" t="s">
        <v>103</v>
      </c>
      <c r="D9701" s="21">
        <f>VLOOKUP(C9701,'[2]05-2025'!$B$1:$D$65536,3,0)</f>
        <v>6069107.1600000001</v>
      </c>
      <c r="E9701" s="25" t="s">
        <v>1824</v>
      </c>
      <c r="F9701" s="27" t="s">
        <v>3130</v>
      </c>
      <c r="G9701" s="26">
        <v>0.27</v>
      </c>
      <c r="H9701" s="22">
        <v>0</v>
      </c>
      <c r="I9701" s="24">
        <f t="shared" si="152"/>
        <v>7022902.1999999844</v>
      </c>
      <c r="J9701" s="27" t="s">
        <v>39</v>
      </c>
      <c r="K9701" s="2" t="s">
        <v>15</v>
      </c>
    </row>
    <row r="9702" spans="1:11" ht="12" customHeight="1" x14ac:dyDescent="0.2">
      <c r="A9702" s="2">
        <v>1700</v>
      </c>
      <c r="B9702" s="20" t="str">
        <f>VLOOKUP(C9702,'[2]05-2025'!$B$1:$C$65536,2,0)</f>
        <v>MEDICAMENTOS</v>
      </c>
      <c r="C9702" s="33" t="s">
        <v>103</v>
      </c>
      <c r="D9702" s="21">
        <f>VLOOKUP(C9702,'[2]05-2025'!$B$1:$D$65536,3,0)</f>
        <v>6069107.1600000001</v>
      </c>
      <c r="E9702" s="25" t="s">
        <v>1824</v>
      </c>
      <c r="F9702" s="27" t="s">
        <v>3130</v>
      </c>
      <c r="G9702" s="26">
        <v>0.05</v>
      </c>
      <c r="H9702" s="22">
        <v>0</v>
      </c>
      <c r="I9702" s="24">
        <f t="shared" si="152"/>
        <v>7022902.2499999842</v>
      </c>
      <c r="J9702" s="27" t="s">
        <v>39</v>
      </c>
      <c r="K9702" s="2" t="s">
        <v>15</v>
      </c>
    </row>
    <row r="9703" spans="1:11" ht="12" customHeight="1" x14ac:dyDescent="0.2">
      <c r="A9703" s="2">
        <v>1700</v>
      </c>
      <c r="B9703" s="20" t="str">
        <f>VLOOKUP(C9703,'[2]05-2025'!$B$1:$C$65536,2,0)</f>
        <v>MEDICAMENTOS</v>
      </c>
      <c r="C9703" s="33" t="s">
        <v>103</v>
      </c>
      <c r="D9703" s="21">
        <f>VLOOKUP(C9703,'[2]05-2025'!$B$1:$D$65536,3,0)</f>
        <v>6069107.1600000001</v>
      </c>
      <c r="E9703" s="25" t="s">
        <v>1824</v>
      </c>
      <c r="F9703" s="27" t="s">
        <v>3130</v>
      </c>
      <c r="G9703" s="26">
        <v>0.39</v>
      </c>
      <c r="H9703" s="22">
        <v>0</v>
      </c>
      <c r="I9703" s="24">
        <f t="shared" si="152"/>
        <v>7022902.6399999838</v>
      </c>
      <c r="J9703" s="27" t="s">
        <v>39</v>
      </c>
      <c r="K9703" s="2" t="s">
        <v>15</v>
      </c>
    </row>
    <row r="9704" spans="1:11" ht="12" customHeight="1" x14ac:dyDescent="0.2">
      <c r="A9704" s="2">
        <v>1700</v>
      </c>
      <c r="B9704" s="20" t="str">
        <f>VLOOKUP(C9704,'[2]05-2025'!$B$1:$C$65536,2,0)</f>
        <v>MEDICAMENTOS</v>
      </c>
      <c r="C9704" s="33" t="s">
        <v>103</v>
      </c>
      <c r="D9704" s="21">
        <f>VLOOKUP(C9704,'[2]05-2025'!$B$1:$D$65536,3,0)</f>
        <v>6069107.1600000001</v>
      </c>
      <c r="E9704" s="25" t="s">
        <v>1824</v>
      </c>
      <c r="F9704" s="27" t="s">
        <v>3130</v>
      </c>
      <c r="G9704" s="26">
        <v>0.04</v>
      </c>
      <c r="H9704" s="22">
        <v>0</v>
      </c>
      <c r="I9704" s="24">
        <f t="shared" si="152"/>
        <v>7022902.6799999839</v>
      </c>
      <c r="J9704" s="27" t="s">
        <v>39</v>
      </c>
      <c r="K9704" s="2" t="s">
        <v>15</v>
      </c>
    </row>
    <row r="9705" spans="1:11" ht="12" customHeight="1" x14ac:dyDescent="0.2">
      <c r="A9705" s="2">
        <v>1700</v>
      </c>
      <c r="B9705" s="20" t="str">
        <f>VLOOKUP(C9705,'[2]05-2025'!$B$1:$C$65536,2,0)</f>
        <v>MEDICAMENTOS</v>
      </c>
      <c r="C9705" s="33" t="s">
        <v>103</v>
      </c>
      <c r="D9705" s="21">
        <f>VLOOKUP(C9705,'[2]05-2025'!$B$1:$D$65536,3,0)</f>
        <v>6069107.1600000001</v>
      </c>
      <c r="E9705" s="25" t="s">
        <v>1824</v>
      </c>
      <c r="F9705" s="27" t="s">
        <v>3130</v>
      </c>
      <c r="G9705" s="26">
        <v>0.06</v>
      </c>
      <c r="H9705" s="22">
        <v>0</v>
      </c>
      <c r="I9705" s="24">
        <f t="shared" si="152"/>
        <v>7022902.7399999835</v>
      </c>
      <c r="J9705" s="27" t="s">
        <v>39</v>
      </c>
      <c r="K9705" s="2" t="s">
        <v>15</v>
      </c>
    </row>
    <row r="9706" spans="1:11" ht="12" customHeight="1" x14ac:dyDescent="0.2">
      <c r="A9706" s="2">
        <v>1700</v>
      </c>
      <c r="B9706" s="20" t="str">
        <f>VLOOKUP(C9706,'[2]05-2025'!$B$1:$C$65536,2,0)</f>
        <v>MEDICAMENTOS</v>
      </c>
      <c r="C9706" s="33" t="s">
        <v>103</v>
      </c>
      <c r="D9706" s="21">
        <f>VLOOKUP(C9706,'[2]05-2025'!$B$1:$D$65536,3,0)</f>
        <v>6069107.1600000001</v>
      </c>
      <c r="E9706" s="25" t="s">
        <v>1824</v>
      </c>
      <c r="F9706" s="27" t="s">
        <v>3130</v>
      </c>
      <c r="G9706" s="26">
        <v>0.39</v>
      </c>
      <c r="H9706" s="22">
        <v>0</v>
      </c>
      <c r="I9706" s="24">
        <f t="shared" si="152"/>
        <v>7022903.1299999831</v>
      </c>
      <c r="J9706" s="27" t="s">
        <v>39</v>
      </c>
      <c r="K9706" s="2" t="s">
        <v>15</v>
      </c>
    </row>
    <row r="9707" spans="1:11" ht="12" customHeight="1" x14ac:dyDescent="0.2">
      <c r="A9707" s="2">
        <v>1700</v>
      </c>
      <c r="B9707" s="20" t="str">
        <f>VLOOKUP(C9707,'[2]05-2025'!$B$1:$C$65536,2,0)</f>
        <v>MEDICAMENTOS</v>
      </c>
      <c r="C9707" s="33" t="s">
        <v>103</v>
      </c>
      <c r="D9707" s="21">
        <f>VLOOKUP(C9707,'[2]05-2025'!$B$1:$D$65536,3,0)</f>
        <v>6069107.1600000001</v>
      </c>
      <c r="E9707" s="25" t="s">
        <v>1824</v>
      </c>
      <c r="F9707" s="27" t="s">
        <v>3130</v>
      </c>
      <c r="G9707" s="26">
        <v>0.21</v>
      </c>
      <c r="H9707" s="22">
        <v>0</v>
      </c>
      <c r="I9707" s="24">
        <f t="shared" si="152"/>
        <v>7022903.3399999831</v>
      </c>
      <c r="J9707" s="27" t="s">
        <v>39</v>
      </c>
      <c r="K9707" s="2" t="s">
        <v>15</v>
      </c>
    </row>
    <row r="9708" spans="1:11" ht="12" customHeight="1" x14ac:dyDescent="0.2">
      <c r="A9708" s="2">
        <v>1700</v>
      </c>
      <c r="B9708" s="20" t="str">
        <f>VLOOKUP(C9708,'[2]05-2025'!$B$1:$C$65536,2,0)</f>
        <v>MEDICAMENTOS</v>
      </c>
      <c r="C9708" s="33" t="s">
        <v>103</v>
      </c>
      <c r="D9708" s="21">
        <f>VLOOKUP(C9708,'[2]05-2025'!$B$1:$D$65536,3,0)</f>
        <v>6069107.1600000001</v>
      </c>
      <c r="E9708" s="25" t="s">
        <v>1824</v>
      </c>
      <c r="F9708" s="27" t="s">
        <v>1603</v>
      </c>
      <c r="G9708" s="26">
        <v>0.18</v>
      </c>
      <c r="H9708" s="22">
        <v>0</v>
      </c>
      <c r="I9708" s="24">
        <f t="shared" si="152"/>
        <v>7022903.5199999828</v>
      </c>
      <c r="J9708" s="27" t="s">
        <v>39</v>
      </c>
      <c r="K9708" s="2" t="s">
        <v>15</v>
      </c>
    </row>
    <row r="9709" spans="1:11" ht="12" customHeight="1" x14ac:dyDescent="0.2">
      <c r="A9709" s="2">
        <v>1700</v>
      </c>
      <c r="B9709" s="20" t="str">
        <f>VLOOKUP(C9709,'[2]05-2025'!$B$1:$C$65536,2,0)</f>
        <v>MEDICAMENTOS</v>
      </c>
      <c r="C9709" s="33" t="s">
        <v>103</v>
      </c>
      <c r="D9709" s="21">
        <f>VLOOKUP(C9709,'[2]05-2025'!$B$1:$D$65536,3,0)</f>
        <v>6069107.1600000001</v>
      </c>
      <c r="E9709" s="25" t="s">
        <v>1824</v>
      </c>
      <c r="F9709" s="27" t="s">
        <v>3130</v>
      </c>
      <c r="G9709" s="26">
        <v>0.42</v>
      </c>
      <c r="H9709" s="22">
        <v>0</v>
      </c>
      <c r="I9709" s="24">
        <f t="shared" si="152"/>
        <v>7022903.9399999827</v>
      </c>
      <c r="J9709" s="27" t="s">
        <v>39</v>
      </c>
      <c r="K9709" s="2" t="s">
        <v>15</v>
      </c>
    </row>
    <row r="9710" spans="1:11" ht="12" customHeight="1" x14ac:dyDescent="0.2">
      <c r="A9710" s="2">
        <v>1700</v>
      </c>
      <c r="B9710" s="20" t="str">
        <f>VLOOKUP(C9710,'[2]05-2025'!$B$1:$C$65536,2,0)</f>
        <v>MEDICAMENTOS</v>
      </c>
      <c r="C9710" s="33" t="s">
        <v>103</v>
      </c>
      <c r="D9710" s="21">
        <f>VLOOKUP(C9710,'[2]05-2025'!$B$1:$D$65536,3,0)</f>
        <v>6069107.1600000001</v>
      </c>
      <c r="E9710" s="25" t="s">
        <v>1824</v>
      </c>
      <c r="F9710" s="27" t="s">
        <v>3130</v>
      </c>
      <c r="G9710" s="26">
        <v>0.5</v>
      </c>
      <c r="H9710" s="22">
        <v>0</v>
      </c>
      <c r="I9710" s="24">
        <f t="shared" si="152"/>
        <v>7022904.4399999827</v>
      </c>
      <c r="J9710" s="27" t="s">
        <v>39</v>
      </c>
      <c r="K9710" s="2" t="s">
        <v>15</v>
      </c>
    </row>
    <row r="9711" spans="1:11" ht="12" customHeight="1" x14ac:dyDescent="0.2">
      <c r="A9711" s="2">
        <v>1700</v>
      </c>
      <c r="B9711" s="20" t="str">
        <f>VLOOKUP(C9711,'[2]05-2025'!$B$1:$C$65536,2,0)</f>
        <v>MEDICAMENTOS</v>
      </c>
      <c r="C9711" s="33" t="s">
        <v>103</v>
      </c>
      <c r="D9711" s="21">
        <f>VLOOKUP(C9711,'[2]05-2025'!$B$1:$D$65536,3,0)</f>
        <v>6069107.1600000001</v>
      </c>
      <c r="E9711" s="25" t="s">
        <v>1824</v>
      </c>
      <c r="F9711" s="27" t="s">
        <v>3130</v>
      </c>
      <c r="G9711" s="26">
        <v>0.39</v>
      </c>
      <c r="H9711" s="22">
        <v>0</v>
      </c>
      <c r="I9711" s="24">
        <f t="shared" si="152"/>
        <v>7022904.8299999824</v>
      </c>
      <c r="J9711" s="27" t="s">
        <v>39</v>
      </c>
      <c r="K9711" s="2" t="s">
        <v>15</v>
      </c>
    </row>
    <row r="9712" spans="1:11" ht="12" customHeight="1" x14ac:dyDescent="0.2">
      <c r="A9712" s="2">
        <v>1700</v>
      </c>
      <c r="B9712" s="20" t="str">
        <f>VLOOKUP(C9712,'[2]05-2025'!$B$1:$C$65536,2,0)</f>
        <v>MEDICAMENTOS</v>
      </c>
      <c r="C9712" s="33" t="s">
        <v>103</v>
      </c>
      <c r="D9712" s="21">
        <f>VLOOKUP(C9712,'[2]05-2025'!$B$1:$D$65536,3,0)</f>
        <v>6069107.1600000001</v>
      </c>
      <c r="E9712" s="25" t="s">
        <v>1824</v>
      </c>
      <c r="F9712" s="27" t="s">
        <v>3130</v>
      </c>
      <c r="G9712" s="26">
        <v>0.18</v>
      </c>
      <c r="H9712" s="22">
        <v>0</v>
      </c>
      <c r="I9712" s="24">
        <f t="shared" si="152"/>
        <v>7022905.0099999821</v>
      </c>
      <c r="J9712" s="27" t="s">
        <v>39</v>
      </c>
      <c r="K9712" s="2" t="s">
        <v>15</v>
      </c>
    </row>
    <row r="9713" spans="1:11" ht="12" customHeight="1" x14ac:dyDescent="0.2">
      <c r="A9713" s="2">
        <v>1700</v>
      </c>
      <c r="B9713" s="20" t="str">
        <f>VLOOKUP(C9713,'[2]05-2025'!$B$1:$C$65536,2,0)</f>
        <v>MEDICAMENTOS</v>
      </c>
      <c r="C9713" s="33" t="s">
        <v>103</v>
      </c>
      <c r="D9713" s="21">
        <f>VLOOKUP(C9713,'[2]05-2025'!$B$1:$D$65536,3,0)</f>
        <v>6069107.1600000001</v>
      </c>
      <c r="E9713" s="25" t="s">
        <v>1824</v>
      </c>
      <c r="F9713" s="27" t="s">
        <v>3130</v>
      </c>
      <c r="G9713" s="26">
        <v>0.85</v>
      </c>
      <c r="H9713" s="22">
        <v>0</v>
      </c>
      <c r="I9713" s="24">
        <f t="shared" si="152"/>
        <v>7022905.8599999817</v>
      </c>
      <c r="J9713" s="27" t="s">
        <v>39</v>
      </c>
      <c r="K9713" s="2" t="s">
        <v>15</v>
      </c>
    </row>
    <row r="9714" spans="1:11" ht="12" customHeight="1" x14ac:dyDescent="0.2">
      <c r="A9714" s="2">
        <v>1700</v>
      </c>
      <c r="B9714" s="20" t="str">
        <f>VLOOKUP(C9714,'[2]05-2025'!$B$1:$C$65536,2,0)</f>
        <v>MEDICAMENTOS</v>
      </c>
      <c r="C9714" s="33" t="s">
        <v>103</v>
      </c>
      <c r="D9714" s="21">
        <f>VLOOKUP(C9714,'[2]05-2025'!$B$1:$D$65536,3,0)</f>
        <v>6069107.1600000001</v>
      </c>
      <c r="E9714" s="25" t="s">
        <v>1824</v>
      </c>
      <c r="F9714" s="27" t="s">
        <v>3130</v>
      </c>
      <c r="G9714" s="26">
        <v>0.08</v>
      </c>
      <c r="H9714" s="22">
        <v>0</v>
      </c>
      <c r="I9714" s="24">
        <f t="shared" si="152"/>
        <v>7022905.9399999818</v>
      </c>
      <c r="J9714" s="27" t="s">
        <v>39</v>
      </c>
      <c r="K9714" s="2" t="s">
        <v>15</v>
      </c>
    </row>
    <row r="9715" spans="1:11" ht="12" customHeight="1" x14ac:dyDescent="0.2">
      <c r="A9715" s="2">
        <v>1700</v>
      </c>
      <c r="B9715" s="20" t="str">
        <f>VLOOKUP(C9715,'[2]05-2025'!$B$1:$C$65536,2,0)</f>
        <v>MEDICAMENTOS</v>
      </c>
      <c r="C9715" s="33" t="s">
        <v>103</v>
      </c>
      <c r="D9715" s="21">
        <f>VLOOKUP(C9715,'[2]05-2025'!$B$1:$D$65536,3,0)</f>
        <v>6069107.1600000001</v>
      </c>
      <c r="E9715" s="25" t="s">
        <v>1824</v>
      </c>
      <c r="F9715" s="27" t="s">
        <v>3130</v>
      </c>
      <c r="G9715" s="26">
        <v>0.28000000000000003</v>
      </c>
      <c r="H9715" s="22">
        <v>0</v>
      </c>
      <c r="I9715" s="24">
        <f t="shared" si="152"/>
        <v>7022906.219999982</v>
      </c>
      <c r="J9715" s="27" t="s">
        <v>39</v>
      </c>
      <c r="K9715" s="2" t="s">
        <v>15</v>
      </c>
    </row>
    <row r="9716" spans="1:11" ht="12" customHeight="1" x14ac:dyDescent="0.2">
      <c r="A9716" s="2">
        <v>1700</v>
      </c>
      <c r="B9716" s="20" t="str">
        <f>VLOOKUP(C9716,'[2]05-2025'!$B$1:$C$65536,2,0)</f>
        <v>MEDICAMENTOS</v>
      </c>
      <c r="C9716" s="33" t="s">
        <v>103</v>
      </c>
      <c r="D9716" s="21">
        <f>VLOOKUP(C9716,'[2]05-2025'!$B$1:$D$65536,3,0)</f>
        <v>6069107.1600000001</v>
      </c>
      <c r="E9716" s="25" t="s">
        <v>1824</v>
      </c>
      <c r="F9716" s="27" t="s">
        <v>3130</v>
      </c>
      <c r="G9716" s="26">
        <v>0.1</v>
      </c>
      <c r="H9716" s="22">
        <v>0</v>
      </c>
      <c r="I9716" s="24">
        <f t="shared" si="152"/>
        <v>7022906.3199999817</v>
      </c>
      <c r="J9716" s="27" t="s">
        <v>39</v>
      </c>
      <c r="K9716" s="2" t="s">
        <v>15</v>
      </c>
    </row>
    <row r="9717" spans="1:11" ht="12" customHeight="1" x14ac:dyDescent="0.2">
      <c r="A9717" s="2">
        <v>1700</v>
      </c>
      <c r="B9717" s="20" t="str">
        <f>VLOOKUP(C9717,'[2]05-2025'!$B$1:$C$65536,2,0)</f>
        <v>MEDICAMENTOS</v>
      </c>
      <c r="C9717" s="33" t="s">
        <v>103</v>
      </c>
      <c r="D9717" s="21">
        <f>VLOOKUP(C9717,'[2]05-2025'!$B$1:$D$65536,3,0)</f>
        <v>6069107.1600000001</v>
      </c>
      <c r="E9717" s="25" t="s">
        <v>1824</v>
      </c>
      <c r="F9717" s="27" t="s">
        <v>3130</v>
      </c>
      <c r="G9717" s="26">
        <v>0.11</v>
      </c>
      <c r="H9717" s="22">
        <v>0</v>
      </c>
      <c r="I9717" s="24">
        <f t="shared" si="152"/>
        <v>7022906.429999982</v>
      </c>
      <c r="J9717" s="27" t="s">
        <v>39</v>
      </c>
      <c r="K9717" s="2" t="s">
        <v>15</v>
      </c>
    </row>
    <row r="9718" spans="1:11" ht="12" customHeight="1" x14ac:dyDescent="0.2">
      <c r="A9718" s="2">
        <v>1700</v>
      </c>
      <c r="B9718" s="20" t="str">
        <f>VLOOKUP(C9718,'[2]05-2025'!$B$1:$C$65536,2,0)</f>
        <v>MEDICAMENTOS</v>
      </c>
      <c r="C9718" s="33" t="s">
        <v>103</v>
      </c>
      <c r="D9718" s="21">
        <f>VLOOKUP(C9718,'[2]05-2025'!$B$1:$D$65536,3,0)</f>
        <v>6069107.1600000001</v>
      </c>
      <c r="E9718" s="25" t="s">
        <v>1824</v>
      </c>
      <c r="F9718" s="27" t="s">
        <v>3130</v>
      </c>
      <c r="G9718" s="26">
        <v>0.52</v>
      </c>
      <c r="H9718" s="22">
        <v>0</v>
      </c>
      <c r="I9718" s="24">
        <f t="shared" si="152"/>
        <v>7022906.9499999816</v>
      </c>
      <c r="J9718" s="27" t="s">
        <v>39</v>
      </c>
      <c r="K9718" s="2" t="s">
        <v>15</v>
      </c>
    </row>
    <row r="9719" spans="1:11" ht="12" customHeight="1" x14ac:dyDescent="0.2">
      <c r="A9719" s="2">
        <v>1700</v>
      </c>
      <c r="B9719" s="20" t="str">
        <f>VLOOKUP(C9719,'[2]05-2025'!$B$1:$C$65536,2,0)</f>
        <v>MEDICAMENTOS</v>
      </c>
      <c r="C9719" s="33" t="s">
        <v>103</v>
      </c>
      <c r="D9719" s="21">
        <f>VLOOKUP(C9719,'[2]05-2025'!$B$1:$D$65536,3,0)</f>
        <v>6069107.1600000001</v>
      </c>
      <c r="E9719" s="25" t="s">
        <v>1824</v>
      </c>
      <c r="F9719" s="27" t="s">
        <v>2317</v>
      </c>
      <c r="G9719" s="26">
        <v>20.12</v>
      </c>
      <c r="H9719" s="22">
        <v>0</v>
      </c>
      <c r="I9719" s="24">
        <f t="shared" si="152"/>
        <v>7022927.0699999817</v>
      </c>
      <c r="J9719" s="27" t="s">
        <v>39</v>
      </c>
      <c r="K9719" s="2" t="s">
        <v>15</v>
      </c>
    </row>
    <row r="9720" spans="1:11" ht="12" customHeight="1" x14ac:dyDescent="0.2">
      <c r="A9720" s="2">
        <v>1700</v>
      </c>
      <c r="B9720" s="20" t="str">
        <f>VLOOKUP(C9720,'[2]05-2025'!$B$1:$C$65536,2,0)</f>
        <v>MEDICAMENTOS</v>
      </c>
      <c r="C9720" s="33" t="s">
        <v>103</v>
      </c>
      <c r="D9720" s="21">
        <f>VLOOKUP(C9720,'[2]05-2025'!$B$1:$D$65536,3,0)</f>
        <v>6069107.1600000001</v>
      </c>
      <c r="E9720" s="25" t="s">
        <v>1824</v>
      </c>
      <c r="F9720" s="27" t="s">
        <v>3130</v>
      </c>
      <c r="G9720" s="26">
        <v>0.56000000000000005</v>
      </c>
      <c r="H9720" s="22">
        <v>0</v>
      </c>
      <c r="I9720" s="24">
        <f t="shared" si="152"/>
        <v>7022927.6299999813</v>
      </c>
      <c r="J9720" s="27" t="s">
        <v>39</v>
      </c>
      <c r="K9720" s="2" t="s">
        <v>15</v>
      </c>
    </row>
    <row r="9721" spans="1:11" ht="12" customHeight="1" x14ac:dyDescent="0.2">
      <c r="A9721" s="2">
        <v>1700</v>
      </c>
      <c r="B9721" s="20" t="str">
        <f>VLOOKUP(C9721,'[2]05-2025'!$B$1:$C$65536,2,0)</f>
        <v>MEDICAMENTOS</v>
      </c>
      <c r="C9721" s="33" t="s">
        <v>103</v>
      </c>
      <c r="D9721" s="21">
        <f>VLOOKUP(C9721,'[2]05-2025'!$B$1:$D$65536,3,0)</f>
        <v>6069107.1600000001</v>
      </c>
      <c r="E9721" s="25" t="s">
        <v>1824</v>
      </c>
      <c r="F9721" s="27" t="s">
        <v>3130</v>
      </c>
      <c r="G9721" s="26">
        <v>0.2</v>
      </c>
      <c r="H9721" s="22">
        <v>0</v>
      </c>
      <c r="I9721" s="24">
        <f t="shared" si="152"/>
        <v>7022927.8299999814</v>
      </c>
      <c r="J9721" s="27" t="s">
        <v>39</v>
      </c>
      <c r="K9721" s="2" t="s">
        <v>15</v>
      </c>
    </row>
    <row r="9722" spans="1:11" ht="12" customHeight="1" x14ac:dyDescent="0.2">
      <c r="A9722" s="2">
        <v>1700</v>
      </c>
      <c r="B9722" s="20" t="str">
        <f>VLOOKUP(C9722,'[2]05-2025'!$B$1:$C$65536,2,0)</f>
        <v>MEDICAMENTOS</v>
      </c>
      <c r="C9722" s="33" t="s">
        <v>103</v>
      </c>
      <c r="D9722" s="21">
        <f>VLOOKUP(C9722,'[2]05-2025'!$B$1:$D$65536,3,0)</f>
        <v>6069107.1600000001</v>
      </c>
      <c r="E9722" s="25" t="s">
        <v>1824</v>
      </c>
      <c r="F9722" s="27" t="s">
        <v>3130</v>
      </c>
      <c r="G9722" s="26">
        <v>0.05</v>
      </c>
      <c r="H9722" s="22">
        <v>0</v>
      </c>
      <c r="I9722" s="24">
        <f t="shared" si="152"/>
        <v>7022927.8799999813</v>
      </c>
      <c r="J9722" s="27" t="s">
        <v>39</v>
      </c>
      <c r="K9722" s="2" t="s">
        <v>15</v>
      </c>
    </row>
    <row r="9723" spans="1:11" ht="12" customHeight="1" x14ac:dyDescent="0.2">
      <c r="A9723" s="2">
        <v>1700</v>
      </c>
      <c r="B9723" s="20" t="str">
        <f>VLOOKUP(C9723,'[2]05-2025'!$B$1:$C$65536,2,0)</f>
        <v>MEDICAMENTOS</v>
      </c>
      <c r="C9723" s="33" t="s">
        <v>103</v>
      </c>
      <c r="D9723" s="21">
        <f>VLOOKUP(C9723,'[2]05-2025'!$B$1:$D$65536,3,0)</f>
        <v>6069107.1600000001</v>
      </c>
      <c r="E9723" s="25" t="s">
        <v>1824</v>
      </c>
      <c r="F9723" s="27" t="s">
        <v>3130</v>
      </c>
      <c r="G9723" s="26">
        <v>0.82</v>
      </c>
      <c r="H9723" s="22">
        <v>0</v>
      </c>
      <c r="I9723" s="24">
        <f t="shared" si="152"/>
        <v>7022928.6999999816</v>
      </c>
      <c r="J9723" s="27" t="s">
        <v>39</v>
      </c>
      <c r="K9723" s="2" t="s">
        <v>15</v>
      </c>
    </row>
    <row r="9724" spans="1:11" ht="12" customHeight="1" x14ac:dyDescent="0.2">
      <c r="A9724" s="2">
        <v>1700</v>
      </c>
      <c r="B9724" s="20" t="str">
        <f>VLOOKUP(C9724,'[2]05-2025'!$B$1:$C$65536,2,0)</f>
        <v>MEDICAMENTOS</v>
      </c>
      <c r="C9724" s="33" t="s">
        <v>103</v>
      </c>
      <c r="D9724" s="21">
        <f>VLOOKUP(C9724,'[2]05-2025'!$B$1:$D$65536,3,0)</f>
        <v>6069107.1600000001</v>
      </c>
      <c r="E9724" s="25" t="s">
        <v>1824</v>
      </c>
      <c r="F9724" s="27" t="s">
        <v>3130</v>
      </c>
      <c r="G9724" s="26">
        <v>0.03</v>
      </c>
      <c r="H9724" s="22">
        <v>0</v>
      </c>
      <c r="I9724" s="24">
        <f t="shared" si="152"/>
        <v>7022928.7299999818</v>
      </c>
      <c r="J9724" s="27" t="s">
        <v>39</v>
      </c>
      <c r="K9724" s="2" t="s">
        <v>15</v>
      </c>
    </row>
    <row r="9725" spans="1:11" ht="12" customHeight="1" x14ac:dyDescent="0.2">
      <c r="A9725" s="2">
        <v>1700</v>
      </c>
      <c r="B9725" s="20" t="str">
        <f>VLOOKUP(C9725,'[2]05-2025'!$B$1:$C$65536,2,0)</f>
        <v>MEDICAMENTOS</v>
      </c>
      <c r="C9725" s="33" t="s">
        <v>103</v>
      </c>
      <c r="D9725" s="21">
        <f>VLOOKUP(C9725,'[2]05-2025'!$B$1:$D$65536,3,0)</f>
        <v>6069107.1600000001</v>
      </c>
      <c r="E9725" s="25" t="s">
        <v>1824</v>
      </c>
      <c r="F9725" s="27" t="s">
        <v>3130</v>
      </c>
      <c r="G9725" s="26">
        <v>0.03</v>
      </c>
      <c r="H9725" s="22">
        <v>0</v>
      </c>
      <c r="I9725" s="24">
        <f t="shared" si="152"/>
        <v>7022928.7599999821</v>
      </c>
      <c r="J9725" s="27" t="s">
        <v>39</v>
      </c>
      <c r="K9725" s="2" t="s">
        <v>15</v>
      </c>
    </row>
    <row r="9726" spans="1:11" ht="12" customHeight="1" x14ac:dyDescent="0.2">
      <c r="A9726" s="2">
        <v>1700</v>
      </c>
      <c r="B9726" s="20" t="str">
        <f>VLOOKUP(C9726,'[2]05-2025'!$B$1:$C$65536,2,0)</f>
        <v>MEDICAMENTOS</v>
      </c>
      <c r="C9726" s="33" t="s">
        <v>103</v>
      </c>
      <c r="D9726" s="21">
        <f>VLOOKUP(C9726,'[2]05-2025'!$B$1:$D$65536,3,0)</f>
        <v>6069107.1600000001</v>
      </c>
      <c r="E9726" s="25" t="s">
        <v>1824</v>
      </c>
      <c r="F9726" s="27" t="s">
        <v>3130</v>
      </c>
      <c r="G9726" s="26">
        <v>0.03</v>
      </c>
      <c r="H9726" s="22">
        <v>0</v>
      </c>
      <c r="I9726" s="24">
        <f t="shared" si="152"/>
        <v>7022928.7899999823</v>
      </c>
      <c r="J9726" s="27" t="s">
        <v>39</v>
      </c>
      <c r="K9726" s="2" t="s">
        <v>15</v>
      </c>
    </row>
    <row r="9727" spans="1:11" ht="12" customHeight="1" x14ac:dyDescent="0.2">
      <c r="A9727" s="2">
        <v>1700</v>
      </c>
      <c r="B9727" s="20" t="str">
        <f>VLOOKUP(C9727,'[2]05-2025'!$B$1:$C$65536,2,0)</f>
        <v>MEDICAMENTOS</v>
      </c>
      <c r="C9727" s="33" t="s">
        <v>103</v>
      </c>
      <c r="D9727" s="21">
        <f>VLOOKUP(C9727,'[2]05-2025'!$B$1:$D$65536,3,0)</f>
        <v>6069107.1600000001</v>
      </c>
      <c r="E9727" s="25" t="s">
        <v>1824</v>
      </c>
      <c r="F9727" s="27" t="s">
        <v>3130</v>
      </c>
      <c r="G9727" s="26">
        <v>0.06</v>
      </c>
      <c r="H9727" s="22">
        <v>0</v>
      </c>
      <c r="I9727" s="24">
        <f t="shared" si="152"/>
        <v>7022928.8499999819</v>
      </c>
      <c r="J9727" s="27" t="s">
        <v>39</v>
      </c>
      <c r="K9727" s="2" t="s">
        <v>15</v>
      </c>
    </row>
    <row r="9728" spans="1:11" ht="12" customHeight="1" x14ac:dyDescent="0.2">
      <c r="A9728" s="2">
        <v>1700</v>
      </c>
      <c r="B9728" s="20" t="str">
        <f>VLOOKUP(C9728,'[2]05-2025'!$B$1:$C$65536,2,0)</f>
        <v>MEDICAMENTOS</v>
      </c>
      <c r="C9728" s="33" t="s">
        <v>103</v>
      </c>
      <c r="D9728" s="21">
        <f>VLOOKUP(C9728,'[2]05-2025'!$B$1:$D$65536,3,0)</f>
        <v>6069107.1600000001</v>
      </c>
      <c r="E9728" s="25" t="s">
        <v>1824</v>
      </c>
      <c r="F9728" s="27" t="s">
        <v>3130</v>
      </c>
      <c r="G9728" s="26">
        <v>0.47</v>
      </c>
      <c r="H9728" s="22">
        <v>0</v>
      </c>
      <c r="I9728" s="24">
        <f t="shared" si="152"/>
        <v>7022929.3199999817</v>
      </c>
      <c r="J9728" s="27" t="s">
        <v>39</v>
      </c>
      <c r="K9728" s="2" t="s">
        <v>15</v>
      </c>
    </row>
    <row r="9729" spans="1:11" ht="12" customHeight="1" x14ac:dyDescent="0.2">
      <c r="A9729" s="2">
        <v>1700</v>
      </c>
      <c r="B9729" s="20" t="str">
        <f>VLOOKUP(C9729,'[2]05-2025'!$B$1:$C$65536,2,0)</f>
        <v>MEDICAMENTOS</v>
      </c>
      <c r="C9729" s="33" t="s">
        <v>103</v>
      </c>
      <c r="D9729" s="21">
        <f>VLOOKUP(C9729,'[2]05-2025'!$B$1:$D$65536,3,0)</f>
        <v>6069107.1600000001</v>
      </c>
      <c r="E9729" s="25" t="s">
        <v>1824</v>
      </c>
      <c r="F9729" s="27" t="s">
        <v>3130</v>
      </c>
      <c r="G9729" s="26">
        <v>0.56000000000000005</v>
      </c>
      <c r="H9729" s="22">
        <v>0</v>
      </c>
      <c r="I9729" s="24">
        <f t="shared" si="152"/>
        <v>7022929.8799999813</v>
      </c>
      <c r="J9729" s="27" t="s">
        <v>39</v>
      </c>
      <c r="K9729" s="2" t="s">
        <v>15</v>
      </c>
    </row>
    <row r="9730" spans="1:11" ht="12" customHeight="1" x14ac:dyDescent="0.2">
      <c r="A9730" s="2">
        <v>1700</v>
      </c>
      <c r="B9730" s="20" t="str">
        <f>VLOOKUP(C9730,'[2]05-2025'!$B$1:$C$65536,2,0)</f>
        <v>MEDICAMENTOS</v>
      </c>
      <c r="C9730" s="33" t="s">
        <v>103</v>
      </c>
      <c r="D9730" s="21">
        <f>VLOOKUP(C9730,'[2]05-2025'!$B$1:$D$65536,3,0)</f>
        <v>6069107.1600000001</v>
      </c>
      <c r="E9730" s="25" t="s">
        <v>1824</v>
      </c>
      <c r="F9730" s="27" t="s">
        <v>3130</v>
      </c>
      <c r="G9730" s="26">
        <v>0.82</v>
      </c>
      <c r="H9730" s="22">
        <v>0</v>
      </c>
      <c r="I9730" s="24">
        <f t="shared" si="152"/>
        <v>7022930.6999999816</v>
      </c>
      <c r="J9730" s="27" t="s">
        <v>39</v>
      </c>
      <c r="K9730" s="2" t="s">
        <v>15</v>
      </c>
    </row>
    <row r="9731" spans="1:11" ht="12" customHeight="1" x14ac:dyDescent="0.2">
      <c r="A9731" s="2">
        <v>1700</v>
      </c>
      <c r="B9731" s="20" t="str">
        <f>VLOOKUP(C9731,'[2]05-2025'!$B$1:$C$65536,2,0)</f>
        <v>MEDICAMENTOS</v>
      </c>
      <c r="C9731" s="33" t="s">
        <v>103</v>
      </c>
      <c r="D9731" s="21">
        <f>VLOOKUP(C9731,'[2]05-2025'!$B$1:$D$65536,3,0)</f>
        <v>6069107.1600000001</v>
      </c>
      <c r="E9731" s="25" t="s">
        <v>1824</v>
      </c>
      <c r="F9731" s="27" t="s">
        <v>3130</v>
      </c>
      <c r="G9731" s="26">
        <v>0.12</v>
      </c>
      <c r="H9731" s="22">
        <v>0</v>
      </c>
      <c r="I9731" s="24">
        <f t="shared" ref="I9731:I9794" si="153">IF(C9731&lt;&gt;C9730,D9731+G9731-H9731,IF(C9731=C9730,I9730+G9731-H9731,"falso"))</f>
        <v>7022930.8199999817</v>
      </c>
      <c r="J9731" s="27" t="s">
        <v>39</v>
      </c>
      <c r="K9731" s="2" t="s">
        <v>15</v>
      </c>
    </row>
    <row r="9732" spans="1:11" ht="12" customHeight="1" x14ac:dyDescent="0.2">
      <c r="A9732" s="2">
        <v>1700</v>
      </c>
      <c r="B9732" s="20" t="str">
        <f>VLOOKUP(C9732,'[2]05-2025'!$B$1:$C$65536,2,0)</f>
        <v>MEDICAMENTOS</v>
      </c>
      <c r="C9732" s="33" t="s">
        <v>103</v>
      </c>
      <c r="D9732" s="21">
        <f>VLOOKUP(C9732,'[2]05-2025'!$B$1:$D$65536,3,0)</f>
        <v>6069107.1600000001</v>
      </c>
      <c r="E9732" s="25" t="s">
        <v>1824</v>
      </c>
      <c r="F9732" s="27" t="s">
        <v>3130</v>
      </c>
      <c r="G9732" s="26">
        <v>0.35</v>
      </c>
      <c r="H9732" s="22">
        <v>0</v>
      </c>
      <c r="I9732" s="24">
        <f t="shared" si="153"/>
        <v>7022931.1699999813</v>
      </c>
      <c r="J9732" s="27" t="s">
        <v>39</v>
      </c>
      <c r="K9732" s="2" t="s">
        <v>15</v>
      </c>
    </row>
    <row r="9733" spans="1:11" ht="12" customHeight="1" x14ac:dyDescent="0.2">
      <c r="A9733" s="2">
        <v>1700</v>
      </c>
      <c r="B9733" s="20" t="str">
        <f>VLOOKUP(C9733,'[2]05-2025'!$B$1:$C$65536,2,0)</f>
        <v>MEDICAMENTOS</v>
      </c>
      <c r="C9733" s="33" t="s">
        <v>103</v>
      </c>
      <c r="D9733" s="21">
        <f>VLOOKUP(C9733,'[2]05-2025'!$B$1:$D$65536,3,0)</f>
        <v>6069107.1600000001</v>
      </c>
      <c r="E9733" s="25" t="s">
        <v>1824</v>
      </c>
      <c r="F9733" s="27" t="s">
        <v>2317</v>
      </c>
      <c r="G9733" s="26">
        <v>3.51</v>
      </c>
      <c r="H9733" s="22">
        <v>0</v>
      </c>
      <c r="I9733" s="24">
        <f t="shared" si="153"/>
        <v>7022934.6799999811</v>
      </c>
      <c r="J9733" s="27" t="s">
        <v>39</v>
      </c>
      <c r="K9733" s="2" t="s">
        <v>15</v>
      </c>
    </row>
    <row r="9734" spans="1:11" ht="12" customHeight="1" x14ac:dyDescent="0.2">
      <c r="A9734" s="2">
        <v>1700</v>
      </c>
      <c r="B9734" s="20" t="str">
        <f>VLOOKUP(C9734,'[2]05-2025'!$B$1:$C$65536,2,0)</f>
        <v>MEDICAMENTOS</v>
      </c>
      <c r="C9734" s="33" t="s">
        <v>103</v>
      </c>
      <c r="D9734" s="21">
        <f>VLOOKUP(C9734,'[2]05-2025'!$B$1:$D$65536,3,0)</f>
        <v>6069107.1600000001</v>
      </c>
      <c r="E9734" s="25" t="s">
        <v>1824</v>
      </c>
      <c r="F9734" s="27" t="s">
        <v>3130</v>
      </c>
      <c r="G9734" s="26">
        <v>0.03</v>
      </c>
      <c r="H9734" s="22">
        <v>0</v>
      </c>
      <c r="I9734" s="24">
        <f t="shared" si="153"/>
        <v>7022934.7099999813</v>
      </c>
      <c r="J9734" s="27" t="s">
        <v>39</v>
      </c>
      <c r="K9734" s="2" t="s">
        <v>15</v>
      </c>
    </row>
    <row r="9735" spans="1:11" ht="12" customHeight="1" x14ac:dyDescent="0.2">
      <c r="A9735" s="2">
        <v>1700</v>
      </c>
      <c r="B9735" s="20" t="str">
        <f>VLOOKUP(C9735,'[2]05-2025'!$B$1:$C$65536,2,0)</f>
        <v>MEDICAMENTOS</v>
      </c>
      <c r="C9735" s="33" t="s">
        <v>103</v>
      </c>
      <c r="D9735" s="21">
        <f>VLOOKUP(C9735,'[2]05-2025'!$B$1:$D$65536,3,0)</f>
        <v>6069107.1600000001</v>
      </c>
      <c r="E9735" s="25" t="s">
        <v>1824</v>
      </c>
      <c r="F9735" s="27" t="s">
        <v>3130</v>
      </c>
      <c r="G9735" s="26">
        <v>0.06</v>
      </c>
      <c r="H9735" s="22">
        <v>0</v>
      </c>
      <c r="I9735" s="24">
        <f t="shared" si="153"/>
        <v>7022934.7699999809</v>
      </c>
      <c r="J9735" s="27" t="s">
        <v>39</v>
      </c>
      <c r="K9735" s="2" t="s">
        <v>15</v>
      </c>
    </row>
    <row r="9736" spans="1:11" ht="12" customHeight="1" x14ac:dyDescent="0.2">
      <c r="A9736" s="2">
        <v>1700</v>
      </c>
      <c r="B9736" s="20" t="str">
        <f>VLOOKUP(C9736,'[2]05-2025'!$B$1:$C$65536,2,0)</f>
        <v>MEDICAMENTOS</v>
      </c>
      <c r="C9736" s="33" t="s">
        <v>103</v>
      </c>
      <c r="D9736" s="21">
        <f>VLOOKUP(C9736,'[2]05-2025'!$B$1:$D$65536,3,0)</f>
        <v>6069107.1600000001</v>
      </c>
      <c r="E9736" s="25" t="s">
        <v>1824</v>
      </c>
      <c r="F9736" s="27" t="s">
        <v>3130</v>
      </c>
      <c r="G9736" s="26">
        <v>0.03</v>
      </c>
      <c r="H9736" s="22">
        <v>0</v>
      </c>
      <c r="I9736" s="24">
        <f t="shared" si="153"/>
        <v>7022934.7999999812</v>
      </c>
      <c r="J9736" s="27" t="s">
        <v>39</v>
      </c>
      <c r="K9736" s="2" t="s">
        <v>15</v>
      </c>
    </row>
    <row r="9737" spans="1:11" ht="12" customHeight="1" x14ac:dyDescent="0.2">
      <c r="A9737" s="2">
        <v>1700</v>
      </c>
      <c r="B9737" s="20" t="str">
        <f>VLOOKUP(C9737,'[2]05-2025'!$B$1:$C$65536,2,0)</f>
        <v>MEDICAMENTOS</v>
      </c>
      <c r="C9737" s="33" t="s">
        <v>103</v>
      </c>
      <c r="D9737" s="21">
        <f>VLOOKUP(C9737,'[2]05-2025'!$B$1:$D$65536,3,0)</f>
        <v>6069107.1600000001</v>
      </c>
      <c r="E9737" s="25" t="s">
        <v>1824</v>
      </c>
      <c r="F9737" s="27" t="s">
        <v>2317</v>
      </c>
      <c r="G9737" s="26">
        <v>14.2</v>
      </c>
      <c r="H9737" s="22">
        <v>0</v>
      </c>
      <c r="I9737" s="24">
        <f t="shared" si="153"/>
        <v>7022948.9999999814</v>
      </c>
      <c r="J9737" s="27" t="s">
        <v>39</v>
      </c>
      <c r="K9737" s="2" t="s">
        <v>15</v>
      </c>
    </row>
    <row r="9738" spans="1:11" ht="12" customHeight="1" x14ac:dyDescent="0.2">
      <c r="A9738" s="2">
        <v>1700</v>
      </c>
      <c r="B9738" s="20" t="str">
        <f>VLOOKUP(C9738,'[2]05-2025'!$B$1:$C$65536,2,0)</f>
        <v>MEDICAMENTOS</v>
      </c>
      <c r="C9738" s="33" t="s">
        <v>103</v>
      </c>
      <c r="D9738" s="21">
        <f>VLOOKUP(C9738,'[2]05-2025'!$B$1:$D$65536,3,0)</f>
        <v>6069107.1600000001</v>
      </c>
      <c r="E9738" s="25" t="s">
        <v>1824</v>
      </c>
      <c r="F9738" s="27" t="s">
        <v>3130</v>
      </c>
      <c r="G9738" s="26">
        <v>0.06</v>
      </c>
      <c r="H9738" s="22">
        <v>0</v>
      </c>
      <c r="I9738" s="24">
        <f t="shared" si="153"/>
        <v>7022949.059999981</v>
      </c>
      <c r="J9738" s="27" t="s">
        <v>39</v>
      </c>
      <c r="K9738" s="2" t="s">
        <v>15</v>
      </c>
    </row>
    <row r="9739" spans="1:11" ht="12" customHeight="1" x14ac:dyDescent="0.2">
      <c r="A9739" s="2">
        <v>1700</v>
      </c>
      <c r="B9739" s="20" t="str">
        <f>VLOOKUP(C9739,'[2]05-2025'!$B$1:$C$65536,2,0)</f>
        <v>MEDICAMENTOS</v>
      </c>
      <c r="C9739" s="33" t="s">
        <v>103</v>
      </c>
      <c r="D9739" s="21">
        <f>VLOOKUP(C9739,'[2]05-2025'!$B$1:$D$65536,3,0)</f>
        <v>6069107.1600000001</v>
      </c>
      <c r="E9739" s="25" t="s">
        <v>1824</v>
      </c>
      <c r="F9739" s="27" t="s">
        <v>3130</v>
      </c>
      <c r="G9739" s="26">
        <v>0.52</v>
      </c>
      <c r="H9739" s="22">
        <v>0</v>
      </c>
      <c r="I9739" s="24">
        <f t="shared" si="153"/>
        <v>7022949.5799999805</v>
      </c>
      <c r="J9739" s="27" t="s">
        <v>39</v>
      </c>
      <c r="K9739" s="2" t="s">
        <v>15</v>
      </c>
    </row>
    <row r="9740" spans="1:11" ht="12" customHeight="1" x14ac:dyDescent="0.2">
      <c r="A9740" s="2">
        <v>1700</v>
      </c>
      <c r="B9740" s="20" t="str">
        <f>VLOOKUP(C9740,'[2]05-2025'!$B$1:$C$65536,2,0)</f>
        <v>MEDICAMENTOS</v>
      </c>
      <c r="C9740" s="33" t="s">
        <v>103</v>
      </c>
      <c r="D9740" s="21">
        <f>VLOOKUP(C9740,'[2]05-2025'!$B$1:$D$65536,3,0)</f>
        <v>6069107.1600000001</v>
      </c>
      <c r="E9740" s="25" t="s">
        <v>1824</v>
      </c>
      <c r="F9740" s="27" t="s">
        <v>3130</v>
      </c>
      <c r="G9740" s="26">
        <v>0.03</v>
      </c>
      <c r="H9740" s="22">
        <v>0</v>
      </c>
      <c r="I9740" s="24">
        <f t="shared" si="153"/>
        <v>7022949.6099999808</v>
      </c>
      <c r="J9740" s="27" t="s">
        <v>39</v>
      </c>
      <c r="K9740" s="2" t="s">
        <v>15</v>
      </c>
    </row>
    <row r="9741" spans="1:11" ht="12" customHeight="1" x14ac:dyDescent="0.2">
      <c r="A9741" s="2">
        <v>1700</v>
      </c>
      <c r="B9741" s="20" t="str">
        <f>VLOOKUP(C9741,'[2]05-2025'!$B$1:$C$65536,2,0)</f>
        <v>MEDICAMENTOS</v>
      </c>
      <c r="C9741" s="33" t="s">
        <v>103</v>
      </c>
      <c r="D9741" s="21">
        <f>VLOOKUP(C9741,'[2]05-2025'!$B$1:$D$65536,3,0)</f>
        <v>6069107.1600000001</v>
      </c>
      <c r="E9741" s="25" t="s">
        <v>1824</v>
      </c>
      <c r="F9741" s="27" t="s">
        <v>3130</v>
      </c>
      <c r="G9741" s="26">
        <v>0.05</v>
      </c>
      <c r="H9741" s="22">
        <v>0</v>
      </c>
      <c r="I9741" s="24">
        <f t="shared" si="153"/>
        <v>7022949.6599999806</v>
      </c>
      <c r="J9741" s="27" t="s">
        <v>39</v>
      </c>
      <c r="K9741" s="2" t="s">
        <v>15</v>
      </c>
    </row>
    <row r="9742" spans="1:11" ht="12" customHeight="1" x14ac:dyDescent="0.2">
      <c r="A9742" s="2">
        <v>1700</v>
      </c>
      <c r="B9742" s="20" t="str">
        <f>VLOOKUP(C9742,'[2]05-2025'!$B$1:$C$65536,2,0)</f>
        <v>MEDICAMENTOS</v>
      </c>
      <c r="C9742" s="33" t="s">
        <v>103</v>
      </c>
      <c r="D9742" s="21">
        <f>VLOOKUP(C9742,'[2]05-2025'!$B$1:$D$65536,3,0)</f>
        <v>6069107.1600000001</v>
      </c>
      <c r="E9742" s="25" t="s">
        <v>1824</v>
      </c>
      <c r="F9742" s="27" t="s">
        <v>3130</v>
      </c>
      <c r="G9742" s="26">
        <v>0.05</v>
      </c>
      <c r="H9742" s="22">
        <v>0</v>
      </c>
      <c r="I9742" s="24">
        <f t="shared" si="153"/>
        <v>7022949.7099999804</v>
      </c>
      <c r="J9742" s="27" t="s">
        <v>39</v>
      </c>
      <c r="K9742" s="2" t="s">
        <v>15</v>
      </c>
    </row>
    <row r="9743" spans="1:11" ht="12" customHeight="1" x14ac:dyDescent="0.2">
      <c r="A9743" s="2">
        <v>1700</v>
      </c>
      <c r="B9743" s="20" t="str">
        <f>VLOOKUP(C9743,'[2]05-2025'!$B$1:$C$65536,2,0)</f>
        <v>MEDICAMENTOS</v>
      </c>
      <c r="C9743" s="33" t="s">
        <v>103</v>
      </c>
      <c r="D9743" s="21">
        <f>VLOOKUP(C9743,'[2]05-2025'!$B$1:$D$65536,3,0)</f>
        <v>6069107.1600000001</v>
      </c>
      <c r="E9743" s="25" t="s">
        <v>1824</v>
      </c>
      <c r="F9743" s="27" t="s">
        <v>3130</v>
      </c>
      <c r="G9743" s="26">
        <v>0.82</v>
      </c>
      <c r="H9743" s="22">
        <v>0</v>
      </c>
      <c r="I9743" s="24">
        <f t="shared" si="153"/>
        <v>7022950.5299999807</v>
      </c>
      <c r="J9743" s="27" t="s">
        <v>39</v>
      </c>
      <c r="K9743" s="2" t="s">
        <v>15</v>
      </c>
    </row>
    <row r="9744" spans="1:11" ht="12" customHeight="1" x14ac:dyDescent="0.2">
      <c r="A9744" s="2">
        <v>1700</v>
      </c>
      <c r="B9744" s="20" t="str">
        <f>VLOOKUP(C9744,'[2]05-2025'!$B$1:$C$65536,2,0)</f>
        <v>MEDICAMENTOS</v>
      </c>
      <c r="C9744" s="33" t="s">
        <v>103</v>
      </c>
      <c r="D9744" s="21">
        <f>VLOOKUP(C9744,'[2]05-2025'!$B$1:$D$65536,3,0)</f>
        <v>6069107.1600000001</v>
      </c>
      <c r="E9744" s="25" t="s">
        <v>1824</v>
      </c>
      <c r="F9744" s="27" t="s">
        <v>3130</v>
      </c>
      <c r="G9744" s="26">
        <v>0.06</v>
      </c>
      <c r="H9744" s="22">
        <v>0</v>
      </c>
      <c r="I9744" s="24">
        <f t="shared" si="153"/>
        <v>7022950.5899999803</v>
      </c>
      <c r="J9744" s="27" t="s">
        <v>39</v>
      </c>
      <c r="K9744" s="2" t="s">
        <v>15</v>
      </c>
    </row>
    <row r="9745" spans="1:11" ht="12" customHeight="1" x14ac:dyDescent="0.2">
      <c r="A9745" s="2">
        <v>1700</v>
      </c>
      <c r="B9745" s="20" t="str">
        <f>VLOOKUP(C9745,'[2]05-2025'!$B$1:$C$65536,2,0)</f>
        <v>MEDICAMENTOS</v>
      </c>
      <c r="C9745" s="33" t="s">
        <v>103</v>
      </c>
      <c r="D9745" s="21">
        <f>VLOOKUP(C9745,'[2]05-2025'!$B$1:$D$65536,3,0)</f>
        <v>6069107.1600000001</v>
      </c>
      <c r="E9745" s="25" t="s">
        <v>1824</v>
      </c>
      <c r="F9745" s="27" t="s">
        <v>3130</v>
      </c>
      <c r="G9745" s="26">
        <v>0.17</v>
      </c>
      <c r="H9745" s="22">
        <v>0</v>
      </c>
      <c r="I9745" s="24">
        <f t="shared" si="153"/>
        <v>7022950.7599999802</v>
      </c>
      <c r="J9745" s="27" t="s">
        <v>39</v>
      </c>
      <c r="K9745" s="2" t="s">
        <v>15</v>
      </c>
    </row>
    <row r="9746" spans="1:11" ht="12" customHeight="1" x14ac:dyDescent="0.2">
      <c r="A9746" s="2">
        <v>1700</v>
      </c>
      <c r="B9746" s="20" t="str">
        <f>VLOOKUP(C9746,'[2]05-2025'!$B$1:$C$65536,2,0)</f>
        <v>MEDICAMENTOS</v>
      </c>
      <c r="C9746" s="33" t="s">
        <v>103</v>
      </c>
      <c r="D9746" s="21">
        <f>VLOOKUP(C9746,'[2]05-2025'!$B$1:$D$65536,3,0)</f>
        <v>6069107.1600000001</v>
      </c>
      <c r="E9746" s="25" t="s">
        <v>1824</v>
      </c>
      <c r="F9746" s="27" t="s">
        <v>3130</v>
      </c>
      <c r="G9746" s="26">
        <v>0.1</v>
      </c>
      <c r="H9746" s="22">
        <v>0</v>
      </c>
      <c r="I9746" s="24">
        <f t="shared" si="153"/>
        <v>7022950.8599999798</v>
      </c>
      <c r="J9746" s="27" t="s">
        <v>39</v>
      </c>
      <c r="K9746" s="2" t="s">
        <v>15</v>
      </c>
    </row>
    <row r="9747" spans="1:11" ht="12" customHeight="1" x14ac:dyDescent="0.2">
      <c r="A9747" s="2">
        <v>1700</v>
      </c>
      <c r="B9747" s="20" t="str">
        <f>VLOOKUP(C9747,'[2]05-2025'!$B$1:$C$65536,2,0)</f>
        <v>MEDICAMENTOS</v>
      </c>
      <c r="C9747" s="33" t="s">
        <v>103</v>
      </c>
      <c r="D9747" s="21">
        <f>VLOOKUP(C9747,'[2]05-2025'!$B$1:$D$65536,3,0)</f>
        <v>6069107.1600000001</v>
      </c>
      <c r="E9747" s="25" t="s">
        <v>1824</v>
      </c>
      <c r="F9747" s="27" t="s">
        <v>2317</v>
      </c>
      <c r="G9747" s="26">
        <v>2.86</v>
      </c>
      <c r="H9747" s="22">
        <v>0</v>
      </c>
      <c r="I9747" s="24">
        <f t="shared" si="153"/>
        <v>7022953.7199999802</v>
      </c>
      <c r="J9747" s="27" t="s">
        <v>39</v>
      </c>
      <c r="K9747" s="2" t="s">
        <v>15</v>
      </c>
    </row>
    <row r="9748" spans="1:11" ht="12" customHeight="1" x14ac:dyDescent="0.2">
      <c r="A9748" s="2">
        <v>1700</v>
      </c>
      <c r="B9748" s="20" t="str">
        <f>VLOOKUP(C9748,'[2]05-2025'!$B$1:$C$65536,2,0)</f>
        <v>MEDICAMENTOS</v>
      </c>
      <c r="C9748" s="33" t="s">
        <v>103</v>
      </c>
      <c r="D9748" s="21">
        <f>VLOOKUP(C9748,'[2]05-2025'!$B$1:$D$65536,3,0)</f>
        <v>6069107.1600000001</v>
      </c>
      <c r="E9748" s="25" t="s">
        <v>1824</v>
      </c>
      <c r="F9748" s="27" t="s">
        <v>3130</v>
      </c>
      <c r="G9748" s="26">
        <v>0.03</v>
      </c>
      <c r="H9748" s="22">
        <v>0</v>
      </c>
      <c r="I9748" s="24">
        <f t="shared" si="153"/>
        <v>7022953.7499999804</v>
      </c>
      <c r="J9748" s="27" t="s">
        <v>39</v>
      </c>
      <c r="K9748" s="2" t="s">
        <v>15</v>
      </c>
    </row>
    <row r="9749" spans="1:11" ht="12" customHeight="1" x14ac:dyDescent="0.2">
      <c r="A9749" s="2">
        <v>1700</v>
      </c>
      <c r="B9749" s="20" t="str">
        <f>VLOOKUP(C9749,'[2]05-2025'!$B$1:$C$65536,2,0)</f>
        <v>MEDICAMENTOS</v>
      </c>
      <c r="C9749" s="33" t="s">
        <v>103</v>
      </c>
      <c r="D9749" s="21">
        <f>VLOOKUP(C9749,'[2]05-2025'!$B$1:$D$65536,3,0)</f>
        <v>6069107.1600000001</v>
      </c>
      <c r="E9749" s="25" t="s">
        <v>1824</v>
      </c>
      <c r="F9749" s="27" t="s">
        <v>2317</v>
      </c>
      <c r="G9749" s="26">
        <v>3.58</v>
      </c>
      <c r="H9749" s="22">
        <v>0</v>
      </c>
      <c r="I9749" s="24">
        <f t="shared" si="153"/>
        <v>7022957.3299999805</v>
      </c>
      <c r="J9749" s="27" t="s">
        <v>39</v>
      </c>
      <c r="K9749" s="2" t="s">
        <v>15</v>
      </c>
    </row>
    <row r="9750" spans="1:11" ht="12" customHeight="1" x14ac:dyDescent="0.2">
      <c r="A9750" s="2">
        <v>1700</v>
      </c>
      <c r="B9750" s="20" t="str">
        <f>VLOOKUP(C9750,'[2]05-2025'!$B$1:$C$65536,2,0)</f>
        <v>MEDICAMENTOS</v>
      </c>
      <c r="C9750" s="33" t="s">
        <v>103</v>
      </c>
      <c r="D9750" s="21">
        <f>VLOOKUP(C9750,'[2]05-2025'!$B$1:$D$65536,3,0)</f>
        <v>6069107.1600000001</v>
      </c>
      <c r="E9750" s="25" t="s">
        <v>1824</v>
      </c>
      <c r="F9750" s="27" t="s">
        <v>3130</v>
      </c>
      <c r="G9750" s="26">
        <v>0.28000000000000003</v>
      </c>
      <c r="H9750" s="22">
        <v>0</v>
      </c>
      <c r="I9750" s="24">
        <f t="shared" si="153"/>
        <v>7022957.6099999808</v>
      </c>
      <c r="J9750" s="27" t="s">
        <v>39</v>
      </c>
      <c r="K9750" s="2" t="s">
        <v>15</v>
      </c>
    </row>
    <row r="9751" spans="1:11" ht="12" customHeight="1" x14ac:dyDescent="0.2">
      <c r="A9751" s="2">
        <v>1700</v>
      </c>
      <c r="B9751" s="20" t="str">
        <f>VLOOKUP(C9751,'[2]05-2025'!$B$1:$C$65536,2,0)</f>
        <v>MEDICAMENTOS</v>
      </c>
      <c r="C9751" s="33" t="s">
        <v>103</v>
      </c>
      <c r="D9751" s="21">
        <f>VLOOKUP(C9751,'[2]05-2025'!$B$1:$D$65536,3,0)</f>
        <v>6069107.1600000001</v>
      </c>
      <c r="E9751" s="25" t="s">
        <v>1824</v>
      </c>
      <c r="F9751" s="27" t="s">
        <v>2317</v>
      </c>
      <c r="G9751" s="26">
        <v>4.16</v>
      </c>
      <c r="H9751" s="22">
        <v>0</v>
      </c>
      <c r="I9751" s="24">
        <f t="shared" si="153"/>
        <v>7022961.7699999809</v>
      </c>
      <c r="J9751" s="27" t="s">
        <v>39</v>
      </c>
      <c r="K9751" s="2" t="s">
        <v>15</v>
      </c>
    </row>
    <row r="9752" spans="1:11" ht="12" customHeight="1" x14ac:dyDescent="0.2">
      <c r="A9752" s="2">
        <v>1700</v>
      </c>
      <c r="B9752" s="20" t="str">
        <f>VLOOKUP(C9752,'[2]05-2025'!$B$1:$C$65536,2,0)</f>
        <v>MEDICAMENTOS</v>
      </c>
      <c r="C9752" s="33" t="s">
        <v>103</v>
      </c>
      <c r="D9752" s="21">
        <f>VLOOKUP(C9752,'[2]05-2025'!$B$1:$D$65536,3,0)</f>
        <v>6069107.1600000001</v>
      </c>
      <c r="E9752" s="25" t="s">
        <v>1824</v>
      </c>
      <c r="F9752" s="27" t="s">
        <v>3130</v>
      </c>
      <c r="G9752" s="26">
        <v>0.03</v>
      </c>
      <c r="H9752" s="22">
        <v>0</v>
      </c>
      <c r="I9752" s="24">
        <f t="shared" si="153"/>
        <v>7022961.7999999812</v>
      </c>
      <c r="J9752" s="27" t="s">
        <v>39</v>
      </c>
      <c r="K9752" s="2" t="s">
        <v>15</v>
      </c>
    </row>
    <row r="9753" spans="1:11" ht="12" customHeight="1" x14ac:dyDescent="0.2">
      <c r="A9753" s="2">
        <v>1700</v>
      </c>
      <c r="B9753" s="20" t="str">
        <f>VLOOKUP(C9753,'[2]05-2025'!$B$1:$C$65536,2,0)</f>
        <v>MEDICAMENTOS</v>
      </c>
      <c r="C9753" s="33" t="s">
        <v>103</v>
      </c>
      <c r="D9753" s="21">
        <f>VLOOKUP(C9753,'[2]05-2025'!$B$1:$D$65536,3,0)</f>
        <v>6069107.1600000001</v>
      </c>
      <c r="E9753" s="25" t="s">
        <v>1824</v>
      </c>
      <c r="F9753" s="27" t="s">
        <v>2317</v>
      </c>
      <c r="G9753" s="26">
        <v>42.6</v>
      </c>
      <c r="H9753" s="22">
        <v>0</v>
      </c>
      <c r="I9753" s="24">
        <f t="shared" si="153"/>
        <v>7023004.3999999808</v>
      </c>
      <c r="J9753" s="27" t="s">
        <v>39</v>
      </c>
      <c r="K9753" s="2" t="s">
        <v>15</v>
      </c>
    </row>
    <row r="9754" spans="1:11" ht="12" customHeight="1" x14ac:dyDescent="0.2">
      <c r="A9754" s="2">
        <v>1700</v>
      </c>
      <c r="B9754" s="20" t="str">
        <f>VLOOKUP(C9754,'[2]05-2025'!$B$1:$C$65536,2,0)</f>
        <v>MEDICAMENTOS</v>
      </c>
      <c r="C9754" s="33" t="s">
        <v>103</v>
      </c>
      <c r="D9754" s="21">
        <f>VLOOKUP(C9754,'[2]05-2025'!$B$1:$D$65536,3,0)</f>
        <v>6069107.1600000001</v>
      </c>
      <c r="E9754" s="25" t="s">
        <v>1824</v>
      </c>
      <c r="F9754" s="27" t="s">
        <v>3130</v>
      </c>
      <c r="G9754" s="26">
        <v>1.3</v>
      </c>
      <c r="H9754" s="22">
        <v>0</v>
      </c>
      <c r="I9754" s="24">
        <f t="shared" si="153"/>
        <v>7023005.6999999806</v>
      </c>
      <c r="J9754" s="27" t="s">
        <v>39</v>
      </c>
      <c r="K9754" s="2" t="s">
        <v>15</v>
      </c>
    </row>
    <row r="9755" spans="1:11" ht="12" customHeight="1" x14ac:dyDescent="0.2">
      <c r="A9755" s="2">
        <v>1700</v>
      </c>
      <c r="B9755" s="20" t="str">
        <f>VLOOKUP(C9755,'[2]05-2025'!$B$1:$C$65536,2,0)</f>
        <v>MEDICAMENTOS</v>
      </c>
      <c r="C9755" s="33" t="s">
        <v>103</v>
      </c>
      <c r="D9755" s="21">
        <f>VLOOKUP(C9755,'[2]05-2025'!$B$1:$D$65536,3,0)</f>
        <v>6069107.1600000001</v>
      </c>
      <c r="E9755" s="25" t="s">
        <v>1824</v>
      </c>
      <c r="F9755" s="27" t="s">
        <v>3130</v>
      </c>
      <c r="G9755" s="26">
        <v>0.06</v>
      </c>
      <c r="H9755" s="22">
        <v>0</v>
      </c>
      <c r="I9755" s="24">
        <f t="shared" si="153"/>
        <v>7023005.7599999802</v>
      </c>
      <c r="J9755" s="27" t="s">
        <v>39</v>
      </c>
      <c r="K9755" s="2" t="s">
        <v>15</v>
      </c>
    </row>
    <row r="9756" spans="1:11" ht="12" customHeight="1" x14ac:dyDescent="0.2">
      <c r="A9756" s="2">
        <v>1700</v>
      </c>
      <c r="B9756" s="20" t="str">
        <f>VLOOKUP(C9756,'[2]05-2025'!$B$1:$C$65536,2,0)</f>
        <v>MEDICAMENTOS</v>
      </c>
      <c r="C9756" s="33" t="s">
        <v>103</v>
      </c>
      <c r="D9756" s="21">
        <f>VLOOKUP(C9756,'[2]05-2025'!$B$1:$D$65536,3,0)</f>
        <v>6069107.1600000001</v>
      </c>
      <c r="E9756" s="25" t="s">
        <v>1824</v>
      </c>
      <c r="F9756" s="27" t="s">
        <v>3130</v>
      </c>
      <c r="G9756" s="26">
        <v>0.06</v>
      </c>
      <c r="H9756" s="22">
        <v>0</v>
      </c>
      <c r="I9756" s="24">
        <f t="shared" si="153"/>
        <v>7023005.8199999798</v>
      </c>
      <c r="J9756" s="27" t="s">
        <v>39</v>
      </c>
      <c r="K9756" s="2" t="s">
        <v>15</v>
      </c>
    </row>
    <row r="9757" spans="1:11" ht="12" customHeight="1" x14ac:dyDescent="0.2">
      <c r="A9757" s="2">
        <v>1700</v>
      </c>
      <c r="B9757" s="20" t="str">
        <f>VLOOKUP(C9757,'[2]05-2025'!$B$1:$C$65536,2,0)</f>
        <v>MEDICAMENTOS</v>
      </c>
      <c r="C9757" s="33" t="s">
        <v>103</v>
      </c>
      <c r="D9757" s="21">
        <f>VLOOKUP(C9757,'[2]05-2025'!$B$1:$D$65536,3,0)</f>
        <v>6069107.1600000001</v>
      </c>
      <c r="E9757" s="25" t="s">
        <v>1824</v>
      </c>
      <c r="F9757" s="27" t="s">
        <v>3130</v>
      </c>
      <c r="G9757" s="26">
        <v>0.52</v>
      </c>
      <c r="H9757" s="22">
        <v>0</v>
      </c>
      <c r="I9757" s="24">
        <f t="shared" si="153"/>
        <v>7023006.3399999794</v>
      </c>
      <c r="J9757" s="27" t="s">
        <v>39</v>
      </c>
      <c r="K9757" s="2" t="s">
        <v>15</v>
      </c>
    </row>
    <row r="9758" spans="1:11" ht="12" customHeight="1" x14ac:dyDescent="0.2">
      <c r="A9758" s="2">
        <v>1700</v>
      </c>
      <c r="B9758" s="20" t="str">
        <f>VLOOKUP(C9758,'[2]05-2025'!$B$1:$C$65536,2,0)</f>
        <v>MEDICAMENTOS</v>
      </c>
      <c r="C9758" s="33" t="s">
        <v>103</v>
      </c>
      <c r="D9758" s="21">
        <f>VLOOKUP(C9758,'[2]05-2025'!$B$1:$D$65536,3,0)</f>
        <v>6069107.1600000001</v>
      </c>
      <c r="E9758" s="25" t="s">
        <v>1824</v>
      </c>
      <c r="F9758" s="27" t="s">
        <v>3130</v>
      </c>
      <c r="G9758" s="26">
        <v>0.28000000000000003</v>
      </c>
      <c r="H9758" s="22">
        <v>0</v>
      </c>
      <c r="I9758" s="24">
        <f t="shared" si="153"/>
        <v>7023006.6199999796</v>
      </c>
      <c r="J9758" s="27" t="s">
        <v>39</v>
      </c>
      <c r="K9758" s="2" t="s">
        <v>15</v>
      </c>
    </row>
    <row r="9759" spans="1:11" ht="12" customHeight="1" x14ac:dyDescent="0.2">
      <c r="A9759" s="2">
        <v>1700</v>
      </c>
      <c r="B9759" s="20" t="str">
        <f>VLOOKUP(C9759,'[2]05-2025'!$B$1:$C$65536,2,0)</f>
        <v>MEDICAMENTOS</v>
      </c>
      <c r="C9759" s="33" t="s">
        <v>103</v>
      </c>
      <c r="D9759" s="21">
        <f>VLOOKUP(C9759,'[2]05-2025'!$B$1:$D$65536,3,0)</f>
        <v>6069107.1600000001</v>
      </c>
      <c r="E9759" s="25" t="s">
        <v>1824</v>
      </c>
      <c r="F9759" s="27" t="s">
        <v>3130</v>
      </c>
      <c r="G9759" s="26">
        <v>0.06</v>
      </c>
      <c r="H9759" s="22">
        <v>0</v>
      </c>
      <c r="I9759" s="24">
        <f t="shared" si="153"/>
        <v>7023006.6799999792</v>
      </c>
      <c r="J9759" s="27" t="s">
        <v>39</v>
      </c>
      <c r="K9759" s="2" t="s">
        <v>15</v>
      </c>
    </row>
    <row r="9760" spans="1:11" ht="12" customHeight="1" x14ac:dyDescent="0.2">
      <c r="A9760" s="2">
        <v>1700</v>
      </c>
      <c r="B9760" s="20" t="str">
        <f>VLOOKUP(C9760,'[2]05-2025'!$B$1:$C$65536,2,0)</f>
        <v>MEDICAMENTOS</v>
      </c>
      <c r="C9760" s="33" t="s">
        <v>103</v>
      </c>
      <c r="D9760" s="21">
        <f>VLOOKUP(C9760,'[2]05-2025'!$B$1:$D$65536,3,0)</f>
        <v>6069107.1600000001</v>
      </c>
      <c r="E9760" s="25" t="s">
        <v>1824</v>
      </c>
      <c r="F9760" s="27" t="s">
        <v>3130</v>
      </c>
      <c r="G9760" s="26">
        <v>0.03</v>
      </c>
      <c r="H9760" s="22">
        <v>0</v>
      </c>
      <c r="I9760" s="24">
        <f t="shared" si="153"/>
        <v>7023006.7099999795</v>
      </c>
      <c r="J9760" s="27" t="s">
        <v>39</v>
      </c>
      <c r="K9760" s="2" t="s">
        <v>15</v>
      </c>
    </row>
    <row r="9761" spans="1:11" ht="12" customHeight="1" x14ac:dyDescent="0.2">
      <c r="A9761" s="2">
        <v>1700</v>
      </c>
      <c r="B9761" s="20" t="str">
        <f>VLOOKUP(C9761,'[2]05-2025'!$B$1:$C$65536,2,0)</f>
        <v>MEDICAMENTOS</v>
      </c>
      <c r="C9761" s="33" t="s">
        <v>103</v>
      </c>
      <c r="D9761" s="21">
        <f>VLOOKUP(C9761,'[2]05-2025'!$B$1:$D$65536,3,0)</f>
        <v>6069107.1600000001</v>
      </c>
      <c r="E9761" s="25" t="s">
        <v>1824</v>
      </c>
      <c r="F9761" s="27" t="s">
        <v>3130</v>
      </c>
      <c r="G9761" s="26">
        <v>0.05</v>
      </c>
      <c r="H9761" s="22">
        <v>0</v>
      </c>
      <c r="I9761" s="24">
        <f t="shared" si="153"/>
        <v>7023006.7599999793</v>
      </c>
      <c r="J9761" s="27" t="s">
        <v>39</v>
      </c>
      <c r="K9761" s="2" t="s">
        <v>15</v>
      </c>
    </row>
    <row r="9762" spans="1:11" ht="12" customHeight="1" x14ac:dyDescent="0.2">
      <c r="A9762" s="2">
        <v>1700</v>
      </c>
      <c r="B9762" s="20" t="str">
        <f>VLOOKUP(C9762,'[2]05-2025'!$B$1:$C$65536,2,0)</f>
        <v>MEDICAMENTOS</v>
      </c>
      <c r="C9762" s="33" t="s">
        <v>103</v>
      </c>
      <c r="D9762" s="21">
        <f>VLOOKUP(C9762,'[2]05-2025'!$B$1:$D$65536,3,0)</f>
        <v>6069107.1600000001</v>
      </c>
      <c r="E9762" s="25" t="s">
        <v>1824</v>
      </c>
      <c r="F9762" s="27" t="s">
        <v>3130</v>
      </c>
      <c r="G9762" s="26">
        <v>0.82</v>
      </c>
      <c r="H9762" s="22">
        <v>0</v>
      </c>
      <c r="I9762" s="24">
        <f t="shared" si="153"/>
        <v>7023007.5799999796</v>
      </c>
      <c r="J9762" s="27" t="s">
        <v>39</v>
      </c>
      <c r="K9762" s="2" t="s">
        <v>15</v>
      </c>
    </row>
    <row r="9763" spans="1:11" ht="12" customHeight="1" x14ac:dyDescent="0.2">
      <c r="A9763" s="2">
        <v>1700</v>
      </c>
      <c r="B9763" s="20" t="str">
        <f>VLOOKUP(C9763,'[2]05-2025'!$B$1:$C$65536,2,0)</f>
        <v>MEDICAMENTOS</v>
      </c>
      <c r="C9763" s="33" t="s">
        <v>103</v>
      </c>
      <c r="D9763" s="21">
        <f>VLOOKUP(C9763,'[2]05-2025'!$B$1:$D$65536,3,0)</f>
        <v>6069107.1600000001</v>
      </c>
      <c r="E9763" s="25" t="s">
        <v>1824</v>
      </c>
      <c r="F9763" s="27" t="s">
        <v>3130</v>
      </c>
      <c r="G9763" s="26">
        <v>0.03</v>
      </c>
      <c r="H9763" s="22">
        <v>0</v>
      </c>
      <c r="I9763" s="24">
        <f t="shared" si="153"/>
        <v>7023007.6099999798</v>
      </c>
      <c r="J9763" s="27" t="s">
        <v>39</v>
      </c>
      <c r="K9763" s="2" t="s">
        <v>15</v>
      </c>
    </row>
    <row r="9764" spans="1:11" ht="12" customHeight="1" x14ac:dyDescent="0.2">
      <c r="A9764" s="2">
        <v>1700</v>
      </c>
      <c r="B9764" s="20" t="str">
        <f>VLOOKUP(C9764,'[2]05-2025'!$B$1:$C$65536,2,0)</f>
        <v>MEDICAMENTOS</v>
      </c>
      <c r="C9764" s="33" t="s">
        <v>103</v>
      </c>
      <c r="D9764" s="21">
        <f>VLOOKUP(C9764,'[2]05-2025'!$B$1:$D$65536,3,0)</f>
        <v>6069107.1600000001</v>
      </c>
      <c r="E9764" s="25" t="s">
        <v>1824</v>
      </c>
      <c r="F9764" s="27" t="s">
        <v>3130</v>
      </c>
      <c r="G9764" s="26">
        <v>0.14000000000000001</v>
      </c>
      <c r="H9764" s="22">
        <v>0</v>
      </c>
      <c r="I9764" s="24">
        <f t="shared" si="153"/>
        <v>7023007.7499999795</v>
      </c>
      <c r="J9764" s="27" t="s">
        <v>39</v>
      </c>
      <c r="K9764" s="2" t="s">
        <v>15</v>
      </c>
    </row>
    <row r="9765" spans="1:11" ht="12" customHeight="1" x14ac:dyDescent="0.2">
      <c r="A9765" s="2">
        <v>1700</v>
      </c>
      <c r="B9765" s="20" t="str">
        <f>VLOOKUP(C9765,'[2]05-2025'!$B$1:$C$65536,2,0)</f>
        <v>MEDICAMENTOS</v>
      </c>
      <c r="C9765" s="33" t="s">
        <v>103</v>
      </c>
      <c r="D9765" s="21">
        <f>VLOOKUP(C9765,'[2]05-2025'!$B$1:$D$65536,3,0)</f>
        <v>6069107.1600000001</v>
      </c>
      <c r="E9765" s="25" t="s">
        <v>1824</v>
      </c>
      <c r="F9765" s="27" t="s">
        <v>3130</v>
      </c>
      <c r="G9765" s="26">
        <v>0.14000000000000001</v>
      </c>
      <c r="H9765" s="22">
        <v>0</v>
      </c>
      <c r="I9765" s="24">
        <f t="shared" si="153"/>
        <v>7023007.8899999792</v>
      </c>
      <c r="J9765" s="27" t="s">
        <v>39</v>
      </c>
      <c r="K9765" s="2" t="s">
        <v>15</v>
      </c>
    </row>
    <row r="9766" spans="1:11" ht="12" customHeight="1" x14ac:dyDescent="0.2">
      <c r="A9766" s="2">
        <v>1700</v>
      </c>
      <c r="B9766" s="20" t="str">
        <f>VLOOKUP(C9766,'[2]05-2025'!$B$1:$C$65536,2,0)</f>
        <v>MEDICAMENTOS</v>
      </c>
      <c r="C9766" s="33" t="s">
        <v>103</v>
      </c>
      <c r="D9766" s="21">
        <f>VLOOKUP(C9766,'[2]05-2025'!$B$1:$D$65536,3,0)</f>
        <v>6069107.1600000001</v>
      </c>
      <c r="E9766" s="25" t="s">
        <v>1824</v>
      </c>
      <c r="F9766" s="27" t="s">
        <v>3130</v>
      </c>
      <c r="G9766" s="26">
        <v>0.12</v>
      </c>
      <c r="H9766" s="22">
        <v>0</v>
      </c>
      <c r="I9766" s="24">
        <f t="shared" si="153"/>
        <v>7023008.0099999793</v>
      </c>
      <c r="J9766" s="27" t="s">
        <v>39</v>
      </c>
      <c r="K9766" s="2" t="s">
        <v>15</v>
      </c>
    </row>
    <row r="9767" spans="1:11" ht="12" customHeight="1" x14ac:dyDescent="0.2">
      <c r="A9767" s="2">
        <v>1700</v>
      </c>
      <c r="B9767" s="20" t="str">
        <f>VLOOKUP(C9767,'[2]05-2025'!$B$1:$C$65536,2,0)</f>
        <v>MEDICAMENTOS</v>
      </c>
      <c r="C9767" s="33" t="s">
        <v>103</v>
      </c>
      <c r="D9767" s="21">
        <f>VLOOKUP(C9767,'[2]05-2025'!$B$1:$D$65536,3,0)</f>
        <v>6069107.1600000001</v>
      </c>
      <c r="E9767" s="25" t="s">
        <v>1824</v>
      </c>
      <c r="F9767" s="27" t="s">
        <v>3130</v>
      </c>
      <c r="G9767" s="26">
        <v>0.06</v>
      </c>
      <c r="H9767" s="22">
        <v>0</v>
      </c>
      <c r="I9767" s="24">
        <f t="shared" si="153"/>
        <v>7023008.0699999789</v>
      </c>
      <c r="J9767" s="27" t="s">
        <v>39</v>
      </c>
      <c r="K9767" s="2" t="s">
        <v>15</v>
      </c>
    </row>
    <row r="9768" spans="1:11" ht="12" customHeight="1" x14ac:dyDescent="0.2">
      <c r="A9768" s="2">
        <v>1700</v>
      </c>
      <c r="B9768" s="20" t="str">
        <f>VLOOKUP(C9768,'[2]05-2025'!$B$1:$C$65536,2,0)</f>
        <v>MEDICAMENTOS</v>
      </c>
      <c r="C9768" s="33" t="s">
        <v>103</v>
      </c>
      <c r="D9768" s="21">
        <f>VLOOKUP(C9768,'[2]05-2025'!$B$1:$D$65536,3,0)</f>
        <v>6069107.1600000001</v>
      </c>
      <c r="E9768" s="25" t="s">
        <v>1824</v>
      </c>
      <c r="F9768" s="27" t="s">
        <v>2317</v>
      </c>
      <c r="G9768" s="26">
        <v>0.62</v>
      </c>
      <c r="H9768" s="22">
        <v>0</v>
      </c>
      <c r="I9768" s="24">
        <f t="shared" si="153"/>
        <v>7023008.689999979</v>
      </c>
      <c r="J9768" s="27" t="s">
        <v>39</v>
      </c>
      <c r="K9768" s="2" t="s">
        <v>15</v>
      </c>
    </row>
    <row r="9769" spans="1:11" ht="12" customHeight="1" x14ac:dyDescent="0.2">
      <c r="A9769" s="2">
        <v>1700</v>
      </c>
      <c r="B9769" s="20" t="str">
        <f>VLOOKUP(C9769,'[2]05-2025'!$B$1:$C$65536,2,0)</f>
        <v>MEDICAMENTOS</v>
      </c>
      <c r="C9769" s="33" t="s">
        <v>103</v>
      </c>
      <c r="D9769" s="21">
        <f>VLOOKUP(C9769,'[2]05-2025'!$B$1:$D$65536,3,0)</f>
        <v>6069107.1600000001</v>
      </c>
      <c r="E9769" s="25" t="s">
        <v>1824</v>
      </c>
      <c r="F9769" s="27" t="s">
        <v>3130</v>
      </c>
      <c r="G9769" s="26">
        <v>0.05</v>
      </c>
      <c r="H9769" s="22">
        <v>0</v>
      </c>
      <c r="I9769" s="24">
        <f t="shared" si="153"/>
        <v>7023008.7399999788</v>
      </c>
      <c r="J9769" s="27" t="s">
        <v>39</v>
      </c>
      <c r="K9769" s="2" t="s">
        <v>15</v>
      </c>
    </row>
    <row r="9770" spans="1:11" ht="12" customHeight="1" x14ac:dyDescent="0.2">
      <c r="A9770" s="2">
        <v>1700</v>
      </c>
      <c r="B9770" s="20" t="str">
        <f>VLOOKUP(C9770,'[2]05-2025'!$B$1:$C$65536,2,0)</f>
        <v>MEDICAMENTOS</v>
      </c>
      <c r="C9770" s="33" t="s">
        <v>103</v>
      </c>
      <c r="D9770" s="21">
        <f>VLOOKUP(C9770,'[2]05-2025'!$B$1:$D$65536,3,0)</f>
        <v>6069107.1600000001</v>
      </c>
      <c r="E9770" s="25" t="s">
        <v>1824</v>
      </c>
      <c r="F9770" s="27" t="s">
        <v>3130</v>
      </c>
      <c r="G9770" s="26">
        <v>0.52</v>
      </c>
      <c r="H9770" s="22">
        <v>0</v>
      </c>
      <c r="I9770" s="24">
        <f t="shared" si="153"/>
        <v>7023009.2599999784</v>
      </c>
      <c r="J9770" s="27" t="s">
        <v>39</v>
      </c>
      <c r="K9770" s="2" t="s">
        <v>15</v>
      </c>
    </row>
    <row r="9771" spans="1:11" ht="12" customHeight="1" x14ac:dyDescent="0.2">
      <c r="A9771" s="2">
        <v>1700</v>
      </c>
      <c r="B9771" s="20" t="str">
        <f>VLOOKUP(C9771,'[2]05-2025'!$B$1:$C$65536,2,0)</f>
        <v>MEDICAMENTOS</v>
      </c>
      <c r="C9771" s="33" t="s">
        <v>103</v>
      </c>
      <c r="D9771" s="21">
        <f>VLOOKUP(C9771,'[2]05-2025'!$B$1:$D$65536,3,0)</f>
        <v>6069107.1600000001</v>
      </c>
      <c r="E9771" s="25" t="s">
        <v>1824</v>
      </c>
      <c r="F9771" s="27" t="s">
        <v>3130</v>
      </c>
      <c r="G9771" s="26">
        <v>0.03</v>
      </c>
      <c r="H9771" s="22">
        <v>0</v>
      </c>
      <c r="I9771" s="24">
        <f t="shared" si="153"/>
        <v>7023009.2899999786</v>
      </c>
      <c r="J9771" s="27" t="s">
        <v>39</v>
      </c>
      <c r="K9771" s="2" t="s">
        <v>15</v>
      </c>
    </row>
    <row r="9772" spans="1:11" ht="12" customHeight="1" x14ac:dyDescent="0.2">
      <c r="A9772" s="2">
        <v>1700</v>
      </c>
      <c r="B9772" s="20" t="str">
        <f>VLOOKUP(C9772,'[2]05-2025'!$B$1:$C$65536,2,0)</f>
        <v>MEDICAMENTOS</v>
      </c>
      <c r="C9772" s="33" t="s">
        <v>103</v>
      </c>
      <c r="D9772" s="21">
        <f>VLOOKUP(C9772,'[2]05-2025'!$B$1:$D$65536,3,0)</f>
        <v>6069107.1600000001</v>
      </c>
      <c r="E9772" s="25" t="s">
        <v>1824</v>
      </c>
      <c r="F9772" s="27" t="s">
        <v>3130</v>
      </c>
      <c r="G9772" s="26">
        <v>0.02</v>
      </c>
      <c r="H9772" s="22">
        <v>0</v>
      </c>
      <c r="I9772" s="24">
        <f t="shared" si="153"/>
        <v>7023009.3099999782</v>
      </c>
      <c r="J9772" s="27" t="s">
        <v>39</v>
      </c>
      <c r="K9772" s="2" t="s">
        <v>15</v>
      </c>
    </row>
    <row r="9773" spans="1:11" ht="12" customHeight="1" x14ac:dyDescent="0.2">
      <c r="A9773" s="2">
        <v>1700</v>
      </c>
      <c r="B9773" s="20" t="str">
        <f>VLOOKUP(C9773,'[2]05-2025'!$B$1:$C$65536,2,0)</f>
        <v>MEDICAMENTOS</v>
      </c>
      <c r="C9773" s="33" t="s">
        <v>103</v>
      </c>
      <c r="D9773" s="21">
        <f>VLOOKUP(C9773,'[2]05-2025'!$B$1:$D$65536,3,0)</f>
        <v>6069107.1600000001</v>
      </c>
      <c r="E9773" s="25" t="s">
        <v>1824</v>
      </c>
      <c r="F9773" s="27" t="s">
        <v>3130</v>
      </c>
      <c r="G9773" s="26">
        <v>0.56000000000000005</v>
      </c>
      <c r="H9773" s="22">
        <v>0</v>
      </c>
      <c r="I9773" s="24">
        <f t="shared" si="153"/>
        <v>7023009.8699999778</v>
      </c>
      <c r="J9773" s="27" t="s">
        <v>39</v>
      </c>
      <c r="K9773" s="2" t="s">
        <v>15</v>
      </c>
    </row>
    <row r="9774" spans="1:11" ht="12" customHeight="1" x14ac:dyDescent="0.2">
      <c r="A9774" s="2">
        <v>1700</v>
      </c>
      <c r="B9774" s="20" t="str">
        <f>VLOOKUP(C9774,'[2]05-2025'!$B$1:$C$65536,2,0)</f>
        <v>MEDICAMENTOS</v>
      </c>
      <c r="C9774" s="33" t="s">
        <v>103</v>
      </c>
      <c r="D9774" s="21">
        <f>VLOOKUP(C9774,'[2]05-2025'!$B$1:$D$65536,3,0)</f>
        <v>6069107.1600000001</v>
      </c>
      <c r="E9774" s="25" t="s">
        <v>1824</v>
      </c>
      <c r="F9774" s="27" t="s">
        <v>3130</v>
      </c>
      <c r="G9774" s="26">
        <v>0.05</v>
      </c>
      <c r="H9774" s="22">
        <v>0</v>
      </c>
      <c r="I9774" s="24">
        <f t="shared" si="153"/>
        <v>7023009.9199999776</v>
      </c>
      <c r="J9774" s="27" t="s">
        <v>39</v>
      </c>
      <c r="K9774" s="2" t="s">
        <v>15</v>
      </c>
    </row>
    <row r="9775" spans="1:11" ht="12" customHeight="1" x14ac:dyDescent="0.2">
      <c r="A9775" s="2">
        <v>1700</v>
      </c>
      <c r="B9775" s="20" t="str">
        <f>VLOOKUP(C9775,'[2]05-2025'!$B$1:$C$65536,2,0)</f>
        <v>MEDICAMENTOS</v>
      </c>
      <c r="C9775" s="33" t="s">
        <v>103</v>
      </c>
      <c r="D9775" s="21">
        <f>VLOOKUP(C9775,'[2]05-2025'!$B$1:$D$65536,3,0)</f>
        <v>6069107.1600000001</v>
      </c>
      <c r="E9775" s="25" t="s">
        <v>1824</v>
      </c>
      <c r="F9775" s="27" t="s">
        <v>2317</v>
      </c>
      <c r="G9775" s="26">
        <v>17.170000000000002</v>
      </c>
      <c r="H9775" s="22">
        <v>0</v>
      </c>
      <c r="I9775" s="24">
        <f t="shared" si="153"/>
        <v>7023027.0899999775</v>
      </c>
      <c r="J9775" s="27" t="s">
        <v>39</v>
      </c>
      <c r="K9775" s="2" t="s">
        <v>15</v>
      </c>
    </row>
    <row r="9776" spans="1:11" ht="12" customHeight="1" x14ac:dyDescent="0.2">
      <c r="A9776" s="2">
        <v>1700</v>
      </c>
      <c r="B9776" s="20" t="str">
        <f>VLOOKUP(C9776,'[2]05-2025'!$B$1:$C$65536,2,0)</f>
        <v>MEDICAMENTOS</v>
      </c>
      <c r="C9776" s="33" t="s">
        <v>103</v>
      </c>
      <c r="D9776" s="21">
        <f>VLOOKUP(C9776,'[2]05-2025'!$B$1:$D$65536,3,0)</f>
        <v>6069107.1600000001</v>
      </c>
      <c r="E9776" s="25" t="s">
        <v>1824</v>
      </c>
      <c r="F9776" s="27" t="s">
        <v>3130</v>
      </c>
      <c r="G9776" s="26">
        <v>0.78</v>
      </c>
      <c r="H9776" s="22">
        <v>0</v>
      </c>
      <c r="I9776" s="24">
        <f t="shared" si="153"/>
        <v>7023027.8699999778</v>
      </c>
      <c r="J9776" s="27" t="s">
        <v>39</v>
      </c>
      <c r="K9776" s="2" t="s">
        <v>15</v>
      </c>
    </row>
    <row r="9777" spans="1:11" ht="12" customHeight="1" x14ac:dyDescent="0.2">
      <c r="A9777" s="2">
        <v>1700</v>
      </c>
      <c r="B9777" s="20" t="str">
        <f>VLOOKUP(C9777,'[2]05-2025'!$B$1:$C$65536,2,0)</f>
        <v>MEDICAMENTOS</v>
      </c>
      <c r="C9777" s="33" t="s">
        <v>103</v>
      </c>
      <c r="D9777" s="21">
        <f>VLOOKUP(C9777,'[2]05-2025'!$B$1:$D$65536,3,0)</f>
        <v>6069107.1600000001</v>
      </c>
      <c r="E9777" s="25" t="s">
        <v>1824</v>
      </c>
      <c r="F9777" s="27" t="s">
        <v>3130</v>
      </c>
      <c r="G9777" s="26">
        <v>0.05</v>
      </c>
      <c r="H9777" s="22">
        <v>0</v>
      </c>
      <c r="I9777" s="24">
        <f t="shared" si="153"/>
        <v>7023027.9199999776</v>
      </c>
      <c r="J9777" s="27" t="s">
        <v>39</v>
      </c>
      <c r="K9777" s="2" t="s">
        <v>15</v>
      </c>
    </row>
    <row r="9778" spans="1:11" ht="12" customHeight="1" x14ac:dyDescent="0.2">
      <c r="A9778" s="2">
        <v>1700</v>
      </c>
      <c r="B9778" s="20" t="str">
        <f>VLOOKUP(C9778,'[2]05-2025'!$B$1:$C$65536,2,0)</f>
        <v>MEDICAMENTOS</v>
      </c>
      <c r="C9778" s="33" t="s">
        <v>103</v>
      </c>
      <c r="D9778" s="21">
        <f>VLOOKUP(C9778,'[2]05-2025'!$B$1:$D$65536,3,0)</f>
        <v>6069107.1600000001</v>
      </c>
      <c r="E9778" s="25" t="s">
        <v>1824</v>
      </c>
      <c r="F9778" s="27" t="s">
        <v>3130</v>
      </c>
      <c r="G9778" s="26">
        <v>0.06</v>
      </c>
      <c r="H9778" s="22">
        <v>0</v>
      </c>
      <c r="I9778" s="24">
        <f t="shared" si="153"/>
        <v>7023027.9799999772</v>
      </c>
      <c r="J9778" s="27" t="s">
        <v>39</v>
      </c>
      <c r="K9778" s="2" t="s">
        <v>15</v>
      </c>
    </row>
    <row r="9779" spans="1:11" ht="12" customHeight="1" x14ac:dyDescent="0.2">
      <c r="A9779" s="2">
        <v>1700</v>
      </c>
      <c r="B9779" s="20" t="str">
        <f>VLOOKUP(C9779,'[2]05-2025'!$B$1:$C$65536,2,0)</f>
        <v>MEDICAMENTOS</v>
      </c>
      <c r="C9779" s="33" t="s">
        <v>103</v>
      </c>
      <c r="D9779" s="21">
        <f>VLOOKUP(C9779,'[2]05-2025'!$B$1:$D$65536,3,0)</f>
        <v>6069107.1600000001</v>
      </c>
      <c r="E9779" s="25" t="s">
        <v>1824</v>
      </c>
      <c r="F9779" s="27" t="s">
        <v>3130</v>
      </c>
      <c r="G9779" s="26">
        <v>0.02</v>
      </c>
      <c r="H9779" s="22">
        <v>0</v>
      </c>
      <c r="I9779" s="24">
        <f t="shared" si="153"/>
        <v>7023027.9999999767</v>
      </c>
      <c r="J9779" s="27" t="s">
        <v>39</v>
      </c>
      <c r="K9779" s="2" t="s">
        <v>15</v>
      </c>
    </row>
    <row r="9780" spans="1:11" ht="12" customHeight="1" x14ac:dyDescent="0.2">
      <c r="A9780" s="2">
        <v>1700</v>
      </c>
      <c r="B9780" s="20" t="str">
        <f>VLOOKUP(C9780,'[2]05-2025'!$B$1:$C$65536,2,0)</f>
        <v>MEDICAMENTOS</v>
      </c>
      <c r="C9780" s="33" t="s">
        <v>103</v>
      </c>
      <c r="D9780" s="21">
        <f>VLOOKUP(C9780,'[2]05-2025'!$B$1:$D$65536,3,0)</f>
        <v>6069107.1600000001</v>
      </c>
      <c r="E9780" s="25" t="s">
        <v>1824</v>
      </c>
      <c r="F9780" s="27" t="s">
        <v>2317</v>
      </c>
      <c r="G9780" s="26">
        <v>3.51</v>
      </c>
      <c r="H9780" s="22">
        <v>0</v>
      </c>
      <c r="I9780" s="24">
        <f t="shared" si="153"/>
        <v>7023031.5099999765</v>
      </c>
      <c r="J9780" s="27" t="s">
        <v>39</v>
      </c>
      <c r="K9780" s="2" t="s">
        <v>15</v>
      </c>
    </row>
    <row r="9781" spans="1:11" ht="12" customHeight="1" x14ac:dyDescent="0.2">
      <c r="A9781" s="2">
        <v>1700</v>
      </c>
      <c r="B9781" s="20" t="str">
        <f>VLOOKUP(C9781,'[2]05-2025'!$B$1:$C$65536,2,0)</f>
        <v>MEDICAMENTOS</v>
      </c>
      <c r="C9781" s="33" t="s">
        <v>103</v>
      </c>
      <c r="D9781" s="21">
        <f>VLOOKUP(C9781,'[2]05-2025'!$B$1:$D$65536,3,0)</f>
        <v>6069107.1600000001</v>
      </c>
      <c r="E9781" s="25" t="s">
        <v>1824</v>
      </c>
      <c r="F9781" s="27" t="s">
        <v>3130</v>
      </c>
      <c r="G9781" s="26">
        <v>0.03</v>
      </c>
      <c r="H9781" s="22">
        <v>0</v>
      </c>
      <c r="I9781" s="24">
        <f t="shared" si="153"/>
        <v>7023031.5399999768</v>
      </c>
      <c r="J9781" s="27" t="s">
        <v>39</v>
      </c>
      <c r="K9781" s="2" t="s">
        <v>15</v>
      </c>
    </row>
    <row r="9782" spans="1:11" ht="12" customHeight="1" x14ac:dyDescent="0.2">
      <c r="A9782" s="2">
        <v>1700</v>
      </c>
      <c r="B9782" s="20" t="str">
        <f>VLOOKUP(C9782,'[2]05-2025'!$B$1:$C$65536,2,0)</f>
        <v>MEDICAMENTOS</v>
      </c>
      <c r="C9782" s="33" t="s">
        <v>103</v>
      </c>
      <c r="D9782" s="21">
        <f>VLOOKUP(C9782,'[2]05-2025'!$B$1:$D$65536,3,0)</f>
        <v>6069107.1600000001</v>
      </c>
      <c r="E9782" s="25" t="s">
        <v>1824</v>
      </c>
      <c r="F9782" s="27" t="s">
        <v>3130</v>
      </c>
      <c r="G9782" s="26">
        <v>0.08</v>
      </c>
      <c r="H9782" s="22">
        <v>0</v>
      </c>
      <c r="I9782" s="24">
        <f t="shared" si="153"/>
        <v>7023031.6199999768</v>
      </c>
      <c r="J9782" s="27" t="s">
        <v>39</v>
      </c>
      <c r="K9782" s="2" t="s">
        <v>15</v>
      </c>
    </row>
    <row r="9783" spans="1:11" ht="12" customHeight="1" x14ac:dyDescent="0.2">
      <c r="A9783" s="2">
        <v>1700</v>
      </c>
      <c r="B9783" s="20" t="str">
        <f>VLOOKUP(C9783,'[2]05-2025'!$B$1:$C$65536,2,0)</f>
        <v>MEDICAMENTOS</v>
      </c>
      <c r="C9783" s="33" t="s">
        <v>103</v>
      </c>
      <c r="D9783" s="21">
        <f>VLOOKUP(C9783,'[2]05-2025'!$B$1:$D$65536,3,0)</f>
        <v>6069107.1600000001</v>
      </c>
      <c r="E9783" s="25" t="s">
        <v>1824</v>
      </c>
      <c r="F9783" s="27" t="s">
        <v>3130</v>
      </c>
      <c r="G9783" s="26">
        <v>0.03</v>
      </c>
      <c r="H9783" s="22">
        <v>0</v>
      </c>
      <c r="I9783" s="24">
        <f t="shared" si="153"/>
        <v>7023031.6499999771</v>
      </c>
      <c r="J9783" s="27" t="s">
        <v>39</v>
      </c>
      <c r="K9783" s="2" t="s">
        <v>15</v>
      </c>
    </row>
    <row r="9784" spans="1:11" ht="12" customHeight="1" x14ac:dyDescent="0.2">
      <c r="A9784" s="2">
        <v>1700</v>
      </c>
      <c r="B9784" s="20" t="str">
        <f>VLOOKUP(C9784,'[2]05-2025'!$B$1:$C$65536,2,0)</f>
        <v>MEDICAMENTOS</v>
      </c>
      <c r="C9784" s="33" t="s">
        <v>103</v>
      </c>
      <c r="D9784" s="21">
        <f>VLOOKUP(C9784,'[2]05-2025'!$B$1:$D$65536,3,0)</f>
        <v>6069107.1600000001</v>
      </c>
      <c r="E9784" s="25" t="s">
        <v>1824</v>
      </c>
      <c r="F9784" s="27" t="s">
        <v>3130</v>
      </c>
      <c r="G9784" s="26">
        <v>0.56000000000000005</v>
      </c>
      <c r="H9784" s="22">
        <v>0</v>
      </c>
      <c r="I9784" s="24">
        <f t="shared" si="153"/>
        <v>7023032.2099999767</v>
      </c>
      <c r="J9784" s="27" t="s">
        <v>39</v>
      </c>
      <c r="K9784" s="2" t="s">
        <v>15</v>
      </c>
    </row>
    <row r="9785" spans="1:11" ht="12" customHeight="1" x14ac:dyDescent="0.2">
      <c r="A9785" s="2">
        <v>1700</v>
      </c>
      <c r="B9785" s="20" t="str">
        <f>VLOOKUP(C9785,'[2]05-2025'!$B$1:$C$65536,2,0)</f>
        <v>MEDICAMENTOS</v>
      </c>
      <c r="C9785" s="33" t="s">
        <v>103</v>
      </c>
      <c r="D9785" s="21">
        <f>VLOOKUP(C9785,'[2]05-2025'!$B$1:$D$65536,3,0)</f>
        <v>6069107.1600000001</v>
      </c>
      <c r="E9785" s="25" t="s">
        <v>1824</v>
      </c>
      <c r="F9785" s="27" t="s">
        <v>3130</v>
      </c>
      <c r="G9785" s="26">
        <v>0.35</v>
      </c>
      <c r="H9785" s="22">
        <v>0</v>
      </c>
      <c r="I9785" s="24">
        <f t="shared" si="153"/>
        <v>7023032.5599999763</v>
      </c>
      <c r="J9785" s="27" t="s">
        <v>39</v>
      </c>
      <c r="K9785" s="2" t="s">
        <v>15</v>
      </c>
    </row>
    <row r="9786" spans="1:11" ht="12" customHeight="1" x14ac:dyDescent="0.2">
      <c r="A9786" s="2">
        <v>1700</v>
      </c>
      <c r="B9786" s="20" t="str">
        <f>VLOOKUP(C9786,'[2]05-2025'!$B$1:$C$65536,2,0)</f>
        <v>MEDICAMENTOS</v>
      </c>
      <c r="C9786" s="33" t="s">
        <v>103</v>
      </c>
      <c r="D9786" s="21">
        <f>VLOOKUP(C9786,'[2]05-2025'!$B$1:$D$65536,3,0)</f>
        <v>6069107.1600000001</v>
      </c>
      <c r="E9786" s="25" t="s">
        <v>1824</v>
      </c>
      <c r="F9786" s="27" t="s">
        <v>3130</v>
      </c>
      <c r="G9786" s="26">
        <v>0.05</v>
      </c>
      <c r="H9786" s="22">
        <v>0</v>
      </c>
      <c r="I9786" s="24">
        <f t="shared" si="153"/>
        <v>7023032.6099999761</v>
      </c>
      <c r="J9786" s="27" t="s">
        <v>39</v>
      </c>
      <c r="K9786" s="2" t="s">
        <v>15</v>
      </c>
    </row>
    <row r="9787" spans="1:11" ht="12" customHeight="1" x14ac:dyDescent="0.2">
      <c r="A9787" s="2">
        <v>1700</v>
      </c>
      <c r="B9787" s="20" t="str">
        <f>VLOOKUP(C9787,'[2]05-2025'!$B$1:$C$65536,2,0)</f>
        <v>MEDICAMENTOS</v>
      </c>
      <c r="C9787" s="33" t="s">
        <v>103</v>
      </c>
      <c r="D9787" s="21">
        <f>VLOOKUP(C9787,'[2]05-2025'!$B$1:$D$65536,3,0)</f>
        <v>6069107.1600000001</v>
      </c>
      <c r="E9787" s="25" t="s">
        <v>1824</v>
      </c>
      <c r="F9787" s="27" t="s">
        <v>2317</v>
      </c>
      <c r="G9787" s="26">
        <v>10.63</v>
      </c>
      <c r="H9787" s="22">
        <v>0</v>
      </c>
      <c r="I9787" s="24">
        <f t="shared" si="153"/>
        <v>7023043.239999976</v>
      </c>
      <c r="J9787" s="27" t="s">
        <v>39</v>
      </c>
      <c r="K9787" s="2" t="s">
        <v>15</v>
      </c>
    </row>
    <row r="9788" spans="1:11" ht="12" customHeight="1" x14ac:dyDescent="0.2">
      <c r="A9788" s="2">
        <v>1700</v>
      </c>
      <c r="B9788" s="20" t="str">
        <f>VLOOKUP(C9788,'[2]05-2025'!$B$1:$C$65536,2,0)</f>
        <v>MEDICAMENTOS</v>
      </c>
      <c r="C9788" s="33" t="s">
        <v>103</v>
      </c>
      <c r="D9788" s="21">
        <f>VLOOKUP(C9788,'[2]05-2025'!$B$1:$D$65536,3,0)</f>
        <v>6069107.1600000001</v>
      </c>
      <c r="E9788" s="25" t="s">
        <v>1824</v>
      </c>
      <c r="F9788" s="27" t="s">
        <v>1603</v>
      </c>
      <c r="G9788" s="26">
        <v>0.52</v>
      </c>
      <c r="H9788" s="22">
        <v>0</v>
      </c>
      <c r="I9788" s="24">
        <f t="shared" si="153"/>
        <v>7023043.7599999756</v>
      </c>
      <c r="J9788" s="27" t="s">
        <v>39</v>
      </c>
      <c r="K9788" s="2" t="s">
        <v>15</v>
      </c>
    </row>
    <row r="9789" spans="1:11" ht="12" customHeight="1" x14ac:dyDescent="0.2">
      <c r="A9789" s="2">
        <v>1700</v>
      </c>
      <c r="B9789" s="20" t="str">
        <f>VLOOKUP(C9789,'[2]05-2025'!$B$1:$C$65536,2,0)</f>
        <v>MEDICAMENTOS</v>
      </c>
      <c r="C9789" s="33" t="s">
        <v>103</v>
      </c>
      <c r="D9789" s="21">
        <f>VLOOKUP(C9789,'[2]05-2025'!$B$1:$D$65536,3,0)</f>
        <v>6069107.1600000001</v>
      </c>
      <c r="E9789" s="25" t="s">
        <v>1824</v>
      </c>
      <c r="F9789" s="27" t="s">
        <v>3130</v>
      </c>
      <c r="G9789" s="26">
        <v>0.82</v>
      </c>
      <c r="H9789" s="22">
        <v>0</v>
      </c>
      <c r="I9789" s="24">
        <f t="shared" si="153"/>
        <v>7023044.5799999759</v>
      </c>
      <c r="J9789" s="27" t="s">
        <v>39</v>
      </c>
      <c r="K9789" s="2" t="s">
        <v>15</v>
      </c>
    </row>
    <row r="9790" spans="1:11" ht="12" customHeight="1" x14ac:dyDescent="0.2">
      <c r="A9790" s="2">
        <v>1700</v>
      </c>
      <c r="B9790" s="20" t="str">
        <f>VLOOKUP(C9790,'[2]05-2025'!$B$1:$C$65536,2,0)</f>
        <v>MEDICAMENTOS</v>
      </c>
      <c r="C9790" s="33" t="s">
        <v>103</v>
      </c>
      <c r="D9790" s="21">
        <f>VLOOKUP(C9790,'[2]05-2025'!$B$1:$D$65536,3,0)</f>
        <v>6069107.1600000001</v>
      </c>
      <c r="E9790" s="25" t="s">
        <v>1824</v>
      </c>
      <c r="F9790" s="27" t="s">
        <v>3130</v>
      </c>
      <c r="G9790" s="26">
        <v>0.03</v>
      </c>
      <c r="H9790" s="22">
        <v>0</v>
      </c>
      <c r="I9790" s="24">
        <f t="shared" si="153"/>
        <v>7023044.6099999761</v>
      </c>
      <c r="J9790" s="27" t="s">
        <v>39</v>
      </c>
      <c r="K9790" s="2" t="s">
        <v>15</v>
      </c>
    </row>
    <row r="9791" spans="1:11" ht="12" customHeight="1" x14ac:dyDescent="0.2">
      <c r="A9791" s="2">
        <v>1700</v>
      </c>
      <c r="B9791" s="20" t="str">
        <f>VLOOKUP(C9791,'[2]05-2025'!$B$1:$C$65536,2,0)</f>
        <v>MEDICAMENTOS</v>
      </c>
      <c r="C9791" s="33" t="s">
        <v>103</v>
      </c>
      <c r="D9791" s="21">
        <f>VLOOKUP(C9791,'[2]05-2025'!$B$1:$D$65536,3,0)</f>
        <v>6069107.1600000001</v>
      </c>
      <c r="E9791" s="25" t="s">
        <v>1824</v>
      </c>
      <c r="F9791" s="27" t="s">
        <v>3130</v>
      </c>
      <c r="G9791" s="26">
        <v>0.35</v>
      </c>
      <c r="H9791" s="22">
        <v>0</v>
      </c>
      <c r="I9791" s="24">
        <f t="shared" si="153"/>
        <v>7023044.9599999757</v>
      </c>
      <c r="J9791" s="27" t="s">
        <v>39</v>
      </c>
      <c r="K9791" s="2" t="s">
        <v>15</v>
      </c>
    </row>
    <row r="9792" spans="1:11" ht="12" customHeight="1" x14ac:dyDescent="0.2">
      <c r="A9792" s="2">
        <v>1700</v>
      </c>
      <c r="B9792" s="20" t="str">
        <f>VLOOKUP(C9792,'[2]05-2025'!$B$1:$C$65536,2,0)</f>
        <v>MEDICAMENTOS</v>
      </c>
      <c r="C9792" s="33" t="s">
        <v>103</v>
      </c>
      <c r="D9792" s="21">
        <f>VLOOKUP(C9792,'[2]05-2025'!$B$1:$D$65536,3,0)</f>
        <v>6069107.1600000001</v>
      </c>
      <c r="E9792" s="25" t="s">
        <v>1824</v>
      </c>
      <c r="F9792" s="27" t="s">
        <v>3130</v>
      </c>
      <c r="G9792" s="26">
        <v>0.03</v>
      </c>
      <c r="H9792" s="22">
        <v>0</v>
      </c>
      <c r="I9792" s="24">
        <f t="shared" si="153"/>
        <v>7023044.989999976</v>
      </c>
      <c r="J9792" s="27" t="s">
        <v>39</v>
      </c>
      <c r="K9792" s="2" t="s">
        <v>15</v>
      </c>
    </row>
    <row r="9793" spans="1:11" ht="12" customHeight="1" x14ac:dyDescent="0.2">
      <c r="A9793" s="2">
        <v>1700</v>
      </c>
      <c r="B9793" s="20" t="str">
        <f>VLOOKUP(C9793,'[2]05-2025'!$B$1:$C$65536,2,0)</f>
        <v>MEDICAMENTOS</v>
      </c>
      <c r="C9793" s="33" t="s">
        <v>103</v>
      </c>
      <c r="D9793" s="21">
        <f>VLOOKUP(C9793,'[2]05-2025'!$B$1:$D$65536,3,0)</f>
        <v>6069107.1600000001</v>
      </c>
      <c r="E9793" s="25" t="s">
        <v>1824</v>
      </c>
      <c r="F9793" s="27" t="s">
        <v>3130</v>
      </c>
      <c r="G9793" s="26">
        <v>0.06</v>
      </c>
      <c r="H9793" s="22">
        <v>0</v>
      </c>
      <c r="I9793" s="24">
        <f t="shared" si="153"/>
        <v>7023045.0499999756</v>
      </c>
      <c r="J9793" s="27" t="s">
        <v>39</v>
      </c>
      <c r="K9793" s="2" t="s">
        <v>15</v>
      </c>
    </row>
    <row r="9794" spans="1:11" ht="12" customHeight="1" x14ac:dyDescent="0.2">
      <c r="A9794" s="2">
        <v>1700</v>
      </c>
      <c r="B9794" s="20" t="str">
        <f>VLOOKUP(C9794,'[2]05-2025'!$B$1:$C$65536,2,0)</f>
        <v>MEDICAMENTOS</v>
      </c>
      <c r="C9794" s="33" t="s">
        <v>103</v>
      </c>
      <c r="D9794" s="21">
        <f>VLOOKUP(C9794,'[2]05-2025'!$B$1:$D$65536,3,0)</f>
        <v>6069107.1600000001</v>
      </c>
      <c r="E9794" s="25" t="s">
        <v>1824</v>
      </c>
      <c r="F9794" s="27" t="s">
        <v>3130</v>
      </c>
      <c r="G9794" s="26">
        <v>0.56000000000000005</v>
      </c>
      <c r="H9794" s="22">
        <v>0</v>
      </c>
      <c r="I9794" s="24">
        <f t="shared" si="153"/>
        <v>7023045.6099999752</v>
      </c>
      <c r="J9794" s="27" t="s">
        <v>39</v>
      </c>
      <c r="K9794" s="2" t="s">
        <v>15</v>
      </c>
    </row>
    <row r="9795" spans="1:11" ht="12" customHeight="1" x14ac:dyDescent="0.2">
      <c r="A9795" s="2">
        <v>1700</v>
      </c>
      <c r="B9795" s="20" t="str">
        <f>VLOOKUP(C9795,'[2]05-2025'!$B$1:$C$65536,2,0)</f>
        <v>MEDICAMENTOS</v>
      </c>
      <c r="C9795" s="33" t="s">
        <v>103</v>
      </c>
      <c r="D9795" s="21">
        <f>VLOOKUP(C9795,'[2]05-2025'!$B$1:$D$65536,3,0)</f>
        <v>6069107.1600000001</v>
      </c>
      <c r="E9795" s="25" t="s">
        <v>1824</v>
      </c>
      <c r="F9795" s="27" t="s">
        <v>3130</v>
      </c>
      <c r="G9795" s="26">
        <v>0.12</v>
      </c>
      <c r="H9795" s="22">
        <v>0</v>
      </c>
      <c r="I9795" s="24">
        <f t="shared" ref="I9795:I9858" si="154">IF(C9795&lt;&gt;C9794,D9795+G9795-H9795,IF(C9795=C9794,I9794+G9795-H9795,"falso"))</f>
        <v>7023045.7299999753</v>
      </c>
      <c r="J9795" s="27" t="s">
        <v>39</v>
      </c>
      <c r="K9795" s="2" t="s">
        <v>15</v>
      </c>
    </row>
    <row r="9796" spans="1:11" ht="12" customHeight="1" x14ac:dyDescent="0.2">
      <c r="A9796" s="2">
        <v>1700</v>
      </c>
      <c r="B9796" s="20" t="str">
        <f>VLOOKUP(C9796,'[2]05-2025'!$B$1:$C$65536,2,0)</f>
        <v>MEDICAMENTOS</v>
      </c>
      <c r="C9796" s="33" t="s">
        <v>103</v>
      </c>
      <c r="D9796" s="21">
        <f>VLOOKUP(C9796,'[2]05-2025'!$B$1:$D$65536,3,0)</f>
        <v>6069107.1600000001</v>
      </c>
      <c r="E9796" s="25" t="s">
        <v>1824</v>
      </c>
      <c r="F9796" s="27" t="s">
        <v>3130</v>
      </c>
      <c r="G9796" s="26">
        <v>0.52</v>
      </c>
      <c r="H9796" s="22">
        <v>0</v>
      </c>
      <c r="I9796" s="24">
        <f t="shared" si="154"/>
        <v>7023046.2499999749</v>
      </c>
      <c r="J9796" s="27" t="s">
        <v>39</v>
      </c>
      <c r="K9796" s="2" t="s">
        <v>15</v>
      </c>
    </row>
    <row r="9797" spans="1:11" ht="12" customHeight="1" x14ac:dyDescent="0.2">
      <c r="A9797" s="2">
        <v>1700</v>
      </c>
      <c r="B9797" s="20" t="str">
        <f>VLOOKUP(C9797,'[2]05-2025'!$B$1:$C$65536,2,0)</f>
        <v>MEDICAMENTOS</v>
      </c>
      <c r="C9797" s="33" t="s">
        <v>103</v>
      </c>
      <c r="D9797" s="21">
        <f>VLOOKUP(C9797,'[2]05-2025'!$B$1:$D$65536,3,0)</f>
        <v>6069107.1600000001</v>
      </c>
      <c r="E9797" s="25" t="s">
        <v>1824</v>
      </c>
      <c r="F9797" s="27" t="s">
        <v>3130</v>
      </c>
      <c r="G9797" s="26">
        <v>0.03</v>
      </c>
      <c r="H9797" s="22">
        <v>0</v>
      </c>
      <c r="I9797" s="24">
        <f t="shared" si="154"/>
        <v>7023046.2799999751</v>
      </c>
      <c r="J9797" s="27" t="s">
        <v>39</v>
      </c>
      <c r="K9797" s="2" t="s">
        <v>15</v>
      </c>
    </row>
    <row r="9798" spans="1:11" ht="12" customHeight="1" x14ac:dyDescent="0.2">
      <c r="A9798" s="2">
        <v>1700</v>
      </c>
      <c r="B9798" s="20" t="str">
        <f>VLOOKUP(C9798,'[2]05-2025'!$B$1:$C$65536,2,0)</f>
        <v>MEDICAMENTOS</v>
      </c>
      <c r="C9798" s="33" t="s">
        <v>103</v>
      </c>
      <c r="D9798" s="21">
        <f>VLOOKUP(C9798,'[2]05-2025'!$B$1:$D$65536,3,0)</f>
        <v>6069107.1600000001</v>
      </c>
      <c r="E9798" s="25" t="s">
        <v>1824</v>
      </c>
      <c r="F9798" s="27" t="s">
        <v>3130</v>
      </c>
      <c r="G9798" s="26">
        <v>0.05</v>
      </c>
      <c r="H9798" s="22">
        <v>0</v>
      </c>
      <c r="I9798" s="24">
        <f t="shared" si="154"/>
        <v>7023046.3299999749</v>
      </c>
      <c r="J9798" s="27" t="s">
        <v>39</v>
      </c>
      <c r="K9798" s="2" t="s">
        <v>15</v>
      </c>
    </row>
    <row r="9799" spans="1:11" ht="12" customHeight="1" x14ac:dyDescent="0.2">
      <c r="A9799" s="2">
        <v>1700</v>
      </c>
      <c r="B9799" s="20" t="str">
        <f>VLOOKUP(C9799,'[2]05-2025'!$B$1:$C$65536,2,0)</f>
        <v>MEDICAMENTOS</v>
      </c>
      <c r="C9799" s="33" t="s">
        <v>103</v>
      </c>
      <c r="D9799" s="21">
        <f>VLOOKUP(C9799,'[2]05-2025'!$B$1:$D$65536,3,0)</f>
        <v>6069107.1600000001</v>
      </c>
      <c r="E9799" s="25" t="s">
        <v>1824</v>
      </c>
      <c r="F9799" s="27" t="s">
        <v>3130</v>
      </c>
      <c r="G9799" s="26">
        <v>0.49</v>
      </c>
      <c r="H9799" s="22">
        <v>0</v>
      </c>
      <c r="I9799" s="24">
        <f t="shared" si="154"/>
        <v>7023046.8199999752</v>
      </c>
      <c r="J9799" s="27" t="s">
        <v>39</v>
      </c>
      <c r="K9799" s="2" t="s">
        <v>15</v>
      </c>
    </row>
    <row r="9800" spans="1:11" ht="12" customHeight="1" x14ac:dyDescent="0.2">
      <c r="A9800" s="2">
        <v>1700</v>
      </c>
      <c r="B9800" s="20" t="str">
        <f>VLOOKUP(C9800,'[2]05-2025'!$B$1:$C$65536,2,0)</f>
        <v>MEDICAMENTOS</v>
      </c>
      <c r="C9800" s="33" t="s">
        <v>103</v>
      </c>
      <c r="D9800" s="21">
        <f>VLOOKUP(C9800,'[2]05-2025'!$B$1:$D$65536,3,0)</f>
        <v>6069107.1600000001</v>
      </c>
      <c r="E9800" s="25" t="s">
        <v>1824</v>
      </c>
      <c r="F9800" s="27" t="s">
        <v>3130</v>
      </c>
      <c r="G9800" s="26">
        <v>0.06</v>
      </c>
      <c r="H9800" s="22">
        <v>0</v>
      </c>
      <c r="I9800" s="24">
        <f t="shared" si="154"/>
        <v>7023046.8799999747</v>
      </c>
      <c r="J9800" s="27" t="s">
        <v>39</v>
      </c>
      <c r="K9800" s="2" t="s">
        <v>15</v>
      </c>
    </row>
    <row r="9801" spans="1:11" ht="12" customHeight="1" x14ac:dyDescent="0.2">
      <c r="A9801" s="2">
        <v>1700</v>
      </c>
      <c r="B9801" s="20" t="str">
        <f>VLOOKUP(C9801,'[2]05-2025'!$B$1:$C$65536,2,0)</f>
        <v>MEDICAMENTOS</v>
      </c>
      <c r="C9801" s="33" t="s">
        <v>103</v>
      </c>
      <c r="D9801" s="21">
        <f>VLOOKUP(C9801,'[2]05-2025'!$B$1:$D$65536,3,0)</f>
        <v>6069107.1600000001</v>
      </c>
      <c r="E9801" s="25" t="s">
        <v>1824</v>
      </c>
      <c r="F9801" s="27" t="s">
        <v>3130</v>
      </c>
      <c r="G9801" s="26">
        <v>0.4</v>
      </c>
      <c r="H9801" s="22">
        <v>0</v>
      </c>
      <c r="I9801" s="24">
        <f t="shared" si="154"/>
        <v>7023047.2799999751</v>
      </c>
      <c r="J9801" s="27" t="s">
        <v>39</v>
      </c>
      <c r="K9801" s="2" t="s">
        <v>15</v>
      </c>
    </row>
    <row r="9802" spans="1:11" ht="12" customHeight="1" x14ac:dyDescent="0.2">
      <c r="A9802" s="2">
        <v>1700</v>
      </c>
      <c r="B9802" s="20" t="str">
        <f>VLOOKUP(C9802,'[2]05-2025'!$B$1:$C$65536,2,0)</f>
        <v>MEDICAMENTOS</v>
      </c>
      <c r="C9802" s="33" t="s">
        <v>103</v>
      </c>
      <c r="D9802" s="21">
        <f>VLOOKUP(C9802,'[2]05-2025'!$B$1:$D$65536,3,0)</f>
        <v>6069107.1600000001</v>
      </c>
      <c r="E9802" s="25" t="s">
        <v>1824</v>
      </c>
      <c r="F9802" s="27" t="s">
        <v>3130</v>
      </c>
      <c r="G9802" s="26">
        <v>0.56000000000000005</v>
      </c>
      <c r="H9802" s="22">
        <v>0</v>
      </c>
      <c r="I9802" s="24">
        <f t="shared" si="154"/>
        <v>7023047.8399999747</v>
      </c>
      <c r="J9802" s="27" t="s">
        <v>39</v>
      </c>
      <c r="K9802" s="2" t="s">
        <v>15</v>
      </c>
    </row>
    <row r="9803" spans="1:11" ht="12" customHeight="1" x14ac:dyDescent="0.2">
      <c r="A9803" s="2">
        <v>1700</v>
      </c>
      <c r="B9803" s="20" t="str">
        <f>VLOOKUP(C9803,'[2]05-2025'!$B$1:$C$65536,2,0)</f>
        <v>MEDICAMENTOS</v>
      </c>
      <c r="C9803" s="33" t="s">
        <v>103</v>
      </c>
      <c r="D9803" s="21">
        <f>VLOOKUP(C9803,'[2]05-2025'!$B$1:$D$65536,3,0)</f>
        <v>6069107.1600000001</v>
      </c>
      <c r="E9803" s="25" t="s">
        <v>1824</v>
      </c>
      <c r="F9803" s="27" t="s">
        <v>3130</v>
      </c>
      <c r="G9803" s="26">
        <v>0.82</v>
      </c>
      <c r="H9803" s="22">
        <v>0</v>
      </c>
      <c r="I9803" s="24">
        <f t="shared" si="154"/>
        <v>7023048.659999975</v>
      </c>
      <c r="J9803" s="27" t="s">
        <v>39</v>
      </c>
      <c r="K9803" s="2" t="s">
        <v>15</v>
      </c>
    </row>
    <row r="9804" spans="1:11" ht="12" customHeight="1" x14ac:dyDescent="0.2">
      <c r="A9804" s="2">
        <v>1700</v>
      </c>
      <c r="B9804" s="20" t="str">
        <f>VLOOKUP(C9804,'[2]05-2025'!$B$1:$C$65536,2,0)</f>
        <v>MEDICAMENTOS</v>
      </c>
      <c r="C9804" s="33" t="s">
        <v>103</v>
      </c>
      <c r="D9804" s="21">
        <f>VLOOKUP(C9804,'[2]05-2025'!$B$1:$D$65536,3,0)</f>
        <v>6069107.1600000001</v>
      </c>
      <c r="E9804" s="25" t="s">
        <v>1824</v>
      </c>
      <c r="F9804" s="27" t="s">
        <v>3130</v>
      </c>
      <c r="G9804" s="26">
        <v>0.03</v>
      </c>
      <c r="H9804" s="22">
        <v>0</v>
      </c>
      <c r="I9804" s="24">
        <f t="shared" si="154"/>
        <v>7023048.6899999753</v>
      </c>
      <c r="J9804" s="27" t="s">
        <v>39</v>
      </c>
      <c r="K9804" s="2" t="s">
        <v>15</v>
      </c>
    </row>
    <row r="9805" spans="1:11" ht="12" customHeight="1" x14ac:dyDescent="0.2">
      <c r="A9805" s="2">
        <v>1700</v>
      </c>
      <c r="B9805" s="20" t="str">
        <f>VLOOKUP(C9805,'[2]05-2025'!$B$1:$C$65536,2,0)</f>
        <v>MEDICAMENTOS</v>
      </c>
      <c r="C9805" s="33" t="s">
        <v>103</v>
      </c>
      <c r="D9805" s="21">
        <f>VLOOKUP(C9805,'[2]05-2025'!$B$1:$D$65536,3,0)</f>
        <v>6069107.1600000001</v>
      </c>
      <c r="E9805" s="25" t="s">
        <v>1824</v>
      </c>
      <c r="F9805" s="27" t="s">
        <v>3130</v>
      </c>
      <c r="G9805" s="26">
        <v>0.03</v>
      </c>
      <c r="H9805" s="22">
        <v>0</v>
      </c>
      <c r="I9805" s="24">
        <f t="shared" si="154"/>
        <v>7023048.7199999755</v>
      </c>
      <c r="J9805" s="27" t="s">
        <v>39</v>
      </c>
      <c r="K9805" s="2" t="s">
        <v>15</v>
      </c>
    </row>
    <row r="9806" spans="1:11" ht="12" customHeight="1" x14ac:dyDescent="0.2">
      <c r="A9806" s="2">
        <v>1700</v>
      </c>
      <c r="B9806" s="20" t="str">
        <f>VLOOKUP(C9806,'[2]05-2025'!$B$1:$C$65536,2,0)</f>
        <v>MEDICAMENTOS</v>
      </c>
      <c r="C9806" s="33" t="s">
        <v>103</v>
      </c>
      <c r="D9806" s="21">
        <f>VLOOKUP(C9806,'[2]05-2025'!$B$1:$D$65536,3,0)</f>
        <v>6069107.1600000001</v>
      </c>
      <c r="E9806" s="25" t="s">
        <v>1824</v>
      </c>
      <c r="F9806" s="27" t="s">
        <v>3130</v>
      </c>
      <c r="G9806" s="26">
        <v>0.52</v>
      </c>
      <c r="H9806" s="22">
        <v>0</v>
      </c>
      <c r="I9806" s="24">
        <f t="shared" si="154"/>
        <v>7023049.2399999751</v>
      </c>
      <c r="J9806" s="27" t="s">
        <v>39</v>
      </c>
      <c r="K9806" s="2" t="s">
        <v>15</v>
      </c>
    </row>
    <row r="9807" spans="1:11" ht="12" customHeight="1" x14ac:dyDescent="0.2">
      <c r="A9807" s="2">
        <v>1700</v>
      </c>
      <c r="B9807" s="20" t="str">
        <f>VLOOKUP(C9807,'[2]05-2025'!$B$1:$C$65536,2,0)</f>
        <v>MEDICAMENTOS</v>
      </c>
      <c r="C9807" s="33" t="s">
        <v>103</v>
      </c>
      <c r="D9807" s="21">
        <f>VLOOKUP(C9807,'[2]05-2025'!$B$1:$D$65536,3,0)</f>
        <v>6069107.1600000001</v>
      </c>
      <c r="E9807" s="25" t="s">
        <v>1824</v>
      </c>
      <c r="F9807" s="27" t="s">
        <v>3130</v>
      </c>
      <c r="G9807" s="26">
        <v>0.06</v>
      </c>
      <c r="H9807" s="22">
        <v>0</v>
      </c>
      <c r="I9807" s="24">
        <f t="shared" si="154"/>
        <v>7023049.2999999747</v>
      </c>
      <c r="J9807" s="27" t="s">
        <v>39</v>
      </c>
      <c r="K9807" s="2" t="s">
        <v>15</v>
      </c>
    </row>
    <row r="9808" spans="1:11" ht="12" customHeight="1" x14ac:dyDescent="0.2">
      <c r="A9808" s="2">
        <v>1700</v>
      </c>
      <c r="B9808" s="20" t="str">
        <f>VLOOKUP(C9808,'[2]05-2025'!$B$1:$C$65536,2,0)</f>
        <v>MEDICAMENTOS</v>
      </c>
      <c r="C9808" s="33" t="s">
        <v>103</v>
      </c>
      <c r="D9808" s="21">
        <f>VLOOKUP(C9808,'[2]05-2025'!$B$1:$D$65536,3,0)</f>
        <v>6069107.1600000001</v>
      </c>
      <c r="E9808" s="25" t="s">
        <v>1824</v>
      </c>
      <c r="F9808" s="27" t="s">
        <v>3130</v>
      </c>
      <c r="G9808" s="26">
        <v>0.03</v>
      </c>
      <c r="H9808" s="22">
        <v>0</v>
      </c>
      <c r="I9808" s="24">
        <f t="shared" si="154"/>
        <v>7023049.3299999749</v>
      </c>
      <c r="J9808" s="27" t="s">
        <v>39</v>
      </c>
      <c r="K9808" s="2" t="s">
        <v>15</v>
      </c>
    </row>
    <row r="9809" spans="1:11" ht="12" customHeight="1" x14ac:dyDescent="0.2">
      <c r="A9809" s="2">
        <v>1700</v>
      </c>
      <c r="B9809" s="20" t="str">
        <f>VLOOKUP(C9809,'[2]05-2025'!$B$1:$C$65536,2,0)</f>
        <v>MEDICAMENTOS</v>
      </c>
      <c r="C9809" s="33" t="s">
        <v>103</v>
      </c>
      <c r="D9809" s="21">
        <f>VLOOKUP(C9809,'[2]05-2025'!$B$1:$D$65536,3,0)</f>
        <v>6069107.1600000001</v>
      </c>
      <c r="E9809" s="25" t="s">
        <v>1824</v>
      </c>
      <c r="F9809" s="27" t="s">
        <v>3130</v>
      </c>
      <c r="G9809" s="26">
        <v>0.05</v>
      </c>
      <c r="H9809" s="22">
        <v>0</v>
      </c>
      <c r="I9809" s="24">
        <f t="shared" si="154"/>
        <v>7023049.3799999747</v>
      </c>
      <c r="J9809" s="27" t="s">
        <v>39</v>
      </c>
      <c r="K9809" s="2" t="s">
        <v>15</v>
      </c>
    </row>
    <row r="9810" spans="1:11" ht="12" customHeight="1" x14ac:dyDescent="0.2">
      <c r="A9810" s="2">
        <v>1700</v>
      </c>
      <c r="B9810" s="20" t="str">
        <f>VLOOKUP(C9810,'[2]05-2025'!$B$1:$C$65536,2,0)</f>
        <v>MEDICAMENTOS</v>
      </c>
      <c r="C9810" s="33" t="s">
        <v>103</v>
      </c>
      <c r="D9810" s="21">
        <f>VLOOKUP(C9810,'[2]05-2025'!$B$1:$D$65536,3,0)</f>
        <v>6069107.1600000001</v>
      </c>
      <c r="E9810" s="25" t="s">
        <v>1824</v>
      </c>
      <c r="F9810" s="27" t="s">
        <v>3130</v>
      </c>
      <c r="G9810" s="26">
        <v>0.12</v>
      </c>
      <c r="H9810" s="22">
        <v>0</v>
      </c>
      <c r="I9810" s="24">
        <f t="shared" si="154"/>
        <v>7023049.4999999749</v>
      </c>
      <c r="J9810" s="27" t="s">
        <v>39</v>
      </c>
      <c r="K9810" s="2" t="s">
        <v>15</v>
      </c>
    </row>
    <row r="9811" spans="1:11" ht="12" customHeight="1" x14ac:dyDescent="0.2">
      <c r="A9811" s="2">
        <v>1700</v>
      </c>
      <c r="B9811" s="20" t="str">
        <f>VLOOKUP(C9811,'[2]05-2025'!$B$1:$C$65536,2,0)</f>
        <v>MEDICAMENTOS</v>
      </c>
      <c r="C9811" s="33" t="s">
        <v>103</v>
      </c>
      <c r="D9811" s="21">
        <f>VLOOKUP(C9811,'[2]05-2025'!$B$1:$D$65536,3,0)</f>
        <v>6069107.1600000001</v>
      </c>
      <c r="E9811" s="25" t="s">
        <v>1824</v>
      </c>
      <c r="F9811" s="27" t="s">
        <v>3130</v>
      </c>
      <c r="G9811" s="26">
        <v>0.03</v>
      </c>
      <c r="H9811" s="22">
        <v>0</v>
      </c>
      <c r="I9811" s="24">
        <f t="shared" si="154"/>
        <v>7023049.5299999751</v>
      </c>
      <c r="J9811" s="27" t="s">
        <v>39</v>
      </c>
      <c r="K9811" s="2" t="s">
        <v>15</v>
      </c>
    </row>
    <row r="9812" spans="1:11" ht="12" customHeight="1" x14ac:dyDescent="0.2">
      <c r="A9812" s="2">
        <v>1700</v>
      </c>
      <c r="B9812" s="20" t="str">
        <f>VLOOKUP(C9812,'[2]05-2025'!$B$1:$C$65536,2,0)</f>
        <v>MEDICAMENTOS</v>
      </c>
      <c r="C9812" s="33" t="s">
        <v>103</v>
      </c>
      <c r="D9812" s="21">
        <f>VLOOKUP(C9812,'[2]05-2025'!$B$1:$D$65536,3,0)</f>
        <v>6069107.1600000001</v>
      </c>
      <c r="E9812" s="25" t="s">
        <v>1824</v>
      </c>
      <c r="F9812" s="27" t="s">
        <v>3130</v>
      </c>
      <c r="G9812" s="26">
        <v>0.06</v>
      </c>
      <c r="H9812" s="22">
        <v>0</v>
      </c>
      <c r="I9812" s="24">
        <f t="shared" si="154"/>
        <v>7023049.5899999747</v>
      </c>
      <c r="J9812" s="27" t="s">
        <v>39</v>
      </c>
      <c r="K9812" s="2" t="s">
        <v>15</v>
      </c>
    </row>
    <row r="9813" spans="1:11" ht="12" customHeight="1" x14ac:dyDescent="0.2">
      <c r="A9813" s="2">
        <v>1700</v>
      </c>
      <c r="B9813" s="20" t="str">
        <f>VLOOKUP(C9813,'[2]05-2025'!$B$1:$C$65536,2,0)</f>
        <v>MEDICAMENTOS</v>
      </c>
      <c r="C9813" s="33" t="s">
        <v>103</v>
      </c>
      <c r="D9813" s="21">
        <f>VLOOKUP(C9813,'[2]05-2025'!$B$1:$D$65536,3,0)</f>
        <v>6069107.1600000001</v>
      </c>
      <c r="E9813" s="25" t="s">
        <v>1824</v>
      </c>
      <c r="F9813" s="27" t="s">
        <v>3130</v>
      </c>
      <c r="G9813" s="26">
        <v>0.12</v>
      </c>
      <c r="H9813" s="22">
        <v>0</v>
      </c>
      <c r="I9813" s="24">
        <f t="shared" si="154"/>
        <v>7023049.7099999748</v>
      </c>
      <c r="J9813" s="27" t="s">
        <v>39</v>
      </c>
      <c r="K9813" s="2" t="s">
        <v>15</v>
      </c>
    </row>
    <row r="9814" spans="1:11" ht="12" customHeight="1" x14ac:dyDescent="0.2">
      <c r="A9814" s="2">
        <v>1700</v>
      </c>
      <c r="B9814" s="20" t="str">
        <f>VLOOKUP(C9814,'[2]05-2025'!$B$1:$C$65536,2,0)</f>
        <v>MEDICAMENTOS</v>
      </c>
      <c r="C9814" s="33" t="s">
        <v>103</v>
      </c>
      <c r="D9814" s="21">
        <f>VLOOKUP(C9814,'[2]05-2025'!$B$1:$D$65536,3,0)</f>
        <v>6069107.1600000001</v>
      </c>
      <c r="E9814" s="25" t="s">
        <v>1824</v>
      </c>
      <c r="F9814" s="27" t="s">
        <v>3130</v>
      </c>
      <c r="G9814" s="26">
        <v>0.56000000000000005</v>
      </c>
      <c r="H9814" s="22">
        <v>0</v>
      </c>
      <c r="I9814" s="24">
        <f t="shared" si="154"/>
        <v>7023050.2699999744</v>
      </c>
      <c r="J9814" s="27" t="s">
        <v>39</v>
      </c>
      <c r="K9814" s="2" t="s">
        <v>15</v>
      </c>
    </row>
    <row r="9815" spans="1:11" ht="12" customHeight="1" x14ac:dyDescent="0.2">
      <c r="A9815" s="2">
        <v>1700</v>
      </c>
      <c r="B9815" s="20" t="str">
        <f>VLOOKUP(C9815,'[2]05-2025'!$B$1:$C$65536,2,0)</f>
        <v>MEDICAMENTOS</v>
      </c>
      <c r="C9815" s="33" t="s">
        <v>103</v>
      </c>
      <c r="D9815" s="21">
        <f>VLOOKUP(C9815,'[2]05-2025'!$B$1:$D$65536,3,0)</f>
        <v>6069107.1600000001</v>
      </c>
      <c r="E9815" s="25" t="s">
        <v>1824</v>
      </c>
      <c r="F9815" s="27" t="s">
        <v>3130</v>
      </c>
      <c r="G9815" s="26">
        <v>0.06</v>
      </c>
      <c r="H9815" s="22">
        <v>0</v>
      </c>
      <c r="I9815" s="24">
        <f t="shared" si="154"/>
        <v>7023050.329999974</v>
      </c>
      <c r="J9815" s="27" t="s">
        <v>39</v>
      </c>
      <c r="K9815" s="2" t="s">
        <v>15</v>
      </c>
    </row>
    <row r="9816" spans="1:11" ht="12" customHeight="1" x14ac:dyDescent="0.2">
      <c r="A9816" s="2">
        <v>1700</v>
      </c>
      <c r="B9816" s="20" t="str">
        <f>VLOOKUP(C9816,'[2]05-2025'!$B$1:$C$65536,2,0)</f>
        <v>MEDICAMENTOS</v>
      </c>
      <c r="C9816" s="33" t="s">
        <v>103</v>
      </c>
      <c r="D9816" s="21">
        <f>VLOOKUP(C9816,'[2]05-2025'!$B$1:$D$65536,3,0)</f>
        <v>6069107.1600000001</v>
      </c>
      <c r="E9816" s="25" t="s">
        <v>1824</v>
      </c>
      <c r="F9816" s="27" t="s">
        <v>3130</v>
      </c>
      <c r="G9816" s="26">
        <v>0.35</v>
      </c>
      <c r="H9816" s="22">
        <v>0</v>
      </c>
      <c r="I9816" s="24">
        <f t="shared" si="154"/>
        <v>7023050.6799999736</v>
      </c>
      <c r="J9816" s="27" t="s">
        <v>39</v>
      </c>
      <c r="K9816" s="2" t="s">
        <v>15</v>
      </c>
    </row>
    <row r="9817" spans="1:11" ht="12" customHeight="1" x14ac:dyDescent="0.2">
      <c r="A9817" s="2">
        <v>1700</v>
      </c>
      <c r="B9817" s="20" t="str">
        <f>VLOOKUP(C9817,'[2]05-2025'!$B$1:$C$65536,2,0)</f>
        <v>MEDICAMENTOS</v>
      </c>
      <c r="C9817" s="33" t="s">
        <v>103</v>
      </c>
      <c r="D9817" s="21">
        <f>VLOOKUP(C9817,'[2]05-2025'!$B$1:$D$65536,3,0)</f>
        <v>6069107.1600000001</v>
      </c>
      <c r="E9817" s="25" t="s">
        <v>1824</v>
      </c>
      <c r="F9817" s="27" t="s">
        <v>3130</v>
      </c>
      <c r="G9817" s="26">
        <v>0.03</v>
      </c>
      <c r="H9817" s="22">
        <v>0</v>
      </c>
      <c r="I9817" s="24">
        <f t="shared" si="154"/>
        <v>7023050.7099999739</v>
      </c>
      <c r="J9817" s="27" t="s">
        <v>39</v>
      </c>
      <c r="K9817" s="2" t="s">
        <v>15</v>
      </c>
    </row>
    <row r="9818" spans="1:11" ht="12" customHeight="1" x14ac:dyDescent="0.2">
      <c r="A9818" s="2">
        <v>1700</v>
      </c>
      <c r="B9818" s="20" t="str">
        <f>VLOOKUP(C9818,'[2]05-2025'!$B$1:$C$65536,2,0)</f>
        <v>MEDICAMENTOS</v>
      </c>
      <c r="C9818" s="33" t="s">
        <v>103</v>
      </c>
      <c r="D9818" s="21">
        <f>VLOOKUP(C9818,'[2]05-2025'!$B$1:$D$65536,3,0)</f>
        <v>6069107.1600000001</v>
      </c>
      <c r="E9818" s="25" t="s">
        <v>1824</v>
      </c>
      <c r="F9818" s="27" t="s">
        <v>3130</v>
      </c>
      <c r="G9818" s="26">
        <v>0.05</v>
      </c>
      <c r="H9818" s="22">
        <v>0</v>
      </c>
      <c r="I9818" s="24">
        <f t="shared" si="154"/>
        <v>7023050.7599999737</v>
      </c>
      <c r="J9818" s="27" t="s">
        <v>39</v>
      </c>
      <c r="K9818" s="2" t="s">
        <v>15</v>
      </c>
    </row>
    <row r="9819" spans="1:11" ht="12" customHeight="1" x14ac:dyDescent="0.2">
      <c r="A9819" s="2">
        <v>1700</v>
      </c>
      <c r="B9819" s="20" t="str">
        <f>VLOOKUP(C9819,'[2]05-2025'!$B$1:$C$65536,2,0)</f>
        <v>MEDICAMENTOS</v>
      </c>
      <c r="C9819" s="33" t="s">
        <v>103</v>
      </c>
      <c r="D9819" s="21">
        <f>VLOOKUP(C9819,'[2]05-2025'!$B$1:$D$65536,3,0)</f>
        <v>6069107.1600000001</v>
      </c>
      <c r="E9819" s="25" t="s">
        <v>1824</v>
      </c>
      <c r="F9819" s="27" t="s">
        <v>3130</v>
      </c>
      <c r="G9819" s="26">
        <v>0.52</v>
      </c>
      <c r="H9819" s="22">
        <v>0</v>
      </c>
      <c r="I9819" s="24">
        <f t="shared" si="154"/>
        <v>7023051.2799999733</v>
      </c>
      <c r="J9819" s="27" t="s">
        <v>39</v>
      </c>
      <c r="K9819" s="2" t="s">
        <v>15</v>
      </c>
    </row>
    <row r="9820" spans="1:11" ht="12" customHeight="1" x14ac:dyDescent="0.2">
      <c r="A9820" s="2">
        <v>1700</v>
      </c>
      <c r="B9820" s="20" t="str">
        <f>VLOOKUP(C9820,'[2]05-2025'!$B$1:$C$65536,2,0)</f>
        <v>MEDICAMENTOS</v>
      </c>
      <c r="C9820" s="33" t="s">
        <v>103</v>
      </c>
      <c r="D9820" s="21">
        <f>VLOOKUP(C9820,'[2]05-2025'!$B$1:$D$65536,3,0)</f>
        <v>6069107.1600000001</v>
      </c>
      <c r="E9820" s="25" t="s">
        <v>1824</v>
      </c>
      <c r="F9820" s="27" t="s">
        <v>3130</v>
      </c>
      <c r="G9820" s="26">
        <v>0.56000000000000005</v>
      </c>
      <c r="H9820" s="22">
        <v>0</v>
      </c>
      <c r="I9820" s="24">
        <f t="shared" si="154"/>
        <v>7023051.8399999728</v>
      </c>
      <c r="J9820" s="27" t="s">
        <v>39</v>
      </c>
      <c r="K9820" s="2" t="s">
        <v>15</v>
      </c>
    </row>
    <row r="9821" spans="1:11" ht="12" customHeight="1" x14ac:dyDescent="0.2">
      <c r="A9821" s="2">
        <v>1700</v>
      </c>
      <c r="B9821" s="20" t="str">
        <f>VLOOKUP(C9821,'[2]05-2025'!$B$1:$C$65536,2,0)</f>
        <v>MEDICAMENTOS</v>
      </c>
      <c r="C9821" s="33" t="s">
        <v>103</v>
      </c>
      <c r="D9821" s="21">
        <f>VLOOKUP(C9821,'[2]05-2025'!$B$1:$D$65536,3,0)</f>
        <v>6069107.1600000001</v>
      </c>
      <c r="E9821" s="25" t="s">
        <v>1824</v>
      </c>
      <c r="F9821" s="27" t="s">
        <v>3130</v>
      </c>
      <c r="G9821" s="26">
        <v>0.12</v>
      </c>
      <c r="H9821" s="22">
        <v>0</v>
      </c>
      <c r="I9821" s="24">
        <f t="shared" si="154"/>
        <v>7023051.959999973</v>
      </c>
      <c r="J9821" s="27" t="s">
        <v>39</v>
      </c>
      <c r="K9821" s="2" t="s">
        <v>15</v>
      </c>
    </row>
    <row r="9822" spans="1:11" ht="12" customHeight="1" x14ac:dyDescent="0.2">
      <c r="A9822" s="2">
        <v>1700</v>
      </c>
      <c r="B9822" s="20" t="str">
        <f>VLOOKUP(C9822,'[2]05-2025'!$B$1:$C$65536,2,0)</f>
        <v>MEDICAMENTOS</v>
      </c>
      <c r="C9822" s="33" t="s">
        <v>103</v>
      </c>
      <c r="D9822" s="21">
        <f>VLOOKUP(C9822,'[2]05-2025'!$B$1:$D$65536,3,0)</f>
        <v>6069107.1600000001</v>
      </c>
      <c r="E9822" s="25" t="s">
        <v>1824</v>
      </c>
      <c r="F9822" s="27" t="s">
        <v>3130</v>
      </c>
      <c r="G9822" s="26">
        <v>0.03</v>
      </c>
      <c r="H9822" s="22">
        <v>0</v>
      </c>
      <c r="I9822" s="24">
        <f t="shared" si="154"/>
        <v>7023051.9899999732</v>
      </c>
      <c r="J9822" s="27" t="s">
        <v>39</v>
      </c>
      <c r="K9822" s="2" t="s">
        <v>15</v>
      </c>
    </row>
    <row r="9823" spans="1:11" ht="12" customHeight="1" x14ac:dyDescent="0.2">
      <c r="A9823" s="2">
        <v>1700</v>
      </c>
      <c r="B9823" s="20" t="str">
        <f>VLOOKUP(C9823,'[2]05-2025'!$B$1:$C$65536,2,0)</f>
        <v>MEDICAMENTOS</v>
      </c>
      <c r="C9823" s="33" t="s">
        <v>103</v>
      </c>
      <c r="D9823" s="21">
        <f>VLOOKUP(C9823,'[2]05-2025'!$B$1:$D$65536,3,0)</f>
        <v>6069107.1600000001</v>
      </c>
      <c r="E9823" s="25" t="s">
        <v>1824</v>
      </c>
      <c r="F9823" s="27" t="s">
        <v>3130</v>
      </c>
      <c r="G9823" s="26">
        <v>0.05</v>
      </c>
      <c r="H9823" s="22">
        <v>0</v>
      </c>
      <c r="I9823" s="24">
        <f t="shared" si="154"/>
        <v>7023052.039999973</v>
      </c>
      <c r="J9823" s="27" t="s">
        <v>39</v>
      </c>
      <c r="K9823" s="2" t="s">
        <v>15</v>
      </c>
    </row>
    <row r="9824" spans="1:11" ht="12" customHeight="1" x14ac:dyDescent="0.2">
      <c r="A9824" s="2">
        <v>1700</v>
      </c>
      <c r="B9824" s="20" t="str">
        <f>VLOOKUP(C9824,'[2]05-2025'!$B$1:$C$65536,2,0)</f>
        <v>MEDICAMENTOS</v>
      </c>
      <c r="C9824" s="33" t="s">
        <v>103</v>
      </c>
      <c r="D9824" s="21">
        <f>VLOOKUP(C9824,'[2]05-2025'!$B$1:$D$65536,3,0)</f>
        <v>6069107.1600000001</v>
      </c>
      <c r="E9824" s="25" t="s">
        <v>1824</v>
      </c>
      <c r="F9824" s="27" t="s">
        <v>3130</v>
      </c>
      <c r="G9824" s="26">
        <v>0.35</v>
      </c>
      <c r="H9824" s="22">
        <v>0</v>
      </c>
      <c r="I9824" s="24">
        <f t="shared" si="154"/>
        <v>7023052.3899999727</v>
      </c>
      <c r="J9824" s="27" t="s">
        <v>39</v>
      </c>
      <c r="K9824" s="2" t="s">
        <v>15</v>
      </c>
    </row>
    <row r="9825" spans="1:11" ht="12" customHeight="1" x14ac:dyDescent="0.2">
      <c r="A9825" s="2">
        <v>1700</v>
      </c>
      <c r="B9825" s="20" t="str">
        <f>VLOOKUP(C9825,'[2]05-2025'!$B$1:$C$65536,2,0)</f>
        <v>MEDICAMENTOS</v>
      </c>
      <c r="C9825" s="33" t="s">
        <v>103</v>
      </c>
      <c r="D9825" s="21">
        <f>VLOOKUP(C9825,'[2]05-2025'!$B$1:$D$65536,3,0)</f>
        <v>6069107.1600000001</v>
      </c>
      <c r="E9825" s="25" t="s">
        <v>1824</v>
      </c>
      <c r="F9825" s="27" t="s">
        <v>3130</v>
      </c>
      <c r="G9825" s="26">
        <v>0.06</v>
      </c>
      <c r="H9825" s="22">
        <v>0</v>
      </c>
      <c r="I9825" s="24">
        <f t="shared" si="154"/>
        <v>7023052.4499999722</v>
      </c>
      <c r="J9825" s="27" t="s">
        <v>39</v>
      </c>
      <c r="K9825" s="2" t="s">
        <v>15</v>
      </c>
    </row>
    <row r="9826" spans="1:11" ht="12" customHeight="1" x14ac:dyDescent="0.2">
      <c r="A9826" s="2">
        <v>1700</v>
      </c>
      <c r="B9826" s="20" t="str">
        <f>VLOOKUP(C9826,'[2]05-2025'!$B$1:$C$65536,2,0)</f>
        <v>MEDICAMENTOS</v>
      </c>
      <c r="C9826" s="33" t="s">
        <v>103</v>
      </c>
      <c r="D9826" s="21">
        <f>VLOOKUP(C9826,'[2]05-2025'!$B$1:$D$65536,3,0)</f>
        <v>6069107.1600000001</v>
      </c>
      <c r="E9826" s="25" t="s">
        <v>1824</v>
      </c>
      <c r="F9826" s="27" t="s">
        <v>3130</v>
      </c>
      <c r="G9826" s="26">
        <v>0.06</v>
      </c>
      <c r="H9826" s="22">
        <v>0</v>
      </c>
      <c r="I9826" s="24">
        <f t="shared" si="154"/>
        <v>7023052.5099999718</v>
      </c>
      <c r="J9826" s="27" t="s">
        <v>39</v>
      </c>
      <c r="K9826" s="2" t="s">
        <v>15</v>
      </c>
    </row>
    <row r="9827" spans="1:11" ht="12" customHeight="1" x14ac:dyDescent="0.2">
      <c r="A9827" s="2">
        <v>1700</v>
      </c>
      <c r="B9827" s="20" t="str">
        <f>VLOOKUP(C9827,'[2]05-2025'!$B$1:$C$65536,2,0)</f>
        <v>MEDICAMENTOS</v>
      </c>
      <c r="C9827" s="33" t="s">
        <v>103</v>
      </c>
      <c r="D9827" s="21">
        <f>VLOOKUP(C9827,'[2]05-2025'!$B$1:$D$65536,3,0)</f>
        <v>6069107.1600000001</v>
      </c>
      <c r="E9827" s="25" t="s">
        <v>1824</v>
      </c>
      <c r="F9827" s="27" t="s">
        <v>3130</v>
      </c>
      <c r="G9827" s="26">
        <v>0.03</v>
      </c>
      <c r="H9827" s="22">
        <v>0</v>
      </c>
      <c r="I9827" s="24">
        <f t="shared" si="154"/>
        <v>7023052.5399999721</v>
      </c>
      <c r="J9827" s="27" t="s">
        <v>39</v>
      </c>
      <c r="K9827" s="2" t="s">
        <v>15</v>
      </c>
    </row>
    <row r="9828" spans="1:11" ht="12" customHeight="1" x14ac:dyDescent="0.2">
      <c r="A9828" s="2">
        <v>1700</v>
      </c>
      <c r="B9828" s="20" t="str">
        <f>VLOOKUP(C9828,'[2]05-2025'!$B$1:$C$65536,2,0)</f>
        <v>MEDICAMENTOS</v>
      </c>
      <c r="C9828" s="33" t="s">
        <v>103</v>
      </c>
      <c r="D9828" s="21">
        <f>VLOOKUP(C9828,'[2]05-2025'!$B$1:$D$65536,3,0)</f>
        <v>6069107.1600000001</v>
      </c>
      <c r="E9828" s="25" t="s">
        <v>1824</v>
      </c>
      <c r="F9828" s="27" t="s">
        <v>3130</v>
      </c>
      <c r="G9828" s="26">
        <v>0.52</v>
      </c>
      <c r="H9828" s="22">
        <v>0</v>
      </c>
      <c r="I9828" s="24">
        <f t="shared" si="154"/>
        <v>7023053.0599999717</v>
      </c>
      <c r="J9828" s="27" t="s">
        <v>39</v>
      </c>
      <c r="K9828" s="2" t="s">
        <v>15</v>
      </c>
    </row>
    <row r="9829" spans="1:11" ht="12" customHeight="1" x14ac:dyDescent="0.2">
      <c r="A9829" s="2">
        <v>1700</v>
      </c>
      <c r="B9829" s="20" t="str">
        <f>VLOOKUP(C9829,'[2]05-2025'!$B$1:$C$65536,2,0)</f>
        <v>MEDICAMENTOS</v>
      </c>
      <c r="C9829" s="33" t="s">
        <v>103</v>
      </c>
      <c r="D9829" s="21">
        <f>VLOOKUP(C9829,'[2]05-2025'!$B$1:$D$65536,3,0)</f>
        <v>6069107.1600000001</v>
      </c>
      <c r="E9829" s="25" t="s">
        <v>1824</v>
      </c>
      <c r="F9829" s="27" t="s">
        <v>3130</v>
      </c>
      <c r="G9829" s="26">
        <v>0.35</v>
      </c>
      <c r="H9829" s="22">
        <v>0</v>
      </c>
      <c r="I9829" s="24">
        <f t="shared" si="154"/>
        <v>7023053.4099999713</v>
      </c>
      <c r="J9829" s="27" t="s">
        <v>39</v>
      </c>
      <c r="K9829" s="2" t="s">
        <v>15</v>
      </c>
    </row>
    <row r="9830" spans="1:11" ht="12" customHeight="1" x14ac:dyDescent="0.2">
      <c r="A9830" s="2">
        <v>1700</v>
      </c>
      <c r="B9830" s="20" t="str">
        <f>VLOOKUP(C9830,'[2]05-2025'!$B$1:$C$65536,2,0)</f>
        <v>MEDICAMENTOS</v>
      </c>
      <c r="C9830" s="33" t="s">
        <v>103</v>
      </c>
      <c r="D9830" s="21">
        <f>VLOOKUP(C9830,'[2]05-2025'!$B$1:$D$65536,3,0)</f>
        <v>6069107.1600000001</v>
      </c>
      <c r="E9830" s="25" t="s">
        <v>1824</v>
      </c>
      <c r="F9830" s="27" t="s">
        <v>3130</v>
      </c>
      <c r="G9830" s="26">
        <v>0.03</v>
      </c>
      <c r="H9830" s="22">
        <v>0</v>
      </c>
      <c r="I9830" s="24">
        <f t="shared" si="154"/>
        <v>7023053.4399999715</v>
      </c>
      <c r="J9830" s="27" t="s">
        <v>39</v>
      </c>
      <c r="K9830" s="2" t="s">
        <v>15</v>
      </c>
    </row>
    <row r="9831" spans="1:11" ht="12" customHeight="1" x14ac:dyDescent="0.2">
      <c r="A9831" s="2">
        <v>1700</v>
      </c>
      <c r="B9831" s="20" t="str">
        <f>VLOOKUP(C9831,'[2]05-2025'!$B$1:$C$65536,2,0)</f>
        <v>MEDICAMENTOS</v>
      </c>
      <c r="C9831" s="33" t="s">
        <v>103</v>
      </c>
      <c r="D9831" s="21">
        <f>VLOOKUP(C9831,'[2]05-2025'!$B$1:$D$65536,3,0)</f>
        <v>6069107.1600000001</v>
      </c>
      <c r="E9831" s="25" t="s">
        <v>1824</v>
      </c>
      <c r="F9831" s="27" t="s">
        <v>3130</v>
      </c>
      <c r="G9831" s="26">
        <v>0.06</v>
      </c>
      <c r="H9831" s="22">
        <v>0</v>
      </c>
      <c r="I9831" s="24">
        <f t="shared" si="154"/>
        <v>7023053.4999999711</v>
      </c>
      <c r="J9831" s="27" t="s">
        <v>39</v>
      </c>
      <c r="K9831" s="2" t="s">
        <v>15</v>
      </c>
    </row>
    <row r="9832" spans="1:11" ht="12" customHeight="1" x14ac:dyDescent="0.2">
      <c r="A9832" s="2">
        <v>1700</v>
      </c>
      <c r="B9832" s="20" t="str">
        <f>VLOOKUP(C9832,'[2]05-2025'!$B$1:$C$65536,2,0)</f>
        <v>MEDICAMENTOS</v>
      </c>
      <c r="C9832" s="33" t="s">
        <v>103</v>
      </c>
      <c r="D9832" s="21">
        <f>VLOOKUP(C9832,'[2]05-2025'!$B$1:$D$65536,3,0)</f>
        <v>6069107.1600000001</v>
      </c>
      <c r="E9832" s="25" t="s">
        <v>1824</v>
      </c>
      <c r="F9832" s="27" t="s">
        <v>3130</v>
      </c>
      <c r="G9832" s="26">
        <v>0.56000000000000005</v>
      </c>
      <c r="H9832" s="22">
        <v>0</v>
      </c>
      <c r="I9832" s="24">
        <f t="shared" si="154"/>
        <v>7023054.0599999707</v>
      </c>
      <c r="J9832" s="27" t="s">
        <v>39</v>
      </c>
      <c r="K9832" s="2" t="s">
        <v>15</v>
      </c>
    </row>
    <row r="9833" spans="1:11" ht="12" customHeight="1" x14ac:dyDescent="0.2">
      <c r="A9833" s="2">
        <v>1700</v>
      </c>
      <c r="B9833" s="20" t="str">
        <f>VLOOKUP(C9833,'[2]05-2025'!$B$1:$C$65536,2,0)</f>
        <v>MEDICAMENTOS</v>
      </c>
      <c r="C9833" s="33" t="s">
        <v>103</v>
      </c>
      <c r="D9833" s="21">
        <f>VLOOKUP(C9833,'[2]05-2025'!$B$1:$D$65536,3,0)</f>
        <v>6069107.1600000001</v>
      </c>
      <c r="E9833" s="25" t="s">
        <v>1824</v>
      </c>
      <c r="F9833" s="27" t="s">
        <v>3130</v>
      </c>
      <c r="G9833" s="26">
        <v>0.52</v>
      </c>
      <c r="H9833" s="22">
        <v>0</v>
      </c>
      <c r="I9833" s="24">
        <f t="shared" si="154"/>
        <v>7023054.5799999703</v>
      </c>
      <c r="J9833" s="27" t="s">
        <v>39</v>
      </c>
      <c r="K9833" s="2" t="s">
        <v>15</v>
      </c>
    </row>
    <row r="9834" spans="1:11" ht="12" customHeight="1" x14ac:dyDescent="0.2">
      <c r="A9834" s="2">
        <v>1700</v>
      </c>
      <c r="B9834" s="20" t="str">
        <f>VLOOKUP(C9834,'[2]05-2025'!$B$1:$C$65536,2,0)</f>
        <v>MEDICAMENTOS</v>
      </c>
      <c r="C9834" s="33" t="s">
        <v>103</v>
      </c>
      <c r="D9834" s="21">
        <f>VLOOKUP(C9834,'[2]05-2025'!$B$1:$D$65536,3,0)</f>
        <v>6069107.1600000001</v>
      </c>
      <c r="E9834" s="25" t="s">
        <v>1824</v>
      </c>
      <c r="F9834" s="27" t="s">
        <v>3130</v>
      </c>
      <c r="G9834" s="26">
        <v>0.12</v>
      </c>
      <c r="H9834" s="22">
        <v>0</v>
      </c>
      <c r="I9834" s="24">
        <f t="shared" si="154"/>
        <v>7023054.6999999704</v>
      </c>
      <c r="J9834" s="27" t="s">
        <v>39</v>
      </c>
      <c r="K9834" s="2" t="s">
        <v>15</v>
      </c>
    </row>
    <row r="9835" spans="1:11" ht="12" customHeight="1" x14ac:dyDescent="0.2">
      <c r="A9835" s="2">
        <v>1700</v>
      </c>
      <c r="B9835" s="20" t="str">
        <f>VLOOKUP(C9835,'[2]05-2025'!$B$1:$C$65536,2,0)</f>
        <v>MEDICAMENTOS</v>
      </c>
      <c r="C9835" s="33" t="s">
        <v>103</v>
      </c>
      <c r="D9835" s="21">
        <f>VLOOKUP(C9835,'[2]05-2025'!$B$1:$D$65536,3,0)</f>
        <v>6069107.1600000001</v>
      </c>
      <c r="E9835" s="25" t="s">
        <v>1824</v>
      </c>
      <c r="F9835" s="27" t="s">
        <v>3130</v>
      </c>
      <c r="G9835" s="26">
        <v>0.03</v>
      </c>
      <c r="H9835" s="22">
        <v>0</v>
      </c>
      <c r="I9835" s="24">
        <f t="shared" si="154"/>
        <v>7023054.7299999706</v>
      </c>
      <c r="J9835" s="27" t="s">
        <v>39</v>
      </c>
      <c r="K9835" s="2" t="s">
        <v>15</v>
      </c>
    </row>
    <row r="9836" spans="1:11" ht="12" customHeight="1" x14ac:dyDescent="0.2">
      <c r="A9836" s="2">
        <v>1700</v>
      </c>
      <c r="B9836" s="20" t="str">
        <f>VLOOKUP(C9836,'[2]05-2025'!$B$1:$C$65536,2,0)</f>
        <v>MEDICAMENTOS</v>
      </c>
      <c r="C9836" s="33" t="s">
        <v>103</v>
      </c>
      <c r="D9836" s="21">
        <f>VLOOKUP(C9836,'[2]05-2025'!$B$1:$D$65536,3,0)</f>
        <v>6069107.1600000001</v>
      </c>
      <c r="E9836" s="25" t="s">
        <v>1824</v>
      </c>
      <c r="F9836" s="27" t="s">
        <v>3130</v>
      </c>
      <c r="G9836" s="26">
        <v>0.06</v>
      </c>
      <c r="H9836" s="22">
        <v>0</v>
      </c>
      <c r="I9836" s="24">
        <f t="shared" si="154"/>
        <v>7023054.7899999702</v>
      </c>
      <c r="J9836" s="27" t="s">
        <v>39</v>
      </c>
      <c r="K9836" s="2" t="s">
        <v>15</v>
      </c>
    </row>
    <row r="9837" spans="1:11" ht="12" customHeight="1" x14ac:dyDescent="0.2">
      <c r="A9837" s="2">
        <v>1700</v>
      </c>
      <c r="B9837" s="20" t="str">
        <f>VLOOKUP(C9837,'[2]05-2025'!$B$1:$C$65536,2,0)</f>
        <v>MEDICAMENTOS</v>
      </c>
      <c r="C9837" s="33" t="s">
        <v>103</v>
      </c>
      <c r="D9837" s="21">
        <f>VLOOKUP(C9837,'[2]05-2025'!$B$1:$D$65536,3,0)</f>
        <v>6069107.1600000001</v>
      </c>
      <c r="E9837" s="25" t="s">
        <v>1824</v>
      </c>
      <c r="F9837" s="27" t="s">
        <v>3130</v>
      </c>
      <c r="G9837" s="26">
        <v>0.05</v>
      </c>
      <c r="H9837" s="22">
        <v>0</v>
      </c>
      <c r="I9837" s="24">
        <f t="shared" si="154"/>
        <v>7023054.83999997</v>
      </c>
      <c r="J9837" s="27" t="s">
        <v>39</v>
      </c>
      <c r="K9837" s="2" t="s">
        <v>15</v>
      </c>
    </row>
    <row r="9838" spans="1:11" ht="12" customHeight="1" x14ac:dyDescent="0.2">
      <c r="A9838" s="2">
        <v>1700</v>
      </c>
      <c r="B9838" s="20" t="str">
        <f>VLOOKUP(C9838,'[2]05-2025'!$B$1:$C$65536,2,0)</f>
        <v>MEDICAMENTOS</v>
      </c>
      <c r="C9838" s="33" t="s">
        <v>103</v>
      </c>
      <c r="D9838" s="21">
        <f>VLOOKUP(C9838,'[2]05-2025'!$B$1:$D$65536,3,0)</f>
        <v>6069107.1600000001</v>
      </c>
      <c r="E9838" s="25" t="s">
        <v>1824</v>
      </c>
      <c r="F9838" s="27" t="s">
        <v>3130</v>
      </c>
      <c r="G9838" s="26">
        <v>0.12</v>
      </c>
      <c r="H9838" s="22">
        <v>0</v>
      </c>
      <c r="I9838" s="24">
        <f t="shared" si="154"/>
        <v>7023054.9599999702</v>
      </c>
      <c r="J9838" s="27" t="s">
        <v>39</v>
      </c>
      <c r="K9838" s="2" t="s">
        <v>15</v>
      </c>
    </row>
    <row r="9839" spans="1:11" ht="12" customHeight="1" x14ac:dyDescent="0.2">
      <c r="A9839" s="2">
        <v>1700</v>
      </c>
      <c r="B9839" s="20" t="str">
        <f>VLOOKUP(C9839,'[2]05-2025'!$B$1:$C$65536,2,0)</f>
        <v>MEDICAMENTOS</v>
      </c>
      <c r="C9839" s="33" t="s">
        <v>103</v>
      </c>
      <c r="D9839" s="21">
        <f>VLOOKUP(C9839,'[2]05-2025'!$B$1:$D$65536,3,0)</f>
        <v>6069107.1600000001</v>
      </c>
      <c r="E9839" s="25" t="s">
        <v>1824</v>
      </c>
      <c r="F9839" s="27" t="s">
        <v>3130</v>
      </c>
      <c r="G9839" s="26">
        <v>0.03</v>
      </c>
      <c r="H9839" s="22">
        <v>0</v>
      </c>
      <c r="I9839" s="24">
        <f t="shared" si="154"/>
        <v>7023054.9899999704</v>
      </c>
      <c r="J9839" s="27" t="s">
        <v>39</v>
      </c>
      <c r="K9839" s="2" t="s">
        <v>15</v>
      </c>
    </row>
    <row r="9840" spans="1:11" ht="12" customHeight="1" x14ac:dyDescent="0.2">
      <c r="A9840" s="2">
        <v>1700</v>
      </c>
      <c r="B9840" s="20" t="str">
        <f>VLOOKUP(C9840,'[2]05-2025'!$B$1:$C$65536,2,0)</f>
        <v>MEDICAMENTOS</v>
      </c>
      <c r="C9840" s="33" t="s">
        <v>103</v>
      </c>
      <c r="D9840" s="21">
        <f>VLOOKUP(C9840,'[2]05-2025'!$B$1:$D$65536,3,0)</f>
        <v>6069107.1600000001</v>
      </c>
      <c r="E9840" s="25" t="s">
        <v>1824</v>
      </c>
      <c r="F9840" s="27" t="s">
        <v>3130</v>
      </c>
      <c r="G9840" s="26">
        <v>0.05</v>
      </c>
      <c r="H9840" s="22">
        <v>0</v>
      </c>
      <c r="I9840" s="24">
        <f t="shared" si="154"/>
        <v>7023055.0399999702</v>
      </c>
      <c r="J9840" s="27" t="s">
        <v>39</v>
      </c>
      <c r="K9840" s="2" t="s">
        <v>15</v>
      </c>
    </row>
    <row r="9841" spans="1:11" ht="12" customHeight="1" x14ac:dyDescent="0.2">
      <c r="A9841" s="2">
        <v>1700</v>
      </c>
      <c r="B9841" s="20" t="str">
        <f>VLOOKUP(C9841,'[2]05-2025'!$B$1:$C$65536,2,0)</f>
        <v>MEDICAMENTOS</v>
      </c>
      <c r="C9841" s="33" t="s">
        <v>103</v>
      </c>
      <c r="D9841" s="21">
        <f>VLOOKUP(C9841,'[2]05-2025'!$B$1:$D$65536,3,0)</f>
        <v>6069107.1600000001</v>
      </c>
      <c r="E9841" s="25" t="s">
        <v>1824</v>
      </c>
      <c r="F9841" s="27" t="s">
        <v>3130</v>
      </c>
      <c r="G9841" s="26">
        <v>0.35</v>
      </c>
      <c r="H9841" s="22">
        <v>0</v>
      </c>
      <c r="I9841" s="24">
        <f t="shared" si="154"/>
        <v>7023055.3899999699</v>
      </c>
      <c r="J9841" s="27" t="s">
        <v>39</v>
      </c>
      <c r="K9841" s="2" t="s">
        <v>15</v>
      </c>
    </row>
    <row r="9842" spans="1:11" ht="12" customHeight="1" x14ac:dyDescent="0.2">
      <c r="A9842" s="2">
        <v>1700</v>
      </c>
      <c r="B9842" s="20" t="str">
        <f>VLOOKUP(C9842,'[2]05-2025'!$B$1:$C$65536,2,0)</f>
        <v>MEDICAMENTOS</v>
      </c>
      <c r="C9842" s="33" t="s">
        <v>103</v>
      </c>
      <c r="D9842" s="21">
        <f>VLOOKUP(C9842,'[2]05-2025'!$B$1:$D$65536,3,0)</f>
        <v>6069107.1600000001</v>
      </c>
      <c r="E9842" s="25" t="s">
        <v>1824</v>
      </c>
      <c r="F9842" s="27" t="s">
        <v>3130</v>
      </c>
      <c r="G9842" s="26">
        <v>0.56000000000000005</v>
      </c>
      <c r="H9842" s="22">
        <v>0</v>
      </c>
      <c r="I9842" s="24">
        <f t="shared" si="154"/>
        <v>7023055.9499999695</v>
      </c>
      <c r="J9842" s="27" t="s">
        <v>39</v>
      </c>
      <c r="K9842" s="2" t="s">
        <v>15</v>
      </c>
    </row>
    <row r="9843" spans="1:11" ht="12" customHeight="1" x14ac:dyDescent="0.2">
      <c r="A9843" s="2">
        <v>1700</v>
      </c>
      <c r="B9843" s="20" t="str">
        <f>VLOOKUP(C9843,'[2]05-2025'!$B$1:$C$65536,2,0)</f>
        <v>MEDICAMENTOS</v>
      </c>
      <c r="C9843" s="33" t="s">
        <v>103</v>
      </c>
      <c r="D9843" s="21">
        <f>VLOOKUP(C9843,'[2]05-2025'!$B$1:$D$65536,3,0)</f>
        <v>6069107.1600000001</v>
      </c>
      <c r="E9843" s="25" t="s">
        <v>1824</v>
      </c>
      <c r="F9843" s="27" t="s">
        <v>3130</v>
      </c>
      <c r="G9843" s="26">
        <v>0.06</v>
      </c>
      <c r="H9843" s="22">
        <v>0</v>
      </c>
      <c r="I9843" s="24">
        <f t="shared" si="154"/>
        <v>7023056.009999969</v>
      </c>
      <c r="J9843" s="27" t="s">
        <v>39</v>
      </c>
      <c r="K9843" s="2" t="s">
        <v>15</v>
      </c>
    </row>
    <row r="9844" spans="1:11" ht="12" customHeight="1" x14ac:dyDescent="0.2">
      <c r="A9844" s="2">
        <v>1700</v>
      </c>
      <c r="B9844" s="20" t="str">
        <f>VLOOKUP(C9844,'[2]05-2025'!$B$1:$C$65536,2,0)</f>
        <v>MEDICAMENTOS</v>
      </c>
      <c r="C9844" s="33" t="s">
        <v>103</v>
      </c>
      <c r="D9844" s="21">
        <f>VLOOKUP(C9844,'[2]05-2025'!$B$1:$D$65536,3,0)</f>
        <v>6069107.1600000001</v>
      </c>
      <c r="E9844" s="25" t="s">
        <v>1824</v>
      </c>
      <c r="F9844" s="27" t="s">
        <v>3130</v>
      </c>
      <c r="G9844" s="26">
        <v>0.03</v>
      </c>
      <c r="H9844" s="22">
        <v>0</v>
      </c>
      <c r="I9844" s="24">
        <f t="shared" si="154"/>
        <v>7023056.0399999693</v>
      </c>
      <c r="J9844" s="27" t="s">
        <v>39</v>
      </c>
      <c r="K9844" s="2" t="s">
        <v>15</v>
      </c>
    </row>
    <row r="9845" spans="1:11" ht="12" customHeight="1" x14ac:dyDescent="0.2">
      <c r="A9845" s="2">
        <v>1700</v>
      </c>
      <c r="B9845" s="20" t="str">
        <f>VLOOKUP(C9845,'[2]05-2025'!$B$1:$C$65536,2,0)</f>
        <v>MEDICAMENTOS</v>
      </c>
      <c r="C9845" s="33" t="s">
        <v>103</v>
      </c>
      <c r="D9845" s="21">
        <f>VLOOKUP(C9845,'[2]05-2025'!$B$1:$D$65536,3,0)</f>
        <v>6069107.1600000001</v>
      </c>
      <c r="E9845" s="25" t="s">
        <v>1824</v>
      </c>
      <c r="F9845" s="27" t="s">
        <v>3130</v>
      </c>
      <c r="G9845" s="26">
        <v>0.06</v>
      </c>
      <c r="H9845" s="22">
        <v>0</v>
      </c>
      <c r="I9845" s="24">
        <f t="shared" si="154"/>
        <v>7023056.0999999689</v>
      </c>
      <c r="J9845" s="27" t="s">
        <v>39</v>
      </c>
      <c r="K9845" s="2" t="s">
        <v>15</v>
      </c>
    </row>
    <row r="9846" spans="1:11" ht="12" customHeight="1" x14ac:dyDescent="0.2">
      <c r="A9846" s="2">
        <v>1700</v>
      </c>
      <c r="B9846" s="20" t="str">
        <f>VLOOKUP(C9846,'[2]05-2025'!$B$1:$C$65536,2,0)</f>
        <v>MEDICAMENTOS</v>
      </c>
      <c r="C9846" s="33" t="s">
        <v>103</v>
      </c>
      <c r="D9846" s="21">
        <f>VLOOKUP(C9846,'[2]05-2025'!$B$1:$D$65536,3,0)</f>
        <v>6069107.1600000001</v>
      </c>
      <c r="E9846" s="25" t="s">
        <v>1824</v>
      </c>
      <c r="F9846" s="27" t="s">
        <v>3130</v>
      </c>
      <c r="G9846" s="26">
        <v>0.52</v>
      </c>
      <c r="H9846" s="22">
        <v>0</v>
      </c>
      <c r="I9846" s="24">
        <f t="shared" si="154"/>
        <v>7023056.6199999684</v>
      </c>
      <c r="J9846" s="27" t="s">
        <v>39</v>
      </c>
      <c r="K9846" s="2" t="s">
        <v>15</v>
      </c>
    </row>
    <row r="9847" spans="1:11" ht="12" customHeight="1" x14ac:dyDescent="0.2">
      <c r="A9847" s="2">
        <v>1700</v>
      </c>
      <c r="B9847" s="20" t="str">
        <f>VLOOKUP(C9847,'[2]05-2025'!$B$1:$C$65536,2,0)</f>
        <v>MEDICAMENTOS</v>
      </c>
      <c r="C9847" s="33" t="s">
        <v>103</v>
      </c>
      <c r="D9847" s="21">
        <f>VLOOKUP(C9847,'[2]05-2025'!$B$1:$D$65536,3,0)</f>
        <v>6069107.1600000001</v>
      </c>
      <c r="E9847" s="25" t="s">
        <v>1824</v>
      </c>
      <c r="F9847" s="27" t="s">
        <v>3130</v>
      </c>
      <c r="G9847" s="26">
        <v>0.82</v>
      </c>
      <c r="H9847" s="22">
        <v>0</v>
      </c>
      <c r="I9847" s="24">
        <f t="shared" si="154"/>
        <v>7023057.4399999687</v>
      </c>
      <c r="J9847" s="27" t="s">
        <v>39</v>
      </c>
      <c r="K9847" s="2" t="s">
        <v>15</v>
      </c>
    </row>
    <row r="9848" spans="1:11" ht="12" customHeight="1" x14ac:dyDescent="0.2">
      <c r="A9848" s="2">
        <v>1700</v>
      </c>
      <c r="B9848" s="20" t="str">
        <f>VLOOKUP(C9848,'[2]05-2025'!$B$1:$C$65536,2,0)</f>
        <v>MEDICAMENTOS</v>
      </c>
      <c r="C9848" s="33" t="s">
        <v>103</v>
      </c>
      <c r="D9848" s="21">
        <f>VLOOKUP(C9848,'[2]05-2025'!$B$1:$D$65536,3,0)</f>
        <v>6069107.1600000001</v>
      </c>
      <c r="E9848" s="25" t="s">
        <v>1824</v>
      </c>
      <c r="F9848" s="27" t="s">
        <v>3130</v>
      </c>
      <c r="G9848" s="26">
        <v>0.03</v>
      </c>
      <c r="H9848" s="22">
        <v>0</v>
      </c>
      <c r="I9848" s="24">
        <f t="shared" si="154"/>
        <v>7023057.469999969</v>
      </c>
      <c r="J9848" s="27" t="s">
        <v>39</v>
      </c>
      <c r="K9848" s="2" t="s">
        <v>15</v>
      </c>
    </row>
    <row r="9849" spans="1:11" ht="12" customHeight="1" x14ac:dyDescent="0.2">
      <c r="A9849" s="2">
        <v>1700</v>
      </c>
      <c r="B9849" s="20" t="str">
        <f>VLOOKUP(C9849,'[2]05-2025'!$B$1:$C$65536,2,0)</f>
        <v>MEDICAMENTOS</v>
      </c>
      <c r="C9849" s="33" t="s">
        <v>103</v>
      </c>
      <c r="D9849" s="21">
        <f>VLOOKUP(C9849,'[2]05-2025'!$B$1:$D$65536,3,0)</f>
        <v>6069107.1600000001</v>
      </c>
      <c r="E9849" s="25" t="s">
        <v>1824</v>
      </c>
      <c r="F9849" s="27" t="s">
        <v>3130</v>
      </c>
      <c r="G9849" s="26">
        <v>0.03</v>
      </c>
      <c r="H9849" s="22">
        <v>0</v>
      </c>
      <c r="I9849" s="24">
        <f t="shared" si="154"/>
        <v>7023057.4999999693</v>
      </c>
      <c r="J9849" s="27" t="s">
        <v>39</v>
      </c>
      <c r="K9849" s="2" t="s">
        <v>15</v>
      </c>
    </row>
    <row r="9850" spans="1:11" ht="12" customHeight="1" x14ac:dyDescent="0.2">
      <c r="A9850" s="2">
        <v>1700</v>
      </c>
      <c r="B9850" s="20" t="str">
        <f>VLOOKUP(C9850,'[2]05-2025'!$B$1:$C$65536,2,0)</f>
        <v>MEDICAMENTOS</v>
      </c>
      <c r="C9850" s="33" t="s">
        <v>103</v>
      </c>
      <c r="D9850" s="21">
        <f>VLOOKUP(C9850,'[2]05-2025'!$B$1:$D$65536,3,0)</f>
        <v>6069107.1600000001</v>
      </c>
      <c r="E9850" s="25" t="s">
        <v>1824</v>
      </c>
      <c r="F9850" s="27" t="s">
        <v>3130</v>
      </c>
      <c r="G9850" s="26">
        <v>0.52</v>
      </c>
      <c r="H9850" s="22">
        <v>0</v>
      </c>
      <c r="I9850" s="24">
        <f t="shared" si="154"/>
        <v>7023058.0199999688</v>
      </c>
      <c r="J9850" s="27" t="s">
        <v>39</v>
      </c>
      <c r="K9850" s="2" t="s">
        <v>15</v>
      </c>
    </row>
    <row r="9851" spans="1:11" ht="12" customHeight="1" x14ac:dyDescent="0.2">
      <c r="A9851" s="2">
        <v>1700</v>
      </c>
      <c r="B9851" s="20" t="str">
        <f>VLOOKUP(C9851,'[2]05-2025'!$B$1:$C$65536,2,0)</f>
        <v>MEDICAMENTOS</v>
      </c>
      <c r="C9851" s="33" t="s">
        <v>103</v>
      </c>
      <c r="D9851" s="21">
        <f>VLOOKUP(C9851,'[2]05-2025'!$B$1:$D$65536,3,0)</f>
        <v>6069107.1600000001</v>
      </c>
      <c r="E9851" s="25" t="s">
        <v>1824</v>
      </c>
      <c r="F9851" s="27" t="s">
        <v>3130</v>
      </c>
      <c r="G9851" s="26">
        <v>0.03</v>
      </c>
      <c r="H9851" s="22">
        <v>0</v>
      </c>
      <c r="I9851" s="24">
        <f t="shared" si="154"/>
        <v>7023058.0499999691</v>
      </c>
      <c r="J9851" s="27" t="s">
        <v>39</v>
      </c>
      <c r="K9851" s="2" t="s">
        <v>15</v>
      </c>
    </row>
    <row r="9852" spans="1:11" ht="12" customHeight="1" x14ac:dyDescent="0.2">
      <c r="A9852" s="2">
        <v>1700</v>
      </c>
      <c r="B9852" s="20" t="str">
        <f>VLOOKUP(C9852,'[2]05-2025'!$B$1:$C$65536,2,0)</f>
        <v>MEDICAMENTOS</v>
      </c>
      <c r="C9852" s="33" t="s">
        <v>103</v>
      </c>
      <c r="D9852" s="21">
        <f>VLOOKUP(C9852,'[2]05-2025'!$B$1:$D$65536,3,0)</f>
        <v>6069107.1600000001</v>
      </c>
      <c r="E9852" s="25" t="s">
        <v>1824</v>
      </c>
      <c r="F9852" s="27" t="s">
        <v>3130</v>
      </c>
      <c r="G9852" s="26">
        <v>0.35</v>
      </c>
      <c r="H9852" s="22">
        <v>0</v>
      </c>
      <c r="I9852" s="24">
        <f t="shared" si="154"/>
        <v>7023058.3999999687</v>
      </c>
      <c r="J9852" s="27" t="s">
        <v>39</v>
      </c>
      <c r="K9852" s="2" t="s">
        <v>15</v>
      </c>
    </row>
    <row r="9853" spans="1:11" ht="12" customHeight="1" x14ac:dyDescent="0.2">
      <c r="A9853" s="2">
        <v>1700</v>
      </c>
      <c r="B9853" s="20" t="str">
        <f>VLOOKUP(C9853,'[2]05-2025'!$B$1:$C$65536,2,0)</f>
        <v>MEDICAMENTOS</v>
      </c>
      <c r="C9853" s="33" t="s">
        <v>103</v>
      </c>
      <c r="D9853" s="21">
        <f>VLOOKUP(C9853,'[2]05-2025'!$B$1:$D$65536,3,0)</f>
        <v>6069107.1600000001</v>
      </c>
      <c r="E9853" s="25" t="s">
        <v>1824</v>
      </c>
      <c r="F9853" s="27" t="s">
        <v>3130</v>
      </c>
      <c r="G9853" s="26">
        <v>0.56000000000000005</v>
      </c>
      <c r="H9853" s="22">
        <v>0</v>
      </c>
      <c r="I9853" s="24">
        <f t="shared" si="154"/>
        <v>7023058.9599999683</v>
      </c>
      <c r="J9853" s="27" t="s">
        <v>39</v>
      </c>
      <c r="K9853" s="2" t="s">
        <v>15</v>
      </c>
    </row>
    <row r="9854" spans="1:11" ht="12" customHeight="1" x14ac:dyDescent="0.2">
      <c r="A9854" s="2">
        <v>1700</v>
      </c>
      <c r="B9854" s="20" t="str">
        <f>VLOOKUP(C9854,'[2]05-2025'!$B$1:$C$65536,2,0)</f>
        <v>MEDICAMENTOS</v>
      </c>
      <c r="C9854" s="33" t="s">
        <v>103</v>
      </c>
      <c r="D9854" s="21">
        <f>VLOOKUP(C9854,'[2]05-2025'!$B$1:$D$65536,3,0)</f>
        <v>6069107.1600000001</v>
      </c>
      <c r="E9854" s="25" t="s">
        <v>1824</v>
      </c>
      <c r="F9854" s="27" t="s">
        <v>3130</v>
      </c>
      <c r="G9854" s="26">
        <v>0.06</v>
      </c>
      <c r="H9854" s="22">
        <v>0</v>
      </c>
      <c r="I9854" s="24">
        <f t="shared" si="154"/>
        <v>7023059.0199999679</v>
      </c>
      <c r="J9854" s="27" t="s">
        <v>39</v>
      </c>
      <c r="K9854" s="2" t="s">
        <v>15</v>
      </c>
    </row>
    <row r="9855" spans="1:11" ht="12" customHeight="1" x14ac:dyDescent="0.2">
      <c r="A9855" s="2">
        <v>1700</v>
      </c>
      <c r="B9855" s="20" t="str">
        <f>VLOOKUP(C9855,'[2]05-2025'!$B$1:$C$65536,2,0)</f>
        <v>MEDICAMENTOS</v>
      </c>
      <c r="C9855" s="33" t="s">
        <v>103</v>
      </c>
      <c r="D9855" s="21">
        <f>VLOOKUP(C9855,'[2]05-2025'!$B$1:$D$65536,3,0)</f>
        <v>6069107.1600000001</v>
      </c>
      <c r="E9855" s="25" t="s">
        <v>1824</v>
      </c>
      <c r="F9855" s="27" t="s">
        <v>3130</v>
      </c>
      <c r="G9855" s="26">
        <v>0.03</v>
      </c>
      <c r="H9855" s="22">
        <v>0</v>
      </c>
      <c r="I9855" s="24">
        <f t="shared" si="154"/>
        <v>7023059.0499999681</v>
      </c>
      <c r="J9855" s="27" t="s">
        <v>39</v>
      </c>
      <c r="K9855" s="2" t="s">
        <v>15</v>
      </c>
    </row>
    <row r="9856" spans="1:11" ht="12" customHeight="1" x14ac:dyDescent="0.2">
      <c r="A9856" s="2">
        <v>1700</v>
      </c>
      <c r="B9856" s="20" t="str">
        <f>VLOOKUP(C9856,'[2]05-2025'!$B$1:$C$65536,2,0)</f>
        <v>MEDICAMENTOS</v>
      </c>
      <c r="C9856" s="33" t="s">
        <v>103</v>
      </c>
      <c r="D9856" s="21">
        <f>VLOOKUP(C9856,'[2]05-2025'!$B$1:$D$65536,3,0)</f>
        <v>6069107.1600000001</v>
      </c>
      <c r="E9856" s="25" t="s">
        <v>1824</v>
      </c>
      <c r="F9856" s="27" t="s">
        <v>3130</v>
      </c>
      <c r="G9856" s="26">
        <v>0.05</v>
      </c>
      <c r="H9856" s="22">
        <v>0</v>
      </c>
      <c r="I9856" s="24">
        <f t="shared" si="154"/>
        <v>7023059.099999968</v>
      </c>
      <c r="J9856" s="27" t="s">
        <v>39</v>
      </c>
      <c r="K9856" s="2" t="s">
        <v>15</v>
      </c>
    </row>
    <row r="9857" spans="1:11" ht="12" customHeight="1" x14ac:dyDescent="0.2">
      <c r="A9857" s="2">
        <v>1700</v>
      </c>
      <c r="B9857" s="20" t="str">
        <f>VLOOKUP(C9857,'[2]05-2025'!$B$1:$C$65536,2,0)</f>
        <v>MEDICAMENTOS</v>
      </c>
      <c r="C9857" s="33" t="s">
        <v>103</v>
      </c>
      <c r="D9857" s="21">
        <f>VLOOKUP(C9857,'[2]05-2025'!$B$1:$D$65536,3,0)</f>
        <v>6069107.1600000001</v>
      </c>
      <c r="E9857" s="25" t="s">
        <v>1824</v>
      </c>
      <c r="F9857" s="27" t="s">
        <v>3130</v>
      </c>
      <c r="G9857" s="26">
        <v>0.82</v>
      </c>
      <c r="H9857" s="22">
        <v>0</v>
      </c>
      <c r="I9857" s="24">
        <f t="shared" si="154"/>
        <v>7023059.9199999683</v>
      </c>
      <c r="J9857" s="27" t="s">
        <v>39</v>
      </c>
      <c r="K9857" s="2" t="s">
        <v>15</v>
      </c>
    </row>
    <row r="9858" spans="1:11" ht="12" customHeight="1" x14ac:dyDescent="0.2">
      <c r="A9858" s="2">
        <v>1700</v>
      </c>
      <c r="B9858" s="20" t="str">
        <f>VLOOKUP(C9858,'[2]05-2025'!$B$1:$C$65536,2,0)</f>
        <v>MEDICAMENTOS</v>
      </c>
      <c r="C9858" s="33" t="s">
        <v>103</v>
      </c>
      <c r="D9858" s="21">
        <f>VLOOKUP(C9858,'[2]05-2025'!$B$1:$D$65536,3,0)</f>
        <v>6069107.1600000001</v>
      </c>
      <c r="E9858" s="25" t="s">
        <v>1824</v>
      </c>
      <c r="F9858" s="27" t="s">
        <v>3130</v>
      </c>
      <c r="G9858" s="26">
        <v>0.12</v>
      </c>
      <c r="H9858" s="22">
        <v>0</v>
      </c>
      <c r="I9858" s="24">
        <f t="shared" si="154"/>
        <v>7023060.0399999684</v>
      </c>
      <c r="J9858" s="27" t="s">
        <v>39</v>
      </c>
      <c r="K9858" s="2" t="s">
        <v>15</v>
      </c>
    </row>
    <row r="9859" spans="1:11" ht="12" customHeight="1" x14ac:dyDescent="0.2">
      <c r="A9859" s="2">
        <v>1700</v>
      </c>
      <c r="B9859" s="20" t="str">
        <f>VLOOKUP(C9859,'[2]05-2025'!$B$1:$C$65536,2,0)</f>
        <v>MEDICAMENTOS</v>
      </c>
      <c r="C9859" s="33" t="s">
        <v>103</v>
      </c>
      <c r="D9859" s="21">
        <f>VLOOKUP(C9859,'[2]05-2025'!$B$1:$D$65536,3,0)</f>
        <v>6069107.1600000001</v>
      </c>
      <c r="E9859" s="25" t="s">
        <v>1824</v>
      </c>
      <c r="F9859" s="27" t="s">
        <v>3130</v>
      </c>
      <c r="G9859" s="26">
        <v>0.06</v>
      </c>
      <c r="H9859" s="22">
        <v>0</v>
      </c>
      <c r="I9859" s="24">
        <f t="shared" ref="I9859:I9922" si="155">IF(C9859&lt;&gt;C9858,D9859+G9859-H9859,IF(C9859=C9858,I9858+G9859-H9859,"falso"))</f>
        <v>7023060.099999968</v>
      </c>
      <c r="J9859" s="27" t="s">
        <v>39</v>
      </c>
      <c r="K9859" s="2" t="s">
        <v>15</v>
      </c>
    </row>
    <row r="9860" spans="1:11" ht="12" customHeight="1" x14ac:dyDescent="0.2">
      <c r="A9860" s="2">
        <v>1700</v>
      </c>
      <c r="B9860" s="20" t="str">
        <f>VLOOKUP(C9860,'[2]05-2025'!$B$1:$C$65536,2,0)</f>
        <v>MEDICAMENTOS</v>
      </c>
      <c r="C9860" s="33" t="s">
        <v>103</v>
      </c>
      <c r="D9860" s="21">
        <f>VLOOKUP(C9860,'[2]05-2025'!$B$1:$D$65536,3,0)</f>
        <v>6069107.1600000001</v>
      </c>
      <c r="E9860" s="25" t="s">
        <v>1824</v>
      </c>
      <c r="F9860" s="27" t="s">
        <v>3130</v>
      </c>
      <c r="G9860" s="26">
        <v>0.03</v>
      </c>
      <c r="H9860" s="22">
        <v>0</v>
      </c>
      <c r="I9860" s="24">
        <f t="shared" si="155"/>
        <v>7023060.1299999682</v>
      </c>
      <c r="J9860" s="27" t="s">
        <v>39</v>
      </c>
      <c r="K9860" s="2" t="s">
        <v>15</v>
      </c>
    </row>
    <row r="9861" spans="1:11" ht="12" customHeight="1" x14ac:dyDescent="0.2">
      <c r="A9861" s="2">
        <v>1700</v>
      </c>
      <c r="B9861" s="20" t="str">
        <f>VLOOKUP(C9861,'[2]05-2025'!$B$1:$C$65536,2,0)</f>
        <v>MEDICAMENTOS</v>
      </c>
      <c r="C9861" s="33" t="s">
        <v>103</v>
      </c>
      <c r="D9861" s="21">
        <f>VLOOKUP(C9861,'[2]05-2025'!$B$1:$D$65536,3,0)</f>
        <v>6069107.1600000001</v>
      </c>
      <c r="E9861" s="25" t="s">
        <v>1824</v>
      </c>
      <c r="F9861" s="27" t="s">
        <v>1603</v>
      </c>
      <c r="G9861" s="26">
        <v>0.52</v>
      </c>
      <c r="H9861" s="22">
        <v>0</v>
      </c>
      <c r="I9861" s="24">
        <f t="shared" si="155"/>
        <v>7023060.6499999678</v>
      </c>
      <c r="J9861" s="27" t="s">
        <v>39</v>
      </c>
      <c r="K9861" s="2" t="s">
        <v>15</v>
      </c>
    </row>
    <row r="9862" spans="1:11" ht="12" customHeight="1" x14ac:dyDescent="0.2">
      <c r="A9862" s="2">
        <v>1700</v>
      </c>
      <c r="B9862" s="20" t="str">
        <f>VLOOKUP(C9862,'[2]05-2025'!$B$1:$C$65536,2,0)</f>
        <v>MEDICAMENTOS</v>
      </c>
      <c r="C9862" s="33" t="s">
        <v>103</v>
      </c>
      <c r="D9862" s="21">
        <f>VLOOKUP(C9862,'[2]05-2025'!$B$1:$D$65536,3,0)</f>
        <v>6069107.1600000001</v>
      </c>
      <c r="E9862" s="25" t="s">
        <v>1824</v>
      </c>
      <c r="F9862" s="27" t="s">
        <v>3130</v>
      </c>
      <c r="G9862" s="26">
        <v>0.49</v>
      </c>
      <c r="H9862" s="22">
        <v>0</v>
      </c>
      <c r="I9862" s="24">
        <f t="shared" si="155"/>
        <v>7023061.139999968</v>
      </c>
      <c r="J9862" s="27" t="s">
        <v>39</v>
      </c>
      <c r="K9862" s="2" t="s">
        <v>15</v>
      </c>
    </row>
    <row r="9863" spans="1:11" ht="12" customHeight="1" x14ac:dyDescent="0.2">
      <c r="A9863" s="2">
        <v>1700</v>
      </c>
      <c r="B9863" s="20" t="str">
        <f>VLOOKUP(C9863,'[2]05-2025'!$B$1:$C$65536,2,0)</f>
        <v>MEDICAMENTOS</v>
      </c>
      <c r="C9863" s="33" t="s">
        <v>103</v>
      </c>
      <c r="D9863" s="21">
        <f>VLOOKUP(C9863,'[2]05-2025'!$B$1:$D$65536,3,0)</f>
        <v>6069107.1600000001</v>
      </c>
      <c r="E9863" s="25" t="s">
        <v>1824</v>
      </c>
      <c r="F9863" s="27" t="s">
        <v>3130</v>
      </c>
      <c r="G9863" s="26">
        <v>0.56000000000000005</v>
      </c>
      <c r="H9863" s="22">
        <v>0</v>
      </c>
      <c r="I9863" s="24">
        <f t="shared" si="155"/>
        <v>7023061.6999999676</v>
      </c>
      <c r="J9863" s="27" t="s">
        <v>39</v>
      </c>
      <c r="K9863" s="2" t="s">
        <v>15</v>
      </c>
    </row>
    <row r="9864" spans="1:11" ht="12" customHeight="1" x14ac:dyDescent="0.2">
      <c r="A9864" s="2">
        <v>1700</v>
      </c>
      <c r="B9864" s="20" t="str">
        <f>VLOOKUP(C9864,'[2]05-2025'!$B$1:$C$65536,2,0)</f>
        <v>MEDICAMENTOS</v>
      </c>
      <c r="C9864" s="33" t="s">
        <v>103</v>
      </c>
      <c r="D9864" s="21">
        <f>VLOOKUP(C9864,'[2]05-2025'!$B$1:$D$65536,3,0)</f>
        <v>6069107.1600000001</v>
      </c>
      <c r="E9864" s="25" t="s">
        <v>1824</v>
      </c>
      <c r="F9864" s="27" t="s">
        <v>3130</v>
      </c>
      <c r="G9864" s="26">
        <v>0.12</v>
      </c>
      <c r="H9864" s="22">
        <v>0</v>
      </c>
      <c r="I9864" s="24">
        <f t="shared" si="155"/>
        <v>7023061.8199999677</v>
      </c>
      <c r="J9864" s="27" t="s">
        <v>39</v>
      </c>
      <c r="K9864" s="2" t="s">
        <v>15</v>
      </c>
    </row>
    <row r="9865" spans="1:11" ht="12" customHeight="1" x14ac:dyDescent="0.2">
      <c r="A9865" s="2">
        <v>1700</v>
      </c>
      <c r="B9865" s="20" t="str">
        <f>VLOOKUP(C9865,'[2]05-2025'!$B$1:$C$65536,2,0)</f>
        <v>MEDICAMENTOS</v>
      </c>
      <c r="C9865" s="33" t="s">
        <v>103</v>
      </c>
      <c r="D9865" s="21">
        <f>VLOOKUP(C9865,'[2]05-2025'!$B$1:$D$65536,3,0)</f>
        <v>6069107.1600000001</v>
      </c>
      <c r="E9865" s="25" t="s">
        <v>1824</v>
      </c>
      <c r="F9865" s="27" t="s">
        <v>3130</v>
      </c>
      <c r="G9865" s="26">
        <v>0.03</v>
      </c>
      <c r="H9865" s="22">
        <v>0</v>
      </c>
      <c r="I9865" s="24">
        <f t="shared" si="155"/>
        <v>7023061.849999968</v>
      </c>
      <c r="J9865" s="27" t="s">
        <v>39</v>
      </c>
      <c r="K9865" s="2" t="s">
        <v>15</v>
      </c>
    </row>
    <row r="9866" spans="1:11" ht="12" customHeight="1" x14ac:dyDescent="0.2">
      <c r="A9866" s="2">
        <v>1700</v>
      </c>
      <c r="B9866" s="20" t="str">
        <f>VLOOKUP(C9866,'[2]05-2025'!$B$1:$C$65536,2,0)</f>
        <v>MEDICAMENTOS</v>
      </c>
      <c r="C9866" s="33" t="s">
        <v>103</v>
      </c>
      <c r="D9866" s="21">
        <f>VLOOKUP(C9866,'[2]05-2025'!$B$1:$D$65536,3,0)</f>
        <v>6069107.1600000001</v>
      </c>
      <c r="E9866" s="25" t="s">
        <v>1824</v>
      </c>
      <c r="F9866" s="27" t="s">
        <v>3130</v>
      </c>
      <c r="G9866" s="26">
        <v>0.05</v>
      </c>
      <c r="H9866" s="22">
        <v>0</v>
      </c>
      <c r="I9866" s="24">
        <f t="shared" si="155"/>
        <v>7023061.8999999678</v>
      </c>
      <c r="J9866" s="27" t="s">
        <v>39</v>
      </c>
      <c r="K9866" s="2" t="s">
        <v>15</v>
      </c>
    </row>
    <row r="9867" spans="1:11" ht="12" customHeight="1" x14ac:dyDescent="0.2">
      <c r="A9867" s="2">
        <v>1700</v>
      </c>
      <c r="B9867" s="20" t="str">
        <f>VLOOKUP(C9867,'[2]05-2025'!$B$1:$C$65536,2,0)</f>
        <v>MEDICAMENTOS</v>
      </c>
      <c r="C9867" s="33" t="s">
        <v>103</v>
      </c>
      <c r="D9867" s="21">
        <f>VLOOKUP(C9867,'[2]05-2025'!$B$1:$D$65536,3,0)</f>
        <v>6069107.1600000001</v>
      </c>
      <c r="E9867" s="25" t="s">
        <v>1824</v>
      </c>
      <c r="F9867" s="27" t="s">
        <v>3130</v>
      </c>
      <c r="G9867" s="26">
        <v>0.06</v>
      </c>
      <c r="H9867" s="22">
        <v>0</v>
      </c>
      <c r="I9867" s="24">
        <f t="shared" si="155"/>
        <v>7023061.9599999674</v>
      </c>
      <c r="J9867" s="27" t="s">
        <v>39</v>
      </c>
      <c r="K9867" s="2" t="s">
        <v>15</v>
      </c>
    </row>
    <row r="9868" spans="1:11" ht="12" customHeight="1" x14ac:dyDescent="0.2">
      <c r="A9868" s="2">
        <v>1700</v>
      </c>
      <c r="B9868" s="20" t="str">
        <f>VLOOKUP(C9868,'[2]05-2025'!$B$1:$C$65536,2,0)</f>
        <v>MEDICAMENTOS</v>
      </c>
      <c r="C9868" s="33" t="s">
        <v>103</v>
      </c>
      <c r="D9868" s="21">
        <f>VLOOKUP(C9868,'[2]05-2025'!$B$1:$D$65536,3,0)</f>
        <v>6069107.1600000001</v>
      </c>
      <c r="E9868" s="25" t="s">
        <v>1824</v>
      </c>
      <c r="F9868" s="27" t="s">
        <v>3130</v>
      </c>
      <c r="G9868" s="26">
        <v>0.05</v>
      </c>
      <c r="H9868" s="22">
        <v>0</v>
      </c>
      <c r="I9868" s="24">
        <f t="shared" si="155"/>
        <v>7023062.0099999672</v>
      </c>
      <c r="J9868" s="27" t="s">
        <v>39</v>
      </c>
      <c r="K9868" s="2" t="s">
        <v>15</v>
      </c>
    </row>
    <row r="9869" spans="1:11" ht="12" customHeight="1" x14ac:dyDescent="0.2">
      <c r="A9869" s="2">
        <v>1700</v>
      </c>
      <c r="B9869" s="20" t="str">
        <f>VLOOKUP(C9869,'[2]05-2025'!$B$1:$C$65536,2,0)</f>
        <v>MEDICAMENTOS</v>
      </c>
      <c r="C9869" s="33" t="s">
        <v>103</v>
      </c>
      <c r="D9869" s="21">
        <f>VLOOKUP(C9869,'[2]05-2025'!$B$1:$D$65536,3,0)</f>
        <v>6069107.1600000001</v>
      </c>
      <c r="E9869" s="25" t="s">
        <v>1824</v>
      </c>
      <c r="F9869" s="27" t="s">
        <v>3130</v>
      </c>
      <c r="G9869" s="26">
        <v>0.35</v>
      </c>
      <c r="H9869" s="22">
        <v>0</v>
      </c>
      <c r="I9869" s="24">
        <f t="shared" si="155"/>
        <v>7023062.3599999668</v>
      </c>
      <c r="J9869" s="27" t="s">
        <v>39</v>
      </c>
      <c r="K9869" s="2" t="s">
        <v>15</v>
      </c>
    </row>
    <row r="9870" spans="1:11" ht="12" customHeight="1" x14ac:dyDescent="0.2">
      <c r="A9870" s="2">
        <v>1700</v>
      </c>
      <c r="B9870" s="20" t="str">
        <f>VLOOKUP(C9870,'[2]05-2025'!$B$1:$C$65536,2,0)</f>
        <v>MEDICAMENTOS</v>
      </c>
      <c r="C9870" s="33" t="s">
        <v>103</v>
      </c>
      <c r="D9870" s="21">
        <f>VLOOKUP(C9870,'[2]05-2025'!$B$1:$D$65536,3,0)</f>
        <v>6069107.1600000001</v>
      </c>
      <c r="E9870" s="25" t="s">
        <v>1824</v>
      </c>
      <c r="F9870" s="27" t="s">
        <v>3130</v>
      </c>
      <c r="G9870" s="26">
        <v>0.03</v>
      </c>
      <c r="H9870" s="22">
        <v>0</v>
      </c>
      <c r="I9870" s="24">
        <f t="shared" si="155"/>
        <v>7023062.3899999671</v>
      </c>
      <c r="J9870" s="27" t="s">
        <v>39</v>
      </c>
      <c r="K9870" s="2" t="s">
        <v>15</v>
      </c>
    </row>
    <row r="9871" spans="1:11" ht="12" customHeight="1" x14ac:dyDescent="0.2">
      <c r="A9871" s="2">
        <v>1700</v>
      </c>
      <c r="B9871" s="20" t="str">
        <f>VLOOKUP(C9871,'[2]05-2025'!$B$1:$C$65536,2,0)</f>
        <v>MEDICAMENTOS</v>
      </c>
      <c r="C9871" s="33" t="s">
        <v>103</v>
      </c>
      <c r="D9871" s="21">
        <f>VLOOKUP(C9871,'[2]05-2025'!$B$1:$D$65536,3,0)</f>
        <v>6069107.1600000001</v>
      </c>
      <c r="E9871" s="25" t="s">
        <v>1824</v>
      </c>
      <c r="F9871" s="27" t="s">
        <v>3130</v>
      </c>
      <c r="G9871" s="26">
        <v>0.12</v>
      </c>
      <c r="H9871" s="22">
        <v>0</v>
      </c>
      <c r="I9871" s="24">
        <f t="shared" si="155"/>
        <v>7023062.5099999672</v>
      </c>
      <c r="J9871" s="27" t="s">
        <v>39</v>
      </c>
      <c r="K9871" s="2" t="s">
        <v>15</v>
      </c>
    </row>
    <row r="9872" spans="1:11" ht="12" customHeight="1" x14ac:dyDescent="0.2">
      <c r="A9872" s="2">
        <v>1700</v>
      </c>
      <c r="B9872" s="20" t="str">
        <f>VLOOKUP(C9872,'[2]05-2025'!$B$1:$C$65536,2,0)</f>
        <v>MEDICAMENTOS</v>
      </c>
      <c r="C9872" s="33" t="s">
        <v>103</v>
      </c>
      <c r="D9872" s="21">
        <f>VLOOKUP(C9872,'[2]05-2025'!$B$1:$D$65536,3,0)</f>
        <v>6069107.1600000001</v>
      </c>
      <c r="E9872" s="25" t="s">
        <v>1824</v>
      </c>
      <c r="F9872" s="27" t="s">
        <v>3130</v>
      </c>
      <c r="G9872" s="26">
        <v>0.03</v>
      </c>
      <c r="H9872" s="22">
        <v>0</v>
      </c>
      <c r="I9872" s="24">
        <f t="shared" si="155"/>
        <v>7023062.5399999674</v>
      </c>
      <c r="J9872" s="27" t="s">
        <v>39</v>
      </c>
      <c r="K9872" s="2" t="s">
        <v>15</v>
      </c>
    </row>
    <row r="9873" spans="1:11" ht="12" customHeight="1" x14ac:dyDescent="0.2">
      <c r="A9873" s="2">
        <v>1700</v>
      </c>
      <c r="B9873" s="20" t="str">
        <f>VLOOKUP(C9873,'[2]05-2025'!$B$1:$C$65536,2,0)</f>
        <v>MEDICAMENTOS</v>
      </c>
      <c r="C9873" s="33" t="s">
        <v>103</v>
      </c>
      <c r="D9873" s="21">
        <f>VLOOKUP(C9873,'[2]05-2025'!$B$1:$D$65536,3,0)</f>
        <v>6069107.1600000001</v>
      </c>
      <c r="E9873" s="25" t="s">
        <v>1824</v>
      </c>
      <c r="F9873" s="27" t="s">
        <v>3130</v>
      </c>
      <c r="G9873" s="26">
        <v>0.06</v>
      </c>
      <c r="H9873" s="22">
        <v>0</v>
      </c>
      <c r="I9873" s="24">
        <f t="shared" si="155"/>
        <v>7023062.599999967</v>
      </c>
      <c r="J9873" s="27" t="s">
        <v>39</v>
      </c>
      <c r="K9873" s="2" t="s">
        <v>15</v>
      </c>
    </row>
    <row r="9874" spans="1:11" ht="12" customHeight="1" x14ac:dyDescent="0.2">
      <c r="A9874" s="2">
        <v>1700</v>
      </c>
      <c r="B9874" s="20" t="str">
        <f>VLOOKUP(C9874,'[2]05-2025'!$B$1:$C$65536,2,0)</f>
        <v>MEDICAMENTOS</v>
      </c>
      <c r="C9874" s="33" t="s">
        <v>103</v>
      </c>
      <c r="D9874" s="21">
        <f>VLOOKUP(C9874,'[2]05-2025'!$B$1:$D$65536,3,0)</f>
        <v>6069107.1600000001</v>
      </c>
      <c r="E9874" s="25" t="s">
        <v>1824</v>
      </c>
      <c r="F9874" s="27" t="s">
        <v>3130</v>
      </c>
      <c r="G9874" s="26">
        <v>0.82</v>
      </c>
      <c r="H9874" s="22">
        <v>0</v>
      </c>
      <c r="I9874" s="24">
        <f t="shared" si="155"/>
        <v>7023063.4199999673</v>
      </c>
      <c r="J9874" s="27" t="s">
        <v>39</v>
      </c>
      <c r="K9874" s="2" t="s">
        <v>15</v>
      </c>
    </row>
    <row r="9875" spans="1:11" ht="12" customHeight="1" x14ac:dyDescent="0.2">
      <c r="A9875" s="2">
        <v>1700</v>
      </c>
      <c r="B9875" s="20" t="str">
        <f>VLOOKUP(C9875,'[2]05-2025'!$B$1:$C$65536,2,0)</f>
        <v>MEDICAMENTOS</v>
      </c>
      <c r="C9875" s="33" t="s">
        <v>103</v>
      </c>
      <c r="D9875" s="21">
        <f>VLOOKUP(C9875,'[2]05-2025'!$B$1:$D$65536,3,0)</f>
        <v>6069107.1600000001</v>
      </c>
      <c r="E9875" s="25" t="s">
        <v>1824</v>
      </c>
      <c r="F9875" s="27" t="s">
        <v>3130</v>
      </c>
      <c r="G9875" s="26">
        <v>0.35</v>
      </c>
      <c r="H9875" s="22">
        <v>0</v>
      </c>
      <c r="I9875" s="24">
        <f t="shared" si="155"/>
        <v>7023063.769999967</v>
      </c>
      <c r="J9875" s="27" t="s">
        <v>39</v>
      </c>
      <c r="K9875" s="2" t="s">
        <v>15</v>
      </c>
    </row>
    <row r="9876" spans="1:11" ht="12" customHeight="1" x14ac:dyDescent="0.2">
      <c r="A9876" s="2">
        <v>1700</v>
      </c>
      <c r="B9876" s="20" t="str">
        <f>VLOOKUP(C9876,'[2]05-2025'!$B$1:$C$65536,2,0)</f>
        <v>MEDICAMENTOS</v>
      </c>
      <c r="C9876" s="33" t="s">
        <v>103</v>
      </c>
      <c r="D9876" s="21">
        <f>VLOOKUP(C9876,'[2]05-2025'!$B$1:$D$65536,3,0)</f>
        <v>6069107.1600000001</v>
      </c>
      <c r="E9876" s="25" t="s">
        <v>1824</v>
      </c>
      <c r="F9876" s="27" t="s">
        <v>3130</v>
      </c>
      <c r="G9876" s="26">
        <v>0.56000000000000005</v>
      </c>
      <c r="H9876" s="22">
        <v>0</v>
      </c>
      <c r="I9876" s="24">
        <f t="shared" si="155"/>
        <v>7023064.3299999665</v>
      </c>
      <c r="J9876" s="27" t="s">
        <v>39</v>
      </c>
      <c r="K9876" s="2" t="s">
        <v>15</v>
      </c>
    </row>
    <row r="9877" spans="1:11" ht="12" customHeight="1" x14ac:dyDescent="0.2">
      <c r="A9877" s="2">
        <v>1700</v>
      </c>
      <c r="B9877" s="20" t="str">
        <f>VLOOKUP(C9877,'[2]05-2025'!$B$1:$C$65536,2,0)</f>
        <v>MEDICAMENTOS</v>
      </c>
      <c r="C9877" s="33" t="s">
        <v>103</v>
      </c>
      <c r="D9877" s="21">
        <f>VLOOKUP(C9877,'[2]05-2025'!$B$1:$D$65536,3,0)</f>
        <v>6069107.1600000001</v>
      </c>
      <c r="E9877" s="25" t="s">
        <v>1824</v>
      </c>
      <c r="F9877" s="27" t="s">
        <v>3130</v>
      </c>
      <c r="G9877" s="26">
        <v>0.06</v>
      </c>
      <c r="H9877" s="22">
        <v>0</v>
      </c>
      <c r="I9877" s="24">
        <f t="shared" si="155"/>
        <v>7023064.3899999661</v>
      </c>
      <c r="J9877" s="27" t="s">
        <v>39</v>
      </c>
      <c r="K9877" s="2" t="s">
        <v>15</v>
      </c>
    </row>
    <row r="9878" spans="1:11" ht="12" customHeight="1" x14ac:dyDescent="0.2">
      <c r="A9878" s="2">
        <v>1700</v>
      </c>
      <c r="B9878" s="20" t="str">
        <f>VLOOKUP(C9878,'[2]05-2025'!$B$1:$C$65536,2,0)</f>
        <v>MEDICAMENTOS</v>
      </c>
      <c r="C9878" s="33" t="s">
        <v>103</v>
      </c>
      <c r="D9878" s="21">
        <f>VLOOKUP(C9878,'[2]05-2025'!$B$1:$D$65536,3,0)</f>
        <v>6069107.1600000001</v>
      </c>
      <c r="E9878" s="25" t="s">
        <v>1824</v>
      </c>
      <c r="F9878" s="27" t="s">
        <v>3130</v>
      </c>
      <c r="G9878" s="26">
        <v>0.05</v>
      </c>
      <c r="H9878" s="22">
        <v>0</v>
      </c>
      <c r="I9878" s="24">
        <f t="shared" si="155"/>
        <v>7023064.439999966</v>
      </c>
      <c r="J9878" s="27" t="s">
        <v>39</v>
      </c>
      <c r="K9878" s="2" t="s">
        <v>15</v>
      </c>
    </row>
    <row r="9879" spans="1:11" ht="12" customHeight="1" x14ac:dyDescent="0.2">
      <c r="A9879" s="2">
        <v>1700</v>
      </c>
      <c r="B9879" s="20" t="str">
        <f>VLOOKUP(C9879,'[2]05-2025'!$B$1:$C$65536,2,0)</f>
        <v>MEDICAMENTOS</v>
      </c>
      <c r="C9879" s="33" t="s">
        <v>103</v>
      </c>
      <c r="D9879" s="21">
        <f>VLOOKUP(C9879,'[2]05-2025'!$B$1:$D$65536,3,0)</f>
        <v>6069107.1600000001</v>
      </c>
      <c r="E9879" s="25" t="s">
        <v>1824</v>
      </c>
      <c r="F9879" s="27" t="s">
        <v>3130</v>
      </c>
      <c r="G9879" s="26">
        <v>0.03</v>
      </c>
      <c r="H9879" s="22">
        <v>0</v>
      </c>
      <c r="I9879" s="24">
        <f t="shared" si="155"/>
        <v>7023064.4699999662</v>
      </c>
      <c r="J9879" s="27" t="s">
        <v>39</v>
      </c>
      <c r="K9879" s="2" t="s">
        <v>15</v>
      </c>
    </row>
    <row r="9880" spans="1:11" ht="12" customHeight="1" x14ac:dyDescent="0.2">
      <c r="A9880" s="2">
        <v>1700</v>
      </c>
      <c r="B9880" s="20" t="str">
        <f>VLOOKUP(C9880,'[2]05-2025'!$B$1:$C$65536,2,0)</f>
        <v>MEDICAMENTOS</v>
      </c>
      <c r="C9880" s="33" t="s">
        <v>103</v>
      </c>
      <c r="D9880" s="21">
        <f>VLOOKUP(C9880,'[2]05-2025'!$B$1:$D$65536,3,0)</f>
        <v>6069107.1600000001</v>
      </c>
      <c r="E9880" s="25" t="s">
        <v>1824</v>
      </c>
      <c r="F9880" s="27" t="s">
        <v>3130</v>
      </c>
      <c r="G9880" s="26">
        <v>0.52</v>
      </c>
      <c r="H9880" s="22">
        <v>0</v>
      </c>
      <c r="I9880" s="24">
        <f t="shared" si="155"/>
        <v>7023064.9899999658</v>
      </c>
      <c r="J9880" s="27" t="s">
        <v>39</v>
      </c>
      <c r="K9880" s="2" t="s">
        <v>15</v>
      </c>
    </row>
    <row r="9881" spans="1:11" ht="12" customHeight="1" x14ac:dyDescent="0.2">
      <c r="A9881" s="2">
        <v>1700</v>
      </c>
      <c r="B9881" s="20" t="str">
        <f>VLOOKUP(C9881,'[2]05-2025'!$B$1:$C$65536,2,0)</f>
        <v>MEDICAMENTOS</v>
      </c>
      <c r="C9881" s="33" t="s">
        <v>103</v>
      </c>
      <c r="D9881" s="21">
        <f>VLOOKUP(C9881,'[2]05-2025'!$B$1:$D$65536,3,0)</f>
        <v>6069107.1600000001</v>
      </c>
      <c r="E9881" s="25" t="s">
        <v>1824</v>
      </c>
      <c r="F9881" s="27" t="s">
        <v>3130</v>
      </c>
      <c r="G9881" s="26">
        <v>0.03</v>
      </c>
      <c r="H9881" s="22">
        <v>0</v>
      </c>
      <c r="I9881" s="24">
        <f t="shared" si="155"/>
        <v>7023065.019999966</v>
      </c>
      <c r="J9881" s="27" t="s">
        <v>39</v>
      </c>
      <c r="K9881" s="2" t="s">
        <v>15</v>
      </c>
    </row>
    <row r="9882" spans="1:11" ht="12" customHeight="1" x14ac:dyDescent="0.2">
      <c r="A9882" s="2">
        <v>1700</v>
      </c>
      <c r="B9882" s="20" t="str">
        <f>VLOOKUP(C9882,'[2]05-2025'!$B$1:$C$65536,2,0)</f>
        <v>MEDICAMENTOS</v>
      </c>
      <c r="C9882" s="33" t="s">
        <v>103</v>
      </c>
      <c r="D9882" s="21">
        <f>VLOOKUP(C9882,'[2]05-2025'!$B$1:$D$65536,3,0)</f>
        <v>6069107.1600000001</v>
      </c>
      <c r="E9882" s="25" t="s">
        <v>1824</v>
      </c>
      <c r="F9882" s="27" t="s">
        <v>3130</v>
      </c>
      <c r="G9882" s="26">
        <v>0.04</v>
      </c>
      <c r="H9882" s="22">
        <v>0</v>
      </c>
      <c r="I9882" s="24">
        <f t="shared" si="155"/>
        <v>7023065.0599999661</v>
      </c>
      <c r="J9882" s="27" t="s">
        <v>39</v>
      </c>
      <c r="K9882" s="2" t="s">
        <v>15</v>
      </c>
    </row>
    <row r="9883" spans="1:11" ht="12" customHeight="1" x14ac:dyDescent="0.2">
      <c r="A9883" s="2">
        <v>1700</v>
      </c>
      <c r="B9883" s="20" t="str">
        <f>VLOOKUP(C9883,'[2]05-2025'!$B$1:$C$65536,2,0)</f>
        <v>MEDICAMENTOS</v>
      </c>
      <c r="C9883" s="33" t="s">
        <v>103</v>
      </c>
      <c r="D9883" s="21">
        <f>VLOOKUP(C9883,'[2]05-2025'!$B$1:$D$65536,3,0)</f>
        <v>6069107.1600000001</v>
      </c>
      <c r="E9883" s="25" t="s">
        <v>1824</v>
      </c>
      <c r="F9883" s="27" t="s">
        <v>3130</v>
      </c>
      <c r="G9883" s="26">
        <v>0.66</v>
      </c>
      <c r="H9883" s="22">
        <v>0</v>
      </c>
      <c r="I9883" s="24">
        <f t="shared" si="155"/>
        <v>7023065.7199999662</v>
      </c>
      <c r="J9883" s="27" t="s">
        <v>39</v>
      </c>
      <c r="K9883" s="2" t="s">
        <v>15</v>
      </c>
    </row>
    <row r="9884" spans="1:11" ht="12" customHeight="1" x14ac:dyDescent="0.2">
      <c r="A9884" s="2">
        <v>1700</v>
      </c>
      <c r="B9884" s="20" t="str">
        <f>VLOOKUP(C9884,'[2]05-2025'!$B$1:$C$65536,2,0)</f>
        <v>MEDICAMENTOS</v>
      </c>
      <c r="C9884" s="33" t="s">
        <v>103</v>
      </c>
      <c r="D9884" s="21">
        <f>VLOOKUP(C9884,'[2]05-2025'!$B$1:$D$65536,3,0)</f>
        <v>6069107.1600000001</v>
      </c>
      <c r="E9884" s="25" t="s">
        <v>1824</v>
      </c>
      <c r="F9884" s="27" t="s">
        <v>3130</v>
      </c>
      <c r="G9884" s="26">
        <v>0.35</v>
      </c>
      <c r="H9884" s="22">
        <v>0</v>
      </c>
      <c r="I9884" s="24">
        <f t="shared" si="155"/>
        <v>7023066.0699999658</v>
      </c>
      <c r="J9884" s="27" t="s">
        <v>39</v>
      </c>
      <c r="K9884" s="2" t="s">
        <v>15</v>
      </c>
    </row>
    <row r="9885" spans="1:11" ht="12" customHeight="1" x14ac:dyDescent="0.2">
      <c r="A9885" s="2">
        <v>1700</v>
      </c>
      <c r="B9885" s="20" t="str">
        <f>VLOOKUP(C9885,'[2]05-2025'!$B$1:$C$65536,2,0)</f>
        <v>MEDICAMENTOS</v>
      </c>
      <c r="C9885" s="33" t="s">
        <v>103</v>
      </c>
      <c r="D9885" s="21">
        <f>VLOOKUP(C9885,'[2]05-2025'!$B$1:$D$65536,3,0)</f>
        <v>6069107.1600000001</v>
      </c>
      <c r="E9885" s="25" t="s">
        <v>1824</v>
      </c>
      <c r="F9885" s="27" t="s">
        <v>3130</v>
      </c>
      <c r="G9885" s="26">
        <v>0.03</v>
      </c>
      <c r="H9885" s="22">
        <v>0</v>
      </c>
      <c r="I9885" s="24">
        <f t="shared" si="155"/>
        <v>7023066.0999999661</v>
      </c>
      <c r="J9885" s="27" t="s">
        <v>39</v>
      </c>
      <c r="K9885" s="2" t="s">
        <v>15</v>
      </c>
    </row>
    <row r="9886" spans="1:11" ht="12" customHeight="1" x14ac:dyDescent="0.2">
      <c r="A9886" s="2">
        <v>1700</v>
      </c>
      <c r="B9886" s="20" t="str">
        <f>VLOOKUP(C9886,'[2]05-2025'!$B$1:$C$65536,2,0)</f>
        <v>MEDICAMENTOS</v>
      </c>
      <c r="C9886" s="33" t="s">
        <v>103</v>
      </c>
      <c r="D9886" s="21">
        <f>VLOOKUP(C9886,'[2]05-2025'!$B$1:$D$65536,3,0)</f>
        <v>6069107.1600000001</v>
      </c>
      <c r="E9886" s="25" t="s">
        <v>1824</v>
      </c>
      <c r="F9886" s="27" t="s">
        <v>3130</v>
      </c>
      <c r="G9886" s="26">
        <v>0.56000000000000005</v>
      </c>
      <c r="H9886" s="22">
        <v>0</v>
      </c>
      <c r="I9886" s="24">
        <f t="shared" si="155"/>
        <v>7023066.6599999657</v>
      </c>
      <c r="J9886" s="27" t="s">
        <v>39</v>
      </c>
      <c r="K9886" s="2" t="s">
        <v>15</v>
      </c>
    </row>
    <row r="9887" spans="1:11" ht="12" customHeight="1" x14ac:dyDescent="0.2">
      <c r="A9887" s="2">
        <v>1700</v>
      </c>
      <c r="B9887" s="20" t="str">
        <f>VLOOKUP(C9887,'[2]05-2025'!$B$1:$C$65536,2,0)</f>
        <v>MEDICAMENTOS</v>
      </c>
      <c r="C9887" s="33" t="s">
        <v>103</v>
      </c>
      <c r="D9887" s="21">
        <f>VLOOKUP(C9887,'[2]05-2025'!$B$1:$D$65536,3,0)</f>
        <v>6069107.1600000001</v>
      </c>
      <c r="E9887" s="25" t="s">
        <v>1824</v>
      </c>
      <c r="F9887" s="27" t="s">
        <v>1603</v>
      </c>
      <c r="G9887" s="26">
        <v>0.52</v>
      </c>
      <c r="H9887" s="22">
        <v>0</v>
      </c>
      <c r="I9887" s="24">
        <f t="shared" si="155"/>
        <v>7023067.1799999652</v>
      </c>
      <c r="J9887" s="27" t="s">
        <v>39</v>
      </c>
      <c r="K9887" s="2" t="s">
        <v>15</v>
      </c>
    </row>
    <row r="9888" spans="1:11" ht="12" customHeight="1" x14ac:dyDescent="0.2">
      <c r="A9888" s="2">
        <v>1700</v>
      </c>
      <c r="B9888" s="20" t="str">
        <f>VLOOKUP(C9888,'[2]05-2025'!$B$1:$C$65536,2,0)</f>
        <v>MEDICAMENTOS</v>
      </c>
      <c r="C9888" s="33" t="s">
        <v>103</v>
      </c>
      <c r="D9888" s="21">
        <f>VLOOKUP(C9888,'[2]05-2025'!$B$1:$D$65536,3,0)</f>
        <v>6069107.1600000001</v>
      </c>
      <c r="E9888" s="25" t="s">
        <v>1824</v>
      </c>
      <c r="F9888" s="27" t="s">
        <v>3130</v>
      </c>
      <c r="G9888" s="26">
        <v>0.12</v>
      </c>
      <c r="H9888" s="22">
        <v>0</v>
      </c>
      <c r="I9888" s="24">
        <f t="shared" si="155"/>
        <v>7023067.2999999654</v>
      </c>
      <c r="J9888" s="27" t="s">
        <v>39</v>
      </c>
      <c r="K9888" s="2" t="s">
        <v>15</v>
      </c>
    </row>
    <row r="9889" spans="1:11" ht="12" customHeight="1" x14ac:dyDescent="0.2">
      <c r="A9889" s="2">
        <v>1700</v>
      </c>
      <c r="B9889" s="20" t="str">
        <f>VLOOKUP(C9889,'[2]05-2025'!$B$1:$C$65536,2,0)</f>
        <v>MEDICAMENTOS</v>
      </c>
      <c r="C9889" s="33" t="s">
        <v>103</v>
      </c>
      <c r="D9889" s="21">
        <f>VLOOKUP(C9889,'[2]05-2025'!$B$1:$D$65536,3,0)</f>
        <v>6069107.1600000001</v>
      </c>
      <c r="E9889" s="25" t="s">
        <v>1824</v>
      </c>
      <c r="F9889" s="27" t="s">
        <v>3130</v>
      </c>
      <c r="G9889" s="26">
        <v>0.02</v>
      </c>
      <c r="H9889" s="22">
        <v>0</v>
      </c>
      <c r="I9889" s="24">
        <f t="shared" si="155"/>
        <v>7023067.3199999649</v>
      </c>
      <c r="J9889" s="27" t="s">
        <v>39</v>
      </c>
      <c r="K9889" s="2" t="s">
        <v>15</v>
      </c>
    </row>
    <row r="9890" spans="1:11" ht="12" customHeight="1" x14ac:dyDescent="0.2">
      <c r="A9890" s="2">
        <v>1700</v>
      </c>
      <c r="B9890" s="20" t="str">
        <f>VLOOKUP(C9890,'[2]05-2025'!$B$1:$C$65536,2,0)</f>
        <v>MEDICAMENTOS</v>
      </c>
      <c r="C9890" s="33" t="s">
        <v>103</v>
      </c>
      <c r="D9890" s="21">
        <f>VLOOKUP(C9890,'[2]05-2025'!$B$1:$D$65536,3,0)</f>
        <v>6069107.1600000001</v>
      </c>
      <c r="E9890" s="25" t="s">
        <v>1824</v>
      </c>
      <c r="F9890" s="27" t="s">
        <v>3130</v>
      </c>
      <c r="G9890" s="26">
        <v>0.06</v>
      </c>
      <c r="H9890" s="22">
        <v>0</v>
      </c>
      <c r="I9890" s="24">
        <f t="shared" si="155"/>
        <v>7023067.3799999645</v>
      </c>
      <c r="J9890" s="27" t="s">
        <v>39</v>
      </c>
      <c r="K9890" s="2" t="s">
        <v>15</v>
      </c>
    </row>
    <row r="9891" spans="1:11" ht="12" customHeight="1" x14ac:dyDescent="0.2">
      <c r="A9891" s="2">
        <v>1700</v>
      </c>
      <c r="B9891" s="20" t="str">
        <f>VLOOKUP(C9891,'[2]05-2025'!$B$1:$C$65536,2,0)</f>
        <v>MEDICAMENTOS</v>
      </c>
      <c r="C9891" s="33" t="s">
        <v>103</v>
      </c>
      <c r="D9891" s="21">
        <f>VLOOKUP(C9891,'[2]05-2025'!$B$1:$D$65536,3,0)</f>
        <v>6069107.1600000001</v>
      </c>
      <c r="E9891" s="25" t="s">
        <v>1824</v>
      </c>
      <c r="F9891" s="27" t="s">
        <v>3130</v>
      </c>
      <c r="G9891" s="26">
        <v>0.03</v>
      </c>
      <c r="H9891" s="22">
        <v>0</v>
      </c>
      <c r="I9891" s="24">
        <f t="shared" si="155"/>
        <v>7023067.4099999648</v>
      </c>
      <c r="J9891" s="27" t="s">
        <v>39</v>
      </c>
      <c r="K9891" s="2" t="s">
        <v>15</v>
      </c>
    </row>
    <row r="9892" spans="1:11" ht="12" customHeight="1" x14ac:dyDescent="0.2">
      <c r="A9892" s="2">
        <v>1700</v>
      </c>
      <c r="B9892" s="20" t="str">
        <f>VLOOKUP(C9892,'[2]05-2025'!$B$1:$C$65536,2,0)</f>
        <v>MEDICAMENTOS</v>
      </c>
      <c r="C9892" s="33" t="s">
        <v>103</v>
      </c>
      <c r="D9892" s="21">
        <f>VLOOKUP(C9892,'[2]05-2025'!$B$1:$D$65536,3,0)</f>
        <v>6069107.1600000001</v>
      </c>
      <c r="E9892" s="25" t="s">
        <v>1824</v>
      </c>
      <c r="F9892" s="27" t="s">
        <v>3130</v>
      </c>
      <c r="G9892" s="26">
        <v>0.03</v>
      </c>
      <c r="H9892" s="22">
        <v>0</v>
      </c>
      <c r="I9892" s="24">
        <f t="shared" si="155"/>
        <v>7023067.439999965</v>
      </c>
      <c r="J9892" s="27" t="s">
        <v>39</v>
      </c>
      <c r="K9892" s="2" t="s">
        <v>15</v>
      </c>
    </row>
    <row r="9893" spans="1:11" ht="12" customHeight="1" x14ac:dyDescent="0.2">
      <c r="A9893" s="2">
        <v>1700</v>
      </c>
      <c r="B9893" s="20" t="str">
        <f>VLOOKUP(C9893,'[2]05-2025'!$B$1:$C$65536,2,0)</f>
        <v>MEDICAMENTOS</v>
      </c>
      <c r="C9893" s="33" t="s">
        <v>103</v>
      </c>
      <c r="D9893" s="21">
        <f>VLOOKUP(C9893,'[2]05-2025'!$B$1:$D$65536,3,0)</f>
        <v>6069107.1600000001</v>
      </c>
      <c r="E9893" s="25" t="s">
        <v>1824</v>
      </c>
      <c r="F9893" s="27" t="s">
        <v>3130</v>
      </c>
      <c r="G9893" s="26">
        <v>0.42</v>
      </c>
      <c r="H9893" s="22">
        <v>0</v>
      </c>
      <c r="I9893" s="24">
        <f t="shared" si="155"/>
        <v>7023067.8599999649</v>
      </c>
      <c r="J9893" s="27" t="s">
        <v>39</v>
      </c>
      <c r="K9893" s="2" t="s">
        <v>15</v>
      </c>
    </row>
    <row r="9894" spans="1:11" ht="12" customHeight="1" x14ac:dyDescent="0.2">
      <c r="A9894" s="2">
        <v>1700</v>
      </c>
      <c r="B9894" s="20" t="str">
        <f>VLOOKUP(C9894,'[2]05-2025'!$B$1:$C$65536,2,0)</f>
        <v>MEDICAMENTOS</v>
      </c>
      <c r="C9894" s="33" t="s">
        <v>103</v>
      </c>
      <c r="D9894" s="21">
        <f>VLOOKUP(C9894,'[2]05-2025'!$B$1:$D$65536,3,0)</f>
        <v>6069107.1600000001</v>
      </c>
      <c r="E9894" s="25" t="s">
        <v>1824</v>
      </c>
      <c r="F9894" s="27" t="s">
        <v>3130</v>
      </c>
      <c r="G9894" s="26">
        <v>0.78</v>
      </c>
      <c r="H9894" s="22">
        <v>0</v>
      </c>
      <c r="I9894" s="24">
        <f t="shared" si="155"/>
        <v>7023068.6399999652</v>
      </c>
      <c r="J9894" s="27" t="s">
        <v>39</v>
      </c>
      <c r="K9894" s="2" t="s">
        <v>15</v>
      </c>
    </row>
    <row r="9895" spans="1:11" ht="12" customHeight="1" x14ac:dyDescent="0.2">
      <c r="A9895" s="2">
        <v>1700</v>
      </c>
      <c r="B9895" s="20" t="str">
        <f>VLOOKUP(C9895,'[2]05-2025'!$B$1:$C$65536,2,0)</f>
        <v>MEDICAMENTOS</v>
      </c>
      <c r="C9895" s="33" t="s">
        <v>103</v>
      </c>
      <c r="D9895" s="21">
        <f>VLOOKUP(C9895,'[2]05-2025'!$B$1:$D$65536,3,0)</f>
        <v>6069107.1600000001</v>
      </c>
      <c r="E9895" s="25" t="s">
        <v>1824</v>
      </c>
      <c r="F9895" s="27" t="s">
        <v>3130</v>
      </c>
      <c r="G9895" s="26">
        <v>7.0000000000000007E-2</v>
      </c>
      <c r="H9895" s="22">
        <v>0</v>
      </c>
      <c r="I9895" s="24">
        <f t="shared" si="155"/>
        <v>7023068.7099999655</v>
      </c>
      <c r="J9895" s="27" t="s">
        <v>39</v>
      </c>
      <c r="K9895" s="2" t="s">
        <v>15</v>
      </c>
    </row>
    <row r="9896" spans="1:11" ht="12" customHeight="1" x14ac:dyDescent="0.2">
      <c r="A9896" s="2">
        <v>1700</v>
      </c>
      <c r="B9896" s="20" t="str">
        <f>VLOOKUP(C9896,'[2]05-2025'!$B$1:$C$65536,2,0)</f>
        <v>MEDICAMENTOS</v>
      </c>
      <c r="C9896" s="33" t="s">
        <v>103</v>
      </c>
      <c r="D9896" s="21">
        <f>VLOOKUP(C9896,'[2]05-2025'!$B$1:$D$65536,3,0)</f>
        <v>6069107.1600000001</v>
      </c>
      <c r="E9896" s="25" t="s">
        <v>1824</v>
      </c>
      <c r="F9896" s="27" t="s">
        <v>3130</v>
      </c>
      <c r="G9896" s="26">
        <v>0.82</v>
      </c>
      <c r="H9896" s="22">
        <v>0</v>
      </c>
      <c r="I9896" s="24">
        <f t="shared" si="155"/>
        <v>7023069.5299999658</v>
      </c>
      <c r="J9896" s="27" t="s">
        <v>39</v>
      </c>
      <c r="K9896" s="2" t="s">
        <v>15</v>
      </c>
    </row>
    <row r="9897" spans="1:11" ht="12" customHeight="1" x14ac:dyDescent="0.2">
      <c r="A9897" s="2">
        <v>1700</v>
      </c>
      <c r="B9897" s="20" t="str">
        <f>VLOOKUP(C9897,'[2]05-2025'!$B$1:$C$65536,2,0)</f>
        <v>MEDICAMENTOS</v>
      </c>
      <c r="C9897" s="33" t="s">
        <v>103</v>
      </c>
      <c r="D9897" s="21">
        <f>VLOOKUP(C9897,'[2]05-2025'!$B$1:$D$65536,3,0)</f>
        <v>6069107.1600000001</v>
      </c>
      <c r="E9897" s="25" t="s">
        <v>1824</v>
      </c>
      <c r="F9897" s="27" t="s">
        <v>3130</v>
      </c>
      <c r="G9897" s="26">
        <v>0.16</v>
      </c>
      <c r="H9897" s="22">
        <v>0</v>
      </c>
      <c r="I9897" s="24">
        <f t="shared" si="155"/>
        <v>7023069.689999966</v>
      </c>
      <c r="J9897" s="27" t="s">
        <v>39</v>
      </c>
      <c r="K9897" s="2" t="s">
        <v>15</v>
      </c>
    </row>
    <row r="9898" spans="1:11" ht="12" customHeight="1" x14ac:dyDescent="0.2">
      <c r="A9898" s="2">
        <v>1700</v>
      </c>
      <c r="B9898" s="20" t="str">
        <f>VLOOKUP(C9898,'[2]05-2025'!$B$1:$C$65536,2,0)</f>
        <v>MEDICAMENTOS</v>
      </c>
      <c r="C9898" s="33" t="s">
        <v>103</v>
      </c>
      <c r="D9898" s="21">
        <f>VLOOKUP(C9898,'[2]05-2025'!$B$1:$D$65536,3,0)</f>
        <v>6069107.1600000001</v>
      </c>
      <c r="E9898" s="25" t="s">
        <v>1824</v>
      </c>
      <c r="F9898" s="27" t="s">
        <v>3130</v>
      </c>
      <c r="G9898" s="26">
        <v>0.56000000000000005</v>
      </c>
      <c r="H9898" s="22">
        <v>0</v>
      </c>
      <c r="I9898" s="24">
        <f t="shared" si="155"/>
        <v>7023070.2499999655</v>
      </c>
      <c r="J9898" s="27" t="s">
        <v>39</v>
      </c>
      <c r="K9898" s="2" t="s">
        <v>15</v>
      </c>
    </row>
    <row r="9899" spans="1:11" ht="12" customHeight="1" x14ac:dyDescent="0.2">
      <c r="A9899" s="2">
        <v>1700</v>
      </c>
      <c r="B9899" s="20" t="str">
        <f>VLOOKUP(C9899,'[2]05-2025'!$B$1:$C$65536,2,0)</f>
        <v>MEDICAMENTOS</v>
      </c>
      <c r="C9899" s="33" t="s">
        <v>103</v>
      </c>
      <c r="D9899" s="21">
        <f>VLOOKUP(C9899,'[2]05-2025'!$B$1:$D$65536,3,0)</f>
        <v>6069107.1600000001</v>
      </c>
      <c r="E9899" s="25" t="s">
        <v>1824</v>
      </c>
      <c r="F9899" s="27" t="s">
        <v>3130</v>
      </c>
      <c r="G9899" s="26">
        <v>0.1</v>
      </c>
      <c r="H9899" s="22">
        <v>0</v>
      </c>
      <c r="I9899" s="24">
        <f t="shared" si="155"/>
        <v>7023070.3499999652</v>
      </c>
      <c r="J9899" s="27" t="s">
        <v>39</v>
      </c>
      <c r="K9899" s="2" t="s">
        <v>15</v>
      </c>
    </row>
    <row r="9900" spans="1:11" ht="12" customHeight="1" x14ac:dyDescent="0.2">
      <c r="A9900" s="2">
        <v>1700</v>
      </c>
      <c r="B9900" s="20" t="str">
        <f>VLOOKUP(C9900,'[2]05-2025'!$B$1:$C$65536,2,0)</f>
        <v>MEDICAMENTOS</v>
      </c>
      <c r="C9900" s="33" t="s">
        <v>103</v>
      </c>
      <c r="D9900" s="21">
        <f>VLOOKUP(C9900,'[2]05-2025'!$B$1:$D$65536,3,0)</f>
        <v>6069107.1600000001</v>
      </c>
      <c r="E9900" s="25" t="s">
        <v>1824</v>
      </c>
      <c r="F9900" s="27" t="s">
        <v>3130</v>
      </c>
      <c r="G9900" s="26">
        <v>0.06</v>
      </c>
      <c r="H9900" s="22">
        <v>0</v>
      </c>
      <c r="I9900" s="24">
        <f t="shared" si="155"/>
        <v>7023070.4099999648</v>
      </c>
      <c r="J9900" s="27" t="s">
        <v>39</v>
      </c>
      <c r="K9900" s="2" t="s">
        <v>15</v>
      </c>
    </row>
    <row r="9901" spans="1:11" ht="12" customHeight="1" x14ac:dyDescent="0.2">
      <c r="A9901" s="2">
        <v>1700</v>
      </c>
      <c r="B9901" s="20" t="str">
        <f>VLOOKUP(C9901,'[2]05-2025'!$B$1:$C$65536,2,0)</f>
        <v>MEDICAMENTOS</v>
      </c>
      <c r="C9901" s="33" t="s">
        <v>103</v>
      </c>
      <c r="D9901" s="21">
        <f>VLOOKUP(C9901,'[2]05-2025'!$B$1:$D$65536,3,0)</f>
        <v>6069107.1600000001</v>
      </c>
      <c r="E9901" s="25" t="s">
        <v>1824</v>
      </c>
      <c r="F9901" s="27" t="s">
        <v>3130</v>
      </c>
      <c r="G9901" s="26">
        <v>0.03</v>
      </c>
      <c r="H9901" s="22">
        <v>0</v>
      </c>
      <c r="I9901" s="24">
        <f t="shared" si="155"/>
        <v>7023070.439999965</v>
      </c>
      <c r="J9901" s="27" t="s">
        <v>39</v>
      </c>
      <c r="K9901" s="2" t="s">
        <v>15</v>
      </c>
    </row>
    <row r="9902" spans="1:11" ht="12" customHeight="1" x14ac:dyDescent="0.2">
      <c r="A9902" s="2">
        <v>1700</v>
      </c>
      <c r="B9902" s="20" t="str">
        <f>VLOOKUP(C9902,'[2]05-2025'!$B$1:$C$65536,2,0)</f>
        <v>MEDICAMENTOS</v>
      </c>
      <c r="C9902" s="33" t="s">
        <v>103</v>
      </c>
      <c r="D9902" s="21">
        <f>VLOOKUP(C9902,'[2]05-2025'!$B$1:$D$65536,3,0)</f>
        <v>6069107.1600000001</v>
      </c>
      <c r="E9902" s="25" t="s">
        <v>1824</v>
      </c>
      <c r="F9902" s="27" t="s">
        <v>3130</v>
      </c>
      <c r="G9902" s="26">
        <v>0.26</v>
      </c>
      <c r="H9902" s="22">
        <v>0</v>
      </c>
      <c r="I9902" s="24">
        <f t="shared" si="155"/>
        <v>7023070.6999999648</v>
      </c>
      <c r="J9902" s="27" t="s">
        <v>39</v>
      </c>
      <c r="K9902" s="2" t="s">
        <v>15</v>
      </c>
    </row>
    <row r="9903" spans="1:11" ht="12" customHeight="1" x14ac:dyDescent="0.2">
      <c r="A9903" s="2">
        <v>1700</v>
      </c>
      <c r="B9903" s="20" t="str">
        <f>VLOOKUP(C9903,'[2]05-2025'!$B$1:$C$65536,2,0)</f>
        <v>MEDICAMENTOS</v>
      </c>
      <c r="C9903" s="33" t="s">
        <v>103</v>
      </c>
      <c r="D9903" s="21">
        <f>VLOOKUP(C9903,'[2]05-2025'!$B$1:$D$65536,3,0)</f>
        <v>6069107.1600000001</v>
      </c>
      <c r="E9903" s="25" t="s">
        <v>1824</v>
      </c>
      <c r="F9903" s="27" t="s">
        <v>3130</v>
      </c>
      <c r="G9903" s="26">
        <v>0.52</v>
      </c>
      <c r="H9903" s="22">
        <v>0</v>
      </c>
      <c r="I9903" s="24">
        <f t="shared" si="155"/>
        <v>7023071.2199999643</v>
      </c>
      <c r="J9903" s="27" t="s">
        <v>39</v>
      </c>
      <c r="K9903" s="2" t="s">
        <v>15</v>
      </c>
    </row>
    <row r="9904" spans="1:11" ht="12" customHeight="1" x14ac:dyDescent="0.2">
      <c r="A9904" s="2">
        <v>1700</v>
      </c>
      <c r="B9904" s="20" t="str">
        <f>VLOOKUP(C9904,'[2]05-2025'!$B$1:$C$65536,2,0)</f>
        <v>MEDICAMENTOS</v>
      </c>
      <c r="C9904" s="33" t="s">
        <v>103</v>
      </c>
      <c r="D9904" s="21">
        <f>VLOOKUP(C9904,'[2]05-2025'!$B$1:$D$65536,3,0)</f>
        <v>6069107.1600000001</v>
      </c>
      <c r="E9904" s="25" t="s">
        <v>1824</v>
      </c>
      <c r="F9904" s="27" t="s">
        <v>3130</v>
      </c>
      <c r="G9904" s="26">
        <v>0.12</v>
      </c>
      <c r="H9904" s="22">
        <v>0</v>
      </c>
      <c r="I9904" s="24">
        <f t="shared" si="155"/>
        <v>7023071.3399999645</v>
      </c>
      <c r="J9904" s="27" t="s">
        <v>39</v>
      </c>
      <c r="K9904" s="2" t="s">
        <v>15</v>
      </c>
    </row>
    <row r="9905" spans="1:11" ht="12" customHeight="1" x14ac:dyDescent="0.2">
      <c r="A9905" s="2">
        <v>1700</v>
      </c>
      <c r="B9905" s="20" t="str">
        <f>VLOOKUP(C9905,'[2]05-2025'!$B$1:$C$65536,2,0)</f>
        <v>MEDICAMENTOS</v>
      </c>
      <c r="C9905" s="33" t="s">
        <v>103</v>
      </c>
      <c r="D9905" s="21">
        <f>VLOOKUP(C9905,'[2]05-2025'!$B$1:$D$65536,3,0)</f>
        <v>6069107.1600000001</v>
      </c>
      <c r="E9905" s="25" t="s">
        <v>1824</v>
      </c>
      <c r="F9905" s="27" t="s">
        <v>3130</v>
      </c>
      <c r="G9905" s="26">
        <v>0.03</v>
      </c>
      <c r="H9905" s="22">
        <v>0</v>
      </c>
      <c r="I9905" s="24">
        <f t="shared" si="155"/>
        <v>7023071.3699999647</v>
      </c>
      <c r="J9905" s="27" t="s">
        <v>39</v>
      </c>
      <c r="K9905" s="2" t="s">
        <v>15</v>
      </c>
    </row>
    <row r="9906" spans="1:11" ht="12" customHeight="1" x14ac:dyDescent="0.2">
      <c r="A9906" s="2">
        <v>1700</v>
      </c>
      <c r="B9906" s="20" t="str">
        <f>VLOOKUP(C9906,'[2]05-2025'!$B$1:$C$65536,2,0)</f>
        <v>MEDICAMENTOS</v>
      </c>
      <c r="C9906" s="33" t="s">
        <v>103</v>
      </c>
      <c r="D9906" s="21">
        <f>VLOOKUP(C9906,'[2]05-2025'!$B$1:$D$65536,3,0)</f>
        <v>6069107.1600000001</v>
      </c>
      <c r="E9906" s="25" t="s">
        <v>1824</v>
      </c>
      <c r="F9906" s="27" t="s">
        <v>3130</v>
      </c>
      <c r="G9906" s="26">
        <v>0.56000000000000005</v>
      </c>
      <c r="H9906" s="22">
        <v>0</v>
      </c>
      <c r="I9906" s="24">
        <f t="shared" si="155"/>
        <v>7023071.9299999643</v>
      </c>
      <c r="J9906" s="27" t="s">
        <v>39</v>
      </c>
      <c r="K9906" s="2" t="s">
        <v>15</v>
      </c>
    </row>
    <row r="9907" spans="1:11" ht="12" customHeight="1" x14ac:dyDescent="0.2">
      <c r="A9907" s="2">
        <v>1700</v>
      </c>
      <c r="B9907" s="20" t="str">
        <f>VLOOKUP(C9907,'[2]05-2025'!$B$1:$C$65536,2,0)</f>
        <v>MEDICAMENTOS</v>
      </c>
      <c r="C9907" s="33" t="s">
        <v>103</v>
      </c>
      <c r="D9907" s="21">
        <f>VLOOKUP(C9907,'[2]05-2025'!$B$1:$D$65536,3,0)</f>
        <v>6069107.1600000001</v>
      </c>
      <c r="E9907" s="25" t="s">
        <v>1824</v>
      </c>
      <c r="F9907" s="27" t="s">
        <v>3130</v>
      </c>
      <c r="G9907" s="26">
        <v>0.35</v>
      </c>
      <c r="H9907" s="22">
        <v>0</v>
      </c>
      <c r="I9907" s="24">
        <f t="shared" si="155"/>
        <v>7023072.2799999639</v>
      </c>
      <c r="J9907" s="27" t="s">
        <v>39</v>
      </c>
      <c r="K9907" s="2" t="s">
        <v>15</v>
      </c>
    </row>
    <row r="9908" spans="1:11" ht="12" customHeight="1" x14ac:dyDescent="0.2">
      <c r="A9908" s="2">
        <v>1700</v>
      </c>
      <c r="B9908" s="20" t="str">
        <f>VLOOKUP(C9908,'[2]05-2025'!$B$1:$C$65536,2,0)</f>
        <v>MEDICAMENTOS</v>
      </c>
      <c r="C9908" s="33" t="s">
        <v>103</v>
      </c>
      <c r="D9908" s="21">
        <f>VLOOKUP(C9908,'[2]05-2025'!$B$1:$D$65536,3,0)</f>
        <v>6069107.1600000001</v>
      </c>
      <c r="E9908" s="25" t="s">
        <v>1824</v>
      </c>
      <c r="F9908" s="27" t="s">
        <v>3130</v>
      </c>
      <c r="G9908" s="26">
        <v>0.03</v>
      </c>
      <c r="H9908" s="22">
        <v>0</v>
      </c>
      <c r="I9908" s="24">
        <f t="shared" si="155"/>
        <v>7023072.3099999642</v>
      </c>
      <c r="J9908" s="27" t="s">
        <v>39</v>
      </c>
      <c r="K9908" s="2" t="s">
        <v>15</v>
      </c>
    </row>
    <row r="9909" spans="1:11" ht="12" customHeight="1" x14ac:dyDescent="0.2">
      <c r="A9909" s="2">
        <v>1700</v>
      </c>
      <c r="B9909" s="20" t="str">
        <f>VLOOKUP(C9909,'[2]05-2025'!$B$1:$C$65536,2,0)</f>
        <v>MEDICAMENTOS</v>
      </c>
      <c r="C9909" s="33" t="s">
        <v>103</v>
      </c>
      <c r="D9909" s="21">
        <f>VLOOKUP(C9909,'[2]05-2025'!$B$1:$D$65536,3,0)</f>
        <v>6069107.1600000001</v>
      </c>
      <c r="E9909" s="25" t="s">
        <v>1824</v>
      </c>
      <c r="F9909" s="27" t="s">
        <v>3130</v>
      </c>
      <c r="G9909" s="26">
        <v>0.05</v>
      </c>
      <c r="H9909" s="22">
        <v>0</v>
      </c>
      <c r="I9909" s="24">
        <f t="shared" si="155"/>
        <v>7023072.359999964</v>
      </c>
      <c r="J9909" s="27" t="s">
        <v>39</v>
      </c>
      <c r="K9909" s="2" t="s">
        <v>15</v>
      </c>
    </row>
    <row r="9910" spans="1:11" ht="12" customHeight="1" x14ac:dyDescent="0.2">
      <c r="A9910" s="2">
        <v>1700</v>
      </c>
      <c r="B9910" s="20" t="str">
        <f>VLOOKUP(C9910,'[2]05-2025'!$B$1:$C$65536,2,0)</f>
        <v>MEDICAMENTOS</v>
      </c>
      <c r="C9910" s="33" t="s">
        <v>103</v>
      </c>
      <c r="D9910" s="21">
        <f>VLOOKUP(C9910,'[2]05-2025'!$B$1:$D$65536,3,0)</f>
        <v>6069107.1600000001</v>
      </c>
      <c r="E9910" s="25" t="s">
        <v>1824</v>
      </c>
      <c r="F9910" s="27" t="s">
        <v>3130</v>
      </c>
      <c r="G9910" s="26">
        <v>0.06</v>
      </c>
      <c r="H9910" s="22">
        <v>0</v>
      </c>
      <c r="I9910" s="24">
        <f t="shared" si="155"/>
        <v>7023072.4199999636</v>
      </c>
      <c r="J9910" s="27" t="s">
        <v>39</v>
      </c>
      <c r="K9910" s="2" t="s">
        <v>15</v>
      </c>
    </row>
    <row r="9911" spans="1:11" ht="12" customHeight="1" x14ac:dyDescent="0.2">
      <c r="A9911" s="2">
        <v>1700</v>
      </c>
      <c r="B9911" s="20" t="str">
        <f>VLOOKUP(C9911,'[2]05-2025'!$B$1:$C$65536,2,0)</f>
        <v>MEDICAMENTOS</v>
      </c>
      <c r="C9911" s="33" t="s">
        <v>103</v>
      </c>
      <c r="D9911" s="21">
        <f>VLOOKUP(C9911,'[2]05-2025'!$B$1:$D$65536,3,0)</f>
        <v>6069107.1600000001</v>
      </c>
      <c r="E9911" s="25" t="s">
        <v>1824</v>
      </c>
      <c r="F9911" s="27" t="s">
        <v>3130</v>
      </c>
      <c r="G9911" s="26">
        <v>0.03</v>
      </c>
      <c r="H9911" s="22">
        <v>0</v>
      </c>
      <c r="I9911" s="24">
        <f t="shared" si="155"/>
        <v>7023072.4499999639</v>
      </c>
      <c r="J9911" s="27" t="s">
        <v>39</v>
      </c>
      <c r="K9911" s="2" t="s">
        <v>15</v>
      </c>
    </row>
    <row r="9912" spans="1:11" ht="12" customHeight="1" x14ac:dyDescent="0.2">
      <c r="A9912" s="2">
        <v>1700</v>
      </c>
      <c r="B9912" s="20" t="str">
        <f>VLOOKUP(C9912,'[2]05-2025'!$B$1:$C$65536,2,0)</f>
        <v>MEDICAMENTOS</v>
      </c>
      <c r="C9912" s="33" t="s">
        <v>103</v>
      </c>
      <c r="D9912" s="21">
        <f>VLOOKUP(C9912,'[2]05-2025'!$B$1:$D$65536,3,0)</f>
        <v>6069107.1600000001</v>
      </c>
      <c r="E9912" s="25" t="s">
        <v>1824</v>
      </c>
      <c r="F9912" s="27" t="s">
        <v>3130</v>
      </c>
      <c r="G9912" s="26">
        <v>0.06</v>
      </c>
      <c r="H9912" s="22">
        <v>0</v>
      </c>
      <c r="I9912" s="24">
        <f t="shared" si="155"/>
        <v>7023072.5099999635</v>
      </c>
      <c r="J9912" s="27" t="s">
        <v>39</v>
      </c>
      <c r="K9912" s="2" t="s">
        <v>15</v>
      </c>
    </row>
    <row r="9913" spans="1:11" ht="12" customHeight="1" x14ac:dyDescent="0.2">
      <c r="A9913" s="2">
        <v>1700</v>
      </c>
      <c r="B9913" s="20" t="str">
        <f>VLOOKUP(C9913,'[2]05-2025'!$B$1:$C$65536,2,0)</f>
        <v>MEDICAMENTOS</v>
      </c>
      <c r="C9913" s="33" t="s">
        <v>103</v>
      </c>
      <c r="D9913" s="21">
        <f>VLOOKUP(C9913,'[2]05-2025'!$B$1:$D$65536,3,0)</f>
        <v>6069107.1600000001</v>
      </c>
      <c r="E9913" s="25" t="s">
        <v>1824</v>
      </c>
      <c r="F9913" s="27" t="s">
        <v>3130</v>
      </c>
      <c r="G9913" s="26">
        <v>0.82</v>
      </c>
      <c r="H9913" s="22">
        <v>0</v>
      </c>
      <c r="I9913" s="24">
        <f t="shared" si="155"/>
        <v>7023073.3299999638</v>
      </c>
      <c r="J9913" s="27" t="s">
        <v>39</v>
      </c>
      <c r="K9913" s="2" t="s">
        <v>15</v>
      </c>
    </row>
    <row r="9914" spans="1:11" ht="12" customHeight="1" x14ac:dyDescent="0.2">
      <c r="A9914" s="2">
        <v>1700</v>
      </c>
      <c r="B9914" s="20" t="str">
        <f>VLOOKUP(C9914,'[2]05-2025'!$B$1:$C$65536,2,0)</f>
        <v>MEDICAMENTOS</v>
      </c>
      <c r="C9914" s="33" t="s">
        <v>103</v>
      </c>
      <c r="D9914" s="21">
        <f>VLOOKUP(C9914,'[2]05-2025'!$B$1:$D$65536,3,0)</f>
        <v>6069107.1600000001</v>
      </c>
      <c r="E9914" s="25" t="s">
        <v>1824</v>
      </c>
      <c r="F9914" s="27" t="s">
        <v>3130</v>
      </c>
      <c r="G9914" s="26">
        <v>0.01</v>
      </c>
      <c r="H9914" s="22">
        <v>0</v>
      </c>
      <c r="I9914" s="24">
        <f t="shared" si="155"/>
        <v>7023073.3399999635</v>
      </c>
      <c r="J9914" s="27" t="s">
        <v>39</v>
      </c>
      <c r="K9914" s="2" t="s">
        <v>15</v>
      </c>
    </row>
    <row r="9915" spans="1:11" ht="12" customHeight="1" x14ac:dyDescent="0.2">
      <c r="A9915" s="2">
        <v>1700</v>
      </c>
      <c r="B9915" s="20" t="str">
        <f>VLOOKUP(C9915,'[2]05-2025'!$B$1:$C$65536,2,0)</f>
        <v>MEDICAMENTOS</v>
      </c>
      <c r="C9915" s="33" t="s">
        <v>103</v>
      </c>
      <c r="D9915" s="21">
        <f>VLOOKUP(C9915,'[2]05-2025'!$B$1:$D$65536,3,0)</f>
        <v>6069107.1600000001</v>
      </c>
      <c r="E9915" s="25" t="s">
        <v>1824</v>
      </c>
      <c r="F9915" s="27" t="s">
        <v>3130</v>
      </c>
      <c r="G9915" s="26">
        <v>3.06</v>
      </c>
      <c r="H9915" s="22">
        <v>0</v>
      </c>
      <c r="I9915" s="24">
        <f t="shared" si="155"/>
        <v>7023076.3999999631</v>
      </c>
      <c r="J9915" s="27" t="s">
        <v>39</v>
      </c>
      <c r="K9915" s="2" t="s">
        <v>15</v>
      </c>
    </row>
    <row r="9916" spans="1:11" ht="12" customHeight="1" x14ac:dyDescent="0.2">
      <c r="A9916" s="2">
        <v>1700</v>
      </c>
      <c r="B9916" s="20" t="str">
        <f>VLOOKUP(C9916,'[2]05-2025'!$B$1:$C$65536,2,0)</f>
        <v>MEDICAMENTOS</v>
      </c>
      <c r="C9916" s="33" t="s">
        <v>103</v>
      </c>
      <c r="D9916" s="21">
        <f>VLOOKUP(C9916,'[2]05-2025'!$B$1:$D$65536,3,0)</f>
        <v>6069107.1600000001</v>
      </c>
      <c r="E9916" s="25" t="s">
        <v>1824</v>
      </c>
      <c r="F9916" s="27" t="s">
        <v>3130</v>
      </c>
      <c r="G9916" s="26">
        <v>0.55000000000000004</v>
      </c>
      <c r="H9916" s="22">
        <v>0</v>
      </c>
      <c r="I9916" s="24">
        <f t="shared" si="155"/>
        <v>7023076.9499999629</v>
      </c>
      <c r="J9916" s="27" t="s">
        <v>39</v>
      </c>
      <c r="K9916" s="2" t="s">
        <v>15</v>
      </c>
    </row>
    <row r="9917" spans="1:11" ht="12" customHeight="1" x14ac:dyDescent="0.2">
      <c r="A9917" s="2">
        <v>1700</v>
      </c>
      <c r="B9917" s="20" t="str">
        <f>VLOOKUP(C9917,'[2]05-2025'!$B$1:$C$65536,2,0)</f>
        <v>MEDICAMENTOS</v>
      </c>
      <c r="C9917" s="33" t="s">
        <v>103</v>
      </c>
      <c r="D9917" s="21">
        <f>VLOOKUP(C9917,'[2]05-2025'!$B$1:$D$65536,3,0)</f>
        <v>6069107.1600000001</v>
      </c>
      <c r="E9917" s="25" t="s">
        <v>1824</v>
      </c>
      <c r="F9917" s="27" t="s">
        <v>3130</v>
      </c>
      <c r="G9917" s="26">
        <v>0.15</v>
      </c>
      <c r="H9917" s="22">
        <v>0</v>
      </c>
      <c r="I9917" s="24">
        <f t="shared" si="155"/>
        <v>7023077.0999999633</v>
      </c>
      <c r="J9917" s="27" t="s">
        <v>39</v>
      </c>
      <c r="K9917" s="2" t="s">
        <v>15</v>
      </c>
    </row>
    <row r="9918" spans="1:11" ht="12" customHeight="1" x14ac:dyDescent="0.2">
      <c r="A9918" s="2">
        <v>1700</v>
      </c>
      <c r="B9918" s="20" t="str">
        <f>VLOOKUP(C9918,'[2]05-2025'!$B$1:$C$65536,2,0)</f>
        <v>MEDICAMENTOS</v>
      </c>
      <c r="C9918" s="33" t="s">
        <v>103</v>
      </c>
      <c r="D9918" s="21">
        <f>VLOOKUP(C9918,'[2]05-2025'!$B$1:$D$65536,3,0)</f>
        <v>6069107.1600000001</v>
      </c>
      <c r="E9918" s="25" t="s">
        <v>1824</v>
      </c>
      <c r="F9918" s="27" t="s">
        <v>3130</v>
      </c>
      <c r="G9918" s="26">
        <v>1.43</v>
      </c>
      <c r="H9918" s="22">
        <v>0</v>
      </c>
      <c r="I9918" s="24">
        <f t="shared" si="155"/>
        <v>7023078.529999963</v>
      </c>
      <c r="J9918" s="27" t="s">
        <v>39</v>
      </c>
      <c r="K9918" s="2" t="s">
        <v>15</v>
      </c>
    </row>
    <row r="9919" spans="1:11" ht="12" customHeight="1" x14ac:dyDescent="0.2">
      <c r="A9919" s="2">
        <v>1700</v>
      </c>
      <c r="B9919" s="20" t="str">
        <f>VLOOKUP(C9919,'[2]05-2025'!$B$1:$C$65536,2,0)</f>
        <v>MEDICAMENTOS</v>
      </c>
      <c r="C9919" s="33" t="s">
        <v>103</v>
      </c>
      <c r="D9919" s="21">
        <f>VLOOKUP(C9919,'[2]05-2025'!$B$1:$D$65536,3,0)</f>
        <v>6069107.1600000001</v>
      </c>
      <c r="E9919" s="25" t="s">
        <v>1824</v>
      </c>
      <c r="F9919" s="27" t="s">
        <v>3130</v>
      </c>
      <c r="G9919" s="26">
        <v>0.11</v>
      </c>
      <c r="H9919" s="22">
        <v>0</v>
      </c>
      <c r="I9919" s="24">
        <f t="shared" si="155"/>
        <v>7023078.6399999633</v>
      </c>
      <c r="J9919" s="27" t="s">
        <v>39</v>
      </c>
      <c r="K9919" s="2" t="s">
        <v>15</v>
      </c>
    </row>
    <row r="9920" spans="1:11" ht="12" customHeight="1" x14ac:dyDescent="0.2">
      <c r="A9920" s="2">
        <v>1700</v>
      </c>
      <c r="B9920" s="20" t="str">
        <f>VLOOKUP(C9920,'[2]05-2025'!$B$1:$C$65536,2,0)</f>
        <v>MEDICAMENTOS</v>
      </c>
      <c r="C9920" s="33" t="s">
        <v>103</v>
      </c>
      <c r="D9920" s="21">
        <f>VLOOKUP(C9920,'[2]05-2025'!$B$1:$D$65536,3,0)</f>
        <v>6069107.1600000001</v>
      </c>
      <c r="E9920" s="25" t="s">
        <v>1824</v>
      </c>
      <c r="F9920" s="27" t="s">
        <v>3130</v>
      </c>
      <c r="G9920" s="26">
        <v>0.5</v>
      </c>
      <c r="H9920" s="22">
        <v>0</v>
      </c>
      <c r="I9920" s="24">
        <f t="shared" si="155"/>
        <v>7023079.1399999633</v>
      </c>
      <c r="J9920" s="27" t="s">
        <v>39</v>
      </c>
      <c r="K9920" s="2" t="s">
        <v>15</v>
      </c>
    </row>
    <row r="9921" spans="1:11" ht="12" customHeight="1" x14ac:dyDescent="0.2">
      <c r="A9921" s="2">
        <v>1700</v>
      </c>
      <c r="B9921" s="20" t="str">
        <f>VLOOKUP(C9921,'[2]05-2025'!$B$1:$C$65536,2,0)</f>
        <v>MEDICAMENTOS</v>
      </c>
      <c r="C9921" s="33" t="s">
        <v>103</v>
      </c>
      <c r="D9921" s="21">
        <f>VLOOKUP(C9921,'[2]05-2025'!$B$1:$D$65536,3,0)</f>
        <v>6069107.1600000001</v>
      </c>
      <c r="E9921" s="25" t="s">
        <v>1824</v>
      </c>
      <c r="F9921" s="27" t="s">
        <v>3130</v>
      </c>
      <c r="G9921" s="26">
        <v>0.95</v>
      </c>
      <c r="H9921" s="22">
        <v>0</v>
      </c>
      <c r="I9921" s="24">
        <f t="shared" si="155"/>
        <v>7023080.0899999635</v>
      </c>
      <c r="J9921" s="27" t="s">
        <v>39</v>
      </c>
      <c r="K9921" s="2" t="s">
        <v>15</v>
      </c>
    </row>
    <row r="9922" spans="1:11" ht="12" customHeight="1" x14ac:dyDescent="0.2">
      <c r="A9922" s="2">
        <v>1700</v>
      </c>
      <c r="B9922" s="20" t="str">
        <f>VLOOKUP(C9922,'[2]05-2025'!$B$1:$C$65536,2,0)</f>
        <v>MEDICAMENTOS</v>
      </c>
      <c r="C9922" s="33" t="s">
        <v>103</v>
      </c>
      <c r="D9922" s="21">
        <f>VLOOKUP(C9922,'[2]05-2025'!$B$1:$D$65536,3,0)</f>
        <v>6069107.1600000001</v>
      </c>
      <c r="E9922" s="25" t="s">
        <v>1824</v>
      </c>
      <c r="F9922" s="27" t="s">
        <v>3130</v>
      </c>
      <c r="G9922" s="26">
        <v>6.81</v>
      </c>
      <c r="H9922" s="22">
        <v>0</v>
      </c>
      <c r="I9922" s="24">
        <f t="shared" si="155"/>
        <v>7023086.8999999631</v>
      </c>
      <c r="J9922" s="27" t="s">
        <v>39</v>
      </c>
      <c r="K9922" s="2" t="s">
        <v>15</v>
      </c>
    </row>
    <row r="9923" spans="1:11" ht="12" customHeight="1" x14ac:dyDescent="0.2">
      <c r="A9923" s="2">
        <v>1700</v>
      </c>
      <c r="B9923" s="20" t="str">
        <f>VLOOKUP(C9923,'[2]05-2025'!$B$1:$C$65536,2,0)</f>
        <v>MEDICAMENTOS</v>
      </c>
      <c r="C9923" s="33" t="s">
        <v>103</v>
      </c>
      <c r="D9923" s="21">
        <f>VLOOKUP(C9923,'[2]05-2025'!$B$1:$D$65536,3,0)</f>
        <v>6069107.1600000001</v>
      </c>
      <c r="E9923" s="25" t="s">
        <v>1824</v>
      </c>
      <c r="F9923" s="27" t="s">
        <v>3130</v>
      </c>
      <c r="G9923" s="26">
        <v>0.15</v>
      </c>
      <c r="H9923" s="22">
        <v>0</v>
      </c>
      <c r="I9923" s="24">
        <f t="shared" ref="I9923:I9986" si="156">IF(C9923&lt;&gt;C9922,D9923+G9923-H9923,IF(C9923=C9922,I9922+G9923-H9923,"falso"))</f>
        <v>7023087.0499999635</v>
      </c>
      <c r="J9923" s="27" t="s">
        <v>39</v>
      </c>
      <c r="K9923" s="2" t="s">
        <v>15</v>
      </c>
    </row>
    <row r="9924" spans="1:11" ht="12" customHeight="1" x14ac:dyDescent="0.2">
      <c r="A9924" s="2">
        <v>1700</v>
      </c>
      <c r="B9924" s="20" t="str">
        <f>VLOOKUP(C9924,'[2]05-2025'!$B$1:$C$65536,2,0)</f>
        <v>MEDICAMENTOS</v>
      </c>
      <c r="C9924" s="33" t="s">
        <v>103</v>
      </c>
      <c r="D9924" s="21">
        <f>VLOOKUP(C9924,'[2]05-2025'!$B$1:$D$65536,3,0)</f>
        <v>6069107.1600000001</v>
      </c>
      <c r="E9924" s="25" t="s">
        <v>1824</v>
      </c>
      <c r="F9924" s="27" t="s">
        <v>3130</v>
      </c>
      <c r="G9924" s="26">
        <v>3.86</v>
      </c>
      <c r="H9924" s="22">
        <v>0</v>
      </c>
      <c r="I9924" s="24">
        <f t="shared" si="156"/>
        <v>7023090.9099999638</v>
      </c>
      <c r="J9924" s="27" t="s">
        <v>39</v>
      </c>
      <c r="K9924" s="2" t="s">
        <v>15</v>
      </c>
    </row>
    <row r="9925" spans="1:11" ht="12" customHeight="1" x14ac:dyDescent="0.2">
      <c r="A9925" s="2">
        <v>1700</v>
      </c>
      <c r="B9925" s="20" t="str">
        <f>VLOOKUP(C9925,'[2]05-2025'!$B$1:$C$65536,2,0)</f>
        <v>MEDICAMENTOS</v>
      </c>
      <c r="C9925" s="33" t="s">
        <v>103</v>
      </c>
      <c r="D9925" s="21">
        <f>VLOOKUP(C9925,'[2]05-2025'!$B$1:$D$65536,3,0)</f>
        <v>6069107.1600000001</v>
      </c>
      <c r="E9925" s="25" t="s">
        <v>1824</v>
      </c>
      <c r="F9925" s="27" t="s">
        <v>3130</v>
      </c>
      <c r="G9925" s="26">
        <v>2.35</v>
      </c>
      <c r="H9925" s="22">
        <v>0</v>
      </c>
      <c r="I9925" s="24">
        <f t="shared" si="156"/>
        <v>7023093.2599999635</v>
      </c>
      <c r="J9925" s="27" t="s">
        <v>39</v>
      </c>
      <c r="K9925" s="2" t="s">
        <v>15</v>
      </c>
    </row>
    <row r="9926" spans="1:11" ht="12" customHeight="1" x14ac:dyDescent="0.2">
      <c r="A9926" s="2">
        <v>1700</v>
      </c>
      <c r="B9926" s="20" t="str">
        <f>VLOOKUP(C9926,'[2]05-2025'!$B$1:$C$65536,2,0)</f>
        <v>MEDICAMENTOS</v>
      </c>
      <c r="C9926" s="33" t="s">
        <v>103</v>
      </c>
      <c r="D9926" s="21">
        <f>VLOOKUP(C9926,'[2]05-2025'!$B$1:$D$65536,3,0)</f>
        <v>6069107.1600000001</v>
      </c>
      <c r="E9926" s="25" t="s">
        <v>1824</v>
      </c>
      <c r="F9926" s="27" t="s">
        <v>3130</v>
      </c>
      <c r="G9926" s="26">
        <v>0.18</v>
      </c>
      <c r="H9926" s="22">
        <v>0</v>
      </c>
      <c r="I9926" s="24">
        <f t="shared" si="156"/>
        <v>7023093.4399999632</v>
      </c>
      <c r="J9926" s="27" t="s">
        <v>39</v>
      </c>
      <c r="K9926" s="2" t="s">
        <v>15</v>
      </c>
    </row>
    <row r="9927" spans="1:11" ht="12" customHeight="1" x14ac:dyDescent="0.2">
      <c r="A9927" s="2">
        <v>1700</v>
      </c>
      <c r="B9927" s="20" t="str">
        <f>VLOOKUP(C9927,'[2]05-2025'!$B$1:$C$65536,2,0)</f>
        <v>MEDICAMENTOS</v>
      </c>
      <c r="C9927" s="33" t="s">
        <v>103</v>
      </c>
      <c r="D9927" s="21">
        <f>VLOOKUP(C9927,'[2]05-2025'!$B$1:$D$65536,3,0)</f>
        <v>6069107.1600000001</v>
      </c>
      <c r="E9927" s="25" t="s">
        <v>1824</v>
      </c>
      <c r="F9927" s="27" t="s">
        <v>3130</v>
      </c>
      <c r="G9927" s="26">
        <v>1.02</v>
      </c>
      <c r="H9927" s="22">
        <v>0</v>
      </c>
      <c r="I9927" s="24">
        <f t="shared" si="156"/>
        <v>7023094.4599999627</v>
      </c>
      <c r="J9927" s="27" t="s">
        <v>39</v>
      </c>
      <c r="K9927" s="2" t="s">
        <v>15</v>
      </c>
    </row>
    <row r="9928" spans="1:11" ht="12" customHeight="1" x14ac:dyDescent="0.2">
      <c r="A9928" s="2">
        <v>1700</v>
      </c>
      <c r="B9928" s="20" t="str">
        <f>VLOOKUP(C9928,'[2]05-2025'!$B$1:$C$65536,2,0)</f>
        <v>MEDICAMENTOS</v>
      </c>
      <c r="C9928" s="33" t="s">
        <v>103</v>
      </c>
      <c r="D9928" s="21">
        <f>VLOOKUP(C9928,'[2]05-2025'!$B$1:$D$65536,3,0)</f>
        <v>6069107.1600000001</v>
      </c>
      <c r="E9928" s="25" t="s">
        <v>1824</v>
      </c>
      <c r="F9928" s="27" t="s">
        <v>3130</v>
      </c>
      <c r="G9928" s="26">
        <v>0.2</v>
      </c>
      <c r="H9928" s="22">
        <v>0</v>
      </c>
      <c r="I9928" s="24">
        <f t="shared" si="156"/>
        <v>7023094.6599999629</v>
      </c>
      <c r="J9928" s="27" t="s">
        <v>39</v>
      </c>
      <c r="K9928" s="2" t="s">
        <v>15</v>
      </c>
    </row>
    <row r="9929" spans="1:11" ht="12" customHeight="1" x14ac:dyDescent="0.2">
      <c r="A9929" s="2">
        <v>1700</v>
      </c>
      <c r="B9929" s="20" t="str">
        <f>VLOOKUP(C9929,'[2]05-2025'!$B$1:$C$65536,2,0)</f>
        <v>MEDICAMENTOS</v>
      </c>
      <c r="C9929" s="33" t="s">
        <v>103</v>
      </c>
      <c r="D9929" s="21">
        <f>VLOOKUP(C9929,'[2]05-2025'!$B$1:$D$65536,3,0)</f>
        <v>6069107.1600000001</v>
      </c>
      <c r="E9929" s="25" t="s">
        <v>1824</v>
      </c>
      <c r="F9929" s="27" t="s">
        <v>3130</v>
      </c>
      <c r="G9929" s="26">
        <v>1.1299999999999999</v>
      </c>
      <c r="H9929" s="22">
        <v>0</v>
      </c>
      <c r="I9929" s="24">
        <f t="shared" si="156"/>
        <v>7023095.7899999628</v>
      </c>
      <c r="J9929" s="27" t="s">
        <v>39</v>
      </c>
      <c r="K9929" s="2" t="s">
        <v>15</v>
      </c>
    </row>
    <row r="9930" spans="1:11" ht="12" customHeight="1" x14ac:dyDescent="0.2">
      <c r="A9930" s="2">
        <v>1700</v>
      </c>
      <c r="B9930" s="20" t="str">
        <f>VLOOKUP(C9930,'[2]05-2025'!$B$1:$C$65536,2,0)</f>
        <v>MEDICAMENTOS</v>
      </c>
      <c r="C9930" s="33" t="s">
        <v>103</v>
      </c>
      <c r="D9930" s="21">
        <f>VLOOKUP(C9930,'[2]05-2025'!$B$1:$D$65536,3,0)</f>
        <v>6069107.1600000001</v>
      </c>
      <c r="E9930" s="25" t="s">
        <v>1824</v>
      </c>
      <c r="F9930" s="27" t="s">
        <v>3130</v>
      </c>
      <c r="G9930" s="26">
        <v>0.89</v>
      </c>
      <c r="H9930" s="22">
        <v>0</v>
      </c>
      <c r="I9930" s="24">
        <f t="shared" si="156"/>
        <v>7023096.6799999624</v>
      </c>
      <c r="J9930" s="27" t="s">
        <v>39</v>
      </c>
      <c r="K9930" s="2" t="s">
        <v>15</v>
      </c>
    </row>
    <row r="9931" spans="1:11" ht="12" customHeight="1" x14ac:dyDescent="0.2">
      <c r="A9931" s="2">
        <v>1700</v>
      </c>
      <c r="B9931" s="20" t="str">
        <f>VLOOKUP(C9931,'[2]05-2025'!$B$1:$C$65536,2,0)</f>
        <v>MEDICAMENTOS</v>
      </c>
      <c r="C9931" s="33" t="s">
        <v>103</v>
      </c>
      <c r="D9931" s="21">
        <f>VLOOKUP(C9931,'[2]05-2025'!$B$1:$D$65536,3,0)</f>
        <v>6069107.1600000001</v>
      </c>
      <c r="E9931" s="25" t="s">
        <v>1824</v>
      </c>
      <c r="F9931" s="27" t="s">
        <v>3130</v>
      </c>
      <c r="G9931" s="26">
        <v>0.52</v>
      </c>
      <c r="H9931" s="22">
        <v>0</v>
      </c>
      <c r="I9931" s="24">
        <f t="shared" si="156"/>
        <v>7023097.199999962</v>
      </c>
      <c r="J9931" s="27" t="s">
        <v>39</v>
      </c>
      <c r="K9931" s="2" t="s">
        <v>15</v>
      </c>
    </row>
    <row r="9932" spans="1:11" ht="12" customHeight="1" x14ac:dyDescent="0.2">
      <c r="A9932" s="2">
        <v>1700</v>
      </c>
      <c r="B9932" s="20" t="str">
        <f>VLOOKUP(C9932,'[2]05-2025'!$B$1:$C$65536,2,0)</f>
        <v>MEDICAMENTOS</v>
      </c>
      <c r="C9932" s="33" t="s">
        <v>103</v>
      </c>
      <c r="D9932" s="21">
        <f>VLOOKUP(C9932,'[2]05-2025'!$B$1:$D$65536,3,0)</f>
        <v>6069107.1600000001</v>
      </c>
      <c r="E9932" s="25" t="s">
        <v>1824</v>
      </c>
      <c r="F9932" s="27" t="s">
        <v>3130</v>
      </c>
      <c r="G9932" s="26">
        <v>0.03</v>
      </c>
      <c r="H9932" s="22">
        <v>0</v>
      </c>
      <c r="I9932" s="24">
        <f t="shared" si="156"/>
        <v>7023097.2299999623</v>
      </c>
      <c r="J9932" s="27" t="s">
        <v>39</v>
      </c>
      <c r="K9932" s="2" t="s">
        <v>15</v>
      </c>
    </row>
    <row r="9933" spans="1:11" ht="12" customHeight="1" x14ac:dyDescent="0.2">
      <c r="A9933" s="2">
        <v>1700</v>
      </c>
      <c r="B9933" s="20" t="str">
        <f>VLOOKUP(C9933,'[2]05-2025'!$B$1:$C$65536,2,0)</f>
        <v>MEDICAMENTOS</v>
      </c>
      <c r="C9933" s="33" t="s">
        <v>103</v>
      </c>
      <c r="D9933" s="21">
        <f>VLOOKUP(C9933,'[2]05-2025'!$B$1:$D$65536,3,0)</f>
        <v>6069107.1600000001</v>
      </c>
      <c r="E9933" s="25" t="s">
        <v>1824</v>
      </c>
      <c r="F9933" s="27" t="s">
        <v>3130</v>
      </c>
      <c r="G9933" s="26">
        <v>4.03</v>
      </c>
      <c r="H9933" s="22">
        <v>0</v>
      </c>
      <c r="I9933" s="24">
        <f t="shared" si="156"/>
        <v>7023101.2599999625</v>
      </c>
      <c r="J9933" s="27" t="s">
        <v>39</v>
      </c>
      <c r="K9933" s="2" t="s">
        <v>15</v>
      </c>
    </row>
    <row r="9934" spans="1:11" ht="12" customHeight="1" x14ac:dyDescent="0.2">
      <c r="A9934" s="2">
        <v>1700</v>
      </c>
      <c r="B9934" s="20" t="str">
        <f>VLOOKUP(C9934,'[2]05-2025'!$B$1:$C$65536,2,0)</f>
        <v>MEDICAMENTOS</v>
      </c>
      <c r="C9934" s="33" t="s">
        <v>103</v>
      </c>
      <c r="D9934" s="21">
        <f>VLOOKUP(C9934,'[2]05-2025'!$B$1:$D$65536,3,0)</f>
        <v>6069107.1600000001</v>
      </c>
      <c r="E9934" s="25" t="s">
        <v>1824</v>
      </c>
      <c r="F9934" s="27" t="s">
        <v>3130</v>
      </c>
      <c r="G9934" s="26">
        <v>0.32</v>
      </c>
      <c r="H9934" s="22">
        <v>0</v>
      </c>
      <c r="I9934" s="24">
        <f t="shared" si="156"/>
        <v>7023101.5799999628</v>
      </c>
      <c r="J9934" s="27" t="s">
        <v>39</v>
      </c>
      <c r="K9934" s="2" t="s">
        <v>15</v>
      </c>
    </row>
    <row r="9935" spans="1:11" ht="12" customHeight="1" x14ac:dyDescent="0.2">
      <c r="A9935" s="2">
        <v>1700</v>
      </c>
      <c r="B9935" s="20" t="str">
        <f>VLOOKUP(C9935,'[2]05-2025'!$B$1:$C$65536,2,0)</f>
        <v>MEDICAMENTOS</v>
      </c>
      <c r="C9935" s="33" t="s">
        <v>103</v>
      </c>
      <c r="D9935" s="21">
        <f>VLOOKUP(C9935,'[2]05-2025'!$B$1:$D$65536,3,0)</f>
        <v>6069107.1600000001</v>
      </c>
      <c r="E9935" s="25" t="s">
        <v>1824</v>
      </c>
      <c r="F9935" s="27" t="s">
        <v>3130</v>
      </c>
      <c r="G9935" s="26">
        <v>29.67</v>
      </c>
      <c r="H9935" s="22">
        <v>0</v>
      </c>
      <c r="I9935" s="24">
        <f t="shared" si="156"/>
        <v>7023131.2499999627</v>
      </c>
      <c r="J9935" s="27" t="s">
        <v>39</v>
      </c>
      <c r="K9935" s="2" t="s">
        <v>15</v>
      </c>
    </row>
    <row r="9936" spans="1:11" ht="12" customHeight="1" x14ac:dyDescent="0.2">
      <c r="A9936" s="2">
        <v>1700</v>
      </c>
      <c r="B9936" s="20" t="str">
        <f>VLOOKUP(C9936,'[2]05-2025'!$B$1:$C$65536,2,0)</f>
        <v>MEDICAMENTOS</v>
      </c>
      <c r="C9936" s="33" t="s">
        <v>103</v>
      </c>
      <c r="D9936" s="21">
        <f>VLOOKUP(C9936,'[2]05-2025'!$B$1:$D$65536,3,0)</f>
        <v>6069107.1600000001</v>
      </c>
      <c r="E9936" s="25" t="s">
        <v>1824</v>
      </c>
      <c r="F9936" s="27" t="s">
        <v>3130</v>
      </c>
      <c r="G9936" s="26">
        <v>0.75</v>
      </c>
      <c r="H9936" s="22">
        <v>0</v>
      </c>
      <c r="I9936" s="24">
        <f t="shared" si="156"/>
        <v>7023131.9999999627</v>
      </c>
      <c r="J9936" s="27" t="s">
        <v>39</v>
      </c>
      <c r="K9936" s="2" t="s">
        <v>15</v>
      </c>
    </row>
    <row r="9937" spans="1:11" ht="12" customHeight="1" x14ac:dyDescent="0.2">
      <c r="A9937" s="2">
        <v>1700</v>
      </c>
      <c r="B9937" s="20" t="str">
        <f>VLOOKUP(C9937,'[2]05-2025'!$B$1:$C$65536,2,0)</f>
        <v>MEDICAMENTOS</v>
      </c>
      <c r="C9937" s="33" t="s">
        <v>103</v>
      </c>
      <c r="D9937" s="21">
        <f>VLOOKUP(C9937,'[2]05-2025'!$B$1:$D$65536,3,0)</f>
        <v>6069107.1600000001</v>
      </c>
      <c r="E9937" s="25" t="s">
        <v>1824</v>
      </c>
      <c r="F9937" s="27" t="s">
        <v>3130</v>
      </c>
      <c r="G9937" s="26">
        <v>2.13</v>
      </c>
      <c r="H9937" s="22">
        <v>0</v>
      </c>
      <c r="I9937" s="24">
        <f t="shared" si="156"/>
        <v>7023134.1299999626</v>
      </c>
      <c r="J9937" s="27" t="s">
        <v>39</v>
      </c>
      <c r="K9937" s="2" t="s">
        <v>15</v>
      </c>
    </row>
    <row r="9938" spans="1:11" ht="12" customHeight="1" x14ac:dyDescent="0.2">
      <c r="A9938" s="2">
        <v>1700</v>
      </c>
      <c r="B9938" s="20" t="str">
        <f>VLOOKUP(C9938,'[2]05-2025'!$B$1:$C$65536,2,0)</f>
        <v>MEDICAMENTOS</v>
      </c>
      <c r="C9938" s="33" t="s">
        <v>103</v>
      </c>
      <c r="D9938" s="21">
        <f>VLOOKUP(C9938,'[2]05-2025'!$B$1:$D$65536,3,0)</f>
        <v>6069107.1600000001</v>
      </c>
      <c r="E9938" s="25" t="s">
        <v>1824</v>
      </c>
      <c r="F9938" s="27" t="s">
        <v>3130</v>
      </c>
      <c r="G9938" s="26">
        <v>0.42</v>
      </c>
      <c r="H9938" s="22">
        <v>0</v>
      </c>
      <c r="I9938" s="24">
        <f t="shared" si="156"/>
        <v>7023134.5499999626</v>
      </c>
      <c r="J9938" s="27" t="s">
        <v>39</v>
      </c>
      <c r="K9938" s="2" t="s">
        <v>15</v>
      </c>
    </row>
    <row r="9939" spans="1:11" ht="12" customHeight="1" x14ac:dyDescent="0.2">
      <c r="A9939" s="2">
        <v>1700</v>
      </c>
      <c r="B9939" s="20" t="str">
        <f>VLOOKUP(C9939,'[2]05-2025'!$B$1:$C$65536,2,0)</f>
        <v>MEDICAMENTOS</v>
      </c>
      <c r="C9939" s="33" t="s">
        <v>103</v>
      </c>
      <c r="D9939" s="21">
        <f>VLOOKUP(C9939,'[2]05-2025'!$B$1:$D$65536,3,0)</f>
        <v>6069107.1600000001</v>
      </c>
      <c r="E9939" s="25" t="s">
        <v>1824</v>
      </c>
      <c r="F9939" s="27" t="s">
        <v>3130</v>
      </c>
      <c r="G9939" s="26">
        <v>0.66</v>
      </c>
      <c r="H9939" s="22">
        <v>0</v>
      </c>
      <c r="I9939" s="24">
        <f t="shared" si="156"/>
        <v>7023135.2099999627</v>
      </c>
      <c r="J9939" s="27" t="s">
        <v>39</v>
      </c>
      <c r="K9939" s="2" t="s">
        <v>15</v>
      </c>
    </row>
    <row r="9940" spans="1:11" ht="12" customHeight="1" x14ac:dyDescent="0.2">
      <c r="A9940" s="2">
        <v>1700</v>
      </c>
      <c r="B9940" s="20" t="str">
        <f>VLOOKUP(C9940,'[2]05-2025'!$B$1:$C$65536,2,0)</f>
        <v>MEDICAMENTOS</v>
      </c>
      <c r="C9940" s="33" t="s">
        <v>103</v>
      </c>
      <c r="D9940" s="21">
        <f>VLOOKUP(C9940,'[2]05-2025'!$B$1:$D$65536,3,0)</f>
        <v>6069107.1600000001</v>
      </c>
      <c r="E9940" s="25" t="s">
        <v>1824</v>
      </c>
      <c r="F9940" s="27" t="s">
        <v>3130</v>
      </c>
      <c r="G9940" s="26">
        <v>0.04</v>
      </c>
      <c r="H9940" s="22">
        <v>0</v>
      </c>
      <c r="I9940" s="24">
        <f t="shared" si="156"/>
        <v>7023135.2499999627</v>
      </c>
      <c r="J9940" s="27" t="s">
        <v>39</v>
      </c>
      <c r="K9940" s="2" t="s">
        <v>15</v>
      </c>
    </row>
    <row r="9941" spans="1:11" ht="12" customHeight="1" x14ac:dyDescent="0.2">
      <c r="A9941" s="2">
        <v>1700</v>
      </c>
      <c r="B9941" s="20" t="str">
        <f>VLOOKUP(C9941,'[2]05-2025'!$B$1:$C$65536,2,0)</f>
        <v>MEDICAMENTOS</v>
      </c>
      <c r="C9941" s="33" t="s">
        <v>103</v>
      </c>
      <c r="D9941" s="21">
        <f>VLOOKUP(C9941,'[2]05-2025'!$B$1:$D$65536,3,0)</f>
        <v>6069107.1600000001</v>
      </c>
      <c r="E9941" s="25" t="s">
        <v>1824</v>
      </c>
      <c r="F9941" s="27" t="s">
        <v>3130</v>
      </c>
      <c r="G9941" s="26">
        <v>4.45</v>
      </c>
      <c r="H9941" s="22">
        <v>0</v>
      </c>
      <c r="I9941" s="24">
        <f t="shared" si="156"/>
        <v>7023139.6999999629</v>
      </c>
      <c r="J9941" s="27" t="s">
        <v>39</v>
      </c>
      <c r="K9941" s="2" t="s">
        <v>15</v>
      </c>
    </row>
    <row r="9942" spans="1:11" ht="12" customHeight="1" x14ac:dyDescent="0.2">
      <c r="A9942" s="2">
        <v>1700</v>
      </c>
      <c r="B9942" s="20" t="str">
        <f>VLOOKUP(C9942,'[2]05-2025'!$B$1:$C$65536,2,0)</f>
        <v>MEDICAMENTOS</v>
      </c>
      <c r="C9942" s="33" t="s">
        <v>103</v>
      </c>
      <c r="D9942" s="21">
        <f>VLOOKUP(C9942,'[2]05-2025'!$B$1:$D$65536,3,0)</f>
        <v>6069107.1600000001</v>
      </c>
      <c r="E9942" s="25" t="s">
        <v>1824</v>
      </c>
      <c r="F9942" s="27" t="s">
        <v>3130</v>
      </c>
      <c r="G9942" s="26">
        <v>1.22</v>
      </c>
      <c r="H9942" s="22">
        <v>0</v>
      </c>
      <c r="I9942" s="24">
        <f t="shared" si="156"/>
        <v>7023140.9199999627</v>
      </c>
      <c r="J9942" s="27" t="s">
        <v>39</v>
      </c>
      <c r="K9942" s="2" t="s">
        <v>15</v>
      </c>
    </row>
    <row r="9943" spans="1:11" ht="12" customHeight="1" x14ac:dyDescent="0.2">
      <c r="A9943" s="2">
        <v>1700</v>
      </c>
      <c r="B9943" s="20" t="str">
        <f>VLOOKUP(C9943,'[2]05-2025'!$B$1:$C$65536,2,0)</f>
        <v>MEDICAMENTOS</v>
      </c>
      <c r="C9943" s="33" t="s">
        <v>103</v>
      </c>
      <c r="D9943" s="21">
        <f>VLOOKUP(C9943,'[2]05-2025'!$B$1:$D$65536,3,0)</f>
        <v>6069107.1600000001</v>
      </c>
      <c r="E9943" s="25" t="s">
        <v>1824</v>
      </c>
      <c r="F9943" s="27" t="s">
        <v>3130</v>
      </c>
      <c r="G9943" s="26">
        <v>1.75</v>
      </c>
      <c r="H9943" s="22">
        <v>0</v>
      </c>
      <c r="I9943" s="24">
        <f t="shared" si="156"/>
        <v>7023142.6699999627</v>
      </c>
      <c r="J9943" s="27" t="s">
        <v>39</v>
      </c>
      <c r="K9943" s="2" t="s">
        <v>15</v>
      </c>
    </row>
    <row r="9944" spans="1:11" ht="12" customHeight="1" x14ac:dyDescent="0.2">
      <c r="A9944" s="2">
        <v>1700</v>
      </c>
      <c r="B9944" s="20" t="str">
        <f>VLOOKUP(C9944,'[2]05-2025'!$B$1:$C$65536,2,0)</f>
        <v>MEDICAMENTOS</v>
      </c>
      <c r="C9944" s="33" t="s">
        <v>103</v>
      </c>
      <c r="D9944" s="21">
        <f>VLOOKUP(C9944,'[2]05-2025'!$B$1:$D$65536,3,0)</f>
        <v>6069107.1600000001</v>
      </c>
      <c r="E9944" s="25" t="s">
        <v>1824</v>
      </c>
      <c r="F9944" s="27" t="s">
        <v>3130</v>
      </c>
      <c r="G9944" s="26">
        <v>0.48</v>
      </c>
      <c r="H9944" s="22">
        <v>0</v>
      </c>
      <c r="I9944" s="24">
        <f t="shared" si="156"/>
        <v>7023143.1499999631</v>
      </c>
      <c r="J9944" s="27" t="s">
        <v>39</v>
      </c>
      <c r="K9944" s="2" t="s">
        <v>15</v>
      </c>
    </row>
    <row r="9945" spans="1:11" ht="12" customHeight="1" x14ac:dyDescent="0.2">
      <c r="A9945" s="2">
        <v>1700</v>
      </c>
      <c r="B9945" s="20" t="str">
        <f>VLOOKUP(C9945,'[2]05-2025'!$B$1:$C$65536,2,0)</f>
        <v>MEDICAMENTOS</v>
      </c>
      <c r="C9945" s="33" t="s">
        <v>103</v>
      </c>
      <c r="D9945" s="21">
        <f>VLOOKUP(C9945,'[2]05-2025'!$B$1:$D$65536,3,0)</f>
        <v>6069107.1600000001</v>
      </c>
      <c r="E9945" s="25" t="s">
        <v>1824</v>
      </c>
      <c r="F9945" s="27" t="s">
        <v>3130</v>
      </c>
      <c r="G9945" s="26">
        <v>0.3</v>
      </c>
      <c r="H9945" s="22">
        <v>0</v>
      </c>
      <c r="I9945" s="24">
        <f t="shared" si="156"/>
        <v>7023143.4499999629</v>
      </c>
      <c r="J9945" s="27" t="s">
        <v>39</v>
      </c>
      <c r="K9945" s="2" t="s">
        <v>15</v>
      </c>
    </row>
    <row r="9946" spans="1:11" ht="12" customHeight="1" x14ac:dyDescent="0.2">
      <c r="A9946" s="2">
        <v>1700</v>
      </c>
      <c r="B9946" s="20" t="str">
        <f>VLOOKUP(C9946,'[2]05-2025'!$B$1:$C$65536,2,0)</f>
        <v>MEDICAMENTOS</v>
      </c>
      <c r="C9946" s="33" t="s">
        <v>103</v>
      </c>
      <c r="D9946" s="21">
        <f>VLOOKUP(C9946,'[2]05-2025'!$B$1:$D$65536,3,0)</f>
        <v>6069107.1600000001</v>
      </c>
      <c r="E9946" s="25" t="s">
        <v>1824</v>
      </c>
      <c r="F9946" s="27" t="s">
        <v>3130</v>
      </c>
      <c r="G9946" s="26">
        <v>0.09</v>
      </c>
      <c r="H9946" s="22">
        <v>0</v>
      </c>
      <c r="I9946" s="24">
        <f t="shared" si="156"/>
        <v>7023143.5399999628</v>
      </c>
      <c r="J9946" s="27" t="s">
        <v>39</v>
      </c>
      <c r="K9946" s="2" t="s">
        <v>15</v>
      </c>
    </row>
    <row r="9947" spans="1:11" ht="12" customHeight="1" x14ac:dyDescent="0.2">
      <c r="A9947" s="2">
        <v>1700</v>
      </c>
      <c r="B9947" s="20" t="str">
        <f>VLOOKUP(C9947,'[2]05-2025'!$B$1:$C$65536,2,0)</f>
        <v>MEDICAMENTOS</v>
      </c>
      <c r="C9947" s="33" t="s">
        <v>103</v>
      </c>
      <c r="D9947" s="21">
        <f>VLOOKUP(C9947,'[2]05-2025'!$B$1:$D$65536,3,0)</f>
        <v>6069107.1600000001</v>
      </c>
      <c r="E9947" s="25" t="s">
        <v>1824</v>
      </c>
      <c r="F9947" s="27" t="s">
        <v>3130</v>
      </c>
      <c r="G9947" s="26">
        <v>0.36</v>
      </c>
      <c r="H9947" s="22">
        <v>0</v>
      </c>
      <c r="I9947" s="24">
        <f t="shared" si="156"/>
        <v>7023143.8999999631</v>
      </c>
      <c r="J9947" s="27" t="s">
        <v>39</v>
      </c>
      <c r="K9947" s="2" t="s">
        <v>15</v>
      </c>
    </row>
    <row r="9948" spans="1:11" ht="12" customHeight="1" x14ac:dyDescent="0.2">
      <c r="A9948" s="2">
        <v>1700</v>
      </c>
      <c r="B9948" s="20" t="str">
        <f>VLOOKUP(C9948,'[2]05-2025'!$B$1:$C$65536,2,0)</f>
        <v>MEDICAMENTOS</v>
      </c>
      <c r="C9948" s="33" t="s">
        <v>103</v>
      </c>
      <c r="D9948" s="21">
        <f>VLOOKUP(C9948,'[2]05-2025'!$B$1:$D$65536,3,0)</f>
        <v>6069107.1600000001</v>
      </c>
      <c r="E9948" s="25" t="s">
        <v>1824</v>
      </c>
      <c r="F9948" s="27" t="s">
        <v>3130</v>
      </c>
      <c r="G9948" s="26">
        <v>2.68</v>
      </c>
      <c r="H9948" s="22">
        <v>0</v>
      </c>
      <c r="I9948" s="24">
        <f t="shared" si="156"/>
        <v>7023146.5799999628</v>
      </c>
      <c r="J9948" s="27" t="s">
        <v>39</v>
      </c>
      <c r="K9948" s="2" t="s">
        <v>15</v>
      </c>
    </row>
    <row r="9949" spans="1:11" ht="12" customHeight="1" x14ac:dyDescent="0.2">
      <c r="A9949" s="2">
        <v>1700</v>
      </c>
      <c r="B9949" s="20" t="str">
        <f>VLOOKUP(C9949,'[2]05-2025'!$B$1:$C$65536,2,0)</f>
        <v>MEDICAMENTOS</v>
      </c>
      <c r="C9949" s="33" t="s">
        <v>103</v>
      </c>
      <c r="D9949" s="21">
        <f>VLOOKUP(C9949,'[2]05-2025'!$B$1:$D$65536,3,0)</f>
        <v>6069107.1600000001</v>
      </c>
      <c r="E9949" s="25" t="s">
        <v>1824</v>
      </c>
      <c r="F9949" s="27" t="s">
        <v>3130</v>
      </c>
      <c r="G9949" s="26">
        <v>0.01</v>
      </c>
      <c r="H9949" s="22">
        <v>0</v>
      </c>
      <c r="I9949" s="24">
        <f t="shared" si="156"/>
        <v>7023146.5899999626</v>
      </c>
      <c r="J9949" s="27" t="s">
        <v>39</v>
      </c>
      <c r="K9949" s="2" t="s">
        <v>15</v>
      </c>
    </row>
    <row r="9950" spans="1:11" ht="12" customHeight="1" x14ac:dyDescent="0.2">
      <c r="A9950" s="2">
        <v>1700</v>
      </c>
      <c r="B9950" s="20" t="str">
        <f>VLOOKUP(C9950,'[2]05-2025'!$B$1:$C$65536,2,0)</f>
        <v>MEDICAMENTOS</v>
      </c>
      <c r="C9950" s="33" t="s">
        <v>103</v>
      </c>
      <c r="D9950" s="21">
        <f>VLOOKUP(C9950,'[2]05-2025'!$B$1:$D$65536,3,0)</f>
        <v>6069107.1600000001</v>
      </c>
      <c r="E9950" s="25" t="s">
        <v>1824</v>
      </c>
      <c r="F9950" s="27" t="s">
        <v>3130</v>
      </c>
      <c r="G9950" s="26">
        <v>0.48</v>
      </c>
      <c r="H9950" s="22">
        <v>0</v>
      </c>
      <c r="I9950" s="24">
        <f t="shared" si="156"/>
        <v>7023147.069999963</v>
      </c>
      <c r="J9950" s="27" t="s">
        <v>39</v>
      </c>
      <c r="K9950" s="2" t="s">
        <v>15</v>
      </c>
    </row>
    <row r="9951" spans="1:11" ht="12" customHeight="1" x14ac:dyDescent="0.2">
      <c r="A9951" s="2">
        <v>1700</v>
      </c>
      <c r="B9951" s="20" t="str">
        <f>VLOOKUP(C9951,'[2]05-2025'!$B$1:$C$65536,2,0)</f>
        <v>MEDICAMENTOS</v>
      </c>
      <c r="C9951" s="33" t="s">
        <v>103</v>
      </c>
      <c r="D9951" s="21">
        <f>VLOOKUP(C9951,'[2]05-2025'!$B$1:$D$65536,3,0)</f>
        <v>6069107.1600000001</v>
      </c>
      <c r="E9951" s="25" t="s">
        <v>1824</v>
      </c>
      <c r="F9951" s="27" t="s">
        <v>3130</v>
      </c>
      <c r="G9951" s="26">
        <v>1.1200000000000001</v>
      </c>
      <c r="H9951" s="22">
        <v>0</v>
      </c>
      <c r="I9951" s="24">
        <f t="shared" si="156"/>
        <v>7023148.1899999632</v>
      </c>
      <c r="J9951" s="27" t="s">
        <v>39</v>
      </c>
      <c r="K9951" s="2" t="s">
        <v>15</v>
      </c>
    </row>
    <row r="9952" spans="1:11" ht="12" customHeight="1" x14ac:dyDescent="0.2">
      <c r="A9952" s="2">
        <v>1700</v>
      </c>
      <c r="B9952" s="20" t="str">
        <f>VLOOKUP(C9952,'[2]05-2025'!$B$1:$C$65536,2,0)</f>
        <v>MEDICAMENTOS</v>
      </c>
      <c r="C9952" s="33" t="s">
        <v>103</v>
      </c>
      <c r="D9952" s="21">
        <f>VLOOKUP(C9952,'[2]05-2025'!$B$1:$D$65536,3,0)</f>
        <v>6069107.1600000001</v>
      </c>
      <c r="E9952" s="25" t="s">
        <v>1824</v>
      </c>
      <c r="F9952" s="27" t="s">
        <v>3130</v>
      </c>
      <c r="G9952" s="26">
        <v>0.8</v>
      </c>
      <c r="H9952" s="22">
        <v>0</v>
      </c>
      <c r="I9952" s="24">
        <f t="shared" si="156"/>
        <v>7023148.989999963</v>
      </c>
      <c r="J9952" s="27" t="s">
        <v>39</v>
      </c>
      <c r="K9952" s="2" t="s">
        <v>15</v>
      </c>
    </row>
    <row r="9953" spans="1:11" ht="12" customHeight="1" x14ac:dyDescent="0.2">
      <c r="A9953" s="2">
        <v>1700</v>
      </c>
      <c r="B9953" s="20" t="str">
        <f>VLOOKUP(C9953,'[2]05-2025'!$B$1:$C$65536,2,0)</f>
        <v>MEDICAMENTOS</v>
      </c>
      <c r="C9953" s="33" t="s">
        <v>103</v>
      </c>
      <c r="D9953" s="21">
        <f>VLOOKUP(C9953,'[2]05-2025'!$B$1:$D$65536,3,0)</f>
        <v>6069107.1600000001</v>
      </c>
      <c r="E9953" s="25" t="s">
        <v>1824</v>
      </c>
      <c r="F9953" s="27" t="s">
        <v>3130</v>
      </c>
      <c r="G9953" s="26">
        <v>0.22</v>
      </c>
      <c r="H9953" s="22">
        <v>0</v>
      </c>
      <c r="I9953" s="24">
        <f t="shared" si="156"/>
        <v>7023149.2099999627</v>
      </c>
      <c r="J9953" s="27" t="s">
        <v>39</v>
      </c>
      <c r="K9953" s="2" t="s">
        <v>15</v>
      </c>
    </row>
    <row r="9954" spans="1:11" ht="12" customHeight="1" x14ac:dyDescent="0.2">
      <c r="A9954" s="2">
        <v>1700</v>
      </c>
      <c r="B9954" s="20" t="str">
        <f>VLOOKUP(C9954,'[2]05-2025'!$B$1:$C$65536,2,0)</f>
        <v>MEDICAMENTOS</v>
      </c>
      <c r="C9954" s="33" t="s">
        <v>103</v>
      </c>
      <c r="D9954" s="21">
        <f>VLOOKUP(C9954,'[2]05-2025'!$B$1:$D$65536,3,0)</f>
        <v>6069107.1600000001</v>
      </c>
      <c r="E9954" s="25" t="s">
        <v>1824</v>
      </c>
      <c r="F9954" s="27" t="s">
        <v>3130</v>
      </c>
      <c r="G9954" s="26">
        <v>0.54</v>
      </c>
      <c r="H9954" s="22">
        <v>0</v>
      </c>
      <c r="I9954" s="24">
        <f t="shared" si="156"/>
        <v>7023149.7499999627</v>
      </c>
      <c r="J9954" s="27" t="s">
        <v>39</v>
      </c>
      <c r="K9954" s="2" t="s">
        <v>15</v>
      </c>
    </row>
    <row r="9955" spans="1:11" ht="12" customHeight="1" x14ac:dyDescent="0.2">
      <c r="A9955" s="2">
        <v>1700</v>
      </c>
      <c r="B9955" s="20" t="str">
        <f>VLOOKUP(C9955,'[2]05-2025'!$B$1:$C$65536,2,0)</f>
        <v>MEDICAMENTOS</v>
      </c>
      <c r="C9955" s="33" t="s">
        <v>103</v>
      </c>
      <c r="D9955" s="21">
        <f>VLOOKUP(C9955,'[2]05-2025'!$B$1:$D$65536,3,0)</f>
        <v>6069107.1600000001</v>
      </c>
      <c r="E9955" s="25" t="s">
        <v>1824</v>
      </c>
      <c r="F9955" s="27" t="s">
        <v>3130</v>
      </c>
      <c r="G9955" s="26">
        <v>0.01</v>
      </c>
      <c r="H9955" s="22">
        <v>0</v>
      </c>
      <c r="I9955" s="24">
        <f t="shared" si="156"/>
        <v>7023149.7599999625</v>
      </c>
      <c r="J9955" s="27" t="s">
        <v>39</v>
      </c>
      <c r="K9955" s="2" t="s">
        <v>15</v>
      </c>
    </row>
    <row r="9956" spans="1:11" ht="12" customHeight="1" x14ac:dyDescent="0.2">
      <c r="A9956" s="2">
        <v>1700</v>
      </c>
      <c r="B9956" s="20" t="str">
        <f>VLOOKUP(C9956,'[2]05-2025'!$B$1:$C$65536,2,0)</f>
        <v>MEDICAMENTOS</v>
      </c>
      <c r="C9956" s="33" t="s">
        <v>103</v>
      </c>
      <c r="D9956" s="21">
        <f>VLOOKUP(C9956,'[2]05-2025'!$B$1:$D$65536,3,0)</f>
        <v>6069107.1600000001</v>
      </c>
      <c r="E9956" s="25" t="s">
        <v>1824</v>
      </c>
      <c r="F9956" s="27" t="s">
        <v>3130</v>
      </c>
      <c r="G9956" s="26">
        <v>5.28</v>
      </c>
      <c r="H9956" s="22">
        <v>0</v>
      </c>
      <c r="I9956" s="24">
        <f t="shared" si="156"/>
        <v>7023155.0399999628</v>
      </c>
      <c r="J9956" s="27" t="s">
        <v>39</v>
      </c>
      <c r="K9956" s="2" t="s">
        <v>15</v>
      </c>
    </row>
    <row r="9957" spans="1:11" ht="12" customHeight="1" x14ac:dyDescent="0.2">
      <c r="A9957" s="2">
        <v>1700</v>
      </c>
      <c r="B9957" s="20" t="str">
        <f>VLOOKUP(C9957,'[2]05-2025'!$B$1:$C$65536,2,0)</f>
        <v>MEDICAMENTOS</v>
      </c>
      <c r="C9957" s="33" t="s">
        <v>103</v>
      </c>
      <c r="D9957" s="21">
        <f>VLOOKUP(C9957,'[2]05-2025'!$B$1:$D$65536,3,0)</f>
        <v>6069107.1600000001</v>
      </c>
      <c r="E9957" s="25" t="s">
        <v>1824</v>
      </c>
      <c r="F9957" s="27" t="s">
        <v>3130</v>
      </c>
      <c r="G9957" s="26">
        <v>0.3</v>
      </c>
      <c r="H9957" s="22">
        <v>0</v>
      </c>
      <c r="I9957" s="24">
        <f t="shared" si="156"/>
        <v>7023155.3399999626</v>
      </c>
      <c r="J9957" s="27" t="s">
        <v>39</v>
      </c>
      <c r="K9957" s="2" t="s">
        <v>15</v>
      </c>
    </row>
    <row r="9958" spans="1:11" ht="12" customHeight="1" x14ac:dyDescent="0.2">
      <c r="A9958" s="2">
        <v>1700</v>
      </c>
      <c r="B9958" s="20" t="str">
        <f>VLOOKUP(C9958,'[2]05-2025'!$B$1:$C$65536,2,0)</f>
        <v>MEDICAMENTOS</v>
      </c>
      <c r="C9958" s="33" t="s">
        <v>103</v>
      </c>
      <c r="D9958" s="21">
        <f>VLOOKUP(C9958,'[2]05-2025'!$B$1:$D$65536,3,0)</f>
        <v>6069107.1600000001</v>
      </c>
      <c r="E9958" s="25" t="s">
        <v>1824</v>
      </c>
      <c r="F9958" s="27" t="s">
        <v>3130</v>
      </c>
      <c r="G9958" s="26">
        <v>1.54</v>
      </c>
      <c r="H9958" s="22">
        <v>0</v>
      </c>
      <c r="I9958" s="24">
        <f t="shared" si="156"/>
        <v>7023156.8799999626</v>
      </c>
      <c r="J9958" s="27" t="s">
        <v>39</v>
      </c>
      <c r="K9958" s="2" t="s">
        <v>15</v>
      </c>
    </row>
    <row r="9959" spans="1:11" ht="12" customHeight="1" x14ac:dyDescent="0.2">
      <c r="A9959" s="2">
        <v>1700</v>
      </c>
      <c r="B9959" s="20" t="str">
        <f>VLOOKUP(C9959,'[2]05-2025'!$B$1:$C$65536,2,0)</f>
        <v>MEDICAMENTOS</v>
      </c>
      <c r="C9959" s="33" t="s">
        <v>103</v>
      </c>
      <c r="D9959" s="21">
        <f>VLOOKUP(C9959,'[2]05-2025'!$B$1:$D$65536,3,0)</f>
        <v>6069107.1600000001</v>
      </c>
      <c r="E9959" s="25" t="s">
        <v>1824</v>
      </c>
      <c r="F9959" s="27" t="s">
        <v>3130</v>
      </c>
      <c r="G9959" s="26">
        <v>0.75</v>
      </c>
      <c r="H9959" s="22">
        <v>0</v>
      </c>
      <c r="I9959" s="24">
        <f t="shared" si="156"/>
        <v>7023157.6299999626</v>
      </c>
      <c r="J9959" s="27" t="s">
        <v>39</v>
      </c>
      <c r="K9959" s="2" t="s">
        <v>15</v>
      </c>
    </row>
    <row r="9960" spans="1:11" ht="12" customHeight="1" x14ac:dyDescent="0.2">
      <c r="A9960" s="2">
        <v>1700</v>
      </c>
      <c r="B9960" s="20" t="str">
        <f>VLOOKUP(C9960,'[2]05-2025'!$B$1:$C$65536,2,0)</f>
        <v>MEDICAMENTOS</v>
      </c>
      <c r="C9960" s="33" t="s">
        <v>103</v>
      </c>
      <c r="D9960" s="21">
        <f>VLOOKUP(C9960,'[2]05-2025'!$B$1:$D$65536,3,0)</f>
        <v>6069107.1600000001</v>
      </c>
      <c r="E9960" s="25" t="s">
        <v>1824</v>
      </c>
      <c r="F9960" s="27" t="s">
        <v>3130</v>
      </c>
      <c r="G9960" s="26">
        <v>1.85</v>
      </c>
      <c r="H9960" s="22">
        <v>0</v>
      </c>
      <c r="I9960" s="24">
        <f t="shared" si="156"/>
        <v>7023159.4799999623</v>
      </c>
      <c r="J9960" s="27" t="s">
        <v>39</v>
      </c>
      <c r="K9960" s="2" t="s">
        <v>15</v>
      </c>
    </row>
    <row r="9961" spans="1:11" ht="12" customHeight="1" x14ac:dyDescent="0.2">
      <c r="A9961" s="2">
        <v>1700</v>
      </c>
      <c r="B9961" s="20" t="str">
        <f>VLOOKUP(C9961,'[2]05-2025'!$B$1:$C$65536,2,0)</f>
        <v>MEDICAMENTOS</v>
      </c>
      <c r="C9961" s="33" t="s">
        <v>103</v>
      </c>
      <c r="D9961" s="21">
        <f>VLOOKUP(C9961,'[2]05-2025'!$B$1:$D$65536,3,0)</f>
        <v>6069107.1600000001</v>
      </c>
      <c r="E9961" s="25" t="s">
        <v>1824</v>
      </c>
      <c r="F9961" s="27" t="s">
        <v>3130</v>
      </c>
      <c r="G9961" s="26">
        <v>0.33</v>
      </c>
      <c r="H9961" s="22">
        <v>0</v>
      </c>
      <c r="I9961" s="24">
        <f t="shared" si="156"/>
        <v>7023159.8099999623</v>
      </c>
      <c r="J9961" s="27" t="s">
        <v>39</v>
      </c>
      <c r="K9961" s="2" t="s">
        <v>15</v>
      </c>
    </row>
    <row r="9962" spans="1:11" ht="12" customHeight="1" x14ac:dyDescent="0.2">
      <c r="A9962" s="2">
        <v>1700</v>
      </c>
      <c r="B9962" s="20" t="str">
        <f>VLOOKUP(C9962,'[2]05-2025'!$B$1:$C$65536,2,0)</f>
        <v>MEDICAMENTOS</v>
      </c>
      <c r="C9962" s="33" t="s">
        <v>103</v>
      </c>
      <c r="D9962" s="21">
        <f>VLOOKUP(C9962,'[2]05-2025'!$B$1:$D$65536,3,0)</f>
        <v>6069107.1600000001</v>
      </c>
      <c r="E9962" s="25" t="s">
        <v>1824</v>
      </c>
      <c r="F9962" s="27" t="s">
        <v>3130</v>
      </c>
      <c r="G9962" s="26">
        <v>0.05</v>
      </c>
      <c r="H9962" s="22">
        <v>0</v>
      </c>
      <c r="I9962" s="24">
        <f t="shared" si="156"/>
        <v>7023159.8599999622</v>
      </c>
      <c r="J9962" s="27" t="s">
        <v>39</v>
      </c>
      <c r="K9962" s="2" t="s">
        <v>15</v>
      </c>
    </row>
    <row r="9963" spans="1:11" ht="12" customHeight="1" x14ac:dyDescent="0.2">
      <c r="A9963" s="2">
        <v>1700</v>
      </c>
      <c r="B9963" s="20" t="str">
        <f>VLOOKUP(C9963,'[2]05-2025'!$B$1:$C$65536,2,0)</f>
        <v>MEDICAMENTOS</v>
      </c>
      <c r="C9963" s="33" t="s">
        <v>103</v>
      </c>
      <c r="D9963" s="21">
        <f>VLOOKUP(C9963,'[2]05-2025'!$B$1:$D$65536,3,0)</f>
        <v>6069107.1600000001</v>
      </c>
      <c r="E9963" s="25" t="s">
        <v>1824</v>
      </c>
      <c r="F9963" s="27" t="s">
        <v>3130</v>
      </c>
      <c r="G9963" s="26">
        <v>1.23</v>
      </c>
      <c r="H9963" s="22">
        <v>0</v>
      </c>
      <c r="I9963" s="24">
        <f t="shared" si="156"/>
        <v>7023161.0899999626</v>
      </c>
      <c r="J9963" s="27" t="s">
        <v>39</v>
      </c>
      <c r="K9963" s="2" t="s">
        <v>15</v>
      </c>
    </row>
    <row r="9964" spans="1:11" ht="12" customHeight="1" x14ac:dyDescent="0.2">
      <c r="A9964" s="2">
        <v>1700</v>
      </c>
      <c r="B9964" s="20" t="str">
        <f>VLOOKUP(C9964,'[2]05-2025'!$B$1:$C$65536,2,0)</f>
        <v>MEDICAMENTOS</v>
      </c>
      <c r="C9964" s="33" t="s">
        <v>103</v>
      </c>
      <c r="D9964" s="21">
        <f>VLOOKUP(C9964,'[2]05-2025'!$B$1:$D$65536,3,0)</f>
        <v>6069107.1600000001</v>
      </c>
      <c r="E9964" s="25" t="s">
        <v>1824</v>
      </c>
      <c r="F9964" s="27" t="s">
        <v>3130</v>
      </c>
      <c r="G9964" s="26">
        <v>0.25</v>
      </c>
      <c r="H9964" s="22">
        <v>0</v>
      </c>
      <c r="I9964" s="24">
        <f t="shared" si="156"/>
        <v>7023161.3399999626</v>
      </c>
      <c r="J9964" s="27" t="s">
        <v>39</v>
      </c>
      <c r="K9964" s="2" t="s">
        <v>15</v>
      </c>
    </row>
    <row r="9965" spans="1:11" ht="12" customHeight="1" x14ac:dyDescent="0.2">
      <c r="A9965" s="2">
        <v>1700</v>
      </c>
      <c r="B9965" s="20" t="str">
        <f>VLOOKUP(C9965,'[2]05-2025'!$B$1:$C$65536,2,0)</f>
        <v>MEDICAMENTOS</v>
      </c>
      <c r="C9965" s="33" t="s">
        <v>103</v>
      </c>
      <c r="D9965" s="21">
        <f>VLOOKUP(C9965,'[2]05-2025'!$B$1:$D$65536,3,0)</f>
        <v>6069107.1600000001</v>
      </c>
      <c r="E9965" s="25" t="s">
        <v>1824</v>
      </c>
      <c r="F9965" s="27" t="s">
        <v>3130</v>
      </c>
      <c r="G9965" s="26">
        <v>0.01</v>
      </c>
      <c r="H9965" s="22">
        <v>0</v>
      </c>
      <c r="I9965" s="24">
        <f t="shared" si="156"/>
        <v>7023161.3499999624</v>
      </c>
      <c r="J9965" s="27" t="s">
        <v>39</v>
      </c>
      <c r="K9965" s="2" t="s">
        <v>15</v>
      </c>
    </row>
    <row r="9966" spans="1:11" ht="12" customHeight="1" x14ac:dyDescent="0.2">
      <c r="A9966" s="2">
        <v>1700</v>
      </c>
      <c r="B9966" s="20" t="str">
        <f>VLOOKUP(C9966,'[2]05-2025'!$B$1:$C$65536,2,0)</f>
        <v>MEDICAMENTOS</v>
      </c>
      <c r="C9966" s="33" t="s">
        <v>103</v>
      </c>
      <c r="D9966" s="21">
        <f>VLOOKUP(C9966,'[2]05-2025'!$B$1:$D$65536,3,0)</f>
        <v>6069107.1600000001</v>
      </c>
      <c r="E9966" s="25" t="s">
        <v>1824</v>
      </c>
      <c r="F9966" s="27" t="s">
        <v>1603</v>
      </c>
      <c r="G9966" s="26">
        <v>0.53</v>
      </c>
      <c r="H9966" s="22">
        <v>0</v>
      </c>
      <c r="I9966" s="24">
        <f t="shared" si="156"/>
        <v>7023161.8799999626</v>
      </c>
      <c r="J9966" s="27" t="s">
        <v>39</v>
      </c>
      <c r="K9966" s="2" t="s">
        <v>15</v>
      </c>
    </row>
    <row r="9967" spans="1:11" ht="12" customHeight="1" x14ac:dyDescent="0.2">
      <c r="A9967" s="2">
        <v>1700</v>
      </c>
      <c r="B9967" s="20" t="str">
        <f>VLOOKUP(C9967,'[2]05-2025'!$B$1:$C$65536,2,0)</f>
        <v>MEDICAMENTOS</v>
      </c>
      <c r="C9967" s="33" t="s">
        <v>103</v>
      </c>
      <c r="D9967" s="21">
        <f>VLOOKUP(C9967,'[2]05-2025'!$B$1:$D$65536,3,0)</f>
        <v>6069107.1600000001</v>
      </c>
      <c r="E9967" s="25" t="s">
        <v>1824</v>
      </c>
      <c r="F9967" s="27" t="s">
        <v>3130</v>
      </c>
      <c r="G9967" s="26">
        <v>1.46</v>
      </c>
      <c r="H9967" s="22">
        <v>0</v>
      </c>
      <c r="I9967" s="24">
        <f t="shared" si="156"/>
        <v>7023163.3399999626</v>
      </c>
      <c r="J9967" s="27" t="s">
        <v>39</v>
      </c>
      <c r="K9967" s="2" t="s">
        <v>15</v>
      </c>
    </row>
    <row r="9968" spans="1:11" ht="12" customHeight="1" x14ac:dyDescent="0.2">
      <c r="A9968" s="2">
        <v>1700</v>
      </c>
      <c r="B9968" s="20" t="str">
        <f>VLOOKUP(C9968,'[2]05-2025'!$B$1:$C$65536,2,0)</f>
        <v>MEDICAMENTOS</v>
      </c>
      <c r="C9968" s="33" t="s">
        <v>103</v>
      </c>
      <c r="D9968" s="21">
        <f>VLOOKUP(C9968,'[2]05-2025'!$B$1:$D$65536,3,0)</f>
        <v>6069107.1600000001</v>
      </c>
      <c r="E9968" s="25" t="s">
        <v>1824</v>
      </c>
      <c r="F9968" s="27" t="s">
        <v>3130</v>
      </c>
      <c r="G9968" s="26">
        <v>1.1499999999999999</v>
      </c>
      <c r="H9968" s="22">
        <v>0</v>
      </c>
      <c r="I9968" s="24">
        <f t="shared" si="156"/>
        <v>7023164.489999963</v>
      </c>
      <c r="J9968" s="27" t="s">
        <v>39</v>
      </c>
      <c r="K9968" s="2" t="s">
        <v>15</v>
      </c>
    </row>
    <row r="9969" spans="1:11" ht="12" customHeight="1" x14ac:dyDescent="0.2">
      <c r="A9969" s="2">
        <v>1700</v>
      </c>
      <c r="B9969" s="20" t="str">
        <f>VLOOKUP(C9969,'[2]05-2025'!$B$1:$C$65536,2,0)</f>
        <v>MEDICAMENTOS</v>
      </c>
      <c r="C9969" s="33" t="s">
        <v>103</v>
      </c>
      <c r="D9969" s="21">
        <f>VLOOKUP(C9969,'[2]05-2025'!$B$1:$D$65536,3,0)</f>
        <v>6069107.1600000001</v>
      </c>
      <c r="E9969" s="25" t="s">
        <v>1824</v>
      </c>
      <c r="F9969" s="27" t="s">
        <v>3130</v>
      </c>
      <c r="G9969" s="26">
        <v>0.48</v>
      </c>
      <c r="H9969" s="22">
        <v>0</v>
      </c>
      <c r="I9969" s="24">
        <f t="shared" si="156"/>
        <v>7023164.9699999634</v>
      </c>
      <c r="J9969" s="27" t="s">
        <v>39</v>
      </c>
      <c r="K9969" s="2" t="s">
        <v>15</v>
      </c>
    </row>
    <row r="9970" spans="1:11" ht="12" customHeight="1" x14ac:dyDescent="0.2">
      <c r="A9970" s="2">
        <v>1700</v>
      </c>
      <c r="B9970" s="20" t="str">
        <f>VLOOKUP(C9970,'[2]05-2025'!$B$1:$C$65536,2,0)</f>
        <v>MEDICAMENTOS</v>
      </c>
      <c r="C9970" s="33" t="s">
        <v>103</v>
      </c>
      <c r="D9970" s="21">
        <f>VLOOKUP(C9970,'[2]05-2025'!$B$1:$D$65536,3,0)</f>
        <v>6069107.1600000001</v>
      </c>
      <c r="E9970" s="25" t="s">
        <v>1824</v>
      </c>
      <c r="F9970" s="27" t="s">
        <v>3130</v>
      </c>
      <c r="G9970" s="26">
        <v>0.01</v>
      </c>
      <c r="H9970" s="22">
        <v>0</v>
      </c>
      <c r="I9970" s="24">
        <f t="shared" si="156"/>
        <v>7023164.9799999632</v>
      </c>
      <c r="J9970" s="27" t="s">
        <v>39</v>
      </c>
      <c r="K9970" s="2" t="s">
        <v>15</v>
      </c>
    </row>
    <row r="9971" spans="1:11" ht="12" customHeight="1" x14ac:dyDescent="0.2">
      <c r="A9971" s="2">
        <v>1700</v>
      </c>
      <c r="B9971" s="20" t="str">
        <f>VLOOKUP(C9971,'[2]05-2025'!$B$1:$C$65536,2,0)</f>
        <v>MEDICAMENTOS</v>
      </c>
      <c r="C9971" s="33" t="s">
        <v>103</v>
      </c>
      <c r="D9971" s="21">
        <f>VLOOKUP(C9971,'[2]05-2025'!$B$1:$D$65536,3,0)</f>
        <v>6069107.1600000001</v>
      </c>
      <c r="E9971" s="25" t="s">
        <v>1824</v>
      </c>
      <c r="F9971" s="27" t="s">
        <v>3130</v>
      </c>
      <c r="G9971" s="26">
        <v>0.37</v>
      </c>
      <c r="H9971" s="22">
        <v>0</v>
      </c>
      <c r="I9971" s="24">
        <f t="shared" si="156"/>
        <v>7023165.3499999633</v>
      </c>
      <c r="J9971" s="27" t="s">
        <v>39</v>
      </c>
      <c r="K9971" s="2" t="s">
        <v>15</v>
      </c>
    </row>
    <row r="9972" spans="1:11" ht="12" customHeight="1" x14ac:dyDescent="0.2">
      <c r="A9972" s="2">
        <v>1700</v>
      </c>
      <c r="B9972" s="20" t="str">
        <f>VLOOKUP(C9972,'[2]05-2025'!$B$1:$C$65536,2,0)</f>
        <v>MEDICAMENTOS</v>
      </c>
      <c r="C9972" s="33" t="s">
        <v>103</v>
      </c>
      <c r="D9972" s="21">
        <f>VLOOKUP(C9972,'[2]05-2025'!$B$1:$D$65536,3,0)</f>
        <v>6069107.1600000001</v>
      </c>
      <c r="E9972" s="25" t="s">
        <v>1824</v>
      </c>
      <c r="F9972" s="27" t="s">
        <v>3130</v>
      </c>
      <c r="G9972" s="26">
        <v>4.17</v>
      </c>
      <c r="H9972" s="22">
        <v>0</v>
      </c>
      <c r="I9972" s="24">
        <f t="shared" si="156"/>
        <v>7023169.5199999632</v>
      </c>
      <c r="J9972" s="27" t="s">
        <v>39</v>
      </c>
      <c r="K9972" s="2" t="s">
        <v>15</v>
      </c>
    </row>
    <row r="9973" spans="1:11" ht="12" customHeight="1" x14ac:dyDescent="0.2">
      <c r="A9973" s="2">
        <v>1700</v>
      </c>
      <c r="B9973" s="20" t="str">
        <f>VLOOKUP(C9973,'[2]05-2025'!$B$1:$C$65536,2,0)</f>
        <v>MEDICAMENTOS</v>
      </c>
      <c r="C9973" s="33" t="s">
        <v>103</v>
      </c>
      <c r="D9973" s="21">
        <f>VLOOKUP(C9973,'[2]05-2025'!$B$1:$D$65536,3,0)</f>
        <v>6069107.1600000001</v>
      </c>
      <c r="E9973" s="25" t="s">
        <v>1824</v>
      </c>
      <c r="F9973" s="27" t="s">
        <v>3130</v>
      </c>
      <c r="G9973" s="26">
        <v>0.91</v>
      </c>
      <c r="H9973" s="22">
        <v>0</v>
      </c>
      <c r="I9973" s="24">
        <f t="shared" si="156"/>
        <v>7023170.4299999634</v>
      </c>
      <c r="J9973" s="27" t="s">
        <v>39</v>
      </c>
      <c r="K9973" s="2" t="s">
        <v>15</v>
      </c>
    </row>
    <row r="9974" spans="1:11" ht="12" customHeight="1" x14ac:dyDescent="0.2">
      <c r="A9974" s="2">
        <v>1700</v>
      </c>
      <c r="B9974" s="20" t="str">
        <f>VLOOKUP(C9974,'[2]05-2025'!$B$1:$C$65536,2,0)</f>
        <v>MEDICAMENTOS</v>
      </c>
      <c r="C9974" s="33" t="s">
        <v>103</v>
      </c>
      <c r="D9974" s="21">
        <f>VLOOKUP(C9974,'[2]05-2025'!$B$1:$D$65536,3,0)</f>
        <v>6069107.1600000001</v>
      </c>
      <c r="E9974" s="25" t="s">
        <v>1824</v>
      </c>
      <c r="F9974" s="27" t="s">
        <v>3130</v>
      </c>
      <c r="G9974" s="26">
        <v>0.74</v>
      </c>
      <c r="H9974" s="22">
        <v>0</v>
      </c>
      <c r="I9974" s="24">
        <f t="shared" si="156"/>
        <v>7023171.1699999636</v>
      </c>
      <c r="J9974" s="27" t="s">
        <v>39</v>
      </c>
      <c r="K9974" s="2" t="s">
        <v>15</v>
      </c>
    </row>
    <row r="9975" spans="1:11" ht="12" customHeight="1" x14ac:dyDescent="0.2">
      <c r="A9975" s="2">
        <v>1700</v>
      </c>
      <c r="B9975" s="20" t="str">
        <f>VLOOKUP(C9975,'[2]05-2025'!$B$1:$C$65536,2,0)</f>
        <v>MEDICAMENTOS</v>
      </c>
      <c r="C9975" s="33" t="s">
        <v>103</v>
      </c>
      <c r="D9975" s="21">
        <f>VLOOKUP(C9975,'[2]05-2025'!$B$1:$D$65536,3,0)</f>
        <v>6069107.1600000001</v>
      </c>
      <c r="E9975" s="25" t="s">
        <v>1824</v>
      </c>
      <c r="F9975" s="27" t="s">
        <v>3130</v>
      </c>
      <c r="G9975" s="26">
        <v>0.06</v>
      </c>
      <c r="H9975" s="22">
        <v>0</v>
      </c>
      <c r="I9975" s="24">
        <f t="shared" si="156"/>
        <v>7023171.2299999632</v>
      </c>
      <c r="J9975" s="27" t="s">
        <v>39</v>
      </c>
      <c r="K9975" s="2" t="s">
        <v>15</v>
      </c>
    </row>
    <row r="9976" spans="1:11" ht="12" customHeight="1" x14ac:dyDescent="0.2">
      <c r="A9976" s="2">
        <v>1700</v>
      </c>
      <c r="B9976" s="20" t="str">
        <f>VLOOKUP(C9976,'[2]05-2025'!$B$1:$C$65536,2,0)</f>
        <v>MEDICAMENTOS</v>
      </c>
      <c r="C9976" s="33" t="s">
        <v>103</v>
      </c>
      <c r="D9976" s="21">
        <f>VLOOKUP(C9976,'[2]05-2025'!$B$1:$D$65536,3,0)</f>
        <v>6069107.1600000001</v>
      </c>
      <c r="E9976" s="25" t="s">
        <v>1824</v>
      </c>
      <c r="F9976" s="27" t="s">
        <v>3130</v>
      </c>
      <c r="G9976" s="26">
        <v>0.11</v>
      </c>
      <c r="H9976" s="22">
        <v>0</v>
      </c>
      <c r="I9976" s="24">
        <f t="shared" si="156"/>
        <v>7023171.3399999635</v>
      </c>
      <c r="J9976" s="27" t="s">
        <v>39</v>
      </c>
      <c r="K9976" s="2" t="s">
        <v>15</v>
      </c>
    </row>
    <row r="9977" spans="1:11" ht="12" customHeight="1" x14ac:dyDescent="0.2">
      <c r="A9977" s="2">
        <v>1700</v>
      </c>
      <c r="B9977" s="20" t="str">
        <f>VLOOKUP(C9977,'[2]05-2025'!$B$1:$C$65536,2,0)</f>
        <v>MEDICAMENTOS</v>
      </c>
      <c r="C9977" s="33" t="s">
        <v>103</v>
      </c>
      <c r="D9977" s="21">
        <f>VLOOKUP(C9977,'[2]05-2025'!$B$1:$D$65536,3,0)</f>
        <v>6069107.1600000001</v>
      </c>
      <c r="E9977" s="25" t="s">
        <v>1824</v>
      </c>
      <c r="F9977" s="27" t="s">
        <v>3130</v>
      </c>
      <c r="G9977" s="26">
        <v>0.75</v>
      </c>
      <c r="H9977" s="22">
        <v>0</v>
      </c>
      <c r="I9977" s="24">
        <f t="shared" si="156"/>
        <v>7023172.0899999635</v>
      </c>
      <c r="J9977" s="27" t="s">
        <v>39</v>
      </c>
      <c r="K9977" s="2" t="s">
        <v>15</v>
      </c>
    </row>
    <row r="9978" spans="1:11" ht="12" customHeight="1" x14ac:dyDescent="0.2">
      <c r="A9978" s="2">
        <v>1700</v>
      </c>
      <c r="B9978" s="20" t="str">
        <f>VLOOKUP(C9978,'[2]05-2025'!$B$1:$C$65536,2,0)</f>
        <v>MEDICAMENTOS</v>
      </c>
      <c r="C9978" s="33" t="s">
        <v>103</v>
      </c>
      <c r="D9978" s="21">
        <f>VLOOKUP(C9978,'[2]05-2025'!$B$1:$D$65536,3,0)</f>
        <v>6069107.1600000001</v>
      </c>
      <c r="E9978" s="25" t="s">
        <v>1824</v>
      </c>
      <c r="F9978" s="27" t="s">
        <v>3130</v>
      </c>
      <c r="G9978" s="26">
        <v>0.95</v>
      </c>
      <c r="H9978" s="22">
        <v>0</v>
      </c>
      <c r="I9978" s="24">
        <f t="shared" si="156"/>
        <v>7023173.0399999637</v>
      </c>
      <c r="J9978" s="27" t="s">
        <v>39</v>
      </c>
      <c r="K9978" s="2" t="s">
        <v>15</v>
      </c>
    </row>
    <row r="9979" spans="1:11" ht="12" customHeight="1" x14ac:dyDescent="0.2">
      <c r="A9979" s="2">
        <v>1700</v>
      </c>
      <c r="B9979" s="20" t="str">
        <f>VLOOKUP(C9979,'[2]05-2025'!$B$1:$C$65536,2,0)</f>
        <v>MEDICAMENTOS</v>
      </c>
      <c r="C9979" s="33" t="s">
        <v>103</v>
      </c>
      <c r="D9979" s="21">
        <f>VLOOKUP(C9979,'[2]05-2025'!$B$1:$D$65536,3,0)</f>
        <v>6069107.1600000001</v>
      </c>
      <c r="E9979" s="25" t="s">
        <v>1824</v>
      </c>
      <c r="F9979" s="27" t="s">
        <v>3130</v>
      </c>
      <c r="G9979" s="26">
        <v>0.22</v>
      </c>
      <c r="H9979" s="22">
        <v>0</v>
      </c>
      <c r="I9979" s="24">
        <f t="shared" si="156"/>
        <v>7023173.2599999635</v>
      </c>
      <c r="J9979" s="27" t="s">
        <v>39</v>
      </c>
      <c r="K9979" s="2" t="s">
        <v>15</v>
      </c>
    </row>
    <row r="9980" spans="1:11" ht="12" customHeight="1" x14ac:dyDescent="0.2">
      <c r="A9980" s="2">
        <v>1700</v>
      </c>
      <c r="B9980" s="20" t="str">
        <f>VLOOKUP(C9980,'[2]05-2025'!$B$1:$C$65536,2,0)</f>
        <v>MEDICAMENTOS</v>
      </c>
      <c r="C9980" s="33" t="s">
        <v>103</v>
      </c>
      <c r="D9980" s="21">
        <f>VLOOKUP(C9980,'[2]05-2025'!$B$1:$D$65536,3,0)</f>
        <v>6069107.1600000001</v>
      </c>
      <c r="E9980" s="25" t="s">
        <v>1824</v>
      </c>
      <c r="F9980" s="27" t="s">
        <v>3130</v>
      </c>
      <c r="G9980" s="26">
        <v>0.12</v>
      </c>
      <c r="H9980" s="22">
        <v>0</v>
      </c>
      <c r="I9980" s="24">
        <f t="shared" si="156"/>
        <v>7023173.3799999636</v>
      </c>
      <c r="J9980" s="27" t="s">
        <v>39</v>
      </c>
      <c r="K9980" s="2" t="s">
        <v>15</v>
      </c>
    </row>
    <row r="9981" spans="1:11" ht="12" customHeight="1" x14ac:dyDescent="0.2">
      <c r="A9981" s="2">
        <v>1700</v>
      </c>
      <c r="B9981" s="20" t="str">
        <f>VLOOKUP(C9981,'[2]05-2025'!$B$1:$C$65536,2,0)</f>
        <v>MEDICAMENTOS</v>
      </c>
      <c r="C9981" s="33" t="s">
        <v>103</v>
      </c>
      <c r="D9981" s="21">
        <f>VLOOKUP(C9981,'[2]05-2025'!$B$1:$D$65536,3,0)</f>
        <v>6069107.1600000001</v>
      </c>
      <c r="E9981" s="25" t="s">
        <v>1824</v>
      </c>
      <c r="F9981" s="27" t="s">
        <v>3130</v>
      </c>
      <c r="G9981" s="26">
        <v>1.07</v>
      </c>
      <c r="H9981" s="22">
        <v>0</v>
      </c>
      <c r="I9981" s="24">
        <f t="shared" si="156"/>
        <v>7023174.4499999639</v>
      </c>
      <c r="J9981" s="27" t="s">
        <v>39</v>
      </c>
      <c r="K9981" s="2" t="s">
        <v>15</v>
      </c>
    </row>
    <row r="9982" spans="1:11" ht="12" customHeight="1" x14ac:dyDescent="0.2">
      <c r="A9982" s="2">
        <v>1700</v>
      </c>
      <c r="B9982" s="20" t="str">
        <f>VLOOKUP(C9982,'[2]05-2025'!$B$1:$C$65536,2,0)</f>
        <v>MEDICAMENTOS</v>
      </c>
      <c r="C9982" s="33" t="s">
        <v>103</v>
      </c>
      <c r="D9982" s="21">
        <f>VLOOKUP(C9982,'[2]05-2025'!$B$1:$D$65536,3,0)</f>
        <v>6069107.1600000001</v>
      </c>
      <c r="E9982" s="25" t="s">
        <v>1824</v>
      </c>
      <c r="F9982" s="27" t="s">
        <v>3130</v>
      </c>
      <c r="G9982" s="26">
        <v>0.61</v>
      </c>
      <c r="H9982" s="22">
        <v>0</v>
      </c>
      <c r="I9982" s="24">
        <f t="shared" si="156"/>
        <v>7023175.0599999642</v>
      </c>
      <c r="J9982" s="27" t="s">
        <v>39</v>
      </c>
      <c r="K9982" s="2" t="s">
        <v>15</v>
      </c>
    </row>
    <row r="9983" spans="1:11" ht="12" customHeight="1" x14ac:dyDescent="0.2">
      <c r="A9983" s="2">
        <v>1700</v>
      </c>
      <c r="B9983" s="20" t="str">
        <f>VLOOKUP(C9983,'[2]05-2025'!$B$1:$C$65536,2,0)</f>
        <v>MEDICAMENTOS</v>
      </c>
      <c r="C9983" s="33" t="s">
        <v>103</v>
      </c>
      <c r="D9983" s="21">
        <f>VLOOKUP(C9983,'[2]05-2025'!$B$1:$D$65536,3,0)</f>
        <v>6069107.1600000001</v>
      </c>
      <c r="E9983" s="25" t="s">
        <v>1824</v>
      </c>
      <c r="F9983" s="27" t="s">
        <v>3130</v>
      </c>
      <c r="G9983" s="26">
        <v>0.03</v>
      </c>
      <c r="H9983" s="22">
        <v>0</v>
      </c>
      <c r="I9983" s="24">
        <f t="shared" si="156"/>
        <v>7023175.0899999645</v>
      </c>
      <c r="J9983" s="27" t="s">
        <v>39</v>
      </c>
      <c r="K9983" s="2" t="s">
        <v>15</v>
      </c>
    </row>
    <row r="9984" spans="1:11" ht="12" customHeight="1" x14ac:dyDescent="0.2">
      <c r="A9984" s="2">
        <v>1700</v>
      </c>
      <c r="B9984" s="20" t="str">
        <f>VLOOKUP(C9984,'[2]05-2025'!$B$1:$C$65536,2,0)</f>
        <v>MEDICAMENTOS</v>
      </c>
      <c r="C9984" s="33" t="s">
        <v>103</v>
      </c>
      <c r="D9984" s="21">
        <f>VLOOKUP(C9984,'[2]05-2025'!$B$1:$D$65536,3,0)</f>
        <v>6069107.1600000001</v>
      </c>
      <c r="E9984" s="25" t="s">
        <v>1824</v>
      </c>
      <c r="F9984" s="27" t="s">
        <v>3130</v>
      </c>
      <c r="G9984" s="26">
        <v>7.0000000000000007E-2</v>
      </c>
      <c r="H9984" s="22">
        <v>0</v>
      </c>
      <c r="I9984" s="24">
        <f t="shared" si="156"/>
        <v>7023175.1599999648</v>
      </c>
      <c r="J9984" s="27" t="s">
        <v>39</v>
      </c>
      <c r="K9984" s="2" t="s">
        <v>15</v>
      </c>
    </row>
    <row r="9985" spans="1:11" ht="12" customHeight="1" x14ac:dyDescent="0.2">
      <c r="A9985" s="2">
        <v>1700</v>
      </c>
      <c r="B9985" s="20" t="str">
        <f>VLOOKUP(C9985,'[2]05-2025'!$B$1:$C$65536,2,0)</f>
        <v>MEDICAMENTOS</v>
      </c>
      <c r="C9985" s="33" t="s">
        <v>103</v>
      </c>
      <c r="D9985" s="21">
        <f>VLOOKUP(C9985,'[2]05-2025'!$B$1:$D$65536,3,0)</f>
        <v>6069107.1600000001</v>
      </c>
      <c r="E9985" s="25" t="s">
        <v>1824</v>
      </c>
      <c r="F9985" s="27" t="s">
        <v>3130</v>
      </c>
      <c r="G9985" s="26">
        <v>0.4</v>
      </c>
      <c r="H9985" s="22">
        <v>0</v>
      </c>
      <c r="I9985" s="24">
        <f t="shared" si="156"/>
        <v>7023175.5599999651</v>
      </c>
      <c r="J9985" s="27" t="s">
        <v>39</v>
      </c>
      <c r="K9985" s="2" t="s">
        <v>15</v>
      </c>
    </row>
    <row r="9986" spans="1:11" ht="12" customHeight="1" x14ac:dyDescent="0.2">
      <c r="A9986" s="2">
        <v>1700</v>
      </c>
      <c r="B9986" s="20" t="str">
        <f>VLOOKUP(C9986,'[2]05-2025'!$B$1:$C$65536,2,0)</f>
        <v>MEDICAMENTOS</v>
      </c>
      <c r="C9986" s="33" t="s">
        <v>103</v>
      </c>
      <c r="D9986" s="21">
        <f>VLOOKUP(C9986,'[2]05-2025'!$B$1:$D$65536,3,0)</f>
        <v>6069107.1600000001</v>
      </c>
      <c r="E9986" s="25" t="s">
        <v>1824</v>
      </c>
      <c r="F9986" s="27" t="s">
        <v>3130</v>
      </c>
      <c r="G9986" s="26">
        <v>0.48</v>
      </c>
      <c r="H9986" s="22">
        <v>0</v>
      </c>
      <c r="I9986" s="24">
        <f t="shared" si="156"/>
        <v>7023176.0399999656</v>
      </c>
      <c r="J9986" s="27" t="s">
        <v>39</v>
      </c>
      <c r="K9986" s="2" t="s">
        <v>15</v>
      </c>
    </row>
    <row r="9987" spans="1:11" ht="12" customHeight="1" x14ac:dyDescent="0.2">
      <c r="A9987" s="2">
        <v>1700</v>
      </c>
      <c r="B9987" s="20" t="str">
        <f>VLOOKUP(C9987,'[2]05-2025'!$B$1:$C$65536,2,0)</f>
        <v>MEDICAMENTOS</v>
      </c>
      <c r="C9987" s="33" t="s">
        <v>103</v>
      </c>
      <c r="D9987" s="21">
        <f>VLOOKUP(C9987,'[2]05-2025'!$B$1:$D$65536,3,0)</f>
        <v>6069107.1600000001</v>
      </c>
      <c r="E9987" s="25" t="s">
        <v>1824</v>
      </c>
      <c r="F9987" s="27" t="s">
        <v>3130</v>
      </c>
      <c r="G9987" s="26">
        <v>1.59</v>
      </c>
      <c r="H9987" s="22">
        <v>0</v>
      </c>
      <c r="I9987" s="24">
        <f t="shared" ref="I9987:I10050" si="157">IF(C9987&lt;&gt;C9986,D9987+G9987-H9987,IF(C9987=C9986,I9986+G9987-H9987,"falso"))</f>
        <v>7023177.6299999654</v>
      </c>
      <c r="J9987" s="27" t="s">
        <v>39</v>
      </c>
      <c r="K9987" s="2" t="s">
        <v>15</v>
      </c>
    </row>
    <row r="9988" spans="1:11" ht="12" customHeight="1" x14ac:dyDescent="0.2">
      <c r="A9988" s="2">
        <v>1700</v>
      </c>
      <c r="B9988" s="20" t="str">
        <f>VLOOKUP(C9988,'[2]05-2025'!$B$1:$C$65536,2,0)</f>
        <v>MEDICAMENTOS</v>
      </c>
      <c r="C9988" s="33" t="s">
        <v>103</v>
      </c>
      <c r="D9988" s="21">
        <f>VLOOKUP(C9988,'[2]05-2025'!$B$1:$D$65536,3,0)</f>
        <v>6069107.1600000001</v>
      </c>
      <c r="E9988" s="25" t="s">
        <v>1824</v>
      </c>
      <c r="F9988" s="27" t="s">
        <v>2315</v>
      </c>
      <c r="G9988" s="26">
        <v>28.08</v>
      </c>
      <c r="H9988" s="22">
        <v>0</v>
      </c>
      <c r="I9988" s="24">
        <f t="shared" si="157"/>
        <v>7023205.7099999655</v>
      </c>
      <c r="J9988" s="27" t="s">
        <v>1667</v>
      </c>
      <c r="K9988" s="2" t="s">
        <v>15</v>
      </c>
    </row>
    <row r="9989" spans="1:11" ht="12" customHeight="1" x14ac:dyDescent="0.2">
      <c r="A9989" s="2">
        <v>1700</v>
      </c>
      <c r="B9989" s="20" t="str">
        <f>VLOOKUP(C9989,'[2]05-2025'!$B$1:$C$65536,2,0)</f>
        <v>MEDICAMENTOS</v>
      </c>
      <c r="C9989" s="33" t="s">
        <v>103</v>
      </c>
      <c r="D9989" s="21">
        <f>VLOOKUP(C9989,'[2]05-2025'!$B$1:$D$65536,3,0)</f>
        <v>6069107.1600000001</v>
      </c>
      <c r="E9989" s="25" t="s">
        <v>1824</v>
      </c>
      <c r="F9989" s="27" t="s">
        <v>2316</v>
      </c>
      <c r="G9989" s="26">
        <v>35872.32</v>
      </c>
      <c r="H9989" s="22">
        <v>0</v>
      </c>
      <c r="I9989" s="24">
        <f t="shared" si="157"/>
        <v>7059078.0299999658</v>
      </c>
      <c r="J9989" s="27" t="s">
        <v>57</v>
      </c>
      <c r="K9989" s="2" t="s">
        <v>15</v>
      </c>
    </row>
    <row r="9990" spans="1:11" ht="12" customHeight="1" x14ac:dyDescent="0.2">
      <c r="A9990" s="2">
        <v>1700</v>
      </c>
      <c r="B9990" s="20" t="str">
        <f>VLOOKUP(C9990,'[2]05-2025'!$B$1:$C$65536,2,0)</f>
        <v>MEDICAMENTOS</v>
      </c>
      <c r="C9990" s="33" t="s">
        <v>103</v>
      </c>
      <c r="D9990" s="21">
        <f>VLOOKUP(C9990,'[2]05-2025'!$B$1:$D$65536,3,0)</f>
        <v>6069107.1600000001</v>
      </c>
      <c r="E9990" s="25" t="s">
        <v>1824</v>
      </c>
      <c r="F9990" s="27" t="s">
        <v>3130</v>
      </c>
      <c r="G9990" s="26">
        <v>0.26</v>
      </c>
      <c r="H9990" s="22">
        <v>0</v>
      </c>
      <c r="I9990" s="24">
        <f t="shared" si="157"/>
        <v>7059078.2899999656</v>
      </c>
      <c r="J9990" s="27" t="s">
        <v>1801</v>
      </c>
      <c r="K9990" s="2" t="s">
        <v>15</v>
      </c>
    </row>
    <row r="9991" spans="1:11" ht="12" customHeight="1" x14ac:dyDescent="0.2">
      <c r="A9991" s="2">
        <v>1700</v>
      </c>
      <c r="B9991" s="20" t="str">
        <f>VLOOKUP(C9991,'[2]05-2025'!$B$1:$C$65536,2,0)</f>
        <v>MATERIAIS DE EXPEDIENTE</v>
      </c>
      <c r="C9991" s="33" t="s">
        <v>104</v>
      </c>
      <c r="D9991" s="21">
        <f>VLOOKUP(C9991,'[2]05-2025'!$B$1:$D$65536,3,0)</f>
        <v>78843.22</v>
      </c>
      <c r="E9991" s="25" t="s">
        <v>1812</v>
      </c>
      <c r="F9991" s="27" t="s">
        <v>3160</v>
      </c>
      <c r="G9991" s="34">
        <v>0</v>
      </c>
      <c r="H9991" s="26">
        <v>8793.06</v>
      </c>
      <c r="I9991" s="24">
        <f t="shared" si="157"/>
        <v>70050.16</v>
      </c>
      <c r="J9991" s="27" t="s">
        <v>60</v>
      </c>
      <c r="K9991" s="2" t="s">
        <v>15</v>
      </c>
    </row>
    <row r="9992" spans="1:11" ht="12" customHeight="1" x14ac:dyDescent="0.2">
      <c r="A9992" s="2">
        <v>1700</v>
      </c>
      <c r="B9992" s="20" t="str">
        <f>VLOOKUP(C9992,'[2]05-2025'!$B$1:$C$65536,2,0)</f>
        <v>MATERIAIS DE EXPEDIENTE</v>
      </c>
      <c r="C9992" s="33" t="s">
        <v>104</v>
      </c>
      <c r="D9992" s="21">
        <f>VLOOKUP(C9992,'[2]05-2025'!$B$1:$D$65536,3,0)</f>
        <v>78843.22</v>
      </c>
      <c r="E9992" s="25" t="s">
        <v>1812</v>
      </c>
      <c r="F9992" s="27" t="s">
        <v>2882</v>
      </c>
      <c r="G9992" s="26">
        <v>17066.7</v>
      </c>
      <c r="H9992" s="22">
        <v>0</v>
      </c>
      <c r="I9992" s="24">
        <f t="shared" si="157"/>
        <v>87116.86</v>
      </c>
      <c r="J9992" s="27" t="s">
        <v>59</v>
      </c>
      <c r="K9992" s="2" t="s">
        <v>15</v>
      </c>
    </row>
    <row r="9993" spans="1:11" ht="12" customHeight="1" x14ac:dyDescent="0.2">
      <c r="A9993" s="2">
        <v>1700</v>
      </c>
      <c r="B9993" s="20" t="str">
        <f>VLOOKUP(C9993,'[2]05-2025'!$B$1:$C$65536,2,0)</f>
        <v>MATERIAIS DE EXPEDIENTE</v>
      </c>
      <c r="C9993" s="33" t="s">
        <v>104</v>
      </c>
      <c r="D9993" s="21">
        <f>VLOOKUP(C9993,'[2]05-2025'!$B$1:$D$65536,3,0)</f>
        <v>78843.22</v>
      </c>
      <c r="E9993" s="25" t="s">
        <v>1824</v>
      </c>
      <c r="F9993" s="27" t="s">
        <v>3014</v>
      </c>
      <c r="G9993" s="26">
        <v>8793.06</v>
      </c>
      <c r="H9993" s="22">
        <v>0</v>
      </c>
      <c r="I9993" s="24">
        <f t="shared" si="157"/>
        <v>95909.92</v>
      </c>
      <c r="J9993" s="27" t="s">
        <v>60</v>
      </c>
      <c r="K9993" s="2" t="s">
        <v>15</v>
      </c>
    </row>
    <row r="9994" spans="1:11" ht="12" customHeight="1" x14ac:dyDescent="0.2">
      <c r="A9994" s="2">
        <v>1700</v>
      </c>
      <c r="B9994" s="20" t="str">
        <f>VLOOKUP(C9994,'[2]05-2025'!$B$1:$C$65536,2,0)</f>
        <v>MATERIAIS DE EXPEDIENTE</v>
      </c>
      <c r="C9994" s="33" t="s">
        <v>104</v>
      </c>
      <c r="D9994" s="21">
        <f>VLOOKUP(C9994,'[2]05-2025'!$B$1:$D$65536,3,0)</f>
        <v>78843.22</v>
      </c>
      <c r="E9994" s="25" t="s">
        <v>1824</v>
      </c>
      <c r="F9994" s="27" t="s">
        <v>2317</v>
      </c>
      <c r="G9994" s="26">
        <v>884.73</v>
      </c>
      <c r="H9994" s="22">
        <v>0</v>
      </c>
      <c r="I9994" s="24">
        <f t="shared" si="157"/>
        <v>96794.65</v>
      </c>
      <c r="J9994" s="27" t="s">
        <v>43</v>
      </c>
      <c r="K9994" s="2" t="s">
        <v>15</v>
      </c>
    </row>
    <row r="9995" spans="1:11" ht="12" customHeight="1" x14ac:dyDescent="0.2">
      <c r="A9995" s="2">
        <v>1700</v>
      </c>
      <c r="B9995" s="20" t="str">
        <f>VLOOKUP(C9995,'[2]05-2025'!$B$1:$C$65536,2,0)</f>
        <v>MATERIAIS DE EXPEDIENTE</v>
      </c>
      <c r="C9995" s="33" t="s">
        <v>104</v>
      </c>
      <c r="D9995" s="21">
        <f>VLOOKUP(C9995,'[2]05-2025'!$B$1:$D$65536,3,0)</f>
        <v>78843.22</v>
      </c>
      <c r="E9995" s="25" t="s">
        <v>1824</v>
      </c>
      <c r="F9995" s="27" t="s">
        <v>2332</v>
      </c>
      <c r="G9995" s="26">
        <v>0.01</v>
      </c>
      <c r="H9995" s="22">
        <v>0</v>
      </c>
      <c r="I9995" s="24">
        <f t="shared" si="157"/>
        <v>96794.659999999989</v>
      </c>
      <c r="J9995" s="27" t="s">
        <v>43</v>
      </c>
      <c r="K9995" s="2" t="s">
        <v>15</v>
      </c>
    </row>
    <row r="9996" spans="1:11" ht="12" customHeight="1" x14ac:dyDescent="0.2">
      <c r="A9996" s="2">
        <v>1700</v>
      </c>
      <c r="B9996" s="20" t="str">
        <f>VLOOKUP(C9996,'[2]05-2025'!$B$1:$C$65536,2,0)</f>
        <v>EXAMES MEDICOS E LABORATORIOS</v>
      </c>
      <c r="C9996" s="33" t="s">
        <v>105</v>
      </c>
      <c r="D9996" s="21">
        <f>VLOOKUP(C9996,'[2]05-2025'!$B$1:$D$65536,3,0)</f>
        <v>4487605.57</v>
      </c>
      <c r="E9996" s="25" t="s">
        <v>1808</v>
      </c>
      <c r="F9996" s="27" t="s">
        <v>3161</v>
      </c>
      <c r="G9996" s="34">
        <v>0</v>
      </c>
      <c r="H9996" s="26">
        <v>59173.84</v>
      </c>
      <c r="I9996" s="24">
        <f t="shared" si="157"/>
        <v>4428431.7300000004</v>
      </c>
      <c r="J9996" s="27" t="s">
        <v>60</v>
      </c>
      <c r="K9996" s="2" t="s">
        <v>15</v>
      </c>
    </row>
    <row r="9997" spans="1:11" ht="12" customHeight="1" x14ac:dyDescent="0.2">
      <c r="A9997" s="2">
        <v>1700</v>
      </c>
      <c r="B9997" s="20" t="str">
        <f>VLOOKUP(C9997,'[2]05-2025'!$B$1:$C$65536,2,0)</f>
        <v>EXAMES MEDICOS E LABORATORIOS</v>
      </c>
      <c r="C9997" s="33" t="s">
        <v>105</v>
      </c>
      <c r="D9997" s="21">
        <f>VLOOKUP(C9997,'[2]05-2025'!$B$1:$D$65536,3,0)</f>
        <v>4487605.57</v>
      </c>
      <c r="E9997" s="25" t="s">
        <v>1819</v>
      </c>
      <c r="F9997" s="27" t="s">
        <v>3162</v>
      </c>
      <c r="G9997" s="34">
        <v>0</v>
      </c>
      <c r="H9997" s="26">
        <v>268735.75</v>
      </c>
      <c r="I9997" s="24">
        <f t="shared" si="157"/>
        <v>4159695.9800000004</v>
      </c>
      <c r="J9997" s="27" t="s">
        <v>60</v>
      </c>
      <c r="K9997" s="2" t="s">
        <v>15</v>
      </c>
    </row>
    <row r="9998" spans="1:11" ht="12" customHeight="1" x14ac:dyDescent="0.2">
      <c r="A9998" s="2">
        <v>1700</v>
      </c>
      <c r="B9998" s="20" t="str">
        <f>VLOOKUP(C9998,'[2]05-2025'!$B$1:$C$65536,2,0)</f>
        <v>EXAMES MEDICOS E LABORATORIOS</v>
      </c>
      <c r="C9998" s="33" t="s">
        <v>105</v>
      </c>
      <c r="D9998" s="21">
        <f>VLOOKUP(C9998,'[2]05-2025'!$B$1:$D$65536,3,0)</f>
        <v>4487605.57</v>
      </c>
      <c r="E9998" s="25" t="s">
        <v>1805</v>
      </c>
      <c r="F9998" s="27" t="s">
        <v>3163</v>
      </c>
      <c r="G9998" s="34">
        <v>0</v>
      </c>
      <c r="H9998" s="26">
        <v>556576.34</v>
      </c>
      <c r="I9998" s="24">
        <f t="shared" si="157"/>
        <v>3603119.6400000006</v>
      </c>
      <c r="J9998" s="27" t="s">
        <v>60</v>
      </c>
      <c r="K9998" s="2" t="s">
        <v>15</v>
      </c>
    </row>
    <row r="9999" spans="1:11" ht="12" customHeight="1" x14ac:dyDescent="0.2">
      <c r="A9999" s="2">
        <v>1700</v>
      </c>
      <c r="B9999" s="20" t="str">
        <f>VLOOKUP(C9999,'[2]05-2025'!$B$1:$C$65536,2,0)</f>
        <v>EXAMES MEDICOS E LABORATORIOS</v>
      </c>
      <c r="C9999" s="33" t="s">
        <v>105</v>
      </c>
      <c r="D9999" s="21">
        <f>VLOOKUP(C9999,'[2]05-2025'!$B$1:$D$65536,3,0)</f>
        <v>4487605.57</v>
      </c>
      <c r="E9999" s="25" t="s">
        <v>1808</v>
      </c>
      <c r="F9999" s="27" t="s">
        <v>1635</v>
      </c>
      <c r="G9999" s="26">
        <v>1482.8</v>
      </c>
      <c r="H9999" s="22">
        <v>0</v>
      </c>
      <c r="I9999" s="24">
        <f t="shared" si="157"/>
        <v>3604602.4400000004</v>
      </c>
      <c r="J9999" s="27" t="s">
        <v>72</v>
      </c>
      <c r="K9999" s="2" t="s">
        <v>15</v>
      </c>
    </row>
    <row r="10000" spans="1:11" ht="12" customHeight="1" x14ac:dyDescent="0.2">
      <c r="A10000" s="2">
        <v>1700</v>
      </c>
      <c r="B10000" s="20" t="str">
        <f>VLOOKUP(C10000,'[2]05-2025'!$B$1:$C$65536,2,0)</f>
        <v>EXAMES MEDICOS E LABORATORIOS</v>
      </c>
      <c r="C10000" s="33" t="s">
        <v>105</v>
      </c>
      <c r="D10000" s="21">
        <f>VLOOKUP(C10000,'[2]05-2025'!$B$1:$D$65536,3,0)</f>
        <v>4487605.57</v>
      </c>
      <c r="E10000" s="25" t="s">
        <v>1808</v>
      </c>
      <c r="F10000" s="27" t="s">
        <v>2841</v>
      </c>
      <c r="G10000" s="26">
        <v>29927.26</v>
      </c>
      <c r="H10000" s="22">
        <v>0</v>
      </c>
      <c r="I10000" s="24">
        <f t="shared" si="157"/>
        <v>3634529.7</v>
      </c>
      <c r="J10000" s="27" t="s">
        <v>59</v>
      </c>
      <c r="K10000" s="2" t="s">
        <v>15</v>
      </c>
    </row>
    <row r="10001" spans="1:11" ht="12" customHeight="1" x14ac:dyDescent="0.2">
      <c r="A10001" s="2">
        <v>1700</v>
      </c>
      <c r="B10001" s="20" t="str">
        <f>VLOOKUP(C10001,'[2]05-2025'!$B$1:$C$65536,2,0)</f>
        <v>EXAMES MEDICOS E LABORATORIOS</v>
      </c>
      <c r="C10001" s="33" t="s">
        <v>105</v>
      </c>
      <c r="D10001" s="21">
        <f>VLOOKUP(C10001,'[2]05-2025'!$B$1:$D$65536,3,0)</f>
        <v>4487605.57</v>
      </c>
      <c r="E10001" s="25" t="s">
        <v>1808</v>
      </c>
      <c r="F10001" s="27" t="s">
        <v>1636</v>
      </c>
      <c r="G10001" s="26">
        <v>478.33</v>
      </c>
      <c r="H10001" s="22">
        <v>0</v>
      </c>
      <c r="I10001" s="24">
        <f t="shared" si="157"/>
        <v>3635008.0300000003</v>
      </c>
      <c r="J10001" s="27" t="s">
        <v>69</v>
      </c>
      <c r="K10001" s="2" t="s">
        <v>15</v>
      </c>
    </row>
    <row r="10002" spans="1:11" ht="12" customHeight="1" x14ac:dyDescent="0.2">
      <c r="A10002" s="2">
        <v>1700</v>
      </c>
      <c r="B10002" s="20" t="str">
        <f>VLOOKUP(C10002,'[2]05-2025'!$B$1:$C$65536,2,0)</f>
        <v>EXAMES MEDICOS E LABORATORIOS</v>
      </c>
      <c r="C10002" s="33" t="s">
        <v>105</v>
      </c>
      <c r="D10002" s="21">
        <f>VLOOKUP(C10002,'[2]05-2025'!$B$1:$D$65536,3,0)</f>
        <v>4487605.57</v>
      </c>
      <c r="E10002" s="25" t="s">
        <v>1808</v>
      </c>
      <c r="F10002" s="27" t="s">
        <v>1635</v>
      </c>
      <c r="G10002" s="26">
        <v>725.9</v>
      </c>
      <c r="H10002" s="22">
        <v>0</v>
      </c>
      <c r="I10002" s="24">
        <f t="shared" si="157"/>
        <v>3635733.93</v>
      </c>
      <c r="J10002" s="27" t="s">
        <v>72</v>
      </c>
      <c r="K10002" s="2" t="s">
        <v>15</v>
      </c>
    </row>
    <row r="10003" spans="1:11" ht="12" customHeight="1" x14ac:dyDescent="0.2">
      <c r="A10003" s="2">
        <v>1700</v>
      </c>
      <c r="B10003" s="20" t="str">
        <f>VLOOKUP(C10003,'[2]05-2025'!$B$1:$C$65536,2,0)</f>
        <v>EXAMES MEDICOS E LABORATORIOS</v>
      </c>
      <c r="C10003" s="33" t="s">
        <v>105</v>
      </c>
      <c r="D10003" s="21">
        <f>VLOOKUP(C10003,'[2]05-2025'!$B$1:$D$65536,3,0)</f>
        <v>4487605.57</v>
      </c>
      <c r="E10003" s="25" t="s">
        <v>1808</v>
      </c>
      <c r="F10003" s="27" t="s">
        <v>1636</v>
      </c>
      <c r="G10003" s="26">
        <v>234.16</v>
      </c>
      <c r="H10003" s="22">
        <v>0</v>
      </c>
      <c r="I10003" s="24">
        <f t="shared" si="157"/>
        <v>3635968.0900000003</v>
      </c>
      <c r="J10003" s="27" t="s">
        <v>69</v>
      </c>
      <c r="K10003" s="2" t="s">
        <v>15</v>
      </c>
    </row>
    <row r="10004" spans="1:11" ht="12" customHeight="1" x14ac:dyDescent="0.2">
      <c r="A10004" s="2">
        <v>1700</v>
      </c>
      <c r="B10004" s="20" t="str">
        <f>VLOOKUP(C10004,'[2]05-2025'!$B$1:$C$65536,2,0)</f>
        <v>EXAMES MEDICOS E LABORATORIOS</v>
      </c>
      <c r="C10004" s="33" t="s">
        <v>105</v>
      </c>
      <c r="D10004" s="21">
        <f>VLOOKUP(C10004,'[2]05-2025'!$B$1:$D$65536,3,0)</f>
        <v>4487605.57</v>
      </c>
      <c r="E10004" s="25" t="s">
        <v>1808</v>
      </c>
      <c r="F10004" s="27" t="s">
        <v>2842</v>
      </c>
      <c r="G10004" s="26">
        <v>14650.58</v>
      </c>
      <c r="H10004" s="22">
        <v>0</v>
      </c>
      <c r="I10004" s="24">
        <f t="shared" si="157"/>
        <v>3650618.6700000004</v>
      </c>
      <c r="J10004" s="27" t="s">
        <v>59</v>
      </c>
      <c r="K10004" s="2" t="s">
        <v>15</v>
      </c>
    </row>
    <row r="10005" spans="1:11" ht="12" customHeight="1" x14ac:dyDescent="0.2">
      <c r="A10005" s="2">
        <v>1700</v>
      </c>
      <c r="B10005" s="20" t="str">
        <f>VLOOKUP(C10005,'[2]05-2025'!$B$1:$C$65536,2,0)</f>
        <v>EXAMES MEDICOS E LABORATORIOS</v>
      </c>
      <c r="C10005" s="33" t="s">
        <v>105</v>
      </c>
      <c r="D10005" s="21">
        <f>VLOOKUP(C10005,'[2]05-2025'!$B$1:$D$65536,3,0)</f>
        <v>4487605.57</v>
      </c>
      <c r="E10005" s="25" t="s">
        <v>1818</v>
      </c>
      <c r="F10005" s="27" t="s">
        <v>2828</v>
      </c>
      <c r="G10005" s="26">
        <v>1920</v>
      </c>
      <c r="H10005" s="22">
        <v>0</v>
      </c>
      <c r="I10005" s="24">
        <f t="shared" si="157"/>
        <v>3652538.6700000004</v>
      </c>
      <c r="J10005" s="27" t="s">
        <v>58</v>
      </c>
      <c r="K10005" s="2" t="s">
        <v>15</v>
      </c>
    </row>
    <row r="10006" spans="1:11" ht="12" customHeight="1" x14ac:dyDescent="0.2">
      <c r="A10006" s="2">
        <v>1700</v>
      </c>
      <c r="B10006" s="20" t="str">
        <f>VLOOKUP(C10006,'[2]05-2025'!$B$1:$C$65536,2,0)</f>
        <v>EXAMES MEDICOS E LABORATORIOS</v>
      </c>
      <c r="C10006" s="33" t="s">
        <v>105</v>
      </c>
      <c r="D10006" s="21">
        <f>VLOOKUP(C10006,'[2]05-2025'!$B$1:$D$65536,3,0)</f>
        <v>4487605.57</v>
      </c>
      <c r="E10006" s="25" t="s">
        <v>1819</v>
      </c>
      <c r="F10006" s="27" t="s">
        <v>1741</v>
      </c>
      <c r="G10006" s="26">
        <v>3118.79</v>
      </c>
      <c r="H10006" s="22">
        <v>0</v>
      </c>
      <c r="I10006" s="24">
        <f t="shared" si="157"/>
        <v>3655657.4600000004</v>
      </c>
      <c r="J10006" s="27" t="s">
        <v>69</v>
      </c>
      <c r="K10006" s="2" t="s">
        <v>15</v>
      </c>
    </row>
    <row r="10007" spans="1:11" ht="12" customHeight="1" x14ac:dyDescent="0.2">
      <c r="A10007" s="2">
        <v>1700</v>
      </c>
      <c r="B10007" s="20" t="str">
        <f>VLOOKUP(C10007,'[2]05-2025'!$B$1:$C$65536,2,0)</f>
        <v>EXAMES MEDICOS E LABORATORIOS</v>
      </c>
      <c r="C10007" s="33" t="s">
        <v>105</v>
      </c>
      <c r="D10007" s="21">
        <f>VLOOKUP(C10007,'[2]05-2025'!$B$1:$D$65536,3,0)</f>
        <v>4487605.57</v>
      </c>
      <c r="E10007" s="25" t="s">
        <v>1819</v>
      </c>
      <c r="F10007" s="27" t="s">
        <v>1738</v>
      </c>
      <c r="G10007" s="26">
        <v>7277.18</v>
      </c>
      <c r="H10007" s="22">
        <v>0</v>
      </c>
      <c r="I10007" s="24">
        <f t="shared" si="157"/>
        <v>3662934.6400000006</v>
      </c>
      <c r="J10007" s="27" t="s">
        <v>71</v>
      </c>
      <c r="K10007" s="2" t="s">
        <v>15</v>
      </c>
    </row>
    <row r="10008" spans="1:11" ht="12" customHeight="1" x14ac:dyDescent="0.2">
      <c r="A10008" s="2">
        <v>1700</v>
      </c>
      <c r="B10008" s="20" t="str">
        <f>VLOOKUP(C10008,'[2]05-2025'!$B$1:$C$65536,2,0)</f>
        <v>EXAMES MEDICOS E LABORATORIOS</v>
      </c>
      <c r="C10008" s="33" t="s">
        <v>105</v>
      </c>
      <c r="D10008" s="21">
        <f>VLOOKUP(C10008,'[2]05-2025'!$B$1:$D$65536,3,0)</f>
        <v>4487605.57</v>
      </c>
      <c r="E10008" s="25" t="s">
        <v>1819</v>
      </c>
      <c r="F10008" s="27" t="s">
        <v>2941</v>
      </c>
      <c r="G10008" s="26">
        <v>164984.18</v>
      </c>
      <c r="H10008" s="22">
        <v>0</v>
      </c>
      <c r="I10008" s="24">
        <f t="shared" si="157"/>
        <v>3827918.8200000008</v>
      </c>
      <c r="J10008" s="27" t="s">
        <v>59</v>
      </c>
      <c r="K10008" s="2" t="s">
        <v>15</v>
      </c>
    </row>
    <row r="10009" spans="1:11" ht="12" customHeight="1" x14ac:dyDescent="0.2">
      <c r="A10009" s="2">
        <v>1700</v>
      </c>
      <c r="B10009" s="20" t="str">
        <f>VLOOKUP(C10009,'[2]05-2025'!$B$1:$C$65536,2,0)</f>
        <v>EXAMES MEDICOS E LABORATORIOS</v>
      </c>
      <c r="C10009" s="33" t="s">
        <v>105</v>
      </c>
      <c r="D10009" s="21">
        <f>VLOOKUP(C10009,'[2]05-2025'!$B$1:$D$65536,3,0)</f>
        <v>4487605.57</v>
      </c>
      <c r="E10009" s="25" t="s">
        <v>1819</v>
      </c>
      <c r="F10009" s="27" t="s">
        <v>1740</v>
      </c>
      <c r="G10009" s="26">
        <v>9668.27</v>
      </c>
      <c r="H10009" s="22">
        <v>0</v>
      </c>
      <c r="I10009" s="24">
        <f t="shared" si="157"/>
        <v>3837587.0900000008</v>
      </c>
      <c r="J10009" s="27" t="s">
        <v>72</v>
      </c>
      <c r="K10009" s="2" t="s">
        <v>15</v>
      </c>
    </row>
    <row r="10010" spans="1:11" ht="12" customHeight="1" x14ac:dyDescent="0.2">
      <c r="A10010" s="2">
        <v>1700</v>
      </c>
      <c r="B10010" s="20" t="str">
        <f>VLOOKUP(C10010,'[2]05-2025'!$B$1:$C$65536,2,0)</f>
        <v>EXAMES MEDICOS E LABORATORIOS</v>
      </c>
      <c r="C10010" s="33" t="s">
        <v>105</v>
      </c>
      <c r="D10010" s="21">
        <f>VLOOKUP(C10010,'[2]05-2025'!$B$1:$D$65536,3,0)</f>
        <v>4487605.57</v>
      </c>
      <c r="E10010" s="25" t="s">
        <v>1819</v>
      </c>
      <c r="F10010" s="27" t="s">
        <v>1739</v>
      </c>
      <c r="G10010" s="26">
        <v>22871.15</v>
      </c>
      <c r="H10010" s="22">
        <v>0</v>
      </c>
      <c r="I10010" s="24">
        <f t="shared" si="157"/>
        <v>3860458.2400000007</v>
      </c>
      <c r="J10010" s="27" t="s">
        <v>73</v>
      </c>
      <c r="K10010" s="2" t="s">
        <v>15</v>
      </c>
    </row>
    <row r="10011" spans="1:11" ht="12" customHeight="1" x14ac:dyDescent="0.2">
      <c r="A10011" s="2">
        <v>1700</v>
      </c>
      <c r="B10011" s="20" t="str">
        <f>VLOOKUP(C10011,'[2]05-2025'!$B$1:$C$65536,2,0)</f>
        <v>EXAMES MEDICOS E LABORATORIOS</v>
      </c>
      <c r="C10011" s="33" t="s">
        <v>105</v>
      </c>
      <c r="D10011" s="21">
        <f>VLOOKUP(C10011,'[2]05-2025'!$B$1:$D$65536,3,0)</f>
        <v>4487605.57</v>
      </c>
      <c r="E10011" s="25" t="s">
        <v>1819</v>
      </c>
      <c r="F10011" s="27" t="s">
        <v>1738</v>
      </c>
      <c r="G10011" s="26">
        <v>1120.9000000000001</v>
      </c>
      <c r="H10011" s="22">
        <v>0</v>
      </c>
      <c r="I10011" s="24">
        <f t="shared" si="157"/>
        <v>3861579.1400000006</v>
      </c>
      <c r="J10011" s="27" t="s">
        <v>71</v>
      </c>
      <c r="K10011" s="2" t="s">
        <v>15</v>
      </c>
    </row>
    <row r="10012" spans="1:11" ht="12" customHeight="1" x14ac:dyDescent="0.2">
      <c r="A10012" s="2">
        <v>1700</v>
      </c>
      <c r="B10012" s="20" t="str">
        <f>VLOOKUP(C10012,'[2]05-2025'!$B$1:$C$65536,2,0)</f>
        <v>EXAMES MEDICOS E LABORATORIOS</v>
      </c>
      <c r="C10012" s="33" t="s">
        <v>105</v>
      </c>
      <c r="D10012" s="21">
        <f>VLOOKUP(C10012,'[2]05-2025'!$B$1:$D$65536,3,0)</f>
        <v>4487605.57</v>
      </c>
      <c r="E10012" s="25" t="s">
        <v>1819</v>
      </c>
      <c r="F10012" s="27" t="s">
        <v>1740</v>
      </c>
      <c r="G10012" s="26">
        <v>1489.2</v>
      </c>
      <c r="H10012" s="22">
        <v>0</v>
      </c>
      <c r="I10012" s="24">
        <f t="shared" si="157"/>
        <v>3863068.3400000008</v>
      </c>
      <c r="J10012" s="27" t="s">
        <v>72</v>
      </c>
      <c r="K10012" s="2" t="s">
        <v>15</v>
      </c>
    </row>
    <row r="10013" spans="1:11" ht="12" customHeight="1" x14ac:dyDescent="0.2">
      <c r="A10013" s="2">
        <v>1700</v>
      </c>
      <c r="B10013" s="20" t="str">
        <f>VLOOKUP(C10013,'[2]05-2025'!$B$1:$C$65536,2,0)</f>
        <v>EXAMES MEDICOS E LABORATORIOS</v>
      </c>
      <c r="C10013" s="33" t="s">
        <v>105</v>
      </c>
      <c r="D10013" s="21">
        <f>VLOOKUP(C10013,'[2]05-2025'!$B$1:$D$65536,3,0)</f>
        <v>4487605.57</v>
      </c>
      <c r="E10013" s="25" t="s">
        <v>1819</v>
      </c>
      <c r="F10013" s="27" t="s">
        <v>2944</v>
      </c>
      <c r="G10013" s="26">
        <v>25412.37</v>
      </c>
      <c r="H10013" s="22">
        <v>0</v>
      </c>
      <c r="I10013" s="24">
        <f t="shared" si="157"/>
        <v>3888480.7100000009</v>
      </c>
      <c r="J10013" s="27" t="s">
        <v>59</v>
      </c>
      <c r="K10013" s="2" t="s">
        <v>15</v>
      </c>
    </row>
    <row r="10014" spans="1:11" ht="12" customHeight="1" x14ac:dyDescent="0.2">
      <c r="A10014" s="2">
        <v>1700</v>
      </c>
      <c r="B10014" s="20" t="str">
        <f>VLOOKUP(C10014,'[2]05-2025'!$B$1:$C$65536,2,0)</f>
        <v>EXAMES MEDICOS E LABORATORIOS</v>
      </c>
      <c r="C10014" s="33" t="s">
        <v>105</v>
      </c>
      <c r="D10014" s="21">
        <f>VLOOKUP(C10014,'[2]05-2025'!$B$1:$D$65536,3,0)</f>
        <v>4487605.57</v>
      </c>
      <c r="E10014" s="25" t="s">
        <v>1819</v>
      </c>
      <c r="F10014" s="27" t="s">
        <v>1739</v>
      </c>
      <c r="G10014" s="26">
        <v>3522.82</v>
      </c>
      <c r="H10014" s="22">
        <v>0</v>
      </c>
      <c r="I10014" s="24">
        <f t="shared" si="157"/>
        <v>3892003.5300000007</v>
      </c>
      <c r="J10014" s="27" t="s">
        <v>73</v>
      </c>
      <c r="K10014" s="2" t="s">
        <v>15</v>
      </c>
    </row>
    <row r="10015" spans="1:11" ht="12" customHeight="1" x14ac:dyDescent="0.2">
      <c r="A10015" s="2">
        <v>1700</v>
      </c>
      <c r="B10015" s="20" t="str">
        <f>VLOOKUP(C10015,'[2]05-2025'!$B$1:$C$65536,2,0)</f>
        <v>EXAMES MEDICOS E LABORATORIOS</v>
      </c>
      <c r="C10015" s="33" t="s">
        <v>105</v>
      </c>
      <c r="D10015" s="21">
        <f>VLOOKUP(C10015,'[2]05-2025'!$B$1:$D$65536,3,0)</f>
        <v>4487605.57</v>
      </c>
      <c r="E10015" s="25" t="s">
        <v>1819</v>
      </c>
      <c r="F10015" s="27" t="s">
        <v>1741</v>
      </c>
      <c r="G10015" s="26">
        <v>480.39</v>
      </c>
      <c r="H10015" s="22">
        <v>0</v>
      </c>
      <c r="I10015" s="24">
        <f t="shared" si="157"/>
        <v>3892483.9200000009</v>
      </c>
      <c r="J10015" s="27" t="s">
        <v>69</v>
      </c>
      <c r="K10015" s="2" t="s">
        <v>15</v>
      </c>
    </row>
    <row r="10016" spans="1:11" ht="12" customHeight="1" x14ac:dyDescent="0.2">
      <c r="A10016" s="2">
        <v>1700</v>
      </c>
      <c r="B10016" s="20" t="str">
        <f>VLOOKUP(C10016,'[2]05-2025'!$B$1:$C$65536,2,0)</f>
        <v>EXAMES MEDICOS E LABORATORIOS</v>
      </c>
      <c r="C10016" s="33" t="s">
        <v>105</v>
      </c>
      <c r="D10016" s="21">
        <f>VLOOKUP(C10016,'[2]05-2025'!$B$1:$D$65536,3,0)</f>
        <v>4487605.57</v>
      </c>
      <c r="E10016" s="25" t="s">
        <v>1819</v>
      </c>
      <c r="F10016" s="27" t="s">
        <v>3305</v>
      </c>
      <c r="G10016" s="26">
        <v>1749.27</v>
      </c>
      <c r="H10016" s="22">
        <v>0</v>
      </c>
      <c r="I10016" s="24">
        <f t="shared" si="157"/>
        <v>3894233.1900000009</v>
      </c>
      <c r="J10016" s="27" t="s">
        <v>73</v>
      </c>
      <c r="K10016" s="2" t="s">
        <v>15</v>
      </c>
    </row>
    <row r="10017" spans="1:11" ht="12" customHeight="1" x14ac:dyDescent="0.2">
      <c r="A10017" s="2">
        <v>1700</v>
      </c>
      <c r="B10017" s="20" t="str">
        <f>VLOOKUP(C10017,'[2]05-2025'!$B$1:$C$65536,2,0)</f>
        <v>EXAMES MEDICOS E LABORATORIOS</v>
      </c>
      <c r="C10017" s="33" t="s">
        <v>105</v>
      </c>
      <c r="D10017" s="21">
        <f>VLOOKUP(C10017,'[2]05-2025'!$B$1:$D$65536,3,0)</f>
        <v>4487605.57</v>
      </c>
      <c r="E10017" s="25" t="s">
        <v>1819</v>
      </c>
      <c r="F10017" s="27" t="s">
        <v>1741</v>
      </c>
      <c r="G10017" s="26">
        <v>238.54</v>
      </c>
      <c r="H10017" s="22">
        <v>0</v>
      </c>
      <c r="I10017" s="24">
        <f t="shared" si="157"/>
        <v>3894471.7300000009</v>
      </c>
      <c r="J10017" s="27" t="s">
        <v>69</v>
      </c>
      <c r="K10017" s="2" t="s">
        <v>15</v>
      </c>
    </row>
    <row r="10018" spans="1:11" ht="12" customHeight="1" x14ac:dyDescent="0.2">
      <c r="A10018" s="2">
        <v>1700</v>
      </c>
      <c r="B10018" s="20" t="str">
        <f>VLOOKUP(C10018,'[2]05-2025'!$B$1:$C$65536,2,0)</f>
        <v>EXAMES MEDICOS E LABORATORIOS</v>
      </c>
      <c r="C10018" s="33" t="s">
        <v>105</v>
      </c>
      <c r="D10018" s="21">
        <f>VLOOKUP(C10018,'[2]05-2025'!$B$1:$D$65536,3,0)</f>
        <v>4487605.57</v>
      </c>
      <c r="E10018" s="25" t="s">
        <v>1819</v>
      </c>
      <c r="F10018" s="27" t="s">
        <v>2947</v>
      </c>
      <c r="G10018" s="26">
        <v>12618.57</v>
      </c>
      <c r="H10018" s="22">
        <v>0</v>
      </c>
      <c r="I10018" s="24">
        <f t="shared" si="157"/>
        <v>3907090.3000000007</v>
      </c>
      <c r="J10018" s="27" t="s">
        <v>59</v>
      </c>
      <c r="K10018" s="2" t="s">
        <v>15</v>
      </c>
    </row>
    <row r="10019" spans="1:11" ht="12" customHeight="1" x14ac:dyDescent="0.2">
      <c r="A10019" s="2">
        <v>1700</v>
      </c>
      <c r="B10019" s="20" t="str">
        <f>VLOOKUP(C10019,'[2]05-2025'!$B$1:$C$65536,2,0)</f>
        <v>EXAMES MEDICOS E LABORATORIOS</v>
      </c>
      <c r="C10019" s="33" t="s">
        <v>105</v>
      </c>
      <c r="D10019" s="21">
        <f>VLOOKUP(C10019,'[2]05-2025'!$B$1:$D$65536,3,0)</f>
        <v>4487605.57</v>
      </c>
      <c r="E10019" s="25" t="s">
        <v>1819</v>
      </c>
      <c r="F10019" s="27" t="s">
        <v>1740</v>
      </c>
      <c r="G10019" s="26">
        <v>739.46</v>
      </c>
      <c r="H10019" s="22">
        <v>0</v>
      </c>
      <c r="I10019" s="24">
        <f t="shared" si="157"/>
        <v>3907829.7600000007</v>
      </c>
      <c r="J10019" s="27" t="s">
        <v>72</v>
      </c>
      <c r="K10019" s="2" t="s">
        <v>15</v>
      </c>
    </row>
    <row r="10020" spans="1:11" ht="12" customHeight="1" x14ac:dyDescent="0.2">
      <c r="A10020" s="2">
        <v>1700</v>
      </c>
      <c r="B10020" s="20" t="str">
        <f>VLOOKUP(C10020,'[2]05-2025'!$B$1:$C$65536,2,0)</f>
        <v>EXAMES MEDICOS E LABORATORIOS</v>
      </c>
      <c r="C10020" s="33" t="s">
        <v>105</v>
      </c>
      <c r="D10020" s="21">
        <f>VLOOKUP(C10020,'[2]05-2025'!$B$1:$D$65536,3,0)</f>
        <v>4487605.57</v>
      </c>
      <c r="E10020" s="25" t="s">
        <v>1819</v>
      </c>
      <c r="F10020" s="27" t="s">
        <v>1738</v>
      </c>
      <c r="G10020" s="26">
        <v>556.59</v>
      </c>
      <c r="H10020" s="22">
        <v>0</v>
      </c>
      <c r="I10020" s="24">
        <f t="shared" si="157"/>
        <v>3908386.3500000006</v>
      </c>
      <c r="J10020" s="27" t="s">
        <v>71</v>
      </c>
      <c r="K10020" s="2" t="s">
        <v>15</v>
      </c>
    </row>
    <row r="10021" spans="1:11" ht="12" customHeight="1" x14ac:dyDescent="0.2">
      <c r="A10021" s="2">
        <v>1700</v>
      </c>
      <c r="B10021" s="20" t="str">
        <f>VLOOKUP(C10021,'[2]05-2025'!$B$1:$C$65536,2,0)</f>
        <v>EXAMES MEDICOS E LABORATORIOS</v>
      </c>
      <c r="C10021" s="33" t="s">
        <v>105</v>
      </c>
      <c r="D10021" s="21">
        <f>VLOOKUP(C10021,'[2]05-2025'!$B$1:$D$65536,3,0)</f>
        <v>4487605.57</v>
      </c>
      <c r="E10021" s="25" t="s">
        <v>1819</v>
      </c>
      <c r="F10021" s="27" t="s">
        <v>1740</v>
      </c>
      <c r="G10021" s="26">
        <v>863.23</v>
      </c>
      <c r="H10021" s="22">
        <v>0</v>
      </c>
      <c r="I10021" s="24">
        <f t="shared" si="157"/>
        <v>3909249.5800000005</v>
      </c>
      <c r="J10021" s="27" t="s">
        <v>72</v>
      </c>
      <c r="K10021" s="2" t="s">
        <v>15</v>
      </c>
    </row>
    <row r="10022" spans="1:11" ht="12" customHeight="1" x14ac:dyDescent="0.2">
      <c r="A10022" s="2">
        <v>1700</v>
      </c>
      <c r="B10022" s="20" t="str">
        <f>VLOOKUP(C10022,'[2]05-2025'!$B$1:$C$65536,2,0)</f>
        <v>EXAMES MEDICOS E LABORATORIOS</v>
      </c>
      <c r="C10022" s="33" t="s">
        <v>105</v>
      </c>
      <c r="D10022" s="21">
        <f>VLOOKUP(C10022,'[2]05-2025'!$B$1:$D$65536,3,0)</f>
        <v>4487605.57</v>
      </c>
      <c r="E10022" s="25" t="s">
        <v>1819</v>
      </c>
      <c r="F10022" s="27" t="s">
        <v>1738</v>
      </c>
      <c r="G10022" s="26">
        <v>649.74</v>
      </c>
      <c r="H10022" s="22">
        <v>0</v>
      </c>
      <c r="I10022" s="24">
        <f t="shared" si="157"/>
        <v>3909899.3200000008</v>
      </c>
      <c r="J10022" s="27" t="s">
        <v>71</v>
      </c>
      <c r="K10022" s="2" t="s">
        <v>15</v>
      </c>
    </row>
    <row r="10023" spans="1:11" ht="12" customHeight="1" x14ac:dyDescent="0.2">
      <c r="A10023" s="2">
        <v>1700</v>
      </c>
      <c r="B10023" s="20" t="str">
        <f>VLOOKUP(C10023,'[2]05-2025'!$B$1:$C$65536,2,0)</f>
        <v>EXAMES MEDICOS E LABORATORIOS</v>
      </c>
      <c r="C10023" s="33" t="s">
        <v>105</v>
      </c>
      <c r="D10023" s="21">
        <f>VLOOKUP(C10023,'[2]05-2025'!$B$1:$D$65536,3,0)</f>
        <v>4487605.57</v>
      </c>
      <c r="E10023" s="25" t="s">
        <v>1819</v>
      </c>
      <c r="F10023" s="27" t="s">
        <v>1741</v>
      </c>
      <c r="G10023" s="26">
        <v>278.45999999999998</v>
      </c>
      <c r="H10023" s="22">
        <v>0</v>
      </c>
      <c r="I10023" s="24">
        <f t="shared" si="157"/>
        <v>3910177.7800000007</v>
      </c>
      <c r="J10023" s="27" t="s">
        <v>69</v>
      </c>
      <c r="K10023" s="2" t="s">
        <v>15</v>
      </c>
    </row>
    <row r="10024" spans="1:11" ht="12" customHeight="1" x14ac:dyDescent="0.2">
      <c r="A10024" s="2">
        <v>1700</v>
      </c>
      <c r="B10024" s="20" t="str">
        <f>VLOOKUP(C10024,'[2]05-2025'!$B$1:$C$65536,2,0)</f>
        <v>EXAMES MEDICOS E LABORATORIOS</v>
      </c>
      <c r="C10024" s="33" t="s">
        <v>105</v>
      </c>
      <c r="D10024" s="21">
        <f>VLOOKUP(C10024,'[2]05-2025'!$B$1:$D$65536,3,0)</f>
        <v>4487605.57</v>
      </c>
      <c r="E10024" s="25" t="s">
        <v>1819</v>
      </c>
      <c r="F10024" s="27" t="s">
        <v>1739</v>
      </c>
      <c r="G10024" s="26">
        <v>2042.05</v>
      </c>
      <c r="H10024" s="22">
        <v>0</v>
      </c>
      <c r="I10024" s="24">
        <f t="shared" si="157"/>
        <v>3912219.8300000005</v>
      </c>
      <c r="J10024" s="27" t="s">
        <v>73</v>
      </c>
      <c r="K10024" s="2" t="s">
        <v>15</v>
      </c>
    </row>
    <row r="10025" spans="1:11" ht="12" customHeight="1" x14ac:dyDescent="0.2">
      <c r="A10025" s="2">
        <v>1700</v>
      </c>
      <c r="B10025" s="20" t="str">
        <f>VLOOKUP(C10025,'[2]05-2025'!$B$1:$C$65536,2,0)</f>
        <v>EXAMES MEDICOS E LABORATORIOS</v>
      </c>
      <c r="C10025" s="33" t="s">
        <v>105</v>
      </c>
      <c r="D10025" s="21">
        <f>VLOOKUP(C10025,'[2]05-2025'!$B$1:$D$65536,3,0)</f>
        <v>4487605.57</v>
      </c>
      <c r="E10025" s="25" t="s">
        <v>1819</v>
      </c>
      <c r="F10025" s="27" t="s">
        <v>2948</v>
      </c>
      <c r="G10025" s="26">
        <v>14730.57</v>
      </c>
      <c r="H10025" s="22">
        <v>0</v>
      </c>
      <c r="I10025" s="24">
        <f t="shared" si="157"/>
        <v>3926950.4000000004</v>
      </c>
      <c r="J10025" s="27" t="s">
        <v>59</v>
      </c>
      <c r="K10025" s="2" t="s">
        <v>15</v>
      </c>
    </row>
    <row r="10026" spans="1:11" ht="12" customHeight="1" x14ac:dyDescent="0.2">
      <c r="A10026" s="2">
        <v>1700</v>
      </c>
      <c r="B10026" s="20" t="str">
        <f>VLOOKUP(C10026,'[2]05-2025'!$B$1:$C$65536,2,0)</f>
        <v>EXAMES MEDICOS E LABORATORIOS</v>
      </c>
      <c r="C10026" s="33" t="s">
        <v>105</v>
      </c>
      <c r="D10026" s="21">
        <f>VLOOKUP(C10026,'[2]05-2025'!$B$1:$D$65536,3,0)</f>
        <v>4487605.57</v>
      </c>
      <c r="E10026" s="25" t="s">
        <v>1804</v>
      </c>
      <c r="F10026" s="27" t="s">
        <v>2960</v>
      </c>
      <c r="G10026" s="26">
        <v>30</v>
      </c>
      <c r="H10026" s="22">
        <v>0</v>
      </c>
      <c r="I10026" s="24">
        <f t="shared" si="157"/>
        <v>3926980.4000000004</v>
      </c>
      <c r="J10026" s="27" t="s">
        <v>59</v>
      </c>
      <c r="K10026" s="2" t="s">
        <v>15</v>
      </c>
    </row>
    <row r="10027" spans="1:11" ht="12" customHeight="1" x14ac:dyDescent="0.2">
      <c r="A10027" s="2">
        <v>1700</v>
      </c>
      <c r="B10027" s="20" t="str">
        <f>VLOOKUP(C10027,'[2]05-2025'!$B$1:$C$65536,2,0)</f>
        <v>EXAMES MEDICOS E LABORATORIOS</v>
      </c>
      <c r="C10027" s="33" t="s">
        <v>105</v>
      </c>
      <c r="D10027" s="21">
        <f>VLOOKUP(C10027,'[2]05-2025'!$B$1:$D$65536,3,0)</f>
        <v>4487605.57</v>
      </c>
      <c r="E10027" s="25" t="s">
        <v>1821</v>
      </c>
      <c r="F10027" s="27" t="s">
        <v>2970</v>
      </c>
      <c r="G10027" s="26">
        <v>775188.25</v>
      </c>
      <c r="H10027" s="22">
        <v>0</v>
      </c>
      <c r="I10027" s="24">
        <f t="shared" si="157"/>
        <v>4702168.6500000004</v>
      </c>
      <c r="J10027" s="27" t="s">
        <v>59</v>
      </c>
      <c r="K10027" s="2" t="s">
        <v>15</v>
      </c>
    </row>
    <row r="10028" spans="1:11" ht="12" customHeight="1" x14ac:dyDescent="0.2">
      <c r="A10028" s="2">
        <v>1700</v>
      </c>
      <c r="B10028" s="20" t="str">
        <f>VLOOKUP(C10028,'[2]05-2025'!$B$1:$C$65536,2,0)</f>
        <v>EXAMES MEDICOS E LABORATORIOS</v>
      </c>
      <c r="C10028" s="33" t="s">
        <v>105</v>
      </c>
      <c r="D10028" s="21">
        <f>VLOOKUP(C10028,'[2]05-2025'!$B$1:$D$65536,3,0)</f>
        <v>4487605.57</v>
      </c>
      <c r="E10028" s="25" t="s">
        <v>1821</v>
      </c>
      <c r="F10028" s="27" t="s">
        <v>1626</v>
      </c>
      <c r="G10028" s="26">
        <v>39896.239999999998</v>
      </c>
      <c r="H10028" s="22">
        <v>0</v>
      </c>
      <c r="I10028" s="24">
        <f t="shared" si="157"/>
        <v>4742064.8900000006</v>
      </c>
      <c r="J10028" s="27" t="s">
        <v>72</v>
      </c>
      <c r="K10028" s="2" t="s">
        <v>15</v>
      </c>
    </row>
    <row r="10029" spans="1:11" ht="12" customHeight="1" x14ac:dyDescent="0.2">
      <c r="A10029" s="2">
        <v>1700</v>
      </c>
      <c r="B10029" s="20" t="str">
        <f>VLOOKUP(C10029,'[2]05-2025'!$B$1:$C$65536,2,0)</f>
        <v>EXAMES MEDICOS E LABORATORIOS</v>
      </c>
      <c r="C10029" s="33" t="s">
        <v>105</v>
      </c>
      <c r="D10029" s="21">
        <f>VLOOKUP(C10029,'[2]05-2025'!$B$1:$D$65536,3,0)</f>
        <v>4487605.57</v>
      </c>
      <c r="E10029" s="25" t="s">
        <v>1821</v>
      </c>
      <c r="F10029" s="27" t="s">
        <v>1627</v>
      </c>
      <c r="G10029" s="26">
        <v>12869.76</v>
      </c>
      <c r="H10029" s="22">
        <v>0</v>
      </c>
      <c r="I10029" s="24">
        <f t="shared" si="157"/>
        <v>4754934.6500000004</v>
      </c>
      <c r="J10029" s="27" t="s">
        <v>69</v>
      </c>
      <c r="K10029" s="2" t="s">
        <v>15</v>
      </c>
    </row>
    <row r="10030" spans="1:11" ht="12" customHeight="1" x14ac:dyDescent="0.2">
      <c r="A10030" s="2">
        <v>1700</v>
      </c>
      <c r="B10030" s="20" t="str">
        <f>VLOOKUP(C10030,'[2]05-2025'!$B$1:$C$65536,2,0)</f>
        <v>EXAMES MEDICOS E LABORATORIOS</v>
      </c>
      <c r="C10030" s="33" t="s">
        <v>105</v>
      </c>
      <c r="D10030" s="21">
        <f>VLOOKUP(C10030,'[2]05-2025'!$B$1:$D$65536,3,0)</f>
        <v>4487605.57</v>
      </c>
      <c r="E10030" s="25" t="s">
        <v>1821</v>
      </c>
      <c r="F10030" s="27" t="s">
        <v>1628</v>
      </c>
      <c r="G10030" s="26">
        <v>30029.43</v>
      </c>
      <c r="H10030" s="22">
        <v>0</v>
      </c>
      <c r="I10030" s="24">
        <f t="shared" si="157"/>
        <v>4784964.08</v>
      </c>
      <c r="J10030" s="27" t="s">
        <v>71</v>
      </c>
      <c r="K10030" s="2" t="s">
        <v>15</v>
      </c>
    </row>
    <row r="10031" spans="1:11" ht="12" customHeight="1" x14ac:dyDescent="0.2">
      <c r="A10031" s="2">
        <v>1700</v>
      </c>
      <c r="B10031" s="20" t="str">
        <f>VLOOKUP(C10031,'[2]05-2025'!$B$1:$C$65536,2,0)</f>
        <v>EXAMES MEDICOS E LABORATORIOS</v>
      </c>
      <c r="C10031" s="33" t="s">
        <v>105</v>
      </c>
      <c r="D10031" s="21">
        <f>VLOOKUP(C10031,'[2]05-2025'!$B$1:$D$65536,3,0)</f>
        <v>4487605.57</v>
      </c>
      <c r="E10031" s="25" t="s">
        <v>1805</v>
      </c>
      <c r="F10031" s="27" t="s">
        <v>1636</v>
      </c>
      <c r="G10031" s="26">
        <v>487.12</v>
      </c>
      <c r="H10031" s="22">
        <v>0</v>
      </c>
      <c r="I10031" s="24">
        <f t="shared" si="157"/>
        <v>4785451.2</v>
      </c>
      <c r="J10031" s="27" t="s">
        <v>69</v>
      </c>
      <c r="K10031" s="2" t="s">
        <v>15</v>
      </c>
    </row>
    <row r="10032" spans="1:11" ht="12" customHeight="1" x14ac:dyDescent="0.2">
      <c r="A10032" s="2">
        <v>1700</v>
      </c>
      <c r="B10032" s="20" t="str">
        <f>VLOOKUP(C10032,'[2]05-2025'!$B$1:$C$65536,2,0)</f>
        <v>EXAMES MEDICOS E LABORATORIOS</v>
      </c>
      <c r="C10032" s="33" t="s">
        <v>105</v>
      </c>
      <c r="D10032" s="21">
        <f>VLOOKUP(C10032,'[2]05-2025'!$B$1:$D$65536,3,0)</f>
        <v>4487605.57</v>
      </c>
      <c r="E10032" s="25" t="s">
        <v>1805</v>
      </c>
      <c r="F10032" s="27" t="s">
        <v>1635</v>
      </c>
      <c r="G10032" s="26">
        <v>1510.09</v>
      </c>
      <c r="H10032" s="22">
        <v>0</v>
      </c>
      <c r="I10032" s="24">
        <f t="shared" si="157"/>
        <v>4786961.29</v>
      </c>
      <c r="J10032" s="27" t="s">
        <v>72</v>
      </c>
      <c r="K10032" s="2" t="s">
        <v>15</v>
      </c>
    </row>
    <row r="10033" spans="1:11" ht="12" customHeight="1" x14ac:dyDescent="0.2">
      <c r="A10033" s="2">
        <v>1700</v>
      </c>
      <c r="B10033" s="20" t="str">
        <f>VLOOKUP(C10033,'[2]05-2025'!$B$1:$C$65536,2,0)</f>
        <v>EXAMES MEDICOS E LABORATORIOS</v>
      </c>
      <c r="C10033" s="33" t="s">
        <v>105</v>
      </c>
      <c r="D10033" s="21">
        <f>VLOOKUP(C10033,'[2]05-2025'!$B$1:$D$65536,3,0)</f>
        <v>4487605.57</v>
      </c>
      <c r="E10033" s="25" t="s">
        <v>1805</v>
      </c>
      <c r="F10033" s="27" t="s">
        <v>2995</v>
      </c>
      <c r="G10033" s="26">
        <v>30477.75</v>
      </c>
      <c r="H10033" s="22">
        <v>0</v>
      </c>
      <c r="I10033" s="24">
        <f t="shared" si="157"/>
        <v>4817439.04</v>
      </c>
      <c r="J10033" s="27" t="s">
        <v>59</v>
      </c>
      <c r="K10033" s="2" t="s">
        <v>15</v>
      </c>
    </row>
    <row r="10034" spans="1:11" ht="12" customHeight="1" x14ac:dyDescent="0.2">
      <c r="A10034" s="2">
        <v>1700</v>
      </c>
      <c r="B10034" s="20" t="str">
        <f>VLOOKUP(C10034,'[2]05-2025'!$B$1:$C$65536,2,0)</f>
        <v>EXAMES MEDICOS E LABORATORIOS</v>
      </c>
      <c r="C10034" s="33" t="s">
        <v>105</v>
      </c>
      <c r="D10034" s="21">
        <f>VLOOKUP(C10034,'[2]05-2025'!$B$1:$D$65536,3,0)</f>
        <v>4487605.57</v>
      </c>
      <c r="E10034" s="25" t="s">
        <v>1805</v>
      </c>
      <c r="F10034" s="27" t="s">
        <v>2996</v>
      </c>
      <c r="G10034" s="26">
        <v>27506.28</v>
      </c>
      <c r="H10034" s="22">
        <v>0</v>
      </c>
      <c r="I10034" s="24">
        <f t="shared" si="157"/>
        <v>4844945.32</v>
      </c>
      <c r="J10034" s="27" t="s">
        <v>59</v>
      </c>
      <c r="K10034" s="2" t="s">
        <v>15</v>
      </c>
    </row>
    <row r="10035" spans="1:11" ht="12" customHeight="1" x14ac:dyDescent="0.2">
      <c r="A10035" s="2">
        <v>1700</v>
      </c>
      <c r="B10035" s="20" t="str">
        <f>VLOOKUP(C10035,'[2]05-2025'!$B$1:$C$65536,2,0)</f>
        <v>EXAMES MEDICOS E LABORATORIOS</v>
      </c>
      <c r="C10035" s="33" t="s">
        <v>105</v>
      </c>
      <c r="D10035" s="21">
        <f>VLOOKUP(C10035,'[2]05-2025'!$B$1:$D$65536,3,0)</f>
        <v>4487605.57</v>
      </c>
      <c r="E10035" s="25" t="s">
        <v>1805</v>
      </c>
      <c r="F10035" s="27" t="s">
        <v>1636</v>
      </c>
      <c r="G10035" s="26">
        <v>439.63</v>
      </c>
      <c r="H10035" s="22">
        <v>0</v>
      </c>
      <c r="I10035" s="24">
        <f t="shared" si="157"/>
        <v>4845384.95</v>
      </c>
      <c r="J10035" s="27" t="s">
        <v>69</v>
      </c>
      <c r="K10035" s="2" t="s">
        <v>15</v>
      </c>
    </row>
    <row r="10036" spans="1:11" ht="12" customHeight="1" x14ac:dyDescent="0.2">
      <c r="A10036" s="2">
        <v>1700</v>
      </c>
      <c r="B10036" s="20" t="str">
        <f>VLOOKUP(C10036,'[2]05-2025'!$B$1:$C$65536,2,0)</f>
        <v>EXAMES MEDICOS E LABORATORIOS</v>
      </c>
      <c r="C10036" s="33" t="s">
        <v>105</v>
      </c>
      <c r="D10036" s="21">
        <f>VLOOKUP(C10036,'[2]05-2025'!$B$1:$D$65536,3,0)</f>
        <v>4487605.57</v>
      </c>
      <c r="E10036" s="25" t="s">
        <v>1805</v>
      </c>
      <c r="F10036" s="27" t="s">
        <v>1635</v>
      </c>
      <c r="G10036" s="26">
        <v>1362.86</v>
      </c>
      <c r="H10036" s="22">
        <v>0</v>
      </c>
      <c r="I10036" s="24">
        <f t="shared" si="157"/>
        <v>4846747.8100000005</v>
      </c>
      <c r="J10036" s="27" t="s">
        <v>72</v>
      </c>
      <c r="K10036" s="2" t="s">
        <v>15</v>
      </c>
    </row>
    <row r="10037" spans="1:11" ht="12" customHeight="1" x14ac:dyDescent="0.2">
      <c r="A10037" s="2">
        <v>1700</v>
      </c>
      <c r="B10037" s="20" t="str">
        <f>VLOOKUP(C10037,'[2]05-2025'!$B$1:$C$65536,2,0)</f>
        <v>EXAMES MEDICOS E LABORATORIOS</v>
      </c>
      <c r="C10037" s="33" t="s">
        <v>105</v>
      </c>
      <c r="D10037" s="21">
        <f>VLOOKUP(C10037,'[2]05-2025'!$B$1:$D$65536,3,0)</f>
        <v>4487605.57</v>
      </c>
      <c r="E10037" s="25" t="s">
        <v>1824</v>
      </c>
      <c r="F10037" s="27" t="s">
        <v>3006</v>
      </c>
      <c r="G10037" s="26">
        <v>268735.75</v>
      </c>
      <c r="H10037" s="22">
        <v>0</v>
      </c>
      <c r="I10037" s="24">
        <f t="shared" si="157"/>
        <v>5115483.5600000005</v>
      </c>
      <c r="J10037" s="27" t="s">
        <v>60</v>
      </c>
      <c r="K10037" s="2" t="s">
        <v>15</v>
      </c>
    </row>
    <row r="10038" spans="1:11" ht="12" customHeight="1" x14ac:dyDescent="0.2">
      <c r="A10038" s="2">
        <v>1700</v>
      </c>
      <c r="B10038" s="20" t="str">
        <f>VLOOKUP(C10038,'[2]05-2025'!$B$1:$C$65536,2,0)</f>
        <v>EXAMES MEDICOS E LABORATORIOS</v>
      </c>
      <c r="C10038" s="33" t="s">
        <v>105</v>
      </c>
      <c r="D10038" s="21">
        <f>VLOOKUP(C10038,'[2]05-2025'!$B$1:$D$65536,3,0)</f>
        <v>4487605.57</v>
      </c>
      <c r="E10038" s="25" t="s">
        <v>1824</v>
      </c>
      <c r="F10038" s="27" t="s">
        <v>3016</v>
      </c>
      <c r="G10038" s="26">
        <v>29586.92</v>
      </c>
      <c r="H10038" s="22">
        <v>0</v>
      </c>
      <c r="I10038" s="24">
        <f t="shared" si="157"/>
        <v>5145070.4800000004</v>
      </c>
      <c r="J10038" s="27" t="s">
        <v>60</v>
      </c>
      <c r="K10038" s="2" t="s">
        <v>15</v>
      </c>
    </row>
    <row r="10039" spans="1:11" ht="12" customHeight="1" x14ac:dyDescent="0.2">
      <c r="A10039" s="2">
        <v>1700</v>
      </c>
      <c r="B10039" s="20" t="str">
        <f>VLOOKUP(C10039,'[2]05-2025'!$B$1:$C$65536,2,0)</f>
        <v>EXAMES MEDICOS E LABORATORIOS</v>
      </c>
      <c r="C10039" s="33" t="s">
        <v>105</v>
      </c>
      <c r="D10039" s="21">
        <f>VLOOKUP(C10039,'[2]05-2025'!$B$1:$D$65536,3,0)</f>
        <v>4487605.57</v>
      </c>
      <c r="E10039" s="25" t="s">
        <v>1824</v>
      </c>
      <c r="F10039" s="27" t="s">
        <v>3022</v>
      </c>
      <c r="G10039" s="26">
        <v>556576.34</v>
      </c>
      <c r="H10039" s="22">
        <v>0</v>
      </c>
      <c r="I10039" s="24">
        <f t="shared" si="157"/>
        <v>5701646.8200000003</v>
      </c>
      <c r="J10039" s="27" t="s">
        <v>60</v>
      </c>
      <c r="K10039" s="2" t="s">
        <v>15</v>
      </c>
    </row>
    <row r="10040" spans="1:11" ht="12" customHeight="1" x14ac:dyDescent="0.2">
      <c r="A10040" s="2">
        <v>1700</v>
      </c>
      <c r="B10040" s="20" t="str">
        <f>VLOOKUP(C10040,'[2]05-2025'!$B$1:$C$65536,2,0)</f>
        <v>EXAMES MEDICOS E LABORATORIOS</v>
      </c>
      <c r="C10040" s="33" t="s">
        <v>105</v>
      </c>
      <c r="D10040" s="21">
        <f>VLOOKUP(C10040,'[2]05-2025'!$B$1:$D$65536,3,0)</f>
        <v>4487605.57</v>
      </c>
      <c r="E10040" s="25" t="s">
        <v>1824</v>
      </c>
      <c r="F10040" s="27" t="s">
        <v>3025</v>
      </c>
      <c r="G10040" s="26">
        <v>10000</v>
      </c>
      <c r="H10040" s="22">
        <v>0</v>
      </c>
      <c r="I10040" s="24">
        <f t="shared" si="157"/>
        <v>5711646.8200000003</v>
      </c>
      <c r="J10040" s="27" t="s">
        <v>60</v>
      </c>
      <c r="K10040" s="2" t="s">
        <v>15</v>
      </c>
    </row>
    <row r="10041" spans="1:11" ht="12" customHeight="1" x14ac:dyDescent="0.2">
      <c r="A10041" s="2">
        <v>1700</v>
      </c>
      <c r="B10041" s="20" t="str">
        <f>VLOOKUP(C10041,'[2]05-2025'!$B$1:$C$65536,2,0)</f>
        <v>ALIMENTAÇAO DE FUNCIONARIO/PACIENTE</v>
      </c>
      <c r="C10041" s="33" t="s">
        <v>106</v>
      </c>
      <c r="D10041" s="21">
        <f>VLOOKUP(C10041,'[2]05-2025'!$B$1:$D$65536,3,0)</f>
        <v>644.76</v>
      </c>
      <c r="E10041" s="25" t="s">
        <v>1824</v>
      </c>
      <c r="F10041" s="27" t="s">
        <v>2317</v>
      </c>
      <c r="G10041" s="26">
        <v>70.489999999999995</v>
      </c>
      <c r="H10041" s="22">
        <v>0</v>
      </c>
      <c r="I10041" s="24">
        <f t="shared" si="157"/>
        <v>715.25</v>
      </c>
      <c r="J10041" s="27" t="s">
        <v>41</v>
      </c>
      <c r="K10041" s="2" t="s">
        <v>15</v>
      </c>
    </row>
    <row r="10042" spans="1:11" ht="12" customHeight="1" x14ac:dyDescent="0.2">
      <c r="A10042" s="2">
        <v>1700</v>
      </c>
      <c r="B10042" s="20" t="str">
        <f>VLOOKUP(C10042,'[2]05-2025'!$B$1:$C$65536,2,0)</f>
        <v xml:space="preserve">EPI - EQUIPAMENTOS DE PROTECAO </v>
      </c>
      <c r="C10042" s="33" t="s">
        <v>107</v>
      </c>
      <c r="D10042" s="21">
        <f>VLOOKUP(C10042,'[2]05-2025'!$B$1:$D$65536,3,0)</f>
        <v>14607.17</v>
      </c>
      <c r="E10042" s="25" t="s">
        <v>1824</v>
      </c>
      <c r="F10042" s="27" t="s">
        <v>2317</v>
      </c>
      <c r="G10042" s="26">
        <v>2860.13</v>
      </c>
      <c r="H10042" s="22">
        <v>0</v>
      </c>
      <c r="I10042" s="24">
        <f t="shared" si="157"/>
        <v>17467.3</v>
      </c>
      <c r="J10042" s="27" t="s">
        <v>49</v>
      </c>
      <c r="K10042" s="2" t="s">
        <v>15</v>
      </c>
    </row>
    <row r="10043" spans="1:11" ht="12" customHeight="1" x14ac:dyDescent="0.2">
      <c r="A10043" s="2">
        <v>1700</v>
      </c>
      <c r="B10043" s="20" t="str">
        <f>VLOOKUP(C10043,'[2]05-2025'!$B$1:$C$65536,2,0)</f>
        <v>MATERIAIS MÉDICO HOSPITALARES</v>
      </c>
      <c r="C10043" s="33" t="s">
        <v>108</v>
      </c>
      <c r="D10043" s="21">
        <f>VLOOKUP(C10043,'[2]05-2025'!$B$1:$D$65536,3,0)</f>
        <v>4474507.55</v>
      </c>
      <c r="E10043" s="25" t="s">
        <v>1822</v>
      </c>
      <c r="F10043" s="27" t="s">
        <v>3164</v>
      </c>
      <c r="G10043" s="34">
        <v>0</v>
      </c>
      <c r="H10043" s="26">
        <v>22900</v>
      </c>
      <c r="I10043" s="24">
        <f t="shared" si="157"/>
        <v>4451607.55</v>
      </c>
      <c r="J10043" s="27" t="s">
        <v>57</v>
      </c>
      <c r="K10043" s="2" t="s">
        <v>15</v>
      </c>
    </row>
    <row r="10044" spans="1:11" ht="12" customHeight="1" x14ac:dyDescent="0.2">
      <c r="A10044" s="2">
        <v>1700</v>
      </c>
      <c r="B10044" s="20" t="str">
        <f>VLOOKUP(C10044,'[2]05-2025'!$B$1:$C$65536,2,0)</f>
        <v>MATERIAIS MÉDICO HOSPITALARES</v>
      </c>
      <c r="C10044" s="33" t="s">
        <v>108</v>
      </c>
      <c r="D10044" s="21">
        <f>VLOOKUP(C10044,'[2]05-2025'!$B$1:$D$65536,3,0)</f>
        <v>4474507.55</v>
      </c>
      <c r="E10044" s="25" t="s">
        <v>1824</v>
      </c>
      <c r="F10044" s="27" t="s">
        <v>3159</v>
      </c>
      <c r="G10044" s="34">
        <v>0</v>
      </c>
      <c r="H10044" s="26">
        <v>105.77</v>
      </c>
      <c r="I10044" s="24">
        <f t="shared" si="157"/>
        <v>4451501.78</v>
      </c>
      <c r="J10044" s="27" t="s">
        <v>40</v>
      </c>
      <c r="K10044" s="2" t="s">
        <v>15</v>
      </c>
    </row>
    <row r="10045" spans="1:11" ht="12" customHeight="1" x14ac:dyDescent="0.2">
      <c r="A10045" s="2">
        <v>1700</v>
      </c>
      <c r="B10045" s="20" t="str">
        <f>VLOOKUP(C10045,'[2]05-2025'!$B$1:$C$65536,2,0)</f>
        <v>MATERIAIS MÉDICO HOSPITALARES</v>
      </c>
      <c r="C10045" s="33" t="s">
        <v>108</v>
      </c>
      <c r="D10045" s="21">
        <f>VLOOKUP(C10045,'[2]05-2025'!$B$1:$D$65536,3,0)</f>
        <v>4474507.55</v>
      </c>
      <c r="E10045" s="25" t="s">
        <v>1824</v>
      </c>
      <c r="F10045" s="27" t="s">
        <v>2318</v>
      </c>
      <c r="G10045" s="34">
        <v>0</v>
      </c>
      <c r="H10045" s="26">
        <v>7.0000000000000007E-2</v>
      </c>
      <c r="I10045" s="24">
        <f t="shared" si="157"/>
        <v>4451501.71</v>
      </c>
      <c r="J10045" s="27" t="s">
        <v>40</v>
      </c>
      <c r="K10045" s="2" t="s">
        <v>15</v>
      </c>
    </row>
    <row r="10046" spans="1:11" ht="12" customHeight="1" x14ac:dyDescent="0.2">
      <c r="A10046" s="2">
        <v>1700</v>
      </c>
      <c r="B10046" s="20" t="str">
        <f>VLOOKUP(C10046,'[2]05-2025'!$B$1:$C$65536,2,0)</f>
        <v>MATERIAIS MÉDICO HOSPITALARES</v>
      </c>
      <c r="C10046" s="33" t="s">
        <v>108</v>
      </c>
      <c r="D10046" s="21">
        <f>VLOOKUP(C10046,'[2]05-2025'!$B$1:$D$65536,3,0)</f>
        <v>4474507.55</v>
      </c>
      <c r="E10046" s="25" t="s">
        <v>1824</v>
      </c>
      <c r="F10046" s="27" t="s">
        <v>2318</v>
      </c>
      <c r="G10046" s="34">
        <v>0</v>
      </c>
      <c r="H10046" s="26">
        <v>14.43</v>
      </c>
      <c r="I10046" s="24">
        <f t="shared" si="157"/>
        <v>4451487.28</v>
      </c>
      <c r="J10046" s="27" t="s">
        <v>40</v>
      </c>
      <c r="K10046" s="2" t="s">
        <v>15</v>
      </c>
    </row>
    <row r="10047" spans="1:11" ht="12" customHeight="1" x14ac:dyDescent="0.2">
      <c r="A10047" s="2">
        <v>1700</v>
      </c>
      <c r="B10047" s="20" t="str">
        <f>VLOOKUP(C10047,'[2]05-2025'!$B$1:$C$65536,2,0)</f>
        <v>MATERIAIS MÉDICO HOSPITALARES</v>
      </c>
      <c r="C10047" s="33" t="s">
        <v>108</v>
      </c>
      <c r="D10047" s="21">
        <f>VLOOKUP(C10047,'[2]05-2025'!$B$1:$D$65536,3,0)</f>
        <v>4474507.55</v>
      </c>
      <c r="E10047" s="25" t="s">
        <v>1824</v>
      </c>
      <c r="F10047" s="27" t="s">
        <v>2318</v>
      </c>
      <c r="G10047" s="34">
        <v>0</v>
      </c>
      <c r="H10047" s="26">
        <v>1.66</v>
      </c>
      <c r="I10047" s="24">
        <f t="shared" si="157"/>
        <v>4451485.62</v>
      </c>
      <c r="J10047" s="27" t="s">
        <v>40</v>
      </c>
      <c r="K10047" s="2" t="s">
        <v>15</v>
      </c>
    </row>
    <row r="10048" spans="1:11" ht="12" customHeight="1" x14ac:dyDescent="0.2">
      <c r="A10048" s="2">
        <v>1700</v>
      </c>
      <c r="B10048" s="20" t="str">
        <f>VLOOKUP(C10048,'[2]05-2025'!$B$1:$C$65536,2,0)</f>
        <v>MATERIAIS MÉDICO HOSPITALARES</v>
      </c>
      <c r="C10048" s="33" t="s">
        <v>108</v>
      </c>
      <c r="D10048" s="21">
        <f>VLOOKUP(C10048,'[2]05-2025'!$B$1:$D$65536,3,0)</f>
        <v>4474507.55</v>
      </c>
      <c r="E10048" s="25" t="s">
        <v>1824</v>
      </c>
      <c r="F10048" s="27" t="s">
        <v>2318</v>
      </c>
      <c r="G10048" s="34">
        <v>0</v>
      </c>
      <c r="H10048" s="26">
        <v>0.51</v>
      </c>
      <c r="I10048" s="24">
        <f t="shared" si="157"/>
        <v>4451485.1100000003</v>
      </c>
      <c r="J10048" s="27" t="s">
        <v>40</v>
      </c>
      <c r="K10048" s="2" t="s">
        <v>15</v>
      </c>
    </row>
    <row r="10049" spans="1:11" ht="12" customHeight="1" x14ac:dyDescent="0.2">
      <c r="A10049" s="2">
        <v>1700</v>
      </c>
      <c r="B10049" s="20" t="str">
        <f>VLOOKUP(C10049,'[2]05-2025'!$B$1:$C$65536,2,0)</f>
        <v>MATERIAIS MÉDICO HOSPITALARES</v>
      </c>
      <c r="C10049" s="33" t="s">
        <v>108</v>
      </c>
      <c r="D10049" s="21">
        <f>VLOOKUP(C10049,'[2]05-2025'!$B$1:$D$65536,3,0)</f>
        <v>4474507.55</v>
      </c>
      <c r="E10049" s="25" t="s">
        <v>1824</v>
      </c>
      <c r="F10049" s="27" t="s">
        <v>2318</v>
      </c>
      <c r="G10049" s="34">
        <v>0</v>
      </c>
      <c r="H10049" s="26">
        <v>11.74</v>
      </c>
      <c r="I10049" s="24">
        <f t="shared" si="157"/>
        <v>4451473.37</v>
      </c>
      <c r="J10049" s="27" t="s">
        <v>40</v>
      </c>
      <c r="K10049" s="2" t="s">
        <v>15</v>
      </c>
    </row>
    <row r="10050" spans="1:11" ht="12" customHeight="1" x14ac:dyDescent="0.2">
      <c r="A10050" s="2">
        <v>1700</v>
      </c>
      <c r="B10050" s="20" t="str">
        <f>VLOOKUP(C10050,'[2]05-2025'!$B$1:$C$65536,2,0)</f>
        <v>MATERIAIS MÉDICO HOSPITALARES</v>
      </c>
      <c r="C10050" s="33" t="s">
        <v>108</v>
      </c>
      <c r="D10050" s="21">
        <f>VLOOKUP(C10050,'[2]05-2025'!$B$1:$D$65536,3,0)</f>
        <v>4474507.55</v>
      </c>
      <c r="E10050" s="25" t="s">
        <v>1824</v>
      </c>
      <c r="F10050" s="27" t="s">
        <v>2318</v>
      </c>
      <c r="G10050" s="34">
        <v>0</v>
      </c>
      <c r="H10050" s="26">
        <v>6.21</v>
      </c>
      <c r="I10050" s="24">
        <f t="shared" si="157"/>
        <v>4451467.16</v>
      </c>
      <c r="J10050" s="27" t="s">
        <v>40</v>
      </c>
      <c r="K10050" s="2" t="s">
        <v>15</v>
      </c>
    </row>
    <row r="10051" spans="1:11" ht="12" customHeight="1" x14ac:dyDescent="0.2">
      <c r="A10051" s="2">
        <v>1700</v>
      </c>
      <c r="B10051" s="20" t="str">
        <f>VLOOKUP(C10051,'[2]05-2025'!$B$1:$C$65536,2,0)</f>
        <v>MATERIAIS MÉDICO HOSPITALARES</v>
      </c>
      <c r="C10051" s="33" t="s">
        <v>108</v>
      </c>
      <c r="D10051" s="21">
        <f>VLOOKUP(C10051,'[2]05-2025'!$B$1:$D$65536,3,0)</f>
        <v>4474507.55</v>
      </c>
      <c r="E10051" s="25" t="s">
        <v>1824</v>
      </c>
      <c r="F10051" s="27" t="s">
        <v>2318</v>
      </c>
      <c r="G10051" s="34">
        <v>0</v>
      </c>
      <c r="H10051" s="26">
        <v>0.04</v>
      </c>
      <c r="I10051" s="24">
        <f t="shared" ref="I10051:I10114" si="158">IF(C10051&lt;&gt;C10050,D10051+G10051-H10051,IF(C10051=C10050,I10050+G10051-H10051,"falso"))</f>
        <v>4451467.12</v>
      </c>
      <c r="J10051" s="27" t="s">
        <v>40</v>
      </c>
      <c r="K10051" s="2" t="s">
        <v>15</v>
      </c>
    </row>
    <row r="10052" spans="1:11" ht="12" customHeight="1" x14ac:dyDescent="0.2">
      <c r="A10052" s="2">
        <v>1700</v>
      </c>
      <c r="B10052" s="20" t="str">
        <f>VLOOKUP(C10052,'[2]05-2025'!$B$1:$C$65536,2,0)</f>
        <v>MATERIAIS MÉDICO HOSPITALARES</v>
      </c>
      <c r="C10052" s="33" t="s">
        <v>108</v>
      </c>
      <c r="D10052" s="21">
        <f>VLOOKUP(C10052,'[2]05-2025'!$B$1:$D$65536,3,0)</f>
        <v>4474507.55</v>
      </c>
      <c r="E10052" s="25" t="s">
        <v>1824</v>
      </c>
      <c r="F10052" s="27" t="s">
        <v>2318</v>
      </c>
      <c r="G10052" s="34">
        <v>0</v>
      </c>
      <c r="H10052" s="26">
        <v>0.03</v>
      </c>
      <c r="I10052" s="24">
        <f t="shared" si="158"/>
        <v>4451467.09</v>
      </c>
      <c r="J10052" s="27" t="s">
        <v>40</v>
      </c>
      <c r="K10052" s="2" t="s">
        <v>15</v>
      </c>
    </row>
    <row r="10053" spans="1:11" ht="12" customHeight="1" x14ac:dyDescent="0.2">
      <c r="A10053" s="2">
        <v>1700</v>
      </c>
      <c r="B10053" s="20" t="str">
        <f>VLOOKUP(C10053,'[2]05-2025'!$B$1:$C$65536,2,0)</f>
        <v>MATERIAIS MÉDICO HOSPITALARES</v>
      </c>
      <c r="C10053" s="33" t="s">
        <v>108</v>
      </c>
      <c r="D10053" s="21">
        <f>VLOOKUP(C10053,'[2]05-2025'!$B$1:$D$65536,3,0)</f>
        <v>4474507.55</v>
      </c>
      <c r="E10053" s="25" t="s">
        <v>1824</v>
      </c>
      <c r="F10053" s="27" t="s">
        <v>2318</v>
      </c>
      <c r="G10053" s="34">
        <v>0</v>
      </c>
      <c r="H10053" s="26">
        <v>4.01</v>
      </c>
      <c r="I10053" s="24">
        <f t="shared" si="158"/>
        <v>4451463.08</v>
      </c>
      <c r="J10053" s="27" t="s">
        <v>40</v>
      </c>
      <c r="K10053" s="2" t="s">
        <v>15</v>
      </c>
    </row>
    <row r="10054" spans="1:11" ht="12" customHeight="1" x14ac:dyDescent="0.2">
      <c r="A10054" s="2">
        <v>1700</v>
      </c>
      <c r="B10054" s="20" t="str">
        <f>VLOOKUP(C10054,'[2]05-2025'!$B$1:$C$65536,2,0)</f>
        <v>MATERIAIS MÉDICO HOSPITALARES</v>
      </c>
      <c r="C10054" s="33" t="s">
        <v>108</v>
      </c>
      <c r="D10054" s="21">
        <f>VLOOKUP(C10054,'[2]05-2025'!$B$1:$D$65536,3,0)</f>
        <v>4474507.55</v>
      </c>
      <c r="E10054" s="25" t="s">
        <v>1824</v>
      </c>
      <c r="F10054" s="27" t="s">
        <v>2318</v>
      </c>
      <c r="G10054" s="34">
        <v>0</v>
      </c>
      <c r="H10054" s="26">
        <v>0.06</v>
      </c>
      <c r="I10054" s="24">
        <f t="shared" si="158"/>
        <v>4451463.0200000005</v>
      </c>
      <c r="J10054" s="27" t="s">
        <v>40</v>
      </c>
      <c r="K10054" s="2" t="s">
        <v>15</v>
      </c>
    </row>
    <row r="10055" spans="1:11" ht="12" customHeight="1" x14ac:dyDescent="0.2">
      <c r="A10055" s="2">
        <v>1700</v>
      </c>
      <c r="B10055" s="20" t="str">
        <f>VLOOKUP(C10055,'[2]05-2025'!$B$1:$C$65536,2,0)</f>
        <v>MATERIAIS MÉDICO HOSPITALARES</v>
      </c>
      <c r="C10055" s="33" t="s">
        <v>108</v>
      </c>
      <c r="D10055" s="21">
        <f>VLOOKUP(C10055,'[2]05-2025'!$B$1:$D$65536,3,0)</f>
        <v>4474507.55</v>
      </c>
      <c r="E10055" s="25" t="s">
        <v>1824</v>
      </c>
      <c r="F10055" s="27" t="s">
        <v>2318</v>
      </c>
      <c r="G10055" s="34">
        <v>0</v>
      </c>
      <c r="H10055" s="26">
        <v>0.11</v>
      </c>
      <c r="I10055" s="24">
        <f t="shared" si="158"/>
        <v>4451462.91</v>
      </c>
      <c r="J10055" s="27" t="s">
        <v>40</v>
      </c>
      <c r="K10055" s="2" t="s">
        <v>15</v>
      </c>
    </row>
    <row r="10056" spans="1:11" ht="12" customHeight="1" x14ac:dyDescent="0.2">
      <c r="A10056" s="2">
        <v>1700</v>
      </c>
      <c r="B10056" s="20" t="str">
        <f>VLOOKUP(C10056,'[2]05-2025'!$B$1:$C$65536,2,0)</f>
        <v>MATERIAIS MÉDICO HOSPITALARES</v>
      </c>
      <c r="C10056" s="33" t="s">
        <v>108</v>
      </c>
      <c r="D10056" s="21">
        <f>VLOOKUP(C10056,'[2]05-2025'!$B$1:$D$65536,3,0)</f>
        <v>4474507.55</v>
      </c>
      <c r="E10056" s="25" t="s">
        <v>1824</v>
      </c>
      <c r="F10056" s="27" t="s">
        <v>2318</v>
      </c>
      <c r="G10056" s="34">
        <v>0</v>
      </c>
      <c r="H10056" s="26">
        <v>1.39</v>
      </c>
      <c r="I10056" s="24">
        <f t="shared" si="158"/>
        <v>4451461.5200000005</v>
      </c>
      <c r="J10056" s="27" t="s">
        <v>40</v>
      </c>
      <c r="K10056" s="2" t="s">
        <v>15</v>
      </c>
    </row>
    <row r="10057" spans="1:11" ht="12" customHeight="1" x14ac:dyDescent="0.2">
      <c r="A10057" s="2">
        <v>1700</v>
      </c>
      <c r="B10057" s="20" t="str">
        <f>VLOOKUP(C10057,'[2]05-2025'!$B$1:$C$65536,2,0)</f>
        <v>MATERIAIS MÉDICO HOSPITALARES</v>
      </c>
      <c r="C10057" s="33" t="s">
        <v>108</v>
      </c>
      <c r="D10057" s="21">
        <f>VLOOKUP(C10057,'[2]05-2025'!$B$1:$D$65536,3,0)</f>
        <v>4474507.55</v>
      </c>
      <c r="E10057" s="25" t="s">
        <v>1824</v>
      </c>
      <c r="F10057" s="27" t="s">
        <v>2318</v>
      </c>
      <c r="G10057" s="34">
        <v>0</v>
      </c>
      <c r="H10057" s="26">
        <v>39.36</v>
      </c>
      <c r="I10057" s="24">
        <f t="shared" si="158"/>
        <v>4451422.16</v>
      </c>
      <c r="J10057" s="27" t="s">
        <v>40</v>
      </c>
      <c r="K10057" s="2" t="s">
        <v>15</v>
      </c>
    </row>
    <row r="10058" spans="1:11" ht="12" customHeight="1" x14ac:dyDescent="0.2">
      <c r="A10058" s="2">
        <v>1700</v>
      </c>
      <c r="B10058" s="20" t="str">
        <f>VLOOKUP(C10058,'[2]05-2025'!$B$1:$C$65536,2,0)</f>
        <v>MATERIAIS MÉDICO HOSPITALARES</v>
      </c>
      <c r="C10058" s="33" t="s">
        <v>108</v>
      </c>
      <c r="D10058" s="21">
        <f>VLOOKUP(C10058,'[2]05-2025'!$B$1:$D$65536,3,0)</f>
        <v>4474507.55</v>
      </c>
      <c r="E10058" s="25" t="s">
        <v>1824</v>
      </c>
      <c r="F10058" s="27" t="s">
        <v>2318</v>
      </c>
      <c r="G10058" s="34">
        <v>0</v>
      </c>
      <c r="H10058" s="26">
        <v>6.39</v>
      </c>
      <c r="I10058" s="24">
        <f t="shared" si="158"/>
        <v>4451415.7700000005</v>
      </c>
      <c r="J10058" s="27" t="s">
        <v>40</v>
      </c>
      <c r="K10058" s="2" t="s">
        <v>15</v>
      </c>
    </row>
    <row r="10059" spans="1:11" ht="12" customHeight="1" x14ac:dyDescent="0.2">
      <c r="A10059" s="2">
        <v>1700</v>
      </c>
      <c r="B10059" s="20" t="str">
        <f>VLOOKUP(C10059,'[2]05-2025'!$B$1:$C$65536,2,0)</f>
        <v>MATERIAIS MÉDICO HOSPITALARES</v>
      </c>
      <c r="C10059" s="33" t="s">
        <v>108</v>
      </c>
      <c r="D10059" s="21">
        <f>VLOOKUP(C10059,'[2]05-2025'!$B$1:$D$65536,3,0)</f>
        <v>4474507.55</v>
      </c>
      <c r="E10059" s="25" t="s">
        <v>1824</v>
      </c>
      <c r="F10059" s="27" t="s">
        <v>2318</v>
      </c>
      <c r="G10059" s="34">
        <v>0</v>
      </c>
      <c r="H10059" s="26">
        <v>3.87</v>
      </c>
      <c r="I10059" s="24">
        <f t="shared" si="158"/>
        <v>4451411.9000000004</v>
      </c>
      <c r="J10059" s="27" t="s">
        <v>40</v>
      </c>
      <c r="K10059" s="2" t="s">
        <v>15</v>
      </c>
    </row>
    <row r="10060" spans="1:11" ht="12" customHeight="1" x14ac:dyDescent="0.2">
      <c r="A10060" s="2">
        <v>1700</v>
      </c>
      <c r="B10060" s="20" t="str">
        <f>VLOOKUP(C10060,'[2]05-2025'!$B$1:$C$65536,2,0)</f>
        <v>MATERIAIS MÉDICO HOSPITALARES</v>
      </c>
      <c r="C10060" s="33" t="s">
        <v>108</v>
      </c>
      <c r="D10060" s="21">
        <f>VLOOKUP(C10060,'[2]05-2025'!$B$1:$D$65536,3,0)</f>
        <v>4474507.55</v>
      </c>
      <c r="E10060" s="25" t="s">
        <v>1824</v>
      </c>
      <c r="F10060" s="27" t="s">
        <v>2318</v>
      </c>
      <c r="G10060" s="34">
        <v>0</v>
      </c>
      <c r="H10060" s="26">
        <v>0.35</v>
      </c>
      <c r="I10060" s="24">
        <f t="shared" si="158"/>
        <v>4451411.5500000007</v>
      </c>
      <c r="J10060" s="27" t="s">
        <v>40</v>
      </c>
      <c r="K10060" s="2" t="s">
        <v>15</v>
      </c>
    </row>
    <row r="10061" spans="1:11" ht="12" customHeight="1" x14ac:dyDescent="0.2">
      <c r="A10061" s="2">
        <v>1700</v>
      </c>
      <c r="B10061" s="20" t="str">
        <f>VLOOKUP(C10061,'[2]05-2025'!$B$1:$C$65536,2,0)</f>
        <v>MATERIAIS MÉDICO HOSPITALARES</v>
      </c>
      <c r="C10061" s="33" t="s">
        <v>108</v>
      </c>
      <c r="D10061" s="21">
        <f>VLOOKUP(C10061,'[2]05-2025'!$B$1:$D$65536,3,0)</f>
        <v>4474507.55</v>
      </c>
      <c r="E10061" s="25" t="s">
        <v>1824</v>
      </c>
      <c r="F10061" s="27" t="s">
        <v>2318</v>
      </c>
      <c r="G10061" s="34">
        <v>0</v>
      </c>
      <c r="H10061" s="26">
        <v>0.05</v>
      </c>
      <c r="I10061" s="24">
        <f t="shared" si="158"/>
        <v>4451411.5000000009</v>
      </c>
      <c r="J10061" s="27" t="s">
        <v>40</v>
      </c>
      <c r="K10061" s="2" t="s">
        <v>15</v>
      </c>
    </row>
    <row r="10062" spans="1:11" ht="12" customHeight="1" x14ac:dyDescent="0.2">
      <c r="A10062" s="2">
        <v>1700</v>
      </c>
      <c r="B10062" s="20" t="str">
        <f>VLOOKUP(C10062,'[2]05-2025'!$B$1:$C$65536,2,0)</f>
        <v>MATERIAIS MÉDICO HOSPITALARES</v>
      </c>
      <c r="C10062" s="33" t="s">
        <v>108</v>
      </c>
      <c r="D10062" s="21">
        <f>VLOOKUP(C10062,'[2]05-2025'!$B$1:$D$65536,3,0)</f>
        <v>4474507.55</v>
      </c>
      <c r="E10062" s="25" t="s">
        <v>1824</v>
      </c>
      <c r="F10062" s="27" t="s">
        <v>2318</v>
      </c>
      <c r="G10062" s="34">
        <v>0</v>
      </c>
      <c r="H10062" s="26">
        <v>9.2899999999999991</v>
      </c>
      <c r="I10062" s="24">
        <f t="shared" si="158"/>
        <v>4451402.2100000009</v>
      </c>
      <c r="J10062" s="27" t="s">
        <v>40</v>
      </c>
      <c r="K10062" s="2" t="s">
        <v>15</v>
      </c>
    </row>
    <row r="10063" spans="1:11" ht="12" customHeight="1" x14ac:dyDescent="0.2">
      <c r="A10063" s="2">
        <v>1700</v>
      </c>
      <c r="B10063" s="20" t="str">
        <f>VLOOKUP(C10063,'[2]05-2025'!$B$1:$C$65536,2,0)</f>
        <v>MATERIAIS MÉDICO HOSPITALARES</v>
      </c>
      <c r="C10063" s="33" t="s">
        <v>108</v>
      </c>
      <c r="D10063" s="21">
        <f>VLOOKUP(C10063,'[2]05-2025'!$B$1:$D$65536,3,0)</f>
        <v>4474507.55</v>
      </c>
      <c r="E10063" s="25" t="s">
        <v>1824</v>
      </c>
      <c r="F10063" s="27" t="s">
        <v>2318</v>
      </c>
      <c r="G10063" s="34">
        <v>0</v>
      </c>
      <c r="H10063" s="26">
        <v>2.23</v>
      </c>
      <c r="I10063" s="24">
        <f t="shared" si="158"/>
        <v>4451399.9800000004</v>
      </c>
      <c r="J10063" s="27" t="s">
        <v>40</v>
      </c>
      <c r="K10063" s="2" t="s">
        <v>15</v>
      </c>
    </row>
    <row r="10064" spans="1:11" ht="12" customHeight="1" x14ac:dyDescent="0.2">
      <c r="A10064" s="2">
        <v>1700</v>
      </c>
      <c r="B10064" s="20" t="str">
        <f>VLOOKUP(C10064,'[2]05-2025'!$B$1:$C$65536,2,0)</f>
        <v>MATERIAIS MÉDICO HOSPITALARES</v>
      </c>
      <c r="C10064" s="33" t="s">
        <v>108</v>
      </c>
      <c r="D10064" s="21">
        <f>VLOOKUP(C10064,'[2]05-2025'!$B$1:$D$65536,3,0)</f>
        <v>4474507.55</v>
      </c>
      <c r="E10064" s="25" t="s">
        <v>1824</v>
      </c>
      <c r="F10064" s="27" t="s">
        <v>2318</v>
      </c>
      <c r="G10064" s="34">
        <v>0</v>
      </c>
      <c r="H10064" s="26">
        <v>1.71</v>
      </c>
      <c r="I10064" s="24">
        <f t="shared" si="158"/>
        <v>4451398.2700000005</v>
      </c>
      <c r="J10064" s="27" t="s">
        <v>40</v>
      </c>
      <c r="K10064" s="2" t="s">
        <v>15</v>
      </c>
    </row>
    <row r="10065" spans="1:11" ht="12" customHeight="1" x14ac:dyDescent="0.2">
      <c r="A10065" s="2">
        <v>1700</v>
      </c>
      <c r="B10065" s="20" t="str">
        <f>VLOOKUP(C10065,'[2]05-2025'!$B$1:$C$65536,2,0)</f>
        <v>MATERIAIS MÉDICO HOSPITALARES</v>
      </c>
      <c r="C10065" s="33" t="s">
        <v>108</v>
      </c>
      <c r="D10065" s="21">
        <f>VLOOKUP(C10065,'[2]05-2025'!$B$1:$D$65536,3,0)</f>
        <v>4474507.55</v>
      </c>
      <c r="E10065" s="25" t="s">
        <v>1824</v>
      </c>
      <c r="F10065" s="27" t="s">
        <v>2318</v>
      </c>
      <c r="G10065" s="34">
        <v>0</v>
      </c>
      <c r="H10065" s="26">
        <v>4.83</v>
      </c>
      <c r="I10065" s="24">
        <f t="shared" si="158"/>
        <v>4451393.4400000004</v>
      </c>
      <c r="J10065" s="27" t="s">
        <v>40</v>
      </c>
      <c r="K10065" s="2" t="s">
        <v>15</v>
      </c>
    </row>
    <row r="10066" spans="1:11" ht="12" customHeight="1" x14ac:dyDescent="0.2">
      <c r="A10066" s="2">
        <v>1700</v>
      </c>
      <c r="B10066" s="20" t="str">
        <f>VLOOKUP(C10066,'[2]05-2025'!$B$1:$C$65536,2,0)</f>
        <v>MATERIAIS MÉDICO HOSPITALARES</v>
      </c>
      <c r="C10066" s="33" t="s">
        <v>108</v>
      </c>
      <c r="D10066" s="21">
        <f>VLOOKUP(C10066,'[2]05-2025'!$B$1:$D$65536,3,0)</f>
        <v>4474507.55</v>
      </c>
      <c r="E10066" s="25" t="s">
        <v>1824</v>
      </c>
      <c r="F10066" s="27" t="s">
        <v>2318</v>
      </c>
      <c r="G10066" s="34">
        <v>0</v>
      </c>
      <c r="H10066" s="26">
        <v>72.27</v>
      </c>
      <c r="I10066" s="24">
        <f t="shared" si="158"/>
        <v>4451321.1700000009</v>
      </c>
      <c r="J10066" s="27" t="s">
        <v>40</v>
      </c>
      <c r="K10066" s="2" t="s">
        <v>15</v>
      </c>
    </row>
    <row r="10067" spans="1:11" ht="12" customHeight="1" x14ac:dyDescent="0.2">
      <c r="A10067" s="2">
        <v>1700</v>
      </c>
      <c r="B10067" s="20" t="str">
        <f>VLOOKUP(C10067,'[2]05-2025'!$B$1:$C$65536,2,0)</f>
        <v>MATERIAIS MÉDICO HOSPITALARES</v>
      </c>
      <c r="C10067" s="33" t="s">
        <v>108</v>
      </c>
      <c r="D10067" s="21">
        <f>VLOOKUP(C10067,'[2]05-2025'!$B$1:$D$65536,3,0)</f>
        <v>4474507.55</v>
      </c>
      <c r="E10067" s="25" t="s">
        <v>1824</v>
      </c>
      <c r="F10067" s="27" t="s">
        <v>2318</v>
      </c>
      <c r="G10067" s="34">
        <v>0</v>
      </c>
      <c r="H10067" s="26">
        <v>1.47</v>
      </c>
      <c r="I10067" s="24">
        <f t="shared" si="158"/>
        <v>4451319.7000000011</v>
      </c>
      <c r="J10067" s="27" t="s">
        <v>40</v>
      </c>
      <c r="K10067" s="2" t="s">
        <v>15</v>
      </c>
    </row>
    <row r="10068" spans="1:11" ht="12" customHeight="1" x14ac:dyDescent="0.2">
      <c r="A10068" s="2">
        <v>1700</v>
      </c>
      <c r="B10068" s="20" t="str">
        <f>VLOOKUP(C10068,'[2]05-2025'!$B$1:$C$65536,2,0)</f>
        <v>MATERIAIS MÉDICO HOSPITALARES</v>
      </c>
      <c r="C10068" s="33" t="s">
        <v>108</v>
      </c>
      <c r="D10068" s="21">
        <f>VLOOKUP(C10068,'[2]05-2025'!$B$1:$D$65536,3,0)</f>
        <v>4474507.55</v>
      </c>
      <c r="E10068" s="25" t="s">
        <v>1824</v>
      </c>
      <c r="F10068" s="27" t="s">
        <v>2318</v>
      </c>
      <c r="G10068" s="34">
        <v>0</v>
      </c>
      <c r="H10068" s="26">
        <v>26.31</v>
      </c>
      <c r="I10068" s="24">
        <f t="shared" si="158"/>
        <v>4451293.3900000015</v>
      </c>
      <c r="J10068" s="27" t="s">
        <v>40</v>
      </c>
      <c r="K10068" s="2" t="s">
        <v>15</v>
      </c>
    </row>
    <row r="10069" spans="1:11" ht="12" customHeight="1" x14ac:dyDescent="0.2">
      <c r="A10069" s="2">
        <v>1700</v>
      </c>
      <c r="B10069" s="20" t="str">
        <f>VLOOKUP(C10069,'[2]05-2025'!$B$1:$C$65536,2,0)</f>
        <v>MATERIAIS MÉDICO HOSPITALARES</v>
      </c>
      <c r="C10069" s="33" t="s">
        <v>108</v>
      </c>
      <c r="D10069" s="21">
        <f>VLOOKUP(C10069,'[2]05-2025'!$B$1:$D$65536,3,0)</f>
        <v>4474507.55</v>
      </c>
      <c r="E10069" s="25" t="s">
        <v>1824</v>
      </c>
      <c r="F10069" s="27" t="s">
        <v>2318</v>
      </c>
      <c r="G10069" s="34">
        <v>0</v>
      </c>
      <c r="H10069" s="26">
        <v>211.16</v>
      </c>
      <c r="I10069" s="24">
        <f t="shared" si="158"/>
        <v>4451082.2300000014</v>
      </c>
      <c r="J10069" s="27" t="s">
        <v>40</v>
      </c>
      <c r="K10069" s="2" t="s">
        <v>15</v>
      </c>
    </row>
    <row r="10070" spans="1:11" ht="12" customHeight="1" x14ac:dyDescent="0.2">
      <c r="A10070" s="2">
        <v>1700</v>
      </c>
      <c r="B10070" s="20" t="str">
        <f>VLOOKUP(C10070,'[2]05-2025'!$B$1:$C$65536,2,0)</f>
        <v>MATERIAIS MÉDICO HOSPITALARES</v>
      </c>
      <c r="C10070" s="33" t="s">
        <v>108</v>
      </c>
      <c r="D10070" s="21">
        <f>VLOOKUP(C10070,'[2]05-2025'!$B$1:$D$65536,3,0)</f>
        <v>4474507.55</v>
      </c>
      <c r="E10070" s="25" t="s">
        <v>1824</v>
      </c>
      <c r="F10070" s="27" t="s">
        <v>1598</v>
      </c>
      <c r="G10070" s="34">
        <v>0</v>
      </c>
      <c r="H10070" s="26">
        <v>1.41</v>
      </c>
      <c r="I10070" s="24">
        <f t="shared" si="158"/>
        <v>4451080.8200000012</v>
      </c>
      <c r="J10070" s="27" t="s">
        <v>40</v>
      </c>
      <c r="K10070" s="2" t="s">
        <v>15</v>
      </c>
    </row>
    <row r="10071" spans="1:11" ht="12" customHeight="1" x14ac:dyDescent="0.2">
      <c r="A10071" s="2">
        <v>1700</v>
      </c>
      <c r="B10071" s="20" t="str">
        <f>VLOOKUP(C10071,'[2]05-2025'!$B$1:$C$65536,2,0)</f>
        <v>MATERIAIS MÉDICO HOSPITALARES</v>
      </c>
      <c r="C10071" s="33" t="s">
        <v>108</v>
      </c>
      <c r="D10071" s="21">
        <f>VLOOKUP(C10071,'[2]05-2025'!$B$1:$D$65536,3,0)</f>
        <v>4474507.55</v>
      </c>
      <c r="E10071" s="25" t="s">
        <v>1824</v>
      </c>
      <c r="F10071" s="27" t="s">
        <v>2318</v>
      </c>
      <c r="G10071" s="34">
        <v>0</v>
      </c>
      <c r="H10071" s="26">
        <v>182.45</v>
      </c>
      <c r="I10071" s="24">
        <f t="shared" si="158"/>
        <v>4450898.370000001</v>
      </c>
      <c r="J10071" s="27" t="s">
        <v>40</v>
      </c>
      <c r="K10071" s="2" t="s">
        <v>15</v>
      </c>
    </row>
    <row r="10072" spans="1:11" ht="12" customHeight="1" x14ac:dyDescent="0.2">
      <c r="A10072" s="2">
        <v>1700</v>
      </c>
      <c r="B10072" s="20" t="str">
        <f>VLOOKUP(C10072,'[2]05-2025'!$B$1:$C$65536,2,0)</f>
        <v>MATERIAIS MÉDICO HOSPITALARES</v>
      </c>
      <c r="C10072" s="33" t="s">
        <v>108</v>
      </c>
      <c r="D10072" s="21">
        <f>VLOOKUP(C10072,'[2]05-2025'!$B$1:$D$65536,3,0)</f>
        <v>4474507.55</v>
      </c>
      <c r="E10072" s="25" t="s">
        <v>1824</v>
      </c>
      <c r="F10072" s="27" t="s">
        <v>2318</v>
      </c>
      <c r="G10072" s="34">
        <v>0</v>
      </c>
      <c r="H10072" s="26">
        <v>5.08</v>
      </c>
      <c r="I10072" s="24">
        <f t="shared" si="158"/>
        <v>4450893.290000001</v>
      </c>
      <c r="J10072" s="27" t="s">
        <v>40</v>
      </c>
      <c r="K10072" s="2" t="s">
        <v>15</v>
      </c>
    </row>
    <row r="10073" spans="1:11" ht="12" customHeight="1" x14ac:dyDescent="0.2">
      <c r="A10073" s="2">
        <v>1700</v>
      </c>
      <c r="B10073" s="20" t="str">
        <f>VLOOKUP(C10073,'[2]05-2025'!$B$1:$C$65536,2,0)</f>
        <v>MATERIAIS MÉDICO HOSPITALARES</v>
      </c>
      <c r="C10073" s="33" t="s">
        <v>108</v>
      </c>
      <c r="D10073" s="21">
        <f>VLOOKUP(C10073,'[2]05-2025'!$B$1:$D$65536,3,0)</f>
        <v>4474507.55</v>
      </c>
      <c r="E10073" s="25" t="s">
        <v>1824</v>
      </c>
      <c r="F10073" s="27" t="s">
        <v>2318</v>
      </c>
      <c r="G10073" s="34">
        <v>0</v>
      </c>
      <c r="H10073" s="26">
        <v>0.01</v>
      </c>
      <c r="I10073" s="24">
        <f t="shared" si="158"/>
        <v>4450893.2800000012</v>
      </c>
      <c r="J10073" s="27" t="s">
        <v>40</v>
      </c>
      <c r="K10073" s="2" t="s">
        <v>15</v>
      </c>
    </row>
    <row r="10074" spans="1:11" ht="12" customHeight="1" x14ac:dyDescent="0.2">
      <c r="A10074" s="2">
        <v>1700</v>
      </c>
      <c r="B10074" s="20" t="str">
        <f>VLOOKUP(C10074,'[2]05-2025'!$B$1:$C$65536,2,0)</f>
        <v>MATERIAIS MÉDICO HOSPITALARES</v>
      </c>
      <c r="C10074" s="33" t="s">
        <v>108</v>
      </c>
      <c r="D10074" s="21">
        <f>VLOOKUP(C10074,'[2]05-2025'!$B$1:$D$65536,3,0)</f>
        <v>4474507.55</v>
      </c>
      <c r="E10074" s="25" t="s">
        <v>1824</v>
      </c>
      <c r="F10074" s="27" t="s">
        <v>2318</v>
      </c>
      <c r="G10074" s="34">
        <v>0</v>
      </c>
      <c r="H10074" s="26">
        <v>0.99</v>
      </c>
      <c r="I10074" s="24">
        <f t="shared" si="158"/>
        <v>4450892.290000001</v>
      </c>
      <c r="J10074" s="27" t="s">
        <v>40</v>
      </c>
      <c r="K10074" s="2" t="s">
        <v>15</v>
      </c>
    </row>
    <row r="10075" spans="1:11" ht="12" customHeight="1" x14ac:dyDescent="0.2">
      <c r="A10075" s="2">
        <v>1700</v>
      </c>
      <c r="B10075" s="20" t="str">
        <f>VLOOKUP(C10075,'[2]05-2025'!$B$1:$C$65536,2,0)</f>
        <v>MATERIAIS MÉDICO HOSPITALARES</v>
      </c>
      <c r="C10075" s="33" t="s">
        <v>108</v>
      </c>
      <c r="D10075" s="21">
        <f>VLOOKUP(C10075,'[2]05-2025'!$B$1:$D$65536,3,0)</f>
        <v>4474507.55</v>
      </c>
      <c r="E10075" s="25" t="s">
        <v>1824</v>
      </c>
      <c r="F10075" s="27" t="s">
        <v>2318</v>
      </c>
      <c r="G10075" s="34">
        <v>0</v>
      </c>
      <c r="H10075" s="26">
        <v>2.89</v>
      </c>
      <c r="I10075" s="24">
        <f t="shared" si="158"/>
        <v>4450889.4000000013</v>
      </c>
      <c r="J10075" s="27" t="s">
        <v>40</v>
      </c>
      <c r="K10075" s="2" t="s">
        <v>15</v>
      </c>
    </row>
    <row r="10076" spans="1:11" ht="12" customHeight="1" x14ac:dyDescent="0.2">
      <c r="A10076" s="2">
        <v>1700</v>
      </c>
      <c r="B10076" s="20" t="str">
        <f>VLOOKUP(C10076,'[2]05-2025'!$B$1:$C$65536,2,0)</f>
        <v>MATERIAIS MÉDICO HOSPITALARES</v>
      </c>
      <c r="C10076" s="33" t="s">
        <v>108</v>
      </c>
      <c r="D10076" s="21">
        <f>VLOOKUP(C10076,'[2]05-2025'!$B$1:$D$65536,3,0)</f>
        <v>4474507.55</v>
      </c>
      <c r="E10076" s="25" t="s">
        <v>1824</v>
      </c>
      <c r="F10076" s="27" t="s">
        <v>2318</v>
      </c>
      <c r="G10076" s="34">
        <v>0</v>
      </c>
      <c r="H10076" s="26">
        <v>15.2</v>
      </c>
      <c r="I10076" s="24">
        <f t="shared" si="158"/>
        <v>4450874.2000000011</v>
      </c>
      <c r="J10076" s="27" t="s">
        <v>40</v>
      </c>
      <c r="K10076" s="2" t="s">
        <v>15</v>
      </c>
    </row>
    <row r="10077" spans="1:11" ht="12" customHeight="1" x14ac:dyDescent="0.2">
      <c r="A10077" s="2">
        <v>1700</v>
      </c>
      <c r="B10077" s="20" t="str">
        <f>VLOOKUP(C10077,'[2]05-2025'!$B$1:$C$65536,2,0)</f>
        <v>MATERIAIS MÉDICO HOSPITALARES</v>
      </c>
      <c r="C10077" s="33" t="s">
        <v>108</v>
      </c>
      <c r="D10077" s="21">
        <f>VLOOKUP(C10077,'[2]05-2025'!$B$1:$D$65536,3,0)</f>
        <v>4474507.55</v>
      </c>
      <c r="E10077" s="25" t="s">
        <v>1824</v>
      </c>
      <c r="F10077" s="27" t="s">
        <v>2318</v>
      </c>
      <c r="G10077" s="34">
        <v>0</v>
      </c>
      <c r="H10077" s="26">
        <v>9.36</v>
      </c>
      <c r="I10077" s="24">
        <f t="shared" si="158"/>
        <v>4450864.8400000008</v>
      </c>
      <c r="J10077" s="27" t="s">
        <v>40</v>
      </c>
      <c r="K10077" s="2" t="s">
        <v>15</v>
      </c>
    </row>
    <row r="10078" spans="1:11" ht="12" customHeight="1" x14ac:dyDescent="0.2">
      <c r="A10078" s="2">
        <v>1700</v>
      </c>
      <c r="B10078" s="20" t="str">
        <f>VLOOKUP(C10078,'[2]05-2025'!$B$1:$C$65536,2,0)</f>
        <v>MATERIAIS MÉDICO HOSPITALARES</v>
      </c>
      <c r="C10078" s="33" t="s">
        <v>108</v>
      </c>
      <c r="D10078" s="21">
        <f>VLOOKUP(C10078,'[2]05-2025'!$B$1:$D$65536,3,0)</f>
        <v>4474507.55</v>
      </c>
      <c r="E10078" s="25" t="s">
        <v>1824</v>
      </c>
      <c r="F10078" s="27" t="s">
        <v>2318</v>
      </c>
      <c r="G10078" s="34">
        <v>0</v>
      </c>
      <c r="H10078" s="26">
        <v>0.19</v>
      </c>
      <c r="I10078" s="24">
        <f t="shared" si="158"/>
        <v>4450864.6500000004</v>
      </c>
      <c r="J10078" s="27" t="s">
        <v>40</v>
      </c>
      <c r="K10078" s="2" t="s">
        <v>15</v>
      </c>
    </row>
    <row r="10079" spans="1:11" ht="12" customHeight="1" x14ac:dyDescent="0.2">
      <c r="A10079" s="2">
        <v>1700</v>
      </c>
      <c r="B10079" s="20" t="str">
        <f>VLOOKUP(C10079,'[2]05-2025'!$B$1:$C$65536,2,0)</f>
        <v>MATERIAIS MÉDICO HOSPITALARES</v>
      </c>
      <c r="C10079" s="33" t="s">
        <v>108</v>
      </c>
      <c r="D10079" s="21">
        <f>VLOOKUP(C10079,'[2]05-2025'!$B$1:$D$65536,3,0)</f>
        <v>4474507.55</v>
      </c>
      <c r="E10079" s="25" t="s">
        <v>1824</v>
      </c>
      <c r="F10079" s="27" t="s">
        <v>2318</v>
      </c>
      <c r="G10079" s="34">
        <v>0</v>
      </c>
      <c r="H10079" s="26">
        <v>1.34</v>
      </c>
      <c r="I10079" s="24">
        <f t="shared" si="158"/>
        <v>4450863.3100000005</v>
      </c>
      <c r="J10079" s="27" t="s">
        <v>40</v>
      </c>
      <c r="K10079" s="2" t="s">
        <v>15</v>
      </c>
    </row>
    <row r="10080" spans="1:11" ht="12" customHeight="1" x14ac:dyDescent="0.2">
      <c r="A10080" s="2">
        <v>1700</v>
      </c>
      <c r="B10080" s="20" t="str">
        <f>VLOOKUP(C10080,'[2]05-2025'!$B$1:$C$65536,2,0)</f>
        <v>MATERIAIS MÉDICO HOSPITALARES</v>
      </c>
      <c r="C10080" s="33" t="s">
        <v>108</v>
      </c>
      <c r="D10080" s="21">
        <f>VLOOKUP(C10080,'[2]05-2025'!$B$1:$D$65536,3,0)</f>
        <v>4474507.55</v>
      </c>
      <c r="E10080" s="25" t="s">
        <v>1824</v>
      </c>
      <c r="F10080" s="27" t="s">
        <v>2318</v>
      </c>
      <c r="G10080" s="34">
        <v>0</v>
      </c>
      <c r="H10080" s="26">
        <v>183.01</v>
      </c>
      <c r="I10080" s="24">
        <f t="shared" si="158"/>
        <v>4450680.3000000007</v>
      </c>
      <c r="J10080" s="27" t="s">
        <v>40</v>
      </c>
      <c r="K10080" s="2" t="s">
        <v>15</v>
      </c>
    </row>
    <row r="10081" spans="1:11" ht="12" customHeight="1" x14ac:dyDescent="0.2">
      <c r="A10081" s="2">
        <v>1700</v>
      </c>
      <c r="B10081" s="20" t="str">
        <f>VLOOKUP(C10081,'[2]05-2025'!$B$1:$C$65536,2,0)</f>
        <v>MATERIAIS MÉDICO HOSPITALARES</v>
      </c>
      <c r="C10081" s="33" t="s">
        <v>108</v>
      </c>
      <c r="D10081" s="21">
        <f>VLOOKUP(C10081,'[2]05-2025'!$B$1:$D$65536,3,0)</f>
        <v>4474507.55</v>
      </c>
      <c r="E10081" s="25" t="s">
        <v>1824</v>
      </c>
      <c r="F10081" s="27" t="s">
        <v>2318</v>
      </c>
      <c r="G10081" s="34">
        <v>0</v>
      </c>
      <c r="H10081" s="26">
        <v>0.96</v>
      </c>
      <c r="I10081" s="24">
        <f t="shared" si="158"/>
        <v>4450679.3400000008</v>
      </c>
      <c r="J10081" s="27" t="s">
        <v>40</v>
      </c>
      <c r="K10081" s="2" t="s">
        <v>15</v>
      </c>
    </row>
    <row r="10082" spans="1:11" ht="12" customHeight="1" x14ac:dyDescent="0.2">
      <c r="A10082" s="2">
        <v>1700</v>
      </c>
      <c r="B10082" s="20" t="str">
        <f>VLOOKUP(C10082,'[2]05-2025'!$B$1:$C$65536,2,0)</f>
        <v>MATERIAIS MÉDICO HOSPITALARES</v>
      </c>
      <c r="C10082" s="33" t="s">
        <v>108</v>
      </c>
      <c r="D10082" s="21">
        <f>VLOOKUP(C10082,'[2]05-2025'!$B$1:$D$65536,3,0)</f>
        <v>4474507.55</v>
      </c>
      <c r="E10082" s="25" t="s">
        <v>1824</v>
      </c>
      <c r="F10082" s="27" t="s">
        <v>2318</v>
      </c>
      <c r="G10082" s="34">
        <v>0</v>
      </c>
      <c r="H10082" s="26">
        <v>0.86</v>
      </c>
      <c r="I10082" s="24">
        <f t="shared" si="158"/>
        <v>4450678.4800000004</v>
      </c>
      <c r="J10082" s="27" t="s">
        <v>40</v>
      </c>
      <c r="K10082" s="2" t="s">
        <v>15</v>
      </c>
    </row>
    <row r="10083" spans="1:11" ht="12" customHeight="1" x14ac:dyDescent="0.2">
      <c r="A10083" s="2">
        <v>1700</v>
      </c>
      <c r="B10083" s="20" t="str">
        <f>VLOOKUP(C10083,'[2]05-2025'!$B$1:$C$65536,2,0)</f>
        <v>MATERIAIS MÉDICO HOSPITALARES</v>
      </c>
      <c r="C10083" s="33" t="s">
        <v>108</v>
      </c>
      <c r="D10083" s="21">
        <f>VLOOKUP(C10083,'[2]05-2025'!$B$1:$D$65536,3,0)</f>
        <v>4474507.55</v>
      </c>
      <c r="E10083" s="25" t="s">
        <v>1824</v>
      </c>
      <c r="F10083" s="27" t="s">
        <v>3159</v>
      </c>
      <c r="G10083" s="34">
        <v>0</v>
      </c>
      <c r="H10083" s="26">
        <v>5.2</v>
      </c>
      <c r="I10083" s="24">
        <f t="shared" si="158"/>
        <v>4450673.28</v>
      </c>
      <c r="J10083" s="27" t="s">
        <v>40</v>
      </c>
      <c r="K10083" s="2" t="s">
        <v>15</v>
      </c>
    </row>
    <row r="10084" spans="1:11" ht="12" customHeight="1" x14ac:dyDescent="0.2">
      <c r="A10084" s="2">
        <v>1700</v>
      </c>
      <c r="B10084" s="20" t="str">
        <f>VLOOKUP(C10084,'[2]05-2025'!$B$1:$C$65536,2,0)</f>
        <v>MATERIAIS MÉDICO HOSPITALARES</v>
      </c>
      <c r="C10084" s="33" t="s">
        <v>108</v>
      </c>
      <c r="D10084" s="21">
        <f>VLOOKUP(C10084,'[2]05-2025'!$B$1:$D$65536,3,0)</f>
        <v>4474507.55</v>
      </c>
      <c r="E10084" s="25" t="s">
        <v>1824</v>
      </c>
      <c r="F10084" s="27" t="s">
        <v>2318</v>
      </c>
      <c r="G10084" s="34">
        <v>0</v>
      </c>
      <c r="H10084" s="26">
        <v>0.9</v>
      </c>
      <c r="I10084" s="24">
        <f t="shared" si="158"/>
        <v>4450672.38</v>
      </c>
      <c r="J10084" s="27" t="s">
        <v>40</v>
      </c>
      <c r="K10084" s="2" t="s">
        <v>15</v>
      </c>
    </row>
    <row r="10085" spans="1:11" ht="12" customHeight="1" x14ac:dyDescent="0.2">
      <c r="A10085" s="2">
        <v>1700</v>
      </c>
      <c r="B10085" s="20" t="str">
        <f>VLOOKUP(C10085,'[2]05-2025'!$B$1:$C$65536,2,0)</f>
        <v>MATERIAIS MÉDICO HOSPITALARES</v>
      </c>
      <c r="C10085" s="33" t="s">
        <v>108</v>
      </c>
      <c r="D10085" s="21">
        <f>VLOOKUP(C10085,'[2]05-2025'!$B$1:$D$65536,3,0)</f>
        <v>4474507.55</v>
      </c>
      <c r="E10085" s="25" t="s">
        <v>1824</v>
      </c>
      <c r="F10085" s="27" t="s">
        <v>2318</v>
      </c>
      <c r="G10085" s="34">
        <v>0</v>
      </c>
      <c r="H10085" s="26">
        <v>4.45</v>
      </c>
      <c r="I10085" s="24">
        <f t="shared" si="158"/>
        <v>4450667.93</v>
      </c>
      <c r="J10085" s="27" t="s">
        <v>40</v>
      </c>
      <c r="K10085" s="2" t="s">
        <v>15</v>
      </c>
    </row>
    <row r="10086" spans="1:11" ht="12" customHeight="1" x14ac:dyDescent="0.2">
      <c r="A10086" s="2">
        <v>1700</v>
      </c>
      <c r="B10086" s="20" t="str">
        <f>VLOOKUP(C10086,'[2]05-2025'!$B$1:$C$65536,2,0)</f>
        <v>MATERIAIS MÉDICO HOSPITALARES</v>
      </c>
      <c r="C10086" s="33" t="s">
        <v>108</v>
      </c>
      <c r="D10086" s="21">
        <f>VLOOKUP(C10086,'[2]05-2025'!$B$1:$D$65536,3,0)</f>
        <v>4474507.55</v>
      </c>
      <c r="E10086" s="25" t="s">
        <v>1824</v>
      </c>
      <c r="F10086" s="27" t="s">
        <v>1598</v>
      </c>
      <c r="G10086" s="34">
        <v>0</v>
      </c>
      <c r="H10086" s="26">
        <v>277.97000000000003</v>
      </c>
      <c r="I10086" s="24">
        <f t="shared" si="158"/>
        <v>4450389.96</v>
      </c>
      <c r="J10086" s="27" t="s">
        <v>40</v>
      </c>
      <c r="K10086" s="2" t="s">
        <v>15</v>
      </c>
    </row>
    <row r="10087" spans="1:11" ht="12" customHeight="1" x14ac:dyDescent="0.2">
      <c r="A10087" s="2">
        <v>1700</v>
      </c>
      <c r="B10087" s="20" t="str">
        <f>VLOOKUP(C10087,'[2]05-2025'!$B$1:$C$65536,2,0)</f>
        <v>MATERIAIS MÉDICO HOSPITALARES</v>
      </c>
      <c r="C10087" s="33" t="s">
        <v>108</v>
      </c>
      <c r="D10087" s="21">
        <f>VLOOKUP(C10087,'[2]05-2025'!$B$1:$D$65536,3,0)</f>
        <v>4474507.55</v>
      </c>
      <c r="E10087" s="25" t="s">
        <v>1824</v>
      </c>
      <c r="F10087" s="27" t="s">
        <v>2318</v>
      </c>
      <c r="G10087" s="34">
        <v>0</v>
      </c>
      <c r="H10087" s="26">
        <v>0.83</v>
      </c>
      <c r="I10087" s="24">
        <f t="shared" si="158"/>
        <v>4450389.13</v>
      </c>
      <c r="J10087" s="27" t="s">
        <v>40</v>
      </c>
      <c r="K10087" s="2" t="s">
        <v>15</v>
      </c>
    </row>
    <row r="10088" spans="1:11" ht="12" customHeight="1" x14ac:dyDescent="0.2">
      <c r="A10088" s="2">
        <v>1700</v>
      </c>
      <c r="B10088" s="20" t="str">
        <f>VLOOKUP(C10088,'[2]05-2025'!$B$1:$C$65536,2,0)</f>
        <v>MATERIAIS MÉDICO HOSPITALARES</v>
      </c>
      <c r="C10088" s="33" t="s">
        <v>108</v>
      </c>
      <c r="D10088" s="21">
        <f>VLOOKUP(C10088,'[2]05-2025'!$B$1:$D$65536,3,0)</f>
        <v>4474507.55</v>
      </c>
      <c r="E10088" s="25" t="s">
        <v>1824</v>
      </c>
      <c r="F10088" s="27" t="s">
        <v>2318</v>
      </c>
      <c r="G10088" s="34">
        <v>0</v>
      </c>
      <c r="H10088" s="26">
        <v>0.08</v>
      </c>
      <c r="I10088" s="24">
        <f t="shared" si="158"/>
        <v>4450389.05</v>
      </c>
      <c r="J10088" s="27" t="s">
        <v>40</v>
      </c>
      <c r="K10088" s="2" t="s">
        <v>15</v>
      </c>
    </row>
    <row r="10089" spans="1:11" ht="12" customHeight="1" x14ac:dyDescent="0.2">
      <c r="A10089" s="2">
        <v>1700</v>
      </c>
      <c r="B10089" s="20" t="str">
        <f>VLOOKUP(C10089,'[2]05-2025'!$B$1:$C$65536,2,0)</f>
        <v>MATERIAIS MÉDICO HOSPITALARES</v>
      </c>
      <c r="C10089" s="33" t="s">
        <v>108</v>
      </c>
      <c r="D10089" s="21">
        <f>VLOOKUP(C10089,'[2]05-2025'!$B$1:$D$65536,3,0)</f>
        <v>4474507.55</v>
      </c>
      <c r="E10089" s="25" t="s">
        <v>1824</v>
      </c>
      <c r="F10089" s="27" t="s">
        <v>2318</v>
      </c>
      <c r="G10089" s="34">
        <v>0</v>
      </c>
      <c r="H10089" s="26">
        <v>0.08</v>
      </c>
      <c r="I10089" s="24">
        <f t="shared" si="158"/>
        <v>4450388.97</v>
      </c>
      <c r="J10089" s="27" t="s">
        <v>40</v>
      </c>
      <c r="K10089" s="2" t="s">
        <v>15</v>
      </c>
    </row>
    <row r="10090" spans="1:11" ht="12" customHeight="1" x14ac:dyDescent="0.2">
      <c r="A10090" s="2">
        <v>1700</v>
      </c>
      <c r="B10090" s="20" t="str">
        <f>VLOOKUP(C10090,'[2]05-2025'!$B$1:$C$65536,2,0)</f>
        <v>MATERIAIS MÉDICO HOSPITALARES</v>
      </c>
      <c r="C10090" s="33" t="s">
        <v>108</v>
      </c>
      <c r="D10090" s="21">
        <f>VLOOKUP(C10090,'[2]05-2025'!$B$1:$D$65536,3,0)</f>
        <v>4474507.55</v>
      </c>
      <c r="E10090" s="25" t="s">
        <v>1824</v>
      </c>
      <c r="F10090" s="27" t="s">
        <v>2318</v>
      </c>
      <c r="G10090" s="34">
        <v>0</v>
      </c>
      <c r="H10090" s="26">
        <v>7.9</v>
      </c>
      <c r="I10090" s="24">
        <f t="shared" si="158"/>
        <v>4450381.0699999994</v>
      </c>
      <c r="J10090" s="27" t="s">
        <v>40</v>
      </c>
      <c r="K10090" s="2" t="s">
        <v>15</v>
      </c>
    </row>
    <row r="10091" spans="1:11" ht="12" customHeight="1" x14ac:dyDescent="0.2">
      <c r="A10091" s="2">
        <v>1700</v>
      </c>
      <c r="B10091" s="20" t="str">
        <f>VLOOKUP(C10091,'[2]05-2025'!$B$1:$C$65536,2,0)</f>
        <v>MATERIAIS MÉDICO HOSPITALARES</v>
      </c>
      <c r="C10091" s="33" t="s">
        <v>108</v>
      </c>
      <c r="D10091" s="21">
        <f>VLOOKUP(C10091,'[2]05-2025'!$B$1:$D$65536,3,0)</f>
        <v>4474507.55</v>
      </c>
      <c r="E10091" s="25" t="s">
        <v>1824</v>
      </c>
      <c r="F10091" s="27" t="s">
        <v>2318</v>
      </c>
      <c r="G10091" s="34">
        <v>0</v>
      </c>
      <c r="H10091" s="26">
        <v>23.12</v>
      </c>
      <c r="I10091" s="24">
        <f t="shared" si="158"/>
        <v>4450357.9499999993</v>
      </c>
      <c r="J10091" s="27" t="s">
        <v>40</v>
      </c>
      <c r="K10091" s="2" t="s">
        <v>15</v>
      </c>
    </row>
    <row r="10092" spans="1:11" ht="12" customHeight="1" x14ac:dyDescent="0.2">
      <c r="A10092" s="2">
        <v>1700</v>
      </c>
      <c r="B10092" s="20" t="str">
        <f>VLOOKUP(C10092,'[2]05-2025'!$B$1:$C$65536,2,0)</f>
        <v>MATERIAIS MÉDICO HOSPITALARES</v>
      </c>
      <c r="C10092" s="33" t="s">
        <v>108</v>
      </c>
      <c r="D10092" s="21">
        <f>VLOOKUP(C10092,'[2]05-2025'!$B$1:$D$65536,3,0)</f>
        <v>4474507.55</v>
      </c>
      <c r="E10092" s="25" t="s">
        <v>1824</v>
      </c>
      <c r="F10092" s="27" t="s">
        <v>2318</v>
      </c>
      <c r="G10092" s="34">
        <v>0</v>
      </c>
      <c r="H10092" s="26">
        <v>92.79</v>
      </c>
      <c r="I10092" s="24">
        <f t="shared" si="158"/>
        <v>4450265.1599999992</v>
      </c>
      <c r="J10092" s="27" t="s">
        <v>40</v>
      </c>
      <c r="K10092" s="2" t="s">
        <v>15</v>
      </c>
    </row>
    <row r="10093" spans="1:11" ht="12" customHeight="1" x14ac:dyDescent="0.2">
      <c r="A10093" s="2">
        <v>1700</v>
      </c>
      <c r="B10093" s="20" t="str">
        <f>VLOOKUP(C10093,'[2]05-2025'!$B$1:$C$65536,2,0)</f>
        <v>MATERIAIS MÉDICO HOSPITALARES</v>
      </c>
      <c r="C10093" s="33" t="s">
        <v>108</v>
      </c>
      <c r="D10093" s="21">
        <f>VLOOKUP(C10093,'[2]05-2025'!$B$1:$D$65536,3,0)</f>
        <v>4474507.55</v>
      </c>
      <c r="E10093" s="25" t="s">
        <v>1824</v>
      </c>
      <c r="F10093" s="27" t="s">
        <v>2318</v>
      </c>
      <c r="G10093" s="34">
        <v>0</v>
      </c>
      <c r="H10093" s="26">
        <v>0.02</v>
      </c>
      <c r="I10093" s="24">
        <f t="shared" si="158"/>
        <v>4450265.1399999997</v>
      </c>
      <c r="J10093" s="27" t="s">
        <v>40</v>
      </c>
      <c r="K10093" s="2" t="s">
        <v>15</v>
      </c>
    </row>
    <row r="10094" spans="1:11" ht="12" customHeight="1" x14ac:dyDescent="0.2">
      <c r="A10094" s="2">
        <v>1700</v>
      </c>
      <c r="B10094" s="20" t="str">
        <f>VLOOKUP(C10094,'[2]05-2025'!$B$1:$C$65536,2,0)</f>
        <v>MATERIAIS MÉDICO HOSPITALARES</v>
      </c>
      <c r="C10094" s="33" t="s">
        <v>108</v>
      </c>
      <c r="D10094" s="21">
        <f>VLOOKUP(C10094,'[2]05-2025'!$B$1:$D$65536,3,0)</f>
        <v>4474507.55</v>
      </c>
      <c r="E10094" s="25" t="s">
        <v>1824</v>
      </c>
      <c r="F10094" s="27" t="s">
        <v>2318</v>
      </c>
      <c r="G10094" s="34">
        <v>0</v>
      </c>
      <c r="H10094" s="26">
        <v>11.62</v>
      </c>
      <c r="I10094" s="24">
        <f t="shared" si="158"/>
        <v>4450253.5199999996</v>
      </c>
      <c r="J10094" s="27" t="s">
        <v>40</v>
      </c>
      <c r="K10094" s="2" t="s">
        <v>15</v>
      </c>
    </row>
    <row r="10095" spans="1:11" ht="12" customHeight="1" x14ac:dyDescent="0.2">
      <c r="A10095" s="2">
        <v>1700</v>
      </c>
      <c r="B10095" s="20" t="str">
        <f>VLOOKUP(C10095,'[2]05-2025'!$B$1:$C$65536,2,0)</f>
        <v>MATERIAIS MÉDICO HOSPITALARES</v>
      </c>
      <c r="C10095" s="33" t="s">
        <v>108</v>
      </c>
      <c r="D10095" s="21">
        <f>VLOOKUP(C10095,'[2]05-2025'!$B$1:$D$65536,3,0)</f>
        <v>4474507.55</v>
      </c>
      <c r="E10095" s="25" t="s">
        <v>1824</v>
      </c>
      <c r="F10095" s="27" t="s">
        <v>2318</v>
      </c>
      <c r="G10095" s="34">
        <v>0</v>
      </c>
      <c r="H10095" s="26">
        <v>0.7</v>
      </c>
      <c r="I10095" s="24">
        <f t="shared" si="158"/>
        <v>4450252.8199999994</v>
      </c>
      <c r="J10095" s="27" t="s">
        <v>40</v>
      </c>
      <c r="K10095" s="2" t="s">
        <v>15</v>
      </c>
    </row>
    <row r="10096" spans="1:11" ht="12" customHeight="1" x14ac:dyDescent="0.2">
      <c r="A10096" s="2">
        <v>1700</v>
      </c>
      <c r="B10096" s="20" t="str">
        <f>VLOOKUP(C10096,'[2]05-2025'!$B$1:$C$65536,2,0)</f>
        <v>MATERIAIS MÉDICO HOSPITALARES</v>
      </c>
      <c r="C10096" s="33" t="s">
        <v>108</v>
      </c>
      <c r="D10096" s="21">
        <f>VLOOKUP(C10096,'[2]05-2025'!$B$1:$D$65536,3,0)</f>
        <v>4474507.55</v>
      </c>
      <c r="E10096" s="25" t="s">
        <v>1824</v>
      </c>
      <c r="F10096" s="27" t="s">
        <v>2318</v>
      </c>
      <c r="G10096" s="34">
        <v>0</v>
      </c>
      <c r="H10096" s="26">
        <v>5.31</v>
      </c>
      <c r="I10096" s="24">
        <f t="shared" si="158"/>
        <v>4450247.51</v>
      </c>
      <c r="J10096" s="27" t="s">
        <v>40</v>
      </c>
      <c r="K10096" s="2" t="s">
        <v>15</v>
      </c>
    </row>
    <row r="10097" spans="1:11" ht="12" customHeight="1" x14ac:dyDescent="0.2">
      <c r="A10097" s="2">
        <v>1700</v>
      </c>
      <c r="B10097" s="20" t="str">
        <f>VLOOKUP(C10097,'[2]05-2025'!$B$1:$C$65536,2,0)</f>
        <v>MATERIAIS MÉDICO HOSPITALARES</v>
      </c>
      <c r="C10097" s="33" t="s">
        <v>108</v>
      </c>
      <c r="D10097" s="21">
        <f>VLOOKUP(C10097,'[2]05-2025'!$B$1:$D$65536,3,0)</f>
        <v>4474507.55</v>
      </c>
      <c r="E10097" s="25" t="s">
        <v>1824</v>
      </c>
      <c r="F10097" s="27" t="s">
        <v>2318</v>
      </c>
      <c r="G10097" s="34">
        <v>0</v>
      </c>
      <c r="H10097" s="26">
        <v>0.8</v>
      </c>
      <c r="I10097" s="24">
        <f t="shared" si="158"/>
        <v>4450246.71</v>
      </c>
      <c r="J10097" s="27" t="s">
        <v>40</v>
      </c>
      <c r="K10097" s="2" t="s">
        <v>15</v>
      </c>
    </row>
    <row r="10098" spans="1:11" ht="12" customHeight="1" x14ac:dyDescent="0.2">
      <c r="A10098" s="2">
        <v>1700</v>
      </c>
      <c r="B10098" s="20" t="str">
        <f>VLOOKUP(C10098,'[2]05-2025'!$B$1:$C$65536,2,0)</f>
        <v>MATERIAIS MÉDICO HOSPITALARES</v>
      </c>
      <c r="C10098" s="33" t="s">
        <v>108</v>
      </c>
      <c r="D10098" s="21">
        <f>VLOOKUP(C10098,'[2]05-2025'!$B$1:$D$65536,3,0)</f>
        <v>4474507.55</v>
      </c>
      <c r="E10098" s="25" t="s">
        <v>1824</v>
      </c>
      <c r="F10098" s="27" t="s">
        <v>2318</v>
      </c>
      <c r="G10098" s="34">
        <v>0</v>
      </c>
      <c r="H10098" s="26">
        <v>2.83</v>
      </c>
      <c r="I10098" s="24">
        <f t="shared" si="158"/>
        <v>4450243.88</v>
      </c>
      <c r="J10098" s="27" t="s">
        <v>40</v>
      </c>
      <c r="K10098" s="2" t="s">
        <v>15</v>
      </c>
    </row>
    <row r="10099" spans="1:11" ht="12" customHeight="1" x14ac:dyDescent="0.2">
      <c r="A10099" s="2">
        <v>1700</v>
      </c>
      <c r="B10099" s="20" t="str">
        <f>VLOOKUP(C10099,'[2]05-2025'!$B$1:$C$65536,2,0)</f>
        <v>MATERIAIS MÉDICO HOSPITALARES</v>
      </c>
      <c r="C10099" s="33" t="s">
        <v>108</v>
      </c>
      <c r="D10099" s="21">
        <f>VLOOKUP(C10099,'[2]05-2025'!$B$1:$D$65536,3,0)</f>
        <v>4474507.55</v>
      </c>
      <c r="E10099" s="25" t="s">
        <v>1824</v>
      </c>
      <c r="F10099" s="27" t="s">
        <v>2318</v>
      </c>
      <c r="G10099" s="34">
        <v>0</v>
      </c>
      <c r="H10099" s="26">
        <v>1.36</v>
      </c>
      <c r="I10099" s="24">
        <f t="shared" si="158"/>
        <v>4450242.5199999996</v>
      </c>
      <c r="J10099" s="27" t="s">
        <v>40</v>
      </c>
      <c r="K10099" s="2" t="s">
        <v>15</v>
      </c>
    </row>
    <row r="10100" spans="1:11" ht="12" customHeight="1" x14ac:dyDescent="0.2">
      <c r="A10100" s="2">
        <v>1700</v>
      </c>
      <c r="B10100" s="20" t="str">
        <f>VLOOKUP(C10100,'[2]05-2025'!$B$1:$C$65536,2,0)</f>
        <v>MATERIAIS MÉDICO HOSPITALARES</v>
      </c>
      <c r="C10100" s="33" t="s">
        <v>108</v>
      </c>
      <c r="D10100" s="21">
        <f>VLOOKUP(C10100,'[2]05-2025'!$B$1:$D$65536,3,0)</f>
        <v>4474507.55</v>
      </c>
      <c r="E10100" s="25" t="s">
        <v>1824</v>
      </c>
      <c r="F10100" s="27" t="s">
        <v>2318</v>
      </c>
      <c r="G10100" s="34">
        <v>0</v>
      </c>
      <c r="H10100" s="26">
        <v>0.51</v>
      </c>
      <c r="I10100" s="24">
        <f t="shared" si="158"/>
        <v>4450242.01</v>
      </c>
      <c r="J10100" s="27" t="s">
        <v>40</v>
      </c>
      <c r="K10100" s="2" t="s">
        <v>15</v>
      </c>
    </row>
    <row r="10101" spans="1:11" ht="12" customHeight="1" x14ac:dyDescent="0.2">
      <c r="A10101" s="2">
        <v>1700</v>
      </c>
      <c r="B10101" s="20" t="str">
        <f>VLOOKUP(C10101,'[2]05-2025'!$B$1:$C$65536,2,0)</f>
        <v>MATERIAIS MÉDICO HOSPITALARES</v>
      </c>
      <c r="C10101" s="33" t="s">
        <v>108</v>
      </c>
      <c r="D10101" s="21">
        <f>VLOOKUP(C10101,'[2]05-2025'!$B$1:$D$65536,3,0)</f>
        <v>4474507.55</v>
      </c>
      <c r="E10101" s="25" t="s">
        <v>1824</v>
      </c>
      <c r="F10101" s="27" t="s">
        <v>3159</v>
      </c>
      <c r="G10101" s="34">
        <v>0</v>
      </c>
      <c r="H10101" s="26">
        <v>74.28</v>
      </c>
      <c r="I10101" s="24">
        <f t="shared" si="158"/>
        <v>4450167.7299999995</v>
      </c>
      <c r="J10101" s="27" t="s">
        <v>40</v>
      </c>
      <c r="K10101" s="2" t="s">
        <v>15</v>
      </c>
    </row>
    <row r="10102" spans="1:11" ht="12" customHeight="1" x14ac:dyDescent="0.2">
      <c r="A10102" s="2">
        <v>1700</v>
      </c>
      <c r="B10102" s="20" t="str">
        <f>VLOOKUP(C10102,'[2]05-2025'!$B$1:$C$65536,2,0)</f>
        <v>MATERIAIS MÉDICO HOSPITALARES</v>
      </c>
      <c r="C10102" s="33" t="s">
        <v>108</v>
      </c>
      <c r="D10102" s="21">
        <f>VLOOKUP(C10102,'[2]05-2025'!$B$1:$D$65536,3,0)</f>
        <v>4474507.55</v>
      </c>
      <c r="E10102" s="25" t="s">
        <v>1824</v>
      </c>
      <c r="F10102" s="27" t="s">
        <v>3159</v>
      </c>
      <c r="G10102" s="34">
        <v>0</v>
      </c>
      <c r="H10102" s="26">
        <v>67.33</v>
      </c>
      <c r="I10102" s="24">
        <f t="shared" si="158"/>
        <v>4450100.3999999994</v>
      </c>
      <c r="J10102" s="27" t="s">
        <v>40</v>
      </c>
      <c r="K10102" s="2" t="s">
        <v>15</v>
      </c>
    </row>
    <row r="10103" spans="1:11" ht="12" customHeight="1" x14ac:dyDescent="0.2">
      <c r="A10103" s="2">
        <v>1700</v>
      </c>
      <c r="B10103" s="20" t="str">
        <f>VLOOKUP(C10103,'[2]05-2025'!$B$1:$C$65536,2,0)</f>
        <v>MATERIAIS MÉDICO HOSPITALARES</v>
      </c>
      <c r="C10103" s="33" t="s">
        <v>108</v>
      </c>
      <c r="D10103" s="21">
        <f>VLOOKUP(C10103,'[2]05-2025'!$B$1:$D$65536,3,0)</f>
        <v>4474507.55</v>
      </c>
      <c r="E10103" s="25" t="s">
        <v>1824</v>
      </c>
      <c r="F10103" s="27" t="s">
        <v>2318</v>
      </c>
      <c r="G10103" s="34">
        <v>0</v>
      </c>
      <c r="H10103" s="26">
        <v>0.86</v>
      </c>
      <c r="I10103" s="24">
        <f t="shared" si="158"/>
        <v>4450099.5399999991</v>
      </c>
      <c r="J10103" s="27" t="s">
        <v>40</v>
      </c>
      <c r="K10103" s="2" t="s">
        <v>15</v>
      </c>
    </row>
    <row r="10104" spans="1:11" ht="12" customHeight="1" x14ac:dyDescent="0.2">
      <c r="A10104" s="2">
        <v>1700</v>
      </c>
      <c r="B10104" s="20" t="str">
        <f>VLOOKUP(C10104,'[2]05-2025'!$B$1:$C$65536,2,0)</f>
        <v>MATERIAIS MÉDICO HOSPITALARES</v>
      </c>
      <c r="C10104" s="33" t="s">
        <v>108</v>
      </c>
      <c r="D10104" s="21">
        <f>VLOOKUP(C10104,'[2]05-2025'!$B$1:$D$65536,3,0)</f>
        <v>4474507.55</v>
      </c>
      <c r="E10104" s="25" t="s">
        <v>1824</v>
      </c>
      <c r="F10104" s="27" t="s">
        <v>2318</v>
      </c>
      <c r="G10104" s="34">
        <v>0</v>
      </c>
      <c r="H10104" s="26">
        <v>3.34</v>
      </c>
      <c r="I10104" s="24">
        <f t="shared" si="158"/>
        <v>4450096.1999999993</v>
      </c>
      <c r="J10104" s="27" t="s">
        <v>40</v>
      </c>
      <c r="K10104" s="2" t="s">
        <v>15</v>
      </c>
    </row>
    <row r="10105" spans="1:11" ht="12" customHeight="1" x14ac:dyDescent="0.2">
      <c r="A10105" s="2">
        <v>1700</v>
      </c>
      <c r="B10105" s="20" t="str">
        <f>VLOOKUP(C10105,'[2]05-2025'!$B$1:$C$65536,2,0)</f>
        <v>MATERIAIS MÉDICO HOSPITALARES</v>
      </c>
      <c r="C10105" s="33" t="s">
        <v>108</v>
      </c>
      <c r="D10105" s="21">
        <f>VLOOKUP(C10105,'[2]05-2025'!$B$1:$D$65536,3,0)</f>
        <v>4474507.55</v>
      </c>
      <c r="E10105" s="25" t="s">
        <v>1824</v>
      </c>
      <c r="F10105" s="27" t="s">
        <v>2318</v>
      </c>
      <c r="G10105" s="34">
        <v>0</v>
      </c>
      <c r="H10105" s="26">
        <v>0.48</v>
      </c>
      <c r="I10105" s="24">
        <f t="shared" si="158"/>
        <v>4450095.7199999988</v>
      </c>
      <c r="J10105" s="27" t="s">
        <v>40</v>
      </c>
      <c r="K10105" s="2" t="s">
        <v>15</v>
      </c>
    </row>
    <row r="10106" spans="1:11" ht="12" customHeight="1" x14ac:dyDescent="0.2">
      <c r="A10106" s="2">
        <v>1700</v>
      </c>
      <c r="B10106" s="20" t="str">
        <f>VLOOKUP(C10106,'[2]05-2025'!$B$1:$C$65536,2,0)</f>
        <v>MATERIAIS MÉDICO HOSPITALARES</v>
      </c>
      <c r="C10106" s="33" t="s">
        <v>108</v>
      </c>
      <c r="D10106" s="21">
        <f>VLOOKUP(C10106,'[2]05-2025'!$B$1:$D$65536,3,0)</f>
        <v>4474507.55</v>
      </c>
      <c r="E10106" s="25" t="s">
        <v>1824</v>
      </c>
      <c r="F10106" s="27" t="s">
        <v>2318</v>
      </c>
      <c r="G10106" s="34">
        <v>0</v>
      </c>
      <c r="H10106" s="26">
        <v>0.84</v>
      </c>
      <c r="I10106" s="24">
        <f t="shared" si="158"/>
        <v>4450094.879999999</v>
      </c>
      <c r="J10106" s="27" t="s">
        <v>40</v>
      </c>
      <c r="K10106" s="2" t="s">
        <v>15</v>
      </c>
    </row>
    <row r="10107" spans="1:11" ht="12" customHeight="1" x14ac:dyDescent="0.2">
      <c r="A10107" s="2">
        <v>1700</v>
      </c>
      <c r="B10107" s="20" t="str">
        <f>VLOOKUP(C10107,'[2]05-2025'!$B$1:$C$65536,2,0)</f>
        <v>MATERIAIS MÉDICO HOSPITALARES</v>
      </c>
      <c r="C10107" s="33" t="s">
        <v>108</v>
      </c>
      <c r="D10107" s="21">
        <f>VLOOKUP(C10107,'[2]05-2025'!$B$1:$D$65536,3,0)</f>
        <v>4474507.55</v>
      </c>
      <c r="E10107" s="25" t="s">
        <v>1824</v>
      </c>
      <c r="F10107" s="27" t="s">
        <v>2318</v>
      </c>
      <c r="G10107" s="34">
        <v>0</v>
      </c>
      <c r="H10107" s="26">
        <v>19.96</v>
      </c>
      <c r="I10107" s="24">
        <f t="shared" si="158"/>
        <v>4450074.919999999</v>
      </c>
      <c r="J10107" s="27" t="s">
        <v>40</v>
      </c>
      <c r="K10107" s="2" t="s">
        <v>15</v>
      </c>
    </row>
    <row r="10108" spans="1:11" ht="12" customHeight="1" x14ac:dyDescent="0.2">
      <c r="A10108" s="2">
        <v>1700</v>
      </c>
      <c r="B10108" s="20" t="str">
        <f>VLOOKUP(C10108,'[2]05-2025'!$B$1:$C$65536,2,0)</f>
        <v>MATERIAIS MÉDICO HOSPITALARES</v>
      </c>
      <c r="C10108" s="33" t="s">
        <v>108</v>
      </c>
      <c r="D10108" s="21">
        <f>VLOOKUP(C10108,'[2]05-2025'!$B$1:$D$65536,3,0)</f>
        <v>4474507.55</v>
      </c>
      <c r="E10108" s="25" t="s">
        <v>1824</v>
      </c>
      <c r="F10108" s="27" t="s">
        <v>2318</v>
      </c>
      <c r="G10108" s="34">
        <v>0</v>
      </c>
      <c r="H10108" s="26">
        <v>5.17</v>
      </c>
      <c r="I10108" s="24">
        <f t="shared" si="158"/>
        <v>4450069.7499999991</v>
      </c>
      <c r="J10108" s="27" t="s">
        <v>40</v>
      </c>
      <c r="K10108" s="2" t="s">
        <v>15</v>
      </c>
    </row>
    <row r="10109" spans="1:11" ht="12" customHeight="1" x14ac:dyDescent="0.2">
      <c r="A10109" s="2">
        <v>1700</v>
      </c>
      <c r="B10109" s="20" t="str">
        <f>VLOOKUP(C10109,'[2]05-2025'!$B$1:$C$65536,2,0)</f>
        <v>MATERIAIS MÉDICO HOSPITALARES</v>
      </c>
      <c r="C10109" s="33" t="s">
        <v>108</v>
      </c>
      <c r="D10109" s="21">
        <f>VLOOKUP(C10109,'[2]05-2025'!$B$1:$D$65536,3,0)</f>
        <v>4474507.55</v>
      </c>
      <c r="E10109" s="25" t="s">
        <v>1824</v>
      </c>
      <c r="F10109" s="27" t="s">
        <v>2318</v>
      </c>
      <c r="G10109" s="34">
        <v>0</v>
      </c>
      <c r="H10109" s="26">
        <v>9.42</v>
      </c>
      <c r="I10109" s="24">
        <f t="shared" si="158"/>
        <v>4450060.3299999991</v>
      </c>
      <c r="J10109" s="27" t="s">
        <v>40</v>
      </c>
      <c r="K10109" s="2" t="s">
        <v>15</v>
      </c>
    </row>
    <row r="10110" spans="1:11" ht="12" customHeight="1" x14ac:dyDescent="0.2">
      <c r="A10110" s="2">
        <v>1700</v>
      </c>
      <c r="B10110" s="20" t="str">
        <f>VLOOKUP(C10110,'[2]05-2025'!$B$1:$C$65536,2,0)</f>
        <v>MATERIAIS MÉDICO HOSPITALARES</v>
      </c>
      <c r="C10110" s="33" t="s">
        <v>108</v>
      </c>
      <c r="D10110" s="21">
        <f>VLOOKUP(C10110,'[2]05-2025'!$B$1:$D$65536,3,0)</f>
        <v>4474507.55</v>
      </c>
      <c r="E10110" s="25" t="s">
        <v>1824</v>
      </c>
      <c r="F10110" s="27" t="s">
        <v>3159</v>
      </c>
      <c r="G10110" s="34">
        <v>0</v>
      </c>
      <c r="H10110" s="26">
        <v>1.27</v>
      </c>
      <c r="I10110" s="24">
        <f t="shared" si="158"/>
        <v>4450059.0599999996</v>
      </c>
      <c r="J10110" s="27" t="s">
        <v>40</v>
      </c>
      <c r="K10110" s="2" t="s">
        <v>15</v>
      </c>
    </row>
    <row r="10111" spans="1:11" ht="12" customHeight="1" x14ac:dyDescent="0.2">
      <c r="A10111" s="2">
        <v>1700</v>
      </c>
      <c r="B10111" s="20" t="str">
        <f>VLOOKUP(C10111,'[2]05-2025'!$B$1:$C$65536,2,0)</f>
        <v>MATERIAIS MÉDICO HOSPITALARES</v>
      </c>
      <c r="C10111" s="33" t="s">
        <v>108</v>
      </c>
      <c r="D10111" s="21">
        <f>VLOOKUP(C10111,'[2]05-2025'!$B$1:$D$65536,3,0)</f>
        <v>4474507.55</v>
      </c>
      <c r="E10111" s="25" t="s">
        <v>1824</v>
      </c>
      <c r="F10111" s="27" t="s">
        <v>2318</v>
      </c>
      <c r="G10111" s="34">
        <v>0</v>
      </c>
      <c r="H10111" s="26">
        <v>6.97</v>
      </c>
      <c r="I10111" s="24">
        <f t="shared" si="158"/>
        <v>4450052.09</v>
      </c>
      <c r="J10111" s="27" t="s">
        <v>40</v>
      </c>
      <c r="K10111" s="2" t="s">
        <v>15</v>
      </c>
    </row>
    <row r="10112" spans="1:11" ht="12" customHeight="1" x14ac:dyDescent="0.2">
      <c r="A10112" s="2">
        <v>1700</v>
      </c>
      <c r="B10112" s="20" t="str">
        <f>VLOOKUP(C10112,'[2]05-2025'!$B$1:$C$65536,2,0)</f>
        <v>MATERIAIS MÉDICO HOSPITALARES</v>
      </c>
      <c r="C10112" s="33" t="s">
        <v>108</v>
      </c>
      <c r="D10112" s="21">
        <f>VLOOKUP(C10112,'[2]05-2025'!$B$1:$D$65536,3,0)</f>
        <v>4474507.55</v>
      </c>
      <c r="E10112" s="25" t="s">
        <v>1824</v>
      </c>
      <c r="F10112" s="27" t="s">
        <v>2318</v>
      </c>
      <c r="G10112" s="34">
        <v>0</v>
      </c>
      <c r="H10112" s="26">
        <v>0.1</v>
      </c>
      <c r="I10112" s="24">
        <f t="shared" si="158"/>
        <v>4450051.99</v>
      </c>
      <c r="J10112" s="27" t="s">
        <v>40</v>
      </c>
      <c r="K10112" s="2" t="s">
        <v>15</v>
      </c>
    </row>
    <row r="10113" spans="1:11" ht="12" customHeight="1" x14ac:dyDescent="0.2">
      <c r="A10113" s="2">
        <v>1700</v>
      </c>
      <c r="B10113" s="20" t="str">
        <f>VLOOKUP(C10113,'[2]05-2025'!$B$1:$C$65536,2,0)</f>
        <v>MATERIAIS MÉDICO HOSPITALARES</v>
      </c>
      <c r="C10113" s="33" t="s">
        <v>108</v>
      </c>
      <c r="D10113" s="21">
        <f>VLOOKUP(C10113,'[2]05-2025'!$B$1:$D$65536,3,0)</f>
        <v>4474507.55</v>
      </c>
      <c r="E10113" s="25" t="s">
        <v>1824</v>
      </c>
      <c r="F10113" s="27" t="s">
        <v>2318</v>
      </c>
      <c r="G10113" s="34">
        <v>0</v>
      </c>
      <c r="H10113" s="26">
        <v>29.08</v>
      </c>
      <c r="I10113" s="24">
        <f t="shared" si="158"/>
        <v>4450022.91</v>
      </c>
      <c r="J10113" s="27" t="s">
        <v>40</v>
      </c>
      <c r="K10113" s="2" t="s">
        <v>15</v>
      </c>
    </row>
    <row r="10114" spans="1:11" ht="12" customHeight="1" x14ac:dyDescent="0.2">
      <c r="A10114" s="2">
        <v>1700</v>
      </c>
      <c r="B10114" s="20" t="str">
        <f>VLOOKUP(C10114,'[2]05-2025'!$B$1:$C$65536,2,0)</f>
        <v>MATERIAIS MÉDICO HOSPITALARES</v>
      </c>
      <c r="C10114" s="33" t="s">
        <v>108</v>
      </c>
      <c r="D10114" s="21">
        <f>VLOOKUP(C10114,'[2]05-2025'!$B$1:$D$65536,3,0)</f>
        <v>4474507.55</v>
      </c>
      <c r="E10114" s="25" t="s">
        <v>1824</v>
      </c>
      <c r="F10114" s="27" t="s">
        <v>2318</v>
      </c>
      <c r="G10114" s="34">
        <v>0</v>
      </c>
      <c r="H10114" s="26">
        <v>2.96</v>
      </c>
      <c r="I10114" s="24">
        <f t="shared" si="158"/>
        <v>4450019.95</v>
      </c>
      <c r="J10114" s="27" t="s">
        <v>40</v>
      </c>
      <c r="K10114" s="2" t="s">
        <v>15</v>
      </c>
    </row>
    <row r="10115" spans="1:11" ht="12" customHeight="1" x14ac:dyDescent="0.2">
      <c r="A10115" s="2">
        <v>1700</v>
      </c>
      <c r="B10115" s="20" t="str">
        <f>VLOOKUP(C10115,'[2]05-2025'!$B$1:$C$65536,2,0)</f>
        <v>MATERIAIS MÉDICO HOSPITALARES</v>
      </c>
      <c r="C10115" s="33" t="s">
        <v>108</v>
      </c>
      <c r="D10115" s="21">
        <f>VLOOKUP(C10115,'[2]05-2025'!$B$1:$D$65536,3,0)</f>
        <v>4474507.55</v>
      </c>
      <c r="E10115" s="25" t="s">
        <v>1824</v>
      </c>
      <c r="F10115" s="27" t="s">
        <v>2318</v>
      </c>
      <c r="G10115" s="34">
        <v>0</v>
      </c>
      <c r="H10115" s="26">
        <v>1.0900000000000001</v>
      </c>
      <c r="I10115" s="24">
        <f t="shared" ref="I10115:I10178" si="159">IF(C10115&lt;&gt;C10114,D10115+G10115-H10115,IF(C10115=C10114,I10114+G10115-H10115,"falso"))</f>
        <v>4450018.8600000003</v>
      </c>
      <c r="J10115" s="27" t="s">
        <v>40</v>
      </c>
      <c r="K10115" s="2" t="s">
        <v>15</v>
      </c>
    </row>
    <row r="10116" spans="1:11" ht="12" customHeight="1" x14ac:dyDescent="0.2">
      <c r="A10116" s="2">
        <v>1700</v>
      </c>
      <c r="B10116" s="20" t="str">
        <f>VLOOKUP(C10116,'[2]05-2025'!$B$1:$C$65536,2,0)</f>
        <v>MATERIAIS MÉDICO HOSPITALARES</v>
      </c>
      <c r="C10116" s="33" t="s">
        <v>108</v>
      </c>
      <c r="D10116" s="21">
        <f>VLOOKUP(C10116,'[2]05-2025'!$B$1:$D$65536,3,0)</f>
        <v>4474507.55</v>
      </c>
      <c r="E10116" s="25" t="s">
        <v>1824</v>
      </c>
      <c r="F10116" s="27" t="s">
        <v>3159</v>
      </c>
      <c r="G10116" s="34">
        <v>0</v>
      </c>
      <c r="H10116" s="26">
        <v>5.4</v>
      </c>
      <c r="I10116" s="24">
        <f t="shared" si="159"/>
        <v>4450013.46</v>
      </c>
      <c r="J10116" s="27" t="s">
        <v>40</v>
      </c>
      <c r="K10116" s="2" t="s">
        <v>15</v>
      </c>
    </row>
    <row r="10117" spans="1:11" ht="12" customHeight="1" x14ac:dyDescent="0.2">
      <c r="A10117" s="2">
        <v>1700</v>
      </c>
      <c r="B10117" s="20" t="str">
        <f>VLOOKUP(C10117,'[2]05-2025'!$B$1:$C$65536,2,0)</f>
        <v>MATERIAIS MÉDICO HOSPITALARES</v>
      </c>
      <c r="C10117" s="33" t="s">
        <v>108</v>
      </c>
      <c r="D10117" s="21">
        <f>VLOOKUP(C10117,'[2]05-2025'!$B$1:$D$65536,3,0)</f>
        <v>4474507.55</v>
      </c>
      <c r="E10117" s="25" t="s">
        <v>1824</v>
      </c>
      <c r="F10117" s="27" t="s">
        <v>2318</v>
      </c>
      <c r="G10117" s="34">
        <v>0</v>
      </c>
      <c r="H10117" s="26">
        <v>20.6</v>
      </c>
      <c r="I10117" s="24">
        <f t="shared" si="159"/>
        <v>4449992.8600000003</v>
      </c>
      <c r="J10117" s="27" t="s">
        <v>40</v>
      </c>
      <c r="K10117" s="2" t="s">
        <v>15</v>
      </c>
    </row>
    <row r="10118" spans="1:11" ht="12" customHeight="1" x14ac:dyDescent="0.2">
      <c r="A10118" s="2">
        <v>1700</v>
      </c>
      <c r="B10118" s="20" t="str">
        <f>VLOOKUP(C10118,'[2]05-2025'!$B$1:$C$65536,2,0)</f>
        <v>MATERIAIS MÉDICO HOSPITALARES</v>
      </c>
      <c r="C10118" s="33" t="s">
        <v>108</v>
      </c>
      <c r="D10118" s="21">
        <f>VLOOKUP(C10118,'[2]05-2025'!$B$1:$D$65536,3,0)</f>
        <v>4474507.55</v>
      </c>
      <c r="E10118" s="25" t="s">
        <v>1824</v>
      </c>
      <c r="F10118" s="27" t="s">
        <v>2318</v>
      </c>
      <c r="G10118" s="34">
        <v>0</v>
      </c>
      <c r="H10118" s="26">
        <v>15.59</v>
      </c>
      <c r="I10118" s="24">
        <f t="shared" si="159"/>
        <v>4449977.2700000005</v>
      </c>
      <c r="J10118" s="27" t="s">
        <v>40</v>
      </c>
      <c r="K10118" s="2" t="s">
        <v>15</v>
      </c>
    </row>
    <row r="10119" spans="1:11" ht="12" customHeight="1" x14ac:dyDescent="0.2">
      <c r="A10119" s="2">
        <v>1700</v>
      </c>
      <c r="B10119" s="20" t="str">
        <f>VLOOKUP(C10119,'[2]05-2025'!$B$1:$C$65536,2,0)</f>
        <v>MATERIAIS MÉDICO HOSPITALARES</v>
      </c>
      <c r="C10119" s="33" t="s">
        <v>108</v>
      </c>
      <c r="D10119" s="21">
        <f>VLOOKUP(C10119,'[2]05-2025'!$B$1:$D$65536,3,0)</f>
        <v>4474507.55</v>
      </c>
      <c r="E10119" s="25" t="s">
        <v>1824</v>
      </c>
      <c r="F10119" s="27" t="s">
        <v>2318</v>
      </c>
      <c r="G10119" s="34">
        <v>0</v>
      </c>
      <c r="H10119" s="26">
        <v>0.7</v>
      </c>
      <c r="I10119" s="24">
        <f t="shared" si="159"/>
        <v>4449976.57</v>
      </c>
      <c r="J10119" s="27" t="s">
        <v>40</v>
      </c>
      <c r="K10119" s="2" t="s">
        <v>15</v>
      </c>
    </row>
    <row r="10120" spans="1:11" ht="12" customHeight="1" x14ac:dyDescent="0.2">
      <c r="A10120" s="2">
        <v>1700</v>
      </c>
      <c r="B10120" s="20" t="str">
        <f>VLOOKUP(C10120,'[2]05-2025'!$B$1:$C$65536,2,0)</f>
        <v>MATERIAIS MÉDICO HOSPITALARES</v>
      </c>
      <c r="C10120" s="33" t="s">
        <v>108</v>
      </c>
      <c r="D10120" s="21">
        <f>VLOOKUP(C10120,'[2]05-2025'!$B$1:$D$65536,3,0)</f>
        <v>4474507.55</v>
      </c>
      <c r="E10120" s="25" t="s">
        <v>1824</v>
      </c>
      <c r="F10120" s="27" t="s">
        <v>2318</v>
      </c>
      <c r="G10120" s="34">
        <v>0</v>
      </c>
      <c r="H10120" s="26">
        <v>2.63</v>
      </c>
      <c r="I10120" s="24">
        <f t="shared" si="159"/>
        <v>4449973.9400000004</v>
      </c>
      <c r="J10120" s="27" t="s">
        <v>40</v>
      </c>
      <c r="K10120" s="2" t="s">
        <v>15</v>
      </c>
    </row>
    <row r="10121" spans="1:11" ht="12" customHeight="1" x14ac:dyDescent="0.2">
      <c r="A10121" s="2">
        <v>1700</v>
      </c>
      <c r="B10121" s="20" t="str">
        <f>VLOOKUP(C10121,'[2]05-2025'!$B$1:$C$65536,2,0)</f>
        <v>MATERIAIS MÉDICO HOSPITALARES</v>
      </c>
      <c r="C10121" s="33" t="s">
        <v>108</v>
      </c>
      <c r="D10121" s="21">
        <f>VLOOKUP(C10121,'[2]05-2025'!$B$1:$D$65536,3,0)</f>
        <v>4474507.55</v>
      </c>
      <c r="E10121" s="25" t="s">
        <v>1824</v>
      </c>
      <c r="F10121" s="27" t="s">
        <v>2318</v>
      </c>
      <c r="G10121" s="34">
        <v>0</v>
      </c>
      <c r="H10121" s="26">
        <v>4.5999999999999996</v>
      </c>
      <c r="I10121" s="24">
        <f t="shared" si="159"/>
        <v>4449969.3400000008</v>
      </c>
      <c r="J10121" s="27" t="s">
        <v>40</v>
      </c>
      <c r="K10121" s="2" t="s">
        <v>15</v>
      </c>
    </row>
    <row r="10122" spans="1:11" ht="12" customHeight="1" x14ac:dyDescent="0.2">
      <c r="A10122" s="2">
        <v>1700</v>
      </c>
      <c r="B10122" s="20" t="str">
        <f>VLOOKUP(C10122,'[2]05-2025'!$B$1:$C$65536,2,0)</f>
        <v>MATERIAIS MÉDICO HOSPITALARES</v>
      </c>
      <c r="C10122" s="33" t="s">
        <v>108</v>
      </c>
      <c r="D10122" s="21">
        <f>VLOOKUP(C10122,'[2]05-2025'!$B$1:$D$65536,3,0)</f>
        <v>4474507.55</v>
      </c>
      <c r="E10122" s="25" t="s">
        <v>1824</v>
      </c>
      <c r="F10122" s="27" t="s">
        <v>2318</v>
      </c>
      <c r="G10122" s="34">
        <v>0</v>
      </c>
      <c r="H10122" s="26">
        <v>1.63</v>
      </c>
      <c r="I10122" s="24">
        <f t="shared" si="159"/>
        <v>4449967.7100000009</v>
      </c>
      <c r="J10122" s="27" t="s">
        <v>40</v>
      </c>
      <c r="K10122" s="2" t="s">
        <v>15</v>
      </c>
    </row>
    <row r="10123" spans="1:11" ht="12" customHeight="1" x14ac:dyDescent="0.2">
      <c r="A10123" s="2">
        <v>1700</v>
      </c>
      <c r="B10123" s="20" t="str">
        <f>VLOOKUP(C10123,'[2]05-2025'!$B$1:$C$65536,2,0)</f>
        <v>MATERIAIS MÉDICO HOSPITALARES</v>
      </c>
      <c r="C10123" s="33" t="s">
        <v>108</v>
      </c>
      <c r="D10123" s="21">
        <f>VLOOKUP(C10123,'[2]05-2025'!$B$1:$D$65536,3,0)</f>
        <v>4474507.55</v>
      </c>
      <c r="E10123" s="25" t="s">
        <v>1824</v>
      </c>
      <c r="F10123" s="27" t="s">
        <v>2318</v>
      </c>
      <c r="G10123" s="34">
        <v>0</v>
      </c>
      <c r="H10123" s="26">
        <v>23.96</v>
      </c>
      <c r="I10123" s="24">
        <f t="shared" si="159"/>
        <v>4449943.7500000009</v>
      </c>
      <c r="J10123" s="27" t="s">
        <v>40</v>
      </c>
      <c r="K10123" s="2" t="s">
        <v>15</v>
      </c>
    </row>
    <row r="10124" spans="1:11" ht="12" customHeight="1" x14ac:dyDescent="0.2">
      <c r="A10124" s="2">
        <v>1700</v>
      </c>
      <c r="B10124" s="20" t="str">
        <f>VLOOKUP(C10124,'[2]05-2025'!$B$1:$C$65536,2,0)</f>
        <v>MATERIAIS MÉDICO HOSPITALARES</v>
      </c>
      <c r="C10124" s="33" t="s">
        <v>108</v>
      </c>
      <c r="D10124" s="21">
        <f>VLOOKUP(C10124,'[2]05-2025'!$B$1:$D$65536,3,0)</f>
        <v>4474507.55</v>
      </c>
      <c r="E10124" s="25" t="s">
        <v>1824</v>
      </c>
      <c r="F10124" s="27" t="s">
        <v>2318</v>
      </c>
      <c r="G10124" s="34">
        <v>0</v>
      </c>
      <c r="H10124" s="26">
        <v>13.74</v>
      </c>
      <c r="I10124" s="24">
        <f t="shared" si="159"/>
        <v>4449930.0100000007</v>
      </c>
      <c r="J10124" s="27" t="s">
        <v>40</v>
      </c>
      <c r="K10124" s="2" t="s">
        <v>15</v>
      </c>
    </row>
    <row r="10125" spans="1:11" ht="12" customHeight="1" x14ac:dyDescent="0.2">
      <c r="A10125" s="2">
        <v>1700</v>
      </c>
      <c r="B10125" s="20" t="str">
        <f>VLOOKUP(C10125,'[2]05-2025'!$B$1:$C$65536,2,0)</f>
        <v>MATERIAIS MÉDICO HOSPITALARES</v>
      </c>
      <c r="C10125" s="33" t="s">
        <v>108</v>
      </c>
      <c r="D10125" s="21">
        <f>VLOOKUP(C10125,'[2]05-2025'!$B$1:$D$65536,3,0)</f>
        <v>4474507.55</v>
      </c>
      <c r="E10125" s="25" t="s">
        <v>1824</v>
      </c>
      <c r="F10125" s="27" t="s">
        <v>2318</v>
      </c>
      <c r="G10125" s="34">
        <v>0</v>
      </c>
      <c r="H10125" s="26">
        <v>0.02</v>
      </c>
      <c r="I10125" s="24">
        <f t="shared" si="159"/>
        <v>4449929.9900000012</v>
      </c>
      <c r="J10125" s="27" t="s">
        <v>40</v>
      </c>
      <c r="K10125" s="2" t="s">
        <v>15</v>
      </c>
    </row>
    <row r="10126" spans="1:11" ht="12" customHeight="1" x14ac:dyDescent="0.2">
      <c r="A10126" s="2">
        <v>1700</v>
      </c>
      <c r="B10126" s="20" t="str">
        <f>VLOOKUP(C10126,'[2]05-2025'!$B$1:$C$65536,2,0)</f>
        <v>MATERIAIS MÉDICO HOSPITALARES</v>
      </c>
      <c r="C10126" s="33" t="s">
        <v>108</v>
      </c>
      <c r="D10126" s="21">
        <f>VLOOKUP(C10126,'[2]05-2025'!$B$1:$D$65536,3,0)</f>
        <v>4474507.55</v>
      </c>
      <c r="E10126" s="25" t="s">
        <v>1824</v>
      </c>
      <c r="F10126" s="27" t="s">
        <v>2318</v>
      </c>
      <c r="G10126" s="34">
        <v>0</v>
      </c>
      <c r="H10126" s="26">
        <v>0.13</v>
      </c>
      <c r="I10126" s="24">
        <f t="shared" si="159"/>
        <v>4449929.8600000013</v>
      </c>
      <c r="J10126" s="27" t="s">
        <v>40</v>
      </c>
      <c r="K10126" s="2" t="s">
        <v>15</v>
      </c>
    </row>
    <row r="10127" spans="1:11" ht="12" customHeight="1" x14ac:dyDescent="0.2">
      <c r="A10127" s="2">
        <v>1700</v>
      </c>
      <c r="B10127" s="20" t="str">
        <f>VLOOKUP(C10127,'[2]05-2025'!$B$1:$C$65536,2,0)</f>
        <v>MATERIAIS MÉDICO HOSPITALARES</v>
      </c>
      <c r="C10127" s="33" t="s">
        <v>108</v>
      </c>
      <c r="D10127" s="21">
        <f>VLOOKUP(C10127,'[2]05-2025'!$B$1:$D$65536,3,0)</f>
        <v>4474507.55</v>
      </c>
      <c r="E10127" s="25" t="s">
        <v>1824</v>
      </c>
      <c r="F10127" s="27" t="s">
        <v>2318</v>
      </c>
      <c r="G10127" s="34">
        <v>0</v>
      </c>
      <c r="H10127" s="26">
        <v>0.01</v>
      </c>
      <c r="I10127" s="24">
        <f t="shared" si="159"/>
        <v>4449929.8500000015</v>
      </c>
      <c r="J10127" s="27" t="s">
        <v>40</v>
      </c>
      <c r="K10127" s="2" t="s">
        <v>15</v>
      </c>
    </row>
    <row r="10128" spans="1:11" ht="12" customHeight="1" x14ac:dyDescent="0.2">
      <c r="A10128" s="2">
        <v>1700</v>
      </c>
      <c r="B10128" s="20" t="str">
        <f>VLOOKUP(C10128,'[2]05-2025'!$B$1:$C$65536,2,0)</f>
        <v>MATERIAIS MÉDICO HOSPITALARES</v>
      </c>
      <c r="C10128" s="33" t="s">
        <v>108</v>
      </c>
      <c r="D10128" s="21">
        <f>VLOOKUP(C10128,'[2]05-2025'!$B$1:$D$65536,3,0)</f>
        <v>4474507.55</v>
      </c>
      <c r="E10128" s="25" t="s">
        <v>1824</v>
      </c>
      <c r="F10128" s="27" t="s">
        <v>2318</v>
      </c>
      <c r="G10128" s="34">
        <v>0</v>
      </c>
      <c r="H10128" s="26">
        <v>24.78</v>
      </c>
      <c r="I10128" s="24">
        <f t="shared" si="159"/>
        <v>4449905.0700000012</v>
      </c>
      <c r="J10128" s="27" t="s">
        <v>40</v>
      </c>
      <c r="K10128" s="2" t="s">
        <v>15</v>
      </c>
    </row>
    <row r="10129" spans="1:11" ht="12" customHeight="1" x14ac:dyDescent="0.2">
      <c r="A10129" s="2">
        <v>1700</v>
      </c>
      <c r="B10129" s="20" t="str">
        <f>VLOOKUP(C10129,'[2]05-2025'!$B$1:$C$65536,2,0)</f>
        <v>MATERIAIS MÉDICO HOSPITALARES</v>
      </c>
      <c r="C10129" s="33" t="s">
        <v>108</v>
      </c>
      <c r="D10129" s="21">
        <f>VLOOKUP(C10129,'[2]05-2025'!$B$1:$D$65536,3,0)</f>
        <v>4474507.55</v>
      </c>
      <c r="E10129" s="25" t="s">
        <v>1824</v>
      </c>
      <c r="F10129" s="27" t="s">
        <v>2318</v>
      </c>
      <c r="G10129" s="34">
        <v>0</v>
      </c>
      <c r="H10129" s="26">
        <v>0.65</v>
      </c>
      <c r="I10129" s="24">
        <f t="shared" si="159"/>
        <v>4449904.4200000009</v>
      </c>
      <c r="J10129" s="27" t="s">
        <v>40</v>
      </c>
      <c r="K10129" s="2" t="s">
        <v>15</v>
      </c>
    </row>
    <row r="10130" spans="1:11" ht="12" customHeight="1" x14ac:dyDescent="0.2">
      <c r="A10130" s="2">
        <v>1700</v>
      </c>
      <c r="B10130" s="20" t="str">
        <f>VLOOKUP(C10130,'[2]05-2025'!$B$1:$C$65536,2,0)</f>
        <v>MATERIAIS MÉDICO HOSPITALARES</v>
      </c>
      <c r="C10130" s="33" t="s">
        <v>108</v>
      </c>
      <c r="D10130" s="21">
        <f>VLOOKUP(C10130,'[2]05-2025'!$B$1:$D$65536,3,0)</f>
        <v>4474507.55</v>
      </c>
      <c r="E10130" s="25" t="s">
        <v>1824</v>
      </c>
      <c r="F10130" s="27" t="s">
        <v>2318</v>
      </c>
      <c r="G10130" s="34">
        <v>0</v>
      </c>
      <c r="H10130" s="26">
        <v>0.03</v>
      </c>
      <c r="I10130" s="24">
        <f t="shared" si="159"/>
        <v>4449904.3900000006</v>
      </c>
      <c r="J10130" s="27" t="s">
        <v>40</v>
      </c>
      <c r="K10130" s="2" t="s">
        <v>15</v>
      </c>
    </row>
    <row r="10131" spans="1:11" ht="12" customHeight="1" x14ac:dyDescent="0.2">
      <c r="A10131" s="2">
        <v>1700</v>
      </c>
      <c r="B10131" s="20" t="str">
        <f>VLOOKUP(C10131,'[2]05-2025'!$B$1:$C$65536,2,0)</f>
        <v>MATERIAIS MÉDICO HOSPITALARES</v>
      </c>
      <c r="C10131" s="33" t="s">
        <v>108</v>
      </c>
      <c r="D10131" s="21">
        <f>VLOOKUP(C10131,'[2]05-2025'!$B$1:$D$65536,3,0)</f>
        <v>4474507.55</v>
      </c>
      <c r="E10131" s="25" t="s">
        <v>1824</v>
      </c>
      <c r="F10131" s="27" t="s">
        <v>2318</v>
      </c>
      <c r="G10131" s="34">
        <v>0</v>
      </c>
      <c r="H10131" s="26">
        <v>8</v>
      </c>
      <c r="I10131" s="24">
        <f t="shared" si="159"/>
        <v>4449896.3900000006</v>
      </c>
      <c r="J10131" s="27" t="s">
        <v>40</v>
      </c>
      <c r="K10131" s="2" t="s">
        <v>15</v>
      </c>
    </row>
    <row r="10132" spans="1:11" ht="12" customHeight="1" x14ac:dyDescent="0.2">
      <c r="A10132" s="2">
        <v>1700</v>
      </c>
      <c r="B10132" s="20" t="str">
        <f>VLOOKUP(C10132,'[2]05-2025'!$B$1:$C$65536,2,0)</f>
        <v>MATERIAIS MÉDICO HOSPITALARES</v>
      </c>
      <c r="C10132" s="33" t="s">
        <v>108</v>
      </c>
      <c r="D10132" s="21">
        <f>VLOOKUP(C10132,'[2]05-2025'!$B$1:$D$65536,3,0)</f>
        <v>4474507.55</v>
      </c>
      <c r="E10132" s="25" t="s">
        <v>1824</v>
      </c>
      <c r="F10132" s="27" t="s">
        <v>2318</v>
      </c>
      <c r="G10132" s="34">
        <v>0</v>
      </c>
      <c r="H10132" s="26">
        <v>0.11</v>
      </c>
      <c r="I10132" s="24">
        <f t="shared" si="159"/>
        <v>4449896.28</v>
      </c>
      <c r="J10132" s="27" t="s">
        <v>40</v>
      </c>
      <c r="K10132" s="2" t="s">
        <v>15</v>
      </c>
    </row>
    <row r="10133" spans="1:11" ht="12" customHeight="1" x14ac:dyDescent="0.2">
      <c r="A10133" s="2">
        <v>1700</v>
      </c>
      <c r="B10133" s="20" t="str">
        <f>VLOOKUP(C10133,'[2]05-2025'!$B$1:$C$65536,2,0)</f>
        <v>MATERIAIS MÉDICO HOSPITALARES</v>
      </c>
      <c r="C10133" s="33" t="s">
        <v>108</v>
      </c>
      <c r="D10133" s="21">
        <f>VLOOKUP(C10133,'[2]05-2025'!$B$1:$D$65536,3,0)</f>
        <v>4474507.55</v>
      </c>
      <c r="E10133" s="25" t="s">
        <v>1824</v>
      </c>
      <c r="F10133" s="27" t="s">
        <v>2318</v>
      </c>
      <c r="G10133" s="34">
        <v>0</v>
      </c>
      <c r="H10133" s="26">
        <v>0.05</v>
      </c>
      <c r="I10133" s="24">
        <f t="shared" si="159"/>
        <v>4449896.2300000004</v>
      </c>
      <c r="J10133" s="27" t="s">
        <v>40</v>
      </c>
      <c r="K10133" s="2" t="s">
        <v>15</v>
      </c>
    </row>
    <row r="10134" spans="1:11" ht="12" customHeight="1" x14ac:dyDescent="0.2">
      <c r="A10134" s="2">
        <v>1700</v>
      </c>
      <c r="B10134" s="20" t="str">
        <f>VLOOKUP(C10134,'[2]05-2025'!$B$1:$C$65536,2,0)</f>
        <v>MATERIAIS MÉDICO HOSPITALARES</v>
      </c>
      <c r="C10134" s="33" t="s">
        <v>108</v>
      </c>
      <c r="D10134" s="21">
        <f>VLOOKUP(C10134,'[2]05-2025'!$B$1:$D$65536,3,0)</f>
        <v>4474507.55</v>
      </c>
      <c r="E10134" s="25" t="s">
        <v>1824</v>
      </c>
      <c r="F10134" s="27" t="s">
        <v>2318</v>
      </c>
      <c r="G10134" s="34">
        <v>0</v>
      </c>
      <c r="H10134" s="26">
        <v>0.17</v>
      </c>
      <c r="I10134" s="24">
        <f t="shared" si="159"/>
        <v>4449896.0600000005</v>
      </c>
      <c r="J10134" s="27" t="s">
        <v>40</v>
      </c>
      <c r="K10134" s="2" t="s">
        <v>15</v>
      </c>
    </row>
    <row r="10135" spans="1:11" ht="12" customHeight="1" x14ac:dyDescent="0.2">
      <c r="A10135" s="2">
        <v>1700</v>
      </c>
      <c r="B10135" s="20" t="str">
        <f>VLOOKUP(C10135,'[2]05-2025'!$B$1:$C$65536,2,0)</f>
        <v>MATERIAIS MÉDICO HOSPITALARES</v>
      </c>
      <c r="C10135" s="33" t="s">
        <v>108</v>
      </c>
      <c r="D10135" s="21">
        <f>VLOOKUP(C10135,'[2]05-2025'!$B$1:$D$65536,3,0)</f>
        <v>4474507.55</v>
      </c>
      <c r="E10135" s="25" t="s">
        <v>1824</v>
      </c>
      <c r="F10135" s="27" t="s">
        <v>2318</v>
      </c>
      <c r="G10135" s="34">
        <v>0</v>
      </c>
      <c r="H10135" s="26">
        <v>2.2200000000000002</v>
      </c>
      <c r="I10135" s="24">
        <f t="shared" si="159"/>
        <v>4449893.8400000008</v>
      </c>
      <c r="J10135" s="27" t="s">
        <v>40</v>
      </c>
      <c r="K10135" s="2" t="s">
        <v>15</v>
      </c>
    </row>
    <row r="10136" spans="1:11" ht="12" customHeight="1" x14ac:dyDescent="0.2">
      <c r="A10136" s="2">
        <v>1700</v>
      </c>
      <c r="B10136" s="20" t="str">
        <f>VLOOKUP(C10136,'[2]05-2025'!$B$1:$C$65536,2,0)</f>
        <v>MATERIAIS MÉDICO HOSPITALARES</v>
      </c>
      <c r="C10136" s="33" t="s">
        <v>108</v>
      </c>
      <c r="D10136" s="21">
        <f>VLOOKUP(C10136,'[2]05-2025'!$B$1:$D$65536,3,0)</f>
        <v>4474507.55</v>
      </c>
      <c r="E10136" s="25" t="s">
        <v>1824</v>
      </c>
      <c r="F10136" s="27" t="s">
        <v>2318</v>
      </c>
      <c r="G10136" s="34">
        <v>0</v>
      </c>
      <c r="H10136" s="26">
        <v>0.82</v>
      </c>
      <c r="I10136" s="24">
        <f t="shared" si="159"/>
        <v>4449893.0200000005</v>
      </c>
      <c r="J10136" s="27" t="s">
        <v>40</v>
      </c>
      <c r="K10136" s="2" t="s">
        <v>15</v>
      </c>
    </row>
    <row r="10137" spans="1:11" ht="12" customHeight="1" x14ac:dyDescent="0.2">
      <c r="A10137" s="2">
        <v>1700</v>
      </c>
      <c r="B10137" s="20" t="str">
        <f>VLOOKUP(C10137,'[2]05-2025'!$B$1:$C$65536,2,0)</f>
        <v>MATERIAIS MÉDICO HOSPITALARES</v>
      </c>
      <c r="C10137" s="33" t="s">
        <v>108</v>
      </c>
      <c r="D10137" s="21">
        <f>VLOOKUP(C10137,'[2]05-2025'!$B$1:$D$65536,3,0)</f>
        <v>4474507.55</v>
      </c>
      <c r="E10137" s="25" t="s">
        <v>1824</v>
      </c>
      <c r="F10137" s="27" t="s">
        <v>2318</v>
      </c>
      <c r="G10137" s="34">
        <v>0</v>
      </c>
      <c r="H10137" s="26">
        <v>0.09</v>
      </c>
      <c r="I10137" s="24">
        <f t="shared" si="159"/>
        <v>4449892.9300000006</v>
      </c>
      <c r="J10137" s="27" t="s">
        <v>40</v>
      </c>
      <c r="K10137" s="2" t="s">
        <v>15</v>
      </c>
    </row>
    <row r="10138" spans="1:11" ht="12" customHeight="1" x14ac:dyDescent="0.2">
      <c r="A10138" s="2">
        <v>1700</v>
      </c>
      <c r="B10138" s="20" t="str">
        <f>VLOOKUP(C10138,'[2]05-2025'!$B$1:$C$65536,2,0)</f>
        <v>MATERIAIS MÉDICO HOSPITALARES</v>
      </c>
      <c r="C10138" s="33" t="s">
        <v>108</v>
      </c>
      <c r="D10138" s="21">
        <f>VLOOKUP(C10138,'[2]05-2025'!$B$1:$D$65536,3,0)</f>
        <v>4474507.55</v>
      </c>
      <c r="E10138" s="25" t="s">
        <v>1824</v>
      </c>
      <c r="F10138" s="27" t="s">
        <v>2318</v>
      </c>
      <c r="G10138" s="34">
        <v>0</v>
      </c>
      <c r="H10138" s="26">
        <v>0.05</v>
      </c>
      <c r="I10138" s="24">
        <f t="shared" si="159"/>
        <v>4449892.8800000008</v>
      </c>
      <c r="J10138" s="27" t="s">
        <v>40</v>
      </c>
      <c r="K10138" s="2" t="s">
        <v>15</v>
      </c>
    </row>
    <row r="10139" spans="1:11" ht="12" customHeight="1" x14ac:dyDescent="0.2">
      <c r="A10139" s="2">
        <v>1700</v>
      </c>
      <c r="B10139" s="20" t="str">
        <f>VLOOKUP(C10139,'[2]05-2025'!$B$1:$C$65536,2,0)</f>
        <v>MATERIAIS MÉDICO HOSPITALARES</v>
      </c>
      <c r="C10139" s="33" t="s">
        <v>108</v>
      </c>
      <c r="D10139" s="21">
        <f>VLOOKUP(C10139,'[2]05-2025'!$B$1:$D$65536,3,0)</f>
        <v>4474507.55</v>
      </c>
      <c r="E10139" s="25" t="s">
        <v>1824</v>
      </c>
      <c r="F10139" s="27" t="s">
        <v>2318</v>
      </c>
      <c r="G10139" s="34">
        <v>0</v>
      </c>
      <c r="H10139" s="26">
        <v>0.03</v>
      </c>
      <c r="I10139" s="24">
        <f t="shared" si="159"/>
        <v>4449892.8500000006</v>
      </c>
      <c r="J10139" s="27" t="s">
        <v>40</v>
      </c>
      <c r="K10139" s="2" t="s">
        <v>15</v>
      </c>
    </row>
    <row r="10140" spans="1:11" ht="12" customHeight="1" x14ac:dyDescent="0.2">
      <c r="A10140" s="2">
        <v>1700</v>
      </c>
      <c r="B10140" s="20" t="str">
        <f>VLOOKUP(C10140,'[2]05-2025'!$B$1:$C$65536,2,0)</f>
        <v>MATERIAIS MÉDICO HOSPITALARES</v>
      </c>
      <c r="C10140" s="33" t="s">
        <v>108</v>
      </c>
      <c r="D10140" s="21">
        <f>VLOOKUP(C10140,'[2]05-2025'!$B$1:$D$65536,3,0)</f>
        <v>4474507.55</v>
      </c>
      <c r="E10140" s="25" t="s">
        <v>1824</v>
      </c>
      <c r="F10140" s="27" t="s">
        <v>2318</v>
      </c>
      <c r="G10140" s="34">
        <v>0</v>
      </c>
      <c r="H10140" s="26">
        <v>0.31</v>
      </c>
      <c r="I10140" s="24">
        <f t="shared" si="159"/>
        <v>4449892.540000001</v>
      </c>
      <c r="J10140" s="27" t="s">
        <v>40</v>
      </c>
      <c r="K10140" s="2" t="s">
        <v>15</v>
      </c>
    </row>
    <row r="10141" spans="1:11" ht="12" customHeight="1" x14ac:dyDescent="0.2">
      <c r="A10141" s="2">
        <v>1700</v>
      </c>
      <c r="B10141" s="20" t="str">
        <f>VLOOKUP(C10141,'[2]05-2025'!$B$1:$C$65536,2,0)</f>
        <v>MATERIAIS MÉDICO HOSPITALARES</v>
      </c>
      <c r="C10141" s="33" t="s">
        <v>108</v>
      </c>
      <c r="D10141" s="21">
        <f>VLOOKUP(C10141,'[2]05-2025'!$B$1:$D$65536,3,0)</f>
        <v>4474507.55</v>
      </c>
      <c r="E10141" s="25" t="s">
        <v>1824</v>
      </c>
      <c r="F10141" s="27" t="s">
        <v>2318</v>
      </c>
      <c r="G10141" s="34">
        <v>0</v>
      </c>
      <c r="H10141" s="26">
        <v>2.23</v>
      </c>
      <c r="I10141" s="24">
        <f t="shared" si="159"/>
        <v>4449890.3100000005</v>
      </c>
      <c r="J10141" s="27" t="s">
        <v>40</v>
      </c>
      <c r="K10141" s="2" t="s">
        <v>15</v>
      </c>
    </row>
    <row r="10142" spans="1:11" ht="12" customHeight="1" x14ac:dyDescent="0.2">
      <c r="A10142" s="2">
        <v>1700</v>
      </c>
      <c r="B10142" s="20" t="str">
        <f>VLOOKUP(C10142,'[2]05-2025'!$B$1:$C$65536,2,0)</f>
        <v>MATERIAIS MÉDICO HOSPITALARES</v>
      </c>
      <c r="C10142" s="33" t="s">
        <v>108</v>
      </c>
      <c r="D10142" s="21">
        <f>VLOOKUP(C10142,'[2]05-2025'!$B$1:$D$65536,3,0)</f>
        <v>4474507.55</v>
      </c>
      <c r="E10142" s="25" t="s">
        <v>1824</v>
      </c>
      <c r="F10142" s="27" t="s">
        <v>2318</v>
      </c>
      <c r="G10142" s="26">
        <v>0</v>
      </c>
      <c r="H10142" s="26">
        <v>0.65</v>
      </c>
      <c r="I10142" s="24">
        <f t="shared" si="159"/>
        <v>4449889.66</v>
      </c>
      <c r="J10142" s="27" t="s">
        <v>40</v>
      </c>
      <c r="K10142" s="2" t="s">
        <v>15</v>
      </c>
    </row>
    <row r="10143" spans="1:11" ht="12" customHeight="1" x14ac:dyDescent="0.2">
      <c r="A10143" s="2">
        <v>1700</v>
      </c>
      <c r="B10143" s="20" t="str">
        <f>VLOOKUP(C10143,'[2]05-2025'!$B$1:$C$65536,2,0)</f>
        <v>MATERIAIS MÉDICO HOSPITALARES</v>
      </c>
      <c r="C10143" s="33" t="s">
        <v>108</v>
      </c>
      <c r="D10143" s="21">
        <f>VLOOKUP(C10143,'[2]05-2025'!$B$1:$D$65536,3,0)</f>
        <v>4474507.55</v>
      </c>
      <c r="E10143" s="25" t="s">
        <v>1824</v>
      </c>
      <c r="F10143" s="27" t="s">
        <v>2318</v>
      </c>
      <c r="G10143" s="26">
        <v>0</v>
      </c>
      <c r="H10143" s="26">
        <v>0.65</v>
      </c>
      <c r="I10143" s="24">
        <f t="shared" si="159"/>
        <v>4449889.01</v>
      </c>
      <c r="J10143" s="27" t="s">
        <v>40</v>
      </c>
      <c r="K10143" s="2" t="s">
        <v>15</v>
      </c>
    </row>
    <row r="10144" spans="1:11" ht="12" customHeight="1" x14ac:dyDescent="0.2">
      <c r="A10144" s="2">
        <v>1700</v>
      </c>
      <c r="B10144" s="20" t="str">
        <f>VLOOKUP(C10144,'[2]05-2025'!$B$1:$C$65536,2,0)</f>
        <v>MATERIAIS MÉDICO HOSPITALARES</v>
      </c>
      <c r="C10144" s="33" t="s">
        <v>108</v>
      </c>
      <c r="D10144" s="21">
        <f>VLOOKUP(C10144,'[2]05-2025'!$B$1:$D$65536,3,0)</f>
        <v>4474507.55</v>
      </c>
      <c r="E10144" s="25" t="s">
        <v>1824</v>
      </c>
      <c r="F10144" s="27" t="s">
        <v>2318</v>
      </c>
      <c r="G10144" s="26">
        <v>0</v>
      </c>
      <c r="H10144" s="26">
        <v>0.47</v>
      </c>
      <c r="I10144" s="24">
        <f t="shared" si="159"/>
        <v>4449888.54</v>
      </c>
      <c r="J10144" s="27" t="s">
        <v>40</v>
      </c>
      <c r="K10144" s="2" t="s">
        <v>15</v>
      </c>
    </row>
    <row r="10145" spans="1:11" ht="12" customHeight="1" x14ac:dyDescent="0.2">
      <c r="A10145" s="2">
        <v>1700</v>
      </c>
      <c r="B10145" s="20" t="str">
        <f>VLOOKUP(C10145,'[2]05-2025'!$B$1:$C$65536,2,0)</f>
        <v>MATERIAIS MÉDICO HOSPITALARES</v>
      </c>
      <c r="C10145" s="33" t="s">
        <v>108</v>
      </c>
      <c r="D10145" s="21">
        <f>VLOOKUP(C10145,'[2]05-2025'!$B$1:$D$65536,3,0)</f>
        <v>4474507.55</v>
      </c>
      <c r="E10145" s="25" t="s">
        <v>1824</v>
      </c>
      <c r="F10145" s="27" t="s">
        <v>2318</v>
      </c>
      <c r="G10145" s="26">
        <v>0</v>
      </c>
      <c r="H10145" s="26">
        <v>0.13</v>
      </c>
      <c r="I10145" s="24">
        <f t="shared" si="159"/>
        <v>4449888.41</v>
      </c>
      <c r="J10145" s="27" t="s">
        <v>40</v>
      </c>
      <c r="K10145" s="2" t="s">
        <v>15</v>
      </c>
    </row>
    <row r="10146" spans="1:11" ht="12" customHeight="1" x14ac:dyDescent="0.2">
      <c r="A10146" s="2">
        <v>1700</v>
      </c>
      <c r="B10146" s="20" t="str">
        <f>VLOOKUP(C10146,'[2]05-2025'!$B$1:$C$65536,2,0)</f>
        <v>MATERIAIS MÉDICO HOSPITALARES</v>
      </c>
      <c r="C10146" s="33" t="s">
        <v>108</v>
      </c>
      <c r="D10146" s="21">
        <f>VLOOKUP(C10146,'[2]05-2025'!$B$1:$D$65536,3,0)</f>
        <v>4474507.55</v>
      </c>
      <c r="E10146" s="25" t="s">
        <v>1824</v>
      </c>
      <c r="F10146" s="27" t="s">
        <v>1598</v>
      </c>
      <c r="G10146" s="26">
        <v>0</v>
      </c>
      <c r="H10146" s="26">
        <v>24.14</v>
      </c>
      <c r="I10146" s="24">
        <f t="shared" si="159"/>
        <v>4449864.2700000005</v>
      </c>
      <c r="J10146" s="27" t="s">
        <v>40</v>
      </c>
      <c r="K10146" s="2" t="s">
        <v>15</v>
      </c>
    </row>
    <row r="10147" spans="1:11" ht="12" customHeight="1" x14ac:dyDescent="0.2">
      <c r="A10147" s="2">
        <v>1700</v>
      </c>
      <c r="B10147" s="20" t="str">
        <f>VLOOKUP(C10147,'[2]05-2025'!$B$1:$C$65536,2,0)</f>
        <v>MATERIAIS MÉDICO HOSPITALARES</v>
      </c>
      <c r="C10147" s="33" t="s">
        <v>108</v>
      </c>
      <c r="D10147" s="21">
        <f>VLOOKUP(C10147,'[2]05-2025'!$B$1:$D$65536,3,0)</f>
        <v>4474507.55</v>
      </c>
      <c r="E10147" s="25" t="s">
        <v>1824</v>
      </c>
      <c r="F10147" s="27" t="s">
        <v>2318</v>
      </c>
      <c r="G10147" s="26">
        <v>0</v>
      </c>
      <c r="H10147" s="26">
        <v>0.03</v>
      </c>
      <c r="I10147" s="24">
        <f t="shared" si="159"/>
        <v>4449864.24</v>
      </c>
      <c r="J10147" s="27" t="s">
        <v>40</v>
      </c>
      <c r="K10147" s="2" t="s">
        <v>15</v>
      </c>
    </row>
    <row r="10148" spans="1:11" ht="12" customHeight="1" x14ac:dyDescent="0.2">
      <c r="A10148" s="2">
        <v>1700</v>
      </c>
      <c r="B10148" s="20" t="str">
        <f>VLOOKUP(C10148,'[2]05-2025'!$B$1:$C$65536,2,0)</f>
        <v>MATERIAIS MÉDICO HOSPITALARES</v>
      </c>
      <c r="C10148" s="33" t="s">
        <v>108</v>
      </c>
      <c r="D10148" s="21">
        <f>VLOOKUP(C10148,'[2]05-2025'!$B$1:$D$65536,3,0)</f>
        <v>4474507.55</v>
      </c>
      <c r="E10148" s="25" t="s">
        <v>1824</v>
      </c>
      <c r="F10148" s="27" t="s">
        <v>2318</v>
      </c>
      <c r="G10148" s="26">
        <v>0</v>
      </c>
      <c r="H10148" s="26">
        <v>0.25</v>
      </c>
      <c r="I10148" s="24">
        <f t="shared" si="159"/>
        <v>4449863.99</v>
      </c>
      <c r="J10148" s="27" t="s">
        <v>40</v>
      </c>
      <c r="K10148" s="2" t="s">
        <v>15</v>
      </c>
    </row>
    <row r="10149" spans="1:11" ht="12" customHeight="1" x14ac:dyDescent="0.2">
      <c r="A10149" s="2">
        <v>1700</v>
      </c>
      <c r="B10149" s="20" t="str">
        <f>VLOOKUP(C10149,'[2]05-2025'!$B$1:$C$65536,2,0)</f>
        <v>MATERIAIS MÉDICO HOSPITALARES</v>
      </c>
      <c r="C10149" s="33" t="s">
        <v>108</v>
      </c>
      <c r="D10149" s="21">
        <f>VLOOKUP(C10149,'[2]05-2025'!$B$1:$D$65536,3,0)</f>
        <v>4474507.55</v>
      </c>
      <c r="E10149" s="25" t="s">
        <v>1824</v>
      </c>
      <c r="F10149" s="27" t="s">
        <v>2318</v>
      </c>
      <c r="G10149" s="26">
        <v>0</v>
      </c>
      <c r="H10149" s="26">
        <v>0.01</v>
      </c>
      <c r="I10149" s="24">
        <f t="shared" si="159"/>
        <v>4449863.9800000004</v>
      </c>
      <c r="J10149" s="27" t="s">
        <v>40</v>
      </c>
      <c r="K10149" s="2" t="s">
        <v>15</v>
      </c>
    </row>
    <row r="10150" spans="1:11" ht="12" customHeight="1" x14ac:dyDescent="0.2">
      <c r="A10150" s="2">
        <v>1700</v>
      </c>
      <c r="B10150" s="20" t="str">
        <f>VLOOKUP(C10150,'[2]05-2025'!$B$1:$C$65536,2,0)</f>
        <v>MATERIAIS MÉDICO HOSPITALARES</v>
      </c>
      <c r="C10150" s="33" t="s">
        <v>108</v>
      </c>
      <c r="D10150" s="21">
        <f>VLOOKUP(C10150,'[2]05-2025'!$B$1:$D$65536,3,0)</f>
        <v>4474507.55</v>
      </c>
      <c r="E10150" s="25" t="s">
        <v>1824</v>
      </c>
      <c r="F10150" s="27" t="s">
        <v>2318</v>
      </c>
      <c r="G10150" s="26">
        <v>0</v>
      </c>
      <c r="H10150" s="26">
        <v>0.01</v>
      </c>
      <c r="I10150" s="24">
        <f t="shared" si="159"/>
        <v>4449863.9700000007</v>
      </c>
      <c r="J10150" s="27" t="s">
        <v>40</v>
      </c>
      <c r="K10150" s="2" t="s">
        <v>15</v>
      </c>
    </row>
    <row r="10151" spans="1:11" ht="12" customHeight="1" x14ac:dyDescent="0.2">
      <c r="A10151" s="2">
        <v>1700</v>
      </c>
      <c r="B10151" s="20" t="str">
        <f>VLOOKUP(C10151,'[2]05-2025'!$B$1:$C$65536,2,0)</f>
        <v>MATERIAIS MÉDICO HOSPITALARES</v>
      </c>
      <c r="C10151" s="33" t="s">
        <v>108</v>
      </c>
      <c r="D10151" s="21">
        <f>VLOOKUP(C10151,'[2]05-2025'!$B$1:$D$65536,3,0)</f>
        <v>4474507.55</v>
      </c>
      <c r="E10151" s="25" t="s">
        <v>1824</v>
      </c>
      <c r="F10151" s="27" t="s">
        <v>2318</v>
      </c>
      <c r="G10151" s="26">
        <v>0</v>
      </c>
      <c r="H10151" s="26">
        <v>0.01</v>
      </c>
      <c r="I10151" s="24">
        <f t="shared" si="159"/>
        <v>4449863.9600000009</v>
      </c>
      <c r="J10151" s="27" t="s">
        <v>40</v>
      </c>
      <c r="K10151" s="2" t="s">
        <v>15</v>
      </c>
    </row>
    <row r="10152" spans="1:11" ht="12" customHeight="1" x14ac:dyDescent="0.2">
      <c r="A10152" s="2">
        <v>1700</v>
      </c>
      <c r="B10152" s="20" t="str">
        <f>VLOOKUP(C10152,'[2]05-2025'!$B$1:$C$65536,2,0)</f>
        <v>MATERIAIS MÉDICO HOSPITALARES</v>
      </c>
      <c r="C10152" s="33" t="s">
        <v>108</v>
      </c>
      <c r="D10152" s="21">
        <f>VLOOKUP(C10152,'[2]05-2025'!$B$1:$D$65536,3,0)</f>
        <v>4474507.55</v>
      </c>
      <c r="E10152" s="25" t="s">
        <v>1824</v>
      </c>
      <c r="F10152" s="27" t="s">
        <v>2318</v>
      </c>
      <c r="G10152" s="26">
        <v>0</v>
      </c>
      <c r="H10152" s="26">
        <v>0.01</v>
      </c>
      <c r="I10152" s="24">
        <f t="shared" si="159"/>
        <v>4449863.9500000011</v>
      </c>
      <c r="J10152" s="27" t="s">
        <v>40</v>
      </c>
      <c r="K10152" s="2" t="s">
        <v>15</v>
      </c>
    </row>
    <row r="10153" spans="1:11" ht="12" customHeight="1" x14ac:dyDescent="0.2">
      <c r="A10153" s="2">
        <v>1700</v>
      </c>
      <c r="B10153" s="20" t="str">
        <f>VLOOKUP(C10153,'[2]05-2025'!$B$1:$C$65536,2,0)</f>
        <v>MATERIAIS MÉDICO HOSPITALARES</v>
      </c>
      <c r="C10153" s="33" t="s">
        <v>108</v>
      </c>
      <c r="D10153" s="21">
        <f>VLOOKUP(C10153,'[2]05-2025'!$B$1:$D$65536,3,0)</f>
        <v>4474507.55</v>
      </c>
      <c r="E10153" s="25" t="s">
        <v>1824</v>
      </c>
      <c r="F10153" s="27" t="s">
        <v>2318</v>
      </c>
      <c r="G10153" s="26">
        <v>0</v>
      </c>
      <c r="H10153" s="26">
        <v>0.02</v>
      </c>
      <c r="I10153" s="24">
        <f t="shared" si="159"/>
        <v>4449863.9300000016</v>
      </c>
      <c r="J10153" s="27" t="s">
        <v>40</v>
      </c>
      <c r="K10153" s="2" t="s">
        <v>15</v>
      </c>
    </row>
    <row r="10154" spans="1:11" ht="12" customHeight="1" x14ac:dyDescent="0.2">
      <c r="A10154" s="2">
        <v>1700</v>
      </c>
      <c r="B10154" s="20" t="str">
        <f>VLOOKUP(C10154,'[2]05-2025'!$B$1:$C$65536,2,0)</f>
        <v>MATERIAIS MÉDICO HOSPITALARES</v>
      </c>
      <c r="C10154" s="33" t="s">
        <v>108</v>
      </c>
      <c r="D10154" s="21">
        <f>VLOOKUP(C10154,'[2]05-2025'!$B$1:$D$65536,3,0)</f>
        <v>4474507.55</v>
      </c>
      <c r="E10154" s="25" t="s">
        <v>1824</v>
      </c>
      <c r="F10154" s="27" t="s">
        <v>2318</v>
      </c>
      <c r="G10154" s="26">
        <v>0</v>
      </c>
      <c r="H10154" s="26">
        <v>0.05</v>
      </c>
      <c r="I10154" s="24">
        <f t="shared" si="159"/>
        <v>4449863.8800000018</v>
      </c>
      <c r="J10154" s="27" t="s">
        <v>40</v>
      </c>
      <c r="K10154" s="2" t="s">
        <v>15</v>
      </c>
    </row>
    <row r="10155" spans="1:11" ht="12" customHeight="1" x14ac:dyDescent="0.2">
      <c r="A10155" s="2">
        <v>1700</v>
      </c>
      <c r="B10155" s="20" t="str">
        <f>VLOOKUP(C10155,'[2]05-2025'!$B$1:$C$65536,2,0)</f>
        <v>MATERIAIS MÉDICO HOSPITALARES</v>
      </c>
      <c r="C10155" s="33" t="s">
        <v>108</v>
      </c>
      <c r="D10155" s="21">
        <f>VLOOKUP(C10155,'[2]05-2025'!$B$1:$D$65536,3,0)</f>
        <v>4474507.55</v>
      </c>
      <c r="E10155" s="25" t="s">
        <v>1824</v>
      </c>
      <c r="F10155" s="27" t="s">
        <v>2318</v>
      </c>
      <c r="G10155" s="26">
        <v>0</v>
      </c>
      <c r="H10155" s="26">
        <v>7.0000000000000007E-2</v>
      </c>
      <c r="I10155" s="24">
        <f t="shared" si="159"/>
        <v>4449863.8100000015</v>
      </c>
      <c r="J10155" s="27" t="s">
        <v>40</v>
      </c>
      <c r="K10155" s="2" t="s">
        <v>15</v>
      </c>
    </row>
    <row r="10156" spans="1:11" ht="12" customHeight="1" x14ac:dyDescent="0.2">
      <c r="A10156" s="2">
        <v>1700</v>
      </c>
      <c r="B10156" s="20" t="str">
        <f>VLOOKUP(C10156,'[2]05-2025'!$B$1:$C$65536,2,0)</f>
        <v>MATERIAIS MÉDICO HOSPITALARES</v>
      </c>
      <c r="C10156" s="33" t="s">
        <v>108</v>
      </c>
      <c r="D10156" s="21">
        <f>VLOOKUP(C10156,'[2]05-2025'!$B$1:$D$65536,3,0)</f>
        <v>4474507.55</v>
      </c>
      <c r="E10156" s="25" t="s">
        <v>1824</v>
      </c>
      <c r="F10156" s="27" t="s">
        <v>2318</v>
      </c>
      <c r="G10156" s="34">
        <v>0</v>
      </c>
      <c r="H10156" s="26">
        <v>0.01</v>
      </c>
      <c r="I10156" s="24">
        <f t="shared" si="159"/>
        <v>4449863.8000000017</v>
      </c>
      <c r="J10156" s="27" t="s">
        <v>40</v>
      </c>
      <c r="K10156" s="2" t="s">
        <v>15</v>
      </c>
    </row>
    <row r="10157" spans="1:11" ht="12" customHeight="1" x14ac:dyDescent="0.2">
      <c r="A10157" s="2">
        <v>1700</v>
      </c>
      <c r="B10157" s="20" t="str">
        <f>VLOOKUP(C10157,'[2]05-2025'!$B$1:$C$65536,2,0)</f>
        <v>MATERIAIS MÉDICO HOSPITALARES</v>
      </c>
      <c r="C10157" s="33" t="s">
        <v>108</v>
      </c>
      <c r="D10157" s="21">
        <f>VLOOKUP(C10157,'[2]05-2025'!$B$1:$D$65536,3,0)</f>
        <v>4474507.55</v>
      </c>
      <c r="E10157" s="25" t="s">
        <v>1824</v>
      </c>
      <c r="F10157" s="27" t="s">
        <v>2318</v>
      </c>
      <c r="G10157" s="34">
        <v>0</v>
      </c>
      <c r="H10157" s="26">
        <v>0.02</v>
      </c>
      <c r="I10157" s="24">
        <f t="shared" si="159"/>
        <v>4449863.7800000021</v>
      </c>
      <c r="J10157" s="27" t="s">
        <v>40</v>
      </c>
      <c r="K10157" s="2" t="s">
        <v>15</v>
      </c>
    </row>
    <row r="10158" spans="1:11" ht="12" customHeight="1" x14ac:dyDescent="0.2">
      <c r="A10158" s="2">
        <v>1700</v>
      </c>
      <c r="B10158" s="20" t="str">
        <f>VLOOKUP(C10158,'[2]05-2025'!$B$1:$C$65536,2,0)</f>
        <v>MATERIAIS MÉDICO HOSPITALARES</v>
      </c>
      <c r="C10158" s="33" t="s">
        <v>108</v>
      </c>
      <c r="D10158" s="21">
        <f>VLOOKUP(C10158,'[2]05-2025'!$B$1:$D$65536,3,0)</f>
        <v>4474507.55</v>
      </c>
      <c r="E10158" s="25" t="s">
        <v>1824</v>
      </c>
      <c r="F10158" s="27" t="s">
        <v>2318</v>
      </c>
      <c r="G10158" s="34">
        <v>0</v>
      </c>
      <c r="H10158" s="26">
        <v>1.1100000000000001</v>
      </c>
      <c r="I10158" s="24">
        <f t="shared" si="159"/>
        <v>4449862.6700000018</v>
      </c>
      <c r="J10158" s="27" t="s">
        <v>40</v>
      </c>
      <c r="K10158" s="2" t="s">
        <v>15</v>
      </c>
    </row>
    <row r="10159" spans="1:11" ht="12" customHeight="1" x14ac:dyDescent="0.2">
      <c r="A10159" s="2">
        <v>1700</v>
      </c>
      <c r="B10159" s="20" t="str">
        <f>VLOOKUP(C10159,'[2]05-2025'!$B$1:$C$65536,2,0)</f>
        <v>MATERIAIS MÉDICO HOSPITALARES</v>
      </c>
      <c r="C10159" s="33" t="s">
        <v>108</v>
      </c>
      <c r="D10159" s="21">
        <f>VLOOKUP(C10159,'[2]05-2025'!$B$1:$D$65536,3,0)</f>
        <v>4474507.55</v>
      </c>
      <c r="E10159" s="25" t="s">
        <v>1824</v>
      </c>
      <c r="F10159" s="27" t="s">
        <v>2318</v>
      </c>
      <c r="G10159" s="34">
        <v>0</v>
      </c>
      <c r="H10159" s="26">
        <v>0.08</v>
      </c>
      <c r="I10159" s="24">
        <f t="shared" si="159"/>
        <v>4449862.5900000017</v>
      </c>
      <c r="J10159" s="27" t="s">
        <v>40</v>
      </c>
      <c r="K10159" s="2" t="s">
        <v>15</v>
      </c>
    </row>
    <row r="10160" spans="1:11" ht="12" customHeight="1" x14ac:dyDescent="0.2">
      <c r="A10160" s="2">
        <v>1700</v>
      </c>
      <c r="B10160" s="20" t="str">
        <f>VLOOKUP(C10160,'[2]05-2025'!$B$1:$C$65536,2,0)</f>
        <v>MATERIAIS MÉDICO HOSPITALARES</v>
      </c>
      <c r="C10160" s="33" t="s">
        <v>108</v>
      </c>
      <c r="D10160" s="21">
        <f>VLOOKUP(C10160,'[2]05-2025'!$B$1:$D$65536,3,0)</f>
        <v>4474507.55</v>
      </c>
      <c r="E10160" s="25" t="s">
        <v>1824</v>
      </c>
      <c r="F10160" s="27" t="s">
        <v>2318</v>
      </c>
      <c r="G10160" s="34">
        <v>0</v>
      </c>
      <c r="H10160" s="26">
        <v>0.09</v>
      </c>
      <c r="I10160" s="24">
        <f t="shared" si="159"/>
        <v>4449862.5000000019</v>
      </c>
      <c r="J10160" s="27" t="s">
        <v>40</v>
      </c>
      <c r="K10160" s="2" t="s">
        <v>15</v>
      </c>
    </row>
    <row r="10161" spans="1:11" ht="12" customHeight="1" x14ac:dyDescent="0.2">
      <c r="A10161" s="2">
        <v>1700</v>
      </c>
      <c r="B10161" s="20" t="str">
        <f>VLOOKUP(C10161,'[2]05-2025'!$B$1:$C$65536,2,0)</f>
        <v>MATERIAIS MÉDICO HOSPITALARES</v>
      </c>
      <c r="C10161" s="33" t="s">
        <v>108</v>
      </c>
      <c r="D10161" s="21">
        <f>VLOOKUP(C10161,'[2]05-2025'!$B$1:$D$65536,3,0)</f>
        <v>4474507.55</v>
      </c>
      <c r="E10161" s="25" t="s">
        <v>1824</v>
      </c>
      <c r="F10161" s="27" t="s">
        <v>2318</v>
      </c>
      <c r="G10161" s="34">
        <v>0</v>
      </c>
      <c r="H10161" s="26">
        <v>0.02</v>
      </c>
      <c r="I10161" s="24">
        <f t="shared" si="159"/>
        <v>4449862.4800000023</v>
      </c>
      <c r="J10161" s="27" t="s">
        <v>40</v>
      </c>
      <c r="K10161" s="2" t="s">
        <v>15</v>
      </c>
    </row>
    <row r="10162" spans="1:11" ht="12" customHeight="1" x14ac:dyDescent="0.2">
      <c r="A10162" s="2">
        <v>1700</v>
      </c>
      <c r="B10162" s="20" t="str">
        <f>VLOOKUP(C10162,'[2]05-2025'!$B$1:$C$65536,2,0)</f>
        <v>MATERIAIS MÉDICO HOSPITALARES</v>
      </c>
      <c r="C10162" s="33" t="s">
        <v>108</v>
      </c>
      <c r="D10162" s="21">
        <f>VLOOKUP(C10162,'[2]05-2025'!$B$1:$D$65536,3,0)</f>
        <v>4474507.55</v>
      </c>
      <c r="E10162" s="25" t="s">
        <v>1824</v>
      </c>
      <c r="F10162" s="27" t="s">
        <v>2318</v>
      </c>
      <c r="G10162" s="34">
        <v>0</v>
      </c>
      <c r="H10162" s="26">
        <v>0.04</v>
      </c>
      <c r="I10162" s="24">
        <f t="shared" si="159"/>
        <v>4449862.4400000023</v>
      </c>
      <c r="J10162" s="27" t="s">
        <v>40</v>
      </c>
      <c r="K10162" s="2" t="s">
        <v>15</v>
      </c>
    </row>
    <row r="10163" spans="1:11" ht="12" customHeight="1" x14ac:dyDescent="0.2">
      <c r="A10163" s="2">
        <v>1700</v>
      </c>
      <c r="B10163" s="20" t="str">
        <f>VLOOKUP(C10163,'[2]05-2025'!$B$1:$C$65536,2,0)</f>
        <v>MATERIAIS MÉDICO HOSPITALARES</v>
      </c>
      <c r="C10163" s="33" t="s">
        <v>108</v>
      </c>
      <c r="D10163" s="21">
        <f>VLOOKUP(C10163,'[2]05-2025'!$B$1:$D$65536,3,0)</f>
        <v>4474507.55</v>
      </c>
      <c r="E10163" s="25" t="s">
        <v>1824</v>
      </c>
      <c r="F10163" s="27" t="s">
        <v>2318</v>
      </c>
      <c r="G10163" s="34">
        <v>0</v>
      </c>
      <c r="H10163" s="26">
        <v>0.03</v>
      </c>
      <c r="I10163" s="24">
        <f t="shared" si="159"/>
        <v>4449862.410000002</v>
      </c>
      <c r="J10163" s="27" t="s">
        <v>40</v>
      </c>
      <c r="K10163" s="2" t="s">
        <v>15</v>
      </c>
    </row>
    <row r="10164" spans="1:11" ht="12" customHeight="1" x14ac:dyDescent="0.2">
      <c r="A10164" s="2">
        <v>1700</v>
      </c>
      <c r="B10164" s="20" t="str">
        <f>VLOOKUP(C10164,'[2]05-2025'!$B$1:$C$65536,2,0)</f>
        <v>MATERIAIS MÉDICO HOSPITALARES</v>
      </c>
      <c r="C10164" s="33" t="s">
        <v>108</v>
      </c>
      <c r="D10164" s="21">
        <f>VLOOKUP(C10164,'[2]05-2025'!$B$1:$D$65536,3,0)</f>
        <v>4474507.55</v>
      </c>
      <c r="E10164" s="25" t="s">
        <v>1824</v>
      </c>
      <c r="F10164" s="27" t="s">
        <v>1598</v>
      </c>
      <c r="G10164" s="34">
        <v>0</v>
      </c>
      <c r="H10164" s="26">
        <v>0.02</v>
      </c>
      <c r="I10164" s="24">
        <f t="shared" si="159"/>
        <v>4449862.3900000025</v>
      </c>
      <c r="J10164" s="27" t="s">
        <v>40</v>
      </c>
      <c r="K10164" s="2" t="s">
        <v>15</v>
      </c>
    </row>
    <row r="10165" spans="1:11" ht="12" customHeight="1" x14ac:dyDescent="0.2">
      <c r="A10165" s="2">
        <v>1700</v>
      </c>
      <c r="B10165" s="20" t="str">
        <f>VLOOKUP(C10165,'[2]05-2025'!$B$1:$C$65536,2,0)</f>
        <v>MATERIAIS MÉDICO HOSPITALARES</v>
      </c>
      <c r="C10165" s="33" t="s">
        <v>108</v>
      </c>
      <c r="D10165" s="21">
        <f>VLOOKUP(C10165,'[2]05-2025'!$B$1:$D$65536,3,0)</f>
        <v>4474507.55</v>
      </c>
      <c r="E10165" s="25" t="s">
        <v>1824</v>
      </c>
      <c r="F10165" s="27" t="s">
        <v>2318</v>
      </c>
      <c r="G10165" s="34">
        <v>0</v>
      </c>
      <c r="H10165" s="26">
        <v>0.02</v>
      </c>
      <c r="I10165" s="24">
        <f t="shared" si="159"/>
        <v>4449862.3700000029</v>
      </c>
      <c r="J10165" s="27" t="s">
        <v>40</v>
      </c>
      <c r="K10165" s="2" t="s">
        <v>15</v>
      </c>
    </row>
    <row r="10166" spans="1:11" ht="12" customHeight="1" x14ac:dyDescent="0.2">
      <c r="A10166" s="2">
        <v>1700</v>
      </c>
      <c r="B10166" s="20" t="str">
        <f>VLOOKUP(C10166,'[2]05-2025'!$B$1:$C$65536,2,0)</f>
        <v>MATERIAIS MÉDICO HOSPITALARES</v>
      </c>
      <c r="C10166" s="33" t="s">
        <v>108</v>
      </c>
      <c r="D10166" s="21">
        <f>VLOOKUP(C10166,'[2]05-2025'!$B$1:$D$65536,3,0)</f>
        <v>4474507.55</v>
      </c>
      <c r="E10166" s="25" t="s">
        <v>1824</v>
      </c>
      <c r="F10166" s="27" t="s">
        <v>2318</v>
      </c>
      <c r="G10166" s="34">
        <v>0</v>
      </c>
      <c r="H10166" s="26">
        <v>0.05</v>
      </c>
      <c r="I10166" s="24">
        <f t="shared" si="159"/>
        <v>4449862.3200000031</v>
      </c>
      <c r="J10166" s="27" t="s">
        <v>40</v>
      </c>
      <c r="K10166" s="2" t="s">
        <v>15</v>
      </c>
    </row>
    <row r="10167" spans="1:11" ht="12" customHeight="1" x14ac:dyDescent="0.2">
      <c r="A10167" s="2">
        <v>1700</v>
      </c>
      <c r="B10167" s="20" t="str">
        <f>VLOOKUP(C10167,'[2]05-2025'!$B$1:$C$65536,2,0)</f>
        <v>MATERIAIS MÉDICO HOSPITALARES</v>
      </c>
      <c r="C10167" s="33" t="s">
        <v>108</v>
      </c>
      <c r="D10167" s="21">
        <f>VLOOKUP(C10167,'[2]05-2025'!$B$1:$D$65536,3,0)</f>
        <v>4474507.55</v>
      </c>
      <c r="E10167" s="25" t="s">
        <v>1824</v>
      </c>
      <c r="F10167" s="27" t="s">
        <v>2318</v>
      </c>
      <c r="G10167" s="34">
        <v>0</v>
      </c>
      <c r="H10167" s="26">
        <v>0.06</v>
      </c>
      <c r="I10167" s="24">
        <f t="shared" si="159"/>
        <v>4449862.2600000035</v>
      </c>
      <c r="J10167" s="27" t="s">
        <v>40</v>
      </c>
      <c r="K10167" s="2" t="s">
        <v>15</v>
      </c>
    </row>
    <row r="10168" spans="1:11" ht="12" customHeight="1" x14ac:dyDescent="0.2">
      <c r="A10168" s="2">
        <v>1700</v>
      </c>
      <c r="B10168" s="20" t="str">
        <f>VLOOKUP(C10168,'[2]05-2025'!$B$1:$C$65536,2,0)</f>
        <v>MATERIAIS MÉDICO HOSPITALARES</v>
      </c>
      <c r="C10168" s="33" t="s">
        <v>108</v>
      </c>
      <c r="D10168" s="21">
        <f>VLOOKUP(C10168,'[2]05-2025'!$B$1:$D$65536,3,0)</f>
        <v>4474507.55</v>
      </c>
      <c r="E10168" s="25" t="s">
        <v>1824</v>
      </c>
      <c r="F10168" s="27" t="s">
        <v>2318</v>
      </c>
      <c r="G10168" s="34">
        <v>0</v>
      </c>
      <c r="H10168" s="26">
        <v>0.04</v>
      </c>
      <c r="I10168" s="24">
        <f t="shared" si="159"/>
        <v>4449862.2200000035</v>
      </c>
      <c r="J10168" s="27" t="s">
        <v>40</v>
      </c>
      <c r="K10168" s="2" t="s">
        <v>15</v>
      </c>
    </row>
    <row r="10169" spans="1:11" ht="12" customHeight="1" x14ac:dyDescent="0.2">
      <c r="A10169" s="2">
        <v>1700</v>
      </c>
      <c r="B10169" s="20" t="str">
        <f>VLOOKUP(C10169,'[2]05-2025'!$B$1:$C$65536,2,0)</f>
        <v>MATERIAIS MÉDICO HOSPITALARES</v>
      </c>
      <c r="C10169" s="33" t="s">
        <v>108</v>
      </c>
      <c r="D10169" s="21">
        <f>VLOOKUP(C10169,'[2]05-2025'!$B$1:$D$65536,3,0)</f>
        <v>4474507.55</v>
      </c>
      <c r="E10169" s="25" t="s">
        <v>1824</v>
      </c>
      <c r="F10169" s="27" t="s">
        <v>2318</v>
      </c>
      <c r="G10169" s="26">
        <v>0</v>
      </c>
      <c r="H10169" s="26">
        <v>1.1100000000000001</v>
      </c>
      <c r="I10169" s="24">
        <f t="shared" si="159"/>
        <v>4449861.1100000031</v>
      </c>
      <c r="J10169" s="27" t="s">
        <v>40</v>
      </c>
      <c r="K10169" s="2" t="s">
        <v>15</v>
      </c>
    </row>
    <row r="10170" spans="1:11" ht="12" customHeight="1" x14ac:dyDescent="0.2">
      <c r="A10170" s="2">
        <v>1700</v>
      </c>
      <c r="B10170" s="20" t="str">
        <f>VLOOKUP(C10170,'[2]05-2025'!$B$1:$C$65536,2,0)</f>
        <v>MATERIAIS MÉDICO HOSPITALARES</v>
      </c>
      <c r="C10170" s="33" t="s">
        <v>108</v>
      </c>
      <c r="D10170" s="21">
        <f>VLOOKUP(C10170,'[2]05-2025'!$B$1:$D$65536,3,0)</f>
        <v>4474507.55</v>
      </c>
      <c r="E10170" s="25" t="s">
        <v>1824</v>
      </c>
      <c r="F10170" s="27" t="s">
        <v>2318</v>
      </c>
      <c r="G10170" s="34">
        <v>0</v>
      </c>
      <c r="H10170" s="26">
        <v>0.04</v>
      </c>
      <c r="I10170" s="24">
        <f t="shared" si="159"/>
        <v>4449861.0700000031</v>
      </c>
      <c r="J10170" s="27" t="s">
        <v>40</v>
      </c>
      <c r="K10170" s="2" t="s">
        <v>15</v>
      </c>
    </row>
    <row r="10171" spans="1:11" ht="12" customHeight="1" x14ac:dyDescent="0.2">
      <c r="A10171" s="2">
        <v>1700</v>
      </c>
      <c r="B10171" s="20" t="str">
        <f>VLOOKUP(C10171,'[2]05-2025'!$B$1:$C$65536,2,0)</f>
        <v>MATERIAIS MÉDICO HOSPITALARES</v>
      </c>
      <c r="C10171" s="33" t="s">
        <v>108</v>
      </c>
      <c r="D10171" s="21">
        <f>VLOOKUP(C10171,'[2]05-2025'!$B$1:$D$65536,3,0)</f>
        <v>4474507.55</v>
      </c>
      <c r="E10171" s="25" t="s">
        <v>1824</v>
      </c>
      <c r="F10171" s="27" t="s">
        <v>2318</v>
      </c>
      <c r="G10171" s="34">
        <v>0</v>
      </c>
      <c r="H10171" s="26">
        <v>0.01</v>
      </c>
      <c r="I10171" s="24">
        <f t="shared" si="159"/>
        <v>4449861.0600000033</v>
      </c>
      <c r="J10171" s="27" t="s">
        <v>40</v>
      </c>
      <c r="K10171" s="2" t="s">
        <v>15</v>
      </c>
    </row>
    <row r="10172" spans="1:11" ht="12" customHeight="1" x14ac:dyDescent="0.2">
      <c r="A10172" s="2">
        <v>1700</v>
      </c>
      <c r="B10172" s="20" t="str">
        <f>VLOOKUP(C10172,'[2]05-2025'!$B$1:$C$65536,2,0)</f>
        <v>MATERIAIS MÉDICO HOSPITALARES</v>
      </c>
      <c r="C10172" s="33" t="s">
        <v>108</v>
      </c>
      <c r="D10172" s="21">
        <f>VLOOKUP(C10172,'[2]05-2025'!$B$1:$D$65536,3,0)</f>
        <v>4474507.55</v>
      </c>
      <c r="E10172" s="25" t="s">
        <v>1824</v>
      </c>
      <c r="F10172" s="27" t="s">
        <v>2318</v>
      </c>
      <c r="G10172" s="26">
        <v>0</v>
      </c>
      <c r="H10172" s="26">
        <v>0.04</v>
      </c>
      <c r="I10172" s="24">
        <f t="shared" si="159"/>
        <v>4449861.0200000033</v>
      </c>
      <c r="J10172" s="27" t="s">
        <v>40</v>
      </c>
      <c r="K10172" s="2" t="s">
        <v>15</v>
      </c>
    </row>
    <row r="10173" spans="1:11" ht="12" customHeight="1" x14ac:dyDescent="0.2">
      <c r="A10173" s="2">
        <v>1700</v>
      </c>
      <c r="B10173" s="20" t="str">
        <f>VLOOKUP(C10173,'[2]05-2025'!$B$1:$C$65536,2,0)</f>
        <v>MATERIAIS MÉDICO HOSPITALARES</v>
      </c>
      <c r="C10173" s="33" t="s">
        <v>108</v>
      </c>
      <c r="D10173" s="21">
        <f>VLOOKUP(C10173,'[2]05-2025'!$B$1:$D$65536,3,0)</f>
        <v>4474507.55</v>
      </c>
      <c r="E10173" s="25" t="s">
        <v>1824</v>
      </c>
      <c r="F10173" s="27" t="s">
        <v>2318</v>
      </c>
      <c r="G10173" s="26">
        <v>0</v>
      </c>
      <c r="H10173" s="26">
        <v>0.02</v>
      </c>
      <c r="I10173" s="24">
        <f t="shared" si="159"/>
        <v>4449861.0000000037</v>
      </c>
      <c r="J10173" s="27" t="s">
        <v>40</v>
      </c>
      <c r="K10173" s="2" t="s">
        <v>15</v>
      </c>
    </row>
    <row r="10174" spans="1:11" ht="12" customHeight="1" x14ac:dyDescent="0.2">
      <c r="A10174" s="2">
        <v>1700</v>
      </c>
      <c r="B10174" s="20" t="str">
        <f>VLOOKUP(C10174,'[2]05-2025'!$B$1:$C$65536,2,0)</f>
        <v>MATERIAIS MÉDICO HOSPITALARES</v>
      </c>
      <c r="C10174" s="33" t="s">
        <v>108</v>
      </c>
      <c r="D10174" s="21">
        <f>VLOOKUP(C10174,'[2]05-2025'!$B$1:$D$65536,3,0)</f>
        <v>4474507.55</v>
      </c>
      <c r="E10174" s="25" t="s">
        <v>1824</v>
      </c>
      <c r="F10174" s="27" t="s">
        <v>2318</v>
      </c>
      <c r="G10174" s="26">
        <v>0</v>
      </c>
      <c r="H10174" s="26">
        <v>0.09</v>
      </c>
      <c r="I10174" s="24">
        <f t="shared" si="159"/>
        <v>4449860.9100000039</v>
      </c>
      <c r="J10174" s="27" t="s">
        <v>40</v>
      </c>
      <c r="K10174" s="2" t="s">
        <v>15</v>
      </c>
    </row>
    <row r="10175" spans="1:11" ht="12" customHeight="1" x14ac:dyDescent="0.2">
      <c r="A10175" s="2">
        <v>1700</v>
      </c>
      <c r="B10175" s="20" t="str">
        <f>VLOOKUP(C10175,'[2]05-2025'!$B$1:$C$65536,2,0)</f>
        <v>MATERIAIS MÉDICO HOSPITALARES</v>
      </c>
      <c r="C10175" s="33" t="s">
        <v>108</v>
      </c>
      <c r="D10175" s="21">
        <f>VLOOKUP(C10175,'[2]05-2025'!$B$1:$D$65536,3,0)</f>
        <v>4474507.55</v>
      </c>
      <c r="E10175" s="25" t="s">
        <v>1824</v>
      </c>
      <c r="F10175" s="27" t="s">
        <v>2318</v>
      </c>
      <c r="G10175" s="26">
        <v>0</v>
      </c>
      <c r="H10175" s="26">
        <v>0.25</v>
      </c>
      <c r="I10175" s="24">
        <f t="shared" si="159"/>
        <v>4449860.6600000039</v>
      </c>
      <c r="J10175" s="27" t="s">
        <v>40</v>
      </c>
      <c r="K10175" s="2" t="s">
        <v>15</v>
      </c>
    </row>
    <row r="10176" spans="1:11" ht="12" customHeight="1" x14ac:dyDescent="0.2">
      <c r="A10176" s="2">
        <v>1700</v>
      </c>
      <c r="B10176" s="20" t="str">
        <f>VLOOKUP(C10176,'[2]05-2025'!$B$1:$C$65536,2,0)</f>
        <v>MATERIAIS MÉDICO HOSPITALARES</v>
      </c>
      <c r="C10176" s="33" t="s">
        <v>108</v>
      </c>
      <c r="D10176" s="21">
        <f>VLOOKUP(C10176,'[2]05-2025'!$B$1:$D$65536,3,0)</f>
        <v>4474507.55</v>
      </c>
      <c r="E10176" s="25" t="s">
        <v>1824</v>
      </c>
      <c r="F10176" s="27" t="s">
        <v>2318</v>
      </c>
      <c r="G10176" s="26">
        <v>0</v>
      </c>
      <c r="H10176" s="26">
        <v>0.01</v>
      </c>
      <c r="I10176" s="24">
        <f t="shared" si="159"/>
        <v>4449860.6500000041</v>
      </c>
      <c r="J10176" s="27" t="s">
        <v>40</v>
      </c>
      <c r="K10176" s="2" t="s">
        <v>15</v>
      </c>
    </row>
    <row r="10177" spans="1:11" ht="12" customHeight="1" x14ac:dyDescent="0.2">
      <c r="A10177" s="2">
        <v>1700</v>
      </c>
      <c r="B10177" s="20" t="str">
        <f>VLOOKUP(C10177,'[2]05-2025'!$B$1:$C$65536,2,0)</f>
        <v>MATERIAIS MÉDICO HOSPITALARES</v>
      </c>
      <c r="C10177" s="33" t="s">
        <v>108</v>
      </c>
      <c r="D10177" s="21">
        <f>VLOOKUP(C10177,'[2]05-2025'!$B$1:$D$65536,3,0)</f>
        <v>4474507.55</v>
      </c>
      <c r="E10177" s="25" t="s">
        <v>1824</v>
      </c>
      <c r="F10177" s="27" t="s">
        <v>2318</v>
      </c>
      <c r="G10177" s="26">
        <v>0</v>
      </c>
      <c r="H10177" s="26">
        <v>0.08</v>
      </c>
      <c r="I10177" s="24">
        <f t="shared" si="159"/>
        <v>4449860.570000004</v>
      </c>
      <c r="J10177" s="27" t="s">
        <v>40</v>
      </c>
      <c r="K10177" s="2" t="s">
        <v>15</v>
      </c>
    </row>
    <row r="10178" spans="1:11" ht="12" customHeight="1" x14ac:dyDescent="0.2">
      <c r="A10178" s="2">
        <v>1700</v>
      </c>
      <c r="B10178" s="20" t="str">
        <f>VLOOKUP(C10178,'[2]05-2025'!$B$1:$C$65536,2,0)</f>
        <v>MATERIAIS MÉDICO HOSPITALARES</v>
      </c>
      <c r="C10178" s="33" t="s">
        <v>108</v>
      </c>
      <c r="D10178" s="21">
        <f>VLOOKUP(C10178,'[2]05-2025'!$B$1:$D$65536,3,0)</f>
        <v>4474507.55</v>
      </c>
      <c r="E10178" s="25" t="s">
        <v>1824</v>
      </c>
      <c r="F10178" s="27" t="s">
        <v>2318</v>
      </c>
      <c r="G10178" s="26">
        <v>0</v>
      </c>
      <c r="H10178" s="26">
        <v>0.01</v>
      </c>
      <c r="I10178" s="24">
        <f t="shared" si="159"/>
        <v>4449860.5600000042</v>
      </c>
      <c r="J10178" s="27" t="s">
        <v>40</v>
      </c>
      <c r="K10178" s="2" t="s">
        <v>15</v>
      </c>
    </row>
    <row r="10179" spans="1:11" ht="12" customHeight="1" x14ac:dyDescent="0.2">
      <c r="A10179" s="2">
        <v>1700</v>
      </c>
      <c r="B10179" s="20" t="str">
        <f>VLOOKUP(C10179,'[2]05-2025'!$B$1:$C$65536,2,0)</f>
        <v>MATERIAIS MÉDICO HOSPITALARES</v>
      </c>
      <c r="C10179" s="33" t="s">
        <v>108</v>
      </c>
      <c r="D10179" s="21">
        <f>VLOOKUP(C10179,'[2]05-2025'!$B$1:$D$65536,3,0)</f>
        <v>4474507.55</v>
      </c>
      <c r="E10179" s="25" t="s">
        <v>1824</v>
      </c>
      <c r="F10179" s="27" t="s">
        <v>2318</v>
      </c>
      <c r="G10179" s="26">
        <v>0</v>
      </c>
      <c r="H10179" s="26">
        <v>0.01</v>
      </c>
      <c r="I10179" s="24">
        <f t="shared" ref="I10179:I10242" si="160">IF(C10179&lt;&gt;C10178,D10179+G10179-H10179,IF(C10179=C10178,I10178+G10179-H10179,"falso"))</f>
        <v>4449860.5500000045</v>
      </c>
      <c r="J10179" s="27" t="s">
        <v>40</v>
      </c>
      <c r="K10179" s="2" t="s">
        <v>15</v>
      </c>
    </row>
    <row r="10180" spans="1:11" ht="12" customHeight="1" x14ac:dyDescent="0.2">
      <c r="A10180" s="2">
        <v>1700</v>
      </c>
      <c r="B10180" s="20" t="str">
        <f>VLOOKUP(C10180,'[2]05-2025'!$B$1:$C$65536,2,0)</f>
        <v>MATERIAIS MÉDICO HOSPITALARES</v>
      </c>
      <c r="C10180" s="33" t="s">
        <v>108</v>
      </c>
      <c r="D10180" s="21">
        <f>VLOOKUP(C10180,'[2]05-2025'!$B$1:$D$65536,3,0)</f>
        <v>4474507.55</v>
      </c>
      <c r="E10180" s="25" t="s">
        <v>1824</v>
      </c>
      <c r="F10180" s="27" t="s">
        <v>2318</v>
      </c>
      <c r="G10180" s="26">
        <v>0</v>
      </c>
      <c r="H10180" s="26">
        <v>0.02</v>
      </c>
      <c r="I10180" s="24">
        <f t="shared" si="160"/>
        <v>4449860.5300000049</v>
      </c>
      <c r="J10180" s="27" t="s">
        <v>40</v>
      </c>
      <c r="K10180" s="2" t="s">
        <v>15</v>
      </c>
    </row>
    <row r="10181" spans="1:11" ht="12" customHeight="1" x14ac:dyDescent="0.2">
      <c r="A10181" s="2">
        <v>1700</v>
      </c>
      <c r="B10181" s="20" t="str">
        <f>VLOOKUP(C10181,'[2]05-2025'!$B$1:$C$65536,2,0)</f>
        <v>MATERIAIS MÉDICO HOSPITALARES</v>
      </c>
      <c r="C10181" s="33" t="s">
        <v>108</v>
      </c>
      <c r="D10181" s="21">
        <f>VLOOKUP(C10181,'[2]05-2025'!$B$1:$D$65536,3,0)</f>
        <v>4474507.55</v>
      </c>
      <c r="E10181" s="25" t="s">
        <v>1824</v>
      </c>
      <c r="F10181" s="27" t="s">
        <v>2318</v>
      </c>
      <c r="G10181" s="26">
        <v>0</v>
      </c>
      <c r="H10181" s="26">
        <v>0.08</v>
      </c>
      <c r="I10181" s="24">
        <f t="shared" si="160"/>
        <v>4449860.4500000048</v>
      </c>
      <c r="J10181" s="27" t="s">
        <v>40</v>
      </c>
      <c r="K10181" s="2" t="s">
        <v>15</v>
      </c>
    </row>
    <row r="10182" spans="1:11" ht="12" customHeight="1" x14ac:dyDescent="0.2">
      <c r="A10182" s="2">
        <v>1700</v>
      </c>
      <c r="B10182" s="20" t="str">
        <f>VLOOKUP(C10182,'[2]05-2025'!$B$1:$C$65536,2,0)</f>
        <v>MATERIAIS MÉDICO HOSPITALARES</v>
      </c>
      <c r="C10182" s="33" t="s">
        <v>108</v>
      </c>
      <c r="D10182" s="21">
        <f>VLOOKUP(C10182,'[2]05-2025'!$B$1:$D$65536,3,0)</f>
        <v>4474507.55</v>
      </c>
      <c r="E10182" s="25" t="s">
        <v>1824</v>
      </c>
      <c r="F10182" s="27" t="s">
        <v>2318</v>
      </c>
      <c r="G10182" s="26">
        <v>0</v>
      </c>
      <c r="H10182" s="26">
        <v>7.0000000000000007E-2</v>
      </c>
      <c r="I10182" s="24">
        <f t="shared" si="160"/>
        <v>4449860.3800000045</v>
      </c>
      <c r="J10182" s="27" t="s">
        <v>40</v>
      </c>
      <c r="K10182" s="2" t="s">
        <v>15</v>
      </c>
    </row>
    <row r="10183" spans="1:11" ht="12" customHeight="1" x14ac:dyDescent="0.2">
      <c r="A10183" s="2">
        <v>1700</v>
      </c>
      <c r="B10183" s="20" t="str">
        <f>VLOOKUP(C10183,'[2]05-2025'!$B$1:$C$65536,2,0)</f>
        <v>MATERIAIS MÉDICO HOSPITALARES</v>
      </c>
      <c r="C10183" s="33" t="s">
        <v>108</v>
      </c>
      <c r="D10183" s="21">
        <f>VLOOKUP(C10183,'[2]05-2025'!$B$1:$D$65536,3,0)</f>
        <v>4474507.55</v>
      </c>
      <c r="E10183" s="25" t="s">
        <v>1824</v>
      </c>
      <c r="F10183" s="27" t="s">
        <v>2318</v>
      </c>
      <c r="G10183" s="26">
        <v>0</v>
      </c>
      <c r="H10183" s="26">
        <v>0.01</v>
      </c>
      <c r="I10183" s="24">
        <f t="shared" si="160"/>
        <v>4449860.3700000048</v>
      </c>
      <c r="J10183" s="27" t="s">
        <v>40</v>
      </c>
      <c r="K10183" s="2" t="s">
        <v>15</v>
      </c>
    </row>
    <row r="10184" spans="1:11" ht="12" customHeight="1" x14ac:dyDescent="0.2">
      <c r="A10184" s="2">
        <v>1700</v>
      </c>
      <c r="B10184" s="20" t="str">
        <f>VLOOKUP(C10184,'[2]05-2025'!$B$1:$C$65536,2,0)</f>
        <v>MATERIAIS MÉDICO HOSPITALARES</v>
      </c>
      <c r="C10184" s="33" t="s">
        <v>108</v>
      </c>
      <c r="D10184" s="21">
        <f>VLOOKUP(C10184,'[2]05-2025'!$B$1:$D$65536,3,0)</f>
        <v>4474507.55</v>
      </c>
      <c r="E10184" s="25" t="s">
        <v>1824</v>
      </c>
      <c r="F10184" s="27" t="s">
        <v>2318</v>
      </c>
      <c r="G10184" s="26">
        <v>0</v>
      </c>
      <c r="H10184" s="26">
        <v>0.01</v>
      </c>
      <c r="I10184" s="24">
        <f t="shared" si="160"/>
        <v>4449860.360000005</v>
      </c>
      <c r="J10184" s="27" t="s">
        <v>40</v>
      </c>
      <c r="K10184" s="2" t="s">
        <v>15</v>
      </c>
    </row>
    <row r="10185" spans="1:11" ht="12" customHeight="1" x14ac:dyDescent="0.2">
      <c r="A10185" s="2">
        <v>1700</v>
      </c>
      <c r="B10185" s="20" t="str">
        <f>VLOOKUP(C10185,'[2]05-2025'!$B$1:$C$65536,2,0)</f>
        <v>MATERIAIS MÉDICO HOSPITALARES</v>
      </c>
      <c r="C10185" s="33" t="s">
        <v>108</v>
      </c>
      <c r="D10185" s="21">
        <f>VLOOKUP(C10185,'[2]05-2025'!$B$1:$D$65536,3,0)</f>
        <v>4474507.55</v>
      </c>
      <c r="E10185" s="25" t="s">
        <v>1824</v>
      </c>
      <c r="F10185" s="27" t="s">
        <v>2318</v>
      </c>
      <c r="G10185" s="26">
        <v>0</v>
      </c>
      <c r="H10185" s="26">
        <v>0.13</v>
      </c>
      <c r="I10185" s="24">
        <f t="shared" si="160"/>
        <v>4449860.2300000051</v>
      </c>
      <c r="J10185" s="27" t="s">
        <v>40</v>
      </c>
      <c r="K10185" s="2" t="s">
        <v>15</v>
      </c>
    </row>
    <row r="10186" spans="1:11" ht="12" customHeight="1" x14ac:dyDescent="0.2">
      <c r="A10186" s="2">
        <v>1700</v>
      </c>
      <c r="B10186" s="20" t="str">
        <f>VLOOKUP(C10186,'[2]05-2025'!$B$1:$C$65536,2,0)</f>
        <v>MATERIAIS MÉDICO HOSPITALARES</v>
      </c>
      <c r="C10186" s="33" t="s">
        <v>108</v>
      </c>
      <c r="D10186" s="21">
        <f>VLOOKUP(C10186,'[2]05-2025'!$B$1:$D$65536,3,0)</f>
        <v>4474507.55</v>
      </c>
      <c r="E10186" s="25" t="s">
        <v>1824</v>
      </c>
      <c r="F10186" s="27" t="s">
        <v>2318</v>
      </c>
      <c r="G10186" s="26">
        <v>0</v>
      </c>
      <c r="H10186" s="26">
        <v>0.01</v>
      </c>
      <c r="I10186" s="24">
        <f t="shared" si="160"/>
        <v>4449860.2200000053</v>
      </c>
      <c r="J10186" s="27" t="s">
        <v>40</v>
      </c>
      <c r="K10186" s="2" t="s">
        <v>15</v>
      </c>
    </row>
    <row r="10187" spans="1:11" ht="12" customHeight="1" x14ac:dyDescent="0.2">
      <c r="A10187" s="2">
        <v>1700</v>
      </c>
      <c r="B10187" s="20" t="str">
        <f>VLOOKUP(C10187,'[2]05-2025'!$B$1:$C$65536,2,0)</f>
        <v>MATERIAIS MÉDICO HOSPITALARES</v>
      </c>
      <c r="C10187" s="33" t="s">
        <v>108</v>
      </c>
      <c r="D10187" s="21">
        <f>VLOOKUP(C10187,'[2]05-2025'!$B$1:$D$65536,3,0)</f>
        <v>4474507.55</v>
      </c>
      <c r="E10187" s="25" t="s">
        <v>1824</v>
      </c>
      <c r="F10187" s="27" t="s">
        <v>2318</v>
      </c>
      <c r="G10187" s="26">
        <v>0</v>
      </c>
      <c r="H10187" s="26">
        <v>0.01</v>
      </c>
      <c r="I10187" s="24">
        <f t="shared" si="160"/>
        <v>4449860.2100000056</v>
      </c>
      <c r="J10187" s="27" t="s">
        <v>40</v>
      </c>
      <c r="K10187" s="2" t="s">
        <v>15</v>
      </c>
    </row>
    <row r="10188" spans="1:11" ht="12" customHeight="1" x14ac:dyDescent="0.2">
      <c r="A10188" s="2">
        <v>1700</v>
      </c>
      <c r="B10188" s="20" t="str">
        <f>VLOOKUP(C10188,'[2]05-2025'!$B$1:$C$65536,2,0)</f>
        <v>MATERIAIS MÉDICO HOSPITALARES</v>
      </c>
      <c r="C10188" s="33" t="s">
        <v>108</v>
      </c>
      <c r="D10188" s="21">
        <f>VLOOKUP(C10188,'[2]05-2025'!$B$1:$D$65536,3,0)</f>
        <v>4474507.55</v>
      </c>
      <c r="E10188" s="25" t="s">
        <v>1824</v>
      </c>
      <c r="F10188" s="27" t="s">
        <v>2318</v>
      </c>
      <c r="G10188" s="26">
        <v>0</v>
      </c>
      <c r="H10188" s="26">
        <v>0.01</v>
      </c>
      <c r="I10188" s="24">
        <f t="shared" si="160"/>
        <v>4449860.2000000058</v>
      </c>
      <c r="J10188" s="27" t="s">
        <v>40</v>
      </c>
      <c r="K10188" s="2" t="s">
        <v>15</v>
      </c>
    </row>
    <row r="10189" spans="1:11" ht="12" customHeight="1" x14ac:dyDescent="0.2">
      <c r="A10189" s="2">
        <v>1700</v>
      </c>
      <c r="B10189" s="20" t="str">
        <f>VLOOKUP(C10189,'[2]05-2025'!$B$1:$C$65536,2,0)</f>
        <v>MATERIAIS MÉDICO HOSPITALARES</v>
      </c>
      <c r="C10189" s="33" t="s">
        <v>108</v>
      </c>
      <c r="D10189" s="21">
        <f>VLOOKUP(C10189,'[2]05-2025'!$B$1:$D$65536,3,0)</f>
        <v>4474507.55</v>
      </c>
      <c r="E10189" s="25" t="s">
        <v>1824</v>
      </c>
      <c r="F10189" s="27" t="s">
        <v>2318</v>
      </c>
      <c r="G10189" s="26">
        <v>0</v>
      </c>
      <c r="H10189" s="26">
        <v>0.02</v>
      </c>
      <c r="I10189" s="24">
        <f t="shared" si="160"/>
        <v>4449860.1800000062</v>
      </c>
      <c r="J10189" s="27" t="s">
        <v>40</v>
      </c>
      <c r="K10189" s="2" t="s">
        <v>15</v>
      </c>
    </row>
    <row r="10190" spans="1:11" ht="12" customHeight="1" x14ac:dyDescent="0.2">
      <c r="A10190" s="2">
        <v>1700</v>
      </c>
      <c r="B10190" s="20" t="str">
        <f>VLOOKUP(C10190,'[2]05-2025'!$B$1:$C$65536,2,0)</f>
        <v>MATERIAIS MÉDICO HOSPITALARES</v>
      </c>
      <c r="C10190" s="33" t="s">
        <v>108</v>
      </c>
      <c r="D10190" s="21">
        <f>VLOOKUP(C10190,'[2]05-2025'!$B$1:$D$65536,3,0)</f>
        <v>4474507.55</v>
      </c>
      <c r="E10190" s="25" t="s">
        <v>1824</v>
      </c>
      <c r="F10190" s="27" t="s">
        <v>2318</v>
      </c>
      <c r="G10190" s="26">
        <v>0</v>
      </c>
      <c r="H10190" s="26">
        <v>0.03</v>
      </c>
      <c r="I10190" s="24">
        <f t="shared" si="160"/>
        <v>4449860.150000006</v>
      </c>
      <c r="J10190" s="27" t="s">
        <v>40</v>
      </c>
      <c r="K10190" s="2" t="s">
        <v>15</v>
      </c>
    </row>
    <row r="10191" spans="1:11" ht="12" customHeight="1" x14ac:dyDescent="0.2">
      <c r="A10191" s="2">
        <v>1700</v>
      </c>
      <c r="B10191" s="20" t="str">
        <f>VLOOKUP(C10191,'[2]05-2025'!$B$1:$C$65536,2,0)</f>
        <v>MATERIAIS MÉDICO HOSPITALARES</v>
      </c>
      <c r="C10191" s="33" t="s">
        <v>108</v>
      </c>
      <c r="D10191" s="21">
        <f>VLOOKUP(C10191,'[2]05-2025'!$B$1:$D$65536,3,0)</f>
        <v>4474507.55</v>
      </c>
      <c r="E10191" s="25" t="s">
        <v>1824</v>
      </c>
      <c r="F10191" s="27" t="s">
        <v>2318</v>
      </c>
      <c r="G10191" s="26">
        <v>0</v>
      </c>
      <c r="H10191" s="26">
        <v>1.1100000000000001</v>
      </c>
      <c r="I10191" s="24">
        <f t="shared" si="160"/>
        <v>4449859.0400000056</v>
      </c>
      <c r="J10191" s="27" t="s">
        <v>40</v>
      </c>
      <c r="K10191" s="2" t="s">
        <v>15</v>
      </c>
    </row>
    <row r="10192" spans="1:11" ht="12" customHeight="1" x14ac:dyDescent="0.2">
      <c r="A10192" s="2">
        <v>1700</v>
      </c>
      <c r="B10192" s="20" t="str">
        <f>VLOOKUP(C10192,'[2]05-2025'!$B$1:$C$65536,2,0)</f>
        <v>MATERIAIS MÉDICO HOSPITALARES</v>
      </c>
      <c r="C10192" s="33" t="s">
        <v>108</v>
      </c>
      <c r="D10192" s="21">
        <f>VLOOKUP(C10192,'[2]05-2025'!$B$1:$D$65536,3,0)</f>
        <v>4474507.55</v>
      </c>
      <c r="E10192" s="25" t="s">
        <v>1824</v>
      </c>
      <c r="F10192" s="27" t="s">
        <v>2318</v>
      </c>
      <c r="G10192" s="26">
        <v>0</v>
      </c>
      <c r="H10192" s="26">
        <v>0.25</v>
      </c>
      <c r="I10192" s="24">
        <f t="shared" si="160"/>
        <v>4449858.7900000056</v>
      </c>
      <c r="J10192" s="27" t="s">
        <v>40</v>
      </c>
      <c r="K10192" s="2" t="s">
        <v>15</v>
      </c>
    </row>
    <row r="10193" spans="1:11" ht="12" customHeight="1" x14ac:dyDescent="0.2">
      <c r="A10193" s="2">
        <v>1700</v>
      </c>
      <c r="B10193" s="20" t="str">
        <f>VLOOKUP(C10193,'[2]05-2025'!$B$1:$C$65536,2,0)</f>
        <v>MATERIAIS MÉDICO HOSPITALARES</v>
      </c>
      <c r="C10193" s="33" t="s">
        <v>108</v>
      </c>
      <c r="D10193" s="21">
        <f>VLOOKUP(C10193,'[2]05-2025'!$B$1:$D$65536,3,0)</f>
        <v>4474507.55</v>
      </c>
      <c r="E10193" s="25" t="s">
        <v>1824</v>
      </c>
      <c r="F10193" s="27" t="s">
        <v>2318</v>
      </c>
      <c r="G10193" s="26">
        <v>0</v>
      </c>
      <c r="H10193" s="26">
        <v>0.09</v>
      </c>
      <c r="I10193" s="24">
        <f t="shared" si="160"/>
        <v>4449858.7000000058</v>
      </c>
      <c r="J10193" s="27" t="s">
        <v>40</v>
      </c>
      <c r="K10193" s="2" t="s">
        <v>15</v>
      </c>
    </row>
    <row r="10194" spans="1:11" ht="12" customHeight="1" x14ac:dyDescent="0.2">
      <c r="A10194" s="2">
        <v>1700</v>
      </c>
      <c r="B10194" s="20" t="str">
        <f>VLOOKUP(C10194,'[2]05-2025'!$B$1:$C$65536,2,0)</f>
        <v>MATERIAIS MÉDICO HOSPITALARES</v>
      </c>
      <c r="C10194" s="33" t="s">
        <v>108</v>
      </c>
      <c r="D10194" s="21">
        <f>VLOOKUP(C10194,'[2]05-2025'!$B$1:$D$65536,3,0)</f>
        <v>4474507.55</v>
      </c>
      <c r="E10194" s="25" t="s">
        <v>1824</v>
      </c>
      <c r="F10194" s="27" t="s">
        <v>2318</v>
      </c>
      <c r="G10194" s="26">
        <v>0</v>
      </c>
      <c r="H10194" s="26">
        <v>0.06</v>
      </c>
      <c r="I10194" s="24">
        <f t="shared" si="160"/>
        <v>4449858.6400000062</v>
      </c>
      <c r="J10194" s="27" t="s">
        <v>40</v>
      </c>
      <c r="K10194" s="2" t="s">
        <v>15</v>
      </c>
    </row>
    <row r="10195" spans="1:11" ht="12" customHeight="1" x14ac:dyDescent="0.2">
      <c r="A10195" s="2">
        <v>1700</v>
      </c>
      <c r="B10195" s="20" t="str">
        <f>VLOOKUP(C10195,'[2]05-2025'!$B$1:$C$65536,2,0)</f>
        <v>MATERIAIS MÉDICO HOSPITALARES</v>
      </c>
      <c r="C10195" s="33" t="s">
        <v>108</v>
      </c>
      <c r="D10195" s="21">
        <f>VLOOKUP(C10195,'[2]05-2025'!$B$1:$D$65536,3,0)</f>
        <v>4474507.55</v>
      </c>
      <c r="E10195" s="25" t="s">
        <v>1824</v>
      </c>
      <c r="F10195" s="27" t="s">
        <v>2318</v>
      </c>
      <c r="G10195" s="26">
        <v>0</v>
      </c>
      <c r="H10195" s="26">
        <v>0.01</v>
      </c>
      <c r="I10195" s="24">
        <f t="shared" si="160"/>
        <v>4449858.6300000064</v>
      </c>
      <c r="J10195" s="27" t="s">
        <v>40</v>
      </c>
      <c r="K10195" s="2" t="s">
        <v>15</v>
      </c>
    </row>
    <row r="10196" spans="1:11" ht="12" customHeight="1" x14ac:dyDescent="0.2">
      <c r="A10196" s="2">
        <v>1700</v>
      </c>
      <c r="B10196" s="20" t="str">
        <f>VLOOKUP(C10196,'[2]05-2025'!$B$1:$C$65536,2,0)</f>
        <v>MATERIAIS MÉDICO HOSPITALARES</v>
      </c>
      <c r="C10196" s="33" t="s">
        <v>108</v>
      </c>
      <c r="D10196" s="21">
        <f>VLOOKUP(C10196,'[2]05-2025'!$B$1:$D$65536,3,0)</f>
        <v>4474507.55</v>
      </c>
      <c r="E10196" s="25" t="s">
        <v>1824</v>
      </c>
      <c r="F10196" s="27" t="s">
        <v>2318</v>
      </c>
      <c r="G10196" s="26">
        <v>0</v>
      </c>
      <c r="H10196" s="26">
        <v>0.04</v>
      </c>
      <c r="I10196" s="24">
        <f t="shared" si="160"/>
        <v>4449858.5900000064</v>
      </c>
      <c r="J10196" s="27" t="s">
        <v>40</v>
      </c>
      <c r="K10196" s="2" t="s">
        <v>15</v>
      </c>
    </row>
    <row r="10197" spans="1:11" ht="12" customHeight="1" x14ac:dyDescent="0.2">
      <c r="A10197" s="2">
        <v>1700</v>
      </c>
      <c r="B10197" s="20" t="str">
        <f>VLOOKUP(C10197,'[2]05-2025'!$B$1:$C$65536,2,0)</f>
        <v>MATERIAIS MÉDICO HOSPITALARES</v>
      </c>
      <c r="C10197" s="33" t="s">
        <v>108</v>
      </c>
      <c r="D10197" s="21">
        <f>VLOOKUP(C10197,'[2]05-2025'!$B$1:$D$65536,3,0)</f>
        <v>4474507.55</v>
      </c>
      <c r="E10197" s="25" t="s">
        <v>1824</v>
      </c>
      <c r="F10197" s="27" t="s">
        <v>2318</v>
      </c>
      <c r="G10197" s="26">
        <v>0</v>
      </c>
      <c r="H10197" s="26">
        <v>0.06</v>
      </c>
      <c r="I10197" s="24">
        <f t="shared" si="160"/>
        <v>4449858.5300000068</v>
      </c>
      <c r="J10197" s="27" t="s">
        <v>40</v>
      </c>
      <c r="K10197" s="2" t="s">
        <v>15</v>
      </c>
    </row>
    <row r="10198" spans="1:11" ht="12" customHeight="1" x14ac:dyDescent="0.2">
      <c r="A10198" s="2">
        <v>1700</v>
      </c>
      <c r="B10198" s="20" t="str">
        <f>VLOOKUP(C10198,'[2]05-2025'!$B$1:$C$65536,2,0)</f>
        <v>MATERIAIS MÉDICO HOSPITALARES</v>
      </c>
      <c r="C10198" s="33" t="s">
        <v>108</v>
      </c>
      <c r="D10198" s="21">
        <f>VLOOKUP(C10198,'[2]05-2025'!$B$1:$D$65536,3,0)</f>
        <v>4474507.55</v>
      </c>
      <c r="E10198" s="25" t="s">
        <v>1824</v>
      </c>
      <c r="F10198" s="27" t="s">
        <v>2318</v>
      </c>
      <c r="G10198" s="26">
        <v>0</v>
      </c>
      <c r="H10198" s="26">
        <v>0.01</v>
      </c>
      <c r="I10198" s="24">
        <f t="shared" si="160"/>
        <v>4449858.520000007</v>
      </c>
      <c r="J10198" s="27" t="s">
        <v>40</v>
      </c>
      <c r="K10198" s="2" t="s">
        <v>15</v>
      </c>
    </row>
    <row r="10199" spans="1:11" ht="12" customHeight="1" x14ac:dyDescent="0.2">
      <c r="A10199" s="2">
        <v>1700</v>
      </c>
      <c r="B10199" s="20" t="str">
        <f>VLOOKUP(C10199,'[2]05-2025'!$B$1:$C$65536,2,0)</f>
        <v>MATERIAIS MÉDICO HOSPITALARES</v>
      </c>
      <c r="C10199" s="33" t="s">
        <v>108</v>
      </c>
      <c r="D10199" s="21">
        <f>VLOOKUP(C10199,'[2]05-2025'!$B$1:$D$65536,3,0)</f>
        <v>4474507.55</v>
      </c>
      <c r="E10199" s="25" t="s">
        <v>1824</v>
      </c>
      <c r="F10199" s="27" t="s">
        <v>2318</v>
      </c>
      <c r="G10199" s="26">
        <v>0</v>
      </c>
      <c r="H10199" s="26">
        <v>0.04</v>
      </c>
      <c r="I10199" s="24">
        <f t="shared" si="160"/>
        <v>4449858.480000007</v>
      </c>
      <c r="J10199" s="27" t="s">
        <v>40</v>
      </c>
      <c r="K10199" s="2" t="s">
        <v>15</v>
      </c>
    </row>
    <row r="10200" spans="1:11" ht="12" customHeight="1" x14ac:dyDescent="0.2">
      <c r="A10200" s="2">
        <v>1700</v>
      </c>
      <c r="B10200" s="20" t="str">
        <f>VLOOKUP(C10200,'[2]05-2025'!$B$1:$C$65536,2,0)</f>
        <v>MATERIAIS MÉDICO HOSPITALARES</v>
      </c>
      <c r="C10200" s="33" t="s">
        <v>108</v>
      </c>
      <c r="D10200" s="21">
        <f>VLOOKUP(C10200,'[2]05-2025'!$B$1:$D$65536,3,0)</f>
        <v>4474507.55</v>
      </c>
      <c r="E10200" s="25" t="s">
        <v>1824</v>
      </c>
      <c r="F10200" s="27" t="s">
        <v>2318</v>
      </c>
      <c r="G10200" s="26">
        <v>0</v>
      </c>
      <c r="H10200" s="26">
        <v>0.01</v>
      </c>
      <c r="I10200" s="24">
        <f t="shared" si="160"/>
        <v>4449858.4700000072</v>
      </c>
      <c r="J10200" s="27" t="s">
        <v>40</v>
      </c>
      <c r="K10200" s="2" t="s">
        <v>15</v>
      </c>
    </row>
    <row r="10201" spans="1:11" ht="12" customHeight="1" x14ac:dyDescent="0.2">
      <c r="A10201" s="2">
        <v>1700</v>
      </c>
      <c r="B10201" s="20" t="str">
        <f>VLOOKUP(C10201,'[2]05-2025'!$B$1:$C$65536,2,0)</f>
        <v>MATERIAIS MÉDICO HOSPITALARES</v>
      </c>
      <c r="C10201" s="33" t="s">
        <v>108</v>
      </c>
      <c r="D10201" s="21">
        <f>VLOOKUP(C10201,'[2]05-2025'!$B$1:$D$65536,3,0)</f>
        <v>4474507.55</v>
      </c>
      <c r="E10201" s="25" t="s">
        <v>1824</v>
      </c>
      <c r="F10201" s="27" t="s">
        <v>2318</v>
      </c>
      <c r="G10201" s="26">
        <v>0</v>
      </c>
      <c r="H10201" s="26">
        <v>0.06</v>
      </c>
      <c r="I10201" s="24">
        <f t="shared" si="160"/>
        <v>4449858.4100000076</v>
      </c>
      <c r="J10201" s="27" t="s">
        <v>40</v>
      </c>
      <c r="K10201" s="2" t="s">
        <v>15</v>
      </c>
    </row>
    <row r="10202" spans="1:11" ht="12" customHeight="1" x14ac:dyDescent="0.2">
      <c r="A10202" s="2">
        <v>1700</v>
      </c>
      <c r="B10202" s="20" t="str">
        <f>VLOOKUP(C10202,'[2]05-2025'!$B$1:$C$65536,2,0)</f>
        <v>MATERIAIS MÉDICO HOSPITALARES</v>
      </c>
      <c r="C10202" s="33" t="s">
        <v>108</v>
      </c>
      <c r="D10202" s="21">
        <f>VLOOKUP(C10202,'[2]05-2025'!$B$1:$D$65536,3,0)</f>
        <v>4474507.55</v>
      </c>
      <c r="E10202" s="25" t="s">
        <v>1824</v>
      </c>
      <c r="F10202" s="27" t="s">
        <v>2318</v>
      </c>
      <c r="G10202" s="26">
        <v>0</v>
      </c>
      <c r="H10202" s="26">
        <v>0.01</v>
      </c>
      <c r="I10202" s="24">
        <f t="shared" si="160"/>
        <v>4449858.4000000078</v>
      </c>
      <c r="J10202" s="27" t="s">
        <v>40</v>
      </c>
      <c r="K10202" s="2" t="s">
        <v>15</v>
      </c>
    </row>
    <row r="10203" spans="1:11" ht="12" customHeight="1" x14ac:dyDescent="0.2">
      <c r="A10203" s="2">
        <v>1700</v>
      </c>
      <c r="B10203" s="20" t="str">
        <f>VLOOKUP(C10203,'[2]05-2025'!$B$1:$C$65536,2,0)</f>
        <v>MATERIAIS MÉDICO HOSPITALARES</v>
      </c>
      <c r="C10203" s="33" t="s">
        <v>108</v>
      </c>
      <c r="D10203" s="21">
        <f>VLOOKUP(C10203,'[2]05-2025'!$B$1:$D$65536,3,0)</f>
        <v>4474507.55</v>
      </c>
      <c r="E10203" s="25" t="s">
        <v>1824</v>
      </c>
      <c r="F10203" s="27" t="s">
        <v>2318</v>
      </c>
      <c r="G10203" s="26">
        <v>0</v>
      </c>
      <c r="H10203" s="26">
        <v>0.01</v>
      </c>
      <c r="I10203" s="24">
        <f t="shared" si="160"/>
        <v>4449858.390000008</v>
      </c>
      <c r="J10203" s="27" t="s">
        <v>40</v>
      </c>
      <c r="K10203" s="2" t="s">
        <v>15</v>
      </c>
    </row>
    <row r="10204" spans="1:11" ht="12" customHeight="1" x14ac:dyDescent="0.2">
      <c r="A10204" s="2">
        <v>1700</v>
      </c>
      <c r="B10204" s="20" t="str">
        <f>VLOOKUP(C10204,'[2]05-2025'!$B$1:$C$65536,2,0)</f>
        <v>MATERIAIS MÉDICO HOSPITALARES</v>
      </c>
      <c r="C10204" s="33" t="s">
        <v>108</v>
      </c>
      <c r="D10204" s="21">
        <f>VLOOKUP(C10204,'[2]05-2025'!$B$1:$D$65536,3,0)</f>
        <v>4474507.55</v>
      </c>
      <c r="E10204" s="25" t="s">
        <v>1824</v>
      </c>
      <c r="F10204" s="27" t="s">
        <v>2318</v>
      </c>
      <c r="G10204" s="26">
        <v>0</v>
      </c>
      <c r="H10204" s="26">
        <v>0.05</v>
      </c>
      <c r="I10204" s="24">
        <f t="shared" si="160"/>
        <v>4449858.3400000082</v>
      </c>
      <c r="J10204" s="27" t="s">
        <v>40</v>
      </c>
      <c r="K10204" s="2" t="s">
        <v>15</v>
      </c>
    </row>
    <row r="10205" spans="1:11" ht="12" customHeight="1" x14ac:dyDescent="0.2">
      <c r="A10205" s="2">
        <v>1700</v>
      </c>
      <c r="B10205" s="20" t="str">
        <f>VLOOKUP(C10205,'[2]05-2025'!$B$1:$C$65536,2,0)</f>
        <v>MATERIAIS MÉDICO HOSPITALARES</v>
      </c>
      <c r="C10205" s="33" t="s">
        <v>108</v>
      </c>
      <c r="D10205" s="21">
        <f>VLOOKUP(C10205,'[2]05-2025'!$B$1:$D$65536,3,0)</f>
        <v>4474507.55</v>
      </c>
      <c r="E10205" s="25" t="s">
        <v>1824</v>
      </c>
      <c r="F10205" s="27" t="s">
        <v>2318</v>
      </c>
      <c r="G10205" s="26">
        <v>0</v>
      </c>
      <c r="H10205" s="26">
        <v>0.09</v>
      </c>
      <c r="I10205" s="24">
        <f t="shared" si="160"/>
        <v>4449858.2500000084</v>
      </c>
      <c r="J10205" s="27" t="s">
        <v>40</v>
      </c>
      <c r="K10205" s="2" t="s">
        <v>15</v>
      </c>
    </row>
    <row r="10206" spans="1:11" ht="12" customHeight="1" x14ac:dyDescent="0.2">
      <c r="A10206" s="2">
        <v>1700</v>
      </c>
      <c r="B10206" s="20" t="str">
        <f>VLOOKUP(C10206,'[2]05-2025'!$B$1:$C$65536,2,0)</f>
        <v>MATERIAIS MÉDICO HOSPITALARES</v>
      </c>
      <c r="C10206" s="33" t="s">
        <v>108</v>
      </c>
      <c r="D10206" s="21">
        <f>VLOOKUP(C10206,'[2]05-2025'!$B$1:$D$65536,3,0)</f>
        <v>4474507.55</v>
      </c>
      <c r="E10206" s="25" t="s">
        <v>1824</v>
      </c>
      <c r="F10206" s="27" t="s">
        <v>2318</v>
      </c>
      <c r="G10206" s="26">
        <v>0</v>
      </c>
      <c r="H10206" s="26">
        <v>0.01</v>
      </c>
      <c r="I10206" s="24">
        <f t="shared" si="160"/>
        <v>4449858.2400000086</v>
      </c>
      <c r="J10206" s="27" t="s">
        <v>40</v>
      </c>
      <c r="K10206" s="2" t="s">
        <v>15</v>
      </c>
    </row>
    <row r="10207" spans="1:11" ht="12" customHeight="1" x14ac:dyDescent="0.2">
      <c r="A10207" s="2">
        <v>1700</v>
      </c>
      <c r="B10207" s="20" t="str">
        <f>VLOOKUP(C10207,'[2]05-2025'!$B$1:$C$65536,2,0)</f>
        <v>MATERIAIS MÉDICO HOSPITALARES</v>
      </c>
      <c r="C10207" s="33" t="s">
        <v>108</v>
      </c>
      <c r="D10207" s="21">
        <f>VLOOKUP(C10207,'[2]05-2025'!$B$1:$D$65536,3,0)</f>
        <v>4474507.55</v>
      </c>
      <c r="E10207" s="25" t="s">
        <v>1824</v>
      </c>
      <c r="F10207" s="27" t="s">
        <v>2318</v>
      </c>
      <c r="G10207" s="26">
        <v>0</v>
      </c>
      <c r="H10207" s="26">
        <v>0.01</v>
      </c>
      <c r="I10207" s="24">
        <f t="shared" si="160"/>
        <v>4449858.2300000088</v>
      </c>
      <c r="J10207" s="27" t="s">
        <v>40</v>
      </c>
      <c r="K10207" s="2" t="s">
        <v>15</v>
      </c>
    </row>
    <row r="10208" spans="1:11" ht="12" customHeight="1" x14ac:dyDescent="0.2">
      <c r="A10208" s="2">
        <v>1700</v>
      </c>
      <c r="B10208" s="20" t="str">
        <f>VLOOKUP(C10208,'[2]05-2025'!$B$1:$C$65536,2,0)</f>
        <v>MATERIAIS MÉDICO HOSPITALARES</v>
      </c>
      <c r="C10208" s="33" t="s">
        <v>108</v>
      </c>
      <c r="D10208" s="21">
        <f>VLOOKUP(C10208,'[2]05-2025'!$B$1:$D$65536,3,0)</f>
        <v>4474507.55</v>
      </c>
      <c r="E10208" s="25" t="s">
        <v>1824</v>
      </c>
      <c r="F10208" s="27" t="s">
        <v>2318</v>
      </c>
      <c r="G10208" s="26">
        <v>0</v>
      </c>
      <c r="H10208" s="26">
        <v>0.01</v>
      </c>
      <c r="I10208" s="24">
        <f t="shared" si="160"/>
        <v>4449858.2200000091</v>
      </c>
      <c r="J10208" s="27" t="s">
        <v>40</v>
      </c>
      <c r="K10208" s="2" t="s">
        <v>15</v>
      </c>
    </row>
    <row r="10209" spans="1:11" ht="12" customHeight="1" x14ac:dyDescent="0.2">
      <c r="A10209" s="2">
        <v>1700</v>
      </c>
      <c r="B10209" s="20" t="str">
        <f>VLOOKUP(C10209,'[2]05-2025'!$B$1:$C$65536,2,0)</f>
        <v>MATERIAIS MÉDICO HOSPITALARES</v>
      </c>
      <c r="C10209" s="33" t="s">
        <v>108</v>
      </c>
      <c r="D10209" s="21">
        <f>VLOOKUP(C10209,'[2]05-2025'!$B$1:$D$65536,3,0)</f>
        <v>4474507.55</v>
      </c>
      <c r="E10209" s="25" t="s">
        <v>1824</v>
      </c>
      <c r="F10209" s="27" t="s">
        <v>2318</v>
      </c>
      <c r="G10209" s="26">
        <v>0</v>
      </c>
      <c r="H10209" s="26">
        <v>0.08</v>
      </c>
      <c r="I10209" s="24">
        <f t="shared" si="160"/>
        <v>4449858.140000009</v>
      </c>
      <c r="J10209" s="27" t="s">
        <v>40</v>
      </c>
      <c r="K10209" s="2" t="s">
        <v>15</v>
      </c>
    </row>
    <row r="10210" spans="1:11" ht="12" customHeight="1" x14ac:dyDescent="0.2">
      <c r="A10210" s="2">
        <v>1700</v>
      </c>
      <c r="B10210" s="20" t="str">
        <f>VLOOKUP(C10210,'[2]05-2025'!$B$1:$C$65536,2,0)</f>
        <v>MATERIAIS MÉDICO HOSPITALARES</v>
      </c>
      <c r="C10210" s="33" t="s">
        <v>108</v>
      </c>
      <c r="D10210" s="21">
        <f>VLOOKUP(C10210,'[2]05-2025'!$B$1:$D$65536,3,0)</f>
        <v>4474507.55</v>
      </c>
      <c r="E10210" s="25" t="s">
        <v>1824</v>
      </c>
      <c r="F10210" s="27" t="s">
        <v>2318</v>
      </c>
      <c r="G10210" s="26">
        <v>0</v>
      </c>
      <c r="H10210" s="26">
        <v>7.0000000000000007E-2</v>
      </c>
      <c r="I10210" s="24">
        <f t="shared" si="160"/>
        <v>4449858.0700000087</v>
      </c>
      <c r="J10210" s="27" t="s">
        <v>40</v>
      </c>
      <c r="K10210" s="2" t="s">
        <v>15</v>
      </c>
    </row>
    <row r="10211" spans="1:11" ht="12" customHeight="1" x14ac:dyDescent="0.2">
      <c r="A10211" s="2">
        <v>1700</v>
      </c>
      <c r="B10211" s="20" t="str">
        <f>VLOOKUP(C10211,'[2]05-2025'!$B$1:$C$65536,2,0)</f>
        <v>MATERIAIS MÉDICO HOSPITALARES</v>
      </c>
      <c r="C10211" s="33" t="s">
        <v>108</v>
      </c>
      <c r="D10211" s="21">
        <f>VLOOKUP(C10211,'[2]05-2025'!$B$1:$D$65536,3,0)</f>
        <v>4474507.55</v>
      </c>
      <c r="E10211" s="25" t="s">
        <v>1824</v>
      </c>
      <c r="F10211" s="27" t="s">
        <v>2318</v>
      </c>
      <c r="G10211" s="26">
        <v>0</v>
      </c>
      <c r="H10211" s="26">
        <v>0.01</v>
      </c>
      <c r="I10211" s="24">
        <f t="shared" si="160"/>
        <v>4449858.0600000089</v>
      </c>
      <c r="J10211" s="27" t="s">
        <v>40</v>
      </c>
      <c r="K10211" s="2" t="s">
        <v>15</v>
      </c>
    </row>
    <row r="10212" spans="1:11" ht="12" customHeight="1" x14ac:dyDescent="0.2">
      <c r="A10212" s="2">
        <v>1700</v>
      </c>
      <c r="B10212" s="20" t="str">
        <f>VLOOKUP(C10212,'[2]05-2025'!$B$1:$C$65536,2,0)</f>
        <v>MATERIAIS MÉDICO HOSPITALARES</v>
      </c>
      <c r="C10212" s="33" t="s">
        <v>108</v>
      </c>
      <c r="D10212" s="21">
        <f>VLOOKUP(C10212,'[2]05-2025'!$B$1:$D$65536,3,0)</f>
        <v>4474507.55</v>
      </c>
      <c r="E10212" s="25" t="s">
        <v>1824</v>
      </c>
      <c r="F10212" s="27" t="s">
        <v>2318</v>
      </c>
      <c r="G10212" s="26">
        <v>0</v>
      </c>
      <c r="H10212" s="26">
        <v>0.25</v>
      </c>
      <c r="I10212" s="24">
        <f t="shared" si="160"/>
        <v>4449857.8100000089</v>
      </c>
      <c r="J10212" s="27" t="s">
        <v>40</v>
      </c>
      <c r="K10212" s="2" t="s">
        <v>15</v>
      </c>
    </row>
    <row r="10213" spans="1:11" ht="12" customHeight="1" x14ac:dyDescent="0.2">
      <c r="A10213" s="2">
        <v>1700</v>
      </c>
      <c r="B10213" s="20" t="str">
        <f>VLOOKUP(C10213,'[2]05-2025'!$B$1:$C$65536,2,0)</f>
        <v>MATERIAIS MÉDICO HOSPITALARES</v>
      </c>
      <c r="C10213" s="33" t="s">
        <v>108</v>
      </c>
      <c r="D10213" s="21">
        <f>VLOOKUP(C10213,'[2]05-2025'!$B$1:$D$65536,3,0)</f>
        <v>4474507.55</v>
      </c>
      <c r="E10213" s="25" t="s">
        <v>1824</v>
      </c>
      <c r="F10213" s="27" t="s">
        <v>2318</v>
      </c>
      <c r="G10213" s="26">
        <v>0</v>
      </c>
      <c r="H10213" s="26">
        <v>0.05</v>
      </c>
      <c r="I10213" s="24">
        <f t="shared" si="160"/>
        <v>4449857.7600000091</v>
      </c>
      <c r="J10213" s="27" t="s">
        <v>40</v>
      </c>
      <c r="K10213" s="2" t="s">
        <v>15</v>
      </c>
    </row>
    <row r="10214" spans="1:11" ht="12" customHeight="1" x14ac:dyDescent="0.2">
      <c r="A10214" s="2">
        <v>1700</v>
      </c>
      <c r="B10214" s="20" t="str">
        <f>VLOOKUP(C10214,'[2]05-2025'!$B$1:$C$65536,2,0)</f>
        <v>MATERIAIS MÉDICO HOSPITALARES</v>
      </c>
      <c r="C10214" s="33" t="s">
        <v>108</v>
      </c>
      <c r="D10214" s="21">
        <f>VLOOKUP(C10214,'[2]05-2025'!$B$1:$D$65536,3,0)</f>
        <v>4474507.55</v>
      </c>
      <c r="E10214" s="25" t="s">
        <v>1824</v>
      </c>
      <c r="F10214" s="27" t="s">
        <v>2318</v>
      </c>
      <c r="G10214" s="26">
        <v>0</v>
      </c>
      <c r="H10214" s="26">
        <v>0.25</v>
      </c>
      <c r="I10214" s="24">
        <f t="shared" si="160"/>
        <v>4449857.5100000091</v>
      </c>
      <c r="J10214" s="27" t="s">
        <v>40</v>
      </c>
      <c r="K10214" s="2" t="s">
        <v>15</v>
      </c>
    </row>
    <row r="10215" spans="1:11" ht="12" customHeight="1" x14ac:dyDescent="0.2">
      <c r="A10215" s="2">
        <v>1700</v>
      </c>
      <c r="B10215" s="20" t="str">
        <f>VLOOKUP(C10215,'[2]05-2025'!$B$1:$C$65536,2,0)</f>
        <v>MATERIAIS MÉDICO HOSPITALARES</v>
      </c>
      <c r="C10215" s="33" t="s">
        <v>108</v>
      </c>
      <c r="D10215" s="21">
        <f>VLOOKUP(C10215,'[2]05-2025'!$B$1:$D$65536,3,0)</f>
        <v>4474507.55</v>
      </c>
      <c r="E10215" s="25" t="s">
        <v>1824</v>
      </c>
      <c r="F10215" s="27" t="s">
        <v>2318</v>
      </c>
      <c r="G10215" s="26">
        <v>0</v>
      </c>
      <c r="H10215" s="26">
        <v>1.1100000000000001</v>
      </c>
      <c r="I10215" s="24">
        <f t="shared" si="160"/>
        <v>4449856.4000000088</v>
      </c>
      <c r="J10215" s="27" t="s">
        <v>40</v>
      </c>
      <c r="K10215" s="2" t="s">
        <v>15</v>
      </c>
    </row>
    <row r="10216" spans="1:11" ht="12" customHeight="1" x14ac:dyDescent="0.2">
      <c r="A10216" s="2">
        <v>1700</v>
      </c>
      <c r="B10216" s="20" t="str">
        <f>VLOOKUP(C10216,'[2]05-2025'!$B$1:$C$65536,2,0)</f>
        <v>MATERIAIS MÉDICO HOSPITALARES</v>
      </c>
      <c r="C10216" s="33" t="s">
        <v>108</v>
      </c>
      <c r="D10216" s="21">
        <f>VLOOKUP(C10216,'[2]05-2025'!$B$1:$D$65536,3,0)</f>
        <v>4474507.55</v>
      </c>
      <c r="E10216" s="25" t="s">
        <v>1824</v>
      </c>
      <c r="F10216" s="27" t="s">
        <v>2318</v>
      </c>
      <c r="G10216" s="26">
        <v>0</v>
      </c>
      <c r="H10216" s="26">
        <v>0.01</v>
      </c>
      <c r="I10216" s="24">
        <f t="shared" si="160"/>
        <v>4449856.390000009</v>
      </c>
      <c r="J10216" s="27" t="s">
        <v>40</v>
      </c>
      <c r="K10216" s="2" t="s">
        <v>15</v>
      </c>
    </row>
    <row r="10217" spans="1:11" ht="12" customHeight="1" x14ac:dyDescent="0.2">
      <c r="A10217" s="2">
        <v>1700</v>
      </c>
      <c r="B10217" s="20" t="str">
        <f>VLOOKUP(C10217,'[2]05-2025'!$B$1:$C$65536,2,0)</f>
        <v>MATERIAIS MÉDICO HOSPITALARES</v>
      </c>
      <c r="C10217" s="33" t="s">
        <v>108</v>
      </c>
      <c r="D10217" s="21">
        <f>VLOOKUP(C10217,'[2]05-2025'!$B$1:$D$65536,3,0)</f>
        <v>4474507.55</v>
      </c>
      <c r="E10217" s="25" t="s">
        <v>1824</v>
      </c>
      <c r="F10217" s="27" t="s">
        <v>2318</v>
      </c>
      <c r="G10217" s="26">
        <v>0</v>
      </c>
      <c r="H10217" s="26">
        <v>0.06</v>
      </c>
      <c r="I10217" s="24">
        <f t="shared" si="160"/>
        <v>4449856.3300000094</v>
      </c>
      <c r="J10217" s="27" t="s">
        <v>40</v>
      </c>
      <c r="K10217" s="2" t="s">
        <v>15</v>
      </c>
    </row>
    <row r="10218" spans="1:11" ht="12" customHeight="1" x14ac:dyDescent="0.2">
      <c r="A10218" s="2">
        <v>1700</v>
      </c>
      <c r="B10218" s="20" t="str">
        <f>VLOOKUP(C10218,'[2]05-2025'!$B$1:$C$65536,2,0)</f>
        <v>MATERIAIS MÉDICO HOSPITALARES</v>
      </c>
      <c r="C10218" s="33" t="s">
        <v>108</v>
      </c>
      <c r="D10218" s="21">
        <f>VLOOKUP(C10218,'[2]05-2025'!$B$1:$D$65536,3,0)</f>
        <v>4474507.55</v>
      </c>
      <c r="E10218" s="25" t="s">
        <v>1824</v>
      </c>
      <c r="F10218" s="27" t="s">
        <v>2318</v>
      </c>
      <c r="G10218" s="26">
        <v>0</v>
      </c>
      <c r="H10218" s="26">
        <v>0.02</v>
      </c>
      <c r="I10218" s="24">
        <f t="shared" si="160"/>
        <v>4449856.3100000098</v>
      </c>
      <c r="J10218" s="27" t="s">
        <v>40</v>
      </c>
      <c r="K10218" s="2" t="s">
        <v>15</v>
      </c>
    </row>
    <row r="10219" spans="1:11" ht="12" customHeight="1" x14ac:dyDescent="0.2">
      <c r="A10219" s="2">
        <v>1700</v>
      </c>
      <c r="B10219" s="20" t="str">
        <f>VLOOKUP(C10219,'[2]05-2025'!$B$1:$C$65536,2,0)</f>
        <v>MATERIAIS MÉDICO HOSPITALARES</v>
      </c>
      <c r="C10219" s="33" t="s">
        <v>108</v>
      </c>
      <c r="D10219" s="21">
        <f>VLOOKUP(C10219,'[2]05-2025'!$B$1:$D$65536,3,0)</f>
        <v>4474507.55</v>
      </c>
      <c r="E10219" s="25" t="s">
        <v>1824</v>
      </c>
      <c r="F10219" s="27" t="s">
        <v>2318</v>
      </c>
      <c r="G10219" s="26">
        <v>0</v>
      </c>
      <c r="H10219" s="26">
        <v>0.08</v>
      </c>
      <c r="I10219" s="24">
        <f t="shared" si="160"/>
        <v>4449856.2300000098</v>
      </c>
      <c r="J10219" s="27" t="s">
        <v>40</v>
      </c>
      <c r="K10219" s="2" t="s">
        <v>15</v>
      </c>
    </row>
    <row r="10220" spans="1:11" ht="12" customHeight="1" x14ac:dyDescent="0.2">
      <c r="A10220" s="2">
        <v>1700</v>
      </c>
      <c r="B10220" s="20" t="str">
        <f>VLOOKUP(C10220,'[2]05-2025'!$B$1:$C$65536,2,0)</f>
        <v>MATERIAIS MÉDICO HOSPITALARES</v>
      </c>
      <c r="C10220" s="33" t="s">
        <v>108</v>
      </c>
      <c r="D10220" s="21">
        <f>VLOOKUP(C10220,'[2]05-2025'!$B$1:$D$65536,3,0)</f>
        <v>4474507.55</v>
      </c>
      <c r="E10220" s="25" t="s">
        <v>1824</v>
      </c>
      <c r="F10220" s="27" t="s">
        <v>2318</v>
      </c>
      <c r="G10220" s="26">
        <v>0</v>
      </c>
      <c r="H10220" s="26">
        <v>0.01</v>
      </c>
      <c r="I10220" s="24">
        <f t="shared" si="160"/>
        <v>4449856.22000001</v>
      </c>
      <c r="J10220" s="27" t="s">
        <v>40</v>
      </c>
      <c r="K10220" s="2" t="s">
        <v>15</v>
      </c>
    </row>
    <row r="10221" spans="1:11" ht="12" customHeight="1" x14ac:dyDescent="0.2">
      <c r="A10221" s="2">
        <v>1700</v>
      </c>
      <c r="B10221" s="20" t="str">
        <f>VLOOKUP(C10221,'[2]05-2025'!$B$1:$C$65536,2,0)</f>
        <v>MATERIAIS MÉDICO HOSPITALARES</v>
      </c>
      <c r="C10221" s="33" t="s">
        <v>108</v>
      </c>
      <c r="D10221" s="21">
        <f>VLOOKUP(C10221,'[2]05-2025'!$B$1:$D$65536,3,0)</f>
        <v>4474507.55</v>
      </c>
      <c r="E10221" s="25" t="s">
        <v>1824</v>
      </c>
      <c r="F10221" s="27" t="s">
        <v>2318</v>
      </c>
      <c r="G10221" s="26">
        <v>0</v>
      </c>
      <c r="H10221" s="26">
        <v>0.01</v>
      </c>
      <c r="I10221" s="24">
        <f t="shared" si="160"/>
        <v>4449856.2100000102</v>
      </c>
      <c r="J10221" s="27" t="s">
        <v>40</v>
      </c>
      <c r="K10221" s="2" t="s">
        <v>15</v>
      </c>
    </row>
    <row r="10222" spans="1:11" ht="12" customHeight="1" x14ac:dyDescent="0.2">
      <c r="A10222" s="2">
        <v>1700</v>
      </c>
      <c r="B10222" s="20" t="str">
        <f>VLOOKUP(C10222,'[2]05-2025'!$B$1:$C$65536,2,0)</f>
        <v>MATERIAIS MÉDICO HOSPITALARES</v>
      </c>
      <c r="C10222" s="33" t="s">
        <v>108</v>
      </c>
      <c r="D10222" s="21">
        <f>VLOOKUP(C10222,'[2]05-2025'!$B$1:$D$65536,3,0)</f>
        <v>4474507.55</v>
      </c>
      <c r="E10222" s="25" t="s">
        <v>1824</v>
      </c>
      <c r="F10222" s="27" t="s">
        <v>2318</v>
      </c>
      <c r="G10222" s="26">
        <v>0</v>
      </c>
      <c r="H10222" s="26">
        <v>0.02</v>
      </c>
      <c r="I10222" s="24">
        <f t="shared" si="160"/>
        <v>4449856.1900000107</v>
      </c>
      <c r="J10222" s="27" t="s">
        <v>40</v>
      </c>
      <c r="K10222" s="2" t="s">
        <v>15</v>
      </c>
    </row>
    <row r="10223" spans="1:11" ht="12" customHeight="1" x14ac:dyDescent="0.2">
      <c r="A10223" s="2">
        <v>1700</v>
      </c>
      <c r="B10223" s="20" t="str">
        <f>VLOOKUP(C10223,'[2]05-2025'!$B$1:$C$65536,2,0)</f>
        <v>MATERIAIS MÉDICO HOSPITALARES</v>
      </c>
      <c r="C10223" s="33" t="s">
        <v>108</v>
      </c>
      <c r="D10223" s="21">
        <f>VLOOKUP(C10223,'[2]05-2025'!$B$1:$D$65536,3,0)</f>
        <v>4474507.55</v>
      </c>
      <c r="E10223" s="25" t="s">
        <v>1824</v>
      </c>
      <c r="F10223" s="27" t="s">
        <v>2318</v>
      </c>
      <c r="G10223" s="26">
        <v>0</v>
      </c>
      <c r="H10223" s="26">
        <v>7.0000000000000007E-2</v>
      </c>
      <c r="I10223" s="24">
        <f t="shared" si="160"/>
        <v>4449856.1200000104</v>
      </c>
      <c r="J10223" s="27" t="s">
        <v>40</v>
      </c>
      <c r="K10223" s="2" t="s">
        <v>15</v>
      </c>
    </row>
    <row r="10224" spans="1:11" ht="12" customHeight="1" x14ac:dyDescent="0.2">
      <c r="A10224" s="2">
        <v>1700</v>
      </c>
      <c r="B10224" s="20" t="str">
        <f>VLOOKUP(C10224,'[2]05-2025'!$B$1:$C$65536,2,0)</f>
        <v>MATERIAIS MÉDICO HOSPITALARES</v>
      </c>
      <c r="C10224" s="33" t="s">
        <v>108</v>
      </c>
      <c r="D10224" s="21">
        <f>VLOOKUP(C10224,'[2]05-2025'!$B$1:$D$65536,3,0)</f>
        <v>4474507.55</v>
      </c>
      <c r="E10224" s="25" t="s">
        <v>1824</v>
      </c>
      <c r="F10224" s="27" t="s">
        <v>2318</v>
      </c>
      <c r="G10224" s="26">
        <v>0</v>
      </c>
      <c r="H10224" s="26">
        <v>0.01</v>
      </c>
      <c r="I10224" s="24">
        <f t="shared" si="160"/>
        <v>4449856.1100000106</v>
      </c>
      <c r="J10224" s="27" t="s">
        <v>40</v>
      </c>
      <c r="K10224" s="2" t="s">
        <v>15</v>
      </c>
    </row>
    <row r="10225" spans="1:11" ht="12" customHeight="1" x14ac:dyDescent="0.2">
      <c r="A10225" s="2">
        <v>1700</v>
      </c>
      <c r="B10225" s="20" t="str">
        <f>VLOOKUP(C10225,'[2]05-2025'!$B$1:$C$65536,2,0)</f>
        <v>MATERIAIS MÉDICO HOSPITALARES</v>
      </c>
      <c r="C10225" s="33" t="s">
        <v>108</v>
      </c>
      <c r="D10225" s="21">
        <f>VLOOKUP(C10225,'[2]05-2025'!$B$1:$D$65536,3,0)</f>
        <v>4474507.55</v>
      </c>
      <c r="E10225" s="25" t="s">
        <v>1824</v>
      </c>
      <c r="F10225" s="27" t="s">
        <v>1598</v>
      </c>
      <c r="G10225" s="26">
        <v>0</v>
      </c>
      <c r="H10225" s="26">
        <v>0.04</v>
      </c>
      <c r="I10225" s="24">
        <f t="shared" si="160"/>
        <v>4449856.0700000105</v>
      </c>
      <c r="J10225" s="27" t="s">
        <v>40</v>
      </c>
      <c r="K10225" s="2" t="s">
        <v>15</v>
      </c>
    </row>
    <row r="10226" spans="1:11" ht="12" customHeight="1" x14ac:dyDescent="0.2">
      <c r="A10226" s="2">
        <v>1700</v>
      </c>
      <c r="B10226" s="20" t="str">
        <f>VLOOKUP(C10226,'[2]05-2025'!$B$1:$C$65536,2,0)</f>
        <v>MATERIAIS MÉDICO HOSPITALARES</v>
      </c>
      <c r="C10226" s="33" t="s">
        <v>108</v>
      </c>
      <c r="D10226" s="21">
        <f>VLOOKUP(C10226,'[2]05-2025'!$B$1:$D$65536,3,0)</f>
        <v>4474507.55</v>
      </c>
      <c r="E10226" s="25" t="s">
        <v>1824</v>
      </c>
      <c r="F10226" s="27" t="s">
        <v>2318</v>
      </c>
      <c r="G10226" s="26">
        <v>0</v>
      </c>
      <c r="H10226" s="26">
        <v>0.04</v>
      </c>
      <c r="I10226" s="24">
        <f t="shared" si="160"/>
        <v>4449856.0300000105</v>
      </c>
      <c r="J10226" s="27" t="s">
        <v>40</v>
      </c>
      <c r="K10226" s="2" t="s">
        <v>15</v>
      </c>
    </row>
    <row r="10227" spans="1:11" ht="12" customHeight="1" x14ac:dyDescent="0.2">
      <c r="A10227" s="2">
        <v>1700</v>
      </c>
      <c r="B10227" s="20" t="str">
        <f>VLOOKUP(C10227,'[2]05-2025'!$B$1:$C$65536,2,0)</f>
        <v>MATERIAIS MÉDICO HOSPITALARES</v>
      </c>
      <c r="C10227" s="33" t="s">
        <v>108</v>
      </c>
      <c r="D10227" s="21">
        <f>VLOOKUP(C10227,'[2]05-2025'!$B$1:$D$65536,3,0)</f>
        <v>4474507.55</v>
      </c>
      <c r="E10227" s="25" t="s">
        <v>1824</v>
      </c>
      <c r="F10227" s="27" t="s">
        <v>2318</v>
      </c>
      <c r="G10227" s="26">
        <v>0</v>
      </c>
      <c r="H10227" s="26">
        <v>0.09</v>
      </c>
      <c r="I10227" s="24">
        <f t="shared" si="160"/>
        <v>4449855.9400000107</v>
      </c>
      <c r="J10227" s="27" t="s">
        <v>40</v>
      </c>
      <c r="K10227" s="2" t="s">
        <v>15</v>
      </c>
    </row>
    <row r="10228" spans="1:11" ht="12" customHeight="1" x14ac:dyDescent="0.2">
      <c r="A10228" s="2">
        <v>1700</v>
      </c>
      <c r="B10228" s="20" t="str">
        <f>VLOOKUP(C10228,'[2]05-2025'!$B$1:$C$65536,2,0)</f>
        <v>MATERIAIS MÉDICO HOSPITALARES</v>
      </c>
      <c r="C10228" s="33" t="s">
        <v>108</v>
      </c>
      <c r="D10228" s="21">
        <f>VLOOKUP(C10228,'[2]05-2025'!$B$1:$D$65536,3,0)</f>
        <v>4474507.55</v>
      </c>
      <c r="E10228" s="25" t="s">
        <v>1824</v>
      </c>
      <c r="F10228" s="27" t="s">
        <v>2318</v>
      </c>
      <c r="G10228" s="26">
        <v>0</v>
      </c>
      <c r="H10228" s="26">
        <v>0.05</v>
      </c>
      <c r="I10228" s="24">
        <f t="shared" si="160"/>
        <v>4449855.8900000108</v>
      </c>
      <c r="J10228" s="27" t="s">
        <v>40</v>
      </c>
      <c r="K10228" s="2" t="s">
        <v>15</v>
      </c>
    </row>
    <row r="10229" spans="1:11" ht="12" customHeight="1" x14ac:dyDescent="0.2">
      <c r="A10229" s="2">
        <v>1700</v>
      </c>
      <c r="B10229" s="20" t="str">
        <f>VLOOKUP(C10229,'[2]05-2025'!$B$1:$C$65536,2,0)</f>
        <v>MATERIAIS MÉDICO HOSPITALARES</v>
      </c>
      <c r="C10229" s="33" t="s">
        <v>108</v>
      </c>
      <c r="D10229" s="21">
        <f>VLOOKUP(C10229,'[2]05-2025'!$B$1:$D$65536,3,0)</f>
        <v>4474507.55</v>
      </c>
      <c r="E10229" s="25" t="s">
        <v>1824</v>
      </c>
      <c r="F10229" s="27" t="s">
        <v>2318</v>
      </c>
      <c r="G10229" s="26">
        <v>0</v>
      </c>
      <c r="H10229" s="26">
        <v>7.0000000000000007E-2</v>
      </c>
      <c r="I10229" s="24">
        <f t="shared" si="160"/>
        <v>4449855.8200000105</v>
      </c>
      <c r="J10229" s="27" t="s">
        <v>40</v>
      </c>
      <c r="K10229" s="2" t="s">
        <v>15</v>
      </c>
    </row>
    <row r="10230" spans="1:11" ht="12" customHeight="1" x14ac:dyDescent="0.2">
      <c r="A10230" s="2">
        <v>1700</v>
      </c>
      <c r="B10230" s="20" t="str">
        <f>VLOOKUP(C10230,'[2]05-2025'!$B$1:$C$65536,2,0)</f>
        <v>MATERIAIS MÉDICO HOSPITALARES</v>
      </c>
      <c r="C10230" s="33" t="s">
        <v>108</v>
      </c>
      <c r="D10230" s="21">
        <f>VLOOKUP(C10230,'[2]05-2025'!$B$1:$D$65536,3,0)</f>
        <v>4474507.55</v>
      </c>
      <c r="E10230" s="25" t="s">
        <v>1824</v>
      </c>
      <c r="F10230" s="27" t="s">
        <v>2318</v>
      </c>
      <c r="G10230" s="26">
        <v>0</v>
      </c>
      <c r="H10230" s="26">
        <v>0.01</v>
      </c>
      <c r="I10230" s="24">
        <f t="shared" si="160"/>
        <v>4449855.8100000108</v>
      </c>
      <c r="J10230" s="27" t="s">
        <v>40</v>
      </c>
      <c r="K10230" s="2" t="s">
        <v>15</v>
      </c>
    </row>
    <row r="10231" spans="1:11" ht="12" customHeight="1" x14ac:dyDescent="0.2">
      <c r="A10231" s="2">
        <v>1700</v>
      </c>
      <c r="B10231" s="20" t="str">
        <f>VLOOKUP(C10231,'[2]05-2025'!$B$1:$C$65536,2,0)</f>
        <v>MATERIAIS MÉDICO HOSPITALARES</v>
      </c>
      <c r="C10231" s="33" t="s">
        <v>108</v>
      </c>
      <c r="D10231" s="21">
        <f>VLOOKUP(C10231,'[2]05-2025'!$B$1:$D$65536,3,0)</f>
        <v>4474507.55</v>
      </c>
      <c r="E10231" s="25" t="s">
        <v>1824</v>
      </c>
      <c r="F10231" s="27" t="s">
        <v>2318</v>
      </c>
      <c r="G10231" s="26">
        <v>0</v>
      </c>
      <c r="H10231" s="26">
        <v>1.1100000000000001</v>
      </c>
      <c r="I10231" s="24">
        <f t="shared" si="160"/>
        <v>4449854.7000000104</v>
      </c>
      <c r="J10231" s="27" t="s">
        <v>40</v>
      </c>
      <c r="K10231" s="2" t="s">
        <v>15</v>
      </c>
    </row>
    <row r="10232" spans="1:11" ht="12" customHeight="1" x14ac:dyDescent="0.2">
      <c r="A10232" s="2">
        <v>1700</v>
      </c>
      <c r="B10232" s="20" t="str">
        <f>VLOOKUP(C10232,'[2]05-2025'!$B$1:$C$65536,2,0)</f>
        <v>MATERIAIS MÉDICO HOSPITALARES</v>
      </c>
      <c r="C10232" s="33" t="s">
        <v>108</v>
      </c>
      <c r="D10232" s="21">
        <f>VLOOKUP(C10232,'[2]05-2025'!$B$1:$D$65536,3,0)</f>
        <v>4474507.55</v>
      </c>
      <c r="E10232" s="25" t="s">
        <v>1824</v>
      </c>
      <c r="F10232" s="27" t="s">
        <v>2318</v>
      </c>
      <c r="G10232" s="26">
        <v>0</v>
      </c>
      <c r="H10232" s="26">
        <v>0.04</v>
      </c>
      <c r="I10232" s="24">
        <f t="shared" si="160"/>
        <v>4449854.6600000104</v>
      </c>
      <c r="J10232" s="27" t="s">
        <v>40</v>
      </c>
      <c r="K10232" s="2" t="s">
        <v>15</v>
      </c>
    </row>
    <row r="10233" spans="1:11" ht="12" customHeight="1" x14ac:dyDescent="0.2">
      <c r="A10233" s="2">
        <v>1700</v>
      </c>
      <c r="B10233" s="20" t="str">
        <f>VLOOKUP(C10233,'[2]05-2025'!$B$1:$C$65536,2,0)</f>
        <v>MATERIAIS MÉDICO HOSPITALARES</v>
      </c>
      <c r="C10233" s="33" t="s">
        <v>108</v>
      </c>
      <c r="D10233" s="21">
        <f>VLOOKUP(C10233,'[2]05-2025'!$B$1:$D$65536,3,0)</f>
        <v>4474507.55</v>
      </c>
      <c r="E10233" s="25" t="s">
        <v>1824</v>
      </c>
      <c r="F10233" s="27" t="s">
        <v>2318</v>
      </c>
      <c r="G10233" s="26">
        <v>0</v>
      </c>
      <c r="H10233" s="26">
        <v>0.01</v>
      </c>
      <c r="I10233" s="24">
        <f t="shared" si="160"/>
        <v>4449854.6500000106</v>
      </c>
      <c r="J10233" s="27" t="s">
        <v>40</v>
      </c>
      <c r="K10233" s="2" t="s">
        <v>15</v>
      </c>
    </row>
    <row r="10234" spans="1:11" ht="12" customHeight="1" x14ac:dyDescent="0.2">
      <c r="A10234" s="2">
        <v>1700</v>
      </c>
      <c r="B10234" s="20" t="str">
        <f>VLOOKUP(C10234,'[2]05-2025'!$B$1:$C$65536,2,0)</f>
        <v>MATERIAIS MÉDICO HOSPITALARES</v>
      </c>
      <c r="C10234" s="33" t="s">
        <v>108</v>
      </c>
      <c r="D10234" s="21">
        <f>VLOOKUP(C10234,'[2]05-2025'!$B$1:$D$65536,3,0)</f>
        <v>4474507.55</v>
      </c>
      <c r="E10234" s="25" t="s">
        <v>1824</v>
      </c>
      <c r="F10234" s="27" t="s">
        <v>2318</v>
      </c>
      <c r="G10234" s="26">
        <v>0</v>
      </c>
      <c r="H10234" s="26">
        <v>0.02</v>
      </c>
      <c r="I10234" s="24">
        <f t="shared" si="160"/>
        <v>4449854.6300000111</v>
      </c>
      <c r="J10234" s="27" t="s">
        <v>40</v>
      </c>
      <c r="K10234" s="2" t="s">
        <v>15</v>
      </c>
    </row>
    <row r="10235" spans="1:11" ht="12" customHeight="1" x14ac:dyDescent="0.2">
      <c r="A10235" s="2">
        <v>1700</v>
      </c>
      <c r="B10235" s="20" t="str">
        <f>VLOOKUP(C10235,'[2]05-2025'!$B$1:$C$65536,2,0)</f>
        <v>MATERIAIS MÉDICO HOSPITALARES</v>
      </c>
      <c r="C10235" s="33" t="s">
        <v>108</v>
      </c>
      <c r="D10235" s="21">
        <f>VLOOKUP(C10235,'[2]05-2025'!$B$1:$D$65536,3,0)</f>
        <v>4474507.55</v>
      </c>
      <c r="E10235" s="25" t="s">
        <v>1824</v>
      </c>
      <c r="F10235" s="27" t="s">
        <v>2318</v>
      </c>
      <c r="G10235" s="26">
        <v>0</v>
      </c>
      <c r="H10235" s="26">
        <v>0.02</v>
      </c>
      <c r="I10235" s="24">
        <f t="shared" si="160"/>
        <v>4449854.6100000115</v>
      </c>
      <c r="J10235" s="27" t="s">
        <v>40</v>
      </c>
      <c r="K10235" s="2" t="s">
        <v>15</v>
      </c>
    </row>
    <row r="10236" spans="1:11" ht="12" customHeight="1" x14ac:dyDescent="0.2">
      <c r="A10236" s="2">
        <v>1700</v>
      </c>
      <c r="B10236" s="20" t="str">
        <f>VLOOKUP(C10236,'[2]05-2025'!$B$1:$C$65536,2,0)</f>
        <v>MATERIAIS MÉDICO HOSPITALARES</v>
      </c>
      <c r="C10236" s="33" t="s">
        <v>108</v>
      </c>
      <c r="D10236" s="21">
        <f>VLOOKUP(C10236,'[2]05-2025'!$B$1:$D$65536,3,0)</f>
        <v>4474507.55</v>
      </c>
      <c r="E10236" s="25" t="s">
        <v>1824</v>
      </c>
      <c r="F10236" s="27" t="s">
        <v>2318</v>
      </c>
      <c r="G10236" s="26">
        <v>0</v>
      </c>
      <c r="H10236" s="26">
        <v>0.04</v>
      </c>
      <c r="I10236" s="24">
        <f t="shared" si="160"/>
        <v>4449854.5700000115</v>
      </c>
      <c r="J10236" s="27" t="s">
        <v>40</v>
      </c>
      <c r="K10236" s="2" t="s">
        <v>15</v>
      </c>
    </row>
    <row r="10237" spans="1:11" ht="12" customHeight="1" x14ac:dyDescent="0.2">
      <c r="A10237" s="2">
        <v>1700</v>
      </c>
      <c r="B10237" s="20" t="str">
        <f>VLOOKUP(C10237,'[2]05-2025'!$B$1:$C$65536,2,0)</f>
        <v>MATERIAIS MÉDICO HOSPITALARES</v>
      </c>
      <c r="C10237" s="33" t="s">
        <v>108</v>
      </c>
      <c r="D10237" s="21">
        <f>VLOOKUP(C10237,'[2]05-2025'!$B$1:$D$65536,3,0)</f>
        <v>4474507.55</v>
      </c>
      <c r="E10237" s="25" t="s">
        <v>1824</v>
      </c>
      <c r="F10237" s="27" t="s">
        <v>2318</v>
      </c>
      <c r="G10237" s="26">
        <v>0</v>
      </c>
      <c r="H10237" s="26">
        <v>0.03</v>
      </c>
      <c r="I10237" s="24">
        <f t="shared" si="160"/>
        <v>4449854.5400000112</v>
      </c>
      <c r="J10237" s="27" t="s">
        <v>40</v>
      </c>
      <c r="K10237" s="2" t="s">
        <v>15</v>
      </c>
    </row>
    <row r="10238" spans="1:11" ht="12" customHeight="1" x14ac:dyDescent="0.2">
      <c r="A10238" s="2">
        <v>1700</v>
      </c>
      <c r="B10238" s="20" t="str">
        <f>VLOOKUP(C10238,'[2]05-2025'!$B$1:$C$65536,2,0)</f>
        <v>MATERIAIS MÉDICO HOSPITALARES</v>
      </c>
      <c r="C10238" s="33" t="s">
        <v>108</v>
      </c>
      <c r="D10238" s="21">
        <f>VLOOKUP(C10238,'[2]05-2025'!$B$1:$D$65536,3,0)</f>
        <v>4474507.55</v>
      </c>
      <c r="E10238" s="25" t="s">
        <v>1824</v>
      </c>
      <c r="F10238" s="27" t="s">
        <v>2318</v>
      </c>
      <c r="G10238" s="26">
        <v>0</v>
      </c>
      <c r="H10238" s="26">
        <v>0.06</v>
      </c>
      <c r="I10238" s="24">
        <f t="shared" si="160"/>
        <v>4449854.4800000116</v>
      </c>
      <c r="J10238" s="27" t="s">
        <v>40</v>
      </c>
      <c r="K10238" s="2" t="s">
        <v>15</v>
      </c>
    </row>
    <row r="10239" spans="1:11" ht="12" customHeight="1" x14ac:dyDescent="0.2">
      <c r="A10239" s="2">
        <v>1700</v>
      </c>
      <c r="B10239" s="20" t="str">
        <f>VLOOKUP(C10239,'[2]05-2025'!$B$1:$C$65536,2,0)</f>
        <v>MATERIAIS MÉDICO HOSPITALARES</v>
      </c>
      <c r="C10239" s="33" t="s">
        <v>108</v>
      </c>
      <c r="D10239" s="21">
        <f>VLOOKUP(C10239,'[2]05-2025'!$B$1:$D$65536,3,0)</f>
        <v>4474507.55</v>
      </c>
      <c r="E10239" s="25" t="s">
        <v>1824</v>
      </c>
      <c r="F10239" s="27" t="s">
        <v>2318</v>
      </c>
      <c r="G10239" s="26">
        <v>0</v>
      </c>
      <c r="H10239" s="26">
        <v>0.06</v>
      </c>
      <c r="I10239" s="24">
        <f t="shared" si="160"/>
        <v>4449854.420000012</v>
      </c>
      <c r="J10239" s="27" t="s">
        <v>40</v>
      </c>
      <c r="K10239" s="2" t="s">
        <v>15</v>
      </c>
    </row>
    <row r="10240" spans="1:11" ht="12" customHeight="1" x14ac:dyDescent="0.2">
      <c r="A10240" s="2">
        <v>1700</v>
      </c>
      <c r="B10240" s="20" t="str">
        <f>VLOOKUP(C10240,'[2]05-2025'!$B$1:$C$65536,2,0)</f>
        <v>MATERIAIS MÉDICO HOSPITALARES</v>
      </c>
      <c r="C10240" s="33" t="s">
        <v>108</v>
      </c>
      <c r="D10240" s="21">
        <f>VLOOKUP(C10240,'[2]05-2025'!$B$1:$D$65536,3,0)</f>
        <v>4474507.55</v>
      </c>
      <c r="E10240" s="25" t="s">
        <v>1824</v>
      </c>
      <c r="F10240" s="27" t="s">
        <v>2318</v>
      </c>
      <c r="G10240" s="26">
        <v>0</v>
      </c>
      <c r="H10240" s="26">
        <v>0.01</v>
      </c>
      <c r="I10240" s="24">
        <f t="shared" si="160"/>
        <v>4449854.4100000123</v>
      </c>
      <c r="J10240" s="27" t="s">
        <v>40</v>
      </c>
      <c r="K10240" s="2" t="s">
        <v>15</v>
      </c>
    </row>
    <row r="10241" spans="1:11" ht="12" customHeight="1" x14ac:dyDescent="0.2">
      <c r="A10241" s="2">
        <v>1700</v>
      </c>
      <c r="B10241" s="20" t="str">
        <f>VLOOKUP(C10241,'[2]05-2025'!$B$1:$C$65536,2,0)</f>
        <v>MATERIAIS MÉDICO HOSPITALARES</v>
      </c>
      <c r="C10241" s="33" t="s">
        <v>108</v>
      </c>
      <c r="D10241" s="21">
        <f>VLOOKUP(C10241,'[2]05-2025'!$B$1:$D$65536,3,0)</f>
        <v>4474507.55</v>
      </c>
      <c r="E10241" s="25" t="s">
        <v>1824</v>
      </c>
      <c r="F10241" s="27" t="s">
        <v>2318</v>
      </c>
      <c r="G10241" s="26">
        <v>0</v>
      </c>
      <c r="H10241" s="26">
        <v>0.01</v>
      </c>
      <c r="I10241" s="24">
        <f t="shared" si="160"/>
        <v>4449854.4000000125</v>
      </c>
      <c r="J10241" s="27" t="s">
        <v>40</v>
      </c>
      <c r="K10241" s="2" t="s">
        <v>15</v>
      </c>
    </row>
    <row r="10242" spans="1:11" ht="12" customHeight="1" x14ac:dyDescent="0.2">
      <c r="A10242" s="2">
        <v>1700</v>
      </c>
      <c r="B10242" s="20" t="str">
        <f>VLOOKUP(C10242,'[2]05-2025'!$B$1:$C$65536,2,0)</f>
        <v>MATERIAIS MÉDICO HOSPITALARES</v>
      </c>
      <c r="C10242" s="33" t="s">
        <v>108</v>
      </c>
      <c r="D10242" s="21">
        <f>VLOOKUP(C10242,'[2]05-2025'!$B$1:$D$65536,3,0)</f>
        <v>4474507.55</v>
      </c>
      <c r="E10242" s="25" t="s">
        <v>1824</v>
      </c>
      <c r="F10242" s="27" t="s">
        <v>2318</v>
      </c>
      <c r="G10242" s="26">
        <v>0</v>
      </c>
      <c r="H10242" s="26">
        <v>0.01</v>
      </c>
      <c r="I10242" s="24">
        <f t="shared" si="160"/>
        <v>4449854.3900000127</v>
      </c>
      <c r="J10242" s="27" t="s">
        <v>40</v>
      </c>
      <c r="K10242" s="2" t="s">
        <v>15</v>
      </c>
    </row>
    <row r="10243" spans="1:11" ht="12" customHeight="1" x14ac:dyDescent="0.2">
      <c r="A10243" s="2">
        <v>1700</v>
      </c>
      <c r="B10243" s="20" t="str">
        <f>VLOOKUP(C10243,'[2]05-2025'!$B$1:$C$65536,2,0)</f>
        <v>MATERIAIS MÉDICO HOSPITALARES</v>
      </c>
      <c r="C10243" s="33" t="s">
        <v>108</v>
      </c>
      <c r="D10243" s="21">
        <f>VLOOKUP(C10243,'[2]05-2025'!$B$1:$D$65536,3,0)</f>
        <v>4474507.55</v>
      </c>
      <c r="E10243" s="25" t="s">
        <v>1824</v>
      </c>
      <c r="F10243" s="27" t="s">
        <v>2318</v>
      </c>
      <c r="G10243" s="26">
        <v>0</v>
      </c>
      <c r="H10243" s="26">
        <v>0.01</v>
      </c>
      <c r="I10243" s="24">
        <f t="shared" ref="I10243:I10306" si="161">IF(C10243&lt;&gt;C10242,D10243+G10243-H10243,IF(C10243=C10242,I10242+G10243-H10243,"falso"))</f>
        <v>4449854.3800000129</v>
      </c>
      <c r="J10243" s="27" t="s">
        <v>40</v>
      </c>
      <c r="K10243" s="2" t="s">
        <v>15</v>
      </c>
    </row>
    <row r="10244" spans="1:11" ht="12" customHeight="1" x14ac:dyDescent="0.2">
      <c r="A10244" s="2">
        <v>1700</v>
      </c>
      <c r="B10244" s="20" t="str">
        <f>VLOOKUP(C10244,'[2]05-2025'!$B$1:$C$65536,2,0)</f>
        <v>MATERIAIS MÉDICO HOSPITALARES</v>
      </c>
      <c r="C10244" s="33" t="s">
        <v>108</v>
      </c>
      <c r="D10244" s="21">
        <f>VLOOKUP(C10244,'[2]05-2025'!$B$1:$D$65536,3,0)</f>
        <v>4474507.55</v>
      </c>
      <c r="E10244" s="25" t="s">
        <v>1824</v>
      </c>
      <c r="F10244" s="27" t="s">
        <v>2318</v>
      </c>
      <c r="G10244" s="26">
        <v>0</v>
      </c>
      <c r="H10244" s="26">
        <v>0.05</v>
      </c>
      <c r="I10244" s="24">
        <f t="shared" si="161"/>
        <v>4449854.3300000131</v>
      </c>
      <c r="J10244" s="27" t="s">
        <v>40</v>
      </c>
      <c r="K10244" s="2" t="s">
        <v>15</v>
      </c>
    </row>
    <row r="10245" spans="1:11" ht="12" customHeight="1" x14ac:dyDescent="0.2">
      <c r="A10245" s="2">
        <v>1700</v>
      </c>
      <c r="B10245" s="20" t="str">
        <f>VLOOKUP(C10245,'[2]05-2025'!$B$1:$C$65536,2,0)</f>
        <v>MATERIAIS MÉDICO HOSPITALARES</v>
      </c>
      <c r="C10245" s="33" t="s">
        <v>108</v>
      </c>
      <c r="D10245" s="21">
        <f>VLOOKUP(C10245,'[2]05-2025'!$B$1:$D$65536,3,0)</f>
        <v>4474507.55</v>
      </c>
      <c r="E10245" s="25" t="s">
        <v>1824</v>
      </c>
      <c r="F10245" s="27" t="s">
        <v>2318</v>
      </c>
      <c r="G10245" s="26">
        <v>0</v>
      </c>
      <c r="H10245" s="26">
        <v>0.25</v>
      </c>
      <c r="I10245" s="24">
        <f t="shared" si="161"/>
        <v>4449854.0800000131</v>
      </c>
      <c r="J10245" s="27" t="s">
        <v>40</v>
      </c>
      <c r="K10245" s="2" t="s">
        <v>15</v>
      </c>
    </row>
    <row r="10246" spans="1:11" ht="12" customHeight="1" x14ac:dyDescent="0.2">
      <c r="A10246" s="2">
        <v>1700</v>
      </c>
      <c r="B10246" s="20" t="str">
        <f>VLOOKUP(C10246,'[2]05-2025'!$B$1:$C$65536,2,0)</f>
        <v>MATERIAIS MÉDICO HOSPITALARES</v>
      </c>
      <c r="C10246" s="33" t="s">
        <v>108</v>
      </c>
      <c r="D10246" s="21">
        <f>VLOOKUP(C10246,'[2]05-2025'!$B$1:$D$65536,3,0)</f>
        <v>4474507.55</v>
      </c>
      <c r="E10246" s="25" t="s">
        <v>1824</v>
      </c>
      <c r="F10246" s="27" t="s">
        <v>2318</v>
      </c>
      <c r="G10246" s="26">
        <v>0</v>
      </c>
      <c r="H10246" s="26">
        <v>0.01</v>
      </c>
      <c r="I10246" s="24">
        <f t="shared" si="161"/>
        <v>4449854.0700000133</v>
      </c>
      <c r="J10246" s="27" t="s">
        <v>40</v>
      </c>
      <c r="K10246" s="2" t="s">
        <v>15</v>
      </c>
    </row>
    <row r="10247" spans="1:11" ht="12" customHeight="1" x14ac:dyDescent="0.2">
      <c r="A10247" s="2">
        <v>1700</v>
      </c>
      <c r="B10247" s="20" t="str">
        <f>VLOOKUP(C10247,'[2]05-2025'!$B$1:$C$65536,2,0)</f>
        <v>MATERIAIS MÉDICO HOSPITALARES</v>
      </c>
      <c r="C10247" s="33" t="s">
        <v>108</v>
      </c>
      <c r="D10247" s="21">
        <f>VLOOKUP(C10247,'[2]05-2025'!$B$1:$D$65536,3,0)</f>
        <v>4474507.55</v>
      </c>
      <c r="E10247" s="25" t="s">
        <v>1824</v>
      </c>
      <c r="F10247" s="27" t="s">
        <v>2318</v>
      </c>
      <c r="G10247" s="26">
        <v>0</v>
      </c>
      <c r="H10247" s="26">
        <v>0.02</v>
      </c>
      <c r="I10247" s="24">
        <f t="shared" si="161"/>
        <v>4449854.0500000138</v>
      </c>
      <c r="J10247" s="27" t="s">
        <v>40</v>
      </c>
      <c r="K10247" s="2" t="s">
        <v>15</v>
      </c>
    </row>
    <row r="10248" spans="1:11" ht="12" customHeight="1" x14ac:dyDescent="0.2">
      <c r="A10248" s="2">
        <v>1700</v>
      </c>
      <c r="B10248" s="20" t="str">
        <f>VLOOKUP(C10248,'[2]05-2025'!$B$1:$C$65536,2,0)</f>
        <v>MATERIAIS MÉDICO HOSPITALARES</v>
      </c>
      <c r="C10248" s="33" t="s">
        <v>108</v>
      </c>
      <c r="D10248" s="21">
        <f>VLOOKUP(C10248,'[2]05-2025'!$B$1:$D$65536,3,0)</f>
        <v>4474507.55</v>
      </c>
      <c r="E10248" s="25" t="s">
        <v>1824</v>
      </c>
      <c r="F10248" s="27" t="s">
        <v>2318</v>
      </c>
      <c r="G10248" s="26">
        <v>0</v>
      </c>
      <c r="H10248" s="26">
        <v>0.04</v>
      </c>
      <c r="I10248" s="24">
        <f t="shared" si="161"/>
        <v>4449854.0100000137</v>
      </c>
      <c r="J10248" s="27" t="s">
        <v>40</v>
      </c>
      <c r="K10248" s="2" t="s">
        <v>15</v>
      </c>
    </row>
    <row r="10249" spans="1:11" ht="12" customHeight="1" x14ac:dyDescent="0.2">
      <c r="A10249" s="2">
        <v>1700</v>
      </c>
      <c r="B10249" s="20" t="str">
        <f>VLOOKUP(C10249,'[2]05-2025'!$B$1:$C$65536,2,0)</f>
        <v>MATERIAIS MÉDICO HOSPITALARES</v>
      </c>
      <c r="C10249" s="33" t="s">
        <v>108</v>
      </c>
      <c r="D10249" s="21">
        <f>VLOOKUP(C10249,'[2]05-2025'!$B$1:$D$65536,3,0)</f>
        <v>4474507.55</v>
      </c>
      <c r="E10249" s="25" t="s">
        <v>1824</v>
      </c>
      <c r="F10249" s="27" t="s">
        <v>2318</v>
      </c>
      <c r="G10249" s="26">
        <v>0</v>
      </c>
      <c r="H10249" s="26">
        <v>7.0000000000000007E-2</v>
      </c>
      <c r="I10249" s="24">
        <f t="shared" si="161"/>
        <v>4449853.9400000134</v>
      </c>
      <c r="J10249" s="27" t="s">
        <v>40</v>
      </c>
      <c r="K10249" s="2" t="s">
        <v>15</v>
      </c>
    </row>
    <row r="10250" spans="1:11" ht="12" customHeight="1" x14ac:dyDescent="0.2">
      <c r="A10250" s="2">
        <v>1700</v>
      </c>
      <c r="B10250" s="20" t="str">
        <f>VLOOKUP(C10250,'[2]05-2025'!$B$1:$C$65536,2,0)</f>
        <v>MATERIAIS MÉDICO HOSPITALARES</v>
      </c>
      <c r="C10250" s="33" t="s">
        <v>108</v>
      </c>
      <c r="D10250" s="21">
        <f>VLOOKUP(C10250,'[2]05-2025'!$B$1:$D$65536,3,0)</f>
        <v>4474507.55</v>
      </c>
      <c r="E10250" s="25" t="s">
        <v>1824</v>
      </c>
      <c r="F10250" s="27" t="s">
        <v>2318</v>
      </c>
      <c r="G10250" s="26">
        <v>0</v>
      </c>
      <c r="H10250" s="26">
        <v>0.09</v>
      </c>
      <c r="I10250" s="24">
        <f t="shared" si="161"/>
        <v>4449853.8500000136</v>
      </c>
      <c r="J10250" s="27" t="s">
        <v>40</v>
      </c>
      <c r="K10250" s="2" t="s">
        <v>15</v>
      </c>
    </row>
    <row r="10251" spans="1:11" ht="12" customHeight="1" x14ac:dyDescent="0.2">
      <c r="A10251" s="2">
        <v>1700</v>
      </c>
      <c r="B10251" s="20" t="str">
        <f>VLOOKUP(C10251,'[2]05-2025'!$B$1:$C$65536,2,0)</f>
        <v>MATERIAIS MÉDICO HOSPITALARES</v>
      </c>
      <c r="C10251" s="33" t="s">
        <v>108</v>
      </c>
      <c r="D10251" s="21">
        <f>VLOOKUP(C10251,'[2]05-2025'!$B$1:$D$65536,3,0)</f>
        <v>4474507.55</v>
      </c>
      <c r="E10251" s="25" t="s">
        <v>1824</v>
      </c>
      <c r="F10251" s="27" t="s">
        <v>2318</v>
      </c>
      <c r="G10251" s="26">
        <v>0</v>
      </c>
      <c r="H10251" s="26">
        <v>0.02</v>
      </c>
      <c r="I10251" s="24">
        <f t="shared" si="161"/>
        <v>4449853.830000014</v>
      </c>
      <c r="J10251" s="27" t="s">
        <v>40</v>
      </c>
      <c r="K10251" s="2" t="s">
        <v>15</v>
      </c>
    </row>
    <row r="10252" spans="1:11" ht="12" customHeight="1" x14ac:dyDescent="0.2">
      <c r="A10252" s="2">
        <v>1700</v>
      </c>
      <c r="B10252" s="20" t="str">
        <f>VLOOKUP(C10252,'[2]05-2025'!$B$1:$C$65536,2,0)</f>
        <v>MATERIAIS MÉDICO HOSPITALARES</v>
      </c>
      <c r="C10252" s="33" t="s">
        <v>108</v>
      </c>
      <c r="D10252" s="21">
        <f>VLOOKUP(C10252,'[2]05-2025'!$B$1:$D$65536,3,0)</f>
        <v>4474507.55</v>
      </c>
      <c r="E10252" s="25" t="s">
        <v>1824</v>
      </c>
      <c r="F10252" s="27" t="s">
        <v>2318</v>
      </c>
      <c r="G10252" s="26">
        <v>0</v>
      </c>
      <c r="H10252" s="26">
        <v>0.04</v>
      </c>
      <c r="I10252" s="24">
        <f t="shared" si="161"/>
        <v>4449853.790000014</v>
      </c>
      <c r="J10252" s="27" t="s">
        <v>40</v>
      </c>
      <c r="K10252" s="2" t="s">
        <v>15</v>
      </c>
    </row>
    <row r="10253" spans="1:11" ht="12" customHeight="1" x14ac:dyDescent="0.2">
      <c r="A10253" s="2">
        <v>1700</v>
      </c>
      <c r="B10253" s="20" t="str">
        <f>VLOOKUP(C10253,'[2]05-2025'!$B$1:$C$65536,2,0)</f>
        <v>MATERIAIS MÉDICO HOSPITALARES</v>
      </c>
      <c r="C10253" s="33" t="s">
        <v>108</v>
      </c>
      <c r="D10253" s="21">
        <f>VLOOKUP(C10253,'[2]05-2025'!$B$1:$D$65536,3,0)</f>
        <v>4474507.55</v>
      </c>
      <c r="E10253" s="25" t="s">
        <v>1824</v>
      </c>
      <c r="F10253" s="27" t="s">
        <v>2318</v>
      </c>
      <c r="G10253" s="26">
        <v>0</v>
      </c>
      <c r="H10253" s="26">
        <v>0.06</v>
      </c>
      <c r="I10253" s="24">
        <f t="shared" si="161"/>
        <v>4449853.7300000144</v>
      </c>
      <c r="J10253" s="27" t="s">
        <v>40</v>
      </c>
      <c r="K10253" s="2" t="s">
        <v>15</v>
      </c>
    </row>
    <row r="10254" spans="1:11" ht="12" customHeight="1" x14ac:dyDescent="0.2">
      <c r="A10254" s="2">
        <v>1700</v>
      </c>
      <c r="B10254" s="20" t="str">
        <f>VLOOKUP(C10254,'[2]05-2025'!$B$1:$C$65536,2,0)</f>
        <v>MATERIAIS MÉDICO HOSPITALARES</v>
      </c>
      <c r="C10254" s="33" t="s">
        <v>108</v>
      </c>
      <c r="D10254" s="21">
        <f>VLOOKUP(C10254,'[2]05-2025'!$B$1:$D$65536,3,0)</f>
        <v>4474507.55</v>
      </c>
      <c r="E10254" s="25" t="s">
        <v>1824</v>
      </c>
      <c r="F10254" s="27" t="s">
        <v>2318</v>
      </c>
      <c r="G10254" s="26">
        <v>0</v>
      </c>
      <c r="H10254" s="26">
        <v>1.1100000000000001</v>
      </c>
      <c r="I10254" s="24">
        <f t="shared" si="161"/>
        <v>4449852.6200000141</v>
      </c>
      <c r="J10254" s="27" t="s">
        <v>40</v>
      </c>
      <c r="K10254" s="2" t="s">
        <v>15</v>
      </c>
    </row>
    <row r="10255" spans="1:11" ht="12" customHeight="1" x14ac:dyDescent="0.2">
      <c r="A10255" s="2">
        <v>1700</v>
      </c>
      <c r="B10255" s="20" t="str">
        <f>VLOOKUP(C10255,'[2]05-2025'!$B$1:$C$65536,2,0)</f>
        <v>MATERIAIS MÉDICO HOSPITALARES</v>
      </c>
      <c r="C10255" s="33" t="s">
        <v>108</v>
      </c>
      <c r="D10255" s="21">
        <f>VLOOKUP(C10255,'[2]05-2025'!$B$1:$D$65536,3,0)</f>
        <v>4474507.55</v>
      </c>
      <c r="E10255" s="25" t="s">
        <v>1824</v>
      </c>
      <c r="F10255" s="27" t="s">
        <v>2318</v>
      </c>
      <c r="G10255" s="26">
        <v>0</v>
      </c>
      <c r="H10255" s="26">
        <v>0.03</v>
      </c>
      <c r="I10255" s="24">
        <f t="shared" si="161"/>
        <v>4449852.5900000138</v>
      </c>
      <c r="J10255" s="27" t="s">
        <v>40</v>
      </c>
      <c r="K10255" s="2" t="s">
        <v>15</v>
      </c>
    </row>
    <row r="10256" spans="1:11" ht="12" customHeight="1" x14ac:dyDescent="0.2">
      <c r="A10256" s="2">
        <v>1700</v>
      </c>
      <c r="B10256" s="20" t="str">
        <f>VLOOKUP(C10256,'[2]05-2025'!$B$1:$C$65536,2,0)</f>
        <v>MATERIAIS MÉDICO HOSPITALARES</v>
      </c>
      <c r="C10256" s="33" t="s">
        <v>108</v>
      </c>
      <c r="D10256" s="21">
        <f>VLOOKUP(C10256,'[2]05-2025'!$B$1:$D$65536,3,0)</f>
        <v>4474507.55</v>
      </c>
      <c r="E10256" s="25" t="s">
        <v>1824</v>
      </c>
      <c r="F10256" s="27" t="s">
        <v>2318</v>
      </c>
      <c r="G10256" s="26">
        <v>0</v>
      </c>
      <c r="H10256" s="26">
        <v>0.01</v>
      </c>
      <c r="I10256" s="24">
        <f t="shared" si="161"/>
        <v>4449852.580000014</v>
      </c>
      <c r="J10256" s="27" t="s">
        <v>40</v>
      </c>
      <c r="K10256" s="2" t="s">
        <v>15</v>
      </c>
    </row>
    <row r="10257" spans="1:11" ht="12" customHeight="1" x14ac:dyDescent="0.2">
      <c r="A10257" s="2">
        <v>1700</v>
      </c>
      <c r="B10257" s="20" t="str">
        <f>VLOOKUP(C10257,'[2]05-2025'!$B$1:$C$65536,2,0)</f>
        <v>MATERIAIS MÉDICO HOSPITALARES</v>
      </c>
      <c r="C10257" s="33" t="s">
        <v>108</v>
      </c>
      <c r="D10257" s="21">
        <f>VLOOKUP(C10257,'[2]05-2025'!$B$1:$D$65536,3,0)</f>
        <v>4474507.55</v>
      </c>
      <c r="E10257" s="25" t="s">
        <v>1824</v>
      </c>
      <c r="F10257" s="27" t="s">
        <v>2318</v>
      </c>
      <c r="G10257" s="26">
        <v>0</v>
      </c>
      <c r="H10257" s="26">
        <v>0.08</v>
      </c>
      <c r="I10257" s="24">
        <f t="shared" si="161"/>
        <v>4449852.500000014</v>
      </c>
      <c r="J10257" s="27" t="s">
        <v>40</v>
      </c>
      <c r="K10257" s="2" t="s">
        <v>15</v>
      </c>
    </row>
    <row r="10258" spans="1:11" ht="12" customHeight="1" x14ac:dyDescent="0.2">
      <c r="A10258" s="2">
        <v>1700</v>
      </c>
      <c r="B10258" s="20" t="str">
        <f>VLOOKUP(C10258,'[2]05-2025'!$B$1:$C$65536,2,0)</f>
        <v>MATERIAIS MÉDICO HOSPITALARES</v>
      </c>
      <c r="C10258" s="33" t="s">
        <v>108</v>
      </c>
      <c r="D10258" s="21">
        <f>VLOOKUP(C10258,'[2]05-2025'!$B$1:$D$65536,3,0)</f>
        <v>4474507.55</v>
      </c>
      <c r="E10258" s="25" t="s">
        <v>1824</v>
      </c>
      <c r="F10258" s="27" t="s">
        <v>2318</v>
      </c>
      <c r="G10258" s="26">
        <v>0</v>
      </c>
      <c r="H10258" s="26">
        <v>0.01</v>
      </c>
      <c r="I10258" s="24">
        <f t="shared" si="161"/>
        <v>4449852.4900000142</v>
      </c>
      <c r="J10258" s="27" t="s">
        <v>40</v>
      </c>
      <c r="K10258" s="2" t="s">
        <v>15</v>
      </c>
    </row>
    <row r="10259" spans="1:11" ht="12" customHeight="1" x14ac:dyDescent="0.2">
      <c r="A10259" s="2">
        <v>1700</v>
      </c>
      <c r="B10259" s="20" t="str">
        <f>VLOOKUP(C10259,'[2]05-2025'!$B$1:$C$65536,2,0)</f>
        <v>MATERIAIS MÉDICO HOSPITALARES</v>
      </c>
      <c r="C10259" s="33" t="s">
        <v>108</v>
      </c>
      <c r="D10259" s="21">
        <f>VLOOKUP(C10259,'[2]05-2025'!$B$1:$D$65536,3,0)</f>
        <v>4474507.55</v>
      </c>
      <c r="E10259" s="25" t="s">
        <v>1824</v>
      </c>
      <c r="F10259" s="27" t="s">
        <v>2318</v>
      </c>
      <c r="G10259" s="26">
        <v>0</v>
      </c>
      <c r="H10259" s="26">
        <v>0.03</v>
      </c>
      <c r="I10259" s="24">
        <f t="shared" si="161"/>
        <v>4449852.4600000139</v>
      </c>
      <c r="J10259" s="27" t="s">
        <v>40</v>
      </c>
      <c r="K10259" s="2" t="s">
        <v>15</v>
      </c>
    </row>
    <row r="10260" spans="1:11" ht="12" customHeight="1" x14ac:dyDescent="0.2">
      <c r="A10260" s="2">
        <v>1700</v>
      </c>
      <c r="B10260" s="20" t="str">
        <f>VLOOKUP(C10260,'[2]05-2025'!$B$1:$C$65536,2,0)</f>
        <v>MATERIAIS MÉDICO HOSPITALARES</v>
      </c>
      <c r="C10260" s="33" t="s">
        <v>108</v>
      </c>
      <c r="D10260" s="21">
        <f>VLOOKUP(C10260,'[2]05-2025'!$B$1:$D$65536,3,0)</f>
        <v>4474507.55</v>
      </c>
      <c r="E10260" s="25" t="s">
        <v>1824</v>
      </c>
      <c r="F10260" s="27" t="s">
        <v>2318</v>
      </c>
      <c r="G10260" s="26">
        <v>0</v>
      </c>
      <c r="H10260" s="26">
        <v>0.01</v>
      </c>
      <c r="I10260" s="24">
        <f t="shared" si="161"/>
        <v>4449852.4500000142</v>
      </c>
      <c r="J10260" s="27" t="s">
        <v>40</v>
      </c>
      <c r="K10260" s="2" t="s">
        <v>15</v>
      </c>
    </row>
    <row r="10261" spans="1:11" ht="12" customHeight="1" x14ac:dyDescent="0.2">
      <c r="A10261" s="2">
        <v>1700</v>
      </c>
      <c r="B10261" s="20" t="str">
        <f>VLOOKUP(C10261,'[2]05-2025'!$B$1:$C$65536,2,0)</f>
        <v>MATERIAIS MÉDICO HOSPITALARES</v>
      </c>
      <c r="C10261" s="33" t="s">
        <v>108</v>
      </c>
      <c r="D10261" s="21">
        <f>VLOOKUP(C10261,'[2]05-2025'!$B$1:$D$65536,3,0)</f>
        <v>4474507.55</v>
      </c>
      <c r="E10261" s="25" t="s">
        <v>1824</v>
      </c>
      <c r="F10261" s="27" t="s">
        <v>2318</v>
      </c>
      <c r="G10261" s="26">
        <v>0</v>
      </c>
      <c r="H10261" s="26">
        <v>0.04</v>
      </c>
      <c r="I10261" s="24">
        <f t="shared" si="161"/>
        <v>4449852.4100000141</v>
      </c>
      <c r="J10261" s="27" t="s">
        <v>40</v>
      </c>
      <c r="K10261" s="2" t="s">
        <v>15</v>
      </c>
    </row>
    <row r="10262" spans="1:11" ht="12" customHeight="1" x14ac:dyDescent="0.2">
      <c r="A10262" s="2">
        <v>1700</v>
      </c>
      <c r="B10262" s="20" t="str">
        <f>VLOOKUP(C10262,'[2]05-2025'!$B$1:$C$65536,2,0)</f>
        <v>MATERIAIS MÉDICO HOSPITALARES</v>
      </c>
      <c r="C10262" s="33" t="s">
        <v>108</v>
      </c>
      <c r="D10262" s="21">
        <f>VLOOKUP(C10262,'[2]05-2025'!$B$1:$D$65536,3,0)</f>
        <v>4474507.55</v>
      </c>
      <c r="E10262" s="25" t="s">
        <v>1824</v>
      </c>
      <c r="F10262" s="27" t="s">
        <v>2318</v>
      </c>
      <c r="G10262" s="26">
        <v>0</v>
      </c>
      <c r="H10262" s="26">
        <v>0.01</v>
      </c>
      <c r="I10262" s="24">
        <f t="shared" si="161"/>
        <v>4449852.4000000143</v>
      </c>
      <c r="J10262" s="27" t="s">
        <v>40</v>
      </c>
      <c r="K10262" s="2" t="s">
        <v>15</v>
      </c>
    </row>
    <row r="10263" spans="1:11" ht="12" customHeight="1" x14ac:dyDescent="0.2">
      <c r="A10263" s="2">
        <v>1700</v>
      </c>
      <c r="B10263" s="20" t="str">
        <f>VLOOKUP(C10263,'[2]05-2025'!$B$1:$C$65536,2,0)</f>
        <v>MATERIAIS MÉDICO HOSPITALARES</v>
      </c>
      <c r="C10263" s="33" t="s">
        <v>108</v>
      </c>
      <c r="D10263" s="21">
        <f>VLOOKUP(C10263,'[2]05-2025'!$B$1:$D$65536,3,0)</f>
        <v>4474507.55</v>
      </c>
      <c r="E10263" s="25" t="s">
        <v>1824</v>
      </c>
      <c r="F10263" s="27" t="s">
        <v>2318</v>
      </c>
      <c r="G10263" s="26">
        <v>0</v>
      </c>
      <c r="H10263" s="26">
        <v>0.01</v>
      </c>
      <c r="I10263" s="24">
        <f t="shared" si="161"/>
        <v>4449852.3900000146</v>
      </c>
      <c r="J10263" s="27" t="s">
        <v>40</v>
      </c>
      <c r="K10263" s="2" t="s">
        <v>15</v>
      </c>
    </row>
    <row r="10264" spans="1:11" ht="12" customHeight="1" x14ac:dyDescent="0.2">
      <c r="A10264" s="2">
        <v>1700</v>
      </c>
      <c r="B10264" s="20" t="str">
        <f>VLOOKUP(C10264,'[2]05-2025'!$B$1:$C$65536,2,0)</f>
        <v>MATERIAIS MÉDICO HOSPITALARES</v>
      </c>
      <c r="C10264" s="33" t="s">
        <v>108</v>
      </c>
      <c r="D10264" s="21">
        <f>VLOOKUP(C10264,'[2]05-2025'!$B$1:$D$65536,3,0)</f>
        <v>4474507.55</v>
      </c>
      <c r="E10264" s="25" t="s">
        <v>1824</v>
      </c>
      <c r="F10264" s="27" t="s">
        <v>2318</v>
      </c>
      <c r="G10264" s="26">
        <v>0</v>
      </c>
      <c r="H10264" s="26">
        <v>0.25</v>
      </c>
      <c r="I10264" s="24">
        <f t="shared" si="161"/>
        <v>4449852.1400000146</v>
      </c>
      <c r="J10264" s="27" t="s">
        <v>40</v>
      </c>
      <c r="K10264" s="2" t="s">
        <v>15</v>
      </c>
    </row>
    <row r="10265" spans="1:11" ht="12" customHeight="1" x14ac:dyDescent="0.2">
      <c r="A10265" s="2">
        <v>1700</v>
      </c>
      <c r="B10265" s="20" t="str">
        <f>VLOOKUP(C10265,'[2]05-2025'!$B$1:$C$65536,2,0)</f>
        <v>MATERIAIS MÉDICO HOSPITALARES</v>
      </c>
      <c r="C10265" s="33" t="s">
        <v>108</v>
      </c>
      <c r="D10265" s="21">
        <f>VLOOKUP(C10265,'[2]05-2025'!$B$1:$D$65536,3,0)</f>
        <v>4474507.55</v>
      </c>
      <c r="E10265" s="25" t="s">
        <v>1824</v>
      </c>
      <c r="F10265" s="27" t="s">
        <v>2318</v>
      </c>
      <c r="G10265" s="26">
        <v>0</v>
      </c>
      <c r="H10265" s="26">
        <v>0.02</v>
      </c>
      <c r="I10265" s="24">
        <f t="shared" si="161"/>
        <v>4449852.120000015</v>
      </c>
      <c r="J10265" s="27" t="s">
        <v>40</v>
      </c>
      <c r="K10265" s="2" t="s">
        <v>15</v>
      </c>
    </row>
    <row r="10266" spans="1:11" ht="12" customHeight="1" x14ac:dyDescent="0.2">
      <c r="A10266" s="2">
        <v>1700</v>
      </c>
      <c r="B10266" s="20" t="str">
        <f>VLOOKUP(C10266,'[2]05-2025'!$B$1:$C$65536,2,0)</f>
        <v>MATERIAIS MÉDICO HOSPITALARES</v>
      </c>
      <c r="C10266" s="33" t="s">
        <v>108</v>
      </c>
      <c r="D10266" s="21">
        <f>VLOOKUP(C10266,'[2]05-2025'!$B$1:$D$65536,3,0)</f>
        <v>4474507.55</v>
      </c>
      <c r="E10266" s="25" t="s">
        <v>1824</v>
      </c>
      <c r="F10266" s="27" t="s">
        <v>2318</v>
      </c>
      <c r="G10266" s="26">
        <v>0</v>
      </c>
      <c r="H10266" s="26">
        <v>0.02</v>
      </c>
      <c r="I10266" s="24">
        <f t="shared" si="161"/>
        <v>4449852.1000000155</v>
      </c>
      <c r="J10266" s="27" t="s">
        <v>40</v>
      </c>
      <c r="K10266" s="2" t="s">
        <v>15</v>
      </c>
    </row>
    <row r="10267" spans="1:11" ht="12" customHeight="1" x14ac:dyDescent="0.2">
      <c r="A10267" s="2">
        <v>1700</v>
      </c>
      <c r="B10267" s="20" t="str">
        <f>VLOOKUP(C10267,'[2]05-2025'!$B$1:$C$65536,2,0)</f>
        <v>MATERIAIS MÉDICO HOSPITALARES</v>
      </c>
      <c r="C10267" s="33" t="s">
        <v>108</v>
      </c>
      <c r="D10267" s="21">
        <f>VLOOKUP(C10267,'[2]05-2025'!$B$1:$D$65536,3,0)</f>
        <v>4474507.55</v>
      </c>
      <c r="E10267" s="25" t="s">
        <v>1824</v>
      </c>
      <c r="F10267" s="27" t="s">
        <v>2318</v>
      </c>
      <c r="G10267" s="26">
        <v>0</v>
      </c>
      <c r="H10267" s="26">
        <v>1.1100000000000001</v>
      </c>
      <c r="I10267" s="24">
        <f t="shared" si="161"/>
        <v>4449850.9900000151</v>
      </c>
      <c r="J10267" s="27" t="s">
        <v>40</v>
      </c>
      <c r="K10267" s="2" t="s">
        <v>15</v>
      </c>
    </row>
    <row r="10268" spans="1:11" ht="12" customHeight="1" x14ac:dyDescent="0.2">
      <c r="A10268" s="2">
        <v>1700</v>
      </c>
      <c r="B10268" s="20" t="str">
        <f>VLOOKUP(C10268,'[2]05-2025'!$B$1:$C$65536,2,0)</f>
        <v>MATERIAIS MÉDICO HOSPITALARES</v>
      </c>
      <c r="C10268" s="33" t="s">
        <v>108</v>
      </c>
      <c r="D10268" s="21">
        <f>VLOOKUP(C10268,'[2]05-2025'!$B$1:$D$65536,3,0)</f>
        <v>4474507.55</v>
      </c>
      <c r="E10268" s="25" t="s">
        <v>1824</v>
      </c>
      <c r="F10268" s="27" t="s">
        <v>2318</v>
      </c>
      <c r="G10268" s="26">
        <v>0</v>
      </c>
      <c r="H10268" s="26">
        <v>0.09</v>
      </c>
      <c r="I10268" s="24">
        <f t="shared" si="161"/>
        <v>4449850.9000000153</v>
      </c>
      <c r="J10268" s="27" t="s">
        <v>40</v>
      </c>
      <c r="K10268" s="2" t="s">
        <v>15</v>
      </c>
    </row>
    <row r="10269" spans="1:11" ht="12" customHeight="1" x14ac:dyDescent="0.2">
      <c r="A10269" s="2">
        <v>1700</v>
      </c>
      <c r="B10269" s="20" t="str">
        <f>VLOOKUP(C10269,'[2]05-2025'!$B$1:$C$65536,2,0)</f>
        <v>MATERIAIS MÉDICO HOSPITALARES</v>
      </c>
      <c r="C10269" s="33" t="s">
        <v>108</v>
      </c>
      <c r="D10269" s="21">
        <f>VLOOKUP(C10269,'[2]05-2025'!$B$1:$D$65536,3,0)</f>
        <v>4474507.55</v>
      </c>
      <c r="E10269" s="25" t="s">
        <v>1824</v>
      </c>
      <c r="F10269" s="27" t="s">
        <v>2318</v>
      </c>
      <c r="G10269" s="26">
        <v>0</v>
      </c>
      <c r="H10269" s="26">
        <v>0.01</v>
      </c>
      <c r="I10269" s="24">
        <f t="shared" si="161"/>
        <v>4449850.8900000155</v>
      </c>
      <c r="J10269" s="27" t="s">
        <v>40</v>
      </c>
      <c r="K10269" s="2" t="s">
        <v>15</v>
      </c>
    </row>
    <row r="10270" spans="1:11" ht="12" customHeight="1" x14ac:dyDescent="0.2">
      <c r="A10270" s="2">
        <v>1700</v>
      </c>
      <c r="B10270" s="20" t="str">
        <f>VLOOKUP(C10270,'[2]05-2025'!$B$1:$C$65536,2,0)</f>
        <v>MATERIAIS MÉDICO HOSPITALARES</v>
      </c>
      <c r="C10270" s="33" t="s">
        <v>108</v>
      </c>
      <c r="D10270" s="21">
        <f>VLOOKUP(C10270,'[2]05-2025'!$B$1:$D$65536,3,0)</f>
        <v>4474507.55</v>
      </c>
      <c r="E10270" s="25" t="s">
        <v>1824</v>
      </c>
      <c r="F10270" s="27" t="s">
        <v>2318</v>
      </c>
      <c r="G10270" s="26">
        <v>0</v>
      </c>
      <c r="H10270" s="26">
        <v>0.08</v>
      </c>
      <c r="I10270" s="24">
        <f t="shared" si="161"/>
        <v>4449850.8100000154</v>
      </c>
      <c r="J10270" s="27" t="s">
        <v>40</v>
      </c>
      <c r="K10270" s="2" t="s">
        <v>15</v>
      </c>
    </row>
    <row r="10271" spans="1:11" ht="12" customHeight="1" x14ac:dyDescent="0.2">
      <c r="A10271" s="2">
        <v>1700</v>
      </c>
      <c r="B10271" s="20" t="str">
        <f>VLOOKUP(C10271,'[2]05-2025'!$B$1:$C$65536,2,0)</f>
        <v>MATERIAIS MÉDICO HOSPITALARES</v>
      </c>
      <c r="C10271" s="33" t="s">
        <v>108</v>
      </c>
      <c r="D10271" s="21">
        <f>VLOOKUP(C10271,'[2]05-2025'!$B$1:$D$65536,3,0)</f>
        <v>4474507.55</v>
      </c>
      <c r="E10271" s="25" t="s">
        <v>1824</v>
      </c>
      <c r="F10271" s="27" t="s">
        <v>2318</v>
      </c>
      <c r="G10271" s="26">
        <v>0</v>
      </c>
      <c r="H10271" s="26">
        <v>0.03</v>
      </c>
      <c r="I10271" s="24">
        <f t="shared" si="161"/>
        <v>4449850.7800000152</v>
      </c>
      <c r="J10271" s="27" t="s">
        <v>40</v>
      </c>
      <c r="K10271" s="2" t="s">
        <v>15</v>
      </c>
    </row>
    <row r="10272" spans="1:11" ht="12" customHeight="1" x14ac:dyDescent="0.2">
      <c r="A10272" s="2">
        <v>1700</v>
      </c>
      <c r="B10272" s="20" t="str">
        <f>VLOOKUP(C10272,'[2]05-2025'!$B$1:$C$65536,2,0)</f>
        <v>MATERIAIS MÉDICO HOSPITALARES</v>
      </c>
      <c r="C10272" s="33" t="s">
        <v>108</v>
      </c>
      <c r="D10272" s="21">
        <f>VLOOKUP(C10272,'[2]05-2025'!$B$1:$D$65536,3,0)</f>
        <v>4474507.55</v>
      </c>
      <c r="E10272" s="25" t="s">
        <v>1824</v>
      </c>
      <c r="F10272" s="27" t="s">
        <v>2318</v>
      </c>
      <c r="G10272" s="26">
        <v>0</v>
      </c>
      <c r="H10272" s="26">
        <v>0.05</v>
      </c>
      <c r="I10272" s="24">
        <f t="shared" si="161"/>
        <v>4449850.7300000153</v>
      </c>
      <c r="J10272" s="27" t="s">
        <v>40</v>
      </c>
      <c r="K10272" s="2" t="s">
        <v>15</v>
      </c>
    </row>
    <row r="10273" spans="1:11" ht="12" customHeight="1" x14ac:dyDescent="0.2">
      <c r="A10273" s="2">
        <v>1700</v>
      </c>
      <c r="B10273" s="20" t="str">
        <f>VLOOKUP(C10273,'[2]05-2025'!$B$1:$C$65536,2,0)</f>
        <v>MATERIAIS MÉDICO HOSPITALARES</v>
      </c>
      <c r="C10273" s="33" t="s">
        <v>108</v>
      </c>
      <c r="D10273" s="21">
        <f>VLOOKUP(C10273,'[2]05-2025'!$B$1:$D$65536,3,0)</f>
        <v>4474507.55</v>
      </c>
      <c r="E10273" s="25" t="s">
        <v>1824</v>
      </c>
      <c r="F10273" s="27" t="s">
        <v>2318</v>
      </c>
      <c r="G10273" s="26">
        <v>0</v>
      </c>
      <c r="H10273" s="26">
        <v>0.01</v>
      </c>
      <c r="I10273" s="24">
        <f t="shared" si="161"/>
        <v>4449850.7200000156</v>
      </c>
      <c r="J10273" s="27" t="s">
        <v>40</v>
      </c>
      <c r="K10273" s="2" t="s">
        <v>15</v>
      </c>
    </row>
    <row r="10274" spans="1:11" ht="12" customHeight="1" x14ac:dyDescent="0.2">
      <c r="A10274" s="2">
        <v>1700</v>
      </c>
      <c r="B10274" s="20" t="str">
        <f>VLOOKUP(C10274,'[2]05-2025'!$B$1:$C$65536,2,0)</f>
        <v>MATERIAIS MÉDICO HOSPITALARES</v>
      </c>
      <c r="C10274" s="33" t="s">
        <v>108</v>
      </c>
      <c r="D10274" s="21">
        <f>VLOOKUP(C10274,'[2]05-2025'!$B$1:$D$65536,3,0)</f>
        <v>4474507.55</v>
      </c>
      <c r="E10274" s="25" t="s">
        <v>1824</v>
      </c>
      <c r="F10274" s="27" t="s">
        <v>2318</v>
      </c>
      <c r="G10274" s="26">
        <v>0</v>
      </c>
      <c r="H10274" s="26">
        <v>0.06</v>
      </c>
      <c r="I10274" s="24">
        <f t="shared" si="161"/>
        <v>4449850.660000016</v>
      </c>
      <c r="J10274" s="27" t="s">
        <v>40</v>
      </c>
      <c r="K10274" s="2" t="s">
        <v>15</v>
      </c>
    </row>
    <row r="10275" spans="1:11" ht="12" customHeight="1" x14ac:dyDescent="0.2">
      <c r="A10275" s="2">
        <v>1700</v>
      </c>
      <c r="B10275" s="20" t="str">
        <f>VLOOKUP(C10275,'[2]05-2025'!$B$1:$C$65536,2,0)</f>
        <v>MATERIAIS MÉDICO HOSPITALARES</v>
      </c>
      <c r="C10275" s="33" t="s">
        <v>108</v>
      </c>
      <c r="D10275" s="21">
        <f>VLOOKUP(C10275,'[2]05-2025'!$B$1:$D$65536,3,0)</f>
        <v>4474507.55</v>
      </c>
      <c r="E10275" s="25" t="s">
        <v>1824</v>
      </c>
      <c r="F10275" s="27" t="s">
        <v>2318</v>
      </c>
      <c r="G10275" s="26">
        <v>0</v>
      </c>
      <c r="H10275" s="26">
        <v>7.0000000000000007E-2</v>
      </c>
      <c r="I10275" s="24">
        <f t="shared" si="161"/>
        <v>4449850.5900000157</v>
      </c>
      <c r="J10275" s="27" t="s">
        <v>40</v>
      </c>
      <c r="K10275" s="2" t="s">
        <v>15</v>
      </c>
    </row>
    <row r="10276" spans="1:11" ht="12" customHeight="1" x14ac:dyDescent="0.2">
      <c r="A10276" s="2">
        <v>1700</v>
      </c>
      <c r="B10276" s="20" t="str">
        <f>VLOOKUP(C10276,'[2]05-2025'!$B$1:$C$65536,2,0)</f>
        <v>MATERIAIS MÉDICO HOSPITALARES</v>
      </c>
      <c r="C10276" s="33" t="s">
        <v>108</v>
      </c>
      <c r="D10276" s="21">
        <f>VLOOKUP(C10276,'[2]05-2025'!$B$1:$D$65536,3,0)</f>
        <v>4474507.55</v>
      </c>
      <c r="E10276" s="25" t="s">
        <v>1824</v>
      </c>
      <c r="F10276" s="27" t="s">
        <v>2318</v>
      </c>
      <c r="G10276" s="26">
        <v>0</v>
      </c>
      <c r="H10276" s="26">
        <v>0.09</v>
      </c>
      <c r="I10276" s="24">
        <f t="shared" si="161"/>
        <v>4449850.5000000158</v>
      </c>
      <c r="J10276" s="27" t="s">
        <v>40</v>
      </c>
      <c r="K10276" s="2" t="s">
        <v>15</v>
      </c>
    </row>
    <row r="10277" spans="1:11" ht="12" customHeight="1" x14ac:dyDescent="0.2">
      <c r="A10277" s="2">
        <v>1700</v>
      </c>
      <c r="B10277" s="20" t="str">
        <f>VLOOKUP(C10277,'[2]05-2025'!$B$1:$C$65536,2,0)</f>
        <v>MATERIAIS MÉDICO HOSPITALARES</v>
      </c>
      <c r="C10277" s="33" t="s">
        <v>108</v>
      </c>
      <c r="D10277" s="21">
        <f>VLOOKUP(C10277,'[2]05-2025'!$B$1:$D$65536,3,0)</f>
        <v>4474507.55</v>
      </c>
      <c r="E10277" s="25" t="s">
        <v>1824</v>
      </c>
      <c r="F10277" s="27" t="s">
        <v>2318</v>
      </c>
      <c r="G10277" s="26">
        <v>0</v>
      </c>
      <c r="H10277" s="26">
        <v>0.01</v>
      </c>
      <c r="I10277" s="24">
        <f t="shared" si="161"/>
        <v>4449850.4900000161</v>
      </c>
      <c r="J10277" s="27" t="s">
        <v>40</v>
      </c>
      <c r="K10277" s="2" t="s">
        <v>15</v>
      </c>
    </row>
    <row r="10278" spans="1:11" ht="12" customHeight="1" x14ac:dyDescent="0.2">
      <c r="A10278" s="2">
        <v>1700</v>
      </c>
      <c r="B10278" s="20" t="str">
        <f>VLOOKUP(C10278,'[2]05-2025'!$B$1:$C$65536,2,0)</f>
        <v>MATERIAIS MÉDICO HOSPITALARES</v>
      </c>
      <c r="C10278" s="33" t="s">
        <v>108</v>
      </c>
      <c r="D10278" s="21">
        <f>VLOOKUP(C10278,'[2]05-2025'!$B$1:$D$65536,3,0)</f>
        <v>4474507.55</v>
      </c>
      <c r="E10278" s="25" t="s">
        <v>1824</v>
      </c>
      <c r="F10278" s="27" t="s">
        <v>2318</v>
      </c>
      <c r="G10278" s="26">
        <v>0</v>
      </c>
      <c r="H10278" s="26">
        <v>0.01</v>
      </c>
      <c r="I10278" s="24">
        <f t="shared" si="161"/>
        <v>4449850.4800000163</v>
      </c>
      <c r="J10278" s="27" t="s">
        <v>40</v>
      </c>
      <c r="K10278" s="2" t="s">
        <v>15</v>
      </c>
    </row>
    <row r="10279" spans="1:11" ht="12" customHeight="1" x14ac:dyDescent="0.2">
      <c r="A10279" s="2">
        <v>1700</v>
      </c>
      <c r="B10279" s="20" t="str">
        <f>VLOOKUP(C10279,'[2]05-2025'!$B$1:$C$65536,2,0)</f>
        <v>MATERIAIS MÉDICO HOSPITALARES</v>
      </c>
      <c r="C10279" s="33" t="s">
        <v>108</v>
      </c>
      <c r="D10279" s="21">
        <f>VLOOKUP(C10279,'[2]05-2025'!$B$1:$D$65536,3,0)</f>
        <v>4474507.55</v>
      </c>
      <c r="E10279" s="25" t="s">
        <v>1824</v>
      </c>
      <c r="F10279" s="27" t="s">
        <v>2318</v>
      </c>
      <c r="G10279" s="26">
        <v>0</v>
      </c>
      <c r="H10279" s="26">
        <v>0.25</v>
      </c>
      <c r="I10279" s="24">
        <f t="shared" si="161"/>
        <v>4449850.2300000163</v>
      </c>
      <c r="J10279" s="27" t="s">
        <v>40</v>
      </c>
      <c r="K10279" s="2" t="s">
        <v>15</v>
      </c>
    </row>
    <row r="10280" spans="1:11" ht="12" customHeight="1" x14ac:dyDescent="0.2">
      <c r="A10280" s="2">
        <v>1700</v>
      </c>
      <c r="B10280" s="20" t="str">
        <f>VLOOKUP(C10280,'[2]05-2025'!$B$1:$C$65536,2,0)</f>
        <v>MATERIAIS MÉDICO HOSPITALARES</v>
      </c>
      <c r="C10280" s="33" t="s">
        <v>108</v>
      </c>
      <c r="D10280" s="21">
        <f>VLOOKUP(C10280,'[2]05-2025'!$B$1:$D$65536,3,0)</f>
        <v>4474507.55</v>
      </c>
      <c r="E10280" s="25" t="s">
        <v>1824</v>
      </c>
      <c r="F10280" s="27" t="s">
        <v>2318</v>
      </c>
      <c r="G10280" s="26">
        <v>0</v>
      </c>
      <c r="H10280" s="26">
        <v>0.04</v>
      </c>
      <c r="I10280" s="24">
        <f t="shared" si="161"/>
        <v>4449850.1900000162</v>
      </c>
      <c r="J10280" s="27" t="s">
        <v>40</v>
      </c>
      <c r="K10280" s="2" t="s">
        <v>15</v>
      </c>
    </row>
    <row r="10281" spans="1:11" ht="12" customHeight="1" x14ac:dyDescent="0.2">
      <c r="A10281" s="2">
        <v>1700</v>
      </c>
      <c r="B10281" s="20" t="str">
        <f>VLOOKUP(C10281,'[2]05-2025'!$B$1:$C$65536,2,0)</f>
        <v>MATERIAIS MÉDICO HOSPITALARES</v>
      </c>
      <c r="C10281" s="33" t="s">
        <v>108</v>
      </c>
      <c r="D10281" s="21">
        <f>VLOOKUP(C10281,'[2]05-2025'!$B$1:$D$65536,3,0)</f>
        <v>4474507.55</v>
      </c>
      <c r="E10281" s="25" t="s">
        <v>1824</v>
      </c>
      <c r="F10281" s="27" t="s">
        <v>2318</v>
      </c>
      <c r="G10281" s="26">
        <v>0</v>
      </c>
      <c r="H10281" s="26">
        <v>7.0000000000000007E-2</v>
      </c>
      <c r="I10281" s="24">
        <f t="shared" si="161"/>
        <v>4449850.1200000159</v>
      </c>
      <c r="J10281" s="27" t="s">
        <v>40</v>
      </c>
      <c r="K10281" s="2" t="s">
        <v>15</v>
      </c>
    </row>
    <row r="10282" spans="1:11" ht="12" customHeight="1" x14ac:dyDescent="0.2">
      <c r="A10282" s="2">
        <v>1700</v>
      </c>
      <c r="B10282" s="20" t="str">
        <f>VLOOKUP(C10282,'[2]05-2025'!$B$1:$C$65536,2,0)</f>
        <v>MATERIAIS MÉDICO HOSPITALARES</v>
      </c>
      <c r="C10282" s="33" t="s">
        <v>108</v>
      </c>
      <c r="D10282" s="21">
        <f>VLOOKUP(C10282,'[2]05-2025'!$B$1:$D$65536,3,0)</f>
        <v>4474507.55</v>
      </c>
      <c r="E10282" s="25" t="s">
        <v>1824</v>
      </c>
      <c r="F10282" s="27" t="s">
        <v>2318</v>
      </c>
      <c r="G10282" s="26">
        <v>0</v>
      </c>
      <c r="H10282" s="26">
        <v>0.02</v>
      </c>
      <c r="I10282" s="24">
        <f t="shared" si="161"/>
        <v>4449850.1000000164</v>
      </c>
      <c r="J10282" s="27" t="s">
        <v>40</v>
      </c>
      <c r="K10282" s="2" t="s">
        <v>15</v>
      </c>
    </row>
    <row r="10283" spans="1:11" ht="12" customHeight="1" x14ac:dyDescent="0.2">
      <c r="A10283" s="2">
        <v>1700</v>
      </c>
      <c r="B10283" s="20" t="str">
        <f>VLOOKUP(C10283,'[2]05-2025'!$B$1:$C$65536,2,0)</f>
        <v>MATERIAIS MÉDICO HOSPITALARES</v>
      </c>
      <c r="C10283" s="33" t="s">
        <v>108</v>
      </c>
      <c r="D10283" s="21">
        <f>VLOOKUP(C10283,'[2]05-2025'!$B$1:$D$65536,3,0)</f>
        <v>4474507.55</v>
      </c>
      <c r="E10283" s="25" t="s">
        <v>1824</v>
      </c>
      <c r="F10283" s="27" t="s">
        <v>2318</v>
      </c>
      <c r="G10283" s="26">
        <v>0</v>
      </c>
      <c r="H10283" s="26">
        <v>0.04</v>
      </c>
      <c r="I10283" s="24">
        <f t="shared" si="161"/>
        <v>4449850.0600000164</v>
      </c>
      <c r="J10283" s="27" t="s">
        <v>40</v>
      </c>
      <c r="K10283" s="2" t="s">
        <v>15</v>
      </c>
    </row>
    <row r="10284" spans="1:11" ht="12" customHeight="1" x14ac:dyDescent="0.2">
      <c r="A10284" s="2">
        <v>1700</v>
      </c>
      <c r="B10284" s="20" t="str">
        <f>VLOOKUP(C10284,'[2]05-2025'!$B$1:$C$65536,2,0)</f>
        <v>MATERIAIS MÉDICO HOSPITALARES</v>
      </c>
      <c r="C10284" s="33" t="s">
        <v>108</v>
      </c>
      <c r="D10284" s="21">
        <f>VLOOKUP(C10284,'[2]05-2025'!$B$1:$D$65536,3,0)</f>
        <v>4474507.55</v>
      </c>
      <c r="E10284" s="25" t="s">
        <v>1824</v>
      </c>
      <c r="F10284" s="27" t="s">
        <v>2318</v>
      </c>
      <c r="G10284" s="26">
        <v>0</v>
      </c>
      <c r="H10284" s="26">
        <v>0.02</v>
      </c>
      <c r="I10284" s="24">
        <f t="shared" si="161"/>
        <v>4449850.0400000168</v>
      </c>
      <c r="J10284" s="27" t="s">
        <v>40</v>
      </c>
      <c r="K10284" s="2" t="s">
        <v>15</v>
      </c>
    </row>
    <row r="10285" spans="1:11" ht="12" customHeight="1" x14ac:dyDescent="0.2">
      <c r="A10285" s="2">
        <v>1700</v>
      </c>
      <c r="B10285" s="20" t="str">
        <f>VLOOKUP(C10285,'[2]05-2025'!$B$1:$C$65536,2,0)</f>
        <v>MATERIAIS MÉDICO HOSPITALARES</v>
      </c>
      <c r="C10285" s="33" t="s">
        <v>108</v>
      </c>
      <c r="D10285" s="21">
        <f>VLOOKUP(C10285,'[2]05-2025'!$B$1:$D$65536,3,0)</f>
        <v>4474507.55</v>
      </c>
      <c r="E10285" s="25" t="s">
        <v>1824</v>
      </c>
      <c r="F10285" s="27" t="s">
        <v>2318</v>
      </c>
      <c r="G10285" s="26">
        <v>0</v>
      </c>
      <c r="H10285" s="26">
        <v>1.1100000000000001</v>
      </c>
      <c r="I10285" s="24">
        <f t="shared" si="161"/>
        <v>4449848.9300000165</v>
      </c>
      <c r="J10285" s="27" t="s">
        <v>40</v>
      </c>
      <c r="K10285" s="2" t="s">
        <v>15</v>
      </c>
    </row>
    <row r="10286" spans="1:11" ht="12" customHeight="1" x14ac:dyDescent="0.2">
      <c r="A10286" s="2">
        <v>1700</v>
      </c>
      <c r="B10286" s="20" t="str">
        <f>VLOOKUP(C10286,'[2]05-2025'!$B$1:$C$65536,2,0)</f>
        <v>MATERIAIS MÉDICO HOSPITALARES</v>
      </c>
      <c r="C10286" s="33" t="s">
        <v>108</v>
      </c>
      <c r="D10286" s="21">
        <f>VLOOKUP(C10286,'[2]05-2025'!$B$1:$D$65536,3,0)</f>
        <v>4474507.55</v>
      </c>
      <c r="E10286" s="25" t="s">
        <v>1824</v>
      </c>
      <c r="F10286" s="27" t="s">
        <v>2318</v>
      </c>
      <c r="G10286" s="26">
        <v>0</v>
      </c>
      <c r="H10286" s="26">
        <v>0.08</v>
      </c>
      <c r="I10286" s="24">
        <f t="shared" si="161"/>
        <v>4449848.8500000164</v>
      </c>
      <c r="J10286" s="27" t="s">
        <v>40</v>
      </c>
      <c r="K10286" s="2" t="s">
        <v>15</v>
      </c>
    </row>
    <row r="10287" spans="1:11" ht="12" customHeight="1" x14ac:dyDescent="0.2">
      <c r="A10287" s="2">
        <v>1700</v>
      </c>
      <c r="B10287" s="20" t="str">
        <f>VLOOKUP(C10287,'[2]05-2025'!$B$1:$C$65536,2,0)</f>
        <v>MATERIAIS MÉDICO HOSPITALARES</v>
      </c>
      <c r="C10287" s="33" t="s">
        <v>108</v>
      </c>
      <c r="D10287" s="21">
        <f>VLOOKUP(C10287,'[2]05-2025'!$B$1:$D$65536,3,0)</f>
        <v>4474507.55</v>
      </c>
      <c r="E10287" s="25" t="s">
        <v>1824</v>
      </c>
      <c r="F10287" s="27" t="s">
        <v>2318</v>
      </c>
      <c r="G10287" s="26">
        <v>0</v>
      </c>
      <c r="H10287" s="26">
        <v>0.05</v>
      </c>
      <c r="I10287" s="24">
        <f t="shared" si="161"/>
        <v>4449848.8000000166</v>
      </c>
      <c r="J10287" s="27" t="s">
        <v>40</v>
      </c>
      <c r="K10287" s="2" t="s">
        <v>15</v>
      </c>
    </row>
    <row r="10288" spans="1:11" ht="12" customHeight="1" x14ac:dyDescent="0.2">
      <c r="A10288" s="2">
        <v>1700</v>
      </c>
      <c r="B10288" s="20" t="str">
        <f>VLOOKUP(C10288,'[2]05-2025'!$B$1:$C$65536,2,0)</f>
        <v>MATERIAIS MÉDICO HOSPITALARES</v>
      </c>
      <c r="C10288" s="33" t="s">
        <v>108</v>
      </c>
      <c r="D10288" s="21">
        <f>VLOOKUP(C10288,'[2]05-2025'!$B$1:$D$65536,3,0)</f>
        <v>4474507.55</v>
      </c>
      <c r="E10288" s="25" t="s">
        <v>1824</v>
      </c>
      <c r="F10288" s="27" t="s">
        <v>2318</v>
      </c>
      <c r="G10288" s="26">
        <v>0</v>
      </c>
      <c r="H10288" s="26">
        <v>0.09</v>
      </c>
      <c r="I10288" s="24">
        <f t="shared" si="161"/>
        <v>4449848.7100000167</v>
      </c>
      <c r="J10288" s="27" t="s">
        <v>40</v>
      </c>
      <c r="K10288" s="2" t="s">
        <v>15</v>
      </c>
    </row>
    <row r="10289" spans="1:11" ht="12" customHeight="1" x14ac:dyDescent="0.2">
      <c r="A10289" s="2">
        <v>1700</v>
      </c>
      <c r="B10289" s="20" t="str">
        <f>VLOOKUP(C10289,'[2]05-2025'!$B$1:$C$65536,2,0)</f>
        <v>MATERIAIS MÉDICO HOSPITALARES</v>
      </c>
      <c r="C10289" s="33" t="s">
        <v>108</v>
      </c>
      <c r="D10289" s="21">
        <f>VLOOKUP(C10289,'[2]05-2025'!$B$1:$D$65536,3,0)</f>
        <v>4474507.55</v>
      </c>
      <c r="E10289" s="25" t="s">
        <v>1824</v>
      </c>
      <c r="F10289" s="27" t="s">
        <v>2318</v>
      </c>
      <c r="G10289" s="26">
        <v>0</v>
      </c>
      <c r="H10289" s="26">
        <v>0.01</v>
      </c>
      <c r="I10289" s="24">
        <f t="shared" si="161"/>
        <v>4449848.700000017</v>
      </c>
      <c r="J10289" s="27" t="s">
        <v>40</v>
      </c>
      <c r="K10289" s="2" t="s">
        <v>15</v>
      </c>
    </row>
    <row r="10290" spans="1:11" ht="12" customHeight="1" x14ac:dyDescent="0.2">
      <c r="A10290" s="2">
        <v>1700</v>
      </c>
      <c r="B10290" s="20" t="str">
        <f>VLOOKUP(C10290,'[2]05-2025'!$B$1:$C$65536,2,0)</f>
        <v>MATERIAIS MÉDICO HOSPITALARES</v>
      </c>
      <c r="C10290" s="33" t="s">
        <v>108</v>
      </c>
      <c r="D10290" s="21">
        <f>VLOOKUP(C10290,'[2]05-2025'!$B$1:$D$65536,3,0)</f>
        <v>4474507.55</v>
      </c>
      <c r="E10290" s="25" t="s">
        <v>1824</v>
      </c>
      <c r="F10290" s="27" t="s">
        <v>2318</v>
      </c>
      <c r="G10290" s="26">
        <v>0</v>
      </c>
      <c r="H10290" s="26">
        <v>0.01</v>
      </c>
      <c r="I10290" s="24">
        <f t="shared" si="161"/>
        <v>4449848.6900000172</v>
      </c>
      <c r="J10290" s="27" t="s">
        <v>40</v>
      </c>
      <c r="K10290" s="2" t="s">
        <v>15</v>
      </c>
    </row>
    <row r="10291" spans="1:11" ht="12" customHeight="1" x14ac:dyDescent="0.2">
      <c r="A10291" s="2">
        <v>1700</v>
      </c>
      <c r="B10291" s="20" t="str">
        <f>VLOOKUP(C10291,'[2]05-2025'!$B$1:$C$65536,2,0)</f>
        <v>MATERIAIS MÉDICO HOSPITALARES</v>
      </c>
      <c r="C10291" s="33" t="s">
        <v>108</v>
      </c>
      <c r="D10291" s="21">
        <f>VLOOKUP(C10291,'[2]05-2025'!$B$1:$D$65536,3,0)</f>
        <v>4474507.55</v>
      </c>
      <c r="E10291" s="25" t="s">
        <v>1824</v>
      </c>
      <c r="F10291" s="27" t="s">
        <v>2318</v>
      </c>
      <c r="G10291" s="26">
        <v>0</v>
      </c>
      <c r="H10291" s="26">
        <v>0.06</v>
      </c>
      <c r="I10291" s="24">
        <f t="shared" si="161"/>
        <v>4449848.6300000176</v>
      </c>
      <c r="J10291" s="27" t="s">
        <v>40</v>
      </c>
      <c r="K10291" s="2" t="s">
        <v>15</v>
      </c>
    </row>
    <row r="10292" spans="1:11" ht="12" customHeight="1" x14ac:dyDescent="0.2">
      <c r="A10292" s="2">
        <v>1700</v>
      </c>
      <c r="B10292" s="20" t="str">
        <f>VLOOKUP(C10292,'[2]05-2025'!$B$1:$C$65536,2,0)</f>
        <v>MATERIAIS MÉDICO HOSPITALARES</v>
      </c>
      <c r="C10292" s="33" t="s">
        <v>108</v>
      </c>
      <c r="D10292" s="21">
        <f>VLOOKUP(C10292,'[2]05-2025'!$B$1:$D$65536,3,0)</f>
        <v>4474507.55</v>
      </c>
      <c r="E10292" s="25" t="s">
        <v>1824</v>
      </c>
      <c r="F10292" s="27" t="s">
        <v>2318</v>
      </c>
      <c r="G10292" s="26">
        <v>0</v>
      </c>
      <c r="H10292" s="26">
        <v>0.03</v>
      </c>
      <c r="I10292" s="24">
        <f t="shared" si="161"/>
        <v>4449848.6000000173</v>
      </c>
      <c r="J10292" s="27" t="s">
        <v>40</v>
      </c>
      <c r="K10292" s="2" t="s">
        <v>15</v>
      </c>
    </row>
    <row r="10293" spans="1:11" ht="12" customHeight="1" x14ac:dyDescent="0.2">
      <c r="A10293" s="2">
        <v>1700</v>
      </c>
      <c r="B10293" s="20" t="str">
        <f>VLOOKUP(C10293,'[2]05-2025'!$B$1:$C$65536,2,0)</f>
        <v>MATERIAIS MÉDICO HOSPITALARES</v>
      </c>
      <c r="C10293" s="33" t="s">
        <v>108</v>
      </c>
      <c r="D10293" s="21">
        <f>VLOOKUP(C10293,'[2]05-2025'!$B$1:$D$65536,3,0)</f>
        <v>4474507.55</v>
      </c>
      <c r="E10293" s="25" t="s">
        <v>1824</v>
      </c>
      <c r="F10293" s="27" t="s">
        <v>2318</v>
      </c>
      <c r="G10293" s="26">
        <v>0</v>
      </c>
      <c r="H10293" s="26">
        <v>1.1100000000000001</v>
      </c>
      <c r="I10293" s="24">
        <f t="shared" si="161"/>
        <v>4449847.490000017</v>
      </c>
      <c r="J10293" s="27" t="s">
        <v>40</v>
      </c>
      <c r="K10293" s="2" t="s">
        <v>15</v>
      </c>
    </row>
    <row r="10294" spans="1:11" ht="12" customHeight="1" x14ac:dyDescent="0.2">
      <c r="A10294" s="2">
        <v>1700</v>
      </c>
      <c r="B10294" s="20" t="str">
        <f>VLOOKUP(C10294,'[2]05-2025'!$B$1:$C$65536,2,0)</f>
        <v>MATERIAIS MÉDICO HOSPITALARES</v>
      </c>
      <c r="C10294" s="33" t="s">
        <v>108</v>
      </c>
      <c r="D10294" s="21">
        <f>VLOOKUP(C10294,'[2]05-2025'!$B$1:$D$65536,3,0)</f>
        <v>4474507.55</v>
      </c>
      <c r="E10294" s="25" t="s">
        <v>1824</v>
      </c>
      <c r="F10294" s="27" t="s">
        <v>2318</v>
      </c>
      <c r="G10294" s="26">
        <v>0</v>
      </c>
      <c r="H10294" s="26">
        <v>0.02</v>
      </c>
      <c r="I10294" s="24">
        <f t="shared" si="161"/>
        <v>4449847.4700000174</v>
      </c>
      <c r="J10294" s="27" t="s">
        <v>40</v>
      </c>
      <c r="K10294" s="2" t="s">
        <v>15</v>
      </c>
    </row>
    <row r="10295" spans="1:11" ht="12" customHeight="1" x14ac:dyDescent="0.2">
      <c r="A10295" s="2">
        <v>1700</v>
      </c>
      <c r="B10295" s="20" t="str">
        <f>VLOOKUP(C10295,'[2]05-2025'!$B$1:$C$65536,2,0)</f>
        <v>MATERIAIS MÉDICO HOSPITALARES</v>
      </c>
      <c r="C10295" s="33" t="s">
        <v>108</v>
      </c>
      <c r="D10295" s="21">
        <f>VLOOKUP(C10295,'[2]05-2025'!$B$1:$D$65536,3,0)</f>
        <v>4474507.55</v>
      </c>
      <c r="E10295" s="25" t="s">
        <v>1824</v>
      </c>
      <c r="F10295" s="27" t="s">
        <v>2318</v>
      </c>
      <c r="G10295" s="26">
        <v>0</v>
      </c>
      <c r="H10295" s="26">
        <v>0.01</v>
      </c>
      <c r="I10295" s="24">
        <f t="shared" si="161"/>
        <v>4449847.4600000177</v>
      </c>
      <c r="J10295" s="27" t="s">
        <v>40</v>
      </c>
      <c r="K10295" s="2" t="s">
        <v>15</v>
      </c>
    </row>
    <row r="10296" spans="1:11" ht="12" customHeight="1" x14ac:dyDescent="0.2">
      <c r="A10296" s="2">
        <v>1700</v>
      </c>
      <c r="B10296" s="20" t="str">
        <f>VLOOKUP(C10296,'[2]05-2025'!$B$1:$C$65536,2,0)</f>
        <v>MATERIAIS MÉDICO HOSPITALARES</v>
      </c>
      <c r="C10296" s="33" t="s">
        <v>108</v>
      </c>
      <c r="D10296" s="21">
        <f>VLOOKUP(C10296,'[2]05-2025'!$B$1:$D$65536,3,0)</f>
        <v>4474507.55</v>
      </c>
      <c r="E10296" s="25" t="s">
        <v>1824</v>
      </c>
      <c r="F10296" s="27" t="s">
        <v>2318</v>
      </c>
      <c r="G10296" s="26">
        <v>0</v>
      </c>
      <c r="H10296" s="26">
        <v>0.08</v>
      </c>
      <c r="I10296" s="24">
        <f t="shared" si="161"/>
        <v>4449847.3800000176</v>
      </c>
      <c r="J10296" s="27" t="s">
        <v>40</v>
      </c>
      <c r="K10296" s="2" t="s">
        <v>15</v>
      </c>
    </row>
    <row r="10297" spans="1:11" ht="12" customHeight="1" x14ac:dyDescent="0.2">
      <c r="A10297" s="2">
        <v>1700</v>
      </c>
      <c r="B10297" s="20" t="str">
        <f>VLOOKUP(C10297,'[2]05-2025'!$B$1:$C$65536,2,0)</f>
        <v>MATERIAIS MÉDICO HOSPITALARES</v>
      </c>
      <c r="C10297" s="33" t="s">
        <v>108</v>
      </c>
      <c r="D10297" s="21">
        <f>VLOOKUP(C10297,'[2]05-2025'!$B$1:$D$65536,3,0)</f>
        <v>4474507.55</v>
      </c>
      <c r="E10297" s="25" t="s">
        <v>1824</v>
      </c>
      <c r="F10297" s="27" t="s">
        <v>2318</v>
      </c>
      <c r="G10297" s="26">
        <v>0</v>
      </c>
      <c r="H10297" s="26">
        <v>0.05</v>
      </c>
      <c r="I10297" s="24">
        <f t="shared" si="161"/>
        <v>4449847.3300000178</v>
      </c>
      <c r="J10297" s="27" t="s">
        <v>40</v>
      </c>
      <c r="K10297" s="2" t="s">
        <v>15</v>
      </c>
    </row>
    <row r="10298" spans="1:11" ht="12" customHeight="1" x14ac:dyDescent="0.2">
      <c r="A10298" s="2">
        <v>1700</v>
      </c>
      <c r="B10298" s="20" t="str">
        <f>VLOOKUP(C10298,'[2]05-2025'!$B$1:$C$65536,2,0)</f>
        <v>MATERIAIS MÉDICO HOSPITALARES</v>
      </c>
      <c r="C10298" s="33" t="s">
        <v>108</v>
      </c>
      <c r="D10298" s="21">
        <f>VLOOKUP(C10298,'[2]05-2025'!$B$1:$D$65536,3,0)</f>
        <v>4474507.55</v>
      </c>
      <c r="E10298" s="25" t="s">
        <v>1824</v>
      </c>
      <c r="F10298" s="27" t="s">
        <v>2318</v>
      </c>
      <c r="G10298" s="26">
        <v>0</v>
      </c>
      <c r="H10298" s="26">
        <v>0.04</v>
      </c>
      <c r="I10298" s="24">
        <f t="shared" si="161"/>
        <v>4449847.2900000177</v>
      </c>
      <c r="J10298" s="27" t="s">
        <v>40</v>
      </c>
      <c r="K10298" s="2" t="s">
        <v>15</v>
      </c>
    </row>
    <row r="10299" spans="1:11" ht="12" customHeight="1" x14ac:dyDescent="0.2">
      <c r="A10299" s="2">
        <v>1700</v>
      </c>
      <c r="B10299" s="20" t="str">
        <f>VLOOKUP(C10299,'[2]05-2025'!$B$1:$C$65536,2,0)</f>
        <v>MATERIAIS MÉDICO HOSPITALARES</v>
      </c>
      <c r="C10299" s="33" t="s">
        <v>108</v>
      </c>
      <c r="D10299" s="21">
        <f>VLOOKUP(C10299,'[2]05-2025'!$B$1:$D$65536,3,0)</f>
        <v>4474507.55</v>
      </c>
      <c r="E10299" s="25" t="s">
        <v>1824</v>
      </c>
      <c r="F10299" s="27" t="s">
        <v>2318</v>
      </c>
      <c r="G10299" s="26">
        <v>0</v>
      </c>
      <c r="H10299" s="26">
        <v>0.04</v>
      </c>
      <c r="I10299" s="24">
        <f t="shared" si="161"/>
        <v>4449847.2500000177</v>
      </c>
      <c r="J10299" s="27" t="s">
        <v>40</v>
      </c>
      <c r="K10299" s="2" t="s">
        <v>15</v>
      </c>
    </row>
    <row r="10300" spans="1:11" ht="12" customHeight="1" x14ac:dyDescent="0.2">
      <c r="A10300" s="2">
        <v>1700</v>
      </c>
      <c r="B10300" s="20" t="str">
        <f>VLOOKUP(C10300,'[2]05-2025'!$B$1:$C$65536,2,0)</f>
        <v>MATERIAIS MÉDICO HOSPITALARES</v>
      </c>
      <c r="C10300" s="33" t="s">
        <v>108</v>
      </c>
      <c r="D10300" s="21">
        <f>VLOOKUP(C10300,'[2]05-2025'!$B$1:$D$65536,3,0)</f>
        <v>4474507.55</v>
      </c>
      <c r="E10300" s="25" t="s">
        <v>1824</v>
      </c>
      <c r="F10300" s="27" t="s">
        <v>2318</v>
      </c>
      <c r="G10300" s="26">
        <v>0</v>
      </c>
      <c r="H10300" s="26">
        <v>0.13</v>
      </c>
      <c r="I10300" s="24">
        <f t="shared" si="161"/>
        <v>4449847.1200000178</v>
      </c>
      <c r="J10300" s="27" t="s">
        <v>40</v>
      </c>
      <c r="K10300" s="2" t="s">
        <v>15</v>
      </c>
    </row>
    <row r="10301" spans="1:11" ht="12" customHeight="1" x14ac:dyDescent="0.2">
      <c r="A10301" s="2">
        <v>1700</v>
      </c>
      <c r="B10301" s="20" t="str">
        <f>VLOOKUP(C10301,'[2]05-2025'!$B$1:$C$65536,2,0)</f>
        <v>MATERIAIS MÉDICO HOSPITALARES</v>
      </c>
      <c r="C10301" s="33" t="s">
        <v>108</v>
      </c>
      <c r="D10301" s="21">
        <f>VLOOKUP(C10301,'[2]05-2025'!$B$1:$D$65536,3,0)</f>
        <v>4474507.55</v>
      </c>
      <c r="E10301" s="25" t="s">
        <v>1824</v>
      </c>
      <c r="F10301" s="27" t="s">
        <v>2318</v>
      </c>
      <c r="G10301" s="26">
        <v>0</v>
      </c>
      <c r="H10301" s="26">
        <v>0.12</v>
      </c>
      <c r="I10301" s="24">
        <f t="shared" si="161"/>
        <v>4449847.0000000177</v>
      </c>
      <c r="J10301" s="27" t="s">
        <v>40</v>
      </c>
      <c r="K10301" s="2" t="s">
        <v>15</v>
      </c>
    </row>
    <row r="10302" spans="1:11" ht="12" customHeight="1" x14ac:dyDescent="0.2">
      <c r="A10302" s="2">
        <v>1700</v>
      </c>
      <c r="B10302" s="20" t="str">
        <f>VLOOKUP(C10302,'[2]05-2025'!$B$1:$C$65536,2,0)</f>
        <v>MATERIAIS MÉDICO HOSPITALARES</v>
      </c>
      <c r="C10302" s="33" t="s">
        <v>108</v>
      </c>
      <c r="D10302" s="21">
        <f>VLOOKUP(C10302,'[2]05-2025'!$B$1:$D$65536,3,0)</f>
        <v>4474507.55</v>
      </c>
      <c r="E10302" s="25" t="s">
        <v>1824</v>
      </c>
      <c r="F10302" s="27" t="s">
        <v>2318</v>
      </c>
      <c r="G10302" s="26">
        <v>0</v>
      </c>
      <c r="H10302" s="26">
        <v>0.01</v>
      </c>
      <c r="I10302" s="24">
        <f t="shared" si="161"/>
        <v>4449846.9900000179</v>
      </c>
      <c r="J10302" s="27" t="s">
        <v>40</v>
      </c>
      <c r="K10302" s="2" t="s">
        <v>15</v>
      </c>
    </row>
    <row r="10303" spans="1:11" ht="12" customHeight="1" x14ac:dyDescent="0.2">
      <c r="A10303" s="2">
        <v>1700</v>
      </c>
      <c r="B10303" s="20" t="str">
        <f>VLOOKUP(C10303,'[2]05-2025'!$B$1:$C$65536,2,0)</f>
        <v>MATERIAIS MÉDICO HOSPITALARES</v>
      </c>
      <c r="C10303" s="33" t="s">
        <v>108</v>
      </c>
      <c r="D10303" s="21">
        <f>VLOOKUP(C10303,'[2]05-2025'!$B$1:$D$65536,3,0)</f>
        <v>4474507.55</v>
      </c>
      <c r="E10303" s="25" t="s">
        <v>1824</v>
      </c>
      <c r="F10303" s="27" t="s">
        <v>2318</v>
      </c>
      <c r="G10303" s="26">
        <v>0</v>
      </c>
      <c r="H10303" s="26">
        <v>7.0000000000000007E-2</v>
      </c>
      <c r="I10303" s="24">
        <f t="shared" si="161"/>
        <v>4449846.9200000176</v>
      </c>
      <c r="J10303" s="27" t="s">
        <v>40</v>
      </c>
      <c r="K10303" s="2" t="s">
        <v>15</v>
      </c>
    </row>
    <row r="10304" spans="1:11" ht="12" customHeight="1" x14ac:dyDescent="0.2">
      <c r="A10304" s="2">
        <v>1700</v>
      </c>
      <c r="B10304" s="20" t="str">
        <f>VLOOKUP(C10304,'[2]05-2025'!$B$1:$C$65536,2,0)</f>
        <v>MATERIAIS MÉDICO HOSPITALARES</v>
      </c>
      <c r="C10304" s="33" t="s">
        <v>108</v>
      </c>
      <c r="D10304" s="21">
        <f>VLOOKUP(C10304,'[2]05-2025'!$B$1:$D$65536,3,0)</f>
        <v>4474507.55</v>
      </c>
      <c r="E10304" s="25" t="s">
        <v>1824</v>
      </c>
      <c r="F10304" s="27" t="s">
        <v>2318</v>
      </c>
      <c r="G10304" s="26">
        <v>0</v>
      </c>
      <c r="H10304" s="26">
        <v>0.01</v>
      </c>
      <c r="I10304" s="24">
        <f t="shared" si="161"/>
        <v>4449846.9100000178</v>
      </c>
      <c r="J10304" s="27" t="s">
        <v>40</v>
      </c>
      <c r="K10304" s="2" t="s">
        <v>15</v>
      </c>
    </row>
    <row r="10305" spans="1:11" ht="12" customHeight="1" x14ac:dyDescent="0.2">
      <c r="A10305" s="2">
        <v>1700</v>
      </c>
      <c r="B10305" s="20" t="str">
        <f>VLOOKUP(C10305,'[2]05-2025'!$B$1:$C$65536,2,0)</f>
        <v>MATERIAIS MÉDICO HOSPITALARES</v>
      </c>
      <c r="C10305" s="33" t="s">
        <v>108</v>
      </c>
      <c r="D10305" s="21">
        <f>VLOOKUP(C10305,'[2]05-2025'!$B$1:$D$65536,3,0)</f>
        <v>4474507.55</v>
      </c>
      <c r="E10305" s="25" t="s">
        <v>1824</v>
      </c>
      <c r="F10305" s="27" t="s">
        <v>2318</v>
      </c>
      <c r="G10305" s="26">
        <v>0</v>
      </c>
      <c r="H10305" s="26">
        <v>0.02</v>
      </c>
      <c r="I10305" s="24">
        <f t="shared" si="161"/>
        <v>4449846.8900000183</v>
      </c>
      <c r="J10305" s="27" t="s">
        <v>40</v>
      </c>
      <c r="K10305" s="2" t="s">
        <v>15</v>
      </c>
    </row>
    <row r="10306" spans="1:11" ht="12" customHeight="1" x14ac:dyDescent="0.2">
      <c r="A10306" s="2">
        <v>1700</v>
      </c>
      <c r="B10306" s="20" t="str">
        <f>VLOOKUP(C10306,'[2]05-2025'!$B$1:$C$65536,2,0)</f>
        <v>MATERIAIS MÉDICO HOSPITALARES</v>
      </c>
      <c r="C10306" s="33" t="s">
        <v>108</v>
      </c>
      <c r="D10306" s="21">
        <f>VLOOKUP(C10306,'[2]05-2025'!$B$1:$D$65536,3,0)</f>
        <v>4474507.55</v>
      </c>
      <c r="E10306" s="25" t="s">
        <v>1824</v>
      </c>
      <c r="F10306" s="27" t="s">
        <v>2318</v>
      </c>
      <c r="G10306" s="26">
        <v>0</v>
      </c>
      <c r="H10306" s="26">
        <v>0.06</v>
      </c>
      <c r="I10306" s="24">
        <f t="shared" si="161"/>
        <v>4449846.8300000187</v>
      </c>
      <c r="J10306" s="27" t="s">
        <v>40</v>
      </c>
      <c r="K10306" s="2" t="s">
        <v>15</v>
      </c>
    </row>
    <row r="10307" spans="1:11" ht="12" customHeight="1" x14ac:dyDescent="0.2">
      <c r="A10307" s="2">
        <v>1700</v>
      </c>
      <c r="B10307" s="20" t="str">
        <f>VLOOKUP(C10307,'[2]05-2025'!$B$1:$C$65536,2,0)</f>
        <v>MATERIAIS MÉDICO HOSPITALARES</v>
      </c>
      <c r="C10307" s="33" t="s">
        <v>108</v>
      </c>
      <c r="D10307" s="21">
        <f>VLOOKUP(C10307,'[2]05-2025'!$B$1:$D$65536,3,0)</f>
        <v>4474507.55</v>
      </c>
      <c r="E10307" s="25" t="s">
        <v>1824</v>
      </c>
      <c r="F10307" s="27" t="s">
        <v>1598</v>
      </c>
      <c r="G10307" s="26">
        <v>0</v>
      </c>
      <c r="H10307" s="26">
        <v>0.03</v>
      </c>
      <c r="I10307" s="24">
        <f t="shared" ref="I10307:I10370" si="162">IF(C10307&lt;&gt;C10306,D10307+G10307-H10307,IF(C10307=C10306,I10306+G10307-H10307,"falso"))</f>
        <v>4449846.8000000184</v>
      </c>
      <c r="J10307" s="27" t="s">
        <v>40</v>
      </c>
      <c r="K10307" s="2" t="s">
        <v>15</v>
      </c>
    </row>
    <row r="10308" spans="1:11" ht="12" customHeight="1" x14ac:dyDescent="0.2">
      <c r="A10308" s="2">
        <v>1700</v>
      </c>
      <c r="B10308" s="20" t="str">
        <f>VLOOKUP(C10308,'[2]05-2025'!$B$1:$C$65536,2,0)</f>
        <v>MATERIAIS MÉDICO HOSPITALARES</v>
      </c>
      <c r="C10308" s="33" t="s">
        <v>108</v>
      </c>
      <c r="D10308" s="21">
        <f>VLOOKUP(C10308,'[2]05-2025'!$B$1:$D$65536,3,0)</f>
        <v>4474507.55</v>
      </c>
      <c r="E10308" s="25" t="s">
        <v>1824</v>
      </c>
      <c r="F10308" s="27" t="s">
        <v>2318</v>
      </c>
      <c r="G10308" s="26">
        <v>0</v>
      </c>
      <c r="H10308" s="26">
        <v>0.01</v>
      </c>
      <c r="I10308" s="24">
        <f t="shared" si="162"/>
        <v>4449846.7900000187</v>
      </c>
      <c r="J10308" s="27" t="s">
        <v>40</v>
      </c>
      <c r="K10308" s="2" t="s">
        <v>15</v>
      </c>
    </row>
    <row r="10309" spans="1:11" ht="12" customHeight="1" x14ac:dyDescent="0.2">
      <c r="A10309" s="2">
        <v>1700</v>
      </c>
      <c r="B10309" s="20" t="str">
        <f>VLOOKUP(C10309,'[2]05-2025'!$B$1:$C$65536,2,0)</f>
        <v>MATERIAIS MÉDICO HOSPITALARES</v>
      </c>
      <c r="C10309" s="33" t="s">
        <v>108</v>
      </c>
      <c r="D10309" s="21">
        <f>VLOOKUP(C10309,'[2]05-2025'!$B$1:$D$65536,3,0)</f>
        <v>4474507.55</v>
      </c>
      <c r="E10309" s="25" t="s">
        <v>1824</v>
      </c>
      <c r="F10309" s="27" t="s">
        <v>2318</v>
      </c>
      <c r="G10309" s="26">
        <v>0</v>
      </c>
      <c r="H10309" s="26">
        <v>0.25</v>
      </c>
      <c r="I10309" s="24">
        <f t="shared" si="162"/>
        <v>4449846.5400000187</v>
      </c>
      <c r="J10309" s="27" t="s">
        <v>40</v>
      </c>
      <c r="K10309" s="2" t="s">
        <v>15</v>
      </c>
    </row>
    <row r="10310" spans="1:11" ht="12" customHeight="1" x14ac:dyDescent="0.2">
      <c r="A10310" s="2">
        <v>1700</v>
      </c>
      <c r="B10310" s="20" t="str">
        <f>VLOOKUP(C10310,'[2]05-2025'!$B$1:$C$65536,2,0)</f>
        <v>MATERIAIS MÉDICO HOSPITALARES</v>
      </c>
      <c r="C10310" s="33" t="s">
        <v>108</v>
      </c>
      <c r="D10310" s="21">
        <f>VLOOKUP(C10310,'[2]05-2025'!$B$1:$D$65536,3,0)</f>
        <v>4474507.55</v>
      </c>
      <c r="E10310" s="25" t="s">
        <v>1824</v>
      </c>
      <c r="F10310" s="27" t="s">
        <v>2318</v>
      </c>
      <c r="G10310" s="26">
        <v>0</v>
      </c>
      <c r="H10310" s="26">
        <v>0.01</v>
      </c>
      <c r="I10310" s="24">
        <f t="shared" si="162"/>
        <v>4449846.5300000189</v>
      </c>
      <c r="J10310" s="27" t="s">
        <v>40</v>
      </c>
      <c r="K10310" s="2" t="s">
        <v>15</v>
      </c>
    </row>
    <row r="10311" spans="1:11" ht="12" customHeight="1" x14ac:dyDescent="0.2">
      <c r="A10311" s="2">
        <v>1700</v>
      </c>
      <c r="B10311" s="20" t="str">
        <f>VLOOKUP(C10311,'[2]05-2025'!$B$1:$C$65536,2,0)</f>
        <v>MATERIAIS MÉDICO HOSPITALARES</v>
      </c>
      <c r="C10311" s="33" t="s">
        <v>108</v>
      </c>
      <c r="D10311" s="21">
        <f>VLOOKUP(C10311,'[2]05-2025'!$B$1:$D$65536,3,0)</f>
        <v>4474507.55</v>
      </c>
      <c r="E10311" s="25" t="s">
        <v>1824</v>
      </c>
      <c r="F10311" s="27" t="s">
        <v>2318</v>
      </c>
      <c r="G10311" s="26">
        <v>0</v>
      </c>
      <c r="H10311" s="26">
        <v>0.01</v>
      </c>
      <c r="I10311" s="24">
        <f t="shared" si="162"/>
        <v>4449846.5200000191</v>
      </c>
      <c r="J10311" s="27" t="s">
        <v>40</v>
      </c>
      <c r="K10311" s="2" t="s">
        <v>15</v>
      </c>
    </row>
    <row r="10312" spans="1:11" ht="12" customHeight="1" x14ac:dyDescent="0.2">
      <c r="A10312" s="2">
        <v>1700</v>
      </c>
      <c r="B10312" s="20" t="str">
        <f>VLOOKUP(C10312,'[2]05-2025'!$B$1:$C$65536,2,0)</f>
        <v>MATERIAIS MÉDICO HOSPITALARES</v>
      </c>
      <c r="C10312" s="33" t="s">
        <v>108</v>
      </c>
      <c r="D10312" s="21">
        <f>VLOOKUP(C10312,'[2]05-2025'!$B$1:$D$65536,3,0)</f>
        <v>4474507.55</v>
      </c>
      <c r="E10312" s="25" t="s">
        <v>1824</v>
      </c>
      <c r="F10312" s="27" t="s">
        <v>2318</v>
      </c>
      <c r="G10312" s="26">
        <v>0</v>
      </c>
      <c r="H10312" s="26">
        <v>0.25</v>
      </c>
      <c r="I10312" s="24">
        <f t="shared" si="162"/>
        <v>4449846.2700000191</v>
      </c>
      <c r="J10312" s="27" t="s">
        <v>40</v>
      </c>
      <c r="K10312" s="2" t="s">
        <v>15</v>
      </c>
    </row>
    <row r="10313" spans="1:11" ht="12" customHeight="1" x14ac:dyDescent="0.2">
      <c r="A10313" s="2">
        <v>1700</v>
      </c>
      <c r="B10313" s="20" t="str">
        <f>VLOOKUP(C10313,'[2]05-2025'!$B$1:$C$65536,2,0)</f>
        <v>MATERIAIS MÉDICO HOSPITALARES</v>
      </c>
      <c r="C10313" s="33" t="s">
        <v>108</v>
      </c>
      <c r="D10313" s="21">
        <f>VLOOKUP(C10313,'[2]05-2025'!$B$1:$D$65536,3,0)</f>
        <v>4474507.55</v>
      </c>
      <c r="E10313" s="25" t="s">
        <v>1824</v>
      </c>
      <c r="F10313" s="27" t="s">
        <v>2318</v>
      </c>
      <c r="G10313" s="26">
        <v>0</v>
      </c>
      <c r="H10313" s="26">
        <v>0.04</v>
      </c>
      <c r="I10313" s="24">
        <f t="shared" si="162"/>
        <v>4449846.2300000191</v>
      </c>
      <c r="J10313" s="27" t="s">
        <v>40</v>
      </c>
      <c r="K10313" s="2" t="s">
        <v>15</v>
      </c>
    </row>
    <row r="10314" spans="1:11" ht="12" customHeight="1" x14ac:dyDescent="0.2">
      <c r="A10314" s="2">
        <v>1700</v>
      </c>
      <c r="B10314" s="20" t="str">
        <f>VLOOKUP(C10314,'[2]05-2025'!$B$1:$C$65536,2,0)</f>
        <v>MATERIAIS MÉDICO HOSPITALARES</v>
      </c>
      <c r="C10314" s="33" t="s">
        <v>108</v>
      </c>
      <c r="D10314" s="21">
        <f>VLOOKUP(C10314,'[2]05-2025'!$B$1:$D$65536,3,0)</f>
        <v>4474507.55</v>
      </c>
      <c r="E10314" s="25" t="s">
        <v>1824</v>
      </c>
      <c r="F10314" s="27" t="s">
        <v>2318</v>
      </c>
      <c r="G10314" s="26">
        <v>0</v>
      </c>
      <c r="H10314" s="26">
        <v>0.01</v>
      </c>
      <c r="I10314" s="24">
        <f t="shared" si="162"/>
        <v>4449846.2200000193</v>
      </c>
      <c r="J10314" s="27" t="s">
        <v>40</v>
      </c>
      <c r="K10314" s="2" t="s">
        <v>15</v>
      </c>
    </row>
    <row r="10315" spans="1:11" ht="12" customHeight="1" x14ac:dyDescent="0.2">
      <c r="A10315" s="2">
        <v>1700</v>
      </c>
      <c r="B10315" s="20" t="str">
        <f>VLOOKUP(C10315,'[2]05-2025'!$B$1:$C$65536,2,0)</f>
        <v>MATERIAIS MÉDICO HOSPITALARES</v>
      </c>
      <c r="C10315" s="33" t="s">
        <v>108</v>
      </c>
      <c r="D10315" s="21">
        <f>VLOOKUP(C10315,'[2]05-2025'!$B$1:$D$65536,3,0)</f>
        <v>4474507.55</v>
      </c>
      <c r="E10315" s="25" t="s">
        <v>1824</v>
      </c>
      <c r="F10315" s="27" t="s">
        <v>2318</v>
      </c>
      <c r="G10315" s="26">
        <v>0</v>
      </c>
      <c r="H10315" s="26">
        <v>0.01</v>
      </c>
      <c r="I10315" s="24">
        <f t="shared" si="162"/>
        <v>4449846.2100000195</v>
      </c>
      <c r="J10315" s="27" t="s">
        <v>40</v>
      </c>
      <c r="K10315" s="2" t="s">
        <v>15</v>
      </c>
    </row>
    <row r="10316" spans="1:11" ht="12" customHeight="1" x14ac:dyDescent="0.2">
      <c r="A10316" s="2">
        <v>1700</v>
      </c>
      <c r="B10316" s="20" t="str">
        <f>VLOOKUP(C10316,'[2]05-2025'!$B$1:$C$65536,2,0)</f>
        <v>MATERIAIS MÉDICO HOSPITALARES</v>
      </c>
      <c r="C10316" s="33" t="s">
        <v>108</v>
      </c>
      <c r="D10316" s="21">
        <f>VLOOKUP(C10316,'[2]05-2025'!$B$1:$D$65536,3,0)</f>
        <v>4474507.55</v>
      </c>
      <c r="E10316" s="25" t="s">
        <v>1824</v>
      </c>
      <c r="F10316" s="27" t="s">
        <v>2318</v>
      </c>
      <c r="G10316" s="26">
        <v>0</v>
      </c>
      <c r="H10316" s="26">
        <v>0.02</v>
      </c>
      <c r="I10316" s="24">
        <f t="shared" si="162"/>
        <v>4449846.19000002</v>
      </c>
      <c r="J10316" s="27" t="s">
        <v>40</v>
      </c>
      <c r="K10316" s="2" t="s">
        <v>15</v>
      </c>
    </row>
    <row r="10317" spans="1:11" ht="12" customHeight="1" x14ac:dyDescent="0.2">
      <c r="A10317" s="2">
        <v>1700</v>
      </c>
      <c r="B10317" s="20" t="str">
        <f>VLOOKUP(C10317,'[2]05-2025'!$B$1:$C$65536,2,0)</f>
        <v>MATERIAIS MÉDICO HOSPITALARES</v>
      </c>
      <c r="C10317" s="33" t="s">
        <v>108</v>
      </c>
      <c r="D10317" s="21">
        <f>VLOOKUP(C10317,'[2]05-2025'!$B$1:$D$65536,3,0)</f>
        <v>4474507.55</v>
      </c>
      <c r="E10317" s="25" t="s">
        <v>1824</v>
      </c>
      <c r="F10317" s="27" t="s">
        <v>2318</v>
      </c>
      <c r="G10317" s="26">
        <v>0</v>
      </c>
      <c r="H10317" s="26">
        <v>0.06</v>
      </c>
      <c r="I10317" s="24">
        <f t="shared" si="162"/>
        <v>4449846.1300000204</v>
      </c>
      <c r="J10317" s="27" t="s">
        <v>40</v>
      </c>
      <c r="K10317" s="2" t="s">
        <v>15</v>
      </c>
    </row>
    <row r="10318" spans="1:11" ht="12" customHeight="1" x14ac:dyDescent="0.2">
      <c r="A10318" s="2">
        <v>1700</v>
      </c>
      <c r="B10318" s="20" t="str">
        <f>VLOOKUP(C10318,'[2]05-2025'!$B$1:$C$65536,2,0)</f>
        <v>MATERIAIS MÉDICO HOSPITALARES</v>
      </c>
      <c r="C10318" s="33" t="s">
        <v>108</v>
      </c>
      <c r="D10318" s="21">
        <f>VLOOKUP(C10318,'[2]05-2025'!$B$1:$D$65536,3,0)</f>
        <v>4474507.55</v>
      </c>
      <c r="E10318" s="25" t="s">
        <v>1824</v>
      </c>
      <c r="F10318" s="27" t="s">
        <v>2318</v>
      </c>
      <c r="G10318" s="26">
        <v>0</v>
      </c>
      <c r="H10318" s="26">
        <v>1.1100000000000001</v>
      </c>
      <c r="I10318" s="24">
        <f t="shared" si="162"/>
        <v>4449845.02000002</v>
      </c>
      <c r="J10318" s="27" t="s">
        <v>40</v>
      </c>
      <c r="K10318" s="2" t="s">
        <v>15</v>
      </c>
    </row>
    <row r="10319" spans="1:11" ht="12" customHeight="1" x14ac:dyDescent="0.2">
      <c r="A10319" s="2">
        <v>1700</v>
      </c>
      <c r="B10319" s="20" t="str">
        <f>VLOOKUP(C10319,'[2]05-2025'!$B$1:$C$65536,2,0)</f>
        <v>MATERIAIS MÉDICO HOSPITALARES</v>
      </c>
      <c r="C10319" s="33" t="s">
        <v>108</v>
      </c>
      <c r="D10319" s="21">
        <f>VLOOKUP(C10319,'[2]05-2025'!$B$1:$D$65536,3,0)</f>
        <v>4474507.55</v>
      </c>
      <c r="E10319" s="25" t="s">
        <v>1824</v>
      </c>
      <c r="F10319" s="27" t="s">
        <v>2318</v>
      </c>
      <c r="G10319" s="26">
        <v>0</v>
      </c>
      <c r="H10319" s="26">
        <v>0.03</v>
      </c>
      <c r="I10319" s="24">
        <f t="shared" si="162"/>
        <v>4449844.9900000198</v>
      </c>
      <c r="J10319" s="27" t="s">
        <v>40</v>
      </c>
      <c r="K10319" s="2" t="s">
        <v>15</v>
      </c>
    </row>
    <row r="10320" spans="1:11" ht="12" customHeight="1" x14ac:dyDescent="0.2">
      <c r="A10320" s="2">
        <v>1700</v>
      </c>
      <c r="B10320" s="20" t="str">
        <f>VLOOKUP(C10320,'[2]05-2025'!$B$1:$C$65536,2,0)</f>
        <v>MATERIAIS MÉDICO HOSPITALARES</v>
      </c>
      <c r="C10320" s="33" t="s">
        <v>108</v>
      </c>
      <c r="D10320" s="21">
        <f>VLOOKUP(C10320,'[2]05-2025'!$B$1:$D$65536,3,0)</f>
        <v>4474507.55</v>
      </c>
      <c r="E10320" s="25" t="s">
        <v>1824</v>
      </c>
      <c r="F10320" s="27" t="s">
        <v>2318</v>
      </c>
      <c r="G10320" s="26">
        <v>0</v>
      </c>
      <c r="H10320" s="26">
        <v>0.09</v>
      </c>
      <c r="I10320" s="24">
        <f t="shared" si="162"/>
        <v>4449844.9000000199</v>
      </c>
      <c r="J10320" s="27" t="s">
        <v>40</v>
      </c>
      <c r="K10320" s="2" t="s">
        <v>15</v>
      </c>
    </row>
    <row r="10321" spans="1:11" ht="12" customHeight="1" x14ac:dyDescent="0.2">
      <c r="A10321" s="2">
        <v>1700</v>
      </c>
      <c r="B10321" s="20" t="str">
        <f>VLOOKUP(C10321,'[2]05-2025'!$B$1:$C$65536,2,0)</f>
        <v>MATERIAIS MÉDICO HOSPITALARES</v>
      </c>
      <c r="C10321" s="33" t="s">
        <v>108</v>
      </c>
      <c r="D10321" s="21">
        <f>VLOOKUP(C10321,'[2]05-2025'!$B$1:$D$65536,3,0)</f>
        <v>4474507.55</v>
      </c>
      <c r="E10321" s="25" t="s">
        <v>1824</v>
      </c>
      <c r="F10321" s="27" t="s">
        <v>2318</v>
      </c>
      <c r="G10321" s="26">
        <v>0</v>
      </c>
      <c r="H10321" s="26">
        <v>0.02</v>
      </c>
      <c r="I10321" s="24">
        <f t="shared" si="162"/>
        <v>4449844.8800000204</v>
      </c>
      <c r="J10321" s="27" t="s">
        <v>40</v>
      </c>
      <c r="K10321" s="2" t="s">
        <v>15</v>
      </c>
    </row>
    <row r="10322" spans="1:11" ht="12" customHeight="1" x14ac:dyDescent="0.2">
      <c r="A10322" s="2">
        <v>1700</v>
      </c>
      <c r="B10322" s="20" t="str">
        <f>VLOOKUP(C10322,'[2]05-2025'!$B$1:$C$65536,2,0)</f>
        <v>MATERIAIS MÉDICO HOSPITALARES</v>
      </c>
      <c r="C10322" s="33" t="s">
        <v>108</v>
      </c>
      <c r="D10322" s="21">
        <f>VLOOKUP(C10322,'[2]05-2025'!$B$1:$D$65536,3,0)</f>
        <v>4474507.55</v>
      </c>
      <c r="E10322" s="25" t="s">
        <v>1824</v>
      </c>
      <c r="F10322" s="27" t="s">
        <v>2318</v>
      </c>
      <c r="G10322" s="26">
        <v>0</v>
      </c>
      <c r="H10322" s="26">
        <v>0.04</v>
      </c>
      <c r="I10322" s="24">
        <f t="shared" si="162"/>
        <v>4449844.8400000203</v>
      </c>
      <c r="J10322" s="27" t="s">
        <v>40</v>
      </c>
      <c r="K10322" s="2" t="s">
        <v>15</v>
      </c>
    </row>
    <row r="10323" spans="1:11" ht="12" customHeight="1" x14ac:dyDescent="0.2">
      <c r="A10323" s="2">
        <v>1700</v>
      </c>
      <c r="B10323" s="20" t="str">
        <f>VLOOKUP(C10323,'[2]05-2025'!$B$1:$C$65536,2,0)</f>
        <v>MATERIAIS MÉDICO HOSPITALARES</v>
      </c>
      <c r="C10323" s="33" t="s">
        <v>108</v>
      </c>
      <c r="D10323" s="21">
        <f>VLOOKUP(C10323,'[2]05-2025'!$B$1:$D$65536,3,0)</f>
        <v>4474507.55</v>
      </c>
      <c r="E10323" s="25" t="s">
        <v>1824</v>
      </c>
      <c r="F10323" s="27" t="s">
        <v>2318</v>
      </c>
      <c r="G10323" s="26">
        <v>0</v>
      </c>
      <c r="H10323" s="26">
        <v>0.08</v>
      </c>
      <c r="I10323" s="24">
        <f t="shared" si="162"/>
        <v>4449844.7600000203</v>
      </c>
      <c r="J10323" s="27" t="s">
        <v>40</v>
      </c>
      <c r="K10323" s="2" t="s">
        <v>15</v>
      </c>
    </row>
    <row r="10324" spans="1:11" ht="12" customHeight="1" x14ac:dyDescent="0.2">
      <c r="A10324" s="2">
        <v>1700</v>
      </c>
      <c r="B10324" s="20" t="str">
        <f>VLOOKUP(C10324,'[2]05-2025'!$B$1:$C$65536,2,0)</f>
        <v>MATERIAIS MÉDICO HOSPITALARES</v>
      </c>
      <c r="C10324" s="33" t="s">
        <v>108</v>
      </c>
      <c r="D10324" s="21">
        <f>VLOOKUP(C10324,'[2]05-2025'!$B$1:$D$65536,3,0)</f>
        <v>4474507.55</v>
      </c>
      <c r="E10324" s="25" t="s">
        <v>1824</v>
      </c>
      <c r="F10324" s="27" t="s">
        <v>2318</v>
      </c>
      <c r="G10324" s="26">
        <v>0</v>
      </c>
      <c r="H10324" s="26">
        <v>0.05</v>
      </c>
      <c r="I10324" s="24">
        <f t="shared" si="162"/>
        <v>4449844.7100000205</v>
      </c>
      <c r="J10324" s="27" t="s">
        <v>40</v>
      </c>
      <c r="K10324" s="2" t="s">
        <v>15</v>
      </c>
    </row>
    <row r="10325" spans="1:11" ht="12" customHeight="1" x14ac:dyDescent="0.2">
      <c r="A10325" s="2">
        <v>1700</v>
      </c>
      <c r="B10325" s="20" t="str">
        <f>VLOOKUP(C10325,'[2]05-2025'!$B$1:$C$65536,2,0)</f>
        <v>MATERIAIS MÉDICO HOSPITALARES</v>
      </c>
      <c r="C10325" s="33" t="s">
        <v>108</v>
      </c>
      <c r="D10325" s="21">
        <f>VLOOKUP(C10325,'[2]05-2025'!$B$1:$D$65536,3,0)</f>
        <v>4474507.55</v>
      </c>
      <c r="E10325" s="25" t="s">
        <v>1824</v>
      </c>
      <c r="F10325" s="27" t="s">
        <v>2318</v>
      </c>
      <c r="G10325" s="26">
        <v>0</v>
      </c>
      <c r="H10325" s="26">
        <v>7.0000000000000007E-2</v>
      </c>
      <c r="I10325" s="24">
        <f t="shared" si="162"/>
        <v>4449844.6400000202</v>
      </c>
      <c r="J10325" s="27" t="s">
        <v>40</v>
      </c>
      <c r="K10325" s="2" t="s">
        <v>15</v>
      </c>
    </row>
    <row r="10326" spans="1:11" ht="12" customHeight="1" x14ac:dyDescent="0.2">
      <c r="A10326" s="2">
        <v>1700</v>
      </c>
      <c r="B10326" s="20" t="str">
        <f>VLOOKUP(C10326,'[2]05-2025'!$B$1:$C$65536,2,0)</f>
        <v>MATERIAIS MÉDICO HOSPITALARES</v>
      </c>
      <c r="C10326" s="33" t="s">
        <v>108</v>
      </c>
      <c r="D10326" s="21">
        <f>VLOOKUP(C10326,'[2]05-2025'!$B$1:$D$65536,3,0)</f>
        <v>4474507.55</v>
      </c>
      <c r="E10326" s="25" t="s">
        <v>1824</v>
      </c>
      <c r="F10326" s="27" t="s">
        <v>2318</v>
      </c>
      <c r="G10326" s="26">
        <v>0</v>
      </c>
      <c r="H10326" s="26">
        <v>0.01</v>
      </c>
      <c r="I10326" s="24">
        <f t="shared" si="162"/>
        <v>4449844.6300000204</v>
      </c>
      <c r="J10326" s="27" t="s">
        <v>40</v>
      </c>
      <c r="K10326" s="2" t="s">
        <v>15</v>
      </c>
    </row>
    <row r="10327" spans="1:11" ht="12" customHeight="1" x14ac:dyDescent="0.2">
      <c r="A10327" s="2">
        <v>1700</v>
      </c>
      <c r="B10327" s="20" t="str">
        <f>VLOOKUP(C10327,'[2]05-2025'!$B$1:$C$65536,2,0)</f>
        <v>MATERIAIS MÉDICO HOSPITALARES</v>
      </c>
      <c r="C10327" s="33" t="s">
        <v>108</v>
      </c>
      <c r="D10327" s="21">
        <f>VLOOKUP(C10327,'[2]05-2025'!$B$1:$D$65536,3,0)</f>
        <v>4474507.55</v>
      </c>
      <c r="E10327" s="25" t="s">
        <v>1824</v>
      </c>
      <c r="F10327" s="27" t="s">
        <v>2318</v>
      </c>
      <c r="G10327" s="26">
        <v>0</v>
      </c>
      <c r="H10327" s="26">
        <v>0.04</v>
      </c>
      <c r="I10327" s="24">
        <f t="shared" si="162"/>
        <v>4449844.5900000203</v>
      </c>
      <c r="J10327" s="27" t="s">
        <v>40</v>
      </c>
      <c r="K10327" s="2" t="s">
        <v>15</v>
      </c>
    </row>
    <row r="10328" spans="1:11" ht="12" customHeight="1" x14ac:dyDescent="0.2">
      <c r="A10328" s="2">
        <v>1700</v>
      </c>
      <c r="B10328" s="20" t="str">
        <f>VLOOKUP(C10328,'[2]05-2025'!$B$1:$C$65536,2,0)</f>
        <v>MATERIAIS MÉDICO HOSPITALARES</v>
      </c>
      <c r="C10328" s="33" t="s">
        <v>108</v>
      </c>
      <c r="D10328" s="21">
        <f>VLOOKUP(C10328,'[2]05-2025'!$B$1:$D$65536,3,0)</f>
        <v>4474507.55</v>
      </c>
      <c r="E10328" s="25" t="s">
        <v>1824</v>
      </c>
      <c r="F10328" s="27" t="s">
        <v>2318</v>
      </c>
      <c r="G10328" s="26">
        <v>0</v>
      </c>
      <c r="H10328" s="26">
        <v>0.04</v>
      </c>
      <c r="I10328" s="24">
        <f t="shared" si="162"/>
        <v>4449844.5500000203</v>
      </c>
      <c r="J10328" s="27" t="s">
        <v>40</v>
      </c>
      <c r="K10328" s="2" t="s">
        <v>15</v>
      </c>
    </row>
    <row r="10329" spans="1:11" ht="12" customHeight="1" x14ac:dyDescent="0.2">
      <c r="A10329" s="2">
        <v>1700</v>
      </c>
      <c r="B10329" s="20" t="str">
        <f>VLOOKUP(C10329,'[2]05-2025'!$B$1:$C$65536,2,0)</f>
        <v>MATERIAIS MÉDICO HOSPITALARES</v>
      </c>
      <c r="C10329" s="33" t="s">
        <v>108</v>
      </c>
      <c r="D10329" s="21">
        <f>VLOOKUP(C10329,'[2]05-2025'!$B$1:$D$65536,3,0)</f>
        <v>4474507.55</v>
      </c>
      <c r="E10329" s="25" t="s">
        <v>1824</v>
      </c>
      <c r="F10329" s="27" t="s">
        <v>1598</v>
      </c>
      <c r="G10329" s="26">
        <v>0</v>
      </c>
      <c r="H10329" s="26">
        <v>0.03</v>
      </c>
      <c r="I10329" s="24">
        <f t="shared" si="162"/>
        <v>4449844.52000002</v>
      </c>
      <c r="J10329" s="27" t="s">
        <v>40</v>
      </c>
      <c r="K10329" s="2" t="s">
        <v>15</v>
      </c>
    </row>
    <row r="10330" spans="1:11" ht="12" customHeight="1" x14ac:dyDescent="0.2">
      <c r="A10330" s="2">
        <v>1700</v>
      </c>
      <c r="B10330" s="20" t="str">
        <f>VLOOKUP(C10330,'[2]05-2025'!$B$1:$C$65536,2,0)</f>
        <v>MATERIAIS MÉDICO HOSPITALARES</v>
      </c>
      <c r="C10330" s="33" t="s">
        <v>108</v>
      </c>
      <c r="D10330" s="21">
        <f>VLOOKUP(C10330,'[2]05-2025'!$B$1:$D$65536,3,0)</f>
        <v>4474507.55</v>
      </c>
      <c r="E10330" s="25" t="s">
        <v>1824</v>
      </c>
      <c r="F10330" s="27" t="s">
        <v>2318</v>
      </c>
      <c r="G10330" s="26">
        <v>0</v>
      </c>
      <c r="H10330" s="26">
        <v>0.01</v>
      </c>
      <c r="I10330" s="24">
        <f t="shared" si="162"/>
        <v>4449844.5100000203</v>
      </c>
      <c r="J10330" s="27" t="s">
        <v>40</v>
      </c>
      <c r="K10330" s="2" t="s">
        <v>15</v>
      </c>
    </row>
    <row r="10331" spans="1:11" ht="12" customHeight="1" x14ac:dyDescent="0.2">
      <c r="A10331" s="2">
        <v>1700</v>
      </c>
      <c r="B10331" s="20" t="str">
        <f>VLOOKUP(C10331,'[2]05-2025'!$B$1:$C$65536,2,0)</f>
        <v>MATERIAIS MÉDICO HOSPITALARES</v>
      </c>
      <c r="C10331" s="33" t="s">
        <v>108</v>
      </c>
      <c r="D10331" s="21">
        <f>VLOOKUP(C10331,'[2]05-2025'!$B$1:$D$65536,3,0)</f>
        <v>4474507.55</v>
      </c>
      <c r="E10331" s="25" t="s">
        <v>1824</v>
      </c>
      <c r="F10331" s="27" t="s">
        <v>2318</v>
      </c>
      <c r="G10331" s="26">
        <v>0</v>
      </c>
      <c r="H10331" s="26">
        <v>0.01</v>
      </c>
      <c r="I10331" s="24">
        <f t="shared" si="162"/>
        <v>4449844.5000000205</v>
      </c>
      <c r="J10331" s="27" t="s">
        <v>40</v>
      </c>
      <c r="K10331" s="2" t="s">
        <v>15</v>
      </c>
    </row>
    <row r="10332" spans="1:11" ht="12" customHeight="1" x14ac:dyDescent="0.2">
      <c r="A10332" s="2">
        <v>1700</v>
      </c>
      <c r="B10332" s="20" t="str">
        <f>VLOOKUP(C10332,'[2]05-2025'!$B$1:$C$65536,2,0)</f>
        <v>MATERIAIS MÉDICO HOSPITALARES</v>
      </c>
      <c r="C10332" s="33" t="s">
        <v>108</v>
      </c>
      <c r="D10332" s="21">
        <f>VLOOKUP(C10332,'[2]05-2025'!$B$1:$D$65536,3,0)</f>
        <v>4474507.55</v>
      </c>
      <c r="E10332" s="25" t="s">
        <v>1824</v>
      </c>
      <c r="F10332" s="27" t="s">
        <v>2318</v>
      </c>
      <c r="G10332" s="26">
        <v>0</v>
      </c>
      <c r="H10332" s="26">
        <v>0.08</v>
      </c>
      <c r="I10332" s="24">
        <f t="shared" si="162"/>
        <v>4449844.4200000204</v>
      </c>
      <c r="J10332" s="27" t="s">
        <v>40</v>
      </c>
      <c r="K10332" s="2" t="s">
        <v>15</v>
      </c>
    </row>
    <row r="10333" spans="1:11" ht="12" customHeight="1" x14ac:dyDescent="0.2">
      <c r="A10333" s="2">
        <v>1700</v>
      </c>
      <c r="B10333" s="20" t="str">
        <f>VLOOKUP(C10333,'[2]05-2025'!$B$1:$C$65536,2,0)</f>
        <v>MATERIAIS MÉDICO HOSPITALARES</v>
      </c>
      <c r="C10333" s="33" t="s">
        <v>108</v>
      </c>
      <c r="D10333" s="21">
        <f>VLOOKUP(C10333,'[2]05-2025'!$B$1:$D$65536,3,0)</f>
        <v>4474507.55</v>
      </c>
      <c r="E10333" s="25" t="s">
        <v>1824</v>
      </c>
      <c r="F10333" s="27" t="s">
        <v>2318</v>
      </c>
      <c r="G10333" s="26">
        <v>0</v>
      </c>
      <c r="H10333" s="26">
        <v>0.09</v>
      </c>
      <c r="I10333" s="24">
        <f t="shared" si="162"/>
        <v>4449844.3300000206</v>
      </c>
      <c r="J10333" s="27" t="s">
        <v>40</v>
      </c>
      <c r="K10333" s="2" t="s">
        <v>15</v>
      </c>
    </row>
    <row r="10334" spans="1:11" ht="12" customHeight="1" x14ac:dyDescent="0.2">
      <c r="A10334" s="2">
        <v>1700</v>
      </c>
      <c r="B10334" s="20" t="str">
        <f>VLOOKUP(C10334,'[2]05-2025'!$B$1:$C$65536,2,0)</f>
        <v>MATERIAIS MÉDICO HOSPITALARES</v>
      </c>
      <c r="C10334" s="33" t="s">
        <v>108</v>
      </c>
      <c r="D10334" s="21">
        <f>VLOOKUP(C10334,'[2]05-2025'!$B$1:$D$65536,3,0)</f>
        <v>4474507.55</v>
      </c>
      <c r="E10334" s="25" t="s">
        <v>1824</v>
      </c>
      <c r="F10334" s="27" t="s">
        <v>2318</v>
      </c>
      <c r="G10334" s="26">
        <v>0</v>
      </c>
      <c r="H10334" s="26">
        <v>0.02</v>
      </c>
      <c r="I10334" s="24">
        <f t="shared" si="162"/>
        <v>4449844.310000021</v>
      </c>
      <c r="J10334" s="27" t="s">
        <v>40</v>
      </c>
      <c r="K10334" s="2" t="s">
        <v>15</v>
      </c>
    </row>
    <row r="10335" spans="1:11" ht="12" customHeight="1" x14ac:dyDescent="0.2">
      <c r="A10335" s="2">
        <v>1700</v>
      </c>
      <c r="B10335" s="20" t="str">
        <f>VLOOKUP(C10335,'[2]05-2025'!$B$1:$C$65536,2,0)</f>
        <v>MATERIAIS MÉDICO HOSPITALARES</v>
      </c>
      <c r="C10335" s="33" t="s">
        <v>108</v>
      </c>
      <c r="D10335" s="21">
        <f>VLOOKUP(C10335,'[2]05-2025'!$B$1:$D$65536,3,0)</f>
        <v>4474507.55</v>
      </c>
      <c r="E10335" s="25" t="s">
        <v>1824</v>
      </c>
      <c r="F10335" s="27" t="s">
        <v>2318</v>
      </c>
      <c r="G10335" s="26">
        <v>0</v>
      </c>
      <c r="H10335" s="26">
        <v>1.1100000000000001</v>
      </c>
      <c r="I10335" s="24">
        <f t="shared" si="162"/>
        <v>4449843.2000000207</v>
      </c>
      <c r="J10335" s="27" t="s">
        <v>40</v>
      </c>
      <c r="K10335" s="2" t="s">
        <v>15</v>
      </c>
    </row>
    <row r="10336" spans="1:11" ht="12" customHeight="1" x14ac:dyDescent="0.2">
      <c r="A10336" s="2">
        <v>1700</v>
      </c>
      <c r="B10336" s="20" t="str">
        <f>VLOOKUP(C10336,'[2]05-2025'!$B$1:$C$65536,2,0)</f>
        <v>MATERIAIS MÉDICO HOSPITALARES</v>
      </c>
      <c r="C10336" s="33" t="s">
        <v>108</v>
      </c>
      <c r="D10336" s="21">
        <f>VLOOKUP(C10336,'[2]05-2025'!$B$1:$D$65536,3,0)</f>
        <v>4474507.55</v>
      </c>
      <c r="E10336" s="25" t="s">
        <v>1824</v>
      </c>
      <c r="F10336" s="27" t="s">
        <v>2318</v>
      </c>
      <c r="G10336" s="26">
        <v>0</v>
      </c>
      <c r="H10336" s="26">
        <v>0.05</v>
      </c>
      <c r="I10336" s="24">
        <f t="shared" si="162"/>
        <v>4449843.1500000209</v>
      </c>
      <c r="J10336" s="27" t="s">
        <v>40</v>
      </c>
      <c r="K10336" s="2" t="s">
        <v>15</v>
      </c>
    </row>
    <row r="10337" spans="1:11" ht="12" customHeight="1" x14ac:dyDescent="0.2">
      <c r="A10337" s="2">
        <v>1700</v>
      </c>
      <c r="B10337" s="20" t="str">
        <f>VLOOKUP(C10337,'[2]05-2025'!$B$1:$C$65536,2,0)</f>
        <v>MATERIAIS MÉDICO HOSPITALARES</v>
      </c>
      <c r="C10337" s="33" t="s">
        <v>108</v>
      </c>
      <c r="D10337" s="21">
        <f>VLOOKUP(C10337,'[2]05-2025'!$B$1:$D$65536,3,0)</f>
        <v>4474507.55</v>
      </c>
      <c r="E10337" s="25" t="s">
        <v>1824</v>
      </c>
      <c r="F10337" s="27" t="s">
        <v>2318</v>
      </c>
      <c r="G10337" s="26">
        <v>0</v>
      </c>
      <c r="H10337" s="26">
        <v>0.01</v>
      </c>
      <c r="I10337" s="24">
        <f t="shared" si="162"/>
        <v>4449843.1400000211</v>
      </c>
      <c r="J10337" s="27" t="s">
        <v>40</v>
      </c>
      <c r="K10337" s="2" t="s">
        <v>15</v>
      </c>
    </row>
    <row r="10338" spans="1:11" ht="12" customHeight="1" x14ac:dyDescent="0.2">
      <c r="A10338" s="2">
        <v>1700</v>
      </c>
      <c r="B10338" s="20" t="str">
        <f>VLOOKUP(C10338,'[2]05-2025'!$B$1:$C$65536,2,0)</f>
        <v>MATERIAIS MÉDICO HOSPITALARES</v>
      </c>
      <c r="C10338" s="33" t="s">
        <v>108</v>
      </c>
      <c r="D10338" s="21">
        <f>VLOOKUP(C10338,'[2]05-2025'!$B$1:$D$65536,3,0)</f>
        <v>4474507.55</v>
      </c>
      <c r="E10338" s="25" t="s">
        <v>1824</v>
      </c>
      <c r="F10338" s="27" t="s">
        <v>2318</v>
      </c>
      <c r="G10338" s="26">
        <v>0</v>
      </c>
      <c r="H10338" s="26">
        <v>0.06</v>
      </c>
      <c r="I10338" s="24">
        <f t="shared" si="162"/>
        <v>4449843.0800000215</v>
      </c>
      <c r="J10338" s="27" t="s">
        <v>40</v>
      </c>
      <c r="K10338" s="2" t="s">
        <v>15</v>
      </c>
    </row>
    <row r="10339" spans="1:11" ht="12" customHeight="1" x14ac:dyDescent="0.2">
      <c r="A10339" s="2">
        <v>1700</v>
      </c>
      <c r="B10339" s="20" t="str">
        <f>VLOOKUP(C10339,'[2]05-2025'!$B$1:$C$65536,2,0)</f>
        <v>MATERIAIS MÉDICO HOSPITALARES</v>
      </c>
      <c r="C10339" s="33" t="s">
        <v>108</v>
      </c>
      <c r="D10339" s="21">
        <f>VLOOKUP(C10339,'[2]05-2025'!$B$1:$D$65536,3,0)</f>
        <v>4474507.55</v>
      </c>
      <c r="E10339" s="25" t="s">
        <v>1824</v>
      </c>
      <c r="F10339" s="27" t="s">
        <v>2318</v>
      </c>
      <c r="G10339" s="26">
        <v>0</v>
      </c>
      <c r="H10339" s="26">
        <v>0.02</v>
      </c>
      <c r="I10339" s="24">
        <f t="shared" si="162"/>
        <v>4449843.0600000219</v>
      </c>
      <c r="J10339" s="27" t="s">
        <v>40</v>
      </c>
      <c r="K10339" s="2" t="s">
        <v>15</v>
      </c>
    </row>
    <row r="10340" spans="1:11" ht="12" customHeight="1" x14ac:dyDescent="0.2">
      <c r="A10340" s="2">
        <v>1700</v>
      </c>
      <c r="B10340" s="20" t="str">
        <f>VLOOKUP(C10340,'[2]05-2025'!$B$1:$C$65536,2,0)</f>
        <v>MATERIAIS MÉDICO HOSPITALARES</v>
      </c>
      <c r="C10340" s="33" t="s">
        <v>108</v>
      </c>
      <c r="D10340" s="21">
        <f>VLOOKUP(C10340,'[2]05-2025'!$B$1:$D$65536,3,0)</f>
        <v>4474507.55</v>
      </c>
      <c r="E10340" s="25" t="s">
        <v>1824</v>
      </c>
      <c r="F10340" s="27" t="s">
        <v>2318</v>
      </c>
      <c r="G10340" s="26">
        <v>0</v>
      </c>
      <c r="H10340" s="26">
        <v>7.0000000000000007E-2</v>
      </c>
      <c r="I10340" s="24">
        <f t="shared" si="162"/>
        <v>4449842.9900000216</v>
      </c>
      <c r="J10340" s="27" t="s">
        <v>40</v>
      </c>
      <c r="K10340" s="2" t="s">
        <v>15</v>
      </c>
    </row>
    <row r="10341" spans="1:11" ht="12" customHeight="1" x14ac:dyDescent="0.2">
      <c r="A10341" s="2">
        <v>1700</v>
      </c>
      <c r="B10341" s="20" t="str">
        <f>VLOOKUP(C10341,'[2]05-2025'!$B$1:$C$65536,2,0)</f>
        <v>MATERIAIS MÉDICO HOSPITALARES</v>
      </c>
      <c r="C10341" s="33" t="s">
        <v>108</v>
      </c>
      <c r="D10341" s="21">
        <f>VLOOKUP(C10341,'[2]05-2025'!$B$1:$D$65536,3,0)</f>
        <v>4474507.55</v>
      </c>
      <c r="E10341" s="25" t="s">
        <v>1824</v>
      </c>
      <c r="F10341" s="27" t="s">
        <v>2318</v>
      </c>
      <c r="G10341" s="26">
        <v>0</v>
      </c>
      <c r="H10341" s="26">
        <v>0.25</v>
      </c>
      <c r="I10341" s="24">
        <f t="shared" si="162"/>
        <v>4449842.7400000216</v>
      </c>
      <c r="J10341" s="27" t="s">
        <v>40</v>
      </c>
      <c r="K10341" s="2" t="s">
        <v>15</v>
      </c>
    </row>
    <row r="10342" spans="1:11" ht="12" customHeight="1" x14ac:dyDescent="0.2">
      <c r="A10342" s="2">
        <v>1700</v>
      </c>
      <c r="B10342" s="20" t="str">
        <f>VLOOKUP(C10342,'[2]05-2025'!$B$1:$C$65536,2,0)</f>
        <v>MATERIAIS MÉDICO HOSPITALARES</v>
      </c>
      <c r="C10342" s="33" t="s">
        <v>108</v>
      </c>
      <c r="D10342" s="21">
        <f>VLOOKUP(C10342,'[2]05-2025'!$B$1:$D$65536,3,0)</f>
        <v>4474507.55</v>
      </c>
      <c r="E10342" s="25" t="s">
        <v>1824</v>
      </c>
      <c r="F10342" s="27" t="s">
        <v>2318</v>
      </c>
      <c r="G10342" s="26">
        <v>0</v>
      </c>
      <c r="H10342" s="26">
        <v>0.03</v>
      </c>
      <c r="I10342" s="24">
        <f t="shared" si="162"/>
        <v>4449842.7100000214</v>
      </c>
      <c r="J10342" s="27" t="s">
        <v>40</v>
      </c>
      <c r="K10342" s="2" t="s">
        <v>15</v>
      </c>
    </row>
    <row r="10343" spans="1:11" ht="12" customHeight="1" x14ac:dyDescent="0.2">
      <c r="A10343" s="2">
        <v>1700</v>
      </c>
      <c r="B10343" s="20" t="str">
        <f>VLOOKUP(C10343,'[2]05-2025'!$B$1:$C$65536,2,0)</f>
        <v>MATERIAIS MÉDICO HOSPITALARES</v>
      </c>
      <c r="C10343" s="33" t="s">
        <v>108</v>
      </c>
      <c r="D10343" s="21">
        <f>VLOOKUP(C10343,'[2]05-2025'!$B$1:$D$65536,3,0)</f>
        <v>4474507.55</v>
      </c>
      <c r="E10343" s="25" t="s">
        <v>1824</v>
      </c>
      <c r="F10343" s="27" t="s">
        <v>2318</v>
      </c>
      <c r="G10343" s="26">
        <v>0</v>
      </c>
      <c r="H10343" s="26">
        <v>0.01</v>
      </c>
      <c r="I10343" s="24">
        <f t="shared" si="162"/>
        <v>4449842.7000000216</v>
      </c>
      <c r="J10343" s="27" t="s">
        <v>40</v>
      </c>
      <c r="K10343" s="2" t="s">
        <v>15</v>
      </c>
    </row>
    <row r="10344" spans="1:11" ht="12" customHeight="1" x14ac:dyDescent="0.2">
      <c r="A10344" s="2">
        <v>1700</v>
      </c>
      <c r="B10344" s="20" t="str">
        <f>VLOOKUP(C10344,'[2]05-2025'!$B$1:$C$65536,2,0)</f>
        <v>MATERIAIS MÉDICO HOSPITALARES</v>
      </c>
      <c r="C10344" s="33" t="s">
        <v>108</v>
      </c>
      <c r="D10344" s="21">
        <f>VLOOKUP(C10344,'[2]05-2025'!$B$1:$D$65536,3,0)</f>
        <v>4474507.55</v>
      </c>
      <c r="E10344" s="25" t="s">
        <v>1824</v>
      </c>
      <c r="F10344" s="27" t="s">
        <v>2318</v>
      </c>
      <c r="G10344" s="26">
        <v>0</v>
      </c>
      <c r="H10344" s="26">
        <v>0.06</v>
      </c>
      <c r="I10344" s="24">
        <f t="shared" si="162"/>
        <v>4449842.640000022</v>
      </c>
      <c r="J10344" s="27" t="s">
        <v>40</v>
      </c>
      <c r="K10344" s="2" t="s">
        <v>15</v>
      </c>
    </row>
    <row r="10345" spans="1:11" ht="12" customHeight="1" x14ac:dyDescent="0.2">
      <c r="A10345" s="2">
        <v>1700</v>
      </c>
      <c r="B10345" s="20" t="str">
        <f>VLOOKUP(C10345,'[2]05-2025'!$B$1:$C$65536,2,0)</f>
        <v>MATERIAIS MÉDICO HOSPITALARES</v>
      </c>
      <c r="C10345" s="33" t="s">
        <v>108</v>
      </c>
      <c r="D10345" s="21">
        <f>VLOOKUP(C10345,'[2]05-2025'!$B$1:$D$65536,3,0)</f>
        <v>4474507.55</v>
      </c>
      <c r="E10345" s="25" t="s">
        <v>1824</v>
      </c>
      <c r="F10345" s="27" t="s">
        <v>2318</v>
      </c>
      <c r="G10345" s="26">
        <v>0</v>
      </c>
      <c r="H10345" s="26">
        <v>0.01</v>
      </c>
      <c r="I10345" s="24">
        <f t="shared" si="162"/>
        <v>4449842.6300000222</v>
      </c>
      <c r="J10345" s="27" t="s">
        <v>40</v>
      </c>
      <c r="K10345" s="2" t="s">
        <v>15</v>
      </c>
    </row>
    <row r="10346" spans="1:11" ht="12" customHeight="1" x14ac:dyDescent="0.2">
      <c r="A10346" s="2">
        <v>1700</v>
      </c>
      <c r="B10346" s="20" t="str">
        <f>VLOOKUP(C10346,'[2]05-2025'!$B$1:$C$65536,2,0)</f>
        <v>MATERIAIS MÉDICO HOSPITALARES</v>
      </c>
      <c r="C10346" s="33" t="s">
        <v>108</v>
      </c>
      <c r="D10346" s="21">
        <f>VLOOKUP(C10346,'[2]05-2025'!$B$1:$D$65536,3,0)</f>
        <v>4474507.55</v>
      </c>
      <c r="E10346" s="25" t="s">
        <v>1824</v>
      </c>
      <c r="F10346" s="27" t="s">
        <v>2318</v>
      </c>
      <c r="G10346" s="26">
        <v>0</v>
      </c>
      <c r="H10346" s="26">
        <v>0.04</v>
      </c>
      <c r="I10346" s="24">
        <f t="shared" si="162"/>
        <v>4449842.5900000222</v>
      </c>
      <c r="J10346" s="27" t="s">
        <v>40</v>
      </c>
      <c r="K10346" s="2" t="s">
        <v>15</v>
      </c>
    </row>
    <row r="10347" spans="1:11" ht="12" customHeight="1" x14ac:dyDescent="0.2">
      <c r="A10347" s="2">
        <v>1700</v>
      </c>
      <c r="B10347" s="20" t="str">
        <f>VLOOKUP(C10347,'[2]05-2025'!$B$1:$C$65536,2,0)</f>
        <v>MATERIAIS MÉDICO HOSPITALARES</v>
      </c>
      <c r="C10347" s="33" t="s">
        <v>108</v>
      </c>
      <c r="D10347" s="21">
        <f>VLOOKUP(C10347,'[2]05-2025'!$B$1:$D$65536,3,0)</f>
        <v>4474507.55</v>
      </c>
      <c r="E10347" s="25" t="s">
        <v>1824</v>
      </c>
      <c r="F10347" s="27" t="s">
        <v>2318</v>
      </c>
      <c r="G10347" s="26">
        <v>0</v>
      </c>
      <c r="H10347" s="26">
        <v>0.02</v>
      </c>
      <c r="I10347" s="24">
        <f t="shared" si="162"/>
        <v>4449842.5700000226</v>
      </c>
      <c r="J10347" s="27" t="s">
        <v>40</v>
      </c>
      <c r="K10347" s="2" t="s">
        <v>15</v>
      </c>
    </row>
    <row r="10348" spans="1:11" ht="12" customHeight="1" x14ac:dyDescent="0.2">
      <c r="A10348" s="2">
        <v>1700</v>
      </c>
      <c r="B10348" s="20" t="str">
        <f>VLOOKUP(C10348,'[2]05-2025'!$B$1:$C$65536,2,0)</f>
        <v>MATERIAIS MÉDICO HOSPITALARES</v>
      </c>
      <c r="C10348" s="33" t="s">
        <v>108</v>
      </c>
      <c r="D10348" s="21">
        <f>VLOOKUP(C10348,'[2]05-2025'!$B$1:$D$65536,3,0)</f>
        <v>4474507.55</v>
      </c>
      <c r="E10348" s="25" t="s">
        <v>1824</v>
      </c>
      <c r="F10348" s="27" t="s">
        <v>2318</v>
      </c>
      <c r="G10348" s="26">
        <v>0</v>
      </c>
      <c r="H10348" s="26">
        <v>0.01</v>
      </c>
      <c r="I10348" s="24">
        <f t="shared" si="162"/>
        <v>4449842.5600000229</v>
      </c>
      <c r="J10348" s="27" t="s">
        <v>40</v>
      </c>
      <c r="K10348" s="2" t="s">
        <v>15</v>
      </c>
    </row>
    <row r="10349" spans="1:11" ht="12" customHeight="1" x14ac:dyDescent="0.2">
      <c r="A10349" s="2">
        <v>1700</v>
      </c>
      <c r="B10349" s="20" t="str">
        <f>VLOOKUP(C10349,'[2]05-2025'!$B$1:$C$65536,2,0)</f>
        <v>MATERIAIS MÉDICO HOSPITALARES</v>
      </c>
      <c r="C10349" s="33" t="s">
        <v>108</v>
      </c>
      <c r="D10349" s="21">
        <f>VLOOKUP(C10349,'[2]05-2025'!$B$1:$D$65536,3,0)</f>
        <v>4474507.55</v>
      </c>
      <c r="E10349" s="25" t="s">
        <v>1824</v>
      </c>
      <c r="F10349" s="27" t="s">
        <v>2318</v>
      </c>
      <c r="G10349" s="26">
        <v>0</v>
      </c>
      <c r="H10349" s="26">
        <v>0.25</v>
      </c>
      <c r="I10349" s="24">
        <f t="shared" si="162"/>
        <v>4449842.3100000229</v>
      </c>
      <c r="J10349" s="27" t="s">
        <v>40</v>
      </c>
      <c r="K10349" s="2" t="s">
        <v>15</v>
      </c>
    </row>
    <row r="10350" spans="1:11" ht="12" customHeight="1" x14ac:dyDescent="0.2">
      <c r="A10350" s="2">
        <v>1700</v>
      </c>
      <c r="B10350" s="20" t="str">
        <f>VLOOKUP(C10350,'[2]05-2025'!$B$1:$C$65536,2,0)</f>
        <v>MATERIAIS MÉDICO HOSPITALARES</v>
      </c>
      <c r="C10350" s="33" t="s">
        <v>108</v>
      </c>
      <c r="D10350" s="21">
        <f>VLOOKUP(C10350,'[2]05-2025'!$B$1:$D$65536,3,0)</f>
        <v>4474507.55</v>
      </c>
      <c r="E10350" s="25" t="s">
        <v>1824</v>
      </c>
      <c r="F10350" s="27" t="s">
        <v>2318</v>
      </c>
      <c r="G10350" s="26">
        <v>0</v>
      </c>
      <c r="H10350" s="26">
        <v>0.04</v>
      </c>
      <c r="I10350" s="24">
        <f t="shared" si="162"/>
        <v>4449842.2700000228</v>
      </c>
      <c r="J10350" s="27" t="s">
        <v>40</v>
      </c>
      <c r="K10350" s="2" t="s">
        <v>15</v>
      </c>
    </row>
    <row r="10351" spans="1:11" ht="12" customHeight="1" x14ac:dyDescent="0.2">
      <c r="A10351" s="2">
        <v>1700</v>
      </c>
      <c r="B10351" s="20" t="str">
        <f>VLOOKUP(C10351,'[2]05-2025'!$B$1:$C$65536,2,0)</f>
        <v>MATERIAIS MÉDICO HOSPITALARES</v>
      </c>
      <c r="C10351" s="33" t="s">
        <v>108</v>
      </c>
      <c r="D10351" s="21">
        <f>VLOOKUP(C10351,'[2]05-2025'!$B$1:$D$65536,3,0)</f>
        <v>4474507.55</v>
      </c>
      <c r="E10351" s="25" t="s">
        <v>1824</v>
      </c>
      <c r="F10351" s="27" t="s">
        <v>2318</v>
      </c>
      <c r="G10351" s="26">
        <v>0</v>
      </c>
      <c r="H10351" s="26">
        <v>0.05</v>
      </c>
      <c r="I10351" s="24">
        <f t="shared" si="162"/>
        <v>4449842.220000023</v>
      </c>
      <c r="J10351" s="27" t="s">
        <v>40</v>
      </c>
      <c r="K10351" s="2" t="s">
        <v>15</v>
      </c>
    </row>
    <row r="10352" spans="1:11" ht="12" customHeight="1" x14ac:dyDescent="0.2">
      <c r="A10352" s="2">
        <v>1700</v>
      </c>
      <c r="B10352" s="20" t="str">
        <f>VLOOKUP(C10352,'[2]05-2025'!$B$1:$C$65536,2,0)</f>
        <v>MATERIAIS MÉDICO HOSPITALARES</v>
      </c>
      <c r="C10352" s="33" t="s">
        <v>108</v>
      </c>
      <c r="D10352" s="21">
        <f>VLOOKUP(C10352,'[2]05-2025'!$B$1:$D$65536,3,0)</f>
        <v>4474507.55</v>
      </c>
      <c r="E10352" s="25" t="s">
        <v>1824</v>
      </c>
      <c r="F10352" s="27" t="s">
        <v>2318</v>
      </c>
      <c r="G10352" s="26">
        <v>0</v>
      </c>
      <c r="H10352" s="26">
        <v>7.0000000000000007E-2</v>
      </c>
      <c r="I10352" s="24">
        <f t="shared" si="162"/>
        <v>4449842.1500000227</v>
      </c>
      <c r="J10352" s="27" t="s">
        <v>40</v>
      </c>
      <c r="K10352" s="2" t="s">
        <v>15</v>
      </c>
    </row>
    <row r="10353" spans="1:11" ht="12" customHeight="1" x14ac:dyDescent="0.2">
      <c r="A10353" s="2">
        <v>1700</v>
      </c>
      <c r="B10353" s="20" t="str">
        <f>VLOOKUP(C10353,'[2]05-2025'!$B$1:$C$65536,2,0)</f>
        <v>MATERIAIS MÉDICO HOSPITALARES</v>
      </c>
      <c r="C10353" s="33" t="s">
        <v>108</v>
      </c>
      <c r="D10353" s="21">
        <f>VLOOKUP(C10353,'[2]05-2025'!$B$1:$D$65536,3,0)</f>
        <v>4474507.55</v>
      </c>
      <c r="E10353" s="25" t="s">
        <v>1824</v>
      </c>
      <c r="F10353" s="27" t="s">
        <v>2318</v>
      </c>
      <c r="G10353" s="26">
        <v>0</v>
      </c>
      <c r="H10353" s="26">
        <v>0.01</v>
      </c>
      <c r="I10353" s="24">
        <f t="shared" si="162"/>
        <v>4449842.1400000229</v>
      </c>
      <c r="J10353" s="27" t="s">
        <v>40</v>
      </c>
      <c r="K10353" s="2" t="s">
        <v>15</v>
      </c>
    </row>
    <row r="10354" spans="1:11" ht="12" customHeight="1" x14ac:dyDescent="0.2">
      <c r="A10354" s="2">
        <v>1700</v>
      </c>
      <c r="B10354" s="20" t="str">
        <f>VLOOKUP(C10354,'[2]05-2025'!$B$1:$C$65536,2,0)</f>
        <v>MATERIAIS MÉDICO HOSPITALARES</v>
      </c>
      <c r="C10354" s="33" t="s">
        <v>108</v>
      </c>
      <c r="D10354" s="21">
        <f>VLOOKUP(C10354,'[2]05-2025'!$B$1:$D$65536,3,0)</f>
        <v>4474507.55</v>
      </c>
      <c r="E10354" s="25" t="s">
        <v>1824</v>
      </c>
      <c r="F10354" s="27" t="s">
        <v>2318</v>
      </c>
      <c r="G10354" s="26">
        <v>0</v>
      </c>
      <c r="H10354" s="26">
        <v>1.1100000000000001</v>
      </c>
      <c r="I10354" s="24">
        <f t="shared" si="162"/>
        <v>4449841.0300000226</v>
      </c>
      <c r="J10354" s="27" t="s">
        <v>40</v>
      </c>
      <c r="K10354" s="2" t="s">
        <v>15</v>
      </c>
    </row>
    <row r="10355" spans="1:11" ht="12" customHeight="1" x14ac:dyDescent="0.2">
      <c r="A10355" s="2">
        <v>1700</v>
      </c>
      <c r="B10355" s="20" t="str">
        <f>VLOOKUP(C10355,'[2]05-2025'!$B$1:$C$65536,2,0)</f>
        <v>MATERIAIS MÉDICO HOSPITALARES</v>
      </c>
      <c r="C10355" s="33" t="s">
        <v>108</v>
      </c>
      <c r="D10355" s="21">
        <f>VLOOKUP(C10355,'[2]05-2025'!$B$1:$D$65536,3,0)</f>
        <v>4474507.55</v>
      </c>
      <c r="E10355" s="25" t="s">
        <v>1824</v>
      </c>
      <c r="F10355" s="27" t="s">
        <v>2318</v>
      </c>
      <c r="G10355" s="26">
        <v>0</v>
      </c>
      <c r="H10355" s="26">
        <v>0.08</v>
      </c>
      <c r="I10355" s="24">
        <f t="shared" si="162"/>
        <v>4449840.9500000225</v>
      </c>
      <c r="J10355" s="27" t="s">
        <v>40</v>
      </c>
      <c r="K10355" s="2" t="s">
        <v>15</v>
      </c>
    </row>
    <row r="10356" spans="1:11" ht="12" customHeight="1" x14ac:dyDescent="0.2">
      <c r="A10356" s="2">
        <v>1700</v>
      </c>
      <c r="B10356" s="20" t="str">
        <f>VLOOKUP(C10356,'[2]05-2025'!$B$1:$C$65536,2,0)</f>
        <v>MATERIAIS MÉDICO HOSPITALARES</v>
      </c>
      <c r="C10356" s="33" t="s">
        <v>108</v>
      </c>
      <c r="D10356" s="21">
        <f>VLOOKUP(C10356,'[2]05-2025'!$B$1:$D$65536,3,0)</f>
        <v>4474507.55</v>
      </c>
      <c r="E10356" s="25" t="s">
        <v>1824</v>
      </c>
      <c r="F10356" s="27" t="s">
        <v>2318</v>
      </c>
      <c r="G10356" s="26">
        <v>0</v>
      </c>
      <c r="H10356" s="26">
        <v>0.02</v>
      </c>
      <c r="I10356" s="24">
        <f t="shared" si="162"/>
        <v>4449840.930000023</v>
      </c>
      <c r="J10356" s="27" t="s">
        <v>40</v>
      </c>
      <c r="K10356" s="2" t="s">
        <v>15</v>
      </c>
    </row>
    <row r="10357" spans="1:11" ht="12" customHeight="1" x14ac:dyDescent="0.2">
      <c r="A10357" s="2">
        <v>1700</v>
      </c>
      <c r="B10357" s="20" t="str">
        <f>VLOOKUP(C10357,'[2]05-2025'!$B$1:$C$65536,2,0)</f>
        <v>MATERIAIS MÉDICO HOSPITALARES</v>
      </c>
      <c r="C10357" s="33" t="s">
        <v>108</v>
      </c>
      <c r="D10357" s="21">
        <f>VLOOKUP(C10357,'[2]05-2025'!$B$1:$D$65536,3,0)</f>
        <v>4474507.55</v>
      </c>
      <c r="E10357" s="25" t="s">
        <v>1824</v>
      </c>
      <c r="F10357" s="27" t="s">
        <v>2318</v>
      </c>
      <c r="G10357" s="26">
        <v>0</v>
      </c>
      <c r="H10357" s="26">
        <v>0.13</v>
      </c>
      <c r="I10357" s="24">
        <f t="shared" si="162"/>
        <v>4449840.8000000231</v>
      </c>
      <c r="J10357" s="27" t="s">
        <v>40</v>
      </c>
      <c r="K10357" s="2" t="s">
        <v>15</v>
      </c>
    </row>
    <row r="10358" spans="1:11" ht="12" customHeight="1" x14ac:dyDescent="0.2">
      <c r="A10358" s="2">
        <v>1700</v>
      </c>
      <c r="B10358" s="20" t="str">
        <f>VLOOKUP(C10358,'[2]05-2025'!$B$1:$C$65536,2,0)</f>
        <v>MATERIAIS MÉDICO HOSPITALARES</v>
      </c>
      <c r="C10358" s="33" t="s">
        <v>108</v>
      </c>
      <c r="D10358" s="21">
        <f>VLOOKUP(C10358,'[2]05-2025'!$B$1:$D$65536,3,0)</f>
        <v>4474507.55</v>
      </c>
      <c r="E10358" s="25" t="s">
        <v>1824</v>
      </c>
      <c r="F10358" s="27" t="s">
        <v>2318</v>
      </c>
      <c r="G10358" s="26">
        <v>0</v>
      </c>
      <c r="H10358" s="26">
        <v>0.09</v>
      </c>
      <c r="I10358" s="24">
        <f t="shared" si="162"/>
        <v>4449840.7100000232</v>
      </c>
      <c r="J10358" s="27" t="s">
        <v>40</v>
      </c>
      <c r="K10358" s="2" t="s">
        <v>15</v>
      </c>
    </row>
    <row r="10359" spans="1:11" ht="12" customHeight="1" x14ac:dyDescent="0.2">
      <c r="A10359" s="2">
        <v>1700</v>
      </c>
      <c r="B10359" s="20" t="str">
        <f>VLOOKUP(C10359,'[2]05-2025'!$B$1:$C$65536,2,0)</f>
        <v>MATERIAIS MÉDICO HOSPITALARES</v>
      </c>
      <c r="C10359" s="33" t="s">
        <v>108</v>
      </c>
      <c r="D10359" s="21">
        <f>VLOOKUP(C10359,'[2]05-2025'!$B$1:$D$65536,3,0)</f>
        <v>4474507.55</v>
      </c>
      <c r="E10359" s="25" t="s">
        <v>1824</v>
      </c>
      <c r="F10359" s="27" t="s">
        <v>2318</v>
      </c>
      <c r="G10359" s="26">
        <v>0</v>
      </c>
      <c r="H10359" s="26">
        <v>0.01</v>
      </c>
      <c r="I10359" s="24">
        <f t="shared" si="162"/>
        <v>4449840.7000000235</v>
      </c>
      <c r="J10359" s="27" t="s">
        <v>40</v>
      </c>
      <c r="K10359" s="2" t="s">
        <v>15</v>
      </c>
    </row>
    <row r="10360" spans="1:11" ht="12" customHeight="1" x14ac:dyDescent="0.2">
      <c r="A10360" s="2">
        <v>1700</v>
      </c>
      <c r="B10360" s="20" t="str">
        <f>VLOOKUP(C10360,'[2]05-2025'!$B$1:$C$65536,2,0)</f>
        <v>MATERIAIS MÉDICO HOSPITALARES</v>
      </c>
      <c r="C10360" s="33" t="s">
        <v>108</v>
      </c>
      <c r="D10360" s="21">
        <f>VLOOKUP(C10360,'[2]05-2025'!$B$1:$D$65536,3,0)</f>
        <v>4474507.55</v>
      </c>
      <c r="E10360" s="25" t="s">
        <v>1824</v>
      </c>
      <c r="F10360" s="27" t="s">
        <v>2318</v>
      </c>
      <c r="G10360" s="26">
        <v>0</v>
      </c>
      <c r="H10360" s="26">
        <v>0.05</v>
      </c>
      <c r="I10360" s="24">
        <f t="shared" si="162"/>
        <v>4449840.6500000237</v>
      </c>
      <c r="J10360" s="27" t="s">
        <v>40</v>
      </c>
      <c r="K10360" s="2" t="s">
        <v>15</v>
      </c>
    </row>
    <row r="10361" spans="1:11" ht="12" customHeight="1" x14ac:dyDescent="0.2">
      <c r="A10361" s="2">
        <v>1700</v>
      </c>
      <c r="B10361" s="20" t="str">
        <f>VLOOKUP(C10361,'[2]05-2025'!$B$1:$C$65536,2,0)</f>
        <v>MATERIAIS MÉDICO HOSPITALARES</v>
      </c>
      <c r="C10361" s="33" t="s">
        <v>108</v>
      </c>
      <c r="D10361" s="21">
        <f>VLOOKUP(C10361,'[2]05-2025'!$B$1:$D$65536,3,0)</f>
        <v>4474507.55</v>
      </c>
      <c r="E10361" s="25" t="s">
        <v>1824</v>
      </c>
      <c r="F10361" s="27" t="s">
        <v>2318</v>
      </c>
      <c r="G10361" s="26">
        <v>0</v>
      </c>
      <c r="H10361" s="26">
        <v>1.1100000000000001</v>
      </c>
      <c r="I10361" s="24">
        <f t="shared" si="162"/>
        <v>4449839.5400000233</v>
      </c>
      <c r="J10361" s="27" t="s">
        <v>40</v>
      </c>
      <c r="K10361" s="2" t="s">
        <v>15</v>
      </c>
    </row>
    <row r="10362" spans="1:11" ht="12" customHeight="1" x14ac:dyDescent="0.2">
      <c r="A10362" s="2">
        <v>1700</v>
      </c>
      <c r="B10362" s="20" t="str">
        <f>VLOOKUP(C10362,'[2]05-2025'!$B$1:$C$65536,2,0)</f>
        <v>MATERIAIS MÉDICO HOSPITALARES</v>
      </c>
      <c r="C10362" s="33" t="s">
        <v>108</v>
      </c>
      <c r="D10362" s="21">
        <f>VLOOKUP(C10362,'[2]05-2025'!$B$1:$D$65536,3,0)</f>
        <v>4474507.55</v>
      </c>
      <c r="E10362" s="25" t="s">
        <v>1824</v>
      </c>
      <c r="F10362" s="27" t="s">
        <v>2318</v>
      </c>
      <c r="G10362" s="26">
        <v>0</v>
      </c>
      <c r="H10362" s="26">
        <v>0.13</v>
      </c>
      <c r="I10362" s="24">
        <f t="shared" si="162"/>
        <v>4449839.4100000234</v>
      </c>
      <c r="J10362" s="27" t="s">
        <v>40</v>
      </c>
      <c r="K10362" s="2" t="s">
        <v>15</v>
      </c>
    </row>
    <row r="10363" spans="1:11" ht="12" customHeight="1" x14ac:dyDescent="0.2">
      <c r="A10363" s="2">
        <v>1700</v>
      </c>
      <c r="B10363" s="20" t="str">
        <f>VLOOKUP(C10363,'[2]05-2025'!$B$1:$C$65536,2,0)</f>
        <v>MATERIAIS MÉDICO HOSPITALARES</v>
      </c>
      <c r="C10363" s="33" t="s">
        <v>108</v>
      </c>
      <c r="D10363" s="21">
        <f>VLOOKUP(C10363,'[2]05-2025'!$B$1:$D$65536,3,0)</f>
        <v>4474507.55</v>
      </c>
      <c r="E10363" s="25" t="s">
        <v>1824</v>
      </c>
      <c r="F10363" s="27" t="s">
        <v>2318</v>
      </c>
      <c r="G10363" s="26">
        <v>0</v>
      </c>
      <c r="H10363" s="26">
        <v>0.08</v>
      </c>
      <c r="I10363" s="24">
        <f t="shared" si="162"/>
        <v>4449839.3300000234</v>
      </c>
      <c r="J10363" s="27" t="s">
        <v>40</v>
      </c>
      <c r="K10363" s="2" t="s">
        <v>15</v>
      </c>
    </row>
    <row r="10364" spans="1:11" ht="12" customHeight="1" x14ac:dyDescent="0.2">
      <c r="A10364" s="2">
        <v>1700</v>
      </c>
      <c r="B10364" s="20" t="str">
        <f>VLOOKUP(C10364,'[2]05-2025'!$B$1:$C$65536,2,0)</f>
        <v>MATERIAIS MÉDICO HOSPITALARES</v>
      </c>
      <c r="C10364" s="33" t="s">
        <v>108</v>
      </c>
      <c r="D10364" s="21">
        <f>VLOOKUP(C10364,'[2]05-2025'!$B$1:$D$65536,3,0)</f>
        <v>4474507.55</v>
      </c>
      <c r="E10364" s="25" t="s">
        <v>1824</v>
      </c>
      <c r="F10364" s="27" t="s">
        <v>2318</v>
      </c>
      <c r="G10364" s="26">
        <v>0</v>
      </c>
      <c r="H10364" s="26">
        <v>0.09</v>
      </c>
      <c r="I10364" s="24">
        <f t="shared" si="162"/>
        <v>4449839.2400000235</v>
      </c>
      <c r="J10364" s="27" t="s">
        <v>40</v>
      </c>
      <c r="K10364" s="2" t="s">
        <v>15</v>
      </c>
    </row>
    <row r="10365" spans="1:11" ht="12" customHeight="1" x14ac:dyDescent="0.2">
      <c r="A10365" s="2">
        <v>1700</v>
      </c>
      <c r="B10365" s="20" t="str">
        <f>VLOOKUP(C10365,'[2]05-2025'!$B$1:$C$65536,2,0)</f>
        <v>MATERIAIS MÉDICO HOSPITALARES</v>
      </c>
      <c r="C10365" s="33" t="s">
        <v>108</v>
      </c>
      <c r="D10365" s="21">
        <f>VLOOKUP(C10365,'[2]05-2025'!$B$1:$D$65536,3,0)</f>
        <v>4474507.55</v>
      </c>
      <c r="E10365" s="25" t="s">
        <v>1824</v>
      </c>
      <c r="F10365" s="27" t="s">
        <v>2318</v>
      </c>
      <c r="G10365" s="26">
        <v>0</v>
      </c>
      <c r="H10365" s="26">
        <v>0.02</v>
      </c>
      <c r="I10365" s="24">
        <f t="shared" si="162"/>
        <v>4449839.220000024</v>
      </c>
      <c r="J10365" s="27" t="s">
        <v>40</v>
      </c>
      <c r="K10365" s="2" t="s">
        <v>15</v>
      </c>
    </row>
    <row r="10366" spans="1:11" ht="12" customHeight="1" x14ac:dyDescent="0.2">
      <c r="A10366" s="2">
        <v>1700</v>
      </c>
      <c r="B10366" s="20" t="str">
        <f>VLOOKUP(C10366,'[2]05-2025'!$B$1:$C$65536,2,0)</f>
        <v>MATERIAIS MÉDICO HOSPITALARES</v>
      </c>
      <c r="C10366" s="33" t="s">
        <v>108</v>
      </c>
      <c r="D10366" s="21">
        <f>VLOOKUP(C10366,'[2]05-2025'!$B$1:$D$65536,3,0)</f>
        <v>4474507.55</v>
      </c>
      <c r="E10366" s="25" t="s">
        <v>1824</v>
      </c>
      <c r="F10366" s="27" t="s">
        <v>2318</v>
      </c>
      <c r="G10366" s="26">
        <v>0</v>
      </c>
      <c r="H10366" s="26">
        <v>0.04</v>
      </c>
      <c r="I10366" s="24">
        <f t="shared" si="162"/>
        <v>4449839.1800000239</v>
      </c>
      <c r="J10366" s="27" t="s">
        <v>40</v>
      </c>
      <c r="K10366" s="2" t="s">
        <v>15</v>
      </c>
    </row>
    <row r="10367" spans="1:11" ht="12" customHeight="1" x14ac:dyDescent="0.2">
      <c r="A10367" s="2">
        <v>1700</v>
      </c>
      <c r="B10367" s="20" t="str">
        <f>VLOOKUP(C10367,'[2]05-2025'!$B$1:$C$65536,2,0)</f>
        <v>MATERIAIS MÉDICO HOSPITALARES</v>
      </c>
      <c r="C10367" s="33" t="s">
        <v>108</v>
      </c>
      <c r="D10367" s="21">
        <f>VLOOKUP(C10367,'[2]05-2025'!$B$1:$D$65536,3,0)</f>
        <v>4474507.55</v>
      </c>
      <c r="E10367" s="25" t="s">
        <v>1824</v>
      </c>
      <c r="F10367" s="27" t="s">
        <v>2318</v>
      </c>
      <c r="G10367" s="26">
        <v>0</v>
      </c>
      <c r="H10367" s="26">
        <v>0.04</v>
      </c>
      <c r="I10367" s="24">
        <f t="shared" si="162"/>
        <v>4449839.1400000239</v>
      </c>
      <c r="J10367" s="27" t="s">
        <v>40</v>
      </c>
      <c r="K10367" s="2" t="s">
        <v>15</v>
      </c>
    </row>
    <row r="10368" spans="1:11" ht="12" customHeight="1" x14ac:dyDescent="0.2">
      <c r="A10368" s="2">
        <v>1700</v>
      </c>
      <c r="B10368" s="20" t="str">
        <f>VLOOKUP(C10368,'[2]05-2025'!$B$1:$C$65536,2,0)</f>
        <v>MATERIAIS MÉDICO HOSPITALARES</v>
      </c>
      <c r="C10368" s="33" t="s">
        <v>108</v>
      </c>
      <c r="D10368" s="21">
        <f>VLOOKUP(C10368,'[2]05-2025'!$B$1:$D$65536,3,0)</f>
        <v>4474507.55</v>
      </c>
      <c r="E10368" s="25" t="s">
        <v>1824</v>
      </c>
      <c r="F10368" s="27" t="s">
        <v>1598</v>
      </c>
      <c r="G10368" s="26">
        <v>0</v>
      </c>
      <c r="H10368" s="26">
        <v>7.0000000000000007E-2</v>
      </c>
      <c r="I10368" s="24">
        <f t="shared" si="162"/>
        <v>4449839.0700000236</v>
      </c>
      <c r="J10368" s="27" t="s">
        <v>40</v>
      </c>
      <c r="K10368" s="2" t="s">
        <v>15</v>
      </c>
    </row>
    <row r="10369" spans="1:11" ht="12" customHeight="1" x14ac:dyDescent="0.2">
      <c r="A10369" s="2">
        <v>1700</v>
      </c>
      <c r="B10369" s="20" t="str">
        <f>VLOOKUP(C10369,'[2]05-2025'!$B$1:$C$65536,2,0)</f>
        <v>MATERIAIS MÉDICO HOSPITALARES</v>
      </c>
      <c r="C10369" s="33" t="s">
        <v>108</v>
      </c>
      <c r="D10369" s="21">
        <f>VLOOKUP(C10369,'[2]05-2025'!$B$1:$D$65536,3,0)</f>
        <v>4474507.55</v>
      </c>
      <c r="E10369" s="25" t="s">
        <v>1824</v>
      </c>
      <c r="F10369" s="27" t="s">
        <v>2318</v>
      </c>
      <c r="G10369" s="26">
        <v>0</v>
      </c>
      <c r="H10369" s="26">
        <v>0.01</v>
      </c>
      <c r="I10369" s="24">
        <f t="shared" si="162"/>
        <v>4449839.0600000238</v>
      </c>
      <c r="J10369" s="27" t="s">
        <v>40</v>
      </c>
      <c r="K10369" s="2" t="s">
        <v>15</v>
      </c>
    </row>
    <row r="10370" spans="1:11" ht="12" customHeight="1" x14ac:dyDescent="0.2">
      <c r="A10370" s="2">
        <v>1700</v>
      </c>
      <c r="B10370" s="20" t="str">
        <f>VLOOKUP(C10370,'[2]05-2025'!$B$1:$C$65536,2,0)</f>
        <v>MATERIAIS MÉDICO HOSPITALARES</v>
      </c>
      <c r="C10370" s="33" t="s">
        <v>108</v>
      </c>
      <c r="D10370" s="21">
        <f>VLOOKUP(C10370,'[2]05-2025'!$B$1:$D$65536,3,0)</f>
        <v>4474507.55</v>
      </c>
      <c r="E10370" s="25" t="s">
        <v>1824</v>
      </c>
      <c r="F10370" s="27" t="s">
        <v>2318</v>
      </c>
      <c r="G10370" s="26">
        <v>0</v>
      </c>
      <c r="H10370" s="26">
        <v>0.01</v>
      </c>
      <c r="I10370" s="24">
        <f t="shared" si="162"/>
        <v>4449839.050000024</v>
      </c>
      <c r="J10370" s="27" t="s">
        <v>40</v>
      </c>
      <c r="K10370" s="2" t="s">
        <v>15</v>
      </c>
    </row>
    <row r="10371" spans="1:11" ht="12" customHeight="1" x14ac:dyDescent="0.2">
      <c r="A10371" s="2">
        <v>1700</v>
      </c>
      <c r="B10371" s="20" t="str">
        <f>VLOOKUP(C10371,'[2]05-2025'!$B$1:$C$65536,2,0)</f>
        <v>MATERIAIS MÉDICO HOSPITALARES</v>
      </c>
      <c r="C10371" s="33" t="s">
        <v>108</v>
      </c>
      <c r="D10371" s="21">
        <f>VLOOKUP(C10371,'[2]05-2025'!$B$1:$D$65536,3,0)</f>
        <v>4474507.55</v>
      </c>
      <c r="E10371" s="25" t="s">
        <v>1824</v>
      </c>
      <c r="F10371" s="27" t="s">
        <v>2318</v>
      </c>
      <c r="G10371" s="26">
        <v>0</v>
      </c>
      <c r="H10371" s="26">
        <v>0.02</v>
      </c>
      <c r="I10371" s="24">
        <f t="shared" ref="I10371:I10434" si="163">IF(C10371&lt;&gt;C10370,D10371+G10371-H10371,IF(C10371=C10370,I10370+G10371-H10371,"falso"))</f>
        <v>4449839.0300000245</v>
      </c>
      <c r="J10371" s="27" t="s">
        <v>40</v>
      </c>
      <c r="K10371" s="2" t="s">
        <v>15</v>
      </c>
    </row>
    <row r="10372" spans="1:11" ht="12" customHeight="1" x14ac:dyDescent="0.2">
      <c r="A10372" s="2">
        <v>1700</v>
      </c>
      <c r="B10372" s="20" t="str">
        <f>VLOOKUP(C10372,'[2]05-2025'!$B$1:$C$65536,2,0)</f>
        <v>MATERIAIS MÉDICO HOSPITALARES</v>
      </c>
      <c r="C10372" s="33" t="s">
        <v>108</v>
      </c>
      <c r="D10372" s="21">
        <f>VLOOKUP(C10372,'[2]05-2025'!$B$1:$D$65536,3,0)</f>
        <v>4474507.55</v>
      </c>
      <c r="E10372" s="25" t="s">
        <v>1824</v>
      </c>
      <c r="F10372" s="27" t="s">
        <v>2318</v>
      </c>
      <c r="G10372" s="26">
        <v>0</v>
      </c>
      <c r="H10372" s="26">
        <v>0.01</v>
      </c>
      <c r="I10372" s="24">
        <f t="shared" si="163"/>
        <v>4449839.0200000247</v>
      </c>
      <c r="J10372" s="27" t="s">
        <v>40</v>
      </c>
      <c r="K10372" s="2" t="s">
        <v>15</v>
      </c>
    </row>
    <row r="10373" spans="1:11" ht="12" customHeight="1" x14ac:dyDescent="0.2">
      <c r="A10373" s="2">
        <v>1700</v>
      </c>
      <c r="B10373" s="20" t="str">
        <f>VLOOKUP(C10373,'[2]05-2025'!$B$1:$C$65536,2,0)</f>
        <v>MATERIAIS MÉDICO HOSPITALARES</v>
      </c>
      <c r="C10373" s="33" t="s">
        <v>108</v>
      </c>
      <c r="D10373" s="21">
        <f>VLOOKUP(C10373,'[2]05-2025'!$B$1:$D$65536,3,0)</f>
        <v>4474507.55</v>
      </c>
      <c r="E10373" s="25" t="s">
        <v>1824</v>
      </c>
      <c r="F10373" s="27" t="s">
        <v>2318</v>
      </c>
      <c r="G10373" s="26">
        <v>0</v>
      </c>
      <c r="H10373" s="26">
        <v>0.06</v>
      </c>
      <c r="I10373" s="24">
        <f t="shared" si="163"/>
        <v>4449838.9600000251</v>
      </c>
      <c r="J10373" s="27" t="s">
        <v>40</v>
      </c>
      <c r="K10373" s="2" t="s">
        <v>15</v>
      </c>
    </row>
    <row r="10374" spans="1:11" ht="12" customHeight="1" x14ac:dyDescent="0.2">
      <c r="A10374" s="2">
        <v>1700</v>
      </c>
      <c r="B10374" s="20" t="str">
        <f>VLOOKUP(C10374,'[2]05-2025'!$B$1:$C$65536,2,0)</f>
        <v>MATERIAIS MÉDICO HOSPITALARES</v>
      </c>
      <c r="C10374" s="33" t="s">
        <v>108</v>
      </c>
      <c r="D10374" s="21">
        <f>VLOOKUP(C10374,'[2]05-2025'!$B$1:$D$65536,3,0)</f>
        <v>4474507.55</v>
      </c>
      <c r="E10374" s="25" t="s">
        <v>1824</v>
      </c>
      <c r="F10374" s="27" t="s">
        <v>2318</v>
      </c>
      <c r="G10374" s="26">
        <v>0</v>
      </c>
      <c r="H10374" s="26">
        <v>0.01</v>
      </c>
      <c r="I10374" s="24">
        <f t="shared" si="163"/>
        <v>4449838.9500000253</v>
      </c>
      <c r="J10374" s="27" t="s">
        <v>40</v>
      </c>
      <c r="K10374" s="2" t="s">
        <v>15</v>
      </c>
    </row>
    <row r="10375" spans="1:11" ht="12" customHeight="1" x14ac:dyDescent="0.2">
      <c r="A10375" s="2">
        <v>1700</v>
      </c>
      <c r="B10375" s="20" t="str">
        <f>VLOOKUP(C10375,'[2]05-2025'!$B$1:$C$65536,2,0)</f>
        <v>MATERIAIS MÉDICO HOSPITALARES</v>
      </c>
      <c r="C10375" s="33" t="s">
        <v>108</v>
      </c>
      <c r="D10375" s="21">
        <f>VLOOKUP(C10375,'[2]05-2025'!$B$1:$D$65536,3,0)</f>
        <v>4474507.55</v>
      </c>
      <c r="E10375" s="25" t="s">
        <v>1824</v>
      </c>
      <c r="F10375" s="27" t="s">
        <v>2318</v>
      </c>
      <c r="G10375" s="26">
        <v>0</v>
      </c>
      <c r="H10375" s="26">
        <v>0.25</v>
      </c>
      <c r="I10375" s="24">
        <f t="shared" si="163"/>
        <v>4449838.7000000253</v>
      </c>
      <c r="J10375" s="27" t="s">
        <v>40</v>
      </c>
      <c r="K10375" s="2" t="s">
        <v>15</v>
      </c>
    </row>
    <row r="10376" spans="1:11" ht="12" customHeight="1" x14ac:dyDescent="0.2">
      <c r="A10376" s="2">
        <v>1700</v>
      </c>
      <c r="B10376" s="20" t="str">
        <f>VLOOKUP(C10376,'[2]05-2025'!$B$1:$C$65536,2,0)</f>
        <v>MATERIAIS MÉDICO HOSPITALARES</v>
      </c>
      <c r="C10376" s="33" t="s">
        <v>108</v>
      </c>
      <c r="D10376" s="21">
        <f>VLOOKUP(C10376,'[2]05-2025'!$B$1:$D$65536,3,0)</f>
        <v>4474507.55</v>
      </c>
      <c r="E10376" s="25" t="s">
        <v>1824</v>
      </c>
      <c r="F10376" s="27" t="s">
        <v>2318</v>
      </c>
      <c r="G10376" s="26">
        <v>0</v>
      </c>
      <c r="H10376" s="26">
        <v>0.01</v>
      </c>
      <c r="I10376" s="24">
        <f t="shared" si="163"/>
        <v>4449838.6900000256</v>
      </c>
      <c r="J10376" s="27" t="s">
        <v>40</v>
      </c>
      <c r="K10376" s="2" t="s">
        <v>15</v>
      </c>
    </row>
    <row r="10377" spans="1:11" ht="12" customHeight="1" x14ac:dyDescent="0.2">
      <c r="A10377" s="2">
        <v>1700</v>
      </c>
      <c r="B10377" s="20" t="str">
        <f>VLOOKUP(C10377,'[2]05-2025'!$B$1:$C$65536,2,0)</f>
        <v>MATERIAIS MÉDICO HOSPITALARES</v>
      </c>
      <c r="C10377" s="33" t="s">
        <v>108</v>
      </c>
      <c r="D10377" s="21">
        <f>VLOOKUP(C10377,'[2]05-2025'!$B$1:$D$65536,3,0)</f>
        <v>4474507.55</v>
      </c>
      <c r="E10377" s="25" t="s">
        <v>1824</v>
      </c>
      <c r="F10377" s="27" t="s">
        <v>2318</v>
      </c>
      <c r="G10377" s="26">
        <v>0</v>
      </c>
      <c r="H10377" s="26">
        <v>0.01</v>
      </c>
      <c r="I10377" s="24">
        <f t="shared" si="163"/>
        <v>4449838.6800000258</v>
      </c>
      <c r="J10377" s="27" t="s">
        <v>40</v>
      </c>
      <c r="K10377" s="2" t="s">
        <v>15</v>
      </c>
    </row>
    <row r="10378" spans="1:11" ht="12" customHeight="1" x14ac:dyDescent="0.2">
      <c r="A10378" s="2">
        <v>1700</v>
      </c>
      <c r="B10378" s="20" t="str">
        <f>VLOOKUP(C10378,'[2]05-2025'!$B$1:$C$65536,2,0)</f>
        <v>MATERIAIS MÉDICO HOSPITALARES</v>
      </c>
      <c r="C10378" s="33" t="s">
        <v>108</v>
      </c>
      <c r="D10378" s="21">
        <f>VLOOKUP(C10378,'[2]05-2025'!$B$1:$D$65536,3,0)</f>
        <v>4474507.55</v>
      </c>
      <c r="E10378" s="25" t="s">
        <v>1824</v>
      </c>
      <c r="F10378" s="27" t="s">
        <v>2318</v>
      </c>
      <c r="G10378" s="26">
        <v>0</v>
      </c>
      <c r="H10378" s="26">
        <v>0.01</v>
      </c>
      <c r="I10378" s="24">
        <f t="shared" si="163"/>
        <v>4449838.670000026</v>
      </c>
      <c r="J10378" s="27" t="s">
        <v>40</v>
      </c>
      <c r="K10378" s="2" t="s">
        <v>15</v>
      </c>
    </row>
    <row r="10379" spans="1:11" ht="12" customHeight="1" x14ac:dyDescent="0.2">
      <c r="A10379" s="2">
        <v>1700</v>
      </c>
      <c r="B10379" s="20" t="str">
        <f>VLOOKUP(C10379,'[2]05-2025'!$B$1:$C$65536,2,0)</f>
        <v>MATERIAIS MÉDICO HOSPITALARES</v>
      </c>
      <c r="C10379" s="33" t="s">
        <v>108</v>
      </c>
      <c r="D10379" s="21">
        <f>VLOOKUP(C10379,'[2]05-2025'!$B$1:$D$65536,3,0)</f>
        <v>4474507.55</v>
      </c>
      <c r="E10379" s="25" t="s">
        <v>1824</v>
      </c>
      <c r="F10379" s="27" t="s">
        <v>2318</v>
      </c>
      <c r="G10379" s="26">
        <v>0</v>
      </c>
      <c r="H10379" s="26">
        <v>1.1100000000000001</v>
      </c>
      <c r="I10379" s="24">
        <f t="shared" si="163"/>
        <v>4449837.5600000257</v>
      </c>
      <c r="J10379" s="27" t="s">
        <v>40</v>
      </c>
      <c r="K10379" s="2" t="s">
        <v>15</v>
      </c>
    </row>
    <row r="10380" spans="1:11" ht="12" customHeight="1" x14ac:dyDescent="0.2">
      <c r="A10380" s="2">
        <v>1700</v>
      </c>
      <c r="B10380" s="20" t="str">
        <f>VLOOKUP(C10380,'[2]05-2025'!$B$1:$C$65536,2,0)</f>
        <v>MATERIAIS MÉDICO HOSPITALARES</v>
      </c>
      <c r="C10380" s="33" t="s">
        <v>108</v>
      </c>
      <c r="D10380" s="21">
        <f>VLOOKUP(C10380,'[2]05-2025'!$B$1:$D$65536,3,0)</f>
        <v>4474507.55</v>
      </c>
      <c r="E10380" s="25" t="s">
        <v>1824</v>
      </c>
      <c r="F10380" s="27" t="s">
        <v>2318</v>
      </c>
      <c r="G10380" s="26">
        <v>0</v>
      </c>
      <c r="H10380" s="26">
        <v>0.03</v>
      </c>
      <c r="I10380" s="24">
        <f t="shared" si="163"/>
        <v>4449837.5300000254</v>
      </c>
      <c r="J10380" s="27" t="s">
        <v>40</v>
      </c>
      <c r="K10380" s="2" t="s">
        <v>15</v>
      </c>
    </row>
    <row r="10381" spans="1:11" ht="12" customHeight="1" x14ac:dyDescent="0.2">
      <c r="A10381" s="2">
        <v>1700</v>
      </c>
      <c r="B10381" s="20" t="str">
        <f>VLOOKUP(C10381,'[2]05-2025'!$B$1:$C$65536,2,0)</f>
        <v>MATERIAIS MÉDICO HOSPITALARES</v>
      </c>
      <c r="C10381" s="33" t="s">
        <v>108</v>
      </c>
      <c r="D10381" s="21">
        <f>VLOOKUP(C10381,'[2]05-2025'!$B$1:$D$65536,3,0)</f>
        <v>4474507.55</v>
      </c>
      <c r="E10381" s="25" t="s">
        <v>1824</v>
      </c>
      <c r="F10381" s="27" t="s">
        <v>2318</v>
      </c>
      <c r="G10381" s="26">
        <v>0</v>
      </c>
      <c r="H10381" s="26">
        <v>0.08</v>
      </c>
      <c r="I10381" s="24">
        <f t="shared" si="163"/>
        <v>4449837.4500000253</v>
      </c>
      <c r="J10381" s="27" t="s">
        <v>40</v>
      </c>
      <c r="K10381" s="2" t="s">
        <v>15</v>
      </c>
    </row>
    <row r="10382" spans="1:11" ht="12" customHeight="1" x14ac:dyDescent="0.2">
      <c r="A10382" s="2">
        <v>1700</v>
      </c>
      <c r="B10382" s="20" t="str">
        <f>VLOOKUP(C10382,'[2]05-2025'!$B$1:$C$65536,2,0)</f>
        <v>MATERIAIS MÉDICO HOSPITALARES</v>
      </c>
      <c r="C10382" s="33" t="s">
        <v>108</v>
      </c>
      <c r="D10382" s="21">
        <f>VLOOKUP(C10382,'[2]05-2025'!$B$1:$D$65536,3,0)</f>
        <v>4474507.55</v>
      </c>
      <c r="E10382" s="25" t="s">
        <v>1824</v>
      </c>
      <c r="F10382" s="27" t="s">
        <v>2318</v>
      </c>
      <c r="G10382" s="26">
        <v>0</v>
      </c>
      <c r="H10382" s="26">
        <v>0.05</v>
      </c>
      <c r="I10382" s="24">
        <f t="shared" si="163"/>
        <v>4449837.4000000255</v>
      </c>
      <c r="J10382" s="27" t="s">
        <v>40</v>
      </c>
      <c r="K10382" s="2" t="s">
        <v>15</v>
      </c>
    </row>
    <row r="10383" spans="1:11" ht="12" customHeight="1" x14ac:dyDescent="0.2">
      <c r="A10383" s="2">
        <v>1700</v>
      </c>
      <c r="B10383" s="20" t="str">
        <f>VLOOKUP(C10383,'[2]05-2025'!$B$1:$C$65536,2,0)</f>
        <v>MATERIAIS MÉDICO HOSPITALARES</v>
      </c>
      <c r="C10383" s="33" t="s">
        <v>108</v>
      </c>
      <c r="D10383" s="21">
        <f>VLOOKUP(C10383,'[2]05-2025'!$B$1:$D$65536,3,0)</f>
        <v>4474507.55</v>
      </c>
      <c r="E10383" s="25" t="s">
        <v>1824</v>
      </c>
      <c r="F10383" s="27" t="s">
        <v>2318</v>
      </c>
      <c r="G10383" s="26">
        <v>0</v>
      </c>
      <c r="H10383" s="26">
        <v>0.02</v>
      </c>
      <c r="I10383" s="24">
        <f t="shared" si="163"/>
        <v>4449837.380000026</v>
      </c>
      <c r="J10383" s="27" t="s">
        <v>40</v>
      </c>
      <c r="K10383" s="2" t="s">
        <v>15</v>
      </c>
    </row>
    <row r="10384" spans="1:11" ht="12" customHeight="1" x14ac:dyDescent="0.2">
      <c r="A10384" s="2">
        <v>1700</v>
      </c>
      <c r="B10384" s="20" t="str">
        <f>VLOOKUP(C10384,'[2]05-2025'!$B$1:$C$65536,2,0)</f>
        <v>MATERIAIS MÉDICO HOSPITALARES</v>
      </c>
      <c r="C10384" s="33" t="s">
        <v>108</v>
      </c>
      <c r="D10384" s="21">
        <f>VLOOKUP(C10384,'[2]05-2025'!$B$1:$D$65536,3,0)</f>
        <v>4474507.55</v>
      </c>
      <c r="E10384" s="25" t="s">
        <v>1824</v>
      </c>
      <c r="F10384" s="27" t="s">
        <v>2318</v>
      </c>
      <c r="G10384" s="26">
        <v>0</v>
      </c>
      <c r="H10384" s="26">
        <v>0.09</v>
      </c>
      <c r="I10384" s="24">
        <f t="shared" si="163"/>
        <v>4449837.2900000261</v>
      </c>
      <c r="J10384" s="27" t="s">
        <v>40</v>
      </c>
      <c r="K10384" s="2" t="s">
        <v>15</v>
      </c>
    </row>
    <row r="10385" spans="1:11" ht="12" customHeight="1" x14ac:dyDescent="0.2">
      <c r="A10385" s="2">
        <v>1700</v>
      </c>
      <c r="B10385" s="20" t="str">
        <f>VLOOKUP(C10385,'[2]05-2025'!$B$1:$C$65536,2,0)</f>
        <v>MATERIAIS MÉDICO HOSPITALARES</v>
      </c>
      <c r="C10385" s="33" t="s">
        <v>108</v>
      </c>
      <c r="D10385" s="21">
        <f>VLOOKUP(C10385,'[2]05-2025'!$B$1:$D$65536,3,0)</f>
        <v>4474507.55</v>
      </c>
      <c r="E10385" s="25" t="s">
        <v>1824</v>
      </c>
      <c r="F10385" s="27" t="s">
        <v>2318</v>
      </c>
      <c r="G10385" s="26">
        <v>0</v>
      </c>
      <c r="H10385" s="26">
        <v>7.0000000000000007E-2</v>
      </c>
      <c r="I10385" s="24">
        <f t="shared" si="163"/>
        <v>4449837.2200000258</v>
      </c>
      <c r="J10385" s="27" t="s">
        <v>40</v>
      </c>
      <c r="K10385" s="2" t="s">
        <v>15</v>
      </c>
    </row>
    <row r="10386" spans="1:11" ht="12" customHeight="1" x14ac:dyDescent="0.2">
      <c r="A10386" s="2">
        <v>1700</v>
      </c>
      <c r="B10386" s="20" t="str">
        <f>VLOOKUP(C10386,'[2]05-2025'!$B$1:$C$65536,2,0)</f>
        <v>MATERIAIS MÉDICO HOSPITALARES</v>
      </c>
      <c r="C10386" s="33" t="s">
        <v>108</v>
      </c>
      <c r="D10386" s="21">
        <f>VLOOKUP(C10386,'[2]05-2025'!$B$1:$D$65536,3,0)</f>
        <v>4474507.55</v>
      </c>
      <c r="E10386" s="25" t="s">
        <v>1824</v>
      </c>
      <c r="F10386" s="27" t="s">
        <v>2318</v>
      </c>
      <c r="G10386" s="26">
        <v>0</v>
      </c>
      <c r="H10386" s="26">
        <v>0.06</v>
      </c>
      <c r="I10386" s="24">
        <f t="shared" si="163"/>
        <v>4449837.1600000262</v>
      </c>
      <c r="J10386" s="27" t="s">
        <v>40</v>
      </c>
      <c r="K10386" s="2" t="s">
        <v>15</v>
      </c>
    </row>
    <row r="10387" spans="1:11" ht="12" customHeight="1" x14ac:dyDescent="0.2">
      <c r="A10387" s="2">
        <v>1700</v>
      </c>
      <c r="B10387" s="20" t="str">
        <f>VLOOKUP(C10387,'[2]05-2025'!$B$1:$C$65536,2,0)</f>
        <v>MATERIAIS MÉDICO HOSPITALARES</v>
      </c>
      <c r="C10387" s="33" t="s">
        <v>108</v>
      </c>
      <c r="D10387" s="21">
        <f>VLOOKUP(C10387,'[2]05-2025'!$B$1:$D$65536,3,0)</f>
        <v>4474507.55</v>
      </c>
      <c r="E10387" s="25" t="s">
        <v>1824</v>
      </c>
      <c r="F10387" s="27" t="s">
        <v>2318</v>
      </c>
      <c r="G10387" s="26">
        <v>0</v>
      </c>
      <c r="H10387" s="26">
        <v>0.02</v>
      </c>
      <c r="I10387" s="24">
        <f t="shared" si="163"/>
        <v>4449837.1400000267</v>
      </c>
      <c r="J10387" s="27" t="s">
        <v>40</v>
      </c>
      <c r="K10387" s="2" t="s">
        <v>15</v>
      </c>
    </row>
    <row r="10388" spans="1:11" ht="12" customHeight="1" x14ac:dyDescent="0.2">
      <c r="A10388" s="2">
        <v>1700</v>
      </c>
      <c r="B10388" s="20" t="str">
        <f>VLOOKUP(C10388,'[2]05-2025'!$B$1:$C$65536,2,0)</f>
        <v>MATERIAIS MÉDICO HOSPITALARES</v>
      </c>
      <c r="C10388" s="33" t="s">
        <v>108</v>
      </c>
      <c r="D10388" s="21">
        <f>VLOOKUP(C10388,'[2]05-2025'!$B$1:$D$65536,3,0)</f>
        <v>4474507.55</v>
      </c>
      <c r="E10388" s="25" t="s">
        <v>1824</v>
      </c>
      <c r="F10388" s="27" t="s">
        <v>2318</v>
      </c>
      <c r="G10388" s="26">
        <v>0</v>
      </c>
      <c r="H10388" s="26">
        <v>0.04</v>
      </c>
      <c r="I10388" s="24">
        <f t="shared" si="163"/>
        <v>4449837.1000000266</v>
      </c>
      <c r="J10388" s="27" t="s">
        <v>40</v>
      </c>
      <c r="K10388" s="2" t="s">
        <v>15</v>
      </c>
    </row>
    <row r="10389" spans="1:11" ht="12" customHeight="1" x14ac:dyDescent="0.2">
      <c r="A10389" s="2">
        <v>1700</v>
      </c>
      <c r="B10389" s="20" t="str">
        <f>VLOOKUP(C10389,'[2]05-2025'!$B$1:$C$65536,2,0)</f>
        <v>MATERIAIS MÉDICO HOSPITALARES</v>
      </c>
      <c r="C10389" s="33" t="s">
        <v>108</v>
      </c>
      <c r="D10389" s="21">
        <f>VLOOKUP(C10389,'[2]05-2025'!$B$1:$D$65536,3,0)</f>
        <v>4474507.55</v>
      </c>
      <c r="E10389" s="25" t="s">
        <v>1824</v>
      </c>
      <c r="F10389" s="27" t="s">
        <v>2318</v>
      </c>
      <c r="G10389" s="26">
        <v>0</v>
      </c>
      <c r="H10389" s="26">
        <v>0.04</v>
      </c>
      <c r="I10389" s="24">
        <f t="shared" si="163"/>
        <v>4449837.0600000266</v>
      </c>
      <c r="J10389" s="27" t="s">
        <v>40</v>
      </c>
      <c r="K10389" s="2" t="s">
        <v>15</v>
      </c>
    </row>
    <row r="10390" spans="1:11" ht="12" customHeight="1" x14ac:dyDescent="0.2">
      <c r="A10390" s="2">
        <v>1700</v>
      </c>
      <c r="B10390" s="20" t="str">
        <f>VLOOKUP(C10390,'[2]05-2025'!$B$1:$C$65536,2,0)</f>
        <v>MATERIAIS MÉDICO HOSPITALARES</v>
      </c>
      <c r="C10390" s="33" t="s">
        <v>108</v>
      </c>
      <c r="D10390" s="21">
        <f>VLOOKUP(C10390,'[2]05-2025'!$B$1:$D$65536,3,0)</f>
        <v>4474507.55</v>
      </c>
      <c r="E10390" s="25" t="s">
        <v>1824</v>
      </c>
      <c r="F10390" s="27" t="s">
        <v>2318</v>
      </c>
      <c r="G10390" s="26">
        <v>0</v>
      </c>
      <c r="H10390" s="26">
        <v>0.01</v>
      </c>
      <c r="I10390" s="24">
        <f t="shared" si="163"/>
        <v>4449837.0500000268</v>
      </c>
      <c r="J10390" s="27" t="s">
        <v>40</v>
      </c>
      <c r="K10390" s="2" t="s">
        <v>15</v>
      </c>
    </row>
    <row r="10391" spans="1:11" ht="12" customHeight="1" x14ac:dyDescent="0.2">
      <c r="A10391" s="2">
        <v>1700</v>
      </c>
      <c r="B10391" s="20" t="str">
        <f>VLOOKUP(C10391,'[2]05-2025'!$B$1:$C$65536,2,0)</f>
        <v>MATERIAIS MÉDICO HOSPITALARES</v>
      </c>
      <c r="C10391" s="33" t="s">
        <v>108</v>
      </c>
      <c r="D10391" s="21">
        <f>VLOOKUP(C10391,'[2]05-2025'!$B$1:$D$65536,3,0)</f>
        <v>4474507.55</v>
      </c>
      <c r="E10391" s="25" t="s">
        <v>1824</v>
      </c>
      <c r="F10391" s="27" t="s">
        <v>2318</v>
      </c>
      <c r="G10391" s="26">
        <v>0</v>
      </c>
      <c r="H10391" s="26">
        <v>0.25</v>
      </c>
      <c r="I10391" s="24">
        <f t="shared" si="163"/>
        <v>4449836.8000000268</v>
      </c>
      <c r="J10391" s="27" t="s">
        <v>40</v>
      </c>
      <c r="K10391" s="2" t="s">
        <v>15</v>
      </c>
    </row>
    <row r="10392" spans="1:11" ht="12" customHeight="1" x14ac:dyDescent="0.2">
      <c r="A10392" s="2">
        <v>1700</v>
      </c>
      <c r="B10392" s="20" t="str">
        <f>VLOOKUP(C10392,'[2]05-2025'!$B$1:$C$65536,2,0)</f>
        <v>MATERIAIS MÉDICO HOSPITALARES</v>
      </c>
      <c r="C10392" s="33" t="s">
        <v>108</v>
      </c>
      <c r="D10392" s="21">
        <f>VLOOKUP(C10392,'[2]05-2025'!$B$1:$D$65536,3,0)</f>
        <v>4474507.55</v>
      </c>
      <c r="E10392" s="25" t="s">
        <v>1824</v>
      </c>
      <c r="F10392" s="27" t="s">
        <v>2318</v>
      </c>
      <c r="G10392" s="26">
        <v>0</v>
      </c>
      <c r="H10392" s="26">
        <v>0.02</v>
      </c>
      <c r="I10392" s="24">
        <f t="shared" si="163"/>
        <v>4449836.7800000273</v>
      </c>
      <c r="J10392" s="27" t="s">
        <v>40</v>
      </c>
      <c r="K10392" s="2" t="s">
        <v>15</v>
      </c>
    </row>
    <row r="10393" spans="1:11" ht="12" customHeight="1" x14ac:dyDescent="0.2">
      <c r="A10393" s="2">
        <v>1700</v>
      </c>
      <c r="B10393" s="20" t="str">
        <f>VLOOKUP(C10393,'[2]05-2025'!$B$1:$C$65536,2,0)</f>
        <v>MATERIAIS MÉDICO HOSPITALARES</v>
      </c>
      <c r="C10393" s="33" t="s">
        <v>108</v>
      </c>
      <c r="D10393" s="21">
        <f>VLOOKUP(C10393,'[2]05-2025'!$B$1:$D$65536,3,0)</f>
        <v>4474507.55</v>
      </c>
      <c r="E10393" s="25" t="s">
        <v>1824</v>
      </c>
      <c r="F10393" s="27" t="s">
        <v>2318</v>
      </c>
      <c r="G10393" s="26">
        <v>0</v>
      </c>
      <c r="H10393" s="26">
        <v>0.03</v>
      </c>
      <c r="I10393" s="24">
        <f t="shared" si="163"/>
        <v>4449836.750000027</v>
      </c>
      <c r="J10393" s="27" t="s">
        <v>40</v>
      </c>
      <c r="K10393" s="2" t="s">
        <v>15</v>
      </c>
    </row>
    <row r="10394" spans="1:11" ht="12" customHeight="1" x14ac:dyDescent="0.2">
      <c r="A10394" s="2">
        <v>1700</v>
      </c>
      <c r="B10394" s="20" t="str">
        <f>VLOOKUP(C10394,'[2]05-2025'!$B$1:$C$65536,2,0)</f>
        <v>MATERIAIS MÉDICO HOSPITALARES</v>
      </c>
      <c r="C10394" s="33" t="s">
        <v>108</v>
      </c>
      <c r="D10394" s="21">
        <f>VLOOKUP(C10394,'[2]05-2025'!$B$1:$D$65536,3,0)</f>
        <v>4474507.55</v>
      </c>
      <c r="E10394" s="25" t="s">
        <v>1824</v>
      </c>
      <c r="F10394" s="27" t="s">
        <v>2318</v>
      </c>
      <c r="G10394" s="26">
        <v>0</v>
      </c>
      <c r="H10394" s="26">
        <v>0.09</v>
      </c>
      <c r="I10394" s="24">
        <f t="shared" si="163"/>
        <v>4449836.6600000272</v>
      </c>
      <c r="J10394" s="27" t="s">
        <v>40</v>
      </c>
      <c r="K10394" s="2" t="s">
        <v>15</v>
      </c>
    </row>
    <row r="10395" spans="1:11" ht="12" customHeight="1" x14ac:dyDescent="0.2">
      <c r="A10395" s="2">
        <v>1700</v>
      </c>
      <c r="B10395" s="20" t="str">
        <f>VLOOKUP(C10395,'[2]05-2025'!$B$1:$C$65536,2,0)</f>
        <v>MATERIAIS MÉDICO HOSPITALARES</v>
      </c>
      <c r="C10395" s="33" t="s">
        <v>108</v>
      </c>
      <c r="D10395" s="21">
        <f>VLOOKUP(C10395,'[2]05-2025'!$B$1:$D$65536,3,0)</f>
        <v>4474507.55</v>
      </c>
      <c r="E10395" s="25" t="s">
        <v>1824</v>
      </c>
      <c r="F10395" s="27" t="s">
        <v>2318</v>
      </c>
      <c r="G10395" s="26">
        <v>0</v>
      </c>
      <c r="H10395" s="26">
        <v>0.05</v>
      </c>
      <c r="I10395" s="24">
        <f t="shared" si="163"/>
        <v>4449836.6100000273</v>
      </c>
      <c r="J10395" s="27" t="s">
        <v>40</v>
      </c>
      <c r="K10395" s="2" t="s">
        <v>15</v>
      </c>
    </row>
    <row r="10396" spans="1:11" ht="12" customHeight="1" x14ac:dyDescent="0.2">
      <c r="A10396" s="2">
        <v>1700</v>
      </c>
      <c r="B10396" s="20" t="str">
        <f>VLOOKUP(C10396,'[2]05-2025'!$B$1:$C$65536,2,0)</f>
        <v>MATERIAIS MÉDICO HOSPITALARES</v>
      </c>
      <c r="C10396" s="33" t="s">
        <v>108</v>
      </c>
      <c r="D10396" s="21">
        <f>VLOOKUP(C10396,'[2]05-2025'!$B$1:$D$65536,3,0)</f>
        <v>4474507.55</v>
      </c>
      <c r="E10396" s="25" t="s">
        <v>1824</v>
      </c>
      <c r="F10396" s="27" t="s">
        <v>2318</v>
      </c>
      <c r="G10396" s="26">
        <v>0</v>
      </c>
      <c r="H10396" s="26">
        <v>0.01</v>
      </c>
      <c r="I10396" s="24">
        <f t="shared" si="163"/>
        <v>4449836.6000000276</v>
      </c>
      <c r="J10396" s="27" t="s">
        <v>40</v>
      </c>
      <c r="K10396" s="2" t="s">
        <v>15</v>
      </c>
    </row>
    <row r="10397" spans="1:11" ht="12" customHeight="1" x14ac:dyDescent="0.2">
      <c r="A10397" s="2">
        <v>1700</v>
      </c>
      <c r="B10397" s="20" t="str">
        <f>VLOOKUP(C10397,'[2]05-2025'!$B$1:$C$65536,2,0)</f>
        <v>MATERIAIS MÉDICO HOSPITALARES</v>
      </c>
      <c r="C10397" s="33" t="s">
        <v>108</v>
      </c>
      <c r="D10397" s="21">
        <f>VLOOKUP(C10397,'[2]05-2025'!$B$1:$D$65536,3,0)</f>
        <v>4474507.55</v>
      </c>
      <c r="E10397" s="25" t="s">
        <v>1824</v>
      </c>
      <c r="F10397" s="27" t="s">
        <v>2318</v>
      </c>
      <c r="G10397" s="26">
        <v>0</v>
      </c>
      <c r="H10397" s="26">
        <v>0.56000000000000005</v>
      </c>
      <c r="I10397" s="24">
        <f t="shared" si="163"/>
        <v>4449836.040000028</v>
      </c>
      <c r="J10397" s="27" t="s">
        <v>40</v>
      </c>
      <c r="K10397" s="2" t="s">
        <v>15</v>
      </c>
    </row>
    <row r="10398" spans="1:11" ht="12" customHeight="1" x14ac:dyDescent="0.2">
      <c r="A10398" s="2">
        <v>1700</v>
      </c>
      <c r="B10398" s="20" t="str">
        <f>VLOOKUP(C10398,'[2]05-2025'!$B$1:$C$65536,2,0)</f>
        <v>MATERIAIS MÉDICO HOSPITALARES</v>
      </c>
      <c r="C10398" s="33" t="s">
        <v>108</v>
      </c>
      <c r="D10398" s="21">
        <f>VLOOKUP(C10398,'[2]05-2025'!$B$1:$D$65536,3,0)</f>
        <v>4474507.55</v>
      </c>
      <c r="E10398" s="25" t="s">
        <v>1824</v>
      </c>
      <c r="F10398" s="27" t="s">
        <v>2318</v>
      </c>
      <c r="G10398" s="26">
        <v>0</v>
      </c>
      <c r="H10398" s="26">
        <v>0.08</v>
      </c>
      <c r="I10398" s="24">
        <f t="shared" si="163"/>
        <v>4449835.9600000279</v>
      </c>
      <c r="J10398" s="27" t="s">
        <v>40</v>
      </c>
      <c r="K10398" s="2" t="s">
        <v>15</v>
      </c>
    </row>
    <row r="10399" spans="1:11" ht="12" customHeight="1" x14ac:dyDescent="0.2">
      <c r="A10399" s="2">
        <v>1700</v>
      </c>
      <c r="B10399" s="20" t="str">
        <f>VLOOKUP(C10399,'[2]05-2025'!$B$1:$C$65536,2,0)</f>
        <v>MATERIAIS MÉDICO HOSPITALARES</v>
      </c>
      <c r="C10399" s="33" t="s">
        <v>108</v>
      </c>
      <c r="D10399" s="21">
        <f>VLOOKUP(C10399,'[2]05-2025'!$B$1:$D$65536,3,0)</f>
        <v>4474507.55</v>
      </c>
      <c r="E10399" s="25" t="s">
        <v>1824</v>
      </c>
      <c r="F10399" s="27" t="s">
        <v>2318</v>
      </c>
      <c r="G10399" s="26">
        <v>0</v>
      </c>
      <c r="H10399" s="26">
        <v>7.0000000000000007E-2</v>
      </c>
      <c r="I10399" s="24">
        <f t="shared" si="163"/>
        <v>4449835.8900000276</v>
      </c>
      <c r="J10399" s="27" t="s">
        <v>40</v>
      </c>
      <c r="K10399" s="2" t="s">
        <v>15</v>
      </c>
    </row>
    <row r="10400" spans="1:11" ht="12" customHeight="1" x14ac:dyDescent="0.2">
      <c r="A10400" s="2">
        <v>1700</v>
      </c>
      <c r="B10400" s="20" t="str">
        <f>VLOOKUP(C10400,'[2]05-2025'!$B$1:$C$65536,2,0)</f>
        <v>MATERIAIS MÉDICO HOSPITALARES</v>
      </c>
      <c r="C10400" s="33" t="s">
        <v>108</v>
      </c>
      <c r="D10400" s="21">
        <f>VLOOKUP(C10400,'[2]05-2025'!$B$1:$D$65536,3,0)</f>
        <v>4474507.55</v>
      </c>
      <c r="E10400" s="25" t="s">
        <v>1824</v>
      </c>
      <c r="F10400" s="27" t="s">
        <v>2318</v>
      </c>
      <c r="G10400" s="26">
        <v>0</v>
      </c>
      <c r="H10400" s="26">
        <v>0.05</v>
      </c>
      <c r="I10400" s="24">
        <f t="shared" si="163"/>
        <v>4449835.8400000278</v>
      </c>
      <c r="J10400" s="27" t="s">
        <v>40</v>
      </c>
      <c r="K10400" s="2" t="s">
        <v>15</v>
      </c>
    </row>
    <row r="10401" spans="1:11" ht="12" customHeight="1" x14ac:dyDescent="0.2">
      <c r="A10401" s="2">
        <v>1700</v>
      </c>
      <c r="B10401" s="20" t="str">
        <f>VLOOKUP(C10401,'[2]05-2025'!$B$1:$C$65536,2,0)</f>
        <v>MATERIAIS MÉDICO HOSPITALARES</v>
      </c>
      <c r="C10401" s="33" t="s">
        <v>108</v>
      </c>
      <c r="D10401" s="21">
        <f>VLOOKUP(C10401,'[2]05-2025'!$B$1:$D$65536,3,0)</f>
        <v>4474507.55</v>
      </c>
      <c r="E10401" s="25" t="s">
        <v>1824</v>
      </c>
      <c r="F10401" s="27" t="s">
        <v>2318</v>
      </c>
      <c r="G10401" s="26">
        <v>0</v>
      </c>
      <c r="H10401" s="26">
        <v>0.04</v>
      </c>
      <c r="I10401" s="24">
        <f t="shared" si="163"/>
        <v>4449835.8000000278</v>
      </c>
      <c r="J10401" s="27" t="s">
        <v>40</v>
      </c>
      <c r="K10401" s="2" t="s">
        <v>15</v>
      </c>
    </row>
    <row r="10402" spans="1:11" ht="12" customHeight="1" x14ac:dyDescent="0.2">
      <c r="A10402" s="2">
        <v>1700</v>
      </c>
      <c r="B10402" s="20" t="str">
        <f>VLOOKUP(C10402,'[2]05-2025'!$B$1:$C$65536,2,0)</f>
        <v>MATERIAIS MÉDICO HOSPITALARES</v>
      </c>
      <c r="C10402" s="33" t="s">
        <v>108</v>
      </c>
      <c r="D10402" s="21">
        <f>VLOOKUP(C10402,'[2]05-2025'!$B$1:$D$65536,3,0)</f>
        <v>4474507.55</v>
      </c>
      <c r="E10402" s="25" t="s">
        <v>1824</v>
      </c>
      <c r="F10402" s="27" t="s">
        <v>2318</v>
      </c>
      <c r="G10402" s="26">
        <v>0</v>
      </c>
      <c r="H10402" s="26">
        <v>0.01</v>
      </c>
      <c r="I10402" s="24">
        <f t="shared" si="163"/>
        <v>4449835.790000028</v>
      </c>
      <c r="J10402" s="27" t="s">
        <v>40</v>
      </c>
      <c r="K10402" s="2" t="s">
        <v>15</v>
      </c>
    </row>
    <row r="10403" spans="1:11" ht="12" customHeight="1" x14ac:dyDescent="0.2">
      <c r="A10403" s="2">
        <v>1700</v>
      </c>
      <c r="B10403" s="20" t="str">
        <f>VLOOKUP(C10403,'[2]05-2025'!$B$1:$C$65536,2,0)</f>
        <v>MATERIAIS MÉDICO HOSPITALARES</v>
      </c>
      <c r="C10403" s="33" t="s">
        <v>108</v>
      </c>
      <c r="D10403" s="21">
        <f>VLOOKUP(C10403,'[2]05-2025'!$B$1:$D$65536,3,0)</f>
        <v>4474507.55</v>
      </c>
      <c r="E10403" s="25" t="s">
        <v>1824</v>
      </c>
      <c r="F10403" s="27" t="s">
        <v>2318</v>
      </c>
      <c r="G10403" s="26">
        <v>0</v>
      </c>
      <c r="H10403" s="26">
        <v>0.01</v>
      </c>
      <c r="I10403" s="24">
        <f t="shared" si="163"/>
        <v>4449835.7800000282</v>
      </c>
      <c r="J10403" s="27" t="s">
        <v>40</v>
      </c>
      <c r="K10403" s="2" t="s">
        <v>15</v>
      </c>
    </row>
    <row r="10404" spans="1:11" ht="12" customHeight="1" x14ac:dyDescent="0.2">
      <c r="A10404" s="2">
        <v>1700</v>
      </c>
      <c r="B10404" s="20" t="str">
        <f>VLOOKUP(C10404,'[2]05-2025'!$B$1:$C$65536,2,0)</f>
        <v>MATERIAIS MÉDICO HOSPITALARES</v>
      </c>
      <c r="C10404" s="33" t="s">
        <v>108</v>
      </c>
      <c r="D10404" s="21">
        <f>VLOOKUP(C10404,'[2]05-2025'!$B$1:$D$65536,3,0)</f>
        <v>4474507.55</v>
      </c>
      <c r="E10404" s="25" t="s">
        <v>1824</v>
      </c>
      <c r="F10404" s="27" t="s">
        <v>2318</v>
      </c>
      <c r="G10404" s="26">
        <v>0</v>
      </c>
      <c r="H10404" s="26">
        <v>0.02</v>
      </c>
      <c r="I10404" s="24">
        <f t="shared" si="163"/>
        <v>4449835.7600000286</v>
      </c>
      <c r="J10404" s="27" t="s">
        <v>40</v>
      </c>
      <c r="K10404" s="2" t="s">
        <v>15</v>
      </c>
    </row>
    <row r="10405" spans="1:11" ht="12" customHeight="1" x14ac:dyDescent="0.2">
      <c r="A10405" s="2">
        <v>1700</v>
      </c>
      <c r="B10405" s="20" t="str">
        <f>VLOOKUP(C10405,'[2]05-2025'!$B$1:$C$65536,2,0)</f>
        <v>MATERIAIS MÉDICO HOSPITALARES</v>
      </c>
      <c r="C10405" s="33" t="s">
        <v>108</v>
      </c>
      <c r="D10405" s="21">
        <f>VLOOKUP(C10405,'[2]05-2025'!$B$1:$D$65536,3,0)</f>
        <v>4474507.55</v>
      </c>
      <c r="E10405" s="25" t="s">
        <v>1824</v>
      </c>
      <c r="F10405" s="27" t="s">
        <v>2318</v>
      </c>
      <c r="G10405" s="26">
        <v>0</v>
      </c>
      <c r="H10405" s="26">
        <v>0.01</v>
      </c>
      <c r="I10405" s="24">
        <f t="shared" si="163"/>
        <v>4449835.7500000289</v>
      </c>
      <c r="J10405" s="27" t="s">
        <v>40</v>
      </c>
      <c r="K10405" s="2" t="s">
        <v>15</v>
      </c>
    </row>
    <row r="10406" spans="1:11" ht="12" customHeight="1" x14ac:dyDescent="0.2">
      <c r="A10406" s="2">
        <v>1700</v>
      </c>
      <c r="B10406" s="20" t="str">
        <f>VLOOKUP(C10406,'[2]05-2025'!$B$1:$C$65536,2,0)</f>
        <v>MATERIAIS MÉDICO HOSPITALARES</v>
      </c>
      <c r="C10406" s="33" t="s">
        <v>108</v>
      </c>
      <c r="D10406" s="21">
        <f>VLOOKUP(C10406,'[2]05-2025'!$B$1:$D$65536,3,0)</f>
        <v>4474507.55</v>
      </c>
      <c r="E10406" s="25" t="s">
        <v>1824</v>
      </c>
      <c r="F10406" s="27" t="s">
        <v>2318</v>
      </c>
      <c r="G10406" s="26">
        <v>0</v>
      </c>
      <c r="H10406" s="26">
        <v>0.25</v>
      </c>
      <c r="I10406" s="24">
        <f t="shared" si="163"/>
        <v>4449835.5000000289</v>
      </c>
      <c r="J10406" s="27" t="s">
        <v>40</v>
      </c>
      <c r="K10406" s="2" t="s">
        <v>15</v>
      </c>
    </row>
    <row r="10407" spans="1:11" ht="12" customHeight="1" x14ac:dyDescent="0.2">
      <c r="A10407" s="2">
        <v>1700</v>
      </c>
      <c r="B10407" s="20" t="str">
        <f>VLOOKUP(C10407,'[2]05-2025'!$B$1:$C$65536,2,0)</f>
        <v>MATERIAIS MÉDICO HOSPITALARES</v>
      </c>
      <c r="C10407" s="33" t="s">
        <v>108</v>
      </c>
      <c r="D10407" s="21">
        <f>VLOOKUP(C10407,'[2]05-2025'!$B$1:$D$65536,3,0)</f>
        <v>4474507.55</v>
      </c>
      <c r="E10407" s="25" t="s">
        <v>1824</v>
      </c>
      <c r="F10407" s="27" t="s">
        <v>2318</v>
      </c>
      <c r="G10407" s="26">
        <v>0</v>
      </c>
      <c r="H10407" s="26">
        <v>0.01</v>
      </c>
      <c r="I10407" s="24">
        <f t="shared" si="163"/>
        <v>4449835.4900000291</v>
      </c>
      <c r="J10407" s="27" t="s">
        <v>40</v>
      </c>
      <c r="K10407" s="2" t="s">
        <v>15</v>
      </c>
    </row>
    <row r="10408" spans="1:11" ht="12" customHeight="1" x14ac:dyDescent="0.2">
      <c r="A10408" s="2">
        <v>1700</v>
      </c>
      <c r="B10408" s="20" t="str">
        <f>VLOOKUP(C10408,'[2]05-2025'!$B$1:$C$65536,2,0)</f>
        <v>MATERIAIS MÉDICO HOSPITALARES</v>
      </c>
      <c r="C10408" s="33" t="s">
        <v>108</v>
      </c>
      <c r="D10408" s="21">
        <f>VLOOKUP(C10408,'[2]05-2025'!$B$1:$D$65536,3,0)</f>
        <v>4474507.55</v>
      </c>
      <c r="E10408" s="25" t="s">
        <v>1824</v>
      </c>
      <c r="F10408" s="27" t="s">
        <v>2318</v>
      </c>
      <c r="G10408" s="26">
        <v>0</v>
      </c>
      <c r="H10408" s="26">
        <v>0.25</v>
      </c>
      <c r="I10408" s="24">
        <f t="shared" si="163"/>
        <v>4449835.2400000291</v>
      </c>
      <c r="J10408" s="27" t="s">
        <v>40</v>
      </c>
      <c r="K10408" s="2" t="s">
        <v>15</v>
      </c>
    </row>
    <row r="10409" spans="1:11" ht="12" customHeight="1" x14ac:dyDescent="0.2">
      <c r="A10409" s="2">
        <v>1700</v>
      </c>
      <c r="B10409" s="20" t="str">
        <f>VLOOKUP(C10409,'[2]05-2025'!$B$1:$C$65536,2,0)</f>
        <v>MATERIAIS MÉDICO HOSPITALARES</v>
      </c>
      <c r="C10409" s="33" t="s">
        <v>108</v>
      </c>
      <c r="D10409" s="21">
        <f>VLOOKUP(C10409,'[2]05-2025'!$B$1:$D$65536,3,0)</f>
        <v>4474507.55</v>
      </c>
      <c r="E10409" s="25" t="s">
        <v>1824</v>
      </c>
      <c r="F10409" s="27" t="s">
        <v>2318</v>
      </c>
      <c r="G10409" s="26">
        <v>0</v>
      </c>
      <c r="H10409" s="26">
        <v>0.15</v>
      </c>
      <c r="I10409" s="24">
        <f t="shared" si="163"/>
        <v>4449835.0900000287</v>
      </c>
      <c r="J10409" s="27" t="s">
        <v>40</v>
      </c>
      <c r="K10409" s="2" t="s">
        <v>15</v>
      </c>
    </row>
    <row r="10410" spans="1:11" ht="12" customHeight="1" x14ac:dyDescent="0.2">
      <c r="A10410" s="2">
        <v>1700</v>
      </c>
      <c r="B10410" s="20" t="str">
        <f>VLOOKUP(C10410,'[2]05-2025'!$B$1:$C$65536,2,0)</f>
        <v>MATERIAIS MÉDICO HOSPITALARES</v>
      </c>
      <c r="C10410" s="33" t="s">
        <v>108</v>
      </c>
      <c r="D10410" s="21">
        <f>VLOOKUP(C10410,'[2]05-2025'!$B$1:$D$65536,3,0)</f>
        <v>4474507.55</v>
      </c>
      <c r="E10410" s="25" t="s">
        <v>1824</v>
      </c>
      <c r="F10410" s="27" t="s">
        <v>2318</v>
      </c>
      <c r="G10410" s="26">
        <v>0</v>
      </c>
      <c r="H10410" s="26">
        <v>0.03</v>
      </c>
      <c r="I10410" s="24">
        <f t="shared" si="163"/>
        <v>4449835.0600000285</v>
      </c>
      <c r="J10410" s="27" t="s">
        <v>40</v>
      </c>
      <c r="K10410" s="2" t="s">
        <v>15</v>
      </c>
    </row>
    <row r="10411" spans="1:11" ht="12" customHeight="1" x14ac:dyDescent="0.2">
      <c r="A10411" s="2">
        <v>1700</v>
      </c>
      <c r="B10411" s="20" t="str">
        <f>VLOOKUP(C10411,'[2]05-2025'!$B$1:$C$65536,2,0)</f>
        <v>MATERIAIS MÉDICO HOSPITALARES</v>
      </c>
      <c r="C10411" s="33" t="s">
        <v>108</v>
      </c>
      <c r="D10411" s="21">
        <f>VLOOKUP(C10411,'[2]05-2025'!$B$1:$D$65536,3,0)</f>
        <v>4474507.55</v>
      </c>
      <c r="E10411" s="25" t="s">
        <v>1824</v>
      </c>
      <c r="F10411" s="27" t="s">
        <v>2318</v>
      </c>
      <c r="G10411" s="26">
        <v>0</v>
      </c>
      <c r="H10411" s="26">
        <v>0.05</v>
      </c>
      <c r="I10411" s="24">
        <f t="shared" si="163"/>
        <v>4449835.0100000286</v>
      </c>
      <c r="J10411" s="27" t="s">
        <v>40</v>
      </c>
      <c r="K10411" s="2" t="s">
        <v>15</v>
      </c>
    </row>
    <row r="10412" spans="1:11" ht="12" customHeight="1" x14ac:dyDescent="0.2">
      <c r="A10412" s="2">
        <v>1700</v>
      </c>
      <c r="B10412" s="20" t="str">
        <f>VLOOKUP(C10412,'[2]05-2025'!$B$1:$C$65536,2,0)</f>
        <v>MATERIAIS MÉDICO HOSPITALARES</v>
      </c>
      <c r="C10412" s="33" t="s">
        <v>108</v>
      </c>
      <c r="D10412" s="21">
        <f>VLOOKUP(C10412,'[2]05-2025'!$B$1:$D$65536,3,0)</f>
        <v>4474507.55</v>
      </c>
      <c r="E10412" s="25" t="s">
        <v>1824</v>
      </c>
      <c r="F10412" s="27" t="s">
        <v>1598</v>
      </c>
      <c r="G10412" s="26">
        <v>0</v>
      </c>
      <c r="H10412" s="26">
        <v>0.04</v>
      </c>
      <c r="I10412" s="24">
        <f t="shared" si="163"/>
        <v>4449834.9700000286</v>
      </c>
      <c r="J10412" s="27" t="s">
        <v>40</v>
      </c>
      <c r="K10412" s="2" t="s">
        <v>15</v>
      </c>
    </row>
    <row r="10413" spans="1:11" ht="12" customHeight="1" x14ac:dyDescent="0.2">
      <c r="A10413" s="2">
        <v>1700</v>
      </c>
      <c r="B10413" s="20" t="str">
        <f>VLOOKUP(C10413,'[2]05-2025'!$B$1:$C$65536,2,0)</f>
        <v>MATERIAIS MÉDICO HOSPITALARES</v>
      </c>
      <c r="C10413" s="33" t="s">
        <v>108</v>
      </c>
      <c r="D10413" s="21">
        <f>VLOOKUP(C10413,'[2]05-2025'!$B$1:$D$65536,3,0)</f>
        <v>4474507.55</v>
      </c>
      <c r="E10413" s="25" t="s">
        <v>1824</v>
      </c>
      <c r="F10413" s="27" t="s">
        <v>2318</v>
      </c>
      <c r="G10413" s="26">
        <v>0</v>
      </c>
      <c r="H10413" s="26">
        <v>0.06</v>
      </c>
      <c r="I10413" s="24">
        <f t="shared" si="163"/>
        <v>4449834.910000029</v>
      </c>
      <c r="J10413" s="27" t="s">
        <v>40</v>
      </c>
      <c r="K10413" s="2" t="s">
        <v>15</v>
      </c>
    </row>
    <row r="10414" spans="1:11" ht="12" customHeight="1" x14ac:dyDescent="0.2">
      <c r="A10414" s="2">
        <v>1700</v>
      </c>
      <c r="B10414" s="20" t="str">
        <f>VLOOKUP(C10414,'[2]05-2025'!$B$1:$C$65536,2,0)</f>
        <v>MATERIAIS MÉDICO HOSPITALARES</v>
      </c>
      <c r="C10414" s="33" t="s">
        <v>108</v>
      </c>
      <c r="D10414" s="21">
        <f>VLOOKUP(C10414,'[2]05-2025'!$B$1:$D$65536,3,0)</f>
        <v>4474507.55</v>
      </c>
      <c r="E10414" s="25" t="s">
        <v>1824</v>
      </c>
      <c r="F10414" s="27" t="s">
        <v>2318</v>
      </c>
      <c r="G10414" s="26">
        <v>0</v>
      </c>
      <c r="H10414" s="26">
        <v>0.01</v>
      </c>
      <c r="I10414" s="24">
        <f t="shared" si="163"/>
        <v>4449834.9000000292</v>
      </c>
      <c r="J10414" s="27" t="s">
        <v>40</v>
      </c>
      <c r="K10414" s="2" t="s">
        <v>15</v>
      </c>
    </row>
    <row r="10415" spans="1:11" ht="12" customHeight="1" x14ac:dyDescent="0.2">
      <c r="A10415" s="2">
        <v>1700</v>
      </c>
      <c r="B10415" s="20" t="str">
        <f>VLOOKUP(C10415,'[2]05-2025'!$B$1:$C$65536,2,0)</f>
        <v>MATERIAIS MÉDICO HOSPITALARES</v>
      </c>
      <c r="C10415" s="33" t="s">
        <v>108</v>
      </c>
      <c r="D10415" s="21">
        <f>VLOOKUP(C10415,'[2]05-2025'!$B$1:$D$65536,3,0)</f>
        <v>4474507.55</v>
      </c>
      <c r="E10415" s="25" t="s">
        <v>1824</v>
      </c>
      <c r="F10415" s="27" t="s">
        <v>2318</v>
      </c>
      <c r="G10415" s="26">
        <v>0</v>
      </c>
      <c r="H10415" s="26">
        <v>1.1100000000000001</v>
      </c>
      <c r="I10415" s="24">
        <f t="shared" si="163"/>
        <v>4449833.7900000289</v>
      </c>
      <c r="J10415" s="27" t="s">
        <v>40</v>
      </c>
      <c r="K10415" s="2" t="s">
        <v>15</v>
      </c>
    </row>
    <row r="10416" spans="1:11" ht="12" customHeight="1" x14ac:dyDescent="0.2">
      <c r="A10416" s="2">
        <v>1700</v>
      </c>
      <c r="B10416" s="20" t="str">
        <f>VLOOKUP(C10416,'[2]05-2025'!$B$1:$C$65536,2,0)</f>
        <v>MATERIAIS MÉDICO HOSPITALARES</v>
      </c>
      <c r="C10416" s="33" t="s">
        <v>108</v>
      </c>
      <c r="D10416" s="21">
        <f>VLOOKUP(C10416,'[2]05-2025'!$B$1:$D$65536,3,0)</f>
        <v>4474507.55</v>
      </c>
      <c r="E10416" s="25" t="s">
        <v>1824</v>
      </c>
      <c r="F10416" s="27" t="s">
        <v>2318</v>
      </c>
      <c r="G10416" s="26">
        <v>0</v>
      </c>
      <c r="H10416" s="26">
        <v>0.03</v>
      </c>
      <c r="I10416" s="24">
        <f t="shared" si="163"/>
        <v>4449833.7600000286</v>
      </c>
      <c r="J10416" s="27" t="s">
        <v>40</v>
      </c>
      <c r="K10416" s="2" t="s">
        <v>15</v>
      </c>
    </row>
    <row r="10417" spans="1:11" ht="12" customHeight="1" x14ac:dyDescent="0.2">
      <c r="A10417" s="2">
        <v>1700</v>
      </c>
      <c r="B10417" s="20" t="str">
        <f>VLOOKUP(C10417,'[2]05-2025'!$B$1:$C$65536,2,0)</f>
        <v>MATERIAIS MÉDICO HOSPITALARES</v>
      </c>
      <c r="C10417" s="33" t="s">
        <v>108</v>
      </c>
      <c r="D10417" s="21">
        <f>VLOOKUP(C10417,'[2]05-2025'!$B$1:$D$65536,3,0)</f>
        <v>4474507.55</v>
      </c>
      <c r="E10417" s="25" t="s">
        <v>1824</v>
      </c>
      <c r="F10417" s="27" t="s">
        <v>2318</v>
      </c>
      <c r="G10417" s="26">
        <v>0</v>
      </c>
      <c r="H10417" s="26">
        <v>0.25</v>
      </c>
      <c r="I10417" s="24">
        <f t="shared" si="163"/>
        <v>4449833.5100000286</v>
      </c>
      <c r="J10417" s="27" t="s">
        <v>40</v>
      </c>
      <c r="K10417" s="2" t="s">
        <v>15</v>
      </c>
    </row>
    <row r="10418" spans="1:11" ht="12" customHeight="1" x14ac:dyDescent="0.2">
      <c r="A10418" s="2">
        <v>1700</v>
      </c>
      <c r="B10418" s="20" t="str">
        <f>VLOOKUP(C10418,'[2]05-2025'!$B$1:$C$65536,2,0)</f>
        <v>MATERIAIS MÉDICO HOSPITALARES</v>
      </c>
      <c r="C10418" s="33" t="s">
        <v>108</v>
      </c>
      <c r="D10418" s="21">
        <f>VLOOKUP(C10418,'[2]05-2025'!$B$1:$D$65536,3,0)</f>
        <v>4474507.55</v>
      </c>
      <c r="E10418" s="25" t="s">
        <v>1824</v>
      </c>
      <c r="F10418" s="27" t="s">
        <v>2318</v>
      </c>
      <c r="G10418" s="26">
        <v>0</v>
      </c>
      <c r="H10418" s="26">
        <v>0.01</v>
      </c>
      <c r="I10418" s="24">
        <f t="shared" si="163"/>
        <v>4449833.5000000289</v>
      </c>
      <c r="J10418" s="27" t="s">
        <v>40</v>
      </c>
      <c r="K10418" s="2" t="s">
        <v>15</v>
      </c>
    </row>
    <row r="10419" spans="1:11" ht="12" customHeight="1" x14ac:dyDescent="0.2">
      <c r="A10419" s="2">
        <v>1700</v>
      </c>
      <c r="B10419" s="20" t="str">
        <f>VLOOKUP(C10419,'[2]05-2025'!$B$1:$C$65536,2,0)</f>
        <v>MATERIAIS MÉDICO HOSPITALARES</v>
      </c>
      <c r="C10419" s="33" t="s">
        <v>108</v>
      </c>
      <c r="D10419" s="21">
        <f>VLOOKUP(C10419,'[2]05-2025'!$B$1:$D$65536,3,0)</f>
        <v>4474507.55</v>
      </c>
      <c r="E10419" s="25" t="s">
        <v>1824</v>
      </c>
      <c r="F10419" s="27" t="s">
        <v>2318</v>
      </c>
      <c r="G10419" s="26">
        <v>0</v>
      </c>
      <c r="H10419" s="26">
        <v>0.08</v>
      </c>
      <c r="I10419" s="24">
        <f t="shared" si="163"/>
        <v>4449833.4200000288</v>
      </c>
      <c r="J10419" s="27" t="s">
        <v>40</v>
      </c>
      <c r="K10419" s="2" t="s">
        <v>15</v>
      </c>
    </row>
    <row r="10420" spans="1:11" ht="12" customHeight="1" x14ac:dyDescent="0.2">
      <c r="A10420" s="2">
        <v>1700</v>
      </c>
      <c r="B10420" s="20" t="str">
        <f>VLOOKUP(C10420,'[2]05-2025'!$B$1:$C$65536,2,0)</f>
        <v>MATERIAIS MÉDICO HOSPITALARES</v>
      </c>
      <c r="C10420" s="33" t="s">
        <v>108</v>
      </c>
      <c r="D10420" s="21">
        <f>VLOOKUP(C10420,'[2]05-2025'!$B$1:$D$65536,3,0)</f>
        <v>4474507.55</v>
      </c>
      <c r="E10420" s="25" t="s">
        <v>1824</v>
      </c>
      <c r="F10420" s="27" t="s">
        <v>2318</v>
      </c>
      <c r="G10420" s="26">
        <v>0</v>
      </c>
      <c r="H10420" s="26">
        <v>7.0000000000000007E-2</v>
      </c>
      <c r="I10420" s="24">
        <f t="shared" si="163"/>
        <v>4449833.3500000285</v>
      </c>
      <c r="J10420" s="27" t="s">
        <v>40</v>
      </c>
      <c r="K10420" s="2" t="s">
        <v>15</v>
      </c>
    </row>
    <row r="10421" spans="1:11" ht="12" customHeight="1" x14ac:dyDescent="0.2">
      <c r="A10421" s="2">
        <v>1700</v>
      </c>
      <c r="B10421" s="20" t="str">
        <f>VLOOKUP(C10421,'[2]05-2025'!$B$1:$C$65536,2,0)</f>
        <v>MATERIAIS MÉDICO HOSPITALARES</v>
      </c>
      <c r="C10421" s="33" t="s">
        <v>108</v>
      </c>
      <c r="D10421" s="21">
        <f>VLOOKUP(C10421,'[2]05-2025'!$B$1:$D$65536,3,0)</f>
        <v>4474507.55</v>
      </c>
      <c r="E10421" s="25" t="s">
        <v>1824</v>
      </c>
      <c r="F10421" s="27" t="s">
        <v>2318</v>
      </c>
      <c r="G10421" s="26">
        <v>0</v>
      </c>
      <c r="H10421" s="26">
        <v>0.01</v>
      </c>
      <c r="I10421" s="24">
        <f t="shared" si="163"/>
        <v>4449833.3400000287</v>
      </c>
      <c r="J10421" s="27" t="s">
        <v>40</v>
      </c>
      <c r="K10421" s="2" t="s">
        <v>15</v>
      </c>
    </row>
    <row r="10422" spans="1:11" ht="12" customHeight="1" x14ac:dyDescent="0.2">
      <c r="A10422" s="2">
        <v>1700</v>
      </c>
      <c r="B10422" s="20" t="str">
        <f>VLOOKUP(C10422,'[2]05-2025'!$B$1:$C$65536,2,0)</f>
        <v>MATERIAIS MÉDICO HOSPITALARES</v>
      </c>
      <c r="C10422" s="33" t="s">
        <v>108</v>
      </c>
      <c r="D10422" s="21">
        <f>VLOOKUP(C10422,'[2]05-2025'!$B$1:$D$65536,3,0)</f>
        <v>4474507.55</v>
      </c>
      <c r="E10422" s="25" t="s">
        <v>1824</v>
      </c>
      <c r="F10422" s="27" t="s">
        <v>2318</v>
      </c>
      <c r="G10422" s="26">
        <v>0</v>
      </c>
      <c r="H10422" s="26">
        <v>0.02</v>
      </c>
      <c r="I10422" s="24">
        <f t="shared" si="163"/>
        <v>4449833.3200000292</v>
      </c>
      <c r="J10422" s="27" t="s">
        <v>40</v>
      </c>
      <c r="K10422" s="2" t="s">
        <v>15</v>
      </c>
    </row>
    <row r="10423" spans="1:11" ht="12" customHeight="1" x14ac:dyDescent="0.2">
      <c r="A10423" s="2">
        <v>1700</v>
      </c>
      <c r="B10423" s="20" t="str">
        <f>VLOOKUP(C10423,'[2]05-2025'!$B$1:$C$65536,2,0)</f>
        <v>MATERIAIS MÉDICO HOSPITALARES</v>
      </c>
      <c r="C10423" s="33" t="s">
        <v>108</v>
      </c>
      <c r="D10423" s="21">
        <f>VLOOKUP(C10423,'[2]05-2025'!$B$1:$D$65536,3,0)</f>
        <v>4474507.55</v>
      </c>
      <c r="E10423" s="25" t="s">
        <v>1824</v>
      </c>
      <c r="F10423" s="27" t="s">
        <v>2318</v>
      </c>
      <c r="G10423" s="26">
        <v>0</v>
      </c>
      <c r="H10423" s="26">
        <v>0.02</v>
      </c>
      <c r="I10423" s="24">
        <f t="shared" si="163"/>
        <v>4449833.3000000296</v>
      </c>
      <c r="J10423" s="27" t="s">
        <v>40</v>
      </c>
      <c r="K10423" s="2" t="s">
        <v>15</v>
      </c>
    </row>
    <row r="10424" spans="1:11" ht="12" customHeight="1" x14ac:dyDescent="0.2">
      <c r="A10424" s="2">
        <v>1700</v>
      </c>
      <c r="B10424" s="20" t="str">
        <f>VLOOKUP(C10424,'[2]05-2025'!$B$1:$C$65536,2,0)</f>
        <v>MATERIAIS MÉDICO HOSPITALARES</v>
      </c>
      <c r="C10424" s="33" t="s">
        <v>108</v>
      </c>
      <c r="D10424" s="21">
        <f>VLOOKUP(C10424,'[2]05-2025'!$B$1:$D$65536,3,0)</f>
        <v>4474507.55</v>
      </c>
      <c r="E10424" s="25" t="s">
        <v>1824</v>
      </c>
      <c r="F10424" s="27" t="s">
        <v>2318</v>
      </c>
      <c r="G10424" s="26">
        <v>0</v>
      </c>
      <c r="H10424" s="26">
        <v>0.09</v>
      </c>
      <c r="I10424" s="24">
        <f t="shared" si="163"/>
        <v>4449833.2100000298</v>
      </c>
      <c r="J10424" s="27" t="s">
        <v>40</v>
      </c>
      <c r="K10424" s="2" t="s">
        <v>15</v>
      </c>
    </row>
    <row r="10425" spans="1:11" ht="12" customHeight="1" x14ac:dyDescent="0.2">
      <c r="A10425" s="2">
        <v>1700</v>
      </c>
      <c r="B10425" s="20" t="str">
        <f>VLOOKUP(C10425,'[2]05-2025'!$B$1:$C$65536,2,0)</f>
        <v>MATERIAIS MÉDICO HOSPITALARES</v>
      </c>
      <c r="C10425" s="33" t="s">
        <v>108</v>
      </c>
      <c r="D10425" s="21">
        <f>VLOOKUP(C10425,'[2]05-2025'!$B$1:$D$65536,3,0)</f>
        <v>4474507.55</v>
      </c>
      <c r="E10425" s="25" t="s">
        <v>1824</v>
      </c>
      <c r="F10425" s="27" t="s">
        <v>2318</v>
      </c>
      <c r="G10425" s="26">
        <v>0</v>
      </c>
      <c r="H10425" s="26">
        <v>0.02</v>
      </c>
      <c r="I10425" s="24">
        <f t="shared" si="163"/>
        <v>4449833.1900000302</v>
      </c>
      <c r="J10425" s="27" t="s">
        <v>40</v>
      </c>
      <c r="K10425" s="2" t="s">
        <v>15</v>
      </c>
    </row>
    <row r="10426" spans="1:11" ht="12" customHeight="1" x14ac:dyDescent="0.2">
      <c r="A10426" s="2">
        <v>1700</v>
      </c>
      <c r="B10426" s="20" t="str">
        <f>VLOOKUP(C10426,'[2]05-2025'!$B$1:$C$65536,2,0)</f>
        <v>MATERIAIS MÉDICO HOSPITALARES</v>
      </c>
      <c r="C10426" s="33" t="s">
        <v>108</v>
      </c>
      <c r="D10426" s="21">
        <f>VLOOKUP(C10426,'[2]05-2025'!$B$1:$D$65536,3,0)</f>
        <v>4474507.55</v>
      </c>
      <c r="E10426" s="25" t="s">
        <v>1824</v>
      </c>
      <c r="F10426" s="27" t="s">
        <v>2318</v>
      </c>
      <c r="G10426" s="26">
        <v>0</v>
      </c>
      <c r="H10426" s="26">
        <v>0.01</v>
      </c>
      <c r="I10426" s="24">
        <f t="shared" si="163"/>
        <v>4449833.1800000304</v>
      </c>
      <c r="J10426" s="27" t="s">
        <v>40</v>
      </c>
      <c r="K10426" s="2" t="s">
        <v>15</v>
      </c>
    </row>
    <row r="10427" spans="1:11" ht="12" customHeight="1" x14ac:dyDescent="0.2">
      <c r="A10427" s="2">
        <v>1700</v>
      </c>
      <c r="B10427" s="20" t="str">
        <f>VLOOKUP(C10427,'[2]05-2025'!$B$1:$C$65536,2,0)</f>
        <v>MATERIAIS MÉDICO HOSPITALARES</v>
      </c>
      <c r="C10427" s="33" t="s">
        <v>108</v>
      </c>
      <c r="D10427" s="21">
        <f>VLOOKUP(C10427,'[2]05-2025'!$B$1:$D$65536,3,0)</f>
        <v>4474507.55</v>
      </c>
      <c r="E10427" s="25" t="s">
        <v>1824</v>
      </c>
      <c r="F10427" s="27" t="s">
        <v>2317</v>
      </c>
      <c r="G10427" s="26">
        <v>656523.86</v>
      </c>
      <c r="H10427" s="22">
        <v>0</v>
      </c>
      <c r="I10427" s="24">
        <f t="shared" si="163"/>
        <v>5106357.0400000308</v>
      </c>
      <c r="J10427" s="27" t="s">
        <v>40</v>
      </c>
      <c r="K10427" s="2" t="s">
        <v>15</v>
      </c>
    </row>
    <row r="10428" spans="1:11" ht="12" customHeight="1" x14ac:dyDescent="0.2">
      <c r="A10428" s="2">
        <v>1700</v>
      </c>
      <c r="B10428" s="20" t="str">
        <f>VLOOKUP(C10428,'[2]05-2025'!$B$1:$C$65536,2,0)</f>
        <v>MATERIAIS MÉDICO HOSPITALARES</v>
      </c>
      <c r="C10428" s="33" t="s">
        <v>108</v>
      </c>
      <c r="D10428" s="21">
        <f>VLOOKUP(C10428,'[2]05-2025'!$B$1:$D$65536,3,0)</f>
        <v>4474507.55</v>
      </c>
      <c r="E10428" s="25" t="s">
        <v>1824</v>
      </c>
      <c r="F10428" s="27" t="s">
        <v>2317</v>
      </c>
      <c r="G10428" s="26">
        <v>727.96</v>
      </c>
      <c r="H10428" s="22">
        <v>0</v>
      </c>
      <c r="I10428" s="24">
        <f t="shared" si="163"/>
        <v>5107085.0000000307</v>
      </c>
      <c r="J10428" s="27" t="s">
        <v>40</v>
      </c>
      <c r="K10428" s="2" t="s">
        <v>15</v>
      </c>
    </row>
    <row r="10429" spans="1:11" ht="12" customHeight="1" x14ac:dyDescent="0.2">
      <c r="A10429" s="2">
        <v>1700</v>
      </c>
      <c r="B10429" s="20" t="str">
        <f>VLOOKUP(C10429,'[2]05-2025'!$B$1:$C$65536,2,0)</f>
        <v>MATERIAIS MÉDICO HOSPITALARES</v>
      </c>
      <c r="C10429" s="33" t="s">
        <v>108</v>
      </c>
      <c r="D10429" s="21">
        <f>VLOOKUP(C10429,'[2]05-2025'!$B$1:$D$65536,3,0)</f>
        <v>4474507.55</v>
      </c>
      <c r="E10429" s="25" t="s">
        <v>1824</v>
      </c>
      <c r="F10429" s="27" t="s">
        <v>3130</v>
      </c>
      <c r="G10429" s="26">
        <v>0.03</v>
      </c>
      <c r="H10429" s="22">
        <v>0</v>
      </c>
      <c r="I10429" s="24">
        <f t="shared" si="163"/>
        <v>5107085.030000031</v>
      </c>
      <c r="J10429" s="27" t="s">
        <v>40</v>
      </c>
      <c r="K10429" s="2" t="s">
        <v>15</v>
      </c>
    </row>
    <row r="10430" spans="1:11" ht="12" customHeight="1" x14ac:dyDescent="0.2">
      <c r="A10430" s="2">
        <v>1700</v>
      </c>
      <c r="B10430" s="20" t="str">
        <f>VLOOKUP(C10430,'[2]05-2025'!$B$1:$C$65536,2,0)</f>
        <v>MATERIAIS MÉDICO HOSPITALARES</v>
      </c>
      <c r="C10430" s="33" t="s">
        <v>108</v>
      </c>
      <c r="D10430" s="21">
        <f>VLOOKUP(C10430,'[2]05-2025'!$B$1:$D$65536,3,0)</f>
        <v>4474507.55</v>
      </c>
      <c r="E10430" s="25" t="s">
        <v>1824</v>
      </c>
      <c r="F10430" s="27" t="s">
        <v>3130</v>
      </c>
      <c r="G10430" s="26">
        <v>0.03</v>
      </c>
      <c r="H10430" s="22">
        <v>0</v>
      </c>
      <c r="I10430" s="24">
        <f t="shared" si="163"/>
        <v>5107085.0600000313</v>
      </c>
      <c r="J10430" s="27" t="s">
        <v>40</v>
      </c>
      <c r="K10430" s="2" t="s">
        <v>15</v>
      </c>
    </row>
    <row r="10431" spans="1:11" ht="12" customHeight="1" x14ac:dyDescent="0.2">
      <c r="A10431" s="2">
        <v>1700</v>
      </c>
      <c r="B10431" s="20" t="str">
        <f>VLOOKUP(C10431,'[2]05-2025'!$B$1:$C$65536,2,0)</f>
        <v>MATERIAIS MÉDICO HOSPITALARES</v>
      </c>
      <c r="C10431" s="33" t="s">
        <v>108</v>
      </c>
      <c r="D10431" s="21">
        <f>VLOOKUP(C10431,'[2]05-2025'!$B$1:$D$65536,3,0)</f>
        <v>4474507.55</v>
      </c>
      <c r="E10431" s="25" t="s">
        <v>1824</v>
      </c>
      <c r="F10431" s="27" t="s">
        <v>2317</v>
      </c>
      <c r="G10431" s="26">
        <v>1125.21</v>
      </c>
      <c r="H10431" s="22">
        <v>0</v>
      </c>
      <c r="I10431" s="24">
        <f t="shared" si="163"/>
        <v>5108210.2700000312</v>
      </c>
      <c r="J10431" s="27" t="s">
        <v>40</v>
      </c>
      <c r="K10431" s="2" t="s">
        <v>15</v>
      </c>
    </row>
    <row r="10432" spans="1:11" ht="12" customHeight="1" x14ac:dyDescent="0.2">
      <c r="A10432" s="2">
        <v>1700</v>
      </c>
      <c r="B10432" s="20" t="str">
        <f>VLOOKUP(C10432,'[2]05-2025'!$B$1:$C$65536,2,0)</f>
        <v>MATERIAIS MÉDICO HOSPITALARES</v>
      </c>
      <c r="C10432" s="33" t="s">
        <v>108</v>
      </c>
      <c r="D10432" s="21">
        <f>VLOOKUP(C10432,'[2]05-2025'!$B$1:$D$65536,3,0)</f>
        <v>4474507.55</v>
      </c>
      <c r="E10432" s="25" t="s">
        <v>1824</v>
      </c>
      <c r="F10432" s="27" t="s">
        <v>1603</v>
      </c>
      <c r="G10432" s="26">
        <v>0.17</v>
      </c>
      <c r="H10432" s="22">
        <v>0</v>
      </c>
      <c r="I10432" s="24">
        <f t="shared" si="163"/>
        <v>5108210.4400000311</v>
      </c>
      <c r="J10432" s="27" t="s">
        <v>40</v>
      </c>
      <c r="K10432" s="2" t="s">
        <v>15</v>
      </c>
    </row>
    <row r="10433" spans="1:11" ht="12" customHeight="1" x14ac:dyDescent="0.2">
      <c r="A10433" s="2">
        <v>1700</v>
      </c>
      <c r="B10433" s="20" t="str">
        <f>VLOOKUP(C10433,'[2]05-2025'!$B$1:$C$65536,2,0)</f>
        <v>MATERIAIS MÉDICO HOSPITALARES</v>
      </c>
      <c r="C10433" s="33" t="s">
        <v>108</v>
      </c>
      <c r="D10433" s="21">
        <f>VLOOKUP(C10433,'[2]05-2025'!$B$1:$D$65536,3,0)</f>
        <v>4474507.55</v>
      </c>
      <c r="E10433" s="25" t="s">
        <v>1824</v>
      </c>
      <c r="F10433" s="27" t="s">
        <v>3130</v>
      </c>
      <c r="G10433" s="26">
        <v>0.61</v>
      </c>
      <c r="H10433" s="22">
        <v>0</v>
      </c>
      <c r="I10433" s="24">
        <f t="shared" si="163"/>
        <v>5108211.0500000315</v>
      </c>
      <c r="J10433" s="27" t="s">
        <v>40</v>
      </c>
      <c r="K10433" s="2" t="s">
        <v>15</v>
      </c>
    </row>
    <row r="10434" spans="1:11" ht="12" customHeight="1" x14ac:dyDescent="0.2">
      <c r="A10434" s="2">
        <v>1700</v>
      </c>
      <c r="B10434" s="20" t="str">
        <f>VLOOKUP(C10434,'[2]05-2025'!$B$1:$C$65536,2,0)</f>
        <v>MATERIAIS MÉDICO HOSPITALARES</v>
      </c>
      <c r="C10434" s="33" t="s">
        <v>108</v>
      </c>
      <c r="D10434" s="21">
        <f>VLOOKUP(C10434,'[2]05-2025'!$B$1:$D$65536,3,0)</f>
        <v>4474507.55</v>
      </c>
      <c r="E10434" s="25" t="s">
        <v>1824</v>
      </c>
      <c r="F10434" s="27" t="s">
        <v>3130</v>
      </c>
      <c r="G10434" s="26">
        <v>0.95</v>
      </c>
      <c r="H10434" s="22">
        <v>0</v>
      </c>
      <c r="I10434" s="24">
        <f t="shared" si="163"/>
        <v>5108212.0000000317</v>
      </c>
      <c r="J10434" s="27" t="s">
        <v>40</v>
      </c>
      <c r="K10434" s="2" t="s">
        <v>15</v>
      </c>
    </row>
    <row r="10435" spans="1:11" ht="12" customHeight="1" x14ac:dyDescent="0.2">
      <c r="A10435" s="2">
        <v>1700</v>
      </c>
      <c r="B10435" s="20" t="str">
        <f>VLOOKUP(C10435,'[2]05-2025'!$B$1:$C$65536,2,0)</f>
        <v>MATERIAIS MÉDICO HOSPITALARES</v>
      </c>
      <c r="C10435" s="33" t="s">
        <v>108</v>
      </c>
      <c r="D10435" s="21">
        <f>VLOOKUP(C10435,'[2]05-2025'!$B$1:$D$65536,3,0)</f>
        <v>4474507.55</v>
      </c>
      <c r="E10435" s="25" t="s">
        <v>1824</v>
      </c>
      <c r="F10435" s="27" t="s">
        <v>3130</v>
      </c>
      <c r="G10435" s="26">
        <v>8.93</v>
      </c>
      <c r="H10435" s="22">
        <v>0</v>
      </c>
      <c r="I10435" s="24">
        <f t="shared" ref="I10435:I10498" si="164">IF(C10435&lt;&gt;C10434,D10435+G10435-H10435,IF(C10435=C10434,I10434+G10435-H10435,"falso"))</f>
        <v>5108220.9300000314</v>
      </c>
      <c r="J10435" s="27" t="s">
        <v>40</v>
      </c>
      <c r="K10435" s="2" t="s">
        <v>15</v>
      </c>
    </row>
    <row r="10436" spans="1:11" ht="12" customHeight="1" x14ac:dyDescent="0.2">
      <c r="A10436" s="2">
        <v>1700</v>
      </c>
      <c r="B10436" s="20" t="str">
        <f>VLOOKUP(C10436,'[2]05-2025'!$B$1:$C$65536,2,0)</f>
        <v>MATERIAIS MÉDICO HOSPITALARES</v>
      </c>
      <c r="C10436" s="33" t="s">
        <v>108</v>
      </c>
      <c r="D10436" s="21">
        <f>VLOOKUP(C10436,'[2]05-2025'!$B$1:$D$65536,3,0)</f>
        <v>4474507.55</v>
      </c>
      <c r="E10436" s="25" t="s">
        <v>1824</v>
      </c>
      <c r="F10436" s="27" t="s">
        <v>3130</v>
      </c>
      <c r="G10436" s="26">
        <v>2.96</v>
      </c>
      <c r="H10436" s="22">
        <v>0</v>
      </c>
      <c r="I10436" s="24">
        <f t="shared" si="164"/>
        <v>5108223.8900000313</v>
      </c>
      <c r="J10436" s="27" t="s">
        <v>40</v>
      </c>
      <c r="K10436" s="2" t="s">
        <v>15</v>
      </c>
    </row>
    <row r="10437" spans="1:11" ht="12" customHeight="1" x14ac:dyDescent="0.2">
      <c r="A10437" s="2">
        <v>1700</v>
      </c>
      <c r="B10437" s="20" t="str">
        <f>VLOOKUP(C10437,'[2]05-2025'!$B$1:$C$65536,2,0)</f>
        <v>MATERIAIS MÉDICO HOSPITALARES</v>
      </c>
      <c r="C10437" s="33" t="s">
        <v>108</v>
      </c>
      <c r="D10437" s="21">
        <f>VLOOKUP(C10437,'[2]05-2025'!$B$1:$D$65536,3,0)</f>
        <v>4474507.55</v>
      </c>
      <c r="E10437" s="25" t="s">
        <v>1824</v>
      </c>
      <c r="F10437" s="27" t="s">
        <v>3130</v>
      </c>
      <c r="G10437" s="26">
        <v>29.08</v>
      </c>
      <c r="H10437" s="22">
        <v>0</v>
      </c>
      <c r="I10437" s="24">
        <f t="shared" si="164"/>
        <v>5108252.9700000314</v>
      </c>
      <c r="J10437" s="27" t="s">
        <v>40</v>
      </c>
      <c r="K10437" s="2" t="s">
        <v>15</v>
      </c>
    </row>
    <row r="10438" spans="1:11" ht="12" customHeight="1" x14ac:dyDescent="0.2">
      <c r="A10438" s="2">
        <v>1700</v>
      </c>
      <c r="B10438" s="20" t="str">
        <f>VLOOKUP(C10438,'[2]05-2025'!$B$1:$C$65536,2,0)</f>
        <v>MATERIAIS MÉDICO HOSPITALARES</v>
      </c>
      <c r="C10438" s="33" t="s">
        <v>108</v>
      </c>
      <c r="D10438" s="21">
        <f>VLOOKUP(C10438,'[2]05-2025'!$B$1:$D$65536,3,0)</f>
        <v>4474507.55</v>
      </c>
      <c r="E10438" s="25" t="s">
        <v>1824</v>
      </c>
      <c r="F10438" s="27" t="s">
        <v>3130</v>
      </c>
      <c r="G10438" s="26">
        <v>0.82</v>
      </c>
      <c r="H10438" s="22">
        <v>0</v>
      </c>
      <c r="I10438" s="24">
        <f t="shared" si="164"/>
        <v>5108253.7900000317</v>
      </c>
      <c r="J10438" s="27" t="s">
        <v>40</v>
      </c>
      <c r="K10438" s="2" t="s">
        <v>15</v>
      </c>
    </row>
    <row r="10439" spans="1:11" ht="12" customHeight="1" x14ac:dyDescent="0.2">
      <c r="A10439" s="2">
        <v>1700</v>
      </c>
      <c r="B10439" s="20" t="str">
        <f>VLOOKUP(C10439,'[2]05-2025'!$B$1:$C$65536,2,0)</f>
        <v>MATERIAIS MÉDICO HOSPITALARES</v>
      </c>
      <c r="C10439" s="33" t="s">
        <v>108</v>
      </c>
      <c r="D10439" s="21">
        <f>VLOOKUP(C10439,'[2]05-2025'!$B$1:$D$65536,3,0)</f>
        <v>4474507.55</v>
      </c>
      <c r="E10439" s="25" t="s">
        <v>1824</v>
      </c>
      <c r="F10439" s="27" t="s">
        <v>3130</v>
      </c>
      <c r="G10439" s="26">
        <v>1.68</v>
      </c>
      <c r="H10439" s="22">
        <v>0</v>
      </c>
      <c r="I10439" s="24">
        <f t="shared" si="164"/>
        <v>5108255.4700000314</v>
      </c>
      <c r="J10439" s="27" t="s">
        <v>40</v>
      </c>
      <c r="K10439" s="2" t="s">
        <v>15</v>
      </c>
    </row>
    <row r="10440" spans="1:11" ht="12" customHeight="1" x14ac:dyDescent="0.2">
      <c r="A10440" s="2">
        <v>1700</v>
      </c>
      <c r="B10440" s="20" t="str">
        <f>VLOOKUP(C10440,'[2]05-2025'!$B$1:$C$65536,2,0)</f>
        <v>MATERIAIS MÉDICO HOSPITALARES</v>
      </c>
      <c r="C10440" s="33" t="s">
        <v>108</v>
      </c>
      <c r="D10440" s="21">
        <f>VLOOKUP(C10440,'[2]05-2025'!$B$1:$D$65536,3,0)</f>
        <v>4474507.55</v>
      </c>
      <c r="E10440" s="25" t="s">
        <v>1824</v>
      </c>
      <c r="F10440" s="27" t="s">
        <v>3130</v>
      </c>
      <c r="G10440" s="26">
        <v>0.32</v>
      </c>
      <c r="H10440" s="22">
        <v>0</v>
      </c>
      <c r="I10440" s="24">
        <f t="shared" si="164"/>
        <v>5108255.7900000317</v>
      </c>
      <c r="J10440" s="27" t="s">
        <v>40</v>
      </c>
      <c r="K10440" s="2" t="s">
        <v>15</v>
      </c>
    </row>
    <row r="10441" spans="1:11" ht="12" customHeight="1" x14ac:dyDescent="0.2">
      <c r="A10441" s="2">
        <v>1700</v>
      </c>
      <c r="B10441" s="20" t="str">
        <f>VLOOKUP(C10441,'[2]05-2025'!$B$1:$C$65536,2,0)</f>
        <v>MATERIAIS MÉDICO HOSPITALARES</v>
      </c>
      <c r="C10441" s="33" t="s">
        <v>108</v>
      </c>
      <c r="D10441" s="21">
        <f>VLOOKUP(C10441,'[2]05-2025'!$B$1:$D$65536,3,0)</f>
        <v>4474507.55</v>
      </c>
      <c r="E10441" s="25" t="s">
        <v>1824</v>
      </c>
      <c r="F10441" s="27" t="s">
        <v>3130</v>
      </c>
      <c r="G10441" s="26">
        <v>7.33</v>
      </c>
      <c r="H10441" s="22">
        <v>0</v>
      </c>
      <c r="I10441" s="24">
        <f t="shared" si="164"/>
        <v>5108263.1200000318</v>
      </c>
      <c r="J10441" s="27" t="s">
        <v>40</v>
      </c>
      <c r="K10441" s="2" t="s">
        <v>15</v>
      </c>
    </row>
    <row r="10442" spans="1:11" ht="12" customHeight="1" x14ac:dyDescent="0.2">
      <c r="A10442" s="2">
        <v>1700</v>
      </c>
      <c r="B10442" s="20" t="str">
        <f>VLOOKUP(C10442,'[2]05-2025'!$B$1:$C$65536,2,0)</f>
        <v>MATERIAIS MÉDICO HOSPITALARES</v>
      </c>
      <c r="C10442" s="33" t="s">
        <v>108</v>
      </c>
      <c r="D10442" s="21">
        <f>VLOOKUP(C10442,'[2]05-2025'!$B$1:$D$65536,3,0)</f>
        <v>4474507.55</v>
      </c>
      <c r="E10442" s="25" t="s">
        <v>1824</v>
      </c>
      <c r="F10442" s="27" t="s">
        <v>3130</v>
      </c>
      <c r="G10442" s="26">
        <v>23.96</v>
      </c>
      <c r="H10442" s="22">
        <v>0</v>
      </c>
      <c r="I10442" s="24">
        <f t="shared" si="164"/>
        <v>5108287.0800000317</v>
      </c>
      <c r="J10442" s="27" t="s">
        <v>40</v>
      </c>
      <c r="K10442" s="2" t="s">
        <v>15</v>
      </c>
    </row>
    <row r="10443" spans="1:11" ht="12" customHeight="1" x14ac:dyDescent="0.2">
      <c r="A10443" s="2">
        <v>1700</v>
      </c>
      <c r="B10443" s="20" t="str">
        <f>VLOOKUP(C10443,'[2]05-2025'!$B$1:$C$65536,2,0)</f>
        <v>MATERIAIS MÉDICO HOSPITALARES</v>
      </c>
      <c r="C10443" s="33" t="s">
        <v>108</v>
      </c>
      <c r="D10443" s="21">
        <f>VLOOKUP(C10443,'[2]05-2025'!$B$1:$D$65536,3,0)</f>
        <v>4474507.55</v>
      </c>
      <c r="E10443" s="25" t="s">
        <v>1824</v>
      </c>
      <c r="F10443" s="27" t="s">
        <v>3130</v>
      </c>
      <c r="G10443" s="26">
        <v>1.56</v>
      </c>
      <c r="H10443" s="26">
        <v>0</v>
      </c>
      <c r="I10443" s="24">
        <f t="shared" si="164"/>
        <v>5108288.6400000313</v>
      </c>
      <c r="J10443" s="27" t="s">
        <v>40</v>
      </c>
      <c r="K10443" s="2" t="s">
        <v>15</v>
      </c>
    </row>
    <row r="10444" spans="1:11" ht="12" customHeight="1" x14ac:dyDescent="0.2">
      <c r="A10444" s="2">
        <v>1700</v>
      </c>
      <c r="B10444" s="20" t="str">
        <f>VLOOKUP(C10444,'[2]05-2025'!$B$1:$C$65536,2,0)</f>
        <v>MATERIAIS MÉDICO HOSPITALARES</v>
      </c>
      <c r="C10444" s="33" t="s">
        <v>108</v>
      </c>
      <c r="D10444" s="21">
        <f>VLOOKUP(C10444,'[2]05-2025'!$B$1:$D$65536,3,0)</f>
        <v>4474507.55</v>
      </c>
      <c r="E10444" s="25" t="s">
        <v>1824</v>
      </c>
      <c r="F10444" s="27" t="s">
        <v>3130</v>
      </c>
      <c r="G10444" s="26">
        <v>0.21</v>
      </c>
      <c r="H10444" s="26">
        <v>0</v>
      </c>
      <c r="I10444" s="24">
        <f t="shared" si="164"/>
        <v>5108288.8500000313</v>
      </c>
      <c r="J10444" s="27" t="s">
        <v>40</v>
      </c>
      <c r="K10444" s="2" t="s">
        <v>15</v>
      </c>
    </row>
    <row r="10445" spans="1:11" ht="12" customHeight="1" x14ac:dyDescent="0.2">
      <c r="A10445" s="2">
        <v>1700</v>
      </c>
      <c r="B10445" s="20" t="str">
        <f>VLOOKUP(C10445,'[2]05-2025'!$B$1:$C$65536,2,0)</f>
        <v>MATERIAIS MÉDICO HOSPITALARES</v>
      </c>
      <c r="C10445" s="33" t="s">
        <v>108</v>
      </c>
      <c r="D10445" s="21">
        <f>VLOOKUP(C10445,'[2]05-2025'!$B$1:$D$65536,3,0)</f>
        <v>4474507.55</v>
      </c>
      <c r="E10445" s="25" t="s">
        <v>1824</v>
      </c>
      <c r="F10445" s="27" t="s">
        <v>3130</v>
      </c>
      <c r="G10445" s="26">
        <v>4.5199999999999996</v>
      </c>
      <c r="H10445" s="22">
        <v>0</v>
      </c>
      <c r="I10445" s="24">
        <f t="shared" si="164"/>
        <v>5108293.3700000308</v>
      </c>
      <c r="J10445" s="27" t="s">
        <v>40</v>
      </c>
      <c r="K10445" s="2" t="s">
        <v>15</v>
      </c>
    </row>
    <row r="10446" spans="1:11" ht="12" customHeight="1" x14ac:dyDescent="0.2">
      <c r="A10446" s="2">
        <v>1700</v>
      </c>
      <c r="B10446" s="20" t="str">
        <f>VLOOKUP(C10446,'[2]05-2025'!$B$1:$C$65536,2,0)</f>
        <v>MATERIAIS MÉDICO HOSPITALARES</v>
      </c>
      <c r="C10446" s="33" t="s">
        <v>108</v>
      </c>
      <c r="D10446" s="21">
        <f>VLOOKUP(C10446,'[2]05-2025'!$B$1:$D$65536,3,0)</f>
        <v>4474507.55</v>
      </c>
      <c r="E10446" s="25" t="s">
        <v>1824</v>
      </c>
      <c r="F10446" s="27" t="s">
        <v>3130</v>
      </c>
      <c r="G10446" s="26">
        <v>0.01</v>
      </c>
      <c r="H10446" s="22">
        <v>0</v>
      </c>
      <c r="I10446" s="24">
        <f t="shared" si="164"/>
        <v>5108293.3800000306</v>
      </c>
      <c r="J10446" s="27" t="s">
        <v>40</v>
      </c>
      <c r="K10446" s="2" t="s">
        <v>15</v>
      </c>
    </row>
    <row r="10447" spans="1:11" ht="12" customHeight="1" x14ac:dyDescent="0.2">
      <c r="A10447" s="2">
        <v>1700</v>
      </c>
      <c r="B10447" s="20" t="str">
        <f>VLOOKUP(C10447,'[2]05-2025'!$B$1:$C$65536,2,0)</f>
        <v>MATERIAIS MÉDICO HOSPITALARES</v>
      </c>
      <c r="C10447" s="33" t="s">
        <v>108</v>
      </c>
      <c r="D10447" s="21">
        <f>VLOOKUP(C10447,'[2]05-2025'!$B$1:$D$65536,3,0)</f>
        <v>4474507.55</v>
      </c>
      <c r="E10447" s="25" t="s">
        <v>1824</v>
      </c>
      <c r="F10447" s="27" t="s">
        <v>3130</v>
      </c>
      <c r="G10447" s="26">
        <v>0.84</v>
      </c>
      <c r="H10447" s="22">
        <v>0</v>
      </c>
      <c r="I10447" s="24">
        <f t="shared" si="164"/>
        <v>5108294.2200000305</v>
      </c>
      <c r="J10447" s="27" t="s">
        <v>40</v>
      </c>
      <c r="K10447" s="2" t="s">
        <v>15</v>
      </c>
    </row>
    <row r="10448" spans="1:11" ht="12" customHeight="1" x14ac:dyDescent="0.2">
      <c r="A10448" s="2">
        <v>1700</v>
      </c>
      <c r="B10448" s="20" t="str">
        <f>VLOOKUP(C10448,'[2]05-2025'!$B$1:$C$65536,2,0)</f>
        <v>MATERIAIS MÉDICO HOSPITALARES</v>
      </c>
      <c r="C10448" s="33" t="s">
        <v>108</v>
      </c>
      <c r="D10448" s="21">
        <f>VLOOKUP(C10448,'[2]05-2025'!$B$1:$D$65536,3,0)</f>
        <v>4474507.55</v>
      </c>
      <c r="E10448" s="25" t="s">
        <v>1824</v>
      </c>
      <c r="F10448" s="27" t="s">
        <v>3130</v>
      </c>
      <c r="G10448" s="26">
        <v>0.01</v>
      </c>
      <c r="H10448" s="22">
        <v>0</v>
      </c>
      <c r="I10448" s="24">
        <f t="shared" si="164"/>
        <v>5108294.2300000302</v>
      </c>
      <c r="J10448" s="27" t="s">
        <v>40</v>
      </c>
      <c r="K10448" s="2" t="s">
        <v>15</v>
      </c>
    </row>
    <row r="10449" spans="1:11" ht="12" customHeight="1" x14ac:dyDescent="0.2">
      <c r="A10449" s="2">
        <v>1700</v>
      </c>
      <c r="B10449" s="20" t="str">
        <f>VLOOKUP(C10449,'[2]05-2025'!$B$1:$C$65536,2,0)</f>
        <v>MATERIAIS MÉDICO HOSPITALARES</v>
      </c>
      <c r="C10449" s="33" t="s">
        <v>108</v>
      </c>
      <c r="D10449" s="21">
        <f>VLOOKUP(C10449,'[2]05-2025'!$B$1:$D$65536,3,0)</f>
        <v>4474507.55</v>
      </c>
      <c r="E10449" s="25" t="s">
        <v>1824</v>
      </c>
      <c r="F10449" s="27" t="s">
        <v>3130</v>
      </c>
      <c r="G10449" s="26">
        <v>0.28999999999999998</v>
      </c>
      <c r="H10449" s="22">
        <v>0</v>
      </c>
      <c r="I10449" s="24">
        <f t="shared" si="164"/>
        <v>5108294.5200000303</v>
      </c>
      <c r="J10449" s="27" t="s">
        <v>40</v>
      </c>
      <c r="K10449" s="2" t="s">
        <v>15</v>
      </c>
    </row>
    <row r="10450" spans="1:11" ht="12" customHeight="1" x14ac:dyDescent="0.2">
      <c r="A10450" s="2">
        <v>1700</v>
      </c>
      <c r="B10450" s="20" t="str">
        <f>VLOOKUP(C10450,'[2]05-2025'!$B$1:$C$65536,2,0)</f>
        <v>MATERIAIS MÉDICO HOSPITALARES</v>
      </c>
      <c r="C10450" s="33" t="s">
        <v>108</v>
      </c>
      <c r="D10450" s="21">
        <f>VLOOKUP(C10450,'[2]05-2025'!$B$1:$D$65536,3,0)</f>
        <v>4474507.55</v>
      </c>
      <c r="E10450" s="25" t="s">
        <v>1824</v>
      </c>
      <c r="F10450" s="27" t="s">
        <v>3130</v>
      </c>
      <c r="G10450" s="26">
        <v>1.35</v>
      </c>
      <c r="H10450" s="22">
        <v>0</v>
      </c>
      <c r="I10450" s="24">
        <f t="shared" si="164"/>
        <v>5108295.8700000299</v>
      </c>
      <c r="J10450" s="27" t="s">
        <v>40</v>
      </c>
      <c r="K10450" s="2" t="s">
        <v>15</v>
      </c>
    </row>
    <row r="10451" spans="1:11" ht="12" customHeight="1" x14ac:dyDescent="0.2">
      <c r="A10451" s="2">
        <v>1700</v>
      </c>
      <c r="B10451" s="20" t="str">
        <f>VLOOKUP(C10451,'[2]05-2025'!$B$1:$C$65536,2,0)</f>
        <v>MATERIAIS MÉDICO HOSPITALARES</v>
      </c>
      <c r="C10451" s="33" t="s">
        <v>108</v>
      </c>
      <c r="D10451" s="21">
        <f>VLOOKUP(C10451,'[2]05-2025'!$B$1:$D$65536,3,0)</f>
        <v>4474507.55</v>
      </c>
      <c r="E10451" s="25" t="s">
        <v>1824</v>
      </c>
      <c r="F10451" s="27" t="s">
        <v>3130</v>
      </c>
      <c r="G10451" s="26">
        <v>0.44</v>
      </c>
      <c r="H10451" s="22">
        <v>0</v>
      </c>
      <c r="I10451" s="24">
        <f t="shared" si="164"/>
        <v>5108296.3100000303</v>
      </c>
      <c r="J10451" s="27" t="s">
        <v>40</v>
      </c>
      <c r="K10451" s="2" t="s">
        <v>15</v>
      </c>
    </row>
    <row r="10452" spans="1:11" ht="12" customHeight="1" x14ac:dyDescent="0.2">
      <c r="A10452" s="2">
        <v>1700</v>
      </c>
      <c r="B10452" s="20" t="str">
        <f>VLOOKUP(C10452,'[2]05-2025'!$B$1:$C$65536,2,0)</f>
        <v>MATERIAIS MÉDICO HOSPITALARES</v>
      </c>
      <c r="C10452" s="33" t="s">
        <v>108</v>
      </c>
      <c r="D10452" s="21">
        <f>VLOOKUP(C10452,'[2]05-2025'!$B$1:$D$65536,3,0)</f>
        <v>4474507.55</v>
      </c>
      <c r="E10452" s="25" t="s">
        <v>1824</v>
      </c>
      <c r="F10452" s="27" t="s">
        <v>3130</v>
      </c>
      <c r="G10452" s="26">
        <v>4.91</v>
      </c>
      <c r="H10452" s="22">
        <v>0</v>
      </c>
      <c r="I10452" s="24">
        <f t="shared" si="164"/>
        <v>5108301.2200000305</v>
      </c>
      <c r="J10452" s="27" t="s">
        <v>40</v>
      </c>
      <c r="K10452" s="2" t="s">
        <v>15</v>
      </c>
    </row>
    <row r="10453" spans="1:11" ht="12" customHeight="1" x14ac:dyDescent="0.2">
      <c r="A10453" s="2">
        <v>1700</v>
      </c>
      <c r="B10453" s="20" t="str">
        <f>VLOOKUP(C10453,'[2]05-2025'!$B$1:$C$65536,2,0)</f>
        <v>MATERIAIS MÉDICO HOSPITALARES</v>
      </c>
      <c r="C10453" s="33" t="s">
        <v>108</v>
      </c>
      <c r="D10453" s="21">
        <f>VLOOKUP(C10453,'[2]05-2025'!$B$1:$D$65536,3,0)</f>
        <v>4474507.55</v>
      </c>
      <c r="E10453" s="25" t="s">
        <v>1824</v>
      </c>
      <c r="F10453" s="27" t="s">
        <v>3130</v>
      </c>
      <c r="G10453" s="26">
        <v>24.78</v>
      </c>
      <c r="H10453" s="22">
        <v>0</v>
      </c>
      <c r="I10453" s="24">
        <f t="shared" si="164"/>
        <v>5108326.0000000307</v>
      </c>
      <c r="J10453" s="27" t="s">
        <v>40</v>
      </c>
      <c r="K10453" s="2" t="s">
        <v>15</v>
      </c>
    </row>
    <row r="10454" spans="1:11" ht="12" customHeight="1" x14ac:dyDescent="0.2">
      <c r="A10454" s="2">
        <v>1700</v>
      </c>
      <c r="B10454" s="20" t="str">
        <f>VLOOKUP(C10454,'[2]05-2025'!$B$1:$C$65536,2,0)</f>
        <v>MATERIAIS MÉDICO HOSPITALARES</v>
      </c>
      <c r="C10454" s="33" t="s">
        <v>108</v>
      </c>
      <c r="D10454" s="21">
        <f>VLOOKUP(C10454,'[2]05-2025'!$B$1:$D$65536,3,0)</f>
        <v>4474507.55</v>
      </c>
      <c r="E10454" s="25" t="s">
        <v>1824</v>
      </c>
      <c r="F10454" s="27" t="s">
        <v>3130</v>
      </c>
      <c r="G10454" s="26">
        <v>0.7</v>
      </c>
      <c r="H10454" s="22">
        <v>0</v>
      </c>
      <c r="I10454" s="24">
        <f t="shared" si="164"/>
        <v>5108326.7000000309</v>
      </c>
      <c r="J10454" s="27" t="s">
        <v>40</v>
      </c>
      <c r="K10454" s="2" t="s">
        <v>15</v>
      </c>
    </row>
    <row r="10455" spans="1:11" ht="12" customHeight="1" x14ac:dyDescent="0.2">
      <c r="A10455" s="2">
        <v>1700</v>
      </c>
      <c r="B10455" s="20" t="str">
        <f>VLOOKUP(C10455,'[2]05-2025'!$B$1:$C$65536,2,0)</f>
        <v>MATERIAIS MÉDICO HOSPITALARES</v>
      </c>
      <c r="C10455" s="33" t="s">
        <v>108</v>
      </c>
      <c r="D10455" s="21">
        <f>VLOOKUP(C10455,'[2]05-2025'!$B$1:$D$65536,3,0)</f>
        <v>4474507.55</v>
      </c>
      <c r="E10455" s="25" t="s">
        <v>1824</v>
      </c>
      <c r="F10455" s="27" t="s">
        <v>3130</v>
      </c>
      <c r="G10455" s="26">
        <v>2.63</v>
      </c>
      <c r="H10455" s="22">
        <v>0</v>
      </c>
      <c r="I10455" s="24">
        <f t="shared" si="164"/>
        <v>5108329.3300000308</v>
      </c>
      <c r="J10455" s="27" t="s">
        <v>40</v>
      </c>
      <c r="K10455" s="2" t="s">
        <v>15</v>
      </c>
    </row>
    <row r="10456" spans="1:11" ht="12" customHeight="1" x14ac:dyDescent="0.2">
      <c r="A10456" s="2">
        <v>1700</v>
      </c>
      <c r="B10456" s="20" t="str">
        <f>VLOOKUP(C10456,'[2]05-2025'!$B$1:$C$65536,2,0)</f>
        <v>MATERIAIS MÉDICO HOSPITALARES</v>
      </c>
      <c r="C10456" s="33" t="s">
        <v>108</v>
      </c>
      <c r="D10456" s="21">
        <f>VLOOKUP(C10456,'[2]05-2025'!$B$1:$D$65536,3,0)</f>
        <v>4474507.55</v>
      </c>
      <c r="E10456" s="25" t="s">
        <v>1824</v>
      </c>
      <c r="F10456" s="27" t="s">
        <v>3130</v>
      </c>
      <c r="G10456" s="26">
        <v>19.96</v>
      </c>
      <c r="H10456" s="22">
        <v>0</v>
      </c>
      <c r="I10456" s="24">
        <f t="shared" si="164"/>
        <v>5108349.2900000308</v>
      </c>
      <c r="J10456" s="27" t="s">
        <v>40</v>
      </c>
      <c r="K10456" s="2" t="s">
        <v>15</v>
      </c>
    </row>
    <row r="10457" spans="1:11" ht="12" customHeight="1" x14ac:dyDescent="0.2">
      <c r="A10457" s="2">
        <v>1700</v>
      </c>
      <c r="B10457" s="20" t="str">
        <f>VLOOKUP(C10457,'[2]05-2025'!$B$1:$C$65536,2,0)</f>
        <v>MATERIAIS MÉDICO HOSPITALARES</v>
      </c>
      <c r="C10457" s="33" t="s">
        <v>108</v>
      </c>
      <c r="D10457" s="21">
        <f>VLOOKUP(C10457,'[2]05-2025'!$B$1:$D$65536,3,0)</f>
        <v>4474507.55</v>
      </c>
      <c r="E10457" s="25" t="s">
        <v>1824</v>
      </c>
      <c r="F10457" s="27" t="s">
        <v>3130</v>
      </c>
      <c r="G10457" s="26">
        <v>24.14</v>
      </c>
      <c r="H10457" s="22">
        <v>0</v>
      </c>
      <c r="I10457" s="24">
        <f t="shared" si="164"/>
        <v>5108373.4300000304</v>
      </c>
      <c r="J10457" s="27" t="s">
        <v>40</v>
      </c>
      <c r="K10457" s="2" t="s">
        <v>15</v>
      </c>
    </row>
    <row r="10458" spans="1:11" ht="12" customHeight="1" x14ac:dyDescent="0.2">
      <c r="A10458" s="2">
        <v>1700</v>
      </c>
      <c r="B10458" s="20" t="str">
        <f>VLOOKUP(C10458,'[2]05-2025'!$B$1:$C$65536,2,0)</f>
        <v>MATERIAIS MÉDICO HOSPITALARES</v>
      </c>
      <c r="C10458" s="33" t="s">
        <v>108</v>
      </c>
      <c r="D10458" s="21">
        <f>VLOOKUP(C10458,'[2]05-2025'!$B$1:$D$65536,3,0)</f>
        <v>4474507.55</v>
      </c>
      <c r="E10458" s="25" t="s">
        <v>1824</v>
      </c>
      <c r="F10458" s="27" t="s">
        <v>3130</v>
      </c>
      <c r="G10458" s="26">
        <v>0.17</v>
      </c>
      <c r="H10458" s="22">
        <v>0</v>
      </c>
      <c r="I10458" s="24">
        <f t="shared" si="164"/>
        <v>5108373.6000000304</v>
      </c>
      <c r="J10458" s="27" t="s">
        <v>40</v>
      </c>
      <c r="K10458" s="2" t="s">
        <v>15</v>
      </c>
    </row>
    <row r="10459" spans="1:11" ht="12" customHeight="1" x14ac:dyDescent="0.2">
      <c r="A10459" s="2">
        <v>1700</v>
      </c>
      <c r="B10459" s="20" t="str">
        <f>VLOOKUP(C10459,'[2]05-2025'!$B$1:$C$65536,2,0)</f>
        <v>MATERIAIS MÉDICO HOSPITALARES</v>
      </c>
      <c r="C10459" s="33" t="s">
        <v>108</v>
      </c>
      <c r="D10459" s="21">
        <f>VLOOKUP(C10459,'[2]05-2025'!$B$1:$D$65536,3,0)</f>
        <v>4474507.55</v>
      </c>
      <c r="E10459" s="25" t="s">
        <v>1824</v>
      </c>
      <c r="F10459" s="27" t="s">
        <v>3130</v>
      </c>
      <c r="G10459" s="26">
        <v>19.440000000000001</v>
      </c>
      <c r="H10459" s="22">
        <v>0</v>
      </c>
      <c r="I10459" s="24">
        <f t="shared" si="164"/>
        <v>5108393.0400000308</v>
      </c>
      <c r="J10459" s="27" t="s">
        <v>40</v>
      </c>
      <c r="K10459" s="2" t="s">
        <v>15</v>
      </c>
    </row>
    <row r="10460" spans="1:11" ht="12" customHeight="1" x14ac:dyDescent="0.2">
      <c r="A10460" s="2">
        <v>1700</v>
      </c>
      <c r="B10460" s="20" t="str">
        <f>VLOOKUP(C10460,'[2]05-2025'!$B$1:$C$65536,2,0)</f>
        <v>MATERIAIS MÉDICO HOSPITALARES</v>
      </c>
      <c r="C10460" s="33" t="s">
        <v>108</v>
      </c>
      <c r="D10460" s="21">
        <f>VLOOKUP(C10460,'[2]05-2025'!$B$1:$D$65536,3,0)</f>
        <v>4474507.55</v>
      </c>
      <c r="E10460" s="25" t="s">
        <v>1824</v>
      </c>
      <c r="F10460" s="27" t="s">
        <v>2317</v>
      </c>
      <c r="G10460" s="26">
        <v>13725</v>
      </c>
      <c r="H10460" s="22">
        <v>0</v>
      </c>
      <c r="I10460" s="24">
        <f t="shared" si="164"/>
        <v>5122118.0400000308</v>
      </c>
      <c r="J10460" s="27" t="s">
        <v>40</v>
      </c>
      <c r="K10460" s="2" t="s">
        <v>15</v>
      </c>
    </row>
    <row r="10461" spans="1:11" ht="12" customHeight="1" x14ac:dyDescent="0.2">
      <c r="A10461" s="2">
        <v>1700</v>
      </c>
      <c r="B10461" s="20" t="str">
        <f>VLOOKUP(C10461,'[2]05-2025'!$B$1:$C$65536,2,0)</f>
        <v>MATERIAIS MÉDICO HOSPITALARES</v>
      </c>
      <c r="C10461" s="33" t="s">
        <v>108</v>
      </c>
      <c r="D10461" s="21">
        <f>VLOOKUP(C10461,'[2]05-2025'!$B$1:$D$65536,3,0)</f>
        <v>4474507.55</v>
      </c>
      <c r="E10461" s="25" t="s">
        <v>1824</v>
      </c>
      <c r="F10461" s="27" t="s">
        <v>3130</v>
      </c>
      <c r="G10461" s="26">
        <v>0.88</v>
      </c>
      <c r="H10461" s="22">
        <v>0</v>
      </c>
      <c r="I10461" s="24">
        <f t="shared" si="164"/>
        <v>5122118.9200000307</v>
      </c>
      <c r="J10461" s="27" t="s">
        <v>40</v>
      </c>
      <c r="K10461" s="2" t="s">
        <v>15</v>
      </c>
    </row>
    <row r="10462" spans="1:11" ht="12" customHeight="1" x14ac:dyDescent="0.2">
      <c r="A10462" s="2">
        <v>1700</v>
      </c>
      <c r="B10462" s="20" t="str">
        <f>VLOOKUP(C10462,'[2]05-2025'!$B$1:$C$65536,2,0)</f>
        <v>MATERIAIS MÉDICO HOSPITALARES</v>
      </c>
      <c r="C10462" s="33" t="s">
        <v>108</v>
      </c>
      <c r="D10462" s="21">
        <f>VLOOKUP(C10462,'[2]05-2025'!$B$1:$D$65536,3,0)</f>
        <v>4474507.55</v>
      </c>
      <c r="E10462" s="25" t="s">
        <v>1824</v>
      </c>
      <c r="F10462" s="27" t="s">
        <v>3130</v>
      </c>
      <c r="G10462" s="26">
        <v>0.38</v>
      </c>
      <c r="H10462" s="22">
        <v>0</v>
      </c>
      <c r="I10462" s="24">
        <f t="shared" si="164"/>
        <v>5122119.3000000305</v>
      </c>
      <c r="J10462" s="27" t="s">
        <v>40</v>
      </c>
      <c r="K10462" s="2" t="s">
        <v>15</v>
      </c>
    </row>
    <row r="10463" spans="1:11" ht="12" customHeight="1" x14ac:dyDescent="0.2">
      <c r="A10463" s="2">
        <v>1700</v>
      </c>
      <c r="B10463" s="20" t="str">
        <f>VLOOKUP(C10463,'[2]05-2025'!$B$1:$C$65536,2,0)</f>
        <v>MATERIAIS MÉDICO HOSPITALARES</v>
      </c>
      <c r="C10463" s="33" t="s">
        <v>108</v>
      </c>
      <c r="D10463" s="21">
        <f>VLOOKUP(C10463,'[2]05-2025'!$B$1:$D$65536,3,0)</f>
        <v>4474507.55</v>
      </c>
      <c r="E10463" s="25" t="s">
        <v>1824</v>
      </c>
      <c r="F10463" s="27" t="s">
        <v>3130</v>
      </c>
      <c r="G10463" s="26">
        <v>15.59</v>
      </c>
      <c r="H10463" s="22">
        <v>0</v>
      </c>
      <c r="I10463" s="24">
        <f t="shared" si="164"/>
        <v>5122134.8900000304</v>
      </c>
      <c r="J10463" s="27" t="s">
        <v>40</v>
      </c>
      <c r="K10463" s="2" t="s">
        <v>15</v>
      </c>
    </row>
    <row r="10464" spans="1:11" ht="12" customHeight="1" x14ac:dyDescent="0.2">
      <c r="A10464" s="2">
        <v>1700</v>
      </c>
      <c r="B10464" s="20" t="str">
        <f>VLOOKUP(C10464,'[2]05-2025'!$B$1:$C$65536,2,0)</f>
        <v>MATERIAIS MÉDICO HOSPITALARES</v>
      </c>
      <c r="C10464" s="33" t="s">
        <v>108</v>
      </c>
      <c r="D10464" s="21">
        <f>VLOOKUP(C10464,'[2]05-2025'!$B$1:$D$65536,3,0)</f>
        <v>4474507.55</v>
      </c>
      <c r="E10464" s="25" t="s">
        <v>1824</v>
      </c>
      <c r="F10464" s="27" t="s">
        <v>3130</v>
      </c>
      <c r="G10464" s="26">
        <v>8</v>
      </c>
      <c r="H10464" s="26">
        <v>0</v>
      </c>
      <c r="I10464" s="24">
        <f t="shared" si="164"/>
        <v>5122142.8900000304</v>
      </c>
      <c r="J10464" s="27" t="s">
        <v>40</v>
      </c>
      <c r="K10464" s="2" t="s">
        <v>15</v>
      </c>
    </row>
    <row r="10465" spans="1:11" ht="12" customHeight="1" x14ac:dyDescent="0.2">
      <c r="A10465" s="2">
        <v>1700</v>
      </c>
      <c r="B10465" s="20" t="str">
        <f>VLOOKUP(C10465,'[2]05-2025'!$B$1:$C$65536,2,0)</f>
        <v>MATERIAIS MÉDICO HOSPITALARES</v>
      </c>
      <c r="C10465" s="33" t="s">
        <v>108</v>
      </c>
      <c r="D10465" s="21">
        <f>VLOOKUP(C10465,'[2]05-2025'!$B$1:$D$65536,3,0)</f>
        <v>4474507.55</v>
      </c>
      <c r="E10465" s="25" t="s">
        <v>1824</v>
      </c>
      <c r="F10465" s="27" t="s">
        <v>3130</v>
      </c>
      <c r="G10465" s="26">
        <v>0.1</v>
      </c>
      <c r="H10465" s="26">
        <v>0</v>
      </c>
      <c r="I10465" s="24">
        <f t="shared" si="164"/>
        <v>5122142.99000003</v>
      </c>
      <c r="J10465" s="27" t="s">
        <v>40</v>
      </c>
      <c r="K10465" s="2" t="s">
        <v>15</v>
      </c>
    </row>
    <row r="10466" spans="1:11" ht="12" customHeight="1" x14ac:dyDescent="0.2">
      <c r="A10466" s="2">
        <v>1700</v>
      </c>
      <c r="B10466" s="20" t="str">
        <f>VLOOKUP(C10466,'[2]05-2025'!$B$1:$C$65536,2,0)</f>
        <v>MATERIAIS MÉDICO HOSPITALARES</v>
      </c>
      <c r="C10466" s="33" t="s">
        <v>108</v>
      </c>
      <c r="D10466" s="21">
        <f>VLOOKUP(C10466,'[2]05-2025'!$B$1:$D$65536,3,0)</f>
        <v>4474507.55</v>
      </c>
      <c r="E10466" s="25" t="s">
        <v>1824</v>
      </c>
      <c r="F10466" s="27" t="s">
        <v>3130</v>
      </c>
      <c r="G10466" s="26">
        <v>0.12</v>
      </c>
      <c r="H10466" s="26">
        <v>0</v>
      </c>
      <c r="I10466" s="24">
        <f t="shared" si="164"/>
        <v>5122143.1100000301</v>
      </c>
      <c r="J10466" s="27" t="s">
        <v>40</v>
      </c>
      <c r="K10466" s="2" t="s">
        <v>15</v>
      </c>
    </row>
    <row r="10467" spans="1:11" ht="12" customHeight="1" x14ac:dyDescent="0.2">
      <c r="A10467" s="2">
        <v>1700</v>
      </c>
      <c r="B10467" s="20" t="str">
        <f>VLOOKUP(C10467,'[2]05-2025'!$B$1:$C$65536,2,0)</f>
        <v>MATERIAIS MÉDICO HOSPITALARES</v>
      </c>
      <c r="C10467" s="33" t="s">
        <v>108</v>
      </c>
      <c r="D10467" s="21">
        <f>VLOOKUP(C10467,'[2]05-2025'!$B$1:$D$65536,3,0)</f>
        <v>4474507.55</v>
      </c>
      <c r="E10467" s="25" t="s">
        <v>1824</v>
      </c>
      <c r="F10467" s="27" t="s">
        <v>3130</v>
      </c>
      <c r="G10467" s="26">
        <v>0.04</v>
      </c>
      <c r="H10467" s="26">
        <v>0</v>
      </c>
      <c r="I10467" s="24">
        <f t="shared" si="164"/>
        <v>5122143.1500000302</v>
      </c>
      <c r="J10467" s="27" t="s">
        <v>40</v>
      </c>
      <c r="K10467" s="2" t="s">
        <v>15</v>
      </c>
    </row>
    <row r="10468" spans="1:11" ht="12" customHeight="1" x14ac:dyDescent="0.2">
      <c r="A10468" s="2">
        <v>1700</v>
      </c>
      <c r="B10468" s="20" t="str">
        <f>VLOOKUP(C10468,'[2]05-2025'!$B$1:$C$65536,2,0)</f>
        <v>MATERIAIS MÉDICO HOSPITALARES</v>
      </c>
      <c r="C10468" s="33" t="s">
        <v>108</v>
      </c>
      <c r="D10468" s="21">
        <f>VLOOKUP(C10468,'[2]05-2025'!$B$1:$D$65536,3,0)</f>
        <v>4474507.55</v>
      </c>
      <c r="E10468" s="25" t="s">
        <v>1824</v>
      </c>
      <c r="F10468" s="27" t="s">
        <v>3130</v>
      </c>
      <c r="G10468" s="26">
        <v>23.94</v>
      </c>
      <c r="H10468" s="26">
        <v>0</v>
      </c>
      <c r="I10468" s="24">
        <f t="shared" si="164"/>
        <v>5122167.0900000306</v>
      </c>
      <c r="J10468" s="27" t="s">
        <v>40</v>
      </c>
      <c r="K10468" s="2" t="s">
        <v>15</v>
      </c>
    </row>
    <row r="10469" spans="1:11" ht="12" customHeight="1" x14ac:dyDescent="0.2">
      <c r="A10469" s="2">
        <v>1700</v>
      </c>
      <c r="B10469" s="20" t="str">
        <f>VLOOKUP(C10469,'[2]05-2025'!$B$1:$C$65536,2,0)</f>
        <v>MATERIAIS MÉDICO HOSPITALARES</v>
      </c>
      <c r="C10469" s="33" t="s">
        <v>108</v>
      </c>
      <c r="D10469" s="21">
        <f>VLOOKUP(C10469,'[2]05-2025'!$B$1:$D$65536,3,0)</f>
        <v>4474507.55</v>
      </c>
      <c r="E10469" s="25" t="s">
        <v>1824</v>
      </c>
      <c r="F10469" s="27" t="s">
        <v>3130</v>
      </c>
      <c r="G10469" s="26">
        <v>0.13</v>
      </c>
      <c r="H10469" s="22">
        <v>0</v>
      </c>
      <c r="I10469" s="24">
        <f t="shared" si="164"/>
        <v>5122167.2200000305</v>
      </c>
      <c r="J10469" s="27" t="s">
        <v>40</v>
      </c>
      <c r="K10469" s="2" t="s">
        <v>15</v>
      </c>
    </row>
    <row r="10470" spans="1:11" ht="12" customHeight="1" x14ac:dyDescent="0.2">
      <c r="A10470" s="2">
        <v>1700</v>
      </c>
      <c r="B10470" s="20" t="str">
        <f>VLOOKUP(C10470,'[2]05-2025'!$B$1:$C$65536,2,0)</f>
        <v>MATERIAIS MÉDICO HOSPITALARES</v>
      </c>
      <c r="C10470" s="33" t="s">
        <v>108</v>
      </c>
      <c r="D10470" s="21">
        <f>VLOOKUP(C10470,'[2]05-2025'!$B$1:$D$65536,3,0)</f>
        <v>4474507.55</v>
      </c>
      <c r="E10470" s="25" t="s">
        <v>1824</v>
      </c>
      <c r="F10470" s="27" t="s">
        <v>3130</v>
      </c>
      <c r="G10470" s="26">
        <v>0.01</v>
      </c>
      <c r="H10470" s="22">
        <v>0</v>
      </c>
      <c r="I10470" s="24">
        <f t="shared" si="164"/>
        <v>5122167.2300000302</v>
      </c>
      <c r="J10470" s="27" t="s">
        <v>40</v>
      </c>
      <c r="K10470" s="2" t="s">
        <v>15</v>
      </c>
    </row>
    <row r="10471" spans="1:11" ht="12" customHeight="1" x14ac:dyDescent="0.2">
      <c r="A10471" s="2">
        <v>1700</v>
      </c>
      <c r="B10471" s="20" t="str">
        <f>VLOOKUP(C10471,'[2]05-2025'!$B$1:$C$65536,2,0)</f>
        <v>MATERIAIS MÉDICO HOSPITALARES</v>
      </c>
      <c r="C10471" s="33" t="s">
        <v>108</v>
      </c>
      <c r="D10471" s="21">
        <f>VLOOKUP(C10471,'[2]05-2025'!$B$1:$D$65536,3,0)</f>
        <v>4474507.55</v>
      </c>
      <c r="E10471" s="25" t="s">
        <v>1824</v>
      </c>
      <c r="F10471" s="27" t="s">
        <v>3130</v>
      </c>
      <c r="G10471" s="26">
        <v>1.63</v>
      </c>
      <c r="H10471" s="22">
        <v>0</v>
      </c>
      <c r="I10471" s="24">
        <f t="shared" si="164"/>
        <v>5122168.8600000301</v>
      </c>
      <c r="J10471" s="27" t="s">
        <v>40</v>
      </c>
      <c r="K10471" s="2" t="s">
        <v>15</v>
      </c>
    </row>
    <row r="10472" spans="1:11" ht="12" customHeight="1" x14ac:dyDescent="0.2">
      <c r="A10472" s="2">
        <v>1700</v>
      </c>
      <c r="B10472" s="20" t="str">
        <f>VLOOKUP(C10472,'[2]05-2025'!$B$1:$C$65536,2,0)</f>
        <v>MATERIAIS MÉDICO HOSPITALARES</v>
      </c>
      <c r="C10472" s="33" t="s">
        <v>108</v>
      </c>
      <c r="D10472" s="21">
        <f>VLOOKUP(C10472,'[2]05-2025'!$B$1:$D$65536,3,0)</f>
        <v>4474507.55</v>
      </c>
      <c r="E10472" s="25" t="s">
        <v>1824</v>
      </c>
      <c r="F10472" s="27" t="s">
        <v>3130</v>
      </c>
      <c r="G10472" s="26">
        <v>1.24</v>
      </c>
      <c r="H10472" s="22">
        <v>0</v>
      </c>
      <c r="I10472" s="24">
        <f t="shared" si="164"/>
        <v>5122170.1000000304</v>
      </c>
      <c r="J10472" s="27" t="s">
        <v>40</v>
      </c>
      <c r="K10472" s="2" t="s">
        <v>15</v>
      </c>
    </row>
    <row r="10473" spans="1:11" ht="12" customHeight="1" x14ac:dyDescent="0.2">
      <c r="A10473" s="2">
        <v>1700</v>
      </c>
      <c r="B10473" s="20" t="str">
        <f>VLOOKUP(C10473,'[2]05-2025'!$B$1:$C$65536,2,0)</f>
        <v>MATERIAIS MÉDICO HOSPITALARES</v>
      </c>
      <c r="C10473" s="33" t="s">
        <v>108</v>
      </c>
      <c r="D10473" s="21">
        <f>VLOOKUP(C10473,'[2]05-2025'!$B$1:$D$65536,3,0)</f>
        <v>4474507.55</v>
      </c>
      <c r="E10473" s="25" t="s">
        <v>1824</v>
      </c>
      <c r="F10473" s="27" t="s">
        <v>3130</v>
      </c>
      <c r="G10473" s="26">
        <v>0.2</v>
      </c>
      <c r="H10473" s="22">
        <v>0</v>
      </c>
      <c r="I10473" s="24">
        <f t="shared" si="164"/>
        <v>5122170.3000000305</v>
      </c>
      <c r="J10473" s="27" t="s">
        <v>40</v>
      </c>
      <c r="K10473" s="2" t="s">
        <v>15</v>
      </c>
    </row>
    <row r="10474" spans="1:11" ht="12" customHeight="1" x14ac:dyDescent="0.2">
      <c r="A10474" s="2">
        <v>1700</v>
      </c>
      <c r="B10474" s="20" t="str">
        <f>VLOOKUP(C10474,'[2]05-2025'!$B$1:$C$65536,2,0)</f>
        <v>MATERIAIS MÉDICO HOSPITALARES</v>
      </c>
      <c r="C10474" s="33" t="s">
        <v>108</v>
      </c>
      <c r="D10474" s="21">
        <f>VLOOKUP(C10474,'[2]05-2025'!$B$1:$D$65536,3,0)</f>
        <v>4474507.55</v>
      </c>
      <c r="E10474" s="25" t="s">
        <v>1824</v>
      </c>
      <c r="F10474" s="27" t="s">
        <v>3130</v>
      </c>
      <c r="G10474" s="26">
        <v>0.17</v>
      </c>
      <c r="H10474" s="22">
        <v>0</v>
      </c>
      <c r="I10474" s="24">
        <f t="shared" si="164"/>
        <v>5122170.4700000305</v>
      </c>
      <c r="J10474" s="27" t="s">
        <v>40</v>
      </c>
      <c r="K10474" s="2" t="s">
        <v>15</v>
      </c>
    </row>
    <row r="10475" spans="1:11" ht="12" customHeight="1" x14ac:dyDescent="0.2">
      <c r="A10475" s="2">
        <v>1700</v>
      </c>
      <c r="B10475" s="20" t="str">
        <f>VLOOKUP(C10475,'[2]05-2025'!$B$1:$C$65536,2,0)</f>
        <v>MATERIAIS MÉDICO HOSPITALARES</v>
      </c>
      <c r="C10475" s="33" t="s">
        <v>108</v>
      </c>
      <c r="D10475" s="21">
        <f>VLOOKUP(C10475,'[2]05-2025'!$B$1:$D$65536,3,0)</f>
        <v>4474507.55</v>
      </c>
      <c r="E10475" s="25" t="s">
        <v>1824</v>
      </c>
      <c r="F10475" s="27" t="s">
        <v>3130</v>
      </c>
      <c r="G10475" s="26">
        <v>0.11</v>
      </c>
      <c r="H10475" s="22">
        <v>0</v>
      </c>
      <c r="I10475" s="24">
        <f t="shared" si="164"/>
        <v>5122170.5800000308</v>
      </c>
      <c r="J10475" s="27" t="s">
        <v>40</v>
      </c>
      <c r="K10475" s="2" t="s">
        <v>15</v>
      </c>
    </row>
    <row r="10476" spans="1:11" ht="12" customHeight="1" x14ac:dyDescent="0.2">
      <c r="A10476" s="2">
        <v>1700</v>
      </c>
      <c r="B10476" s="20" t="str">
        <f>VLOOKUP(C10476,'[2]05-2025'!$B$1:$C$65536,2,0)</f>
        <v>MATERIAIS MÉDICO HOSPITALARES</v>
      </c>
      <c r="C10476" s="33" t="s">
        <v>108</v>
      </c>
      <c r="D10476" s="21">
        <f>VLOOKUP(C10476,'[2]05-2025'!$B$1:$D$65536,3,0)</f>
        <v>4474507.55</v>
      </c>
      <c r="E10476" s="25" t="s">
        <v>1824</v>
      </c>
      <c r="F10476" s="27" t="s">
        <v>3130</v>
      </c>
      <c r="G10476" s="26">
        <v>0.03</v>
      </c>
      <c r="H10476" s="22">
        <v>0</v>
      </c>
      <c r="I10476" s="24">
        <f t="shared" si="164"/>
        <v>5122170.6100000311</v>
      </c>
      <c r="J10476" s="27" t="s">
        <v>40</v>
      </c>
      <c r="K10476" s="2" t="s">
        <v>15</v>
      </c>
    </row>
    <row r="10477" spans="1:11" ht="12" customHeight="1" x14ac:dyDescent="0.2">
      <c r="A10477" s="2">
        <v>1700</v>
      </c>
      <c r="B10477" s="20" t="str">
        <f>VLOOKUP(C10477,'[2]05-2025'!$B$1:$C$65536,2,0)</f>
        <v>MATERIAIS MÉDICO HOSPITALARES</v>
      </c>
      <c r="C10477" s="33" t="s">
        <v>108</v>
      </c>
      <c r="D10477" s="21">
        <f>VLOOKUP(C10477,'[2]05-2025'!$B$1:$D$65536,3,0)</f>
        <v>4474507.55</v>
      </c>
      <c r="E10477" s="25" t="s">
        <v>1824</v>
      </c>
      <c r="F10477" s="27" t="s">
        <v>3130</v>
      </c>
      <c r="G10477" s="26">
        <v>11.65</v>
      </c>
      <c r="H10477" s="22">
        <v>0</v>
      </c>
      <c r="I10477" s="24">
        <f t="shared" si="164"/>
        <v>5122182.2600000314</v>
      </c>
      <c r="J10477" s="27" t="s">
        <v>40</v>
      </c>
      <c r="K10477" s="2" t="s">
        <v>15</v>
      </c>
    </row>
    <row r="10478" spans="1:11" ht="12" customHeight="1" x14ac:dyDescent="0.2">
      <c r="A10478" s="2">
        <v>1700</v>
      </c>
      <c r="B10478" s="20" t="str">
        <f>VLOOKUP(C10478,'[2]05-2025'!$B$1:$C$65536,2,0)</f>
        <v>MATERIAIS MÉDICO HOSPITALARES</v>
      </c>
      <c r="C10478" s="33" t="s">
        <v>108</v>
      </c>
      <c r="D10478" s="21">
        <f>VLOOKUP(C10478,'[2]05-2025'!$B$1:$D$65536,3,0)</f>
        <v>4474507.55</v>
      </c>
      <c r="E10478" s="25" t="s">
        <v>1824</v>
      </c>
      <c r="F10478" s="27" t="s">
        <v>3130</v>
      </c>
      <c r="G10478" s="26">
        <v>13.74</v>
      </c>
      <c r="H10478" s="22">
        <v>0</v>
      </c>
      <c r="I10478" s="24">
        <f t="shared" si="164"/>
        <v>5122196.0000000317</v>
      </c>
      <c r="J10478" s="27" t="s">
        <v>40</v>
      </c>
      <c r="K10478" s="2" t="s">
        <v>15</v>
      </c>
    </row>
    <row r="10479" spans="1:11" ht="12" customHeight="1" x14ac:dyDescent="0.2">
      <c r="A10479" s="2">
        <v>1700</v>
      </c>
      <c r="B10479" s="20" t="str">
        <f>VLOOKUP(C10479,'[2]05-2025'!$B$1:$C$65536,2,0)</f>
        <v>MATERIAIS MÉDICO HOSPITALARES</v>
      </c>
      <c r="C10479" s="33" t="s">
        <v>108</v>
      </c>
      <c r="D10479" s="21">
        <f>VLOOKUP(C10479,'[2]05-2025'!$B$1:$D$65536,3,0)</f>
        <v>4474507.55</v>
      </c>
      <c r="E10479" s="25" t="s">
        <v>1824</v>
      </c>
      <c r="F10479" s="27" t="s">
        <v>3130</v>
      </c>
      <c r="G10479" s="26">
        <v>0.83</v>
      </c>
      <c r="H10479" s="22">
        <v>0</v>
      </c>
      <c r="I10479" s="24">
        <f t="shared" si="164"/>
        <v>5122196.8300000317</v>
      </c>
      <c r="J10479" s="27" t="s">
        <v>40</v>
      </c>
      <c r="K10479" s="2" t="s">
        <v>15</v>
      </c>
    </row>
    <row r="10480" spans="1:11" ht="12" customHeight="1" x14ac:dyDescent="0.2">
      <c r="A10480" s="2">
        <v>1700</v>
      </c>
      <c r="B10480" s="20" t="str">
        <f>VLOOKUP(C10480,'[2]05-2025'!$B$1:$C$65536,2,0)</f>
        <v>MATERIAIS MÉDICO HOSPITALARES</v>
      </c>
      <c r="C10480" s="33" t="s">
        <v>108</v>
      </c>
      <c r="D10480" s="21">
        <f>VLOOKUP(C10480,'[2]05-2025'!$B$1:$D$65536,3,0)</f>
        <v>4474507.55</v>
      </c>
      <c r="E10480" s="25" t="s">
        <v>1824</v>
      </c>
      <c r="F10480" s="27" t="s">
        <v>3130</v>
      </c>
      <c r="G10480" s="26">
        <v>7.22</v>
      </c>
      <c r="H10480" s="22">
        <v>0</v>
      </c>
      <c r="I10480" s="24">
        <f t="shared" si="164"/>
        <v>5122204.0500000315</v>
      </c>
      <c r="J10480" s="27" t="s">
        <v>40</v>
      </c>
      <c r="K10480" s="2" t="s">
        <v>15</v>
      </c>
    </row>
    <row r="10481" spans="1:11" ht="12" customHeight="1" x14ac:dyDescent="0.2">
      <c r="A10481" s="2">
        <v>1700</v>
      </c>
      <c r="B10481" s="20" t="str">
        <f>VLOOKUP(C10481,'[2]05-2025'!$B$1:$C$65536,2,0)</f>
        <v>MATERIAIS MÉDICO HOSPITALARES</v>
      </c>
      <c r="C10481" s="33" t="s">
        <v>108</v>
      </c>
      <c r="D10481" s="21">
        <f>VLOOKUP(C10481,'[2]05-2025'!$B$1:$D$65536,3,0)</f>
        <v>4474507.55</v>
      </c>
      <c r="E10481" s="25" t="s">
        <v>1824</v>
      </c>
      <c r="F10481" s="27" t="s">
        <v>3130</v>
      </c>
      <c r="G10481" s="26">
        <v>0.86</v>
      </c>
      <c r="H10481" s="22">
        <v>0</v>
      </c>
      <c r="I10481" s="24">
        <f t="shared" si="164"/>
        <v>5122204.9100000318</v>
      </c>
      <c r="J10481" s="27" t="s">
        <v>40</v>
      </c>
      <c r="K10481" s="2" t="s">
        <v>15</v>
      </c>
    </row>
    <row r="10482" spans="1:11" ht="12" customHeight="1" x14ac:dyDescent="0.2">
      <c r="A10482" s="2">
        <v>1700</v>
      </c>
      <c r="B10482" s="20" t="str">
        <f>VLOOKUP(C10482,'[2]05-2025'!$B$1:$C$65536,2,0)</f>
        <v>MATERIAIS MÉDICO HOSPITALARES</v>
      </c>
      <c r="C10482" s="33" t="s">
        <v>108</v>
      </c>
      <c r="D10482" s="21">
        <f>VLOOKUP(C10482,'[2]05-2025'!$B$1:$D$65536,3,0)</f>
        <v>4474507.55</v>
      </c>
      <c r="E10482" s="25" t="s">
        <v>1824</v>
      </c>
      <c r="F10482" s="27" t="s">
        <v>3130</v>
      </c>
      <c r="G10482" s="26">
        <v>176.05</v>
      </c>
      <c r="H10482" s="22">
        <v>0</v>
      </c>
      <c r="I10482" s="24">
        <f t="shared" si="164"/>
        <v>5122380.9600000316</v>
      </c>
      <c r="J10482" s="27" t="s">
        <v>40</v>
      </c>
      <c r="K10482" s="2" t="s">
        <v>15</v>
      </c>
    </row>
    <row r="10483" spans="1:11" ht="12" customHeight="1" x14ac:dyDescent="0.2">
      <c r="A10483" s="2">
        <v>1700</v>
      </c>
      <c r="B10483" s="20" t="str">
        <f>VLOOKUP(C10483,'[2]05-2025'!$B$1:$C$65536,2,0)</f>
        <v>MATERIAIS MÉDICO HOSPITALARES</v>
      </c>
      <c r="C10483" s="33" t="s">
        <v>108</v>
      </c>
      <c r="D10483" s="21">
        <f>VLOOKUP(C10483,'[2]05-2025'!$B$1:$D$65536,3,0)</f>
        <v>4474507.55</v>
      </c>
      <c r="E10483" s="25" t="s">
        <v>1824</v>
      </c>
      <c r="F10483" s="27" t="s">
        <v>2317</v>
      </c>
      <c r="G10483" s="26">
        <v>5.87</v>
      </c>
      <c r="H10483" s="22">
        <v>0</v>
      </c>
      <c r="I10483" s="24">
        <f t="shared" si="164"/>
        <v>5122386.8300000317</v>
      </c>
      <c r="J10483" s="27" t="s">
        <v>40</v>
      </c>
      <c r="K10483" s="2" t="s">
        <v>15</v>
      </c>
    </row>
    <row r="10484" spans="1:11" ht="12" customHeight="1" x14ac:dyDescent="0.2">
      <c r="A10484" s="2">
        <v>1700</v>
      </c>
      <c r="B10484" s="20" t="str">
        <f>VLOOKUP(C10484,'[2]05-2025'!$B$1:$C$65536,2,0)</f>
        <v>MATERIAIS MÉDICO HOSPITALARES</v>
      </c>
      <c r="C10484" s="33" t="s">
        <v>108</v>
      </c>
      <c r="D10484" s="21">
        <f>VLOOKUP(C10484,'[2]05-2025'!$B$1:$D$65536,3,0)</f>
        <v>4474507.55</v>
      </c>
      <c r="E10484" s="25" t="s">
        <v>1824</v>
      </c>
      <c r="F10484" s="27" t="s">
        <v>3130</v>
      </c>
      <c r="G10484" s="26">
        <v>0.08</v>
      </c>
      <c r="H10484" s="22">
        <v>0</v>
      </c>
      <c r="I10484" s="24">
        <f t="shared" si="164"/>
        <v>5122386.9100000318</v>
      </c>
      <c r="J10484" s="27" t="s">
        <v>40</v>
      </c>
      <c r="K10484" s="2" t="s">
        <v>15</v>
      </c>
    </row>
    <row r="10485" spans="1:11" ht="12" customHeight="1" x14ac:dyDescent="0.2">
      <c r="A10485" s="2">
        <v>1700</v>
      </c>
      <c r="B10485" s="20" t="str">
        <f>VLOOKUP(C10485,'[2]05-2025'!$B$1:$C$65536,2,0)</f>
        <v>MATERIAIS MÉDICO HOSPITALARES</v>
      </c>
      <c r="C10485" s="33" t="s">
        <v>108</v>
      </c>
      <c r="D10485" s="21">
        <f>VLOOKUP(C10485,'[2]05-2025'!$B$1:$D$65536,3,0)</f>
        <v>4474507.55</v>
      </c>
      <c r="E10485" s="25" t="s">
        <v>1824</v>
      </c>
      <c r="F10485" s="27" t="s">
        <v>3130</v>
      </c>
      <c r="G10485" s="26">
        <v>0.9</v>
      </c>
      <c r="H10485" s="22">
        <v>0</v>
      </c>
      <c r="I10485" s="24">
        <f t="shared" si="164"/>
        <v>5122387.8100000322</v>
      </c>
      <c r="J10485" s="27" t="s">
        <v>40</v>
      </c>
      <c r="K10485" s="2" t="s">
        <v>15</v>
      </c>
    </row>
    <row r="10486" spans="1:11" ht="12" customHeight="1" x14ac:dyDescent="0.2">
      <c r="A10486" s="2">
        <v>1700</v>
      </c>
      <c r="B10486" s="20" t="str">
        <f>VLOOKUP(C10486,'[2]05-2025'!$B$1:$C$65536,2,0)</f>
        <v>MATERIAIS MÉDICO HOSPITALARES</v>
      </c>
      <c r="C10486" s="33" t="s">
        <v>108</v>
      </c>
      <c r="D10486" s="21">
        <f>VLOOKUP(C10486,'[2]05-2025'!$B$1:$D$65536,3,0)</f>
        <v>4474507.55</v>
      </c>
      <c r="E10486" s="25" t="s">
        <v>1824</v>
      </c>
      <c r="F10486" s="27" t="s">
        <v>1603</v>
      </c>
      <c r="G10486" s="26">
        <v>0.17</v>
      </c>
      <c r="H10486" s="22">
        <v>0</v>
      </c>
      <c r="I10486" s="24">
        <f t="shared" si="164"/>
        <v>5122387.9800000321</v>
      </c>
      <c r="J10486" s="27" t="s">
        <v>40</v>
      </c>
      <c r="K10486" s="2" t="s">
        <v>15</v>
      </c>
    </row>
    <row r="10487" spans="1:11" ht="12" customHeight="1" x14ac:dyDescent="0.2">
      <c r="A10487" s="2">
        <v>1700</v>
      </c>
      <c r="B10487" s="20" t="str">
        <f>VLOOKUP(C10487,'[2]05-2025'!$B$1:$C$65536,2,0)</f>
        <v>MATERIAIS MÉDICO HOSPITALARES</v>
      </c>
      <c r="C10487" s="33" t="s">
        <v>108</v>
      </c>
      <c r="D10487" s="21">
        <f>VLOOKUP(C10487,'[2]05-2025'!$B$1:$D$65536,3,0)</f>
        <v>4474507.55</v>
      </c>
      <c r="E10487" s="25" t="s">
        <v>1824</v>
      </c>
      <c r="F10487" s="27" t="s">
        <v>3130</v>
      </c>
      <c r="G10487" s="26">
        <v>3.74</v>
      </c>
      <c r="H10487" s="22">
        <v>0</v>
      </c>
      <c r="I10487" s="24">
        <f t="shared" si="164"/>
        <v>5122391.7200000323</v>
      </c>
      <c r="J10487" s="27" t="s">
        <v>40</v>
      </c>
      <c r="K10487" s="2" t="s">
        <v>15</v>
      </c>
    </row>
    <row r="10488" spans="1:11" ht="12" customHeight="1" x14ac:dyDescent="0.2">
      <c r="A10488" s="2">
        <v>1700</v>
      </c>
      <c r="B10488" s="20" t="str">
        <f>VLOOKUP(C10488,'[2]05-2025'!$B$1:$C$65536,2,0)</f>
        <v>MATERIAIS MÉDICO HOSPITALARES</v>
      </c>
      <c r="C10488" s="33" t="s">
        <v>108</v>
      </c>
      <c r="D10488" s="21">
        <f>VLOOKUP(C10488,'[2]05-2025'!$B$1:$D$65536,3,0)</f>
        <v>4474507.55</v>
      </c>
      <c r="E10488" s="25" t="s">
        <v>1824</v>
      </c>
      <c r="F10488" s="27" t="s">
        <v>3130</v>
      </c>
      <c r="G10488" s="26">
        <v>1.42</v>
      </c>
      <c r="H10488" s="22">
        <v>0</v>
      </c>
      <c r="I10488" s="24">
        <f t="shared" si="164"/>
        <v>5122393.1400000323</v>
      </c>
      <c r="J10488" s="27" t="s">
        <v>40</v>
      </c>
      <c r="K10488" s="2" t="s">
        <v>15</v>
      </c>
    </row>
    <row r="10489" spans="1:11" ht="12" customHeight="1" x14ac:dyDescent="0.2">
      <c r="A10489" s="2">
        <v>1700</v>
      </c>
      <c r="B10489" s="20" t="str">
        <f>VLOOKUP(C10489,'[2]05-2025'!$B$1:$C$65536,2,0)</f>
        <v>MATERIAIS MÉDICO HOSPITALARES</v>
      </c>
      <c r="C10489" s="33" t="s">
        <v>108</v>
      </c>
      <c r="D10489" s="21">
        <f>VLOOKUP(C10489,'[2]05-2025'!$B$1:$D$65536,3,0)</f>
        <v>4474507.55</v>
      </c>
      <c r="E10489" s="25" t="s">
        <v>1824</v>
      </c>
      <c r="F10489" s="27" t="s">
        <v>3130</v>
      </c>
      <c r="G10489" s="26">
        <v>72.98</v>
      </c>
      <c r="H10489" s="22">
        <v>0</v>
      </c>
      <c r="I10489" s="24">
        <f t="shared" si="164"/>
        <v>5122466.1200000327</v>
      </c>
      <c r="J10489" s="27" t="s">
        <v>40</v>
      </c>
      <c r="K10489" s="2" t="s">
        <v>15</v>
      </c>
    </row>
    <row r="10490" spans="1:11" ht="12" customHeight="1" x14ac:dyDescent="0.2">
      <c r="A10490" s="2">
        <v>1700</v>
      </c>
      <c r="B10490" s="20" t="str">
        <f>VLOOKUP(C10490,'[2]05-2025'!$B$1:$C$65536,2,0)</f>
        <v>MATERIAIS MÉDICO HOSPITALARES</v>
      </c>
      <c r="C10490" s="33" t="s">
        <v>108</v>
      </c>
      <c r="D10490" s="21">
        <f>VLOOKUP(C10490,'[2]05-2025'!$B$1:$D$65536,3,0)</f>
        <v>4474507.55</v>
      </c>
      <c r="E10490" s="25" t="s">
        <v>1824</v>
      </c>
      <c r="F10490" s="27" t="s">
        <v>3130</v>
      </c>
      <c r="G10490" s="26">
        <v>0.7</v>
      </c>
      <c r="H10490" s="22">
        <v>0</v>
      </c>
      <c r="I10490" s="24">
        <f t="shared" si="164"/>
        <v>5122466.8200000329</v>
      </c>
      <c r="J10490" s="27" t="s">
        <v>40</v>
      </c>
      <c r="K10490" s="2" t="s">
        <v>15</v>
      </c>
    </row>
    <row r="10491" spans="1:11" ht="12" customHeight="1" x14ac:dyDescent="0.2">
      <c r="A10491" s="2">
        <v>1700</v>
      </c>
      <c r="B10491" s="20" t="str">
        <f>VLOOKUP(C10491,'[2]05-2025'!$B$1:$C$65536,2,0)</f>
        <v>MATERIAIS MÉDICO HOSPITALARES</v>
      </c>
      <c r="C10491" s="33" t="s">
        <v>108</v>
      </c>
      <c r="D10491" s="21">
        <f>VLOOKUP(C10491,'[2]05-2025'!$B$1:$D$65536,3,0)</f>
        <v>4474507.55</v>
      </c>
      <c r="E10491" s="25" t="s">
        <v>1824</v>
      </c>
      <c r="F10491" s="27" t="s">
        <v>3130</v>
      </c>
      <c r="G10491" s="26">
        <v>101.92</v>
      </c>
      <c r="H10491" s="22">
        <v>0</v>
      </c>
      <c r="I10491" s="24">
        <f t="shared" si="164"/>
        <v>5122568.7400000328</v>
      </c>
      <c r="J10491" s="27" t="s">
        <v>40</v>
      </c>
      <c r="K10491" s="2" t="s">
        <v>15</v>
      </c>
    </row>
    <row r="10492" spans="1:11" ht="12" customHeight="1" x14ac:dyDescent="0.2">
      <c r="A10492" s="2">
        <v>1700</v>
      </c>
      <c r="B10492" s="20" t="str">
        <f>VLOOKUP(C10492,'[2]05-2025'!$B$1:$C$65536,2,0)</f>
        <v>MATERIAIS MÉDICO HOSPITALARES</v>
      </c>
      <c r="C10492" s="33" t="s">
        <v>108</v>
      </c>
      <c r="D10492" s="21">
        <f>VLOOKUP(C10492,'[2]05-2025'!$B$1:$D$65536,3,0)</f>
        <v>4474507.55</v>
      </c>
      <c r="E10492" s="25" t="s">
        <v>1824</v>
      </c>
      <c r="F10492" s="27" t="s">
        <v>3130</v>
      </c>
      <c r="G10492" s="26">
        <v>1.25</v>
      </c>
      <c r="H10492" s="22">
        <v>0</v>
      </c>
      <c r="I10492" s="24">
        <f t="shared" si="164"/>
        <v>5122569.9900000328</v>
      </c>
      <c r="J10492" s="27" t="s">
        <v>40</v>
      </c>
      <c r="K10492" s="2" t="s">
        <v>15</v>
      </c>
    </row>
    <row r="10493" spans="1:11" ht="12" customHeight="1" x14ac:dyDescent="0.2">
      <c r="A10493" s="2">
        <v>1700</v>
      </c>
      <c r="B10493" s="20" t="str">
        <f>VLOOKUP(C10493,'[2]05-2025'!$B$1:$C$65536,2,0)</f>
        <v>MATERIAIS MÉDICO HOSPITALARES</v>
      </c>
      <c r="C10493" s="33" t="s">
        <v>108</v>
      </c>
      <c r="D10493" s="21">
        <f>VLOOKUP(C10493,'[2]05-2025'!$B$1:$D$65536,3,0)</f>
        <v>4474507.55</v>
      </c>
      <c r="E10493" s="25" t="s">
        <v>1824</v>
      </c>
      <c r="F10493" s="27" t="s">
        <v>3130</v>
      </c>
      <c r="G10493" s="26">
        <v>92.79</v>
      </c>
      <c r="H10493" s="22">
        <v>0</v>
      </c>
      <c r="I10493" s="24">
        <f t="shared" si="164"/>
        <v>5122662.7800000329</v>
      </c>
      <c r="J10493" s="27" t="s">
        <v>40</v>
      </c>
      <c r="K10493" s="2" t="s">
        <v>15</v>
      </c>
    </row>
    <row r="10494" spans="1:11" ht="12" customHeight="1" x14ac:dyDescent="0.2">
      <c r="A10494" s="2">
        <v>1700</v>
      </c>
      <c r="B10494" s="20" t="str">
        <f>VLOOKUP(C10494,'[2]05-2025'!$B$1:$C$65536,2,0)</f>
        <v>MATERIAIS MÉDICO HOSPITALARES</v>
      </c>
      <c r="C10494" s="33" t="s">
        <v>108</v>
      </c>
      <c r="D10494" s="21">
        <f>VLOOKUP(C10494,'[2]05-2025'!$B$1:$D$65536,3,0)</f>
        <v>4474507.55</v>
      </c>
      <c r="E10494" s="25" t="s">
        <v>1824</v>
      </c>
      <c r="F10494" s="27" t="s">
        <v>3130</v>
      </c>
      <c r="G10494" s="26">
        <v>183.01</v>
      </c>
      <c r="H10494" s="22">
        <v>0</v>
      </c>
      <c r="I10494" s="24">
        <f t="shared" si="164"/>
        <v>5122845.7900000326</v>
      </c>
      <c r="J10494" s="27" t="s">
        <v>40</v>
      </c>
      <c r="K10494" s="2" t="s">
        <v>15</v>
      </c>
    </row>
    <row r="10495" spans="1:11" ht="12" customHeight="1" x14ac:dyDescent="0.2">
      <c r="A10495" s="2">
        <v>1700</v>
      </c>
      <c r="B10495" s="20" t="str">
        <f>VLOOKUP(C10495,'[2]05-2025'!$B$1:$C$65536,2,0)</f>
        <v>MATERIAIS MÉDICO HOSPITALARES</v>
      </c>
      <c r="C10495" s="33" t="s">
        <v>108</v>
      </c>
      <c r="D10495" s="21">
        <f>VLOOKUP(C10495,'[2]05-2025'!$B$1:$D$65536,3,0)</f>
        <v>4474507.55</v>
      </c>
      <c r="E10495" s="25" t="s">
        <v>1824</v>
      </c>
      <c r="F10495" s="27" t="s">
        <v>3130</v>
      </c>
      <c r="G10495" s="26">
        <v>0.27</v>
      </c>
      <c r="H10495" s="22">
        <v>0</v>
      </c>
      <c r="I10495" s="24">
        <f t="shared" si="164"/>
        <v>5122846.0600000322</v>
      </c>
      <c r="J10495" s="27" t="s">
        <v>40</v>
      </c>
      <c r="K10495" s="2" t="s">
        <v>15</v>
      </c>
    </row>
    <row r="10496" spans="1:11" ht="12" customHeight="1" x14ac:dyDescent="0.2">
      <c r="A10496" s="2">
        <v>1700</v>
      </c>
      <c r="B10496" s="20" t="str">
        <f>VLOOKUP(C10496,'[2]05-2025'!$B$1:$C$65536,2,0)</f>
        <v>MATERIAIS MÉDICO HOSPITALARES</v>
      </c>
      <c r="C10496" s="33" t="s">
        <v>108</v>
      </c>
      <c r="D10496" s="21">
        <f>VLOOKUP(C10496,'[2]05-2025'!$B$1:$D$65536,3,0)</f>
        <v>4474507.55</v>
      </c>
      <c r="E10496" s="25" t="s">
        <v>1824</v>
      </c>
      <c r="F10496" s="27" t="s">
        <v>3130</v>
      </c>
      <c r="G10496" s="26">
        <v>72.27</v>
      </c>
      <c r="H10496" s="22">
        <v>0</v>
      </c>
      <c r="I10496" s="24">
        <f t="shared" si="164"/>
        <v>5122918.3300000317</v>
      </c>
      <c r="J10496" s="27" t="s">
        <v>40</v>
      </c>
      <c r="K10496" s="2" t="s">
        <v>15</v>
      </c>
    </row>
    <row r="10497" spans="1:11" ht="12" customHeight="1" x14ac:dyDescent="0.2">
      <c r="A10497" s="2">
        <v>1700</v>
      </c>
      <c r="B10497" s="20" t="str">
        <f>VLOOKUP(C10497,'[2]05-2025'!$B$1:$C$65536,2,0)</f>
        <v>MATERIAIS MÉDICO HOSPITALARES</v>
      </c>
      <c r="C10497" s="33" t="s">
        <v>108</v>
      </c>
      <c r="D10497" s="21">
        <f>VLOOKUP(C10497,'[2]05-2025'!$B$1:$D$65536,3,0)</f>
        <v>4474507.55</v>
      </c>
      <c r="E10497" s="25" t="s">
        <v>1824</v>
      </c>
      <c r="F10497" s="27" t="s">
        <v>3130</v>
      </c>
      <c r="G10497" s="26">
        <v>0.03</v>
      </c>
      <c r="H10497" s="22">
        <v>0</v>
      </c>
      <c r="I10497" s="24">
        <f t="shared" si="164"/>
        <v>5122918.360000032</v>
      </c>
      <c r="J10497" s="27" t="s">
        <v>40</v>
      </c>
      <c r="K10497" s="2" t="s">
        <v>15</v>
      </c>
    </row>
    <row r="10498" spans="1:11" ht="12" customHeight="1" x14ac:dyDescent="0.2">
      <c r="A10498" s="2">
        <v>1700</v>
      </c>
      <c r="B10498" s="20" t="str">
        <f>VLOOKUP(C10498,'[2]05-2025'!$B$1:$C$65536,2,0)</f>
        <v>MATERIAIS MÉDICO HOSPITALARES</v>
      </c>
      <c r="C10498" s="33" t="s">
        <v>108</v>
      </c>
      <c r="D10498" s="21">
        <f>VLOOKUP(C10498,'[2]05-2025'!$B$1:$D$65536,3,0)</f>
        <v>4474507.55</v>
      </c>
      <c r="E10498" s="25" t="s">
        <v>1824</v>
      </c>
      <c r="F10498" s="27" t="s">
        <v>3130</v>
      </c>
      <c r="G10498" s="26">
        <v>5.62</v>
      </c>
      <c r="H10498" s="22">
        <v>0</v>
      </c>
      <c r="I10498" s="24">
        <f t="shared" si="164"/>
        <v>5122923.9800000321</v>
      </c>
      <c r="J10498" s="27" t="s">
        <v>40</v>
      </c>
      <c r="K10498" s="2" t="s">
        <v>15</v>
      </c>
    </row>
    <row r="10499" spans="1:11" ht="12" customHeight="1" x14ac:dyDescent="0.2">
      <c r="A10499" s="2">
        <v>1700</v>
      </c>
      <c r="B10499" s="20" t="str">
        <f>VLOOKUP(C10499,'[2]05-2025'!$B$1:$C$65536,2,0)</f>
        <v>MATERIAIS MÉDICO HOSPITALARES</v>
      </c>
      <c r="C10499" s="33" t="s">
        <v>108</v>
      </c>
      <c r="D10499" s="21">
        <f>VLOOKUP(C10499,'[2]05-2025'!$B$1:$D$65536,3,0)</f>
        <v>4474507.55</v>
      </c>
      <c r="E10499" s="25" t="s">
        <v>1824</v>
      </c>
      <c r="F10499" s="27" t="s">
        <v>3130</v>
      </c>
      <c r="G10499" s="26">
        <v>7.9</v>
      </c>
      <c r="H10499" s="22">
        <v>0</v>
      </c>
      <c r="I10499" s="24">
        <f t="shared" ref="I10499:I10562" si="165">IF(C10499&lt;&gt;C10498,D10499+G10499-H10499,IF(C10499=C10498,I10498+G10499-H10499,"falso"))</f>
        <v>5122931.8800000325</v>
      </c>
      <c r="J10499" s="27" t="s">
        <v>40</v>
      </c>
      <c r="K10499" s="2" t="s">
        <v>15</v>
      </c>
    </row>
    <row r="10500" spans="1:11" ht="12" customHeight="1" x14ac:dyDescent="0.2">
      <c r="A10500" s="2">
        <v>1700</v>
      </c>
      <c r="B10500" s="20" t="str">
        <f>VLOOKUP(C10500,'[2]05-2025'!$B$1:$C$65536,2,0)</f>
        <v>MATERIAIS MÉDICO HOSPITALARES</v>
      </c>
      <c r="C10500" s="33" t="s">
        <v>108</v>
      </c>
      <c r="D10500" s="21">
        <f>VLOOKUP(C10500,'[2]05-2025'!$B$1:$D$65536,3,0)</f>
        <v>4474507.55</v>
      </c>
      <c r="E10500" s="25" t="s">
        <v>1824</v>
      </c>
      <c r="F10500" s="27" t="s">
        <v>3130</v>
      </c>
      <c r="G10500" s="26">
        <v>6.21</v>
      </c>
      <c r="H10500" s="22">
        <v>0</v>
      </c>
      <c r="I10500" s="24">
        <f t="shared" si="165"/>
        <v>5122938.0900000324</v>
      </c>
      <c r="J10500" s="27" t="s">
        <v>40</v>
      </c>
      <c r="K10500" s="2" t="s">
        <v>15</v>
      </c>
    </row>
    <row r="10501" spans="1:11" ht="12" customHeight="1" x14ac:dyDescent="0.2">
      <c r="A10501" s="2">
        <v>1700</v>
      </c>
      <c r="B10501" s="20" t="str">
        <f>VLOOKUP(C10501,'[2]05-2025'!$B$1:$C$65536,2,0)</f>
        <v>MATERIAIS MÉDICO HOSPITALARES</v>
      </c>
      <c r="C10501" s="33" t="s">
        <v>108</v>
      </c>
      <c r="D10501" s="21">
        <f>VLOOKUP(C10501,'[2]05-2025'!$B$1:$D$65536,3,0)</f>
        <v>4474507.55</v>
      </c>
      <c r="E10501" s="25" t="s">
        <v>1824</v>
      </c>
      <c r="F10501" s="27" t="s">
        <v>3130</v>
      </c>
      <c r="G10501" s="26">
        <v>5.08</v>
      </c>
      <c r="H10501" s="22">
        <v>0</v>
      </c>
      <c r="I10501" s="24">
        <f t="shared" si="165"/>
        <v>5122943.1700000325</v>
      </c>
      <c r="J10501" s="27" t="s">
        <v>40</v>
      </c>
      <c r="K10501" s="2" t="s">
        <v>15</v>
      </c>
    </row>
    <row r="10502" spans="1:11" ht="12" customHeight="1" x14ac:dyDescent="0.2">
      <c r="A10502" s="2">
        <v>1700</v>
      </c>
      <c r="B10502" s="20" t="str">
        <f>VLOOKUP(C10502,'[2]05-2025'!$B$1:$C$65536,2,0)</f>
        <v>MATERIAIS MÉDICO HOSPITALARES</v>
      </c>
      <c r="C10502" s="33" t="s">
        <v>108</v>
      </c>
      <c r="D10502" s="21">
        <f>VLOOKUP(C10502,'[2]05-2025'!$B$1:$D$65536,3,0)</f>
        <v>4474507.55</v>
      </c>
      <c r="E10502" s="25" t="s">
        <v>1824</v>
      </c>
      <c r="F10502" s="27" t="s">
        <v>3130</v>
      </c>
      <c r="G10502" s="26">
        <v>26.31</v>
      </c>
      <c r="H10502" s="22">
        <v>0</v>
      </c>
      <c r="I10502" s="24">
        <f t="shared" si="165"/>
        <v>5122969.4800000321</v>
      </c>
      <c r="J10502" s="27" t="s">
        <v>40</v>
      </c>
      <c r="K10502" s="2" t="s">
        <v>15</v>
      </c>
    </row>
    <row r="10503" spans="1:11" ht="12" customHeight="1" x14ac:dyDescent="0.2">
      <c r="A10503" s="2">
        <v>1700</v>
      </c>
      <c r="B10503" s="20" t="str">
        <f>VLOOKUP(C10503,'[2]05-2025'!$B$1:$C$65536,2,0)</f>
        <v>MATERIAIS MÉDICO HOSPITALARES</v>
      </c>
      <c r="C10503" s="33" t="s">
        <v>108</v>
      </c>
      <c r="D10503" s="21">
        <f>VLOOKUP(C10503,'[2]05-2025'!$B$1:$D$65536,3,0)</f>
        <v>4474507.55</v>
      </c>
      <c r="E10503" s="25" t="s">
        <v>1824</v>
      </c>
      <c r="F10503" s="27" t="s">
        <v>3130</v>
      </c>
      <c r="G10503" s="26">
        <v>54.74</v>
      </c>
      <c r="H10503" s="22">
        <v>0</v>
      </c>
      <c r="I10503" s="24">
        <f t="shared" si="165"/>
        <v>5123024.2200000323</v>
      </c>
      <c r="J10503" s="27" t="s">
        <v>40</v>
      </c>
      <c r="K10503" s="2" t="s">
        <v>15</v>
      </c>
    </row>
    <row r="10504" spans="1:11" ht="12" customHeight="1" x14ac:dyDescent="0.2">
      <c r="A10504" s="2">
        <v>1700</v>
      </c>
      <c r="B10504" s="20" t="str">
        <f>VLOOKUP(C10504,'[2]05-2025'!$B$1:$C$65536,2,0)</f>
        <v>MATERIAIS MÉDICO HOSPITALARES</v>
      </c>
      <c r="C10504" s="33" t="s">
        <v>108</v>
      </c>
      <c r="D10504" s="21">
        <f>VLOOKUP(C10504,'[2]05-2025'!$B$1:$D$65536,3,0)</f>
        <v>4474507.55</v>
      </c>
      <c r="E10504" s="25" t="s">
        <v>1824</v>
      </c>
      <c r="F10504" s="27" t="s">
        <v>3130</v>
      </c>
      <c r="G10504" s="26">
        <v>0.51</v>
      </c>
      <c r="H10504" s="22">
        <v>0</v>
      </c>
      <c r="I10504" s="24">
        <f t="shared" si="165"/>
        <v>5123024.7300000321</v>
      </c>
      <c r="J10504" s="27" t="s">
        <v>40</v>
      </c>
      <c r="K10504" s="2" t="s">
        <v>15</v>
      </c>
    </row>
    <row r="10505" spans="1:11" ht="12" customHeight="1" x14ac:dyDescent="0.2">
      <c r="A10505" s="2">
        <v>1700</v>
      </c>
      <c r="B10505" s="20" t="str">
        <f>VLOOKUP(C10505,'[2]05-2025'!$B$1:$C$65536,2,0)</f>
        <v>MATERIAIS MÉDICO HOSPITALARES</v>
      </c>
      <c r="C10505" s="33" t="s">
        <v>108</v>
      </c>
      <c r="D10505" s="21">
        <f>VLOOKUP(C10505,'[2]05-2025'!$B$1:$D$65536,3,0)</f>
        <v>4474507.55</v>
      </c>
      <c r="E10505" s="25" t="s">
        <v>1824</v>
      </c>
      <c r="F10505" s="27" t="s">
        <v>3130</v>
      </c>
      <c r="G10505" s="26">
        <v>6.7</v>
      </c>
      <c r="H10505" s="22">
        <v>0</v>
      </c>
      <c r="I10505" s="24">
        <f t="shared" si="165"/>
        <v>5123031.4300000323</v>
      </c>
      <c r="J10505" s="27" t="s">
        <v>40</v>
      </c>
      <c r="K10505" s="2" t="s">
        <v>15</v>
      </c>
    </row>
    <row r="10506" spans="1:11" ht="12" customHeight="1" x14ac:dyDescent="0.2">
      <c r="A10506" s="2">
        <v>1700</v>
      </c>
      <c r="B10506" s="20" t="str">
        <f>VLOOKUP(C10506,'[2]05-2025'!$B$1:$C$65536,2,0)</f>
        <v>MATERIAIS MÉDICO HOSPITALARES</v>
      </c>
      <c r="C10506" s="33" t="s">
        <v>108</v>
      </c>
      <c r="D10506" s="21">
        <f>VLOOKUP(C10506,'[2]05-2025'!$B$1:$D$65536,3,0)</f>
        <v>4474507.55</v>
      </c>
      <c r="E10506" s="25" t="s">
        <v>1824</v>
      </c>
      <c r="F10506" s="27" t="s">
        <v>1603</v>
      </c>
      <c r="G10506" s="26">
        <v>0.23</v>
      </c>
      <c r="H10506" s="22">
        <v>0</v>
      </c>
      <c r="I10506" s="24">
        <f t="shared" si="165"/>
        <v>5123031.6600000327</v>
      </c>
      <c r="J10506" s="27" t="s">
        <v>40</v>
      </c>
      <c r="K10506" s="2" t="s">
        <v>15</v>
      </c>
    </row>
    <row r="10507" spans="1:11" ht="12" customHeight="1" x14ac:dyDescent="0.2">
      <c r="A10507" s="2">
        <v>1700</v>
      </c>
      <c r="B10507" s="20" t="str">
        <f>VLOOKUP(C10507,'[2]05-2025'!$B$1:$C$65536,2,0)</f>
        <v>MATERIAIS MÉDICO HOSPITALARES</v>
      </c>
      <c r="C10507" s="33" t="s">
        <v>108</v>
      </c>
      <c r="D10507" s="21">
        <f>VLOOKUP(C10507,'[2]05-2025'!$B$1:$D$65536,3,0)</f>
        <v>4474507.55</v>
      </c>
      <c r="E10507" s="25" t="s">
        <v>1824</v>
      </c>
      <c r="F10507" s="27" t="s">
        <v>3130</v>
      </c>
      <c r="G10507" s="26">
        <v>0.51</v>
      </c>
      <c r="H10507" s="22">
        <v>0</v>
      </c>
      <c r="I10507" s="24">
        <f t="shared" si="165"/>
        <v>5123032.1700000325</v>
      </c>
      <c r="J10507" s="27" t="s">
        <v>40</v>
      </c>
      <c r="K10507" s="2" t="s">
        <v>15</v>
      </c>
    </row>
    <row r="10508" spans="1:11" ht="12" customHeight="1" x14ac:dyDescent="0.2">
      <c r="A10508" s="2">
        <v>1700</v>
      </c>
      <c r="B10508" s="20" t="str">
        <f>VLOOKUP(C10508,'[2]05-2025'!$B$1:$C$65536,2,0)</f>
        <v>MATERIAIS MÉDICO HOSPITALARES</v>
      </c>
      <c r="C10508" s="33" t="s">
        <v>108</v>
      </c>
      <c r="D10508" s="21">
        <f>VLOOKUP(C10508,'[2]05-2025'!$B$1:$D$65536,3,0)</f>
        <v>4474507.55</v>
      </c>
      <c r="E10508" s="25" t="s">
        <v>1824</v>
      </c>
      <c r="F10508" s="27" t="s">
        <v>3130</v>
      </c>
      <c r="G10508" s="26">
        <v>0.01</v>
      </c>
      <c r="H10508" s="22">
        <v>0</v>
      </c>
      <c r="I10508" s="24">
        <f t="shared" si="165"/>
        <v>5123032.1800000323</v>
      </c>
      <c r="J10508" s="27" t="s">
        <v>40</v>
      </c>
      <c r="K10508" s="2" t="s">
        <v>15</v>
      </c>
    </row>
    <row r="10509" spans="1:11" ht="12" customHeight="1" x14ac:dyDescent="0.2">
      <c r="A10509" s="2">
        <v>1700</v>
      </c>
      <c r="B10509" s="20" t="str">
        <f>VLOOKUP(C10509,'[2]05-2025'!$B$1:$C$65536,2,0)</f>
        <v>MATERIAIS MÉDICO HOSPITALARES</v>
      </c>
      <c r="C10509" s="33" t="s">
        <v>108</v>
      </c>
      <c r="D10509" s="21">
        <f>VLOOKUP(C10509,'[2]05-2025'!$B$1:$D$65536,3,0)</f>
        <v>4474507.55</v>
      </c>
      <c r="E10509" s="25" t="s">
        <v>1824</v>
      </c>
      <c r="F10509" s="27" t="s">
        <v>3130</v>
      </c>
      <c r="G10509" s="26">
        <v>0.19</v>
      </c>
      <c r="H10509" s="22">
        <v>0</v>
      </c>
      <c r="I10509" s="24">
        <f t="shared" si="165"/>
        <v>5123032.3700000327</v>
      </c>
      <c r="J10509" s="27" t="s">
        <v>40</v>
      </c>
      <c r="K10509" s="2" t="s">
        <v>15</v>
      </c>
    </row>
    <row r="10510" spans="1:11" ht="12" customHeight="1" x14ac:dyDescent="0.2">
      <c r="A10510" s="2">
        <v>1700</v>
      </c>
      <c r="B10510" s="20" t="str">
        <f>VLOOKUP(C10510,'[2]05-2025'!$B$1:$C$65536,2,0)</f>
        <v>MATERIAIS MÉDICO HOSPITALARES</v>
      </c>
      <c r="C10510" s="33" t="s">
        <v>108</v>
      </c>
      <c r="D10510" s="21">
        <f>VLOOKUP(C10510,'[2]05-2025'!$B$1:$D$65536,3,0)</f>
        <v>4474507.55</v>
      </c>
      <c r="E10510" s="25" t="s">
        <v>1824</v>
      </c>
      <c r="F10510" s="27" t="s">
        <v>3130</v>
      </c>
      <c r="G10510" s="26">
        <v>39.36</v>
      </c>
      <c r="H10510" s="22">
        <v>0</v>
      </c>
      <c r="I10510" s="24">
        <f t="shared" si="165"/>
        <v>5123071.730000033</v>
      </c>
      <c r="J10510" s="27" t="s">
        <v>40</v>
      </c>
      <c r="K10510" s="2" t="s">
        <v>15</v>
      </c>
    </row>
    <row r="10511" spans="1:11" ht="12" customHeight="1" x14ac:dyDescent="0.2">
      <c r="A10511" s="2">
        <v>1700</v>
      </c>
      <c r="B10511" s="20" t="str">
        <f>VLOOKUP(C10511,'[2]05-2025'!$B$1:$C$65536,2,0)</f>
        <v>MATERIAIS MÉDICO HOSPITALARES</v>
      </c>
      <c r="C10511" s="33" t="s">
        <v>108</v>
      </c>
      <c r="D10511" s="21">
        <f>VLOOKUP(C10511,'[2]05-2025'!$B$1:$D$65536,3,0)</f>
        <v>4474507.55</v>
      </c>
      <c r="E10511" s="25" t="s">
        <v>1824</v>
      </c>
      <c r="F10511" s="27" t="s">
        <v>3130</v>
      </c>
      <c r="G10511" s="26">
        <v>1.34</v>
      </c>
      <c r="H10511" s="22">
        <v>0</v>
      </c>
      <c r="I10511" s="24">
        <f t="shared" si="165"/>
        <v>5123073.0700000329</v>
      </c>
      <c r="J10511" s="27" t="s">
        <v>40</v>
      </c>
      <c r="K10511" s="2" t="s">
        <v>15</v>
      </c>
    </row>
    <row r="10512" spans="1:11" ht="12" customHeight="1" x14ac:dyDescent="0.2">
      <c r="A10512" s="2">
        <v>1700</v>
      </c>
      <c r="B10512" s="20" t="str">
        <f>VLOOKUP(C10512,'[2]05-2025'!$B$1:$C$65536,2,0)</f>
        <v>MATERIAIS MÉDICO HOSPITALARES</v>
      </c>
      <c r="C10512" s="33" t="s">
        <v>108</v>
      </c>
      <c r="D10512" s="21">
        <f>VLOOKUP(C10512,'[2]05-2025'!$B$1:$D$65536,3,0)</f>
        <v>4474507.55</v>
      </c>
      <c r="E10512" s="25" t="s">
        <v>1824</v>
      </c>
      <c r="F10512" s="27" t="s">
        <v>3130</v>
      </c>
      <c r="G10512" s="26">
        <v>0.86</v>
      </c>
      <c r="H10512" s="22">
        <v>0</v>
      </c>
      <c r="I10512" s="24">
        <f t="shared" si="165"/>
        <v>5123073.9300000332</v>
      </c>
      <c r="J10512" s="27" t="s">
        <v>40</v>
      </c>
      <c r="K10512" s="2" t="s">
        <v>15</v>
      </c>
    </row>
    <row r="10513" spans="1:11" ht="12" customHeight="1" x14ac:dyDescent="0.2">
      <c r="A10513" s="2">
        <v>1700</v>
      </c>
      <c r="B10513" s="20" t="str">
        <f>VLOOKUP(C10513,'[2]05-2025'!$B$1:$C$65536,2,0)</f>
        <v>MATERIAIS MÉDICO HOSPITALARES</v>
      </c>
      <c r="C10513" s="33" t="s">
        <v>108</v>
      </c>
      <c r="D10513" s="21">
        <f>VLOOKUP(C10513,'[2]05-2025'!$B$1:$D$65536,3,0)</f>
        <v>4474507.55</v>
      </c>
      <c r="E10513" s="25" t="s">
        <v>1824</v>
      </c>
      <c r="F10513" s="27" t="s">
        <v>3130</v>
      </c>
      <c r="G10513" s="26">
        <v>2.23</v>
      </c>
      <c r="H10513" s="22">
        <v>0</v>
      </c>
      <c r="I10513" s="24">
        <f t="shared" si="165"/>
        <v>5123076.1600000337</v>
      </c>
      <c r="J10513" s="27" t="s">
        <v>40</v>
      </c>
      <c r="K10513" s="2" t="s">
        <v>15</v>
      </c>
    </row>
    <row r="10514" spans="1:11" ht="12" customHeight="1" x14ac:dyDescent="0.2">
      <c r="A10514" s="2">
        <v>1700</v>
      </c>
      <c r="B10514" s="20" t="str">
        <f>VLOOKUP(C10514,'[2]05-2025'!$B$1:$C$65536,2,0)</f>
        <v>MATERIAIS MÉDICO HOSPITALARES</v>
      </c>
      <c r="C10514" s="33" t="s">
        <v>108</v>
      </c>
      <c r="D10514" s="21">
        <f>VLOOKUP(C10514,'[2]05-2025'!$B$1:$D$65536,3,0)</f>
        <v>4474507.55</v>
      </c>
      <c r="E10514" s="25" t="s">
        <v>1824</v>
      </c>
      <c r="F10514" s="27" t="s">
        <v>3130</v>
      </c>
      <c r="G10514" s="26">
        <v>1.71</v>
      </c>
      <c r="H10514" s="26">
        <v>0</v>
      </c>
      <c r="I10514" s="24">
        <f t="shared" si="165"/>
        <v>5123077.8700000336</v>
      </c>
      <c r="J10514" s="27" t="s">
        <v>40</v>
      </c>
      <c r="K10514" s="2" t="s">
        <v>15</v>
      </c>
    </row>
    <row r="10515" spans="1:11" ht="12" customHeight="1" x14ac:dyDescent="0.2">
      <c r="A10515" s="2">
        <v>1700</v>
      </c>
      <c r="B10515" s="20" t="str">
        <f>VLOOKUP(C10515,'[2]05-2025'!$B$1:$C$65536,2,0)</f>
        <v>MATERIAIS MÉDICO HOSPITALARES</v>
      </c>
      <c r="C10515" s="33" t="s">
        <v>108</v>
      </c>
      <c r="D10515" s="21">
        <f>VLOOKUP(C10515,'[2]05-2025'!$B$1:$D$65536,3,0)</f>
        <v>4474507.55</v>
      </c>
      <c r="E10515" s="25" t="s">
        <v>1824</v>
      </c>
      <c r="F10515" s="27" t="s">
        <v>3130</v>
      </c>
      <c r="G10515" s="26">
        <v>19.96</v>
      </c>
      <c r="H10515" s="26">
        <v>0</v>
      </c>
      <c r="I10515" s="24">
        <f t="shared" si="165"/>
        <v>5123097.8300000336</v>
      </c>
      <c r="J10515" s="27" t="s">
        <v>40</v>
      </c>
      <c r="K10515" s="2" t="s">
        <v>15</v>
      </c>
    </row>
    <row r="10516" spans="1:11" ht="12" customHeight="1" x14ac:dyDescent="0.2">
      <c r="A10516" s="2">
        <v>1700</v>
      </c>
      <c r="B10516" s="20" t="str">
        <f>VLOOKUP(C10516,'[2]05-2025'!$B$1:$C$65536,2,0)</f>
        <v>MATERIAIS MÉDICO HOSPITALARES</v>
      </c>
      <c r="C10516" s="33" t="s">
        <v>108</v>
      </c>
      <c r="D10516" s="21">
        <f>VLOOKUP(C10516,'[2]05-2025'!$B$1:$D$65536,3,0)</f>
        <v>4474507.55</v>
      </c>
      <c r="E10516" s="25" t="s">
        <v>1824</v>
      </c>
      <c r="F10516" s="27" t="s">
        <v>3130</v>
      </c>
      <c r="G10516" s="26">
        <v>11.62</v>
      </c>
      <c r="H10516" s="26">
        <v>0</v>
      </c>
      <c r="I10516" s="24">
        <f t="shared" si="165"/>
        <v>5123109.4500000337</v>
      </c>
      <c r="J10516" s="27" t="s">
        <v>40</v>
      </c>
      <c r="K10516" s="2" t="s">
        <v>15</v>
      </c>
    </row>
    <row r="10517" spans="1:11" ht="12" customHeight="1" x14ac:dyDescent="0.2">
      <c r="A10517" s="2">
        <v>1700</v>
      </c>
      <c r="B10517" s="20" t="str">
        <f>VLOOKUP(C10517,'[2]05-2025'!$B$1:$C$65536,2,0)</f>
        <v>MATERIAIS MÉDICO HOSPITALARES</v>
      </c>
      <c r="C10517" s="33" t="s">
        <v>108</v>
      </c>
      <c r="D10517" s="21">
        <f>VLOOKUP(C10517,'[2]05-2025'!$B$1:$D$65536,3,0)</f>
        <v>4474507.55</v>
      </c>
      <c r="E10517" s="25" t="s">
        <v>1824</v>
      </c>
      <c r="F10517" s="27" t="s">
        <v>3130</v>
      </c>
      <c r="G10517" s="26">
        <v>186.8</v>
      </c>
      <c r="H10517" s="26">
        <v>0</v>
      </c>
      <c r="I10517" s="24">
        <f t="shared" si="165"/>
        <v>5123296.2500000335</v>
      </c>
      <c r="J10517" s="27" t="s">
        <v>40</v>
      </c>
      <c r="K10517" s="2" t="s">
        <v>15</v>
      </c>
    </row>
    <row r="10518" spans="1:11" ht="12" customHeight="1" x14ac:dyDescent="0.2">
      <c r="A10518" s="2">
        <v>1700</v>
      </c>
      <c r="B10518" s="20" t="str">
        <f>VLOOKUP(C10518,'[2]05-2025'!$B$1:$C$65536,2,0)</f>
        <v>MATERIAIS MÉDICO HOSPITALARES</v>
      </c>
      <c r="C10518" s="33" t="s">
        <v>108</v>
      </c>
      <c r="D10518" s="21">
        <f>VLOOKUP(C10518,'[2]05-2025'!$B$1:$D$65536,3,0)</f>
        <v>4474507.55</v>
      </c>
      <c r="E10518" s="25" t="s">
        <v>1824</v>
      </c>
      <c r="F10518" s="27" t="s">
        <v>3130</v>
      </c>
      <c r="G10518" s="26">
        <v>14.03</v>
      </c>
      <c r="H10518" s="26">
        <v>0</v>
      </c>
      <c r="I10518" s="24">
        <f t="shared" si="165"/>
        <v>5123310.2800000338</v>
      </c>
      <c r="J10518" s="27" t="s">
        <v>40</v>
      </c>
      <c r="K10518" s="2" t="s">
        <v>15</v>
      </c>
    </row>
    <row r="10519" spans="1:11" ht="12" customHeight="1" x14ac:dyDescent="0.2">
      <c r="A10519" s="2">
        <v>1700</v>
      </c>
      <c r="B10519" s="20" t="str">
        <f>VLOOKUP(C10519,'[2]05-2025'!$B$1:$C$65536,2,0)</f>
        <v>MATERIAIS MÉDICO HOSPITALARES</v>
      </c>
      <c r="C10519" s="33" t="s">
        <v>108</v>
      </c>
      <c r="D10519" s="21">
        <f>VLOOKUP(C10519,'[2]05-2025'!$B$1:$D$65536,3,0)</f>
        <v>4474507.55</v>
      </c>
      <c r="E10519" s="25" t="s">
        <v>1824</v>
      </c>
      <c r="F10519" s="27" t="s">
        <v>3130</v>
      </c>
      <c r="G10519" s="26">
        <v>1.21</v>
      </c>
      <c r="H10519" s="26">
        <v>0</v>
      </c>
      <c r="I10519" s="24">
        <f t="shared" si="165"/>
        <v>5123311.4900000338</v>
      </c>
      <c r="J10519" s="27" t="s">
        <v>40</v>
      </c>
      <c r="K10519" s="2" t="s">
        <v>15</v>
      </c>
    </row>
    <row r="10520" spans="1:11" ht="12" customHeight="1" x14ac:dyDescent="0.2">
      <c r="A10520" s="2">
        <v>1700</v>
      </c>
      <c r="B10520" s="20" t="str">
        <f>VLOOKUP(C10520,'[2]05-2025'!$B$1:$C$65536,2,0)</f>
        <v>MATERIAIS MÉDICO HOSPITALARES</v>
      </c>
      <c r="C10520" s="33" t="s">
        <v>108</v>
      </c>
      <c r="D10520" s="21">
        <f>VLOOKUP(C10520,'[2]05-2025'!$B$1:$D$65536,3,0)</f>
        <v>4474507.55</v>
      </c>
      <c r="E10520" s="25" t="s">
        <v>1824</v>
      </c>
      <c r="F10520" s="27" t="s">
        <v>3130</v>
      </c>
      <c r="G10520" s="26">
        <v>11.74</v>
      </c>
      <c r="H10520" s="26">
        <v>0</v>
      </c>
      <c r="I10520" s="24">
        <f t="shared" si="165"/>
        <v>5123323.230000034</v>
      </c>
      <c r="J10520" s="27" t="s">
        <v>40</v>
      </c>
      <c r="K10520" s="2" t="s">
        <v>15</v>
      </c>
    </row>
    <row r="10521" spans="1:11" ht="12" customHeight="1" x14ac:dyDescent="0.2">
      <c r="A10521" s="2">
        <v>1700</v>
      </c>
      <c r="B10521" s="20" t="str">
        <f>VLOOKUP(C10521,'[2]05-2025'!$B$1:$C$65536,2,0)</f>
        <v>MATERIAIS MÉDICO HOSPITALARES</v>
      </c>
      <c r="C10521" s="33" t="s">
        <v>108</v>
      </c>
      <c r="D10521" s="21">
        <f>VLOOKUP(C10521,'[2]05-2025'!$B$1:$D$65536,3,0)</f>
        <v>4474507.55</v>
      </c>
      <c r="E10521" s="25" t="s">
        <v>1824</v>
      </c>
      <c r="F10521" s="27" t="s">
        <v>3130</v>
      </c>
      <c r="G10521" s="26">
        <v>3.55</v>
      </c>
      <c r="H10521" s="26">
        <v>0</v>
      </c>
      <c r="I10521" s="24">
        <f t="shared" si="165"/>
        <v>5123326.7800000338</v>
      </c>
      <c r="J10521" s="27" t="s">
        <v>40</v>
      </c>
      <c r="K10521" s="2" t="s">
        <v>15</v>
      </c>
    </row>
    <row r="10522" spans="1:11" ht="12" customHeight="1" x14ac:dyDescent="0.2">
      <c r="A10522" s="2">
        <v>1700</v>
      </c>
      <c r="B10522" s="20" t="str">
        <f>VLOOKUP(C10522,'[2]05-2025'!$B$1:$C$65536,2,0)</f>
        <v>MATERIAIS MÉDICO HOSPITALARES</v>
      </c>
      <c r="C10522" s="33" t="s">
        <v>108</v>
      </c>
      <c r="D10522" s="21">
        <f>VLOOKUP(C10522,'[2]05-2025'!$B$1:$D$65536,3,0)</f>
        <v>4474507.55</v>
      </c>
      <c r="E10522" s="25" t="s">
        <v>1824</v>
      </c>
      <c r="F10522" s="27" t="s">
        <v>3130</v>
      </c>
      <c r="G10522" s="26">
        <v>0.06</v>
      </c>
      <c r="H10522" s="26">
        <v>0</v>
      </c>
      <c r="I10522" s="24">
        <f t="shared" si="165"/>
        <v>5123326.8400000334</v>
      </c>
      <c r="J10522" s="27" t="s">
        <v>40</v>
      </c>
      <c r="K10522" s="2" t="s">
        <v>15</v>
      </c>
    </row>
    <row r="10523" spans="1:11" ht="12" customHeight="1" x14ac:dyDescent="0.2">
      <c r="A10523" s="2">
        <v>1700</v>
      </c>
      <c r="B10523" s="20" t="str">
        <f>VLOOKUP(C10523,'[2]05-2025'!$B$1:$C$65536,2,0)</f>
        <v>MATERIAIS MÉDICO HOSPITALARES</v>
      </c>
      <c r="C10523" s="33" t="s">
        <v>108</v>
      </c>
      <c r="D10523" s="21">
        <f>VLOOKUP(C10523,'[2]05-2025'!$B$1:$D$65536,3,0)</f>
        <v>4474507.55</v>
      </c>
      <c r="E10523" s="25" t="s">
        <v>1824</v>
      </c>
      <c r="F10523" s="27" t="s">
        <v>3130</v>
      </c>
      <c r="G10523" s="26">
        <v>0.03</v>
      </c>
      <c r="H10523" s="26">
        <v>0</v>
      </c>
      <c r="I10523" s="24">
        <f t="shared" si="165"/>
        <v>5123326.8700000336</v>
      </c>
      <c r="J10523" s="27" t="s">
        <v>40</v>
      </c>
      <c r="K10523" s="2" t="s">
        <v>15</v>
      </c>
    </row>
    <row r="10524" spans="1:11" ht="12" customHeight="1" x14ac:dyDescent="0.2">
      <c r="A10524" s="2">
        <v>1700</v>
      </c>
      <c r="B10524" s="20" t="str">
        <f>VLOOKUP(C10524,'[2]05-2025'!$B$1:$C$65536,2,0)</f>
        <v>MATERIAIS MÉDICO HOSPITALARES</v>
      </c>
      <c r="C10524" s="33" t="s">
        <v>108</v>
      </c>
      <c r="D10524" s="21">
        <f>VLOOKUP(C10524,'[2]05-2025'!$B$1:$D$65536,3,0)</f>
        <v>4474507.55</v>
      </c>
      <c r="E10524" s="25" t="s">
        <v>1824</v>
      </c>
      <c r="F10524" s="27" t="s">
        <v>3130</v>
      </c>
      <c r="G10524" s="26">
        <v>0.02</v>
      </c>
      <c r="H10524" s="26">
        <v>0</v>
      </c>
      <c r="I10524" s="24">
        <f t="shared" si="165"/>
        <v>5123326.8900000332</v>
      </c>
      <c r="J10524" s="27" t="s">
        <v>40</v>
      </c>
      <c r="K10524" s="2" t="s">
        <v>15</v>
      </c>
    </row>
    <row r="10525" spans="1:11" ht="12" customHeight="1" x14ac:dyDescent="0.2">
      <c r="A10525" s="2">
        <v>1700</v>
      </c>
      <c r="B10525" s="20" t="str">
        <f>VLOOKUP(C10525,'[2]05-2025'!$B$1:$C$65536,2,0)</f>
        <v>MATERIAIS MÉDICO HOSPITALARES</v>
      </c>
      <c r="C10525" s="33" t="s">
        <v>108</v>
      </c>
      <c r="D10525" s="21">
        <f>VLOOKUP(C10525,'[2]05-2025'!$B$1:$D$65536,3,0)</f>
        <v>4474507.55</v>
      </c>
      <c r="E10525" s="25" t="s">
        <v>1824</v>
      </c>
      <c r="F10525" s="27" t="s">
        <v>3130</v>
      </c>
      <c r="G10525" s="26">
        <v>0.1</v>
      </c>
      <c r="H10525" s="26">
        <v>0</v>
      </c>
      <c r="I10525" s="24">
        <f t="shared" si="165"/>
        <v>5123326.9900000328</v>
      </c>
      <c r="J10525" s="27" t="s">
        <v>40</v>
      </c>
      <c r="K10525" s="2" t="s">
        <v>15</v>
      </c>
    </row>
    <row r="10526" spans="1:11" ht="12" customHeight="1" x14ac:dyDescent="0.2">
      <c r="A10526" s="2">
        <v>1700</v>
      </c>
      <c r="B10526" s="20" t="str">
        <f>VLOOKUP(C10526,'[2]05-2025'!$B$1:$C$65536,2,0)</f>
        <v>MATERIAIS MÉDICO HOSPITALARES</v>
      </c>
      <c r="C10526" s="33" t="s">
        <v>108</v>
      </c>
      <c r="D10526" s="21">
        <f>VLOOKUP(C10526,'[2]05-2025'!$B$1:$D$65536,3,0)</f>
        <v>4474507.55</v>
      </c>
      <c r="E10526" s="25" t="s">
        <v>1824</v>
      </c>
      <c r="F10526" s="27" t="s">
        <v>3130</v>
      </c>
      <c r="G10526" s="26">
        <v>1.17</v>
      </c>
      <c r="H10526" s="26">
        <v>0</v>
      </c>
      <c r="I10526" s="24">
        <f t="shared" si="165"/>
        <v>5123328.1600000327</v>
      </c>
      <c r="J10526" s="27" t="s">
        <v>40</v>
      </c>
      <c r="K10526" s="2" t="s">
        <v>15</v>
      </c>
    </row>
    <row r="10527" spans="1:11" ht="12" customHeight="1" x14ac:dyDescent="0.2">
      <c r="A10527" s="2">
        <v>1700</v>
      </c>
      <c r="B10527" s="20" t="str">
        <f>VLOOKUP(C10527,'[2]05-2025'!$B$1:$C$65536,2,0)</f>
        <v>MATERIAIS MÉDICO HOSPITALARES</v>
      </c>
      <c r="C10527" s="33" t="s">
        <v>108</v>
      </c>
      <c r="D10527" s="21">
        <f>VLOOKUP(C10527,'[2]05-2025'!$B$1:$D$65536,3,0)</f>
        <v>4474507.55</v>
      </c>
      <c r="E10527" s="25" t="s">
        <v>1824</v>
      </c>
      <c r="F10527" s="27" t="s">
        <v>3130</v>
      </c>
      <c r="G10527" s="26">
        <v>0.06</v>
      </c>
      <c r="H10527" s="26">
        <v>0</v>
      </c>
      <c r="I10527" s="24">
        <f t="shared" si="165"/>
        <v>5123328.2200000323</v>
      </c>
      <c r="J10527" s="27" t="s">
        <v>40</v>
      </c>
      <c r="K10527" s="2" t="s">
        <v>15</v>
      </c>
    </row>
    <row r="10528" spans="1:11" ht="12" customHeight="1" x14ac:dyDescent="0.2">
      <c r="A10528" s="2">
        <v>1700</v>
      </c>
      <c r="B10528" s="20" t="str">
        <f>VLOOKUP(C10528,'[2]05-2025'!$B$1:$C$65536,2,0)</f>
        <v>MATERIAIS MÉDICO HOSPITALARES</v>
      </c>
      <c r="C10528" s="33" t="s">
        <v>108</v>
      </c>
      <c r="D10528" s="21">
        <f>VLOOKUP(C10528,'[2]05-2025'!$B$1:$D$65536,3,0)</f>
        <v>4474507.55</v>
      </c>
      <c r="E10528" s="25" t="s">
        <v>1824</v>
      </c>
      <c r="F10528" s="27" t="s">
        <v>1603</v>
      </c>
      <c r="G10528" s="26">
        <v>2.59</v>
      </c>
      <c r="H10528" s="26">
        <v>0</v>
      </c>
      <c r="I10528" s="24">
        <f t="shared" si="165"/>
        <v>5123330.8100000322</v>
      </c>
      <c r="J10528" s="27" t="s">
        <v>40</v>
      </c>
      <c r="K10528" s="2" t="s">
        <v>15</v>
      </c>
    </row>
    <row r="10529" spans="1:11" ht="12" customHeight="1" x14ac:dyDescent="0.2">
      <c r="A10529" s="2">
        <v>1700</v>
      </c>
      <c r="B10529" s="20" t="str">
        <f>VLOOKUP(C10529,'[2]05-2025'!$B$1:$C$65536,2,0)</f>
        <v>MATERIAIS MÉDICO HOSPITALARES</v>
      </c>
      <c r="C10529" s="33" t="s">
        <v>108</v>
      </c>
      <c r="D10529" s="21">
        <f>VLOOKUP(C10529,'[2]05-2025'!$B$1:$D$65536,3,0)</f>
        <v>4474507.55</v>
      </c>
      <c r="E10529" s="25" t="s">
        <v>1824</v>
      </c>
      <c r="F10529" s="27" t="s">
        <v>3130</v>
      </c>
      <c r="G10529" s="26">
        <v>24.37</v>
      </c>
      <c r="H10529" s="26">
        <v>0</v>
      </c>
      <c r="I10529" s="24">
        <f t="shared" si="165"/>
        <v>5123355.1800000323</v>
      </c>
      <c r="J10529" s="27" t="s">
        <v>40</v>
      </c>
      <c r="K10529" s="2" t="s">
        <v>15</v>
      </c>
    </row>
    <row r="10530" spans="1:11" ht="12" customHeight="1" x14ac:dyDescent="0.2">
      <c r="A10530" s="2">
        <v>1700</v>
      </c>
      <c r="B10530" s="20" t="str">
        <f>VLOOKUP(C10530,'[2]05-2025'!$B$1:$C$65536,2,0)</f>
        <v>MATERIAIS MÉDICO HOSPITALARES</v>
      </c>
      <c r="C10530" s="33" t="s">
        <v>108</v>
      </c>
      <c r="D10530" s="21">
        <f>VLOOKUP(C10530,'[2]05-2025'!$B$1:$D$65536,3,0)</f>
        <v>4474507.55</v>
      </c>
      <c r="E10530" s="25" t="s">
        <v>1824</v>
      </c>
      <c r="F10530" s="27" t="s">
        <v>3130</v>
      </c>
      <c r="G10530" s="26">
        <v>0.16</v>
      </c>
      <c r="H10530" s="26">
        <v>0</v>
      </c>
      <c r="I10530" s="24">
        <f t="shared" si="165"/>
        <v>5123355.3400000324</v>
      </c>
      <c r="J10530" s="27" t="s">
        <v>40</v>
      </c>
      <c r="K10530" s="2" t="s">
        <v>15</v>
      </c>
    </row>
    <row r="10531" spans="1:11" ht="12" customHeight="1" x14ac:dyDescent="0.2">
      <c r="A10531" s="2">
        <v>1700</v>
      </c>
      <c r="B10531" s="20" t="str">
        <f>VLOOKUP(C10531,'[2]05-2025'!$B$1:$C$65536,2,0)</f>
        <v>MATERIAIS MÉDICO HOSPITALARES</v>
      </c>
      <c r="C10531" s="33" t="s">
        <v>108</v>
      </c>
      <c r="D10531" s="21">
        <f>VLOOKUP(C10531,'[2]05-2025'!$B$1:$D$65536,3,0)</f>
        <v>4474507.55</v>
      </c>
      <c r="E10531" s="25" t="s">
        <v>1824</v>
      </c>
      <c r="F10531" s="27" t="s">
        <v>3130</v>
      </c>
      <c r="G10531" s="26">
        <v>0.11</v>
      </c>
      <c r="H10531" s="26">
        <v>0</v>
      </c>
      <c r="I10531" s="24">
        <f t="shared" si="165"/>
        <v>5123355.4500000328</v>
      </c>
      <c r="J10531" s="27" t="s">
        <v>40</v>
      </c>
      <c r="K10531" s="2" t="s">
        <v>15</v>
      </c>
    </row>
    <row r="10532" spans="1:11" ht="12" customHeight="1" x14ac:dyDescent="0.2">
      <c r="A10532" s="2">
        <v>1700</v>
      </c>
      <c r="B10532" s="20" t="str">
        <f>VLOOKUP(C10532,'[2]05-2025'!$B$1:$C$65536,2,0)</f>
        <v>MATERIAIS MÉDICO HOSPITALARES</v>
      </c>
      <c r="C10532" s="33" t="s">
        <v>108</v>
      </c>
      <c r="D10532" s="21">
        <f>VLOOKUP(C10532,'[2]05-2025'!$B$1:$D$65536,3,0)</f>
        <v>4474507.55</v>
      </c>
      <c r="E10532" s="25" t="s">
        <v>1824</v>
      </c>
      <c r="F10532" s="27" t="s">
        <v>3130</v>
      </c>
      <c r="G10532" s="26">
        <v>0.18</v>
      </c>
      <c r="H10532" s="26">
        <v>0</v>
      </c>
      <c r="I10532" s="24">
        <f t="shared" si="165"/>
        <v>5123355.6300000325</v>
      </c>
      <c r="J10532" s="27" t="s">
        <v>40</v>
      </c>
      <c r="K10532" s="2" t="s">
        <v>15</v>
      </c>
    </row>
    <row r="10533" spans="1:11" ht="12" customHeight="1" x14ac:dyDescent="0.2">
      <c r="A10533" s="2">
        <v>1700</v>
      </c>
      <c r="B10533" s="20" t="str">
        <f>VLOOKUP(C10533,'[2]05-2025'!$B$1:$C$65536,2,0)</f>
        <v>MATERIAIS MÉDICO HOSPITALARES</v>
      </c>
      <c r="C10533" s="33" t="s">
        <v>108</v>
      </c>
      <c r="D10533" s="21">
        <f>VLOOKUP(C10533,'[2]05-2025'!$B$1:$D$65536,3,0)</f>
        <v>4474507.55</v>
      </c>
      <c r="E10533" s="25" t="s">
        <v>1824</v>
      </c>
      <c r="F10533" s="27" t="s">
        <v>3130</v>
      </c>
      <c r="G10533" s="26">
        <v>0.04</v>
      </c>
      <c r="H10533" s="26">
        <v>0</v>
      </c>
      <c r="I10533" s="24">
        <f t="shared" si="165"/>
        <v>5123355.6700000325</v>
      </c>
      <c r="J10533" s="27" t="s">
        <v>40</v>
      </c>
      <c r="K10533" s="2" t="s">
        <v>15</v>
      </c>
    </row>
    <row r="10534" spans="1:11" ht="12" customHeight="1" x14ac:dyDescent="0.2">
      <c r="A10534" s="2">
        <v>1700</v>
      </c>
      <c r="B10534" s="20" t="str">
        <f>VLOOKUP(C10534,'[2]05-2025'!$B$1:$C$65536,2,0)</f>
        <v>MATERIAIS MÉDICO HOSPITALARES</v>
      </c>
      <c r="C10534" s="33" t="s">
        <v>108</v>
      </c>
      <c r="D10534" s="21">
        <f>VLOOKUP(C10534,'[2]05-2025'!$B$1:$D$65536,3,0)</f>
        <v>4474507.55</v>
      </c>
      <c r="E10534" s="25" t="s">
        <v>1824</v>
      </c>
      <c r="F10534" s="27" t="s">
        <v>3130</v>
      </c>
      <c r="G10534" s="26">
        <v>4.01</v>
      </c>
      <c r="H10534" s="26">
        <v>0</v>
      </c>
      <c r="I10534" s="24">
        <f t="shared" si="165"/>
        <v>5123359.6800000323</v>
      </c>
      <c r="J10534" s="27" t="s">
        <v>40</v>
      </c>
      <c r="K10534" s="2" t="s">
        <v>15</v>
      </c>
    </row>
    <row r="10535" spans="1:11" ht="12" customHeight="1" x14ac:dyDescent="0.2">
      <c r="A10535" s="2">
        <v>1700</v>
      </c>
      <c r="B10535" s="20" t="str">
        <f>VLOOKUP(C10535,'[2]05-2025'!$B$1:$C$65536,2,0)</f>
        <v>MATERIAIS MÉDICO HOSPITALARES</v>
      </c>
      <c r="C10535" s="33" t="s">
        <v>108</v>
      </c>
      <c r="D10535" s="21">
        <f>VLOOKUP(C10535,'[2]05-2025'!$B$1:$D$65536,3,0)</f>
        <v>4474507.55</v>
      </c>
      <c r="E10535" s="25" t="s">
        <v>1824</v>
      </c>
      <c r="F10535" s="27" t="s">
        <v>3130</v>
      </c>
      <c r="G10535" s="26">
        <v>0.01</v>
      </c>
      <c r="H10535" s="26">
        <v>0</v>
      </c>
      <c r="I10535" s="24">
        <f t="shared" si="165"/>
        <v>5123359.6900000321</v>
      </c>
      <c r="J10535" s="27" t="s">
        <v>40</v>
      </c>
      <c r="K10535" s="2" t="s">
        <v>15</v>
      </c>
    </row>
    <row r="10536" spans="1:11" ht="12" customHeight="1" x14ac:dyDescent="0.2">
      <c r="A10536" s="2">
        <v>1700</v>
      </c>
      <c r="B10536" s="20" t="str">
        <f>VLOOKUP(C10536,'[2]05-2025'!$B$1:$C$65536,2,0)</f>
        <v>MATERIAIS MÉDICO HOSPITALARES</v>
      </c>
      <c r="C10536" s="33" t="s">
        <v>108</v>
      </c>
      <c r="D10536" s="21">
        <f>VLOOKUP(C10536,'[2]05-2025'!$B$1:$D$65536,3,0)</f>
        <v>4474507.55</v>
      </c>
      <c r="E10536" s="25" t="s">
        <v>1824</v>
      </c>
      <c r="F10536" s="27" t="s">
        <v>3130</v>
      </c>
      <c r="G10536" s="26">
        <v>0.09</v>
      </c>
      <c r="H10536" s="26">
        <v>0</v>
      </c>
      <c r="I10536" s="24">
        <f t="shared" si="165"/>
        <v>5123359.7800000319</v>
      </c>
      <c r="J10536" s="27" t="s">
        <v>40</v>
      </c>
      <c r="K10536" s="2" t="s">
        <v>15</v>
      </c>
    </row>
    <row r="10537" spans="1:11" ht="12" customHeight="1" x14ac:dyDescent="0.2">
      <c r="A10537" s="2">
        <v>1700</v>
      </c>
      <c r="B10537" s="20" t="str">
        <f>VLOOKUP(C10537,'[2]05-2025'!$B$1:$C$65536,2,0)</f>
        <v>MATERIAIS MÉDICO HOSPITALARES</v>
      </c>
      <c r="C10537" s="33" t="s">
        <v>108</v>
      </c>
      <c r="D10537" s="21">
        <f>VLOOKUP(C10537,'[2]05-2025'!$B$1:$D$65536,3,0)</f>
        <v>4474507.55</v>
      </c>
      <c r="E10537" s="25" t="s">
        <v>1824</v>
      </c>
      <c r="F10537" s="27" t="s">
        <v>3130</v>
      </c>
      <c r="G10537" s="26">
        <v>0.35</v>
      </c>
      <c r="H10537" s="26">
        <v>0</v>
      </c>
      <c r="I10537" s="24">
        <f t="shared" si="165"/>
        <v>5123360.1300000316</v>
      </c>
      <c r="J10537" s="27" t="s">
        <v>40</v>
      </c>
      <c r="K10537" s="2" t="s">
        <v>15</v>
      </c>
    </row>
    <row r="10538" spans="1:11" ht="12" customHeight="1" x14ac:dyDescent="0.2">
      <c r="A10538" s="2">
        <v>1700</v>
      </c>
      <c r="B10538" s="20" t="str">
        <f>VLOOKUP(C10538,'[2]05-2025'!$B$1:$C$65536,2,0)</f>
        <v>MATERIAIS MÉDICO HOSPITALARES</v>
      </c>
      <c r="C10538" s="33" t="s">
        <v>108</v>
      </c>
      <c r="D10538" s="21">
        <f>VLOOKUP(C10538,'[2]05-2025'!$B$1:$D$65536,3,0)</f>
        <v>4474507.55</v>
      </c>
      <c r="E10538" s="25" t="s">
        <v>1824</v>
      </c>
      <c r="F10538" s="27" t="s">
        <v>3130</v>
      </c>
      <c r="G10538" s="26">
        <v>1.66</v>
      </c>
      <c r="H10538" s="26">
        <v>0</v>
      </c>
      <c r="I10538" s="24">
        <f t="shared" si="165"/>
        <v>5123361.7900000317</v>
      </c>
      <c r="J10538" s="27" t="s">
        <v>40</v>
      </c>
      <c r="K10538" s="2" t="s">
        <v>15</v>
      </c>
    </row>
    <row r="10539" spans="1:11" ht="12" customHeight="1" x14ac:dyDescent="0.2">
      <c r="A10539" s="2">
        <v>1700</v>
      </c>
      <c r="B10539" s="20" t="str">
        <f>VLOOKUP(C10539,'[2]05-2025'!$B$1:$C$65536,2,0)</f>
        <v>MATERIAIS MÉDICO HOSPITALARES</v>
      </c>
      <c r="C10539" s="33" t="s">
        <v>108</v>
      </c>
      <c r="D10539" s="21">
        <f>VLOOKUP(C10539,'[2]05-2025'!$B$1:$D$65536,3,0)</f>
        <v>4474507.55</v>
      </c>
      <c r="E10539" s="25" t="s">
        <v>1824</v>
      </c>
      <c r="F10539" s="27" t="s">
        <v>3130</v>
      </c>
      <c r="G10539" s="26">
        <v>3.16</v>
      </c>
      <c r="H10539" s="26">
        <v>0</v>
      </c>
      <c r="I10539" s="24">
        <f t="shared" si="165"/>
        <v>5123364.9500000319</v>
      </c>
      <c r="J10539" s="27" t="s">
        <v>40</v>
      </c>
      <c r="K10539" s="2" t="s">
        <v>15</v>
      </c>
    </row>
    <row r="10540" spans="1:11" ht="12" customHeight="1" x14ac:dyDescent="0.2">
      <c r="A10540" s="2">
        <v>1700</v>
      </c>
      <c r="B10540" s="20" t="str">
        <f>VLOOKUP(C10540,'[2]05-2025'!$B$1:$C$65536,2,0)</f>
        <v>MATERIAIS MÉDICO HOSPITALARES</v>
      </c>
      <c r="C10540" s="33" t="s">
        <v>108</v>
      </c>
      <c r="D10540" s="21">
        <f>VLOOKUP(C10540,'[2]05-2025'!$B$1:$D$65536,3,0)</f>
        <v>4474507.55</v>
      </c>
      <c r="E10540" s="25" t="s">
        <v>1824</v>
      </c>
      <c r="F10540" s="27" t="s">
        <v>3130</v>
      </c>
      <c r="G10540" s="26">
        <v>0.02</v>
      </c>
      <c r="H10540" s="26">
        <v>0</v>
      </c>
      <c r="I10540" s="24">
        <f t="shared" si="165"/>
        <v>5123364.9700000314</v>
      </c>
      <c r="J10540" s="27" t="s">
        <v>40</v>
      </c>
      <c r="K10540" s="2" t="s">
        <v>15</v>
      </c>
    </row>
    <row r="10541" spans="1:11" ht="12" customHeight="1" x14ac:dyDescent="0.2">
      <c r="A10541" s="2">
        <v>1700</v>
      </c>
      <c r="B10541" s="20" t="str">
        <f>VLOOKUP(C10541,'[2]05-2025'!$B$1:$C$65536,2,0)</f>
        <v>MATERIAIS MÉDICO HOSPITALARES</v>
      </c>
      <c r="C10541" s="33" t="s">
        <v>108</v>
      </c>
      <c r="D10541" s="21">
        <f>VLOOKUP(C10541,'[2]05-2025'!$B$1:$D$65536,3,0)</f>
        <v>4474507.55</v>
      </c>
      <c r="E10541" s="25" t="s">
        <v>1824</v>
      </c>
      <c r="F10541" s="27" t="s">
        <v>3130</v>
      </c>
      <c r="G10541" s="26">
        <v>0.17</v>
      </c>
      <c r="H10541" s="26">
        <v>0</v>
      </c>
      <c r="I10541" s="24">
        <f t="shared" si="165"/>
        <v>5123365.1400000313</v>
      </c>
      <c r="J10541" s="27" t="s">
        <v>40</v>
      </c>
      <c r="K10541" s="2" t="s">
        <v>15</v>
      </c>
    </row>
    <row r="10542" spans="1:11" ht="12" customHeight="1" x14ac:dyDescent="0.2">
      <c r="A10542" s="2">
        <v>1700</v>
      </c>
      <c r="B10542" s="20" t="str">
        <f>VLOOKUP(C10542,'[2]05-2025'!$B$1:$C$65536,2,0)</f>
        <v>MATERIAIS MÉDICO HOSPITALARES</v>
      </c>
      <c r="C10542" s="33" t="s">
        <v>108</v>
      </c>
      <c r="D10542" s="21">
        <f>VLOOKUP(C10542,'[2]05-2025'!$B$1:$D$65536,3,0)</f>
        <v>4474507.55</v>
      </c>
      <c r="E10542" s="25" t="s">
        <v>1824</v>
      </c>
      <c r="F10542" s="27" t="s">
        <v>3130</v>
      </c>
      <c r="G10542" s="26">
        <v>5.41</v>
      </c>
      <c r="H10542" s="26">
        <v>0</v>
      </c>
      <c r="I10542" s="24">
        <f t="shared" si="165"/>
        <v>5123370.5500000315</v>
      </c>
      <c r="J10542" s="27" t="s">
        <v>40</v>
      </c>
      <c r="K10542" s="2" t="s">
        <v>15</v>
      </c>
    </row>
    <row r="10543" spans="1:11" ht="12" customHeight="1" x14ac:dyDescent="0.2">
      <c r="A10543" s="2">
        <v>1700</v>
      </c>
      <c r="B10543" s="20" t="str">
        <f>VLOOKUP(C10543,'[2]05-2025'!$B$1:$C$65536,2,0)</f>
        <v>MATERIAIS MÉDICO HOSPITALARES</v>
      </c>
      <c r="C10543" s="33" t="s">
        <v>108</v>
      </c>
      <c r="D10543" s="21">
        <f>VLOOKUP(C10543,'[2]05-2025'!$B$1:$D$65536,3,0)</f>
        <v>4474507.55</v>
      </c>
      <c r="E10543" s="25" t="s">
        <v>1824</v>
      </c>
      <c r="F10543" s="27" t="s">
        <v>3130</v>
      </c>
      <c r="G10543" s="26">
        <v>54.74</v>
      </c>
      <c r="H10543" s="26">
        <v>0</v>
      </c>
      <c r="I10543" s="24">
        <f t="shared" si="165"/>
        <v>5123425.2900000317</v>
      </c>
      <c r="J10543" s="27" t="s">
        <v>40</v>
      </c>
      <c r="K10543" s="2" t="s">
        <v>15</v>
      </c>
    </row>
    <row r="10544" spans="1:11" ht="12" customHeight="1" x14ac:dyDescent="0.2">
      <c r="A10544" s="2">
        <v>1700</v>
      </c>
      <c r="B10544" s="20" t="str">
        <f>VLOOKUP(C10544,'[2]05-2025'!$B$1:$C$65536,2,0)</f>
        <v>MATERIAIS MÉDICO HOSPITALARES</v>
      </c>
      <c r="C10544" s="33" t="s">
        <v>108</v>
      </c>
      <c r="D10544" s="21">
        <f>VLOOKUP(C10544,'[2]05-2025'!$B$1:$D$65536,3,0)</f>
        <v>4474507.55</v>
      </c>
      <c r="E10544" s="25" t="s">
        <v>1824</v>
      </c>
      <c r="F10544" s="27" t="s">
        <v>3130</v>
      </c>
      <c r="G10544" s="26">
        <v>1.06</v>
      </c>
      <c r="H10544" s="26">
        <v>0</v>
      </c>
      <c r="I10544" s="24">
        <f t="shared" si="165"/>
        <v>5123426.3500000313</v>
      </c>
      <c r="J10544" s="27" t="s">
        <v>40</v>
      </c>
      <c r="K10544" s="2" t="s">
        <v>15</v>
      </c>
    </row>
    <row r="10545" spans="1:11" ht="12" customHeight="1" x14ac:dyDescent="0.2">
      <c r="A10545" s="2">
        <v>1700</v>
      </c>
      <c r="B10545" s="20" t="str">
        <f>VLOOKUP(C10545,'[2]05-2025'!$B$1:$C$65536,2,0)</f>
        <v>MATERIAIS MÉDICO HOSPITALARES</v>
      </c>
      <c r="C10545" s="33" t="s">
        <v>108</v>
      </c>
      <c r="D10545" s="21">
        <f>VLOOKUP(C10545,'[2]05-2025'!$B$1:$D$65536,3,0)</f>
        <v>4474507.55</v>
      </c>
      <c r="E10545" s="25" t="s">
        <v>1824</v>
      </c>
      <c r="F10545" s="27" t="s">
        <v>3130</v>
      </c>
      <c r="G10545" s="26">
        <v>1.8</v>
      </c>
      <c r="H10545" s="26">
        <v>0</v>
      </c>
      <c r="I10545" s="24">
        <f t="shared" si="165"/>
        <v>5123428.1500000311</v>
      </c>
      <c r="J10545" s="27" t="s">
        <v>40</v>
      </c>
      <c r="K10545" s="2" t="s">
        <v>15</v>
      </c>
    </row>
    <row r="10546" spans="1:11" ht="12" customHeight="1" x14ac:dyDescent="0.2">
      <c r="A10546" s="2">
        <v>1700</v>
      </c>
      <c r="B10546" s="20" t="str">
        <f>VLOOKUP(C10546,'[2]05-2025'!$B$1:$C$65536,2,0)</f>
        <v>MATERIAIS MÉDICO HOSPITALARES</v>
      </c>
      <c r="C10546" s="33" t="s">
        <v>108</v>
      </c>
      <c r="D10546" s="21">
        <f>VLOOKUP(C10546,'[2]05-2025'!$B$1:$D$65536,3,0)</f>
        <v>4474507.55</v>
      </c>
      <c r="E10546" s="25" t="s">
        <v>1824</v>
      </c>
      <c r="F10546" s="27" t="s">
        <v>2317</v>
      </c>
      <c r="G10546" s="26">
        <v>406560.4</v>
      </c>
      <c r="H10546" s="26">
        <v>0</v>
      </c>
      <c r="I10546" s="24">
        <f t="shared" si="165"/>
        <v>5529988.5500000315</v>
      </c>
      <c r="J10546" s="27" t="s">
        <v>40</v>
      </c>
      <c r="K10546" s="2" t="s">
        <v>15</v>
      </c>
    </row>
    <row r="10547" spans="1:11" ht="12" customHeight="1" x14ac:dyDescent="0.2">
      <c r="A10547" s="2">
        <v>1700</v>
      </c>
      <c r="B10547" s="20" t="str">
        <f>VLOOKUP(C10547,'[2]05-2025'!$B$1:$C$65536,2,0)</f>
        <v>MATERIAIS MÉDICO HOSPITALARES</v>
      </c>
      <c r="C10547" s="33" t="s">
        <v>108</v>
      </c>
      <c r="D10547" s="21">
        <f>VLOOKUP(C10547,'[2]05-2025'!$B$1:$D$65536,3,0)</f>
        <v>4474507.55</v>
      </c>
      <c r="E10547" s="25" t="s">
        <v>1824</v>
      </c>
      <c r="F10547" s="27" t="s">
        <v>2317</v>
      </c>
      <c r="G10547" s="26">
        <v>224895.99</v>
      </c>
      <c r="H10547" s="26">
        <v>0</v>
      </c>
      <c r="I10547" s="24">
        <f t="shared" si="165"/>
        <v>5754884.5400000317</v>
      </c>
      <c r="J10547" s="27" t="s">
        <v>40</v>
      </c>
      <c r="K10547" s="2" t="s">
        <v>15</v>
      </c>
    </row>
    <row r="10548" spans="1:11" ht="12" customHeight="1" x14ac:dyDescent="0.2">
      <c r="A10548" s="2">
        <v>1700</v>
      </c>
      <c r="B10548" s="20" t="str">
        <f>VLOOKUP(C10548,'[2]05-2025'!$B$1:$C$65536,2,0)</f>
        <v>MATERIAIS MÉDICO HOSPITALARES</v>
      </c>
      <c r="C10548" s="33" t="s">
        <v>108</v>
      </c>
      <c r="D10548" s="21">
        <f>VLOOKUP(C10548,'[2]05-2025'!$B$1:$D$65536,3,0)</f>
        <v>4474507.55</v>
      </c>
      <c r="E10548" s="25" t="s">
        <v>1824</v>
      </c>
      <c r="F10548" s="27" t="s">
        <v>3130</v>
      </c>
      <c r="G10548" s="26">
        <v>0.01</v>
      </c>
      <c r="H10548" s="26">
        <v>0</v>
      </c>
      <c r="I10548" s="24">
        <f t="shared" si="165"/>
        <v>5754884.5500000315</v>
      </c>
      <c r="J10548" s="27" t="s">
        <v>40</v>
      </c>
      <c r="K10548" s="2" t="s">
        <v>15</v>
      </c>
    </row>
    <row r="10549" spans="1:11" ht="12" customHeight="1" x14ac:dyDescent="0.2">
      <c r="A10549" s="2">
        <v>1700</v>
      </c>
      <c r="B10549" s="20" t="str">
        <f>VLOOKUP(C10549,'[2]05-2025'!$B$1:$C$65536,2,0)</f>
        <v>MATERIAIS MÉDICO HOSPITALARES</v>
      </c>
      <c r="C10549" s="33" t="s">
        <v>108</v>
      </c>
      <c r="D10549" s="21">
        <f>VLOOKUP(C10549,'[2]05-2025'!$B$1:$D$65536,3,0)</f>
        <v>4474507.55</v>
      </c>
      <c r="E10549" s="25" t="s">
        <v>1824</v>
      </c>
      <c r="F10549" s="27" t="s">
        <v>3130</v>
      </c>
      <c r="G10549" s="26">
        <v>0.05</v>
      </c>
      <c r="H10549" s="26">
        <v>0</v>
      </c>
      <c r="I10549" s="24">
        <f t="shared" si="165"/>
        <v>5754884.6000000313</v>
      </c>
      <c r="J10549" s="27" t="s">
        <v>40</v>
      </c>
      <c r="K10549" s="2" t="s">
        <v>15</v>
      </c>
    </row>
    <row r="10550" spans="1:11" ht="12" customHeight="1" x14ac:dyDescent="0.2">
      <c r="A10550" s="2">
        <v>1700</v>
      </c>
      <c r="B10550" s="20" t="str">
        <f>VLOOKUP(C10550,'[2]05-2025'!$B$1:$C$65536,2,0)</f>
        <v>MATERIAIS MÉDICO HOSPITALARES</v>
      </c>
      <c r="C10550" s="33" t="s">
        <v>108</v>
      </c>
      <c r="D10550" s="21">
        <f>VLOOKUP(C10550,'[2]05-2025'!$B$1:$D$65536,3,0)</f>
        <v>4474507.55</v>
      </c>
      <c r="E10550" s="25" t="s">
        <v>1824</v>
      </c>
      <c r="F10550" s="27" t="s">
        <v>2317</v>
      </c>
      <c r="G10550" s="26">
        <v>0.92</v>
      </c>
      <c r="H10550" s="26">
        <v>0</v>
      </c>
      <c r="I10550" s="24">
        <f t="shared" si="165"/>
        <v>5754885.5200000312</v>
      </c>
      <c r="J10550" s="27" t="s">
        <v>40</v>
      </c>
      <c r="K10550" s="2" t="s">
        <v>15</v>
      </c>
    </row>
    <row r="10551" spans="1:11" ht="12" customHeight="1" x14ac:dyDescent="0.2">
      <c r="A10551" s="2">
        <v>1700</v>
      </c>
      <c r="B10551" s="20" t="str">
        <f>VLOOKUP(C10551,'[2]05-2025'!$B$1:$C$65536,2,0)</f>
        <v>MATERIAIS MÉDICO HOSPITALARES</v>
      </c>
      <c r="C10551" s="33" t="s">
        <v>108</v>
      </c>
      <c r="D10551" s="21">
        <f>VLOOKUP(C10551,'[2]05-2025'!$B$1:$D$65536,3,0)</f>
        <v>4474507.55</v>
      </c>
      <c r="E10551" s="25" t="s">
        <v>1824</v>
      </c>
      <c r="F10551" s="27" t="s">
        <v>2317</v>
      </c>
      <c r="G10551" s="26">
        <v>2.02</v>
      </c>
      <c r="H10551" s="26">
        <v>0</v>
      </c>
      <c r="I10551" s="24">
        <f t="shared" si="165"/>
        <v>5754887.5400000308</v>
      </c>
      <c r="J10551" s="27" t="s">
        <v>40</v>
      </c>
      <c r="K10551" s="2" t="s">
        <v>15</v>
      </c>
    </row>
    <row r="10552" spans="1:11" ht="12" customHeight="1" x14ac:dyDescent="0.2">
      <c r="A10552" s="2">
        <v>1700</v>
      </c>
      <c r="B10552" s="20" t="str">
        <f>VLOOKUP(C10552,'[2]05-2025'!$B$1:$C$65536,2,0)</f>
        <v>MATERIAIS MÉDICO HOSPITALARES</v>
      </c>
      <c r="C10552" s="33" t="s">
        <v>108</v>
      </c>
      <c r="D10552" s="21">
        <f>VLOOKUP(C10552,'[2]05-2025'!$B$1:$D$65536,3,0)</f>
        <v>4474507.55</v>
      </c>
      <c r="E10552" s="25" t="s">
        <v>1824</v>
      </c>
      <c r="F10552" s="27" t="s">
        <v>3130</v>
      </c>
      <c r="G10552" s="26">
        <v>0.17</v>
      </c>
      <c r="H10552" s="26">
        <v>0</v>
      </c>
      <c r="I10552" s="24">
        <f t="shared" si="165"/>
        <v>5754887.7100000307</v>
      </c>
      <c r="J10552" s="27" t="s">
        <v>40</v>
      </c>
      <c r="K10552" s="2" t="s">
        <v>15</v>
      </c>
    </row>
    <row r="10553" spans="1:11" ht="12" customHeight="1" x14ac:dyDescent="0.2">
      <c r="A10553" s="2">
        <v>1700</v>
      </c>
      <c r="B10553" s="20" t="str">
        <f>VLOOKUP(C10553,'[2]05-2025'!$B$1:$C$65536,2,0)</f>
        <v>MATERIAIS MÉDICO HOSPITALARES</v>
      </c>
      <c r="C10553" s="33" t="s">
        <v>108</v>
      </c>
      <c r="D10553" s="21">
        <f>VLOOKUP(C10553,'[2]05-2025'!$B$1:$D$65536,3,0)</f>
        <v>4474507.55</v>
      </c>
      <c r="E10553" s="25" t="s">
        <v>1824</v>
      </c>
      <c r="F10553" s="27" t="s">
        <v>3130</v>
      </c>
      <c r="G10553" s="26">
        <v>0.3</v>
      </c>
      <c r="H10553" s="26">
        <v>0</v>
      </c>
      <c r="I10553" s="24">
        <f t="shared" si="165"/>
        <v>5754888.0100000305</v>
      </c>
      <c r="J10553" s="27" t="s">
        <v>40</v>
      </c>
      <c r="K10553" s="2" t="s">
        <v>15</v>
      </c>
    </row>
    <row r="10554" spans="1:11" ht="12" customHeight="1" x14ac:dyDescent="0.2">
      <c r="A10554" s="2">
        <v>1700</v>
      </c>
      <c r="B10554" s="20" t="str">
        <f>VLOOKUP(C10554,'[2]05-2025'!$B$1:$C$65536,2,0)</f>
        <v>MATERIAIS MÉDICO HOSPITALARES</v>
      </c>
      <c r="C10554" s="33" t="s">
        <v>108</v>
      </c>
      <c r="D10554" s="21">
        <f>VLOOKUP(C10554,'[2]05-2025'!$B$1:$D$65536,3,0)</f>
        <v>4474507.55</v>
      </c>
      <c r="E10554" s="25" t="s">
        <v>1824</v>
      </c>
      <c r="F10554" s="27" t="s">
        <v>3130</v>
      </c>
      <c r="G10554" s="26">
        <v>0.06</v>
      </c>
      <c r="H10554" s="26">
        <v>0</v>
      </c>
      <c r="I10554" s="24">
        <f t="shared" si="165"/>
        <v>5754888.0700000301</v>
      </c>
      <c r="J10554" s="27" t="s">
        <v>40</v>
      </c>
      <c r="K10554" s="2" t="s">
        <v>15</v>
      </c>
    </row>
    <row r="10555" spans="1:11" ht="12" customHeight="1" x14ac:dyDescent="0.2">
      <c r="A10555" s="2">
        <v>1700</v>
      </c>
      <c r="B10555" s="20" t="str">
        <f>VLOOKUP(C10555,'[2]05-2025'!$B$1:$C$65536,2,0)</f>
        <v>MATERIAIS MÉDICO HOSPITALARES</v>
      </c>
      <c r="C10555" s="33" t="s">
        <v>108</v>
      </c>
      <c r="D10555" s="21">
        <f>VLOOKUP(C10555,'[2]05-2025'!$B$1:$D$65536,3,0)</f>
        <v>4474507.55</v>
      </c>
      <c r="E10555" s="25" t="s">
        <v>1824</v>
      </c>
      <c r="F10555" s="27" t="s">
        <v>2317</v>
      </c>
      <c r="G10555" s="26">
        <v>1.1499999999999999</v>
      </c>
      <c r="H10555" s="26">
        <v>0</v>
      </c>
      <c r="I10555" s="24">
        <f t="shared" si="165"/>
        <v>5754889.2200000305</v>
      </c>
      <c r="J10555" s="27" t="s">
        <v>40</v>
      </c>
      <c r="K10555" s="2" t="s">
        <v>15</v>
      </c>
    </row>
    <row r="10556" spans="1:11" ht="12" customHeight="1" x14ac:dyDescent="0.2">
      <c r="A10556" s="2">
        <v>1700</v>
      </c>
      <c r="B10556" s="20" t="str">
        <f>VLOOKUP(C10556,'[2]05-2025'!$B$1:$C$65536,2,0)</f>
        <v>MATERIAIS MÉDICO HOSPITALARES</v>
      </c>
      <c r="C10556" s="33" t="s">
        <v>108</v>
      </c>
      <c r="D10556" s="21">
        <f>VLOOKUP(C10556,'[2]05-2025'!$B$1:$D$65536,3,0)</f>
        <v>4474507.55</v>
      </c>
      <c r="E10556" s="25" t="s">
        <v>1824</v>
      </c>
      <c r="F10556" s="27" t="s">
        <v>3130</v>
      </c>
      <c r="G10556" s="26">
        <v>0.31</v>
      </c>
      <c r="H10556" s="26">
        <v>0</v>
      </c>
      <c r="I10556" s="24">
        <f t="shared" si="165"/>
        <v>5754889.5300000301</v>
      </c>
      <c r="J10556" s="27" t="s">
        <v>40</v>
      </c>
      <c r="K10556" s="2" t="s">
        <v>15</v>
      </c>
    </row>
    <row r="10557" spans="1:11" ht="12" customHeight="1" x14ac:dyDescent="0.2">
      <c r="A10557" s="2">
        <v>1700</v>
      </c>
      <c r="B10557" s="20" t="str">
        <f>VLOOKUP(C10557,'[2]05-2025'!$B$1:$C$65536,2,0)</f>
        <v>MATERIAIS MÉDICO HOSPITALARES</v>
      </c>
      <c r="C10557" s="33" t="s">
        <v>108</v>
      </c>
      <c r="D10557" s="21">
        <f>VLOOKUP(C10557,'[2]05-2025'!$B$1:$D$65536,3,0)</f>
        <v>4474507.55</v>
      </c>
      <c r="E10557" s="25" t="s">
        <v>1824</v>
      </c>
      <c r="F10557" s="27" t="s">
        <v>3130</v>
      </c>
      <c r="G10557" s="26">
        <v>0.13</v>
      </c>
      <c r="H10557" s="26">
        <v>0</v>
      </c>
      <c r="I10557" s="24">
        <f t="shared" si="165"/>
        <v>5754889.66000003</v>
      </c>
      <c r="J10557" s="27" t="s">
        <v>40</v>
      </c>
      <c r="K10557" s="2" t="s">
        <v>15</v>
      </c>
    </row>
    <row r="10558" spans="1:11" ht="12" customHeight="1" x14ac:dyDescent="0.2">
      <c r="A10558" s="2">
        <v>1700</v>
      </c>
      <c r="B10558" s="20" t="str">
        <f>VLOOKUP(C10558,'[2]05-2025'!$B$1:$C$65536,2,0)</f>
        <v>MATERIAIS MÉDICO HOSPITALARES</v>
      </c>
      <c r="C10558" s="33" t="s">
        <v>108</v>
      </c>
      <c r="D10558" s="21">
        <f>VLOOKUP(C10558,'[2]05-2025'!$B$1:$D$65536,3,0)</f>
        <v>4474507.55</v>
      </c>
      <c r="E10558" s="25" t="s">
        <v>1824</v>
      </c>
      <c r="F10558" s="27" t="s">
        <v>3130</v>
      </c>
      <c r="G10558" s="26">
        <v>0.08</v>
      </c>
      <c r="H10558" s="26">
        <v>0</v>
      </c>
      <c r="I10558" s="24">
        <f t="shared" si="165"/>
        <v>5754889.74000003</v>
      </c>
      <c r="J10558" s="27" t="s">
        <v>40</v>
      </c>
      <c r="K10558" s="2" t="s">
        <v>15</v>
      </c>
    </row>
    <row r="10559" spans="1:11" ht="12" customHeight="1" x14ac:dyDescent="0.2">
      <c r="A10559" s="2">
        <v>1700</v>
      </c>
      <c r="B10559" s="20" t="str">
        <f>VLOOKUP(C10559,'[2]05-2025'!$B$1:$C$65536,2,0)</f>
        <v>MATERIAIS MÉDICO HOSPITALARES</v>
      </c>
      <c r="C10559" s="33" t="s">
        <v>108</v>
      </c>
      <c r="D10559" s="21">
        <f>VLOOKUP(C10559,'[2]05-2025'!$B$1:$D$65536,3,0)</f>
        <v>4474507.55</v>
      </c>
      <c r="E10559" s="25" t="s">
        <v>1824</v>
      </c>
      <c r="F10559" s="27" t="s">
        <v>3130</v>
      </c>
      <c r="G10559" s="26">
        <v>0.01</v>
      </c>
      <c r="H10559" s="26">
        <v>0</v>
      </c>
      <c r="I10559" s="24">
        <f t="shared" si="165"/>
        <v>5754889.7500000298</v>
      </c>
      <c r="J10559" s="27" t="s">
        <v>40</v>
      </c>
      <c r="K10559" s="2" t="s">
        <v>15</v>
      </c>
    </row>
    <row r="10560" spans="1:11" ht="12" customHeight="1" x14ac:dyDescent="0.2">
      <c r="A10560" s="2">
        <v>1700</v>
      </c>
      <c r="B10560" s="20" t="str">
        <f>VLOOKUP(C10560,'[2]05-2025'!$B$1:$C$65536,2,0)</f>
        <v>MATERIAIS MÉDICO HOSPITALARES</v>
      </c>
      <c r="C10560" s="33" t="s">
        <v>108</v>
      </c>
      <c r="D10560" s="21">
        <f>VLOOKUP(C10560,'[2]05-2025'!$B$1:$D$65536,3,0)</f>
        <v>4474507.55</v>
      </c>
      <c r="E10560" s="25" t="s">
        <v>1824</v>
      </c>
      <c r="F10560" s="27" t="s">
        <v>3130</v>
      </c>
      <c r="G10560" s="26">
        <v>0.27</v>
      </c>
      <c r="H10560" s="26">
        <v>0</v>
      </c>
      <c r="I10560" s="24">
        <f t="shared" si="165"/>
        <v>5754890.0200000294</v>
      </c>
      <c r="J10560" s="27" t="s">
        <v>40</v>
      </c>
      <c r="K10560" s="2" t="s">
        <v>15</v>
      </c>
    </row>
    <row r="10561" spans="1:11" ht="12" customHeight="1" x14ac:dyDescent="0.2">
      <c r="A10561" s="2">
        <v>1700</v>
      </c>
      <c r="B10561" s="20" t="str">
        <f>VLOOKUP(C10561,'[2]05-2025'!$B$1:$C$65536,2,0)</f>
        <v>MATERIAIS MÉDICO HOSPITALARES</v>
      </c>
      <c r="C10561" s="33" t="s">
        <v>108</v>
      </c>
      <c r="D10561" s="21">
        <f>VLOOKUP(C10561,'[2]05-2025'!$B$1:$D$65536,3,0)</f>
        <v>4474507.55</v>
      </c>
      <c r="E10561" s="25" t="s">
        <v>1824</v>
      </c>
      <c r="F10561" s="27" t="s">
        <v>3130</v>
      </c>
      <c r="G10561" s="26">
        <v>0.16</v>
      </c>
      <c r="H10561" s="26">
        <v>0</v>
      </c>
      <c r="I10561" s="24">
        <f t="shared" si="165"/>
        <v>5754890.1800000295</v>
      </c>
      <c r="J10561" s="27" t="s">
        <v>40</v>
      </c>
      <c r="K10561" s="2" t="s">
        <v>15</v>
      </c>
    </row>
    <row r="10562" spans="1:11" ht="12" customHeight="1" x14ac:dyDescent="0.2">
      <c r="A10562" s="2">
        <v>1700</v>
      </c>
      <c r="B10562" s="20" t="str">
        <f>VLOOKUP(C10562,'[2]05-2025'!$B$1:$C$65536,2,0)</f>
        <v>MATERIAIS MÉDICO HOSPITALARES</v>
      </c>
      <c r="C10562" s="33" t="s">
        <v>108</v>
      </c>
      <c r="D10562" s="21">
        <f>VLOOKUP(C10562,'[2]05-2025'!$B$1:$D$65536,3,0)</f>
        <v>4474507.55</v>
      </c>
      <c r="E10562" s="25" t="s">
        <v>1824</v>
      </c>
      <c r="F10562" s="27" t="s">
        <v>3130</v>
      </c>
      <c r="G10562" s="26">
        <v>0.06</v>
      </c>
      <c r="H10562" s="26">
        <v>0</v>
      </c>
      <c r="I10562" s="24">
        <f t="shared" si="165"/>
        <v>5754890.2400000291</v>
      </c>
      <c r="J10562" s="27" t="s">
        <v>40</v>
      </c>
      <c r="K10562" s="2" t="s">
        <v>15</v>
      </c>
    </row>
    <row r="10563" spans="1:11" ht="12" customHeight="1" x14ac:dyDescent="0.2">
      <c r="A10563" s="2">
        <v>1700</v>
      </c>
      <c r="B10563" s="20" t="str">
        <f>VLOOKUP(C10563,'[2]05-2025'!$B$1:$C$65536,2,0)</f>
        <v>MATERIAIS MÉDICO HOSPITALARES</v>
      </c>
      <c r="C10563" s="33" t="s">
        <v>108</v>
      </c>
      <c r="D10563" s="21">
        <f>VLOOKUP(C10563,'[2]05-2025'!$B$1:$D$65536,3,0)</f>
        <v>4474507.55</v>
      </c>
      <c r="E10563" s="25" t="s">
        <v>1824</v>
      </c>
      <c r="F10563" s="27" t="s">
        <v>3130</v>
      </c>
      <c r="G10563" s="26">
        <v>0.05</v>
      </c>
      <c r="H10563" s="26">
        <v>0</v>
      </c>
      <c r="I10563" s="24">
        <f t="shared" ref="I10563:I10626" si="166">IF(C10563&lt;&gt;C10562,D10563+G10563-H10563,IF(C10563=C10562,I10562+G10563-H10563,"falso"))</f>
        <v>5754890.2900000289</v>
      </c>
      <c r="J10563" s="27" t="s">
        <v>40</v>
      </c>
      <c r="K10563" s="2" t="s">
        <v>15</v>
      </c>
    </row>
    <row r="10564" spans="1:11" ht="12" customHeight="1" x14ac:dyDescent="0.2">
      <c r="A10564" s="2">
        <v>1700</v>
      </c>
      <c r="B10564" s="20" t="str">
        <f>VLOOKUP(C10564,'[2]05-2025'!$B$1:$C$65536,2,0)</f>
        <v>MATERIAIS MÉDICO HOSPITALARES</v>
      </c>
      <c r="C10564" s="33" t="s">
        <v>108</v>
      </c>
      <c r="D10564" s="21">
        <f>VLOOKUP(C10564,'[2]05-2025'!$B$1:$D$65536,3,0)</f>
        <v>4474507.55</v>
      </c>
      <c r="E10564" s="25" t="s">
        <v>1824</v>
      </c>
      <c r="F10564" s="27" t="s">
        <v>3130</v>
      </c>
      <c r="G10564" s="26">
        <v>0.01</v>
      </c>
      <c r="H10564" s="26">
        <v>0</v>
      </c>
      <c r="I10564" s="24">
        <f t="shared" si="166"/>
        <v>5754890.3000000287</v>
      </c>
      <c r="J10564" s="27" t="s">
        <v>40</v>
      </c>
      <c r="K10564" s="2" t="s">
        <v>15</v>
      </c>
    </row>
    <row r="10565" spans="1:11" ht="12" customHeight="1" x14ac:dyDescent="0.2">
      <c r="A10565" s="2">
        <v>1700</v>
      </c>
      <c r="B10565" s="20" t="str">
        <f>VLOOKUP(C10565,'[2]05-2025'!$B$1:$C$65536,2,0)</f>
        <v>MATERIAIS MÉDICO HOSPITALARES</v>
      </c>
      <c r="C10565" s="33" t="s">
        <v>108</v>
      </c>
      <c r="D10565" s="21">
        <f>VLOOKUP(C10565,'[2]05-2025'!$B$1:$D$65536,3,0)</f>
        <v>4474507.55</v>
      </c>
      <c r="E10565" s="25" t="s">
        <v>1824</v>
      </c>
      <c r="F10565" s="27" t="s">
        <v>2317</v>
      </c>
      <c r="G10565" s="26">
        <v>1.1499999999999999</v>
      </c>
      <c r="H10565" s="26">
        <v>0</v>
      </c>
      <c r="I10565" s="24">
        <f t="shared" si="166"/>
        <v>5754891.4500000291</v>
      </c>
      <c r="J10565" s="27" t="s">
        <v>40</v>
      </c>
      <c r="K10565" s="2" t="s">
        <v>15</v>
      </c>
    </row>
    <row r="10566" spans="1:11" ht="12" customHeight="1" x14ac:dyDescent="0.2">
      <c r="A10566" s="2">
        <v>1700</v>
      </c>
      <c r="B10566" s="20" t="str">
        <f>VLOOKUP(C10566,'[2]05-2025'!$B$1:$C$65536,2,0)</f>
        <v>MATERIAIS MÉDICO HOSPITALARES</v>
      </c>
      <c r="C10566" s="33" t="s">
        <v>108</v>
      </c>
      <c r="D10566" s="21">
        <f>VLOOKUP(C10566,'[2]05-2025'!$B$1:$D$65536,3,0)</f>
        <v>4474507.55</v>
      </c>
      <c r="E10566" s="25" t="s">
        <v>1824</v>
      </c>
      <c r="F10566" s="27" t="s">
        <v>2317</v>
      </c>
      <c r="G10566" s="26">
        <v>1.87</v>
      </c>
      <c r="H10566" s="26">
        <v>0</v>
      </c>
      <c r="I10566" s="24">
        <f t="shared" si="166"/>
        <v>5754893.3200000292</v>
      </c>
      <c r="J10566" s="27" t="s">
        <v>40</v>
      </c>
      <c r="K10566" s="2" t="s">
        <v>15</v>
      </c>
    </row>
    <row r="10567" spans="1:11" ht="12" customHeight="1" x14ac:dyDescent="0.2">
      <c r="A10567" s="2">
        <v>1700</v>
      </c>
      <c r="B10567" s="20" t="str">
        <f>VLOOKUP(C10567,'[2]05-2025'!$B$1:$C$65536,2,0)</f>
        <v>MATERIAIS MÉDICO HOSPITALARES</v>
      </c>
      <c r="C10567" s="33" t="s">
        <v>108</v>
      </c>
      <c r="D10567" s="21">
        <f>VLOOKUP(C10567,'[2]05-2025'!$B$1:$D$65536,3,0)</f>
        <v>4474507.55</v>
      </c>
      <c r="E10567" s="25" t="s">
        <v>1824</v>
      </c>
      <c r="F10567" s="27" t="s">
        <v>3130</v>
      </c>
      <c r="G10567" s="26">
        <v>0.06</v>
      </c>
      <c r="H10567" s="26">
        <v>0</v>
      </c>
      <c r="I10567" s="24">
        <f t="shared" si="166"/>
        <v>5754893.3800000288</v>
      </c>
      <c r="J10567" s="27" t="s">
        <v>40</v>
      </c>
      <c r="K10567" s="2" t="s">
        <v>15</v>
      </c>
    </row>
    <row r="10568" spans="1:11" ht="12" customHeight="1" x14ac:dyDescent="0.2">
      <c r="A10568" s="2">
        <v>1700</v>
      </c>
      <c r="B10568" s="20" t="str">
        <f>VLOOKUP(C10568,'[2]05-2025'!$B$1:$C$65536,2,0)</f>
        <v>MATERIAIS MÉDICO HOSPITALARES</v>
      </c>
      <c r="C10568" s="33" t="s">
        <v>108</v>
      </c>
      <c r="D10568" s="21">
        <f>VLOOKUP(C10568,'[2]05-2025'!$B$1:$D$65536,3,0)</f>
        <v>4474507.55</v>
      </c>
      <c r="E10568" s="25" t="s">
        <v>1824</v>
      </c>
      <c r="F10568" s="27" t="s">
        <v>2317</v>
      </c>
      <c r="G10568" s="26">
        <v>3.87</v>
      </c>
      <c r="H10568" s="26">
        <v>0</v>
      </c>
      <c r="I10568" s="24">
        <f t="shared" si="166"/>
        <v>5754897.2500000289</v>
      </c>
      <c r="J10568" s="27" t="s">
        <v>40</v>
      </c>
      <c r="K10568" s="2" t="s">
        <v>15</v>
      </c>
    </row>
    <row r="10569" spans="1:11" ht="12" customHeight="1" x14ac:dyDescent="0.2">
      <c r="A10569" s="2">
        <v>1700</v>
      </c>
      <c r="B10569" s="20" t="str">
        <f>VLOOKUP(C10569,'[2]05-2025'!$B$1:$C$65536,2,0)</f>
        <v>MATERIAIS MÉDICO HOSPITALARES</v>
      </c>
      <c r="C10569" s="33" t="s">
        <v>108</v>
      </c>
      <c r="D10569" s="21">
        <f>VLOOKUP(C10569,'[2]05-2025'!$B$1:$D$65536,3,0)</f>
        <v>4474507.55</v>
      </c>
      <c r="E10569" s="25" t="s">
        <v>1824</v>
      </c>
      <c r="F10569" s="27" t="s">
        <v>2317</v>
      </c>
      <c r="G10569" s="26">
        <v>3.68</v>
      </c>
      <c r="H10569" s="26">
        <v>0</v>
      </c>
      <c r="I10569" s="24">
        <f t="shared" si="166"/>
        <v>5754900.9300000286</v>
      </c>
      <c r="J10569" s="27" t="s">
        <v>40</v>
      </c>
      <c r="K10569" s="2" t="s">
        <v>15</v>
      </c>
    </row>
    <row r="10570" spans="1:11" ht="12" customHeight="1" x14ac:dyDescent="0.2">
      <c r="A10570" s="2">
        <v>1700</v>
      </c>
      <c r="B10570" s="20" t="str">
        <f>VLOOKUP(C10570,'[2]05-2025'!$B$1:$C$65536,2,0)</f>
        <v>MATERIAIS MÉDICO HOSPITALARES</v>
      </c>
      <c r="C10570" s="33" t="s">
        <v>108</v>
      </c>
      <c r="D10570" s="21">
        <f>VLOOKUP(C10570,'[2]05-2025'!$B$1:$D$65536,3,0)</f>
        <v>4474507.55</v>
      </c>
      <c r="E10570" s="25" t="s">
        <v>1824</v>
      </c>
      <c r="F10570" s="27" t="s">
        <v>3130</v>
      </c>
      <c r="G10570" s="26">
        <v>0.19</v>
      </c>
      <c r="H10570" s="26">
        <v>0</v>
      </c>
      <c r="I10570" s="24">
        <f t="shared" si="166"/>
        <v>5754901.120000029</v>
      </c>
      <c r="J10570" s="27" t="s">
        <v>40</v>
      </c>
      <c r="K10570" s="2" t="s">
        <v>15</v>
      </c>
    </row>
    <row r="10571" spans="1:11" ht="12" customHeight="1" x14ac:dyDescent="0.2">
      <c r="A10571" s="2">
        <v>1700</v>
      </c>
      <c r="B10571" s="20" t="str">
        <f>VLOOKUP(C10571,'[2]05-2025'!$B$1:$C$65536,2,0)</f>
        <v>MATERIAIS MÉDICO HOSPITALARES</v>
      </c>
      <c r="C10571" s="33" t="s">
        <v>108</v>
      </c>
      <c r="D10571" s="21">
        <f>VLOOKUP(C10571,'[2]05-2025'!$B$1:$D$65536,3,0)</f>
        <v>4474507.55</v>
      </c>
      <c r="E10571" s="25" t="s">
        <v>1824</v>
      </c>
      <c r="F10571" s="27" t="s">
        <v>3130</v>
      </c>
      <c r="G10571" s="26">
        <v>0.15</v>
      </c>
      <c r="H10571" s="26">
        <v>0</v>
      </c>
      <c r="I10571" s="24">
        <f t="shared" si="166"/>
        <v>5754901.2700000294</v>
      </c>
      <c r="J10571" s="27" t="s">
        <v>40</v>
      </c>
      <c r="K10571" s="2" t="s">
        <v>15</v>
      </c>
    </row>
    <row r="10572" spans="1:11" ht="12" customHeight="1" x14ac:dyDescent="0.2">
      <c r="A10572" s="2">
        <v>1700</v>
      </c>
      <c r="B10572" s="20" t="str">
        <f>VLOOKUP(C10572,'[2]05-2025'!$B$1:$C$65536,2,0)</f>
        <v>MATERIAIS MÉDICO HOSPITALARES</v>
      </c>
      <c r="C10572" s="33" t="s">
        <v>108</v>
      </c>
      <c r="D10572" s="21">
        <f>VLOOKUP(C10572,'[2]05-2025'!$B$1:$D$65536,3,0)</f>
        <v>4474507.55</v>
      </c>
      <c r="E10572" s="25" t="s">
        <v>1824</v>
      </c>
      <c r="F10572" s="27" t="s">
        <v>3130</v>
      </c>
      <c r="G10572" s="26">
        <v>0.06</v>
      </c>
      <c r="H10572" s="26">
        <v>0</v>
      </c>
      <c r="I10572" s="24">
        <f t="shared" si="166"/>
        <v>5754901.3300000289</v>
      </c>
      <c r="J10572" s="27" t="s">
        <v>40</v>
      </c>
      <c r="K10572" s="2" t="s">
        <v>15</v>
      </c>
    </row>
    <row r="10573" spans="1:11" ht="12" customHeight="1" x14ac:dyDescent="0.2">
      <c r="A10573" s="2">
        <v>1700</v>
      </c>
      <c r="B10573" s="20" t="str">
        <f>VLOOKUP(C10573,'[2]05-2025'!$B$1:$C$65536,2,0)</f>
        <v>MATERIAIS MÉDICO HOSPITALARES</v>
      </c>
      <c r="C10573" s="33" t="s">
        <v>108</v>
      </c>
      <c r="D10573" s="21">
        <f>VLOOKUP(C10573,'[2]05-2025'!$B$1:$D$65536,3,0)</f>
        <v>4474507.55</v>
      </c>
      <c r="E10573" s="25" t="s">
        <v>1824</v>
      </c>
      <c r="F10573" s="27" t="s">
        <v>3130</v>
      </c>
      <c r="G10573" s="26">
        <v>0.01</v>
      </c>
      <c r="H10573" s="26">
        <v>0</v>
      </c>
      <c r="I10573" s="24">
        <f t="shared" si="166"/>
        <v>5754901.3400000287</v>
      </c>
      <c r="J10573" s="27" t="s">
        <v>40</v>
      </c>
      <c r="K10573" s="2" t="s">
        <v>15</v>
      </c>
    </row>
    <row r="10574" spans="1:11" ht="12" customHeight="1" x14ac:dyDescent="0.2">
      <c r="A10574" s="2">
        <v>1700</v>
      </c>
      <c r="B10574" s="20" t="str">
        <f>VLOOKUP(C10574,'[2]05-2025'!$B$1:$C$65536,2,0)</f>
        <v>MATERIAIS MÉDICO HOSPITALARES</v>
      </c>
      <c r="C10574" s="33" t="s">
        <v>108</v>
      </c>
      <c r="D10574" s="21">
        <f>VLOOKUP(C10574,'[2]05-2025'!$B$1:$D$65536,3,0)</f>
        <v>4474507.55</v>
      </c>
      <c r="E10574" s="25" t="s">
        <v>1824</v>
      </c>
      <c r="F10574" s="27" t="s">
        <v>3130</v>
      </c>
      <c r="G10574" s="26">
        <v>0.27</v>
      </c>
      <c r="H10574" s="26">
        <v>0</v>
      </c>
      <c r="I10574" s="24">
        <f t="shared" si="166"/>
        <v>5754901.6100000283</v>
      </c>
      <c r="J10574" s="27" t="s">
        <v>40</v>
      </c>
      <c r="K10574" s="2" t="s">
        <v>15</v>
      </c>
    </row>
    <row r="10575" spans="1:11" ht="12" customHeight="1" x14ac:dyDescent="0.2">
      <c r="A10575" s="2">
        <v>1700</v>
      </c>
      <c r="B10575" s="20" t="str">
        <f>VLOOKUP(C10575,'[2]05-2025'!$B$1:$C$65536,2,0)</f>
        <v>MATERIAIS MÉDICO HOSPITALARES</v>
      </c>
      <c r="C10575" s="33" t="s">
        <v>108</v>
      </c>
      <c r="D10575" s="21">
        <f>VLOOKUP(C10575,'[2]05-2025'!$B$1:$D$65536,3,0)</f>
        <v>4474507.55</v>
      </c>
      <c r="E10575" s="25" t="s">
        <v>1824</v>
      </c>
      <c r="F10575" s="27" t="s">
        <v>3130</v>
      </c>
      <c r="G10575" s="26">
        <v>0.23</v>
      </c>
      <c r="H10575" s="26">
        <v>0</v>
      </c>
      <c r="I10575" s="24">
        <f t="shared" si="166"/>
        <v>5754901.8400000287</v>
      </c>
      <c r="J10575" s="27" t="s">
        <v>40</v>
      </c>
      <c r="K10575" s="2" t="s">
        <v>15</v>
      </c>
    </row>
    <row r="10576" spans="1:11" ht="12" customHeight="1" x14ac:dyDescent="0.2">
      <c r="A10576" s="2">
        <v>1700</v>
      </c>
      <c r="B10576" s="20" t="str">
        <f>VLOOKUP(C10576,'[2]05-2025'!$B$1:$C$65536,2,0)</f>
        <v>MATERIAIS MÉDICO HOSPITALARES</v>
      </c>
      <c r="C10576" s="33" t="s">
        <v>108</v>
      </c>
      <c r="D10576" s="21">
        <f>VLOOKUP(C10576,'[2]05-2025'!$B$1:$D$65536,3,0)</f>
        <v>4474507.55</v>
      </c>
      <c r="E10576" s="25" t="s">
        <v>1824</v>
      </c>
      <c r="F10576" s="27" t="s">
        <v>3130</v>
      </c>
      <c r="G10576" s="26">
        <v>0.11</v>
      </c>
      <c r="H10576" s="26">
        <v>0</v>
      </c>
      <c r="I10576" s="24">
        <f t="shared" si="166"/>
        <v>5754901.9500000291</v>
      </c>
      <c r="J10576" s="27" t="s">
        <v>40</v>
      </c>
      <c r="K10576" s="2" t="s">
        <v>15</v>
      </c>
    </row>
    <row r="10577" spans="1:11" ht="12" customHeight="1" x14ac:dyDescent="0.2">
      <c r="A10577" s="2">
        <v>1700</v>
      </c>
      <c r="B10577" s="20" t="str">
        <f>VLOOKUP(C10577,'[2]05-2025'!$B$1:$C$65536,2,0)</f>
        <v>MATERIAIS MÉDICO HOSPITALARES</v>
      </c>
      <c r="C10577" s="33" t="s">
        <v>108</v>
      </c>
      <c r="D10577" s="21">
        <f>VLOOKUP(C10577,'[2]05-2025'!$B$1:$D$65536,3,0)</f>
        <v>4474507.55</v>
      </c>
      <c r="E10577" s="25" t="s">
        <v>1824</v>
      </c>
      <c r="F10577" s="27" t="s">
        <v>3130</v>
      </c>
      <c r="G10577" s="26">
        <v>0.31</v>
      </c>
      <c r="H10577" s="26">
        <v>0</v>
      </c>
      <c r="I10577" s="24">
        <f t="shared" si="166"/>
        <v>5754902.2600000286</v>
      </c>
      <c r="J10577" s="27" t="s">
        <v>40</v>
      </c>
      <c r="K10577" s="2" t="s">
        <v>15</v>
      </c>
    </row>
    <row r="10578" spans="1:11" ht="12" customHeight="1" x14ac:dyDescent="0.2">
      <c r="A10578" s="2">
        <v>1700</v>
      </c>
      <c r="B10578" s="20" t="str">
        <f>VLOOKUP(C10578,'[2]05-2025'!$B$1:$C$65536,2,0)</f>
        <v>MATERIAIS MÉDICO HOSPITALARES</v>
      </c>
      <c r="C10578" s="33" t="s">
        <v>108</v>
      </c>
      <c r="D10578" s="21">
        <f>VLOOKUP(C10578,'[2]05-2025'!$B$1:$D$65536,3,0)</f>
        <v>4474507.55</v>
      </c>
      <c r="E10578" s="25" t="s">
        <v>1824</v>
      </c>
      <c r="F10578" s="27" t="s">
        <v>1597</v>
      </c>
      <c r="G10578" s="26">
        <v>1.1399999999999999</v>
      </c>
      <c r="H10578" s="26">
        <v>0</v>
      </c>
      <c r="I10578" s="24">
        <f t="shared" si="166"/>
        <v>5754903.4000000283</v>
      </c>
      <c r="J10578" s="27" t="s">
        <v>40</v>
      </c>
      <c r="K10578" s="2" t="s">
        <v>15</v>
      </c>
    </row>
    <row r="10579" spans="1:11" ht="12" customHeight="1" x14ac:dyDescent="0.2">
      <c r="A10579" s="2">
        <v>1700</v>
      </c>
      <c r="B10579" s="20" t="str">
        <f>VLOOKUP(C10579,'[2]05-2025'!$B$1:$C$65536,2,0)</f>
        <v>MATERIAIS MÉDICO HOSPITALARES</v>
      </c>
      <c r="C10579" s="33" t="s">
        <v>108</v>
      </c>
      <c r="D10579" s="21">
        <f>VLOOKUP(C10579,'[2]05-2025'!$B$1:$D$65536,3,0)</f>
        <v>4474507.55</v>
      </c>
      <c r="E10579" s="25" t="s">
        <v>1824</v>
      </c>
      <c r="F10579" s="27" t="s">
        <v>3130</v>
      </c>
      <c r="G10579" s="26">
        <v>0.06</v>
      </c>
      <c r="H10579" s="26">
        <v>0</v>
      </c>
      <c r="I10579" s="24">
        <f t="shared" si="166"/>
        <v>5754903.4600000279</v>
      </c>
      <c r="J10579" s="27" t="s">
        <v>40</v>
      </c>
      <c r="K10579" s="2" t="s">
        <v>15</v>
      </c>
    </row>
    <row r="10580" spans="1:11" ht="12" customHeight="1" x14ac:dyDescent="0.2">
      <c r="A10580" s="2">
        <v>1700</v>
      </c>
      <c r="B10580" s="20" t="str">
        <f>VLOOKUP(C10580,'[2]05-2025'!$B$1:$C$65536,2,0)</f>
        <v>MATERIAIS MÉDICO HOSPITALARES</v>
      </c>
      <c r="C10580" s="33" t="s">
        <v>108</v>
      </c>
      <c r="D10580" s="21">
        <f>VLOOKUP(C10580,'[2]05-2025'!$B$1:$D$65536,3,0)</f>
        <v>4474507.55</v>
      </c>
      <c r="E10580" s="25" t="s">
        <v>1824</v>
      </c>
      <c r="F10580" s="27" t="s">
        <v>3130</v>
      </c>
      <c r="G10580" s="26">
        <v>0.17</v>
      </c>
      <c r="H10580" s="26">
        <v>0</v>
      </c>
      <c r="I10580" s="24">
        <f t="shared" si="166"/>
        <v>5754903.6300000278</v>
      </c>
      <c r="J10580" s="27" t="s">
        <v>40</v>
      </c>
      <c r="K10580" s="2" t="s">
        <v>15</v>
      </c>
    </row>
    <row r="10581" spans="1:11" ht="12" customHeight="1" x14ac:dyDescent="0.2">
      <c r="A10581" s="2">
        <v>1700</v>
      </c>
      <c r="B10581" s="20" t="str">
        <f>VLOOKUP(C10581,'[2]05-2025'!$B$1:$C$65536,2,0)</f>
        <v>MATERIAIS MÉDICO HOSPITALARES</v>
      </c>
      <c r="C10581" s="33" t="s">
        <v>108</v>
      </c>
      <c r="D10581" s="21">
        <f>VLOOKUP(C10581,'[2]05-2025'!$B$1:$D$65536,3,0)</f>
        <v>4474507.55</v>
      </c>
      <c r="E10581" s="25" t="s">
        <v>1824</v>
      </c>
      <c r="F10581" s="27" t="s">
        <v>2317</v>
      </c>
      <c r="G10581" s="26">
        <v>1.51</v>
      </c>
      <c r="H10581" s="26">
        <v>0</v>
      </c>
      <c r="I10581" s="24">
        <f t="shared" si="166"/>
        <v>5754905.1400000276</v>
      </c>
      <c r="J10581" s="27" t="s">
        <v>40</v>
      </c>
      <c r="K10581" s="2" t="s">
        <v>15</v>
      </c>
    </row>
    <row r="10582" spans="1:11" ht="12" customHeight="1" x14ac:dyDescent="0.2">
      <c r="A10582" s="2">
        <v>1700</v>
      </c>
      <c r="B10582" s="20" t="str">
        <f>VLOOKUP(C10582,'[2]05-2025'!$B$1:$C$65536,2,0)</f>
        <v>MATERIAIS MÉDICO HOSPITALARES</v>
      </c>
      <c r="C10582" s="33" t="s">
        <v>108</v>
      </c>
      <c r="D10582" s="21">
        <f>VLOOKUP(C10582,'[2]05-2025'!$B$1:$D$65536,3,0)</f>
        <v>4474507.55</v>
      </c>
      <c r="E10582" s="25" t="s">
        <v>1824</v>
      </c>
      <c r="F10582" s="27" t="s">
        <v>3130</v>
      </c>
      <c r="G10582" s="26">
        <v>0.05</v>
      </c>
      <c r="H10582" s="26">
        <v>0</v>
      </c>
      <c r="I10582" s="24">
        <f t="shared" si="166"/>
        <v>5754905.1900000274</v>
      </c>
      <c r="J10582" s="27" t="s">
        <v>40</v>
      </c>
      <c r="K10582" s="2" t="s">
        <v>15</v>
      </c>
    </row>
    <row r="10583" spans="1:11" ht="12" customHeight="1" x14ac:dyDescent="0.2">
      <c r="A10583" s="2">
        <v>1700</v>
      </c>
      <c r="B10583" s="20" t="str">
        <f>VLOOKUP(C10583,'[2]05-2025'!$B$1:$C$65536,2,0)</f>
        <v>MATERIAIS MÉDICO HOSPITALARES</v>
      </c>
      <c r="C10583" s="33" t="s">
        <v>108</v>
      </c>
      <c r="D10583" s="21">
        <f>VLOOKUP(C10583,'[2]05-2025'!$B$1:$D$65536,3,0)</f>
        <v>4474507.55</v>
      </c>
      <c r="E10583" s="25" t="s">
        <v>1824</v>
      </c>
      <c r="F10583" s="27" t="s">
        <v>2317</v>
      </c>
      <c r="G10583" s="26">
        <v>0.64</v>
      </c>
      <c r="H10583" s="26">
        <v>0</v>
      </c>
      <c r="I10583" s="24">
        <f t="shared" si="166"/>
        <v>5754905.8300000271</v>
      </c>
      <c r="J10583" s="27" t="s">
        <v>40</v>
      </c>
      <c r="K10583" s="2" t="s">
        <v>15</v>
      </c>
    </row>
    <row r="10584" spans="1:11" ht="12" customHeight="1" x14ac:dyDescent="0.2">
      <c r="A10584" s="2">
        <v>1700</v>
      </c>
      <c r="B10584" s="20" t="str">
        <f>VLOOKUP(C10584,'[2]05-2025'!$B$1:$C$65536,2,0)</f>
        <v>MATERIAIS MÉDICO HOSPITALARES</v>
      </c>
      <c r="C10584" s="33" t="s">
        <v>108</v>
      </c>
      <c r="D10584" s="21">
        <f>VLOOKUP(C10584,'[2]05-2025'!$B$1:$D$65536,3,0)</f>
        <v>4474507.55</v>
      </c>
      <c r="E10584" s="25" t="s">
        <v>1824</v>
      </c>
      <c r="F10584" s="27" t="s">
        <v>3130</v>
      </c>
      <c r="G10584" s="26">
        <v>0.01</v>
      </c>
      <c r="H10584" s="26">
        <v>0</v>
      </c>
      <c r="I10584" s="24">
        <f t="shared" si="166"/>
        <v>5754905.8400000269</v>
      </c>
      <c r="J10584" s="27" t="s">
        <v>40</v>
      </c>
      <c r="K10584" s="2" t="s">
        <v>15</v>
      </c>
    </row>
    <row r="10585" spans="1:11" ht="12" customHeight="1" x14ac:dyDescent="0.2">
      <c r="A10585" s="2">
        <v>1700</v>
      </c>
      <c r="B10585" s="20" t="str">
        <f>VLOOKUP(C10585,'[2]05-2025'!$B$1:$C$65536,2,0)</f>
        <v>MATERIAIS MÉDICO HOSPITALARES</v>
      </c>
      <c r="C10585" s="33" t="s">
        <v>108</v>
      </c>
      <c r="D10585" s="21">
        <f>VLOOKUP(C10585,'[2]05-2025'!$B$1:$D$65536,3,0)</f>
        <v>4474507.55</v>
      </c>
      <c r="E10585" s="25" t="s">
        <v>1824</v>
      </c>
      <c r="F10585" s="27" t="s">
        <v>3130</v>
      </c>
      <c r="G10585" s="26">
        <v>0.06</v>
      </c>
      <c r="H10585" s="26">
        <v>0</v>
      </c>
      <c r="I10585" s="24">
        <f t="shared" si="166"/>
        <v>5754905.9000000264</v>
      </c>
      <c r="J10585" s="27" t="s">
        <v>40</v>
      </c>
      <c r="K10585" s="2" t="s">
        <v>15</v>
      </c>
    </row>
    <row r="10586" spans="1:11" ht="12" customHeight="1" x14ac:dyDescent="0.2">
      <c r="A10586" s="2">
        <v>1700</v>
      </c>
      <c r="B10586" s="20" t="str">
        <f>VLOOKUP(C10586,'[2]05-2025'!$B$1:$C$65536,2,0)</f>
        <v>MATERIAIS MÉDICO HOSPITALARES</v>
      </c>
      <c r="C10586" s="33" t="s">
        <v>108</v>
      </c>
      <c r="D10586" s="21">
        <f>VLOOKUP(C10586,'[2]05-2025'!$B$1:$D$65536,3,0)</f>
        <v>4474507.55</v>
      </c>
      <c r="E10586" s="25" t="s">
        <v>1824</v>
      </c>
      <c r="F10586" s="27" t="s">
        <v>3130</v>
      </c>
      <c r="G10586" s="26">
        <v>0.15</v>
      </c>
      <c r="H10586" s="26">
        <v>0</v>
      </c>
      <c r="I10586" s="24">
        <f t="shared" si="166"/>
        <v>5754906.0500000268</v>
      </c>
      <c r="J10586" s="27" t="s">
        <v>40</v>
      </c>
      <c r="K10586" s="2" t="s">
        <v>15</v>
      </c>
    </row>
    <row r="10587" spans="1:11" ht="12" customHeight="1" x14ac:dyDescent="0.2">
      <c r="A10587" s="2">
        <v>1700</v>
      </c>
      <c r="B10587" s="20" t="str">
        <f>VLOOKUP(C10587,'[2]05-2025'!$B$1:$C$65536,2,0)</f>
        <v>MATERIAIS MÉDICO HOSPITALARES</v>
      </c>
      <c r="C10587" s="33" t="s">
        <v>108</v>
      </c>
      <c r="D10587" s="21">
        <f>VLOOKUP(C10587,'[2]05-2025'!$B$1:$D$65536,3,0)</f>
        <v>4474507.55</v>
      </c>
      <c r="E10587" s="25" t="s">
        <v>1824</v>
      </c>
      <c r="F10587" s="27" t="s">
        <v>2317</v>
      </c>
      <c r="G10587" s="26">
        <v>1.1499999999999999</v>
      </c>
      <c r="H10587" s="26">
        <v>0</v>
      </c>
      <c r="I10587" s="24">
        <f t="shared" si="166"/>
        <v>5754907.2000000272</v>
      </c>
      <c r="J10587" s="27" t="s">
        <v>40</v>
      </c>
      <c r="K10587" s="2" t="s">
        <v>15</v>
      </c>
    </row>
    <row r="10588" spans="1:11" ht="12" customHeight="1" x14ac:dyDescent="0.2">
      <c r="A10588" s="2">
        <v>1700</v>
      </c>
      <c r="B10588" s="20" t="str">
        <f>VLOOKUP(C10588,'[2]05-2025'!$B$1:$C$65536,2,0)</f>
        <v>MATERIAIS MÉDICO HOSPITALARES</v>
      </c>
      <c r="C10588" s="33" t="s">
        <v>108</v>
      </c>
      <c r="D10588" s="21">
        <f>VLOOKUP(C10588,'[2]05-2025'!$B$1:$D$65536,3,0)</f>
        <v>4474507.55</v>
      </c>
      <c r="E10588" s="25" t="s">
        <v>1824</v>
      </c>
      <c r="F10588" s="27" t="s">
        <v>3130</v>
      </c>
      <c r="G10588" s="26">
        <v>0.23</v>
      </c>
      <c r="H10588" s="26">
        <v>0</v>
      </c>
      <c r="I10588" s="24">
        <f t="shared" si="166"/>
        <v>5754907.4300000276</v>
      </c>
      <c r="J10588" s="27" t="s">
        <v>40</v>
      </c>
      <c r="K10588" s="2" t="s">
        <v>15</v>
      </c>
    </row>
    <row r="10589" spans="1:11" ht="12" customHeight="1" x14ac:dyDescent="0.2">
      <c r="A10589" s="2">
        <v>1700</v>
      </c>
      <c r="B10589" s="20" t="str">
        <f>VLOOKUP(C10589,'[2]05-2025'!$B$1:$C$65536,2,0)</f>
        <v>MATERIAIS MÉDICO HOSPITALARES</v>
      </c>
      <c r="C10589" s="33" t="s">
        <v>108</v>
      </c>
      <c r="D10589" s="21">
        <f>VLOOKUP(C10589,'[2]05-2025'!$B$1:$D$65536,3,0)</f>
        <v>4474507.55</v>
      </c>
      <c r="E10589" s="25" t="s">
        <v>1824</v>
      </c>
      <c r="F10589" s="27" t="s">
        <v>3130</v>
      </c>
      <c r="G10589" s="26">
        <v>0.19</v>
      </c>
      <c r="H10589" s="26">
        <v>0</v>
      </c>
      <c r="I10589" s="24">
        <f t="shared" si="166"/>
        <v>5754907.6200000281</v>
      </c>
      <c r="J10589" s="27" t="s">
        <v>40</v>
      </c>
      <c r="K10589" s="2" t="s">
        <v>15</v>
      </c>
    </row>
    <row r="10590" spans="1:11" ht="12" customHeight="1" x14ac:dyDescent="0.2">
      <c r="A10590" s="2">
        <v>1700</v>
      </c>
      <c r="B10590" s="20" t="str">
        <f>VLOOKUP(C10590,'[2]05-2025'!$B$1:$C$65536,2,0)</f>
        <v>MATERIAIS MÉDICO HOSPITALARES</v>
      </c>
      <c r="C10590" s="33" t="s">
        <v>108</v>
      </c>
      <c r="D10590" s="21">
        <f>VLOOKUP(C10590,'[2]05-2025'!$B$1:$D$65536,3,0)</f>
        <v>4474507.55</v>
      </c>
      <c r="E10590" s="25" t="s">
        <v>1824</v>
      </c>
      <c r="F10590" s="27" t="s">
        <v>3130</v>
      </c>
      <c r="G10590" s="26">
        <v>0.12</v>
      </c>
      <c r="H10590" s="26">
        <v>0</v>
      </c>
      <c r="I10590" s="24">
        <f t="shared" si="166"/>
        <v>5754907.7400000282</v>
      </c>
      <c r="J10590" s="27" t="s">
        <v>40</v>
      </c>
      <c r="K10590" s="2" t="s">
        <v>15</v>
      </c>
    </row>
    <row r="10591" spans="1:11" ht="12" customHeight="1" x14ac:dyDescent="0.2">
      <c r="A10591" s="2">
        <v>1700</v>
      </c>
      <c r="B10591" s="20" t="str">
        <f>VLOOKUP(C10591,'[2]05-2025'!$B$1:$C$65536,2,0)</f>
        <v>MATERIAIS MÉDICO HOSPITALARES</v>
      </c>
      <c r="C10591" s="33" t="s">
        <v>108</v>
      </c>
      <c r="D10591" s="21">
        <f>VLOOKUP(C10591,'[2]05-2025'!$B$1:$D$65536,3,0)</f>
        <v>4474507.55</v>
      </c>
      <c r="E10591" s="25" t="s">
        <v>1824</v>
      </c>
      <c r="F10591" s="27" t="s">
        <v>3130</v>
      </c>
      <c r="G10591" s="26">
        <v>0.27</v>
      </c>
      <c r="H10591" s="26">
        <v>0</v>
      </c>
      <c r="I10591" s="24">
        <f t="shared" si="166"/>
        <v>5754908.0100000277</v>
      </c>
      <c r="J10591" s="27" t="s">
        <v>40</v>
      </c>
      <c r="K10591" s="2" t="s">
        <v>15</v>
      </c>
    </row>
    <row r="10592" spans="1:11" ht="12" customHeight="1" x14ac:dyDescent="0.2">
      <c r="A10592" s="2">
        <v>1700</v>
      </c>
      <c r="B10592" s="20" t="str">
        <f>VLOOKUP(C10592,'[2]05-2025'!$B$1:$C$65536,2,0)</f>
        <v>MATERIAIS MÉDICO HOSPITALARES</v>
      </c>
      <c r="C10592" s="33" t="s">
        <v>108</v>
      </c>
      <c r="D10592" s="21">
        <f>VLOOKUP(C10592,'[2]05-2025'!$B$1:$D$65536,3,0)</f>
        <v>4474507.55</v>
      </c>
      <c r="E10592" s="25" t="s">
        <v>1824</v>
      </c>
      <c r="F10592" s="27" t="s">
        <v>3130</v>
      </c>
      <c r="G10592" s="26">
        <v>0.17</v>
      </c>
      <c r="H10592" s="26">
        <v>0</v>
      </c>
      <c r="I10592" s="24">
        <f t="shared" si="166"/>
        <v>5754908.1800000276</v>
      </c>
      <c r="J10592" s="27" t="s">
        <v>40</v>
      </c>
      <c r="K10592" s="2" t="s">
        <v>15</v>
      </c>
    </row>
    <row r="10593" spans="1:11" ht="12" customHeight="1" x14ac:dyDescent="0.2">
      <c r="A10593" s="2">
        <v>1700</v>
      </c>
      <c r="B10593" s="20" t="str">
        <f>VLOOKUP(C10593,'[2]05-2025'!$B$1:$C$65536,2,0)</f>
        <v>MATERIAIS MÉDICO HOSPITALARES</v>
      </c>
      <c r="C10593" s="33" t="s">
        <v>108</v>
      </c>
      <c r="D10593" s="21">
        <f>VLOOKUP(C10593,'[2]05-2025'!$B$1:$D$65536,3,0)</f>
        <v>4474507.55</v>
      </c>
      <c r="E10593" s="25" t="s">
        <v>1824</v>
      </c>
      <c r="F10593" s="27" t="s">
        <v>3130</v>
      </c>
      <c r="G10593" s="26">
        <v>0.01</v>
      </c>
      <c r="H10593" s="26">
        <v>0</v>
      </c>
      <c r="I10593" s="24">
        <f t="shared" si="166"/>
        <v>5754908.1900000274</v>
      </c>
      <c r="J10593" s="27" t="s">
        <v>40</v>
      </c>
      <c r="K10593" s="2" t="s">
        <v>15</v>
      </c>
    </row>
    <row r="10594" spans="1:11" ht="12" customHeight="1" x14ac:dyDescent="0.2">
      <c r="A10594" s="2">
        <v>1700</v>
      </c>
      <c r="B10594" s="20" t="str">
        <f>VLOOKUP(C10594,'[2]05-2025'!$B$1:$C$65536,2,0)</f>
        <v>MATERIAIS MÉDICO HOSPITALARES</v>
      </c>
      <c r="C10594" s="33" t="s">
        <v>108</v>
      </c>
      <c r="D10594" s="21">
        <f>VLOOKUP(C10594,'[2]05-2025'!$B$1:$D$65536,3,0)</f>
        <v>4474507.55</v>
      </c>
      <c r="E10594" s="25" t="s">
        <v>1824</v>
      </c>
      <c r="F10594" s="27" t="s">
        <v>3130</v>
      </c>
      <c r="G10594" s="26">
        <v>0.31</v>
      </c>
      <c r="H10594" s="26">
        <v>0</v>
      </c>
      <c r="I10594" s="24">
        <f t="shared" si="166"/>
        <v>5754908.500000027</v>
      </c>
      <c r="J10594" s="27" t="s">
        <v>40</v>
      </c>
      <c r="K10594" s="2" t="s">
        <v>15</v>
      </c>
    </row>
    <row r="10595" spans="1:11" ht="12" customHeight="1" x14ac:dyDescent="0.2">
      <c r="A10595" s="2">
        <v>1700</v>
      </c>
      <c r="B10595" s="20" t="str">
        <f>VLOOKUP(C10595,'[2]05-2025'!$B$1:$C$65536,2,0)</f>
        <v>MATERIAIS MÉDICO HOSPITALARES</v>
      </c>
      <c r="C10595" s="33" t="s">
        <v>108</v>
      </c>
      <c r="D10595" s="21">
        <f>VLOOKUP(C10595,'[2]05-2025'!$B$1:$D$65536,3,0)</f>
        <v>4474507.55</v>
      </c>
      <c r="E10595" s="25" t="s">
        <v>1824</v>
      </c>
      <c r="F10595" s="27" t="s">
        <v>3130</v>
      </c>
      <c r="G10595" s="26">
        <v>0.05</v>
      </c>
      <c r="H10595" s="26">
        <v>0</v>
      </c>
      <c r="I10595" s="24">
        <f t="shared" si="166"/>
        <v>5754908.5500000268</v>
      </c>
      <c r="J10595" s="27" t="s">
        <v>40</v>
      </c>
      <c r="K10595" s="2" t="s">
        <v>15</v>
      </c>
    </row>
    <row r="10596" spans="1:11" ht="12" customHeight="1" x14ac:dyDescent="0.2">
      <c r="A10596" s="2">
        <v>1700</v>
      </c>
      <c r="B10596" s="20" t="str">
        <f>VLOOKUP(C10596,'[2]05-2025'!$B$1:$C$65536,2,0)</f>
        <v>MATERIAIS MÉDICO HOSPITALARES</v>
      </c>
      <c r="C10596" s="33" t="s">
        <v>108</v>
      </c>
      <c r="D10596" s="21">
        <f>VLOOKUP(C10596,'[2]05-2025'!$B$1:$D$65536,3,0)</f>
        <v>4474507.55</v>
      </c>
      <c r="E10596" s="25" t="s">
        <v>1824</v>
      </c>
      <c r="F10596" s="27" t="s">
        <v>1603</v>
      </c>
      <c r="G10596" s="26">
        <v>0.01</v>
      </c>
      <c r="H10596" s="26">
        <v>0</v>
      </c>
      <c r="I10596" s="24">
        <f t="shared" si="166"/>
        <v>5754908.5600000266</v>
      </c>
      <c r="J10596" s="27" t="s">
        <v>40</v>
      </c>
      <c r="K10596" s="2" t="s">
        <v>15</v>
      </c>
    </row>
    <row r="10597" spans="1:11" ht="12" customHeight="1" x14ac:dyDescent="0.2">
      <c r="A10597" s="2">
        <v>1700</v>
      </c>
      <c r="B10597" s="20" t="str">
        <f>VLOOKUP(C10597,'[2]05-2025'!$B$1:$C$65536,2,0)</f>
        <v>MATERIAIS MÉDICO HOSPITALARES</v>
      </c>
      <c r="C10597" s="33" t="s">
        <v>108</v>
      </c>
      <c r="D10597" s="21">
        <f>VLOOKUP(C10597,'[2]05-2025'!$B$1:$D$65536,3,0)</f>
        <v>4474507.55</v>
      </c>
      <c r="E10597" s="25" t="s">
        <v>1824</v>
      </c>
      <c r="F10597" s="27" t="s">
        <v>3130</v>
      </c>
      <c r="G10597" s="26">
        <v>0.06</v>
      </c>
      <c r="H10597" s="26">
        <v>0</v>
      </c>
      <c r="I10597" s="24">
        <f t="shared" si="166"/>
        <v>5754908.6200000262</v>
      </c>
      <c r="J10597" s="27" t="s">
        <v>40</v>
      </c>
      <c r="K10597" s="2" t="s">
        <v>15</v>
      </c>
    </row>
    <row r="10598" spans="1:11" ht="12" customHeight="1" x14ac:dyDescent="0.2">
      <c r="A10598" s="2">
        <v>1700</v>
      </c>
      <c r="B10598" s="20" t="str">
        <f>VLOOKUP(C10598,'[2]05-2025'!$B$1:$C$65536,2,0)</f>
        <v>MATERIAIS MÉDICO HOSPITALARES</v>
      </c>
      <c r="C10598" s="33" t="s">
        <v>108</v>
      </c>
      <c r="D10598" s="21">
        <f>VLOOKUP(C10598,'[2]05-2025'!$B$1:$D$65536,3,0)</f>
        <v>4474507.55</v>
      </c>
      <c r="E10598" s="25" t="s">
        <v>1824</v>
      </c>
      <c r="F10598" s="27" t="s">
        <v>3130</v>
      </c>
      <c r="G10598" s="26">
        <v>0.63</v>
      </c>
      <c r="H10598" s="26">
        <v>0</v>
      </c>
      <c r="I10598" s="24">
        <f t="shared" si="166"/>
        <v>5754909.2500000261</v>
      </c>
      <c r="J10598" s="27" t="s">
        <v>40</v>
      </c>
      <c r="K10598" s="2" t="s">
        <v>15</v>
      </c>
    </row>
    <row r="10599" spans="1:11" ht="12" customHeight="1" x14ac:dyDescent="0.2">
      <c r="A10599" s="2">
        <v>1700</v>
      </c>
      <c r="B10599" s="20" t="str">
        <f>VLOOKUP(C10599,'[2]05-2025'!$B$1:$C$65536,2,0)</f>
        <v>MATERIAIS MÉDICO HOSPITALARES</v>
      </c>
      <c r="C10599" s="33" t="s">
        <v>108</v>
      </c>
      <c r="D10599" s="21">
        <f>VLOOKUP(C10599,'[2]05-2025'!$B$1:$D$65536,3,0)</f>
        <v>4474507.55</v>
      </c>
      <c r="E10599" s="25" t="s">
        <v>1824</v>
      </c>
      <c r="F10599" s="27" t="s">
        <v>3130</v>
      </c>
      <c r="G10599" s="26">
        <v>0.19</v>
      </c>
      <c r="H10599" s="26">
        <v>0</v>
      </c>
      <c r="I10599" s="24">
        <f t="shared" si="166"/>
        <v>5754909.4400000265</v>
      </c>
      <c r="J10599" s="27" t="s">
        <v>40</v>
      </c>
      <c r="K10599" s="2" t="s">
        <v>15</v>
      </c>
    </row>
    <row r="10600" spans="1:11" ht="12" customHeight="1" x14ac:dyDescent="0.2">
      <c r="A10600" s="2">
        <v>1700</v>
      </c>
      <c r="B10600" s="20" t="str">
        <f>VLOOKUP(C10600,'[2]05-2025'!$B$1:$C$65536,2,0)</f>
        <v>MATERIAIS MÉDICO HOSPITALARES</v>
      </c>
      <c r="C10600" s="33" t="s">
        <v>108</v>
      </c>
      <c r="D10600" s="21">
        <f>VLOOKUP(C10600,'[2]05-2025'!$B$1:$D$65536,3,0)</f>
        <v>4474507.55</v>
      </c>
      <c r="E10600" s="25" t="s">
        <v>1824</v>
      </c>
      <c r="F10600" s="27" t="s">
        <v>3130</v>
      </c>
      <c r="G10600" s="26">
        <v>0.01</v>
      </c>
      <c r="H10600" s="26">
        <v>0</v>
      </c>
      <c r="I10600" s="24">
        <f t="shared" si="166"/>
        <v>5754909.4500000263</v>
      </c>
      <c r="J10600" s="27" t="s">
        <v>40</v>
      </c>
      <c r="K10600" s="2" t="s">
        <v>15</v>
      </c>
    </row>
    <row r="10601" spans="1:11" ht="12" customHeight="1" x14ac:dyDescent="0.2">
      <c r="A10601" s="2">
        <v>1700</v>
      </c>
      <c r="B10601" s="20" t="str">
        <f>VLOOKUP(C10601,'[2]05-2025'!$B$1:$C$65536,2,0)</f>
        <v>MATERIAIS MÉDICO HOSPITALARES</v>
      </c>
      <c r="C10601" s="33" t="s">
        <v>108</v>
      </c>
      <c r="D10601" s="21">
        <f>VLOOKUP(C10601,'[2]05-2025'!$B$1:$D$65536,3,0)</f>
        <v>4474507.55</v>
      </c>
      <c r="E10601" s="25" t="s">
        <v>1824</v>
      </c>
      <c r="F10601" s="27" t="s">
        <v>3130</v>
      </c>
      <c r="G10601" s="26">
        <v>0.27</v>
      </c>
      <c r="H10601" s="26">
        <v>0</v>
      </c>
      <c r="I10601" s="24">
        <f t="shared" si="166"/>
        <v>5754909.7200000258</v>
      </c>
      <c r="J10601" s="27" t="s">
        <v>40</v>
      </c>
      <c r="K10601" s="2" t="s">
        <v>15</v>
      </c>
    </row>
    <row r="10602" spans="1:11" ht="12" customHeight="1" x14ac:dyDescent="0.2">
      <c r="A10602" s="2">
        <v>1700</v>
      </c>
      <c r="B10602" s="20" t="str">
        <f>VLOOKUP(C10602,'[2]05-2025'!$B$1:$C$65536,2,0)</f>
        <v>MATERIAIS MÉDICO HOSPITALARES</v>
      </c>
      <c r="C10602" s="33" t="s">
        <v>108</v>
      </c>
      <c r="D10602" s="21">
        <f>VLOOKUP(C10602,'[2]05-2025'!$B$1:$D$65536,3,0)</f>
        <v>4474507.55</v>
      </c>
      <c r="E10602" s="25" t="s">
        <v>1824</v>
      </c>
      <c r="F10602" s="27" t="s">
        <v>3130</v>
      </c>
      <c r="G10602" s="26">
        <v>0.2</v>
      </c>
      <c r="H10602" s="26">
        <v>0</v>
      </c>
      <c r="I10602" s="24">
        <f t="shared" si="166"/>
        <v>5754909.920000026</v>
      </c>
      <c r="J10602" s="27" t="s">
        <v>40</v>
      </c>
      <c r="K10602" s="2" t="s">
        <v>15</v>
      </c>
    </row>
    <row r="10603" spans="1:11" ht="12" customHeight="1" x14ac:dyDescent="0.2">
      <c r="A10603" s="2">
        <v>1700</v>
      </c>
      <c r="B10603" s="20" t="str">
        <f>VLOOKUP(C10603,'[2]05-2025'!$B$1:$C$65536,2,0)</f>
        <v>MATERIAIS MÉDICO HOSPITALARES</v>
      </c>
      <c r="C10603" s="33" t="s">
        <v>108</v>
      </c>
      <c r="D10603" s="21">
        <f>VLOOKUP(C10603,'[2]05-2025'!$B$1:$D$65536,3,0)</f>
        <v>4474507.55</v>
      </c>
      <c r="E10603" s="25" t="s">
        <v>1824</v>
      </c>
      <c r="F10603" s="27" t="s">
        <v>3130</v>
      </c>
      <c r="G10603" s="26">
        <v>0.09</v>
      </c>
      <c r="H10603" s="26">
        <v>0</v>
      </c>
      <c r="I10603" s="24">
        <f t="shared" si="166"/>
        <v>5754910.0100000259</v>
      </c>
      <c r="J10603" s="27" t="s">
        <v>40</v>
      </c>
      <c r="K10603" s="2" t="s">
        <v>15</v>
      </c>
    </row>
    <row r="10604" spans="1:11" ht="12" customHeight="1" x14ac:dyDescent="0.2">
      <c r="A10604" s="2">
        <v>1700</v>
      </c>
      <c r="B10604" s="20" t="str">
        <f>VLOOKUP(C10604,'[2]05-2025'!$B$1:$C$65536,2,0)</f>
        <v>MATERIAIS MÉDICO HOSPITALARES</v>
      </c>
      <c r="C10604" s="33" t="s">
        <v>108</v>
      </c>
      <c r="D10604" s="21">
        <f>VLOOKUP(C10604,'[2]05-2025'!$B$1:$D$65536,3,0)</f>
        <v>4474507.55</v>
      </c>
      <c r="E10604" s="25" t="s">
        <v>1824</v>
      </c>
      <c r="F10604" s="27" t="s">
        <v>3130</v>
      </c>
      <c r="G10604" s="26">
        <v>0.01</v>
      </c>
      <c r="H10604" s="26">
        <v>0</v>
      </c>
      <c r="I10604" s="24">
        <f t="shared" si="166"/>
        <v>5754910.0200000256</v>
      </c>
      <c r="J10604" s="27" t="s">
        <v>40</v>
      </c>
      <c r="K10604" s="2" t="s">
        <v>15</v>
      </c>
    </row>
    <row r="10605" spans="1:11" ht="12" customHeight="1" x14ac:dyDescent="0.2">
      <c r="A10605" s="2">
        <v>1700</v>
      </c>
      <c r="B10605" s="20" t="str">
        <f>VLOOKUP(C10605,'[2]05-2025'!$B$1:$C$65536,2,0)</f>
        <v>MATERIAIS MÉDICO HOSPITALARES</v>
      </c>
      <c r="C10605" s="33" t="s">
        <v>108</v>
      </c>
      <c r="D10605" s="21">
        <f>VLOOKUP(C10605,'[2]05-2025'!$B$1:$D$65536,3,0)</f>
        <v>4474507.55</v>
      </c>
      <c r="E10605" s="25" t="s">
        <v>1824</v>
      </c>
      <c r="F10605" s="27" t="s">
        <v>3130</v>
      </c>
      <c r="G10605" s="26">
        <v>0.3</v>
      </c>
      <c r="H10605" s="26">
        <v>0</v>
      </c>
      <c r="I10605" s="24">
        <f t="shared" si="166"/>
        <v>5754910.3200000254</v>
      </c>
      <c r="J10605" s="27" t="s">
        <v>40</v>
      </c>
      <c r="K10605" s="2" t="s">
        <v>15</v>
      </c>
    </row>
    <row r="10606" spans="1:11" ht="12" customHeight="1" x14ac:dyDescent="0.2">
      <c r="A10606" s="2">
        <v>1700</v>
      </c>
      <c r="B10606" s="20" t="str">
        <f>VLOOKUP(C10606,'[2]05-2025'!$B$1:$C$65536,2,0)</f>
        <v>MATERIAIS MÉDICO HOSPITALARES</v>
      </c>
      <c r="C10606" s="33" t="s">
        <v>108</v>
      </c>
      <c r="D10606" s="21">
        <f>VLOOKUP(C10606,'[2]05-2025'!$B$1:$D$65536,3,0)</f>
        <v>4474507.55</v>
      </c>
      <c r="E10606" s="25" t="s">
        <v>1824</v>
      </c>
      <c r="F10606" s="27" t="s">
        <v>3130</v>
      </c>
      <c r="G10606" s="26">
        <v>0.23</v>
      </c>
      <c r="H10606" s="26">
        <v>0</v>
      </c>
      <c r="I10606" s="24">
        <f t="shared" si="166"/>
        <v>5754910.5500000259</v>
      </c>
      <c r="J10606" s="27" t="s">
        <v>40</v>
      </c>
      <c r="K10606" s="2" t="s">
        <v>15</v>
      </c>
    </row>
    <row r="10607" spans="1:11" ht="12" customHeight="1" x14ac:dyDescent="0.2">
      <c r="A10607" s="2">
        <v>1700</v>
      </c>
      <c r="B10607" s="20" t="str">
        <f>VLOOKUP(C10607,'[2]05-2025'!$B$1:$C$65536,2,0)</f>
        <v>MATERIAIS MÉDICO HOSPITALARES</v>
      </c>
      <c r="C10607" s="33" t="s">
        <v>108</v>
      </c>
      <c r="D10607" s="21">
        <f>VLOOKUP(C10607,'[2]05-2025'!$B$1:$D$65536,3,0)</f>
        <v>4474507.55</v>
      </c>
      <c r="E10607" s="25" t="s">
        <v>1824</v>
      </c>
      <c r="F10607" s="27" t="s">
        <v>3130</v>
      </c>
      <c r="G10607" s="26">
        <v>0.17</v>
      </c>
      <c r="H10607" s="26">
        <v>0</v>
      </c>
      <c r="I10607" s="24">
        <f t="shared" si="166"/>
        <v>5754910.7200000258</v>
      </c>
      <c r="J10607" s="27" t="s">
        <v>40</v>
      </c>
      <c r="K10607" s="2" t="s">
        <v>15</v>
      </c>
    </row>
    <row r="10608" spans="1:11" ht="12" customHeight="1" x14ac:dyDescent="0.2">
      <c r="A10608" s="2">
        <v>1700</v>
      </c>
      <c r="B10608" s="20" t="str">
        <f>VLOOKUP(C10608,'[2]05-2025'!$B$1:$C$65536,2,0)</f>
        <v>MATERIAIS MÉDICO HOSPITALARES</v>
      </c>
      <c r="C10608" s="33" t="s">
        <v>108</v>
      </c>
      <c r="D10608" s="21">
        <f>VLOOKUP(C10608,'[2]05-2025'!$B$1:$D$65536,3,0)</f>
        <v>4474507.55</v>
      </c>
      <c r="E10608" s="25" t="s">
        <v>1824</v>
      </c>
      <c r="F10608" s="27" t="s">
        <v>3130</v>
      </c>
      <c r="G10608" s="26">
        <v>0.09</v>
      </c>
      <c r="H10608" s="26">
        <v>0</v>
      </c>
      <c r="I10608" s="24">
        <f t="shared" si="166"/>
        <v>5754910.8100000257</v>
      </c>
      <c r="J10608" s="27" t="s">
        <v>40</v>
      </c>
      <c r="K10608" s="2" t="s">
        <v>15</v>
      </c>
    </row>
    <row r="10609" spans="1:11" ht="12" customHeight="1" x14ac:dyDescent="0.2">
      <c r="A10609" s="2">
        <v>1700</v>
      </c>
      <c r="B10609" s="20" t="str">
        <f>VLOOKUP(C10609,'[2]05-2025'!$B$1:$C$65536,2,0)</f>
        <v>MATERIAIS MÉDICO HOSPITALARES</v>
      </c>
      <c r="C10609" s="33" t="s">
        <v>108</v>
      </c>
      <c r="D10609" s="21">
        <f>VLOOKUP(C10609,'[2]05-2025'!$B$1:$D$65536,3,0)</f>
        <v>4474507.55</v>
      </c>
      <c r="E10609" s="25" t="s">
        <v>1824</v>
      </c>
      <c r="F10609" s="27" t="s">
        <v>3130</v>
      </c>
      <c r="G10609" s="26">
        <v>0.06</v>
      </c>
      <c r="H10609" s="26">
        <v>0</v>
      </c>
      <c r="I10609" s="24">
        <f t="shared" si="166"/>
        <v>5754910.8700000253</v>
      </c>
      <c r="J10609" s="27" t="s">
        <v>40</v>
      </c>
      <c r="K10609" s="2" t="s">
        <v>15</v>
      </c>
    </row>
    <row r="10610" spans="1:11" ht="12" customHeight="1" x14ac:dyDescent="0.2">
      <c r="A10610" s="2">
        <v>1700</v>
      </c>
      <c r="B10610" s="20" t="str">
        <f>VLOOKUP(C10610,'[2]05-2025'!$B$1:$C$65536,2,0)</f>
        <v>MATERIAIS MÉDICO HOSPITALARES</v>
      </c>
      <c r="C10610" s="33" t="s">
        <v>108</v>
      </c>
      <c r="D10610" s="21">
        <f>VLOOKUP(C10610,'[2]05-2025'!$B$1:$D$65536,3,0)</f>
        <v>4474507.55</v>
      </c>
      <c r="E10610" s="25" t="s">
        <v>1824</v>
      </c>
      <c r="F10610" s="27" t="s">
        <v>3130</v>
      </c>
      <c r="G10610" s="26">
        <v>0.17</v>
      </c>
      <c r="H10610" s="26">
        <v>0</v>
      </c>
      <c r="I10610" s="24">
        <f t="shared" si="166"/>
        <v>5754911.0400000252</v>
      </c>
      <c r="J10610" s="27" t="s">
        <v>40</v>
      </c>
      <c r="K10610" s="2" t="s">
        <v>15</v>
      </c>
    </row>
    <row r="10611" spans="1:11" ht="12" customHeight="1" x14ac:dyDescent="0.2">
      <c r="A10611" s="2">
        <v>1700</v>
      </c>
      <c r="B10611" s="20" t="str">
        <f>VLOOKUP(C10611,'[2]05-2025'!$B$1:$C$65536,2,0)</f>
        <v>MATERIAIS MÉDICO HOSPITALARES</v>
      </c>
      <c r="C10611" s="33" t="s">
        <v>108</v>
      </c>
      <c r="D10611" s="21">
        <f>VLOOKUP(C10611,'[2]05-2025'!$B$1:$D$65536,3,0)</f>
        <v>4474507.55</v>
      </c>
      <c r="E10611" s="25" t="s">
        <v>1824</v>
      </c>
      <c r="F10611" s="27" t="s">
        <v>3130</v>
      </c>
      <c r="G10611" s="26">
        <v>0.01</v>
      </c>
      <c r="H10611" s="26">
        <v>0</v>
      </c>
      <c r="I10611" s="24">
        <f t="shared" si="166"/>
        <v>5754911.050000025</v>
      </c>
      <c r="J10611" s="27" t="s">
        <v>40</v>
      </c>
      <c r="K10611" s="2" t="s">
        <v>15</v>
      </c>
    </row>
    <row r="10612" spans="1:11" ht="12" customHeight="1" x14ac:dyDescent="0.2">
      <c r="A10612" s="2">
        <v>1700</v>
      </c>
      <c r="B10612" s="20" t="str">
        <f>VLOOKUP(C10612,'[2]05-2025'!$B$1:$C$65536,2,0)</f>
        <v>MATERIAIS MÉDICO HOSPITALARES</v>
      </c>
      <c r="C10612" s="33" t="s">
        <v>108</v>
      </c>
      <c r="D10612" s="21">
        <f>VLOOKUP(C10612,'[2]05-2025'!$B$1:$D$65536,3,0)</f>
        <v>4474507.55</v>
      </c>
      <c r="E10612" s="25" t="s">
        <v>1824</v>
      </c>
      <c r="F10612" s="27" t="s">
        <v>3130</v>
      </c>
      <c r="G10612" s="26">
        <v>0.03</v>
      </c>
      <c r="H10612" s="26">
        <v>0</v>
      </c>
      <c r="I10612" s="24">
        <f t="shared" si="166"/>
        <v>5754911.0800000252</v>
      </c>
      <c r="J10612" s="27" t="s">
        <v>40</v>
      </c>
      <c r="K10612" s="2" t="s">
        <v>15</v>
      </c>
    </row>
    <row r="10613" spans="1:11" ht="12" customHeight="1" x14ac:dyDescent="0.2">
      <c r="A10613" s="2">
        <v>1700</v>
      </c>
      <c r="B10613" s="20" t="str">
        <f>VLOOKUP(C10613,'[2]05-2025'!$B$1:$C$65536,2,0)</f>
        <v>MATERIAIS MÉDICO HOSPITALARES</v>
      </c>
      <c r="C10613" s="33" t="s">
        <v>108</v>
      </c>
      <c r="D10613" s="21">
        <f>VLOOKUP(C10613,'[2]05-2025'!$B$1:$D$65536,3,0)</f>
        <v>4474507.55</v>
      </c>
      <c r="E10613" s="25" t="s">
        <v>1824</v>
      </c>
      <c r="F10613" s="27" t="s">
        <v>3130</v>
      </c>
      <c r="G10613" s="26">
        <v>0.19</v>
      </c>
      <c r="H10613" s="26">
        <v>0</v>
      </c>
      <c r="I10613" s="24">
        <f t="shared" si="166"/>
        <v>5754911.2700000256</v>
      </c>
      <c r="J10613" s="27" t="s">
        <v>40</v>
      </c>
      <c r="K10613" s="2" t="s">
        <v>15</v>
      </c>
    </row>
    <row r="10614" spans="1:11" ht="12" customHeight="1" x14ac:dyDescent="0.2">
      <c r="A10614" s="2">
        <v>1700</v>
      </c>
      <c r="B10614" s="20" t="str">
        <f>VLOOKUP(C10614,'[2]05-2025'!$B$1:$C$65536,2,0)</f>
        <v>MATERIAIS MÉDICO HOSPITALARES</v>
      </c>
      <c r="C10614" s="33" t="s">
        <v>108</v>
      </c>
      <c r="D10614" s="21">
        <f>VLOOKUP(C10614,'[2]05-2025'!$B$1:$D$65536,3,0)</f>
        <v>4474507.55</v>
      </c>
      <c r="E10614" s="25" t="s">
        <v>1824</v>
      </c>
      <c r="F10614" s="27" t="s">
        <v>3130</v>
      </c>
      <c r="G10614" s="26">
        <v>0.27</v>
      </c>
      <c r="H10614" s="26">
        <v>0</v>
      </c>
      <c r="I10614" s="24">
        <f t="shared" si="166"/>
        <v>5754911.5400000252</v>
      </c>
      <c r="J10614" s="27" t="s">
        <v>40</v>
      </c>
      <c r="K10614" s="2" t="s">
        <v>15</v>
      </c>
    </row>
    <row r="10615" spans="1:11" ht="12" customHeight="1" x14ac:dyDescent="0.2">
      <c r="A10615" s="2">
        <v>1700</v>
      </c>
      <c r="B10615" s="20" t="str">
        <f>VLOOKUP(C10615,'[2]05-2025'!$B$1:$C$65536,2,0)</f>
        <v>MATERIAIS MÉDICO HOSPITALARES</v>
      </c>
      <c r="C10615" s="33" t="s">
        <v>108</v>
      </c>
      <c r="D10615" s="21">
        <f>VLOOKUP(C10615,'[2]05-2025'!$B$1:$D$65536,3,0)</f>
        <v>4474507.55</v>
      </c>
      <c r="E10615" s="25" t="s">
        <v>1824</v>
      </c>
      <c r="F10615" s="27" t="s">
        <v>3130</v>
      </c>
      <c r="G10615" s="26">
        <v>0.3</v>
      </c>
      <c r="H10615" s="26">
        <v>0</v>
      </c>
      <c r="I10615" s="24">
        <f t="shared" si="166"/>
        <v>5754911.840000025</v>
      </c>
      <c r="J10615" s="27" t="s">
        <v>40</v>
      </c>
      <c r="K10615" s="2" t="s">
        <v>15</v>
      </c>
    </row>
    <row r="10616" spans="1:11" ht="12" customHeight="1" x14ac:dyDescent="0.2">
      <c r="A10616" s="2">
        <v>1700</v>
      </c>
      <c r="B10616" s="20" t="str">
        <f>VLOOKUP(C10616,'[2]05-2025'!$B$1:$C$65536,2,0)</f>
        <v>MATERIAIS MÉDICO HOSPITALARES</v>
      </c>
      <c r="C10616" s="33" t="s">
        <v>108</v>
      </c>
      <c r="D10616" s="21">
        <f>VLOOKUP(C10616,'[2]05-2025'!$B$1:$D$65536,3,0)</f>
        <v>4474507.55</v>
      </c>
      <c r="E10616" s="25" t="s">
        <v>1824</v>
      </c>
      <c r="F10616" s="27" t="s">
        <v>3130</v>
      </c>
      <c r="G10616" s="26">
        <v>0.06</v>
      </c>
      <c r="H10616" s="26">
        <v>0</v>
      </c>
      <c r="I10616" s="24">
        <f t="shared" si="166"/>
        <v>5754911.9000000246</v>
      </c>
      <c r="J10616" s="27" t="s">
        <v>40</v>
      </c>
      <c r="K10616" s="2" t="s">
        <v>15</v>
      </c>
    </row>
    <row r="10617" spans="1:11" ht="12" customHeight="1" x14ac:dyDescent="0.2">
      <c r="A10617" s="2">
        <v>1700</v>
      </c>
      <c r="B10617" s="20" t="str">
        <f>VLOOKUP(C10617,'[2]05-2025'!$B$1:$C$65536,2,0)</f>
        <v>MATERIAIS MÉDICO HOSPITALARES</v>
      </c>
      <c r="C10617" s="33" t="s">
        <v>108</v>
      </c>
      <c r="D10617" s="21">
        <f>VLOOKUP(C10617,'[2]05-2025'!$B$1:$D$65536,3,0)</f>
        <v>4474507.55</v>
      </c>
      <c r="E10617" s="25" t="s">
        <v>1824</v>
      </c>
      <c r="F10617" s="27" t="s">
        <v>3130</v>
      </c>
      <c r="G10617" s="26">
        <v>0.31</v>
      </c>
      <c r="H10617" s="26">
        <v>0</v>
      </c>
      <c r="I10617" s="24">
        <f t="shared" si="166"/>
        <v>5754912.2100000242</v>
      </c>
      <c r="J10617" s="27" t="s">
        <v>40</v>
      </c>
      <c r="K10617" s="2" t="s">
        <v>15</v>
      </c>
    </row>
    <row r="10618" spans="1:11" ht="12" customHeight="1" x14ac:dyDescent="0.2">
      <c r="A10618" s="2">
        <v>1700</v>
      </c>
      <c r="B10618" s="20" t="str">
        <f>VLOOKUP(C10618,'[2]05-2025'!$B$1:$C$65536,2,0)</f>
        <v>MATERIAIS MÉDICO HOSPITALARES</v>
      </c>
      <c r="C10618" s="33" t="s">
        <v>108</v>
      </c>
      <c r="D10618" s="21">
        <f>VLOOKUP(C10618,'[2]05-2025'!$B$1:$D$65536,3,0)</f>
        <v>4474507.55</v>
      </c>
      <c r="E10618" s="25" t="s">
        <v>1824</v>
      </c>
      <c r="F10618" s="27" t="s">
        <v>3130</v>
      </c>
      <c r="G10618" s="26">
        <v>0.23</v>
      </c>
      <c r="H10618" s="26">
        <v>0</v>
      </c>
      <c r="I10618" s="24">
        <f t="shared" si="166"/>
        <v>5754912.4400000246</v>
      </c>
      <c r="J10618" s="27" t="s">
        <v>40</v>
      </c>
      <c r="K10618" s="2" t="s">
        <v>15</v>
      </c>
    </row>
    <row r="10619" spans="1:11" ht="12" customHeight="1" x14ac:dyDescent="0.2">
      <c r="A10619" s="2">
        <v>1700</v>
      </c>
      <c r="B10619" s="20" t="str">
        <f>VLOOKUP(C10619,'[2]05-2025'!$B$1:$C$65536,2,0)</f>
        <v>MATERIAIS MÉDICO HOSPITALARES</v>
      </c>
      <c r="C10619" s="33" t="s">
        <v>108</v>
      </c>
      <c r="D10619" s="21">
        <f>VLOOKUP(C10619,'[2]05-2025'!$B$1:$D$65536,3,0)</f>
        <v>4474507.55</v>
      </c>
      <c r="E10619" s="25" t="s">
        <v>1824</v>
      </c>
      <c r="F10619" s="27" t="s">
        <v>3130</v>
      </c>
      <c r="G10619" s="26">
        <v>7.0000000000000007E-2</v>
      </c>
      <c r="H10619" s="26">
        <v>0</v>
      </c>
      <c r="I10619" s="24">
        <f t="shared" si="166"/>
        <v>5754912.5100000249</v>
      </c>
      <c r="J10619" s="27" t="s">
        <v>40</v>
      </c>
      <c r="K10619" s="2" t="s">
        <v>15</v>
      </c>
    </row>
    <row r="10620" spans="1:11" ht="12" customHeight="1" x14ac:dyDescent="0.2">
      <c r="A10620" s="2">
        <v>1700</v>
      </c>
      <c r="B10620" s="20" t="str">
        <f>VLOOKUP(C10620,'[2]05-2025'!$B$1:$C$65536,2,0)</f>
        <v>MATERIAIS MÉDICO HOSPITALARES</v>
      </c>
      <c r="C10620" s="33" t="s">
        <v>108</v>
      </c>
      <c r="D10620" s="21">
        <f>VLOOKUP(C10620,'[2]05-2025'!$B$1:$D$65536,3,0)</f>
        <v>4474507.55</v>
      </c>
      <c r="E10620" s="25" t="s">
        <v>1824</v>
      </c>
      <c r="F10620" s="27" t="s">
        <v>3130</v>
      </c>
      <c r="G10620" s="26">
        <v>0.23</v>
      </c>
      <c r="H10620" s="26">
        <v>0</v>
      </c>
      <c r="I10620" s="24">
        <f t="shared" si="166"/>
        <v>5754912.7400000254</v>
      </c>
      <c r="J10620" s="27" t="s">
        <v>40</v>
      </c>
      <c r="K10620" s="2" t="s">
        <v>15</v>
      </c>
    </row>
    <row r="10621" spans="1:11" ht="12" customHeight="1" x14ac:dyDescent="0.2">
      <c r="A10621" s="2">
        <v>1700</v>
      </c>
      <c r="B10621" s="20" t="str">
        <f>VLOOKUP(C10621,'[2]05-2025'!$B$1:$C$65536,2,0)</f>
        <v>MATERIAIS MÉDICO HOSPITALARES</v>
      </c>
      <c r="C10621" s="33" t="s">
        <v>108</v>
      </c>
      <c r="D10621" s="21">
        <f>VLOOKUP(C10621,'[2]05-2025'!$B$1:$D$65536,3,0)</f>
        <v>4474507.55</v>
      </c>
      <c r="E10621" s="25" t="s">
        <v>1824</v>
      </c>
      <c r="F10621" s="27" t="s">
        <v>3130</v>
      </c>
      <c r="G10621" s="26">
        <v>0.05</v>
      </c>
      <c r="H10621" s="26">
        <v>0</v>
      </c>
      <c r="I10621" s="24">
        <f t="shared" si="166"/>
        <v>5754912.7900000252</v>
      </c>
      <c r="J10621" s="27" t="s">
        <v>40</v>
      </c>
      <c r="K10621" s="2" t="s">
        <v>15</v>
      </c>
    </row>
    <row r="10622" spans="1:11" ht="12" customHeight="1" x14ac:dyDescent="0.2">
      <c r="A10622" s="2">
        <v>1700</v>
      </c>
      <c r="B10622" s="20" t="str">
        <f>VLOOKUP(C10622,'[2]05-2025'!$B$1:$C$65536,2,0)</f>
        <v>MATERIAIS MÉDICO HOSPITALARES</v>
      </c>
      <c r="C10622" s="33" t="s">
        <v>108</v>
      </c>
      <c r="D10622" s="21">
        <f>VLOOKUP(C10622,'[2]05-2025'!$B$1:$D$65536,3,0)</f>
        <v>4474507.55</v>
      </c>
      <c r="E10622" s="25" t="s">
        <v>1824</v>
      </c>
      <c r="F10622" s="27" t="s">
        <v>3130</v>
      </c>
      <c r="G10622" s="26">
        <v>0.06</v>
      </c>
      <c r="H10622" s="26">
        <v>0</v>
      </c>
      <c r="I10622" s="24">
        <f t="shared" si="166"/>
        <v>5754912.8500000248</v>
      </c>
      <c r="J10622" s="27" t="s">
        <v>40</v>
      </c>
      <c r="K10622" s="2" t="s">
        <v>15</v>
      </c>
    </row>
    <row r="10623" spans="1:11" ht="12" customHeight="1" x14ac:dyDescent="0.2">
      <c r="A10623" s="2">
        <v>1700</v>
      </c>
      <c r="B10623" s="20" t="str">
        <f>VLOOKUP(C10623,'[2]05-2025'!$B$1:$C$65536,2,0)</f>
        <v>MATERIAIS MÉDICO HOSPITALARES</v>
      </c>
      <c r="C10623" s="33" t="s">
        <v>108</v>
      </c>
      <c r="D10623" s="21">
        <f>VLOOKUP(C10623,'[2]05-2025'!$B$1:$D$65536,3,0)</f>
        <v>4474507.55</v>
      </c>
      <c r="E10623" s="25" t="s">
        <v>1824</v>
      </c>
      <c r="F10623" s="27" t="s">
        <v>1603</v>
      </c>
      <c r="G10623" s="26">
        <v>0.06</v>
      </c>
      <c r="H10623" s="26">
        <v>0</v>
      </c>
      <c r="I10623" s="24">
        <f t="shared" si="166"/>
        <v>5754912.9100000244</v>
      </c>
      <c r="J10623" s="27" t="s">
        <v>40</v>
      </c>
      <c r="K10623" s="2" t="s">
        <v>15</v>
      </c>
    </row>
    <row r="10624" spans="1:11" ht="12" customHeight="1" x14ac:dyDescent="0.2">
      <c r="A10624" s="2">
        <v>1700</v>
      </c>
      <c r="B10624" s="20" t="str">
        <f>VLOOKUP(C10624,'[2]05-2025'!$B$1:$C$65536,2,0)</f>
        <v>MATERIAIS MÉDICO HOSPITALARES</v>
      </c>
      <c r="C10624" s="33" t="s">
        <v>108</v>
      </c>
      <c r="D10624" s="21">
        <f>VLOOKUP(C10624,'[2]05-2025'!$B$1:$D$65536,3,0)</f>
        <v>4474507.55</v>
      </c>
      <c r="E10624" s="25" t="s">
        <v>1824</v>
      </c>
      <c r="F10624" s="27" t="s">
        <v>3130</v>
      </c>
      <c r="G10624" s="26">
        <v>0.01</v>
      </c>
      <c r="H10624" s="26">
        <v>0</v>
      </c>
      <c r="I10624" s="24">
        <f t="shared" si="166"/>
        <v>5754912.9200000241</v>
      </c>
      <c r="J10624" s="27" t="s">
        <v>40</v>
      </c>
      <c r="K10624" s="2" t="s">
        <v>15</v>
      </c>
    </row>
    <row r="10625" spans="1:11" ht="12" customHeight="1" x14ac:dyDescent="0.2">
      <c r="A10625" s="2">
        <v>1700</v>
      </c>
      <c r="B10625" s="20" t="str">
        <f>VLOOKUP(C10625,'[2]05-2025'!$B$1:$C$65536,2,0)</f>
        <v>MATERIAIS MÉDICO HOSPITALARES</v>
      </c>
      <c r="C10625" s="33" t="s">
        <v>108</v>
      </c>
      <c r="D10625" s="21">
        <f>VLOOKUP(C10625,'[2]05-2025'!$B$1:$D$65536,3,0)</f>
        <v>4474507.55</v>
      </c>
      <c r="E10625" s="25" t="s">
        <v>1824</v>
      </c>
      <c r="F10625" s="27" t="s">
        <v>3130</v>
      </c>
      <c r="G10625" s="26">
        <v>0.13</v>
      </c>
      <c r="H10625" s="26">
        <v>0</v>
      </c>
      <c r="I10625" s="24">
        <f t="shared" si="166"/>
        <v>5754913.050000024</v>
      </c>
      <c r="J10625" s="27" t="s">
        <v>40</v>
      </c>
      <c r="K10625" s="2" t="s">
        <v>15</v>
      </c>
    </row>
    <row r="10626" spans="1:11" ht="12" customHeight="1" x14ac:dyDescent="0.2">
      <c r="A10626" s="2">
        <v>1700</v>
      </c>
      <c r="B10626" s="20" t="str">
        <f>VLOOKUP(C10626,'[2]05-2025'!$B$1:$C$65536,2,0)</f>
        <v>MATERIAIS MÉDICO HOSPITALARES</v>
      </c>
      <c r="C10626" s="33" t="s">
        <v>108</v>
      </c>
      <c r="D10626" s="21">
        <f>VLOOKUP(C10626,'[2]05-2025'!$B$1:$D$65536,3,0)</f>
        <v>4474507.55</v>
      </c>
      <c r="E10626" s="25" t="s">
        <v>1824</v>
      </c>
      <c r="F10626" s="27" t="s">
        <v>3130</v>
      </c>
      <c r="G10626" s="26">
        <v>0.13</v>
      </c>
      <c r="H10626" s="26">
        <v>0</v>
      </c>
      <c r="I10626" s="24">
        <f t="shared" si="166"/>
        <v>5754913.1800000239</v>
      </c>
      <c r="J10626" s="27" t="s">
        <v>40</v>
      </c>
      <c r="K10626" s="2" t="s">
        <v>15</v>
      </c>
    </row>
    <row r="10627" spans="1:11" ht="12" customHeight="1" x14ac:dyDescent="0.2">
      <c r="A10627" s="2">
        <v>1700</v>
      </c>
      <c r="B10627" s="20" t="str">
        <f>VLOOKUP(C10627,'[2]05-2025'!$B$1:$C$65536,2,0)</f>
        <v>MATERIAIS MÉDICO HOSPITALARES</v>
      </c>
      <c r="C10627" s="33" t="s">
        <v>108</v>
      </c>
      <c r="D10627" s="21">
        <f>VLOOKUP(C10627,'[2]05-2025'!$B$1:$D$65536,3,0)</f>
        <v>4474507.55</v>
      </c>
      <c r="E10627" s="25" t="s">
        <v>1824</v>
      </c>
      <c r="F10627" s="27" t="s">
        <v>3130</v>
      </c>
      <c r="G10627" s="26">
        <v>0.31</v>
      </c>
      <c r="H10627" s="26">
        <v>0</v>
      </c>
      <c r="I10627" s="24">
        <f t="shared" ref="I10627:I10690" si="167">IF(C10627&lt;&gt;C10626,D10627+G10627-H10627,IF(C10627=C10626,I10626+G10627-H10627,"falso"))</f>
        <v>5754913.4900000235</v>
      </c>
      <c r="J10627" s="27" t="s">
        <v>40</v>
      </c>
      <c r="K10627" s="2" t="s">
        <v>15</v>
      </c>
    </row>
    <row r="10628" spans="1:11" ht="12" customHeight="1" x14ac:dyDescent="0.2">
      <c r="A10628" s="2">
        <v>1700</v>
      </c>
      <c r="B10628" s="20" t="str">
        <f>VLOOKUP(C10628,'[2]05-2025'!$B$1:$C$65536,2,0)</f>
        <v>MATERIAIS MÉDICO HOSPITALARES</v>
      </c>
      <c r="C10628" s="33" t="s">
        <v>108</v>
      </c>
      <c r="D10628" s="21">
        <f>VLOOKUP(C10628,'[2]05-2025'!$B$1:$D$65536,3,0)</f>
        <v>4474507.55</v>
      </c>
      <c r="E10628" s="25" t="s">
        <v>1824</v>
      </c>
      <c r="F10628" s="27" t="s">
        <v>3130</v>
      </c>
      <c r="G10628" s="26">
        <v>0.22</v>
      </c>
      <c r="H10628" s="26">
        <v>0</v>
      </c>
      <c r="I10628" s="24">
        <f t="shared" si="167"/>
        <v>5754913.7100000232</v>
      </c>
      <c r="J10628" s="27" t="s">
        <v>40</v>
      </c>
      <c r="K10628" s="2" t="s">
        <v>15</v>
      </c>
    </row>
    <row r="10629" spans="1:11" ht="12" customHeight="1" x14ac:dyDescent="0.2">
      <c r="A10629" s="2">
        <v>1700</v>
      </c>
      <c r="B10629" s="20" t="str">
        <f>VLOOKUP(C10629,'[2]05-2025'!$B$1:$C$65536,2,0)</f>
        <v>MATERIAIS MÉDICO HOSPITALARES</v>
      </c>
      <c r="C10629" s="33" t="s">
        <v>108</v>
      </c>
      <c r="D10629" s="21">
        <f>VLOOKUP(C10629,'[2]05-2025'!$B$1:$D$65536,3,0)</f>
        <v>4474507.55</v>
      </c>
      <c r="E10629" s="25" t="s">
        <v>1824</v>
      </c>
      <c r="F10629" s="27" t="s">
        <v>3130</v>
      </c>
      <c r="G10629" s="26">
        <v>0.01</v>
      </c>
      <c r="H10629" s="26">
        <v>0</v>
      </c>
      <c r="I10629" s="24">
        <f t="shared" si="167"/>
        <v>5754913.720000023</v>
      </c>
      <c r="J10629" s="27" t="s">
        <v>40</v>
      </c>
      <c r="K10629" s="2" t="s">
        <v>15</v>
      </c>
    </row>
    <row r="10630" spans="1:11" ht="12" customHeight="1" x14ac:dyDescent="0.2">
      <c r="A10630" s="2">
        <v>1700</v>
      </c>
      <c r="B10630" s="20" t="str">
        <f>VLOOKUP(C10630,'[2]05-2025'!$B$1:$C$65536,2,0)</f>
        <v>MATERIAIS MÉDICO HOSPITALARES</v>
      </c>
      <c r="C10630" s="33" t="s">
        <v>108</v>
      </c>
      <c r="D10630" s="21">
        <f>VLOOKUP(C10630,'[2]05-2025'!$B$1:$D$65536,3,0)</f>
        <v>4474507.55</v>
      </c>
      <c r="E10630" s="25" t="s">
        <v>1824</v>
      </c>
      <c r="F10630" s="27" t="s">
        <v>3130</v>
      </c>
      <c r="G10630" s="26">
        <v>0.3</v>
      </c>
      <c r="H10630" s="26">
        <v>0</v>
      </c>
      <c r="I10630" s="24">
        <f t="shared" si="167"/>
        <v>5754914.0200000228</v>
      </c>
      <c r="J10630" s="27" t="s">
        <v>40</v>
      </c>
      <c r="K10630" s="2" t="s">
        <v>15</v>
      </c>
    </row>
    <row r="10631" spans="1:11" ht="12" customHeight="1" x14ac:dyDescent="0.2">
      <c r="A10631" s="2">
        <v>1700</v>
      </c>
      <c r="B10631" s="20" t="str">
        <f>VLOOKUP(C10631,'[2]05-2025'!$B$1:$C$65536,2,0)</f>
        <v>MATERIAIS MÉDICO HOSPITALARES</v>
      </c>
      <c r="C10631" s="33" t="s">
        <v>108</v>
      </c>
      <c r="D10631" s="21">
        <f>VLOOKUP(C10631,'[2]05-2025'!$B$1:$D$65536,3,0)</f>
        <v>4474507.55</v>
      </c>
      <c r="E10631" s="25" t="s">
        <v>1824</v>
      </c>
      <c r="F10631" s="27" t="s">
        <v>3130</v>
      </c>
      <c r="G10631" s="26">
        <v>0.28999999999999998</v>
      </c>
      <c r="H10631" s="26">
        <v>0</v>
      </c>
      <c r="I10631" s="24">
        <f t="shared" si="167"/>
        <v>5754914.3100000229</v>
      </c>
      <c r="J10631" s="27" t="s">
        <v>40</v>
      </c>
      <c r="K10631" s="2" t="s">
        <v>15</v>
      </c>
    </row>
    <row r="10632" spans="1:11" ht="12" customHeight="1" x14ac:dyDescent="0.2">
      <c r="A10632" s="2">
        <v>1700</v>
      </c>
      <c r="B10632" s="20" t="str">
        <f>VLOOKUP(C10632,'[2]05-2025'!$B$1:$C$65536,2,0)</f>
        <v>MATERIAIS MÉDICO HOSPITALARES</v>
      </c>
      <c r="C10632" s="33" t="s">
        <v>108</v>
      </c>
      <c r="D10632" s="21">
        <f>VLOOKUP(C10632,'[2]05-2025'!$B$1:$D$65536,3,0)</f>
        <v>4474507.55</v>
      </c>
      <c r="E10632" s="25" t="s">
        <v>1824</v>
      </c>
      <c r="F10632" s="27" t="s">
        <v>3130</v>
      </c>
      <c r="G10632" s="26">
        <v>0.01</v>
      </c>
      <c r="H10632" s="26">
        <v>0</v>
      </c>
      <c r="I10632" s="24">
        <f t="shared" si="167"/>
        <v>5754914.3200000226</v>
      </c>
      <c r="J10632" s="27" t="s">
        <v>40</v>
      </c>
      <c r="K10632" s="2" t="s">
        <v>15</v>
      </c>
    </row>
    <row r="10633" spans="1:11" ht="12" customHeight="1" x14ac:dyDescent="0.2">
      <c r="A10633" s="2">
        <v>1700</v>
      </c>
      <c r="B10633" s="20" t="str">
        <f>VLOOKUP(C10633,'[2]05-2025'!$B$1:$C$65536,2,0)</f>
        <v>MATERIAIS MÉDICO HOSPITALARES</v>
      </c>
      <c r="C10633" s="33" t="s">
        <v>108</v>
      </c>
      <c r="D10633" s="21">
        <f>VLOOKUP(C10633,'[2]05-2025'!$B$1:$D$65536,3,0)</f>
        <v>4474507.55</v>
      </c>
      <c r="E10633" s="25" t="s">
        <v>1824</v>
      </c>
      <c r="F10633" s="27" t="s">
        <v>3130</v>
      </c>
      <c r="G10633" s="26">
        <v>0.05</v>
      </c>
      <c r="H10633" s="26">
        <v>0</v>
      </c>
      <c r="I10633" s="24">
        <f t="shared" si="167"/>
        <v>5754914.3700000225</v>
      </c>
      <c r="J10633" s="27" t="s">
        <v>40</v>
      </c>
      <c r="K10633" s="2" t="s">
        <v>15</v>
      </c>
    </row>
    <row r="10634" spans="1:11" ht="12" customHeight="1" x14ac:dyDescent="0.2">
      <c r="A10634" s="2">
        <v>1700</v>
      </c>
      <c r="B10634" s="20" t="str">
        <f>VLOOKUP(C10634,'[2]05-2025'!$B$1:$C$65536,2,0)</f>
        <v>MATERIAIS MÉDICO HOSPITALARES</v>
      </c>
      <c r="C10634" s="33" t="s">
        <v>108</v>
      </c>
      <c r="D10634" s="21">
        <f>VLOOKUP(C10634,'[2]05-2025'!$B$1:$D$65536,3,0)</f>
        <v>4474507.55</v>
      </c>
      <c r="E10634" s="25" t="s">
        <v>1824</v>
      </c>
      <c r="F10634" s="27" t="s">
        <v>1603</v>
      </c>
      <c r="G10634" s="26">
        <v>0.19</v>
      </c>
      <c r="H10634" s="26">
        <v>0</v>
      </c>
      <c r="I10634" s="24">
        <f t="shared" si="167"/>
        <v>5754914.5600000229</v>
      </c>
      <c r="J10634" s="27" t="s">
        <v>40</v>
      </c>
      <c r="K10634" s="2" t="s">
        <v>15</v>
      </c>
    </row>
    <row r="10635" spans="1:11" ht="12" customHeight="1" x14ac:dyDescent="0.2">
      <c r="A10635" s="2">
        <v>1700</v>
      </c>
      <c r="B10635" s="20" t="str">
        <f>VLOOKUP(C10635,'[2]05-2025'!$B$1:$C$65536,2,0)</f>
        <v>MATERIAIS MÉDICO HOSPITALARES</v>
      </c>
      <c r="C10635" s="33" t="s">
        <v>108</v>
      </c>
      <c r="D10635" s="21">
        <f>VLOOKUP(C10635,'[2]05-2025'!$B$1:$D$65536,3,0)</f>
        <v>4474507.55</v>
      </c>
      <c r="E10635" s="25" t="s">
        <v>1824</v>
      </c>
      <c r="F10635" s="27" t="s">
        <v>3130</v>
      </c>
      <c r="G10635" s="26">
        <v>0.17</v>
      </c>
      <c r="H10635" s="26">
        <v>0</v>
      </c>
      <c r="I10635" s="24">
        <f t="shared" si="167"/>
        <v>5754914.7300000228</v>
      </c>
      <c r="J10635" s="27" t="s">
        <v>40</v>
      </c>
      <c r="K10635" s="2" t="s">
        <v>15</v>
      </c>
    </row>
    <row r="10636" spans="1:11" ht="12" customHeight="1" x14ac:dyDescent="0.2">
      <c r="A10636" s="2">
        <v>1700</v>
      </c>
      <c r="B10636" s="20" t="str">
        <f>VLOOKUP(C10636,'[2]05-2025'!$B$1:$C$65536,2,0)</f>
        <v>MATERIAIS MÉDICO HOSPITALARES</v>
      </c>
      <c r="C10636" s="33" t="s">
        <v>108</v>
      </c>
      <c r="D10636" s="21">
        <f>VLOOKUP(C10636,'[2]05-2025'!$B$1:$D$65536,3,0)</f>
        <v>4474507.55</v>
      </c>
      <c r="E10636" s="25" t="s">
        <v>1824</v>
      </c>
      <c r="F10636" s="27" t="s">
        <v>3130</v>
      </c>
      <c r="G10636" s="26">
        <v>0.31</v>
      </c>
      <c r="H10636" s="26">
        <v>0</v>
      </c>
      <c r="I10636" s="24">
        <f t="shared" si="167"/>
        <v>5754915.0400000224</v>
      </c>
      <c r="J10636" s="27" t="s">
        <v>40</v>
      </c>
      <c r="K10636" s="2" t="s">
        <v>15</v>
      </c>
    </row>
    <row r="10637" spans="1:11" ht="12" customHeight="1" x14ac:dyDescent="0.2">
      <c r="A10637" s="2">
        <v>1700</v>
      </c>
      <c r="B10637" s="20" t="str">
        <f>VLOOKUP(C10637,'[2]05-2025'!$B$1:$C$65536,2,0)</f>
        <v>MATERIAIS MÉDICO HOSPITALARES</v>
      </c>
      <c r="C10637" s="33" t="s">
        <v>108</v>
      </c>
      <c r="D10637" s="21">
        <f>VLOOKUP(C10637,'[2]05-2025'!$B$1:$D$65536,3,0)</f>
        <v>4474507.55</v>
      </c>
      <c r="E10637" s="25" t="s">
        <v>1824</v>
      </c>
      <c r="F10637" s="27" t="s">
        <v>3130</v>
      </c>
      <c r="G10637" s="26">
        <v>0.01</v>
      </c>
      <c r="H10637" s="26">
        <v>0</v>
      </c>
      <c r="I10637" s="24">
        <f t="shared" si="167"/>
        <v>5754915.0500000222</v>
      </c>
      <c r="J10637" s="27" t="s">
        <v>40</v>
      </c>
      <c r="K10637" s="2" t="s">
        <v>15</v>
      </c>
    </row>
    <row r="10638" spans="1:11" ht="12" customHeight="1" x14ac:dyDescent="0.2">
      <c r="A10638" s="2">
        <v>1700</v>
      </c>
      <c r="B10638" s="20" t="str">
        <f>VLOOKUP(C10638,'[2]05-2025'!$B$1:$C$65536,2,0)</f>
        <v>MATERIAIS MÉDICO HOSPITALARES</v>
      </c>
      <c r="C10638" s="33" t="s">
        <v>108</v>
      </c>
      <c r="D10638" s="21">
        <f>VLOOKUP(C10638,'[2]05-2025'!$B$1:$D$65536,3,0)</f>
        <v>4474507.55</v>
      </c>
      <c r="E10638" s="25" t="s">
        <v>1824</v>
      </c>
      <c r="F10638" s="27" t="s">
        <v>3130</v>
      </c>
      <c r="G10638" s="26">
        <v>0.06</v>
      </c>
      <c r="H10638" s="26">
        <v>0</v>
      </c>
      <c r="I10638" s="24">
        <f t="shared" si="167"/>
        <v>5754915.1100000218</v>
      </c>
      <c r="J10638" s="27" t="s">
        <v>40</v>
      </c>
      <c r="K10638" s="2" t="s">
        <v>15</v>
      </c>
    </row>
    <row r="10639" spans="1:11" ht="12" customHeight="1" x14ac:dyDescent="0.2">
      <c r="A10639" s="2">
        <v>1700</v>
      </c>
      <c r="B10639" s="20" t="str">
        <f>VLOOKUP(C10639,'[2]05-2025'!$B$1:$C$65536,2,0)</f>
        <v>MATERIAIS MÉDICO HOSPITALARES</v>
      </c>
      <c r="C10639" s="33" t="s">
        <v>108</v>
      </c>
      <c r="D10639" s="21">
        <f>VLOOKUP(C10639,'[2]05-2025'!$B$1:$D$65536,3,0)</f>
        <v>4474507.55</v>
      </c>
      <c r="E10639" s="25" t="s">
        <v>1824</v>
      </c>
      <c r="F10639" s="27" t="s">
        <v>3130</v>
      </c>
      <c r="G10639" s="26">
        <v>0.23</v>
      </c>
      <c r="H10639" s="26">
        <v>0</v>
      </c>
      <c r="I10639" s="24">
        <f t="shared" si="167"/>
        <v>5754915.3400000222</v>
      </c>
      <c r="J10639" s="27" t="s">
        <v>40</v>
      </c>
      <c r="K10639" s="2" t="s">
        <v>15</v>
      </c>
    </row>
    <row r="10640" spans="1:11" ht="12" customHeight="1" x14ac:dyDescent="0.2">
      <c r="A10640" s="2">
        <v>1700</v>
      </c>
      <c r="B10640" s="20" t="str">
        <f>VLOOKUP(C10640,'[2]05-2025'!$B$1:$C$65536,2,0)</f>
        <v>MATERIAIS MÉDICO HOSPITALARES</v>
      </c>
      <c r="C10640" s="33" t="s">
        <v>108</v>
      </c>
      <c r="D10640" s="21">
        <f>VLOOKUP(C10640,'[2]05-2025'!$B$1:$D$65536,3,0)</f>
        <v>4474507.55</v>
      </c>
      <c r="E10640" s="25" t="s">
        <v>1824</v>
      </c>
      <c r="F10640" s="27" t="s">
        <v>3130</v>
      </c>
      <c r="G10640" s="26">
        <v>0.06</v>
      </c>
      <c r="H10640" s="26">
        <v>0</v>
      </c>
      <c r="I10640" s="24">
        <f t="shared" si="167"/>
        <v>5754915.4000000218</v>
      </c>
      <c r="J10640" s="27" t="s">
        <v>40</v>
      </c>
      <c r="K10640" s="2" t="s">
        <v>15</v>
      </c>
    </row>
    <row r="10641" spans="1:11" ht="12" customHeight="1" x14ac:dyDescent="0.2">
      <c r="A10641" s="2">
        <v>1700</v>
      </c>
      <c r="B10641" s="20" t="str">
        <f>VLOOKUP(C10641,'[2]05-2025'!$B$1:$C$65536,2,0)</f>
        <v>MATERIAIS MÉDICO HOSPITALARES</v>
      </c>
      <c r="C10641" s="33" t="s">
        <v>108</v>
      </c>
      <c r="D10641" s="21">
        <f>VLOOKUP(C10641,'[2]05-2025'!$B$1:$D$65536,3,0)</f>
        <v>4474507.55</v>
      </c>
      <c r="E10641" s="25" t="s">
        <v>1824</v>
      </c>
      <c r="F10641" s="27" t="s">
        <v>3130</v>
      </c>
      <c r="G10641" s="26">
        <v>0.13</v>
      </c>
      <c r="H10641" s="26">
        <v>0</v>
      </c>
      <c r="I10641" s="24">
        <f t="shared" si="167"/>
        <v>5754915.5300000217</v>
      </c>
      <c r="J10641" s="27" t="s">
        <v>40</v>
      </c>
      <c r="K10641" s="2" t="s">
        <v>15</v>
      </c>
    </row>
    <row r="10642" spans="1:11" ht="12" customHeight="1" x14ac:dyDescent="0.2">
      <c r="A10642" s="2">
        <v>1700</v>
      </c>
      <c r="B10642" s="20" t="str">
        <f>VLOOKUP(C10642,'[2]05-2025'!$B$1:$C$65536,2,0)</f>
        <v>MATERIAIS MÉDICO HOSPITALARES</v>
      </c>
      <c r="C10642" s="33" t="s">
        <v>108</v>
      </c>
      <c r="D10642" s="21">
        <f>VLOOKUP(C10642,'[2]05-2025'!$B$1:$D$65536,3,0)</f>
        <v>4474507.55</v>
      </c>
      <c r="E10642" s="25" t="s">
        <v>1824</v>
      </c>
      <c r="F10642" s="27" t="s">
        <v>3130</v>
      </c>
      <c r="G10642" s="26">
        <v>0.13</v>
      </c>
      <c r="H10642" s="26">
        <v>0</v>
      </c>
      <c r="I10642" s="24">
        <f t="shared" si="167"/>
        <v>5754915.6600000216</v>
      </c>
      <c r="J10642" s="27" t="s">
        <v>40</v>
      </c>
      <c r="K10642" s="2" t="s">
        <v>15</v>
      </c>
    </row>
    <row r="10643" spans="1:11" ht="12" customHeight="1" x14ac:dyDescent="0.2">
      <c r="A10643" s="2">
        <v>1700</v>
      </c>
      <c r="B10643" s="20" t="str">
        <f>VLOOKUP(C10643,'[2]05-2025'!$B$1:$C$65536,2,0)</f>
        <v>MATERIAIS MÉDICO HOSPITALARES</v>
      </c>
      <c r="C10643" s="33" t="s">
        <v>108</v>
      </c>
      <c r="D10643" s="21">
        <f>VLOOKUP(C10643,'[2]05-2025'!$B$1:$D$65536,3,0)</f>
        <v>4474507.55</v>
      </c>
      <c r="E10643" s="25" t="s">
        <v>1824</v>
      </c>
      <c r="F10643" s="27" t="s">
        <v>3130</v>
      </c>
      <c r="G10643" s="26">
        <v>0.3</v>
      </c>
      <c r="H10643" s="26">
        <v>0</v>
      </c>
      <c r="I10643" s="24">
        <f t="shared" si="167"/>
        <v>5754915.9600000214</v>
      </c>
      <c r="J10643" s="27" t="s">
        <v>40</v>
      </c>
      <c r="K10643" s="2" t="s">
        <v>15</v>
      </c>
    </row>
    <row r="10644" spans="1:11" ht="12" customHeight="1" x14ac:dyDescent="0.2">
      <c r="A10644" s="2">
        <v>1700</v>
      </c>
      <c r="B10644" s="20" t="str">
        <f>VLOOKUP(C10644,'[2]05-2025'!$B$1:$C$65536,2,0)</f>
        <v>MATERIAIS MÉDICO HOSPITALARES</v>
      </c>
      <c r="C10644" s="33" t="s">
        <v>108</v>
      </c>
      <c r="D10644" s="21">
        <f>VLOOKUP(C10644,'[2]05-2025'!$B$1:$D$65536,3,0)</f>
        <v>4474507.55</v>
      </c>
      <c r="E10644" s="25" t="s">
        <v>1824</v>
      </c>
      <c r="F10644" s="27" t="s">
        <v>3130</v>
      </c>
      <c r="G10644" s="26">
        <v>0.05</v>
      </c>
      <c r="H10644" s="26">
        <v>0</v>
      </c>
      <c r="I10644" s="24">
        <f t="shared" si="167"/>
        <v>5754916.0100000212</v>
      </c>
      <c r="J10644" s="27" t="s">
        <v>40</v>
      </c>
      <c r="K10644" s="2" t="s">
        <v>15</v>
      </c>
    </row>
    <row r="10645" spans="1:11" ht="12" customHeight="1" x14ac:dyDescent="0.2">
      <c r="A10645" s="2">
        <v>1700</v>
      </c>
      <c r="B10645" s="20" t="str">
        <f>VLOOKUP(C10645,'[2]05-2025'!$B$1:$C$65536,2,0)</f>
        <v>MATERIAIS MÉDICO HOSPITALARES</v>
      </c>
      <c r="C10645" s="33" t="s">
        <v>108</v>
      </c>
      <c r="D10645" s="21">
        <f>VLOOKUP(C10645,'[2]05-2025'!$B$1:$D$65536,3,0)</f>
        <v>4474507.55</v>
      </c>
      <c r="E10645" s="25" t="s">
        <v>1824</v>
      </c>
      <c r="F10645" s="27" t="s">
        <v>3130</v>
      </c>
      <c r="G10645" s="26">
        <v>0.27</v>
      </c>
      <c r="H10645" s="26">
        <v>0</v>
      </c>
      <c r="I10645" s="24">
        <f t="shared" si="167"/>
        <v>5754916.2800000207</v>
      </c>
      <c r="J10645" s="27" t="s">
        <v>40</v>
      </c>
      <c r="K10645" s="2" t="s">
        <v>15</v>
      </c>
    </row>
    <row r="10646" spans="1:11" ht="12" customHeight="1" x14ac:dyDescent="0.2">
      <c r="A10646" s="2">
        <v>1700</v>
      </c>
      <c r="B10646" s="20" t="str">
        <f>VLOOKUP(C10646,'[2]05-2025'!$B$1:$C$65536,2,0)</f>
        <v>MATERIAIS MÉDICO HOSPITALARES</v>
      </c>
      <c r="C10646" s="33" t="s">
        <v>108</v>
      </c>
      <c r="D10646" s="21">
        <f>VLOOKUP(C10646,'[2]05-2025'!$B$1:$D$65536,3,0)</f>
        <v>4474507.55</v>
      </c>
      <c r="E10646" s="25" t="s">
        <v>1824</v>
      </c>
      <c r="F10646" s="27" t="s">
        <v>3130</v>
      </c>
      <c r="G10646" s="26">
        <v>0.31</v>
      </c>
      <c r="H10646" s="26">
        <v>0</v>
      </c>
      <c r="I10646" s="24">
        <f t="shared" si="167"/>
        <v>5754916.5900000203</v>
      </c>
      <c r="J10646" s="27" t="s">
        <v>40</v>
      </c>
      <c r="K10646" s="2" t="s">
        <v>15</v>
      </c>
    </row>
    <row r="10647" spans="1:11" ht="12" customHeight="1" x14ac:dyDescent="0.2">
      <c r="A10647" s="2">
        <v>1700</v>
      </c>
      <c r="B10647" s="20" t="str">
        <f>VLOOKUP(C10647,'[2]05-2025'!$B$1:$C$65536,2,0)</f>
        <v>MATERIAIS MÉDICO HOSPITALARES</v>
      </c>
      <c r="C10647" s="33" t="s">
        <v>108</v>
      </c>
      <c r="D10647" s="21">
        <f>VLOOKUP(C10647,'[2]05-2025'!$B$1:$D$65536,3,0)</f>
        <v>4474507.55</v>
      </c>
      <c r="E10647" s="25" t="s">
        <v>1824</v>
      </c>
      <c r="F10647" s="27" t="s">
        <v>3130</v>
      </c>
      <c r="G10647" s="26">
        <v>0.06</v>
      </c>
      <c r="H10647" s="26">
        <v>0</v>
      </c>
      <c r="I10647" s="24">
        <f t="shared" si="167"/>
        <v>5754916.6500000199</v>
      </c>
      <c r="J10647" s="27" t="s">
        <v>40</v>
      </c>
      <c r="K10647" s="2" t="s">
        <v>15</v>
      </c>
    </row>
    <row r="10648" spans="1:11" ht="12" customHeight="1" x14ac:dyDescent="0.2">
      <c r="A10648" s="2">
        <v>1700</v>
      </c>
      <c r="B10648" s="20" t="str">
        <f>VLOOKUP(C10648,'[2]05-2025'!$B$1:$C$65536,2,0)</f>
        <v>MATERIAIS MÉDICO HOSPITALARES</v>
      </c>
      <c r="C10648" s="33" t="s">
        <v>108</v>
      </c>
      <c r="D10648" s="21">
        <f>VLOOKUP(C10648,'[2]05-2025'!$B$1:$D$65536,3,0)</f>
        <v>4474507.55</v>
      </c>
      <c r="E10648" s="25" t="s">
        <v>1824</v>
      </c>
      <c r="F10648" s="27" t="s">
        <v>3130</v>
      </c>
      <c r="G10648" s="26">
        <v>0.13</v>
      </c>
      <c r="H10648" s="26">
        <v>0</v>
      </c>
      <c r="I10648" s="24">
        <f t="shared" si="167"/>
        <v>5754916.7800000198</v>
      </c>
      <c r="J10648" s="27" t="s">
        <v>40</v>
      </c>
      <c r="K10648" s="2" t="s">
        <v>15</v>
      </c>
    </row>
    <row r="10649" spans="1:11" ht="12" customHeight="1" x14ac:dyDescent="0.2">
      <c r="A10649" s="2">
        <v>1700</v>
      </c>
      <c r="B10649" s="20" t="str">
        <f>VLOOKUP(C10649,'[2]05-2025'!$B$1:$C$65536,2,0)</f>
        <v>MATERIAIS MÉDICO HOSPITALARES</v>
      </c>
      <c r="C10649" s="33" t="s">
        <v>108</v>
      </c>
      <c r="D10649" s="21">
        <f>VLOOKUP(C10649,'[2]05-2025'!$B$1:$D$65536,3,0)</f>
        <v>4474507.55</v>
      </c>
      <c r="E10649" s="25" t="s">
        <v>1824</v>
      </c>
      <c r="F10649" s="27" t="s">
        <v>3130</v>
      </c>
      <c r="G10649" s="26">
        <v>0.23</v>
      </c>
      <c r="H10649" s="26">
        <v>0</v>
      </c>
      <c r="I10649" s="24">
        <f t="shared" si="167"/>
        <v>5754917.0100000203</v>
      </c>
      <c r="J10649" s="27" t="s">
        <v>40</v>
      </c>
      <c r="K10649" s="2" t="s">
        <v>15</v>
      </c>
    </row>
    <row r="10650" spans="1:11" ht="12" customHeight="1" x14ac:dyDescent="0.2">
      <c r="A10650" s="2">
        <v>1700</v>
      </c>
      <c r="B10650" s="20" t="str">
        <f>VLOOKUP(C10650,'[2]05-2025'!$B$1:$C$65536,2,0)</f>
        <v>MATERIAIS MÉDICO HOSPITALARES</v>
      </c>
      <c r="C10650" s="33" t="s">
        <v>108</v>
      </c>
      <c r="D10650" s="21">
        <f>VLOOKUP(C10650,'[2]05-2025'!$B$1:$D$65536,3,0)</f>
        <v>4474507.55</v>
      </c>
      <c r="E10650" s="25" t="s">
        <v>1824</v>
      </c>
      <c r="F10650" s="27" t="s">
        <v>3130</v>
      </c>
      <c r="G10650" s="26">
        <v>0.19</v>
      </c>
      <c r="H10650" s="26">
        <v>0</v>
      </c>
      <c r="I10650" s="24">
        <f t="shared" si="167"/>
        <v>5754917.2000000207</v>
      </c>
      <c r="J10650" s="27" t="s">
        <v>40</v>
      </c>
      <c r="K10650" s="2" t="s">
        <v>15</v>
      </c>
    </row>
    <row r="10651" spans="1:11" ht="12" customHeight="1" x14ac:dyDescent="0.2">
      <c r="A10651" s="2">
        <v>1700</v>
      </c>
      <c r="B10651" s="20" t="str">
        <f>VLOOKUP(C10651,'[2]05-2025'!$B$1:$C$65536,2,0)</f>
        <v>MATERIAIS MÉDICO HOSPITALARES</v>
      </c>
      <c r="C10651" s="33" t="s">
        <v>108</v>
      </c>
      <c r="D10651" s="21">
        <f>VLOOKUP(C10651,'[2]05-2025'!$B$1:$D$65536,3,0)</f>
        <v>4474507.55</v>
      </c>
      <c r="E10651" s="25" t="s">
        <v>1824</v>
      </c>
      <c r="F10651" s="27" t="s">
        <v>3130</v>
      </c>
      <c r="G10651" s="26">
        <v>0.01</v>
      </c>
      <c r="H10651" s="26">
        <v>0</v>
      </c>
      <c r="I10651" s="24">
        <f t="shared" si="167"/>
        <v>5754917.2100000205</v>
      </c>
      <c r="J10651" s="27" t="s">
        <v>40</v>
      </c>
      <c r="K10651" s="2" t="s">
        <v>15</v>
      </c>
    </row>
    <row r="10652" spans="1:11" ht="12" customHeight="1" x14ac:dyDescent="0.2">
      <c r="A10652" s="2">
        <v>1700</v>
      </c>
      <c r="B10652" s="20" t="str">
        <f>VLOOKUP(C10652,'[2]05-2025'!$B$1:$C$65536,2,0)</f>
        <v>MATERIAIS MÉDICO HOSPITALARES</v>
      </c>
      <c r="C10652" s="33" t="s">
        <v>108</v>
      </c>
      <c r="D10652" s="21">
        <f>VLOOKUP(C10652,'[2]05-2025'!$B$1:$D$65536,3,0)</f>
        <v>4474507.55</v>
      </c>
      <c r="E10652" s="25" t="s">
        <v>1824</v>
      </c>
      <c r="F10652" s="27" t="s">
        <v>1603</v>
      </c>
      <c r="G10652" s="26">
        <v>0.3</v>
      </c>
      <c r="H10652" s="26">
        <v>0</v>
      </c>
      <c r="I10652" s="24">
        <f t="shared" si="167"/>
        <v>5754917.5100000203</v>
      </c>
      <c r="J10652" s="27" t="s">
        <v>40</v>
      </c>
      <c r="K10652" s="2" t="s">
        <v>15</v>
      </c>
    </row>
    <row r="10653" spans="1:11" ht="12" customHeight="1" x14ac:dyDescent="0.2">
      <c r="A10653" s="2">
        <v>1700</v>
      </c>
      <c r="B10653" s="20" t="str">
        <f>VLOOKUP(C10653,'[2]05-2025'!$B$1:$C$65536,2,0)</f>
        <v>MATERIAIS MÉDICO HOSPITALARES</v>
      </c>
      <c r="C10653" s="33" t="s">
        <v>108</v>
      </c>
      <c r="D10653" s="21">
        <f>VLOOKUP(C10653,'[2]05-2025'!$B$1:$D$65536,3,0)</f>
        <v>4474507.55</v>
      </c>
      <c r="E10653" s="25" t="s">
        <v>1824</v>
      </c>
      <c r="F10653" s="27" t="s">
        <v>3130</v>
      </c>
      <c r="G10653" s="26">
        <v>0.06</v>
      </c>
      <c r="H10653" s="26">
        <v>0</v>
      </c>
      <c r="I10653" s="24">
        <f t="shared" si="167"/>
        <v>5754917.5700000199</v>
      </c>
      <c r="J10653" s="27" t="s">
        <v>40</v>
      </c>
      <c r="K10653" s="2" t="s">
        <v>15</v>
      </c>
    </row>
    <row r="10654" spans="1:11" ht="12" customHeight="1" x14ac:dyDescent="0.2">
      <c r="A10654" s="2">
        <v>1700</v>
      </c>
      <c r="B10654" s="20" t="str">
        <f>VLOOKUP(C10654,'[2]05-2025'!$B$1:$C$65536,2,0)</f>
        <v>MATERIAIS MÉDICO HOSPITALARES</v>
      </c>
      <c r="C10654" s="33" t="s">
        <v>108</v>
      </c>
      <c r="D10654" s="21">
        <f>VLOOKUP(C10654,'[2]05-2025'!$B$1:$D$65536,3,0)</f>
        <v>4474507.55</v>
      </c>
      <c r="E10654" s="25" t="s">
        <v>1824</v>
      </c>
      <c r="F10654" s="27" t="s">
        <v>3130</v>
      </c>
      <c r="G10654" s="26">
        <v>0.01</v>
      </c>
      <c r="H10654" s="26">
        <v>0</v>
      </c>
      <c r="I10654" s="24">
        <f t="shared" si="167"/>
        <v>5754917.5800000196</v>
      </c>
      <c r="J10654" s="27" t="s">
        <v>40</v>
      </c>
      <c r="K10654" s="2" t="s">
        <v>15</v>
      </c>
    </row>
    <row r="10655" spans="1:11" ht="12" customHeight="1" x14ac:dyDescent="0.2">
      <c r="A10655" s="2">
        <v>1700</v>
      </c>
      <c r="B10655" s="20" t="str">
        <f>VLOOKUP(C10655,'[2]05-2025'!$B$1:$C$65536,2,0)</f>
        <v>MATERIAIS MÉDICO HOSPITALARES</v>
      </c>
      <c r="C10655" s="33" t="s">
        <v>108</v>
      </c>
      <c r="D10655" s="21">
        <f>VLOOKUP(C10655,'[2]05-2025'!$B$1:$D$65536,3,0)</f>
        <v>4474507.55</v>
      </c>
      <c r="E10655" s="25" t="s">
        <v>1824</v>
      </c>
      <c r="F10655" s="27" t="s">
        <v>3130</v>
      </c>
      <c r="G10655" s="26">
        <v>0.17</v>
      </c>
      <c r="H10655" s="26">
        <v>0</v>
      </c>
      <c r="I10655" s="24">
        <f t="shared" si="167"/>
        <v>5754917.7500000196</v>
      </c>
      <c r="J10655" s="27" t="s">
        <v>40</v>
      </c>
      <c r="K10655" s="2" t="s">
        <v>15</v>
      </c>
    </row>
    <row r="10656" spans="1:11" ht="12" customHeight="1" x14ac:dyDescent="0.2">
      <c r="A10656" s="2">
        <v>1700</v>
      </c>
      <c r="B10656" s="20" t="str">
        <f>VLOOKUP(C10656,'[2]05-2025'!$B$1:$C$65536,2,0)</f>
        <v>MATERIAIS MÉDICO HOSPITALARES</v>
      </c>
      <c r="C10656" s="33" t="s">
        <v>108</v>
      </c>
      <c r="D10656" s="21">
        <f>VLOOKUP(C10656,'[2]05-2025'!$B$1:$D$65536,3,0)</f>
        <v>4474507.55</v>
      </c>
      <c r="E10656" s="25" t="s">
        <v>1824</v>
      </c>
      <c r="F10656" s="27" t="s">
        <v>3130</v>
      </c>
      <c r="G10656" s="26">
        <v>0.27</v>
      </c>
      <c r="H10656" s="26">
        <v>0</v>
      </c>
      <c r="I10656" s="24">
        <f t="shared" si="167"/>
        <v>5754918.0200000191</v>
      </c>
      <c r="J10656" s="27" t="s">
        <v>40</v>
      </c>
      <c r="K10656" s="2" t="s">
        <v>15</v>
      </c>
    </row>
    <row r="10657" spans="1:11" ht="12" customHeight="1" x14ac:dyDescent="0.2">
      <c r="A10657" s="2">
        <v>1700</v>
      </c>
      <c r="B10657" s="20" t="str">
        <f>VLOOKUP(C10657,'[2]05-2025'!$B$1:$C$65536,2,0)</f>
        <v>MATERIAIS MÉDICO HOSPITALARES</v>
      </c>
      <c r="C10657" s="33" t="s">
        <v>108</v>
      </c>
      <c r="D10657" s="21">
        <f>VLOOKUP(C10657,'[2]05-2025'!$B$1:$D$65536,3,0)</f>
        <v>4474507.55</v>
      </c>
      <c r="E10657" s="25" t="s">
        <v>1824</v>
      </c>
      <c r="F10657" s="27" t="s">
        <v>3130</v>
      </c>
      <c r="G10657" s="26">
        <v>0.06</v>
      </c>
      <c r="H10657" s="26">
        <v>0</v>
      </c>
      <c r="I10657" s="24">
        <f t="shared" si="167"/>
        <v>5754918.0800000187</v>
      </c>
      <c r="J10657" s="27" t="s">
        <v>40</v>
      </c>
      <c r="K10657" s="2" t="s">
        <v>15</v>
      </c>
    </row>
    <row r="10658" spans="1:11" ht="12" customHeight="1" x14ac:dyDescent="0.2">
      <c r="A10658" s="2">
        <v>1700</v>
      </c>
      <c r="B10658" s="20" t="str">
        <f>VLOOKUP(C10658,'[2]05-2025'!$B$1:$C$65536,2,0)</f>
        <v>MATERIAIS MÉDICO HOSPITALARES</v>
      </c>
      <c r="C10658" s="33" t="s">
        <v>108</v>
      </c>
      <c r="D10658" s="21">
        <f>VLOOKUP(C10658,'[2]05-2025'!$B$1:$D$65536,3,0)</f>
        <v>4474507.55</v>
      </c>
      <c r="E10658" s="25" t="s">
        <v>1824</v>
      </c>
      <c r="F10658" s="27" t="s">
        <v>3130</v>
      </c>
      <c r="G10658" s="26">
        <v>0.23</v>
      </c>
      <c r="H10658" s="26">
        <v>0</v>
      </c>
      <c r="I10658" s="24">
        <f t="shared" si="167"/>
        <v>5754918.3100000191</v>
      </c>
      <c r="J10658" s="27" t="s">
        <v>40</v>
      </c>
      <c r="K10658" s="2" t="s">
        <v>15</v>
      </c>
    </row>
    <row r="10659" spans="1:11" ht="12" customHeight="1" x14ac:dyDescent="0.2">
      <c r="A10659" s="2">
        <v>1700</v>
      </c>
      <c r="B10659" s="20" t="str">
        <f>VLOOKUP(C10659,'[2]05-2025'!$B$1:$C$65536,2,0)</f>
        <v>MATERIAIS MÉDICO HOSPITALARES</v>
      </c>
      <c r="C10659" s="33" t="s">
        <v>108</v>
      </c>
      <c r="D10659" s="21">
        <f>VLOOKUP(C10659,'[2]05-2025'!$B$1:$D$65536,3,0)</f>
        <v>4474507.55</v>
      </c>
      <c r="E10659" s="25" t="s">
        <v>1824</v>
      </c>
      <c r="F10659" s="27" t="s">
        <v>3130</v>
      </c>
      <c r="G10659" s="26">
        <v>0.01</v>
      </c>
      <c r="H10659" s="26">
        <v>0</v>
      </c>
      <c r="I10659" s="24">
        <f t="shared" si="167"/>
        <v>5754918.3200000189</v>
      </c>
      <c r="J10659" s="27" t="s">
        <v>40</v>
      </c>
      <c r="K10659" s="2" t="s">
        <v>15</v>
      </c>
    </row>
    <row r="10660" spans="1:11" ht="12" customHeight="1" x14ac:dyDescent="0.2">
      <c r="A10660" s="2">
        <v>1700</v>
      </c>
      <c r="B10660" s="20" t="str">
        <f>VLOOKUP(C10660,'[2]05-2025'!$B$1:$C$65536,2,0)</f>
        <v>MATERIAIS MÉDICO HOSPITALARES</v>
      </c>
      <c r="C10660" s="33" t="s">
        <v>108</v>
      </c>
      <c r="D10660" s="21">
        <f>VLOOKUP(C10660,'[2]05-2025'!$B$1:$D$65536,3,0)</f>
        <v>4474507.55</v>
      </c>
      <c r="E10660" s="25" t="s">
        <v>1824</v>
      </c>
      <c r="F10660" s="27" t="s">
        <v>3130</v>
      </c>
      <c r="G10660" s="26">
        <v>0.05</v>
      </c>
      <c r="H10660" s="26">
        <v>0</v>
      </c>
      <c r="I10660" s="24">
        <f t="shared" si="167"/>
        <v>5754918.3700000187</v>
      </c>
      <c r="J10660" s="27" t="s">
        <v>40</v>
      </c>
      <c r="K10660" s="2" t="s">
        <v>15</v>
      </c>
    </row>
    <row r="10661" spans="1:11" ht="12" customHeight="1" x14ac:dyDescent="0.2">
      <c r="A10661" s="2">
        <v>1700</v>
      </c>
      <c r="B10661" s="20" t="str">
        <f>VLOOKUP(C10661,'[2]05-2025'!$B$1:$C$65536,2,0)</f>
        <v>MATERIAIS MÉDICO HOSPITALARES</v>
      </c>
      <c r="C10661" s="33" t="s">
        <v>108</v>
      </c>
      <c r="D10661" s="21">
        <f>VLOOKUP(C10661,'[2]05-2025'!$B$1:$D$65536,3,0)</f>
        <v>4474507.55</v>
      </c>
      <c r="E10661" s="25" t="s">
        <v>1824</v>
      </c>
      <c r="F10661" s="27" t="s">
        <v>3130</v>
      </c>
      <c r="G10661" s="26">
        <v>0.17</v>
      </c>
      <c r="H10661" s="26">
        <v>0</v>
      </c>
      <c r="I10661" s="24">
        <f t="shared" si="167"/>
        <v>5754918.5400000187</v>
      </c>
      <c r="J10661" s="27" t="s">
        <v>40</v>
      </c>
      <c r="K10661" s="2" t="s">
        <v>15</v>
      </c>
    </row>
    <row r="10662" spans="1:11" ht="12" customHeight="1" x14ac:dyDescent="0.2">
      <c r="A10662" s="2">
        <v>1700</v>
      </c>
      <c r="B10662" s="20" t="str">
        <f>VLOOKUP(C10662,'[2]05-2025'!$B$1:$C$65536,2,0)</f>
        <v>MATERIAIS MÉDICO HOSPITALARES</v>
      </c>
      <c r="C10662" s="33" t="s">
        <v>108</v>
      </c>
      <c r="D10662" s="21">
        <f>VLOOKUP(C10662,'[2]05-2025'!$B$1:$D$65536,3,0)</f>
        <v>4474507.55</v>
      </c>
      <c r="E10662" s="25" t="s">
        <v>1824</v>
      </c>
      <c r="F10662" s="27" t="s">
        <v>3130</v>
      </c>
      <c r="G10662" s="26">
        <v>0.13</v>
      </c>
      <c r="H10662" s="26">
        <v>0</v>
      </c>
      <c r="I10662" s="24">
        <f t="shared" si="167"/>
        <v>5754918.6700000186</v>
      </c>
      <c r="J10662" s="27" t="s">
        <v>40</v>
      </c>
      <c r="K10662" s="2" t="s">
        <v>15</v>
      </c>
    </row>
    <row r="10663" spans="1:11" ht="12" customHeight="1" x14ac:dyDescent="0.2">
      <c r="A10663" s="2">
        <v>1700</v>
      </c>
      <c r="B10663" s="20" t="str">
        <f>VLOOKUP(C10663,'[2]05-2025'!$B$1:$C$65536,2,0)</f>
        <v>MATERIAIS MÉDICO HOSPITALARES</v>
      </c>
      <c r="C10663" s="33" t="s">
        <v>108</v>
      </c>
      <c r="D10663" s="21">
        <f>VLOOKUP(C10663,'[2]05-2025'!$B$1:$D$65536,3,0)</f>
        <v>4474507.55</v>
      </c>
      <c r="E10663" s="25" t="s">
        <v>1824</v>
      </c>
      <c r="F10663" s="27" t="s">
        <v>3130</v>
      </c>
      <c r="G10663" s="26">
        <v>0.06</v>
      </c>
      <c r="H10663" s="26">
        <v>0</v>
      </c>
      <c r="I10663" s="24">
        <f t="shared" si="167"/>
        <v>5754918.7300000181</v>
      </c>
      <c r="J10663" s="27" t="s">
        <v>40</v>
      </c>
      <c r="K10663" s="2" t="s">
        <v>15</v>
      </c>
    </row>
    <row r="10664" spans="1:11" ht="12" customHeight="1" x14ac:dyDescent="0.2">
      <c r="A10664" s="2">
        <v>1700</v>
      </c>
      <c r="B10664" s="20" t="str">
        <f>VLOOKUP(C10664,'[2]05-2025'!$B$1:$C$65536,2,0)</f>
        <v>MATERIAIS MÉDICO HOSPITALARES</v>
      </c>
      <c r="C10664" s="33" t="s">
        <v>108</v>
      </c>
      <c r="D10664" s="21">
        <f>VLOOKUP(C10664,'[2]05-2025'!$B$1:$D$65536,3,0)</f>
        <v>4474507.55</v>
      </c>
      <c r="E10664" s="25" t="s">
        <v>1824</v>
      </c>
      <c r="F10664" s="27" t="s">
        <v>3130</v>
      </c>
      <c r="G10664" s="26">
        <v>0.19</v>
      </c>
      <c r="H10664" s="26">
        <v>0</v>
      </c>
      <c r="I10664" s="24">
        <f t="shared" si="167"/>
        <v>5754918.9200000186</v>
      </c>
      <c r="J10664" s="27" t="s">
        <v>40</v>
      </c>
      <c r="K10664" s="2" t="s">
        <v>15</v>
      </c>
    </row>
    <row r="10665" spans="1:11" ht="12" customHeight="1" x14ac:dyDescent="0.2">
      <c r="A10665" s="2">
        <v>1700</v>
      </c>
      <c r="B10665" s="20" t="str">
        <f>VLOOKUP(C10665,'[2]05-2025'!$B$1:$C$65536,2,0)</f>
        <v>MATERIAIS MÉDICO HOSPITALARES</v>
      </c>
      <c r="C10665" s="33" t="s">
        <v>108</v>
      </c>
      <c r="D10665" s="21">
        <f>VLOOKUP(C10665,'[2]05-2025'!$B$1:$D$65536,3,0)</f>
        <v>4474507.55</v>
      </c>
      <c r="E10665" s="25" t="s">
        <v>1824</v>
      </c>
      <c r="F10665" s="27" t="s">
        <v>3130</v>
      </c>
      <c r="G10665" s="26">
        <v>0.01</v>
      </c>
      <c r="H10665" s="26">
        <v>0</v>
      </c>
      <c r="I10665" s="24">
        <f t="shared" si="167"/>
        <v>5754918.9300000183</v>
      </c>
      <c r="J10665" s="27" t="s">
        <v>40</v>
      </c>
      <c r="K10665" s="2" t="s">
        <v>15</v>
      </c>
    </row>
    <row r="10666" spans="1:11" ht="12" customHeight="1" x14ac:dyDescent="0.2">
      <c r="A10666" s="2">
        <v>1700</v>
      </c>
      <c r="B10666" s="20" t="str">
        <f>VLOOKUP(C10666,'[2]05-2025'!$B$1:$C$65536,2,0)</f>
        <v>MATERIAIS MÉDICO HOSPITALARES</v>
      </c>
      <c r="C10666" s="33" t="s">
        <v>108</v>
      </c>
      <c r="D10666" s="21">
        <f>VLOOKUP(C10666,'[2]05-2025'!$B$1:$D$65536,3,0)</f>
        <v>4474507.55</v>
      </c>
      <c r="E10666" s="25" t="s">
        <v>1824</v>
      </c>
      <c r="F10666" s="27" t="s">
        <v>3130</v>
      </c>
      <c r="G10666" s="26">
        <v>0.31</v>
      </c>
      <c r="H10666" s="26">
        <v>0</v>
      </c>
      <c r="I10666" s="24">
        <f t="shared" si="167"/>
        <v>5754919.2400000179</v>
      </c>
      <c r="J10666" s="27" t="s">
        <v>40</v>
      </c>
      <c r="K10666" s="2" t="s">
        <v>15</v>
      </c>
    </row>
    <row r="10667" spans="1:11" ht="12" customHeight="1" x14ac:dyDescent="0.2">
      <c r="A10667" s="2">
        <v>1700</v>
      </c>
      <c r="B10667" s="20" t="str">
        <f>VLOOKUP(C10667,'[2]05-2025'!$B$1:$C$65536,2,0)</f>
        <v>MATERIAIS MÉDICO HOSPITALARES</v>
      </c>
      <c r="C10667" s="33" t="s">
        <v>108</v>
      </c>
      <c r="D10667" s="21">
        <f>VLOOKUP(C10667,'[2]05-2025'!$B$1:$D$65536,3,0)</f>
        <v>4474507.55</v>
      </c>
      <c r="E10667" s="25" t="s">
        <v>1824</v>
      </c>
      <c r="F10667" s="27" t="s">
        <v>3130</v>
      </c>
      <c r="G10667" s="26">
        <v>0.15</v>
      </c>
      <c r="H10667" s="26">
        <v>0</v>
      </c>
      <c r="I10667" s="24">
        <f t="shared" si="167"/>
        <v>5754919.3900000183</v>
      </c>
      <c r="J10667" s="27" t="s">
        <v>40</v>
      </c>
      <c r="K10667" s="2" t="s">
        <v>15</v>
      </c>
    </row>
    <row r="10668" spans="1:11" ht="12" customHeight="1" x14ac:dyDescent="0.2">
      <c r="A10668" s="2">
        <v>1700</v>
      </c>
      <c r="B10668" s="20" t="str">
        <f>VLOOKUP(C10668,'[2]05-2025'!$B$1:$C$65536,2,0)</f>
        <v>MATERIAIS MÉDICO HOSPITALARES</v>
      </c>
      <c r="C10668" s="33" t="s">
        <v>108</v>
      </c>
      <c r="D10668" s="21">
        <f>VLOOKUP(C10668,'[2]05-2025'!$B$1:$D$65536,3,0)</f>
        <v>4474507.55</v>
      </c>
      <c r="E10668" s="25" t="s">
        <v>1824</v>
      </c>
      <c r="F10668" s="27" t="s">
        <v>3130</v>
      </c>
      <c r="G10668" s="26">
        <v>0.23</v>
      </c>
      <c r="H10668" s="26">
        <v>0</v>
      </c>
      <c r="I10668" s="24">
        <f t="shared" si="167"/>
        <v>5754919.6200000187</v>
      </c>
      <c r="J10668" s="27" t="s">
        <v>40</v>
      </c>
      <c r="K10668" s="2" t="s">
        <v>15</v>
      </c>
    </row>
    <row r="10669" spans="1:11" ht="12" customHeight="1" x14ac:dyDescent="0.2">
      <c r="A10669" s="2">
        <v>1700</v>
      </c>
      <c r="B10669" s="20" t="str">
        <f>VLOOKUP(C10669,'[2]05-2025'!$B$1:$C$65536,2,0)</f>
        <v>MATERIAIS MÉDICO HOSPITALARES</v>
      </c>
      <c r="C10669" s="33" t="s">
        <v>108</v>
      </c>
      <c r="D10669" s="21">
        <f>VLOOKUP(C10669,'[2]05-2025'!$B$1:$D$65536,3,0)</f>
        <v>4474507.55</v>
      </c>
      <c r="E10669" s="25" t="s">
        <v>1824</v>
      </c>
      <c r="F10669" s="27" t="s">
        <v>3130</v>
      </c>
      <c r="G10669" s="26">
        <v>0.31</v>
      </c>
      <c r="H10669" s="26">
        <v>0</v>
      </c>
      <c r="I10669" s="24">
        <f t="shared" si="167"/>
        <v>5754919.9300000183</v>
      </c>
      <c r="J10669" s="27" t="s">
        <v>40</v>
      </c>
      <c r="K10669" s="2" t="s">
        <v>15</v>
      </c>
    </row>
    <row r="10670" spans="1:11" ht="12" customHeight="1" x14ac:dyDescent="0.2">
      <c r="A10670" s="2">
        <v>1700</v>
      </c>
      <c r="B10670" s="20" t="str">
        <f>VLOOKUP(C10670,'[2]05-2025'!$B$1:$C$65536,2,0)</f>
        <v>MATERIAIS MÉDICO HOSPITALARES</v>
      </c>
      <c r="C10670" s="33" t="s">
        <v>108</v>
      </c>
      <c r="D10670" s="21">
        <f>VLOOKUP(C10670,'[2]05-2025'!$B$1:$D$65536,3,0)</f>
        <v>4474507.55</v>
      </c>
      <c r="E10670" s="25" t="s">
        <v>1824</v>
      </c>
      <c r="F10670" s="27" t="s">
        <v>3130</v>
      </c>
      <c r="G10670" s="26">
        <v>0.19</v>
      </c>
      <c r="H10670" s="26">
        <v>0</v>
      </c>
      <c r="I10670" s="24">
        <f t="shared" si="167"/>
        <v>5754920.1200000187</v>
      </c>
      <c r="J10670" s="27" t="s">
        <v>40</v>
      </c>
      <c r="K10670" s="2" t="s">
        <v>15</v>
      </c>
    </row>
    <row r="10671" spans="1:11" ht="12" customHeight="1" x14ac:dyDescent="0.2">
      <c r="A10671" s="2">
        <v>1700</v>
      </c>
      <c r="B10671" s="20" t="str">
        <f>VLOOKUP(C10671,'[2]05-2025'!$B$1:$C$65536,2,0)</f>
        <v>MATERIAIS MÉDICO HOSPITALARES</v>
      </c>
      <c r="C10671" s="33" t="s">
        <v>108</v>
      </c>
      <c r="D10671" s="21">
        <f>VLOOKUP(C10671,'[2]05-2025'!$B$1:$D$65536,3,0)</f>
        <v>4474507.55</v>
      </c>
      <c r="E10671" s="25" t="s">
        <v>1824</v>
      </c>
      <c r="F10671" s="27" t="s">
        <v>3130</v>
      </c>
      <c r="G10671" s="26">
        <v>0.01</v>
      </c>
      <c r="H10671" s="26">
        <v>0</v>
      </c>
      <c r="I10671" s="24">
        <f t="shared" si="167"/>
        <v>5754920.1300000185</v>
      </c>
      <c r="J10671" s="27" t="s">
        <v>40</v>
      </c>
      <c r="K10671" s="2" t="s">
        <v>15</v>
      </c>
    </row>
    <row r="10672" spans="1:11" ht="12" customHeight="1" x14ac:dyDescent="0.2">
      <c r="A10672" s="2">
        <v>1700</v>
      </c>
      <c r="B10672" s="20" t="str">
        <f>VLOOKUP(C10672,'[2]05-2025'!$B$1:$C$65536,2,0)</f>
        <v>MATERIAIS MÉDICO HOSPITALARES</v>
      </c>
      <c r="C10672" s="33" t="s">
        <v>108</v>
      </c>
      <c r="D10672" s="21">
        <f>VLOOKUP(C10672,'[2]05-2025'!$B$1:$D$65536,3,0)</f>
        <v>4474507.55</v>
      </c>
      <c r="E10672" s="25" t="s">
        <v>1824</v>
      </c>
      <c r="F10672" s="27" t="s">
        <v>3130</v>
      </c>
      <c r="G10672" s="26">
        <v>0.3</v>
      </c>
      <c r="H10672" s="26">
        <v>0</v>
      </c>
      <c r="I10672" s="24">
        <f t="shared" si="167"/>
        <v>5754920.4300000183</v>
      </c>
      <c r="J10672" s="27" t="s">
        <v>40</v>
      </c>
      <c r="K10672" s="2" t="s">
        <v>15</v>
      </c>
    </row>
    <row r="10673" spans="1:11" ht="12" customHeight="1" x14ac:dyDescent="0.2">
      <c r="A10673" s="2">
        <v>1700</v>
      </c>
      <c r="B10673" s="20" t="str">
        <f>VLOOKUP(C10673,'[2]05-2025'!$B$1:$C$65536,2,0)</f>
        <v>MATERIAIS MÉDICO HOSPITALARES</v>
      </c>
      <c r="C10673" s="33" t="s">
        <v>108</v>
      </c>
      <c r="D10673" s="21">
        <f>VLOOKUP(C10673,'[2]05-2025'!$B$1:$D$65536,3,0)</f>
        <v>4474507.55</v>
      </c>
      <c r="E10673" s="25" t="s">
        <v>1824</v>
      </c>
      <c r="F10673" s="27" t="s">
        <v>3130</v>
      </c>
      <c r="G10673" s="26">
        <v>0.06</v>
      </c>
      <c r="H10673" s="26">
        <v>0</v>
      </c>
      <c r="I10673" s="24">
        <f t="shared" si="167"/>
        <v>5754920.4900000179</v>
      </c>
      <c r="J10673" s="27" t="s">
        <v>40</v>
      </c>
      <c r="K10673" s="2" t="s">
        <v>15</v>
      </c>
    </row>
    <row r="10674" spans="1:11" ht="12" customHeight="1" x14ac:dyDescent="0.2">
      <c r="A10674" s="2">
        <v>1700</v>
      </c>
      <c r="B10674" s="20" t="str">
        <f>VLOOKUP(C10674,'[2]05-2025'!$B$1:$C$65536,2,0)</f>
        <v>MATERIAIS MÉDICO HOSPITALARES</v>
      </c>
      <c r="C10674" s="33" t="s">
        <v>108</v>
      </c>
      <c r="D10674" s="21">
        <f>VLOOKUP(C10674,'[2]05-2025'!$B$1:$D$65536,3,0)</f>
        <v>4474507.55</v>
      </c>
      <c r="E10674" s="25" t="s">
        <v>1824</v>
      </c>
      <c r="F10674" s="27" t="s">
        <v>3130</v>
      </c>
      <c r="G10674" s="26">
        <v>0.13</v>
      </c>
      <c r="H10674" s="26">
        <v>0</v>
      </c>
      <c r="I10674" s="24">
        <f t="shared" si="167"/>
        <v>5754920.6200000178</v>
      </c>
      <c r="J10674" s="27" t="s">
        <v>40</v>
      </c>
      <c r="K10674" s="2" t="s">
        <v>15</v>
      </c>
    </row>
    <row r="10675" spans="1:11" ht="12" customHeight="1" x14ac:dyDescent="0.2">
      <c r="A10675" s="2">
        <v>1700</v>
      </c>
      <c r="B10675" s="20" t="str">
        <f>VLOOKUP(C10675,'[2]05-2025'!$B$1:$C$65536,2,0)</f>
        <v>MATERIAIS MÉDICO HOSPITALARES</v>
      </c>
      <c r="C10675" s="33" t="s">
        <v>108</v>
      </c>
      <c r="D10675" s="21">
        <f>VLOOKUP(C10675,'[2]05-2025'!$B$1:$D$65536,3,0)</f>
        <v>4474507.55</v>
      </c>
      <c r="E10675" s="25" t="s">
        <v>1824</v>
      </c>
      <c r="F10675" s="27" t="s">
        <v>3130</v>
      </c>
      <c r="G10675" s="26">
        <v>0.17</v>
      </c>
      <c r="H10675" s="26">
        <v>0</v>
      </c>
      <c r="I10675" s="24">
        <f t="shared" si="167"/>
        <v>5754920.7900000177</v>
      </c>
      <c r="J10675" s="27" t="s">
        <v>40</v>
      </c>
      <c r="K10675" s="2" t="s">
        <v>15</v>
      </c>
    </row>
    <row r="10676" spans="1:11" ht="12" customHeight="1" x14ac:dyDescent="0.2">
      <c r="A10676" s="2">
        <v>1700</v>
      </c>
      <c r="B10676" s="20" t="str">
        <f>VLOOKUP(C10676,'[2]05-2025'!$B$1:$C$65536,2,0)</f>
        <v>MATERIAIS MÉDICO HOSPITALARES</v>
      </c>
      <c r="C10676" s="33" t="s">
        <v>108</v>
      </c>
      <c r="D10676" s="21">
        <f>VLOOKUP(C10676,'[2]05-2025'!$B$1:$D$65536,3,0)</f>
        <v>4474507.55</v>
      </c>
      <c r="E10676" s="25" t="s">
        <v>1824</v>
      </c>
      <c r="F10676" s="27" t="s">
        <v>3130</v>
      </c>
      <c r="G10676" s="26">
        <v>0.01</v>
      </c>
      <c r="H10676" s="26">
        <v>0</v>
      </c>
      <c r="I10676" s="24">
        <f t="shared" si="167"/>
        <v>5754920.8000000175</v>
      </c>
      <c r="J10676" s="27" t="s">
        <v>40</v>
      </c>
      <c r="K10676" s="2" t="s">
        <v>15</v>
      </c>
    </row>
    <row r="10677" spans="1:11" ht="12" customHeight="1" x14ac:dyDescent="0.2">
      <c r="A10677" s="2">
        <v>1700</v>
      </c>
      <c r="B10677" s="20" t="str">
        <f>VLOOKUP(C10677,'[2]05-2025'!$B$1:$C$65536,2,0)</f>
        <v>MATERIAIS MÉDICO HOSPITALARES</v>
      </c>
      <c r="C10677" s="33" t="s">
        <v>108</v>
      </c>
      <c r="D10677" s="21">
        <f>VLOOKUP(C10677,'[2]05-2025'!$B$1:$D$65536,3,0)</f>
        <v>4474507.55</v>
      </c>
      <c r="E10677" s="25" t="s">
        <v>1824</v>
      </c>
      <c r="F10677" s="27" t="s">
        <v>3130</v>
      </c>
      <c r="G10677" s="26">
        <v>0.27</v>
      </c>
      <c r="H10677" s="26">
        <v>0</v>
      </c>
      <c r="I10677" s="24">
        <f t="shared" si="167"/>
        <v>5754921.0700000171</v>
      </c>
      <c r="J10677" s="27" t="s">
        <v>40</v>
      </c>
      <c r="K10677" s="2" t="s">
        <v>15</v>
      </c>
    </row>
    <row r="10678" spans="1:11" ht="12" customHeight="1" x14ac:dyDescent="0.2">
      <c r="A10678" s="2">
        <v>1700</v>
      </c>
      <c r="B10678" s="20" t="str">
        <f>VLOOKUP(C10678,'[2]05-2025'!$B$1:$C$65536,2,0)</f>
        <v>MATERIAIS MÉDICO HOSPITALARES</v>
      </c>
      <c r="C10678" s="33" t="s">
        <v>108</v>
      </c>
      <c r="D10678" s="21">
        <f>VLOOKUP(C10678,'[2]05-2025'!$B$1:$D$65536,3,0)</f>
        <v>4474507.55</v>
      </c>
      <c r="E10678" s="25" t="s">
        <v>1824</v>
      </c>
      <c r="F10678" s="27" t="s">
        <v>3130</v>
      </c>
      <c r="G10678" s="26">
        <v>0.05</v>
      </c>
      <c r="H10678" s="26">
        <v>0</v>
      </c>
      <c r="I10678" s="24">
        <f t="shared" si="167"/>
        <v>5754921.1200000169</v>
      </c>
      <c r="J10678" s="27" t="s">
        <v>40</v>
      </c>
      <c r="K10678" s="2" t="s">
        <v>15</v>
      </c>
    </row>
    <row r="10679" spans="1:11" ht="12" customHeight="1" x14ac:dyDescent="0.2">
      <c r="A10679" s="2">
        <v>1700</v>
      </c>
      <c r="B10679" s="20" t="str">
        <f>VLOOKUP(C10679,'[2]05-2025'!$B$1:$C$65536,2,0)</f>
        <v>MATERIAIS MÉDICO HOSPITALARES</v>
      </c>
      <c r="C10679" s="33" t="s">
        <v>108</v>
      </c>
      <c r="D10679" s="21">
        <f>VLOOKUP(C10679,'[2]05-2025'!$B$1:$D$65536,3,0)</f>
        <v>4474507.55</v>
      </c>
      <c r="E10679" s="25" t="s">
        <v>1824</v>
      </c>
      <c r="F10679" s="27" t="s">
        <v>3130</v>
      </c>
      <c r="G10679" s="26">
        <v>0.06</v>
      </c>
      <c r="H10679" s="26">
        <v>0</v>
      </c>
      <c r="I10679" s="24">
        <f t="shared" si="167"/>
        <v>5754921.1800000165</v>
      </c>
      <c r="J10679" s="27" t="s">
        <v>40</v>
      </c>
      <c r="K10679" s="2" t="s">
        <v>15</v>
      </c>
    </row>
    <row r="10680" spans="1:11" ht="12" customHeight="1" x14ac:dyDescent="0.2">
      <c r="A10680" s="2">
        <v>1700</v>
      </c>
      <c r="B10680" s="20" t="str">
        <f>VLOOKUP(C10680,'[2]05-2025'!$B$1:$C$65536,2,0)</f>
        <v>MATERIAIS MÉDICO HOSPITALARES</v>
      </c>
      <c r="C10680" s="33" t="s">
        <v>108</v>
      </c>
      <c r="D10680" s="21">
        <f>VLOOKUP(C10680,'[2]05-2025'!$B$1:$D$65536,3,0)</f>
        <v>4474507.55</v>
      </c>
      <c r="E10680" s="25" t="s">
        <v>1824</v>
      </c>
      <c r="F10680" s="27" t="s">
        <v>3130</v>
      </c>
      <c r="G10680" s="26">
        <v>0.06</v>
      </c>
      <c r="H10680" s="26">
        <v>0</v>
      </c>
      <c r="I10680" s="24">
        <f t="shared" si="167"/>
        <v>5754921.2400000161</v>
      </c>
      <c r="J10680" s="27" t="s">
        <v>40</v>
      </c>
      <c r="K10680" s="2" t="s">
        <v>15</v>
      </c>
    </row>
    <row r="10681" spans="1:11" ht="12" customHeight="1" x14ac:dyDescent="0.2">
      <c r="A10681" s="2">
        <v>1700</v>
      </c>
      <c r="B10681" s="20" t="str">
        <f>VLOOKUP(C10681,'[2]05-2025'!$B$1:$C$65536,2,0)</f>
        <v>MATERIAIS MÉDICO HOSPITALARES</v>
      </c>
      <c r="C10681" s="33" t="s">
        <v>108</v>
      </c>
      <c r="D10681" s="21">
        <f>VLOOKUP(C10681,'[2]05-2025'!$B$1:$D$65536,3,0)</f>
        <v>4474507.55</v>
      </c>
      <c r="E10681" s="25" t="s">
        <v>1824</v>
      </c>
      <c r="F10681" s="27" t="s">
        <v>3130</v>
      </c>
      <c r="G10681" s="26">
        <v>0.31</v>
      </c>
      <c r="H10681" s="26">
        <v>0</v>
      </c>
      <c r="I10681" s="24">
        <f t="shared" si="167"/>
        <v>5754921.5500000156</v>
      </c>
      <c r="J10681" s="27" t="s">
        <v>40</v>
      </c>
      <c r="K10681" s="2" t="s">
        <v>15</v>
      </c>
    </row>
    <row r="10682" spans="1:11" ht="12" customHeight="1" x14ac:dyDescent="0.2">
      <c r="A10682" s="2">
        <v>1700</v>
      </c>
      <c r="B10682" s="20" t="str">
        <f>VLOOKUP(C10682,'[2]05-2025'!$B$1:$C$65536,2,0)</f>
        <v>MATERIAIS MÉDICO HOSPITALARES</v>
      </c>
      <c r="C10682" s="33" t="s">
        <v>108</v>
      </c>
      <c r="D10682" s="21">
        <f>VLOOKUP(C10682,'[2]05-2025'!$B$1:$D$65536,3,0)</f>
        <v>4474507.55</v>
      </c>
      <c r="E10682" s="25" t="s">
        <v>1824</v>
      </c>
      <c r="F10682" s="27" t="s">
        <v>3130</v>
      </c>
      <c r="G10682" s="26">
        <v>0.13</v>
      </c>
      <c r="H10682" s="26">
        <v>0</v>
      </c>
      <c r="I10682" s="24">
        <f t="shared" si="167"/>
        <v>5754921.6800000155</v>
      </c>
      <c r="J10682" s="27" t="s">
        <v>40</v>
      </c>
      <c r="K10682" s="2" t="s">
        <v>15</v>
      </c>
    </row>
    <row r="10683" spans="1:11" ht="12" customHeight="1" x14ac:dyDescent="0.2">
      <c r="A10683" s="2">
        <v>1700</v>
      </c>
      <c r="B10683" s="20" t="str">
        <f>VLOOKUP(C10683,'[2]05-2025'!$B$1:$C$65536,2,0)</f>
        <v>MATERIAIS MÉDICO HOSPITALARES</v>
      </c>
      <c r="C10683" s="33" t="s">
        <v>108</v>
      </c>
      <c r="D10683" s="21">
        <f>VLOOKUP(C10683,'[2]05-2025'!$B$1:$D$65536,3,0)</f>
        <v>4474507.55</v>
      </c>
      <c r="E10683" s="25" t="s">
        <v>1824</v>
      </c>
      <c r="F10683" s="27" t="s">
        <v>3130</v>
      </c>
      <c r="G10683" s="26">
        <v>0.01</v>
      </c>
      <c r="H10683" s="26">
        <v>0</v>
      </c>
      <c r="I10683" s="24">
        <f t="shared" si="167"/>
        <v>5754921.6900000153</v>
      </c>
      <c r="J10683" s="27" t="s">
        <v>40</v>
      </c>
      <c r="K10683" s="2" t="s">
        <v>15</v>
      </c>
    </row>
    <row r="10684" spans="1:11" ht="12" customHeight="1" x14ac:dyDescent="0.2">
      <c r="A10684" s="2">
        <v>1700</v>
      </c>
      <c r="B10684" s="20" t="str">
        <f>VLOOKUP(C10684,'[2]05-2025'!$B$1:$C$65536,2,0)</f>
        <v>MATERIAIS MÉDICO HOSPITALARES</v>
      </c>
      <c r="C10684" s="33" t="s">
        <v>108</v>
      </c>
      <c r="D10684" s="21">
        <f>VLOOKUP(C10684,'[2]05-2025'!$B$1:$D$65536,3,0)</f>
        <v>4474507.55</v>
      </c>
      <c r="E10684" s="25" t="s">
        <v>1824</v>
      </c>
      <c r="F10684" s="27" t="s">
        <v>3130</v>
      </c>
      <c r="G10684" s="26">
        <v>0.3</v>
      </c>
      <c r="H10684" s="26">
        <v>0</v>
      </c>
      <c r="I10684" s="24">
        <f t="shared" si="167"/>
        <v>5754921.9900000151</v>
      </c>
      <c r="J10684" s="27" t="s">
        <v>40</v>
      </c>
      <c r="K10684" s="2" t="s">
        <v>15</v>
      </c>
    </row>
    <row r="10685" spans="1:11" ht="12" customHeight="1" x14ac:dyDescent="0.2">
      <c r="A10685" s="2">
        <v>1700</v>
      </c>
      <c r="B10685" s="20" t="str">
        <f>VLOOKUP(C10685,'[2]05-2025'!$B$1:$C$65536,2,0)</f>
        <v>MATERIAIS MÉDICO HOSPITALARES</v>
      </c>
      <c r="C10685" s="33" t="s">
        <v>108</v>
      </c>
      <c r="D10685" s="21">
        <f>VLOOKUP(C10685,'[2]05-2025'!$B$1:$D$65536,3,0)</f>
        <v>4474507.55</v>
      </c>
      <c r="E10685" s="25" t="s">
        <v>1824</v>
      </c>
      <c r="F10685" s="27" t="s">
        <v>3130</v>
      </c>
      <c r="G10685" s="26">
        <v>0.19</v>
      </c>
      <c r="H10685" s="26">
        <v>0</v>
      </c>
      <c r="I10685" s="24">
        <f t="shared" si="167"/>
        <v>5754922.1800000155</v>
      </c>
      <c r="J10685" s="27" t="s">
        <v>40</v>
      </c>
      <c r="K10685" s="2" t="s">
        <v>15</v>
      </c>
    </row>
    <row r="10686" spans="1:11" ht="12" customHeight="1" x14ac:dyDescent="0.2">
      <c r="A10686" s="2">
        <v>1700</v>
      </c>
      <c r="B10686" s="20" t="str">
        <f>VLOOKUP(C10686,'[2]05-2025'!$B$1:$C$65536,2,0)</f>
        <v>MATERIAIS MÉDICO HOSPITALARES</v>
      </c>
      <c r="C10686" s="33" t="s">
        <v>108</v>
      </c>
      <c r="D10686" s="21">
        <f>VLOOKUP(C10686,'[2]05-2025'!$B$1:$D$65536,3,0)</f>
        <v>4474507.55</v>
      </c>
      <c r="E10686" s="25" t="s">
        <v>1824</v>
      </c>
      <c r="F10686" s="27" t="s">
        <v>3130</v>
      </c>
      <c r="G10686" s="26">
        <v>0.17</v>
      </c>
      <c r="H10686" s="26">
        <v>0</v>
      </c>
      <c r="I10686" s="24">
        <f t="shared" si="167"/>
        <v>5754922.3500000155</v>
      </c>
      <c r="J10686" s="27" t="s">
        <v>40</v>
      </c>
      <c r="K10686" s="2" t="s">
        <v>15</v>
      </c>
    </row>
    <row r="10687" spans="1:11" ht="12" customHeight="1" x14ac:dyDescent="0.2">
      <c r="A10687" s="2">
        <v>1700</v>
      </c>
      <c r="B10687" s="20" t="str">
        <f>VLOOKUP(C10687,'[2]05-2025'!$B$1:$C$65536,2,0)</f>
        <v>MATERIAIS MÉDICO HOSPITALARES</v>
      </c>
      <c r="C10687" s="33" t="s">
        <v>108</v>
      </c>
      <c r="D10687" s="21">
        <f>VLOOKUP(C10687,'[2]05-2025'!$B$1:$D$65536,3,0)</f>
        <v>4474507.55</v>
      </c>
      <c r="E10687" s="25" t="s">
        <v>1824</v>
      </c>
      <c r="F10687" s="27" t="s">
        <v>3130</v>
      </c>
      <c r="G10687" s="26">
        <v>0.23</v>
      </c>
      <c r="H10687" s="26">
        <v>0</v>
      </c>
      <c r="I10687" s="24">
        <f t="shared" si="167"/>
        <v>5754922.5800000159</v>
      </c>
      <c r="J10687" s="27" t="s">
        <v>40</v>
      </c>
      <c r="K10687" s="2" t="s">
        <v>15</v>
      </c>
    </row>
    <row r="10688" spans="1:11" ht="12" customHeight="1" x14ac:dyDescent="0.2">
      <c r="A10688" s="2">
        <v>1700</v>
      </c>
      <c r="B10688" s="20" t="str">
        <f>VLOOKUP(C10688,'[2]05-2025'!$B$1:$C$65536,2,0)</f>
        <v>MATERIAIS MÉDICO HOSPITALARES</v>
      </c>
      <c r="C10688" s="33" t="s">
        <v>108</v>
      </c>
      <c r="D10688" s="21">
        <f>VLOOKUP(C10688,'[2]05-2025'!$B$1:$D$65536,3,0)</f>
        <v>4474507.55</v>
      </c>
      <c r="E10688" s="25" t="s">
        <v>1824</v>
      </c>
      <c r="F10688" s="27" t="s">
        <v>3130</v>
      </c>
      <c r="G10688" s="26">
        <v>0.01</v>
      </c>
      <c r="H10688" s="26">
        <v>0</v>
      </c>
      <c r="I10688" s="24">
        <f t="shared" si="167"/>
        <v>5754922.5900000157</v>
      </c>
      <c r="J10688" s="27" t="s">
        <v>40</v>
      </c>
      <c r="K10688" s="2" t="s">
        <v>15</v>
      </c>
    </row>
    <row r="10689" spans="1:11" ht="12" customHeight="1" x14ac:dyDescent="0.2">
      <c r="A10689" s="2">
        <v>1700</v>
      </c>
      <c r="B10689" s="20" t="str">
        <f>VLOOKUP(C10689,'[2]05-2025'!$B$1:$C$65536,2,0)</f>
        <v>MATERIAIS MÉDICO HOSPITALARES</v>
      </c>
      <c r="C10689" s="33" t="s">
        <v>108</v>
      </c>
      <c r="D10689" s="21">
        <f>VLOOKUP(C10689,'[2]05-2025'!$B$1:$D$65536,3,0)</f>
        <v>4474507.55</v>
      </c>
      <c r="E10689" s="25" t="s">
        <v>1824</v>
      </c>
      <c r="F10689" s="27" t="s">
        <v>3130</v>
      </c>
      <c r="G10689" s="26">
        <v>0.06</v>
      </c>
      <c r="H10689" s="26">
        <v>0</v>
      </c>
      <c r="I10689" s="24">
        <f t="shared" si="167"/>
        <v>5754922.6500000153</v>
      </c>
      <c r="J10689" s="27" t="s">
        <v>40</v>
      </c>
      <c r="K10689" s="2" t="s">
        <v>15</v>
      </c>
    </row>
    <row r="10690" spans="1:11" ht="12" customHeight="1" x14ac:dyDescent="0.2">
      <c r="A10690" s="2">
        <v>1700</v>
      </c>
      <c r="B10690" s="20" t="str">
        <f>VLOOKUP(C10690,'[2]05-2025'!$B$1:$C$65536,2,0)</f>
        <v>MATERIAIS MÉDICO HOSPITALARES</v>
      </c>
      <c r="C10690" s="33" t="s">
        <v>108</v>
      </c>
      <c r="D10690" s="21">
        <f>VLOOKUP(C10690,'[2]05-2025'!$B$1:$D$65536,3,0)</f>
        <v>4474507.55</v>
      </c>
      <c r="E10690" s="25" t="s">
        <v>1824</v>
      </c>
      <c r="F10690" s="27" t="s">
        <v>3130</v>
      </c>
      <c r="G10690" s="26">
        <v>0.05</v>
      </c>
      <c r="H10690" s="26">
        <v>0</v>
      </c>
      <c r="I10690" s="24">
        <f t="shared" si="167"/>
        <v>5754922.7000000151</v>
      </c>
      <c r="J10690" s="27" t="s">
        <v>40</v>
      </c>
      <c r="K10690" s="2" t="s">
        <v>15</v>
      </c>
    </row>
    <row r="10691" spans="1:11" ht="12" customHeight="1" x14ac:dyDescent="0.2">
      <c r="A10691" s="2">
        <v>1700</v>
      </c>
      <c r="B10691" s="20" t="str">
        <f>VLOOKUP(C10691,'[2]05-2025'!$B$1:$C$65536,2,0)</f>
        <v>MATERIAIS MÉDICO HOSPITALARES</v>
      </c>
      <c r="C10691" s="33" t="s">
        <v>108</v>
      </c>
      <c r="D10691" s="21">
        <f>VLOOKUP(C10691,'[2]05-2025'!$B$1:$D$65536,3,0)</f>
        <v>4474507.55</v>
      </c>
      <c r="E10691" s="25" t="s">
        <v>1824</v>
      </c>
      <c r="F10691" s="27" t="s">
        <v>3130</v>
      </c>
      <c r="G10691" s="26">
        <v>0.27</v>
      </c>
      <c r="H10691" s="26">
        <v>0</v>
      </c>
      <c r="I10691" s="24">
        <f t="shared" ref="I10691:I10754" si="168">IF(C10691&lt;&gt;C10690,D10691+G10691-H10691,IF(C10691=C10690,I10690+G10691-H10691,"falso"))</f>
        <v>5754922.9700000146</v>
      </c>
      <c r="J10691" s="27" t="s">
        <v>40</v>
      </c>
      <c r="K10691" s="2" t="s">
        <v>15</v>
      </c>
    </row>
    <row r="10692" spans="1:11" ht="12" customHeight="1" x14ac:dyDescent="0.2">
      <c r="A10692" s="2">
        <v>1700</v>
      </c>
      <c r="B10692" s="20" t="str">
        <f>VLOOKUP(C10692,'[2]05-2025'!$B$1:$C$65536,2,0)</f>
        <v>MATERIAIS MÉDICO HOSPITALARES</v>
      </c>
      <c r="C10692" s="33" t="s">
        <v>108</v>
      </c>
      <c r="D10692" s="21">
        <f>VLOOKUP(C10692,'[2]05-2025'!$B$1:$D$65536,3,0)</f>
        <v>4474507.55</v>
      </c>
      <c r="E10692" s="25" t="s">
        <v>1824</v>
      </c>
      <c r="F10692" s="27" t="s">
        <v>3130</v>
      </c>
      <c r="G10692" s="26">
        <v>0.01</v>
      </c>
      <c r="H10692" s="26">
        <v>0</v>
      </c>
      <c r="I10692" s="24">
        <f t="shared" si="168"/>
        <v>5754922.9800000144</v>
      </c>
      <c r="J10692" s="27" t="s">
        <v>40</v>
      </c>
      <c r="K10692" s="2" t="s">
        <v>15</v>
      </c>
    </row>
    <row r="10693" spans="1:11" ht="12" customHeight="1" x14ac:dyDescent="0.2">
      <c r="A10693" s="2">
        <v>1700</v>
      </c>
      <c r="B10693" s="20" t="str">
        <f>VLOOKUP(C10693,'[2]05-2025'!$B$1:$C$65536,2,0)</f>
        <v>MATERIAIS MÉDICO HOSPITALARES</v>
      </c>
      <c r="C10693" s="33" t="s">
        <v>108</v>
      </c>
      <c r="D10693" s="21">
        <f>VLOOKUP(C10693,'[2]05-2025'!$B$1:$D$65536,3,0)</f>
        <v>4474507.55</v>
      </c>
      <c r="E10693" s="25" t="s">
        <v>1824</v>
      </c>
      <c r="F10693" s="27" t="s">
        <v>3130</v>
      </c>
      <c r="G10693" s="26">
        <v>0.19</v>
      </c>
      <c r="H10693" s="26">
        <v>0</v>
      </c>
      <c r="I10693" s="24">
        <f t="shared" si="168"/>
        <v>5754923.1700000148</v>
      </c>
      <c r="J10693" s="27" t="s">
        <v>40</v>
      </c>
      <c r="K10693" s="2" t="s">
        <v>15</v>
      </c>
    </row>
    <row r="10694" spans="1:11" ht="12" customHeight="1" x14ac:dyDescent="0.2">
      <c r="A10694" s="2">
        <v>1700</v>
      </c>
      <c r="B10694" s="20" t="str">
        <f>VLOOKUP(C10694,'[2]05-2025'!$B$1:$C$65536,2,0)</f>
        <v>MATERIAIS MÉDICO HOSPITALARES</v>
      </c>
      <c r="C10694" s="33" t="s">
        <v>108</v>
      </c>
      <c r="D10694" s="21">
        <f>VLOOKUP(C10694,'[2]05-2025'!$B$1:$D$65536,3,0)</f>
        <v>4474507.55</v>
      </c>
      <c r="E10694" s="25" t="s">
        <v>1824</v>
      </c>
      <c r="F10694" s="27" t="s">
        <v>1603</v>
      </c>
      <c r="G10694" s="26">
        <v>0.31</v>
      </c>
      <c r="H10694" s="26">
        <v>0</v>
      </c>
      <c r="I10694" s="24">
        <f t="shared" si="168"/>
        <v>5754923.4800000144</v>
      </c>
      <c r="J10694" s="27" t="s">
        <v>40</v>
      </c>
      <c r="K10694" s="2" t="s">
        <v>15</v>
      </c>
    </row>
    <row r="10695" spans="1:11" ht="12" customHeight="1" x14ac:dyDescent="0.2">
      <c r="A10695" s="2">
        <v>1700</v>
      </c>
      <c r="B10695" s="20" t="str">
        <f>VLOOKUP(C10695,'[2]05-2025'!$B$1:$C$65536,2,0)</f>
        <v>MATERIAIS MÉDICO HOSPITALARES</v>
      </c>
      <c r="C10695" s="33" t="s">
        <v>108</v>
      </c>
      <c r="D10695" s="21">
        <f>VLOOKUP(C10695,'[2]05-2025'!$B$1:$D$65536,3,0)</f>
        <v>4474507.55</v>
      </c>
      <c r="E10695" s="25" t="s">
        <v>1824</v>
      </c>
      <c r="F10695" s="27" t="s">
        <v>3130</v>
      </c>
      <c r="G10695" s="26">
        <v>0.13</v>
      </c>
      <c r="H10695" s="26">
        <v>0</v>
      </c>
      <c r="I10695" s="24">
        <f t="shared" si="168"/>
        <v>5754923.6100000143</v>
      </c>
      <c r="J10695" s="27" t="s">
        <v>40</v>
      </c>
      <c r="K10695" s="2" t="s">
        <v>15</v>
      </c>
    </row>
    <row r="10696" spans="1:11" ht="12" customHeight="1" x14ac:dyDescent="0.2">
      <c r="A10696" s="2">
        <v>1700</v>
      </c>
      <c r="B10696" s="20" t="str">
        <f>VLOOKUP(C10696,'[2]05-2025'!$B$1:$C$65536,2,0)</f>
        <v>MATERIAIS MÉDICO HOSPITALARES</v>
      </c>
      <c r="C10696" s="33" t="s">
        <v>108</v>
      </c>
      <c r="D10696" s="21">
        <f>VLOOKUP(C10696,'[2]05-2025'!$B$1:$D$65536,3,0)</f>
        <v>4474507.55</v>
      </c>
      <c r="E10696" s="25" t="s">
        <v>1824</v>
      </c>
      <c r="F10696" s="27" t="s">
        <v>3130</v>
      </c>
      <c r="G10696" s="26">
        <v>0.3</v>
      </c>
      <c r="H10696" s="26">
        <v>0</v>
      </c>
      <c r="I10696" s="24">
        <f t="shared" si="168"/>
        <v>5754923.9100000141</v>
      </c>
      <c r="J10696" s="27" t="s">
        <v>40</v>
      </c>
      <c r="K10696" s="2" t="s">
        <v>15</v>
      </c>
    </row>
    <row r="10697" spans="1:11" ht="12" customHeight="1" x14ac:dyDescent="0.2">
      <c r="A10697" s="2">
        <v>1700</v>
      </c>
      <c r="B10697" s="20" t="str">
        <f>VLOOKUP(C10697,'[2]05-2025'!$B$1:$C$65536,2,0)</f>
        <v>MATERIAIS MÉDICO HOSPITALARES</v>
      </c>
      <c r="C10697" s="33" t="s">
        <v>108</v>
      </c>
      <c r="D10697" s="21">
        <f>VLOOKUP(C10697,'[2]05-2025'!$B$1:$D$65536,3,0)</f>
        <v>4474507.55</v>
      </c>
      <c r="E10697" s="25" t="s">
        <v>1824</v>
      </c>
      <c r="F10697" s="27" t="s">
        <v>3130</v>
      </c>
      <c r="G10697" s="26">
        <v>0.06</v>
      </c>
      <c r="H10697" s="26">
        <v>0</v>
      </c>
      <c r="I10697" s="24">
        <f t="shared" si="168"/>
        <v>5754923.9700000137</v>
      </c>
      <c r="J10697" s="27" t="s">
        <v>40</v>
      </c>
      <c r="K10697" s="2" t="s">
        <v>15</v>
      </c>
    </row>
    <row r="10698" spans="1:11" ht="12" customHeight="1" x14ac:dyDescent="0.2">
      <c r="A10698" s="2">
        <v>1700</v>
      </c>
      <c r="B10698" s="20" t="str">
        <f>VLOOKUP(C10698,'[2]05-2025'!$B$1:$C$65536,2,0)</f>
        <v>MATERIAIS MÉDICO HOSPITALARES</v>
      </c>
      <c r="C10698" s="33" t="s">
        <v>108</v>
      </c>
      <c r="D10698" s="21">
        <f>VLOOKUP(C10698,'[2]05-2025'!$B$1:$D$65536,3,0)</f>
        <v>4474507.55</v>
      </c>
      <c r="E10698" s="25" t="s">
        <v>1824</v>
      </c>
      <c r="F10698" s="27" t="s">
        <v>3130</v>
      </c>
      <c r="G10698" s="26">
        <v>0.01</v>
      </c>
      <c r="H10698" s="26">
        <v>0</v>
      </c>
      <c r="I10698" s="24">
        <f t="shared" si="168"/>
        <v>5754923.9800000135</v>
      </c>
      <c r="J10698" s="27" t="s">
        <v>40</v>
      </c>
      <c r="K10698" s="2" t="s">
        <v>15</v>
      </c>
    </row>
    <row r="10699" spans="1:11" ht="12" customHeight="1" x14ac:dyDescent="0.2">
      <c r="A10699" s="2">
        <v>1700</v>
      </c>
      <c r="B10699" s="20" t="str">
        <f>VLOOKUP(C10699,'[2]05-2025'!$B$1:$C$65536,2,0)</f>
        <v>MATERIAIS MÉDICO HOSPITALARES</v>
      </c>
      <c r="C10699" s="33" t="s">
        <v>108</v>
      </c>
      <c r="D10699" s="21">
        <f>VLOOKUP(C10699,'[2]05-2025'!$B$1:$D$65536,3,0)</f>
        <v>4474507.55</v>
      </c>
      <c r="E10699" s="25" t="s">
        <v>1824</v>
      </c>
      <c r="F10699" s="27" t="s">
        <v>3130</v>
      </c>
      <c r="G10699" s="26">
        <v>0.17</v>
      </c>
      <c r="H10699" s="26">
        <v>0</v>
      </c>
      <c r="I10699" s="24">
        <f t="shared" si="168"/>
        <v>5754924.1500000134</v>
      </c>
      <c r="J10699" s="27" t="s">
        <v>40</v>
      </c>
      <c r="K10699" s="2" t="s">
        <v>15</v>
      </c>
    </row>
    <row r="10700" spans="1:11" ht="12" customHeight="1" x14ac:dyDescent="0.2">
      <c r="A10700" s="2">
        <v>1700</v>
      </c>
      <c r="B10700" s="20" t="str">
        <f>VLOOKUP(C10700,'[2]05-2025'!$B$1:$C$65536,2,0)</f>
        <v>MATERIAIS MÉDICO HOSPITALARES</v>
      </c>
      <c r="C10700" s="33" t="s">
        <v>108</v>
      </c>
      <c r="D10700" s="21">
        <f>VLOOKUP(C10700,'[2]05-2025'!$B$1:$D$65536,3,0)</f>
        <v>4474507.55</v>
      </c>
      <c r="E10700" s="25" t="s">
        <v>1824</v>
      </c>
      <c r="F10700" s="27" t="s">
        <v>3130</v>
      </c>
      <c r="G10700" s="26">
        <v>0.27</v>
      </c>
      <c r="H10700" s="26">
        <v>0</v>
      </c>
      <c r="I10700" s="24">
        <f t="shared" si="168"/>
        <v>5754924.420000013</v>
      </c>
      <c r="J10700" s="27" t="s">
        <v>40</v>
      </c>
      <c r="K10700" s="2" t="s">
        <v>15</v>
      </c>
    </row>
    <row r="10701" spans="1:11" ht="12" customHeight="1" x14ac:dyDescent="0.2">
      <c r="A10701" s="2">
        <v>1700</v>
      </c>
      <c r="B10701" s="20" t="str">
        <f>VLOOKUP(C10701,'[2]05-2025'!$B$1:$C$65536,2,0)</f>
        <v>MATERIAIS MÉDICO HOSPITALARES</v>
      </c>
      <c r="C10701" s="33" t="s">
        <v>108</v>
      </c>
      <c r="D10701" s="21">
        <f>VLOOKUP(C10701,'[2]05-2025'!$B$1:$D$65536,3,0)</f>
        <v>4474507.55</v>
      </c>
      <c r="E10701" s="25" t="s">
        <v>1824</v>
      </c>
      <c r="F10701" s="27" t="s">
        <v>3130</v>
      </c>
      <c r="G10701" s="26">
        <v>0.06</v>
      </c>
      <c r="H10701" s="26">
        <v>0</v>
      </c>
      <c r="I10701" s="24">
        <f t="shared" si="168"/>
        <v>5754924.4800000126</v>
      </c>
      <c r="J10701" s="27" t="s">
        <v>40</v>
      </c>
      <c r="K10701" s="2" t="s">
        <v>15</v>
      </c>
    </row>
    <row r="10702" spans="1:11" ht="12" customHeight="1" x14ac:dyDescent="0.2">
      <c r="A10702" s="2">
        <v>1700</v>
      </c>
      <c r="B10702" s="20" t="str">
        <f>VLOOKUP(C10702,'[2]05-2025'!$B$1:$C$65536,2,0)</f>
        <v>MATERIAIS MÉDICO HOSPITALARES</v>
      </c>
      <c r="C10702" s="33" t="s">
        <v>108</v>
      </c>
      <c r="D10702" s="21">
        <f>VLOOKUP(C10702,'[2]05-2025'!$B$1:$D$65536,3,0)</f>
        <v>4474507.55</v>
      </c>
      <c r="E10702" s="25" t="s">
        <v>1824</v>
      </c>
      <c r="F10702" s="27" t="s">
        <v>3130</v>
      </c>
      <c r="G10702" s="26">
        <v>7.0000000000000007E-2</v>
      </c>
      <c r="H10702" s="26">
        <v>0</v>
      </c>
      <c r="I10702" s="24">
        <f t="shared" si="168"/>
        <v>5754924.5500000129</v>
      </c>
      <c r="J10702" s="27" t="s">
        <v>40</v>
      </c>
      <c r="K10702" s="2" t="s">
        <v>15</v>
      </c>
    </row>
    <row r="10703" spans="1:11" ht="12" customHeight="1" x14ac:dyDescent="0.2">
      <c r="A10703" s="2">
        <v>1700</v>
      </c>
      <c r="B10703" s="20" t="str">
        <f>VLOOKUP(C10703,'[2]05-2025'!$B$1:$C$65536,2,0)</f>
        <v>MATERIAIS MÉDICO HOSPITALARES</v>
      </c>
      <c r="C10703" s="33" t="s">
        <v>108</v>
      </c>
      <c r="D10703" s="21">
        <f>VLOOKUP(C10703,'[2]05-2025'!$B$1:$D$65536,3,0)</f>
        <v>4474507.55</v>
      </c>
      <c r="E10703" s="25" t="s">
        <v>1824</v>
      </c>
      <c r="F10703" s="27" t="s">
        <v>3130</v>
      </c>
      <c r="G10703" s="26">
        <v>0.23</v>
      </c>
      <c r="H10703" s="26">
        <v>0</v>
      </c>
      <c r="I10703" s="24">
        <f t="shared" si="168"/>
        <v>5754924.7800000133</v>
      </c>
      <c r="J10703" s="27" t="s">
        <v>40</v>
      </c>
      <c r="K10703" s="2" t="s">
        <v>15</v>
      </c>
    </row>
    <row r="10704" spans="1:11" ht="12" customHeight="1" x14ac:dyDescent="0.2">
      <c r="A10704" s="2">
        <v>1700</v>
      </c>
      <c r="B10704" s="20" t="str">
        <f>VLOOKUP(C10704,'[2]05-2025'!$B$1:$C$65536,2,0)</f>
        <v>MATERIAIS MÉDICO HOSPITALARES</v>
      </c>
      <c r="C10704" s="33" t="s">
        <v>108</v>
      </c>
      <c r="D10704" s="21">
        <f>VLOOKUP(C10704,'[2]05-2025'!$B$1:$D$65536,3,0)</f>
        <v>4474507.55</v>
      </c>
      <c r="E10704" s="25" t="s">
        <v>1824</v>
      </c>
      <c r="F10704" s="27" t="s">
        <v>3130</v>
      </c>
      <c r="G10704" s="26">
        <v>0.27</v>
      </c>
      <c r="H10704" s="26">
        <v>0</v>
      </c>
      <c r="I10704" s="24">
        <f t="shared" si="168"/>
        <v>5754925.0500000129</v>
      </c>
      <c r="J10704" s="27" t="s">
        <v>40</v>
      </c>
      <c r="K10704" s="2" t="s">
        <v>15</v>
      </c>
    </row>
    <row r="10705" spans="1:11" ht="12" customHeight="1" x14ac:dyDescent="0.2">
      <c r="A10705" s="2">
        <v>1700</v>
      </c>
      <c r="B10705" s="20" t="str">
        <f>VLOOKUP(C10705,'[2]05-2025'!$B$1:$C$65536,2,0)</f>
        <v>MATERIAIS MÉDICO HOSPITALARES</v>
      </c>
      <c r="C10705" s="33" t="s">
        <v>108</v>
      </c>
      <c r="D10705" s="21">
        <f>VLOOKUP(C10705,'[2]05-2025'!$B$1:$D$65536,3,0)</f>
        <v>4474507.55</v>
      </c>
      <c r="E10705" s="25" t="s">
        <v>1824</v>
      </c>
      <c r="F10705" s="27" t="s">
        <v>3130</v>
      </c>
      <c r="G10705" s="26">
        <v>0.23</v>
      </c>
      <c r="H10705" s="26">
        <v>0</v>
      </c>
      <c r="I10705" s="24">
        <f t="shared" si="168"/>
        <v>5754925.2800000133</v>
      </c>
      <c r="J10705" s="27" t="s">
        <v>40</v>
      </c>
      <c r="K10705" s="2" t="s">
        <v>15</v>
      </c>
    </row>
    <row r="10706" spans="1:11" ht="12" customHeight="1" x14ac:dyDescent="0.2">
      <c r="A10706" s="2">
        <v>1700</v>
      </c>
      <c r="B10706" s="20" t="str">
        <f>VLOOKUP(C10706,'[2]05-2025'!$B$1:$C$65536,2,0)</f>
        <v>MATERIAIS MÉDICO HOSPITALARES</v>
      </c>
      <c r="C10706" s="33" t="s">
        <v>108</v>
      </c>
      <c r="D10706" s="21">
        <f>VLOOKUP(C10706,'[2]05-2025'!$B$1:$D$65536,3,0)</f>
        <v>4474507.55</v>
      </c>
      <c r="E10706" s="25" t="s">
        <v>1824</v>
      </c>
      <c r="F10706" s="27" t="s">
        <v>3130</v>
      </c>
      <c r="G10706" s="26">
        <v>0.17</v>
      </c>
      <c r="H10706" s="26">
        <v>0</v>
      </c>
      <c r="I10706" s="24">
        <f t="shared" si="168"/>
        <v>5754925.4500000132</v>
      </c>
      <c r="J10706" s="27" t="s">
        <v>40</v>
      </c>
      <c r="K10706" s="2" t="s">
        <v>15</v>
      </c>
    </row>
    <row r="10707" spans="1:11" ht="12" customHeight="1" x14ac:dyDescent="0.2">
      <c r="A10707" s="2">
        <v>1700</v>
      </c>
      <c r="B10707" s="20" t="str">
        <f>VLOOKUP(C10707,'[2]05-2025'!$B$1:$C$65536,2,0)</f>
        <v>MATERIAIS MÉDICO HOSPITALARES</v>
      </c>
      <c r="C10707" s="33" t="s">
        <v>108</v>
      </c>
      <c r="D10707" s="21">
        <f>VLOOKUP(C10707,'[2]05-2025'!$B$1:$D$65536,3,0)</f>
        <v>4474507.55</v>
      </c>
      <c r="E10707" s="25" t="s">
        <v>1824</v>
      </c>
      <c r="F10707" s="27" t="s">
        <v>3130</v>
      </c>
      <c r="G10707" s="26">
        <v>0.01</v>
      </c>
      <c r="H10707" s="26">
        <v>0</v>
      </c>
      <c r="I10707" s="24">
        <f t="shared" si="168"/>
        <v>5754925.460000013</v>
      </c>
      <c r="J10707" s="27" t="s">
        <v>40</v>
      </c>
      <c r="K10707" s="2" t="s">
        <v>15</v>
      </c>
    </row>
    <row r="10708" spans="1:11" ht="12" customHeight="1" x14ac:dyDescent="0.2">
      <c r="A10708" s="2">
        <v>1700</v>
      </c>
      <c r="B10708" s="20" t="str">
        <f>VLOOKUP(C10708,'[2]05-2025'!$B$1:$C$65536,2,0)</f>
        <v>MATERIAIS MÉDICO HOSPITALARES</v>
      </c>
      <c r="C10708" s="33" t="s">
        <v>108</v>
      </c>
      <c r="D10708" s="21">
        <f>VLOOKUP(C10708,'[2]05-2025'!$B$1:$D$65536,3,0)</f>
        <v>4474507.55</v>
      </c>
      <c r="E10708" s="25" t="s">
        <v>1824</v>
      </c>
      <c r="F10708" s="27" t="s">
        <v>3130</v>
      </c>
      <c r="G10708" s="26">
        <v>0.01</v>
      </c>
      <c r="H10708" s="26">
        <v>0</v>
      </c>
      <c r="I10708" s="24">
        <f t="shared" si="168"/>
        <v>5754925.4700000128</v>
      </c>
      <c r="J10708" s="27" t="s">
        <v>40</v>
      </c>
      <c r="K10708" s="2" t="s">
        <v>15</v>
      </c>
    </row>
    <row r="10709" spans="1:11" ht="12" customHeight="1" x14ac:dyDescent="0.2">
      <c r="A10709" s="2">
        <v>1700</v>
      </c>
      <c r="B10709" s="20" t="str">
        <f>VLOOKUP(C10709,'[2]05-2025'!$B$1:$C$65536,2,0)</f>
        <v>MATERIAIS MÉDICO HOSPITALARES</v>
      </c>
      <c r="C10709" s="33" t="s">
        <v>108</v>
      </c>
      <c r="D10709" s="21">
        <f>VLOOKUP(C10709,'[2]05-2025'!$B$1:$D$65536,3,0)</f>
        <v>4474507.55</v>
      </c>
      <c r="E10709" s="25" t="s">
        <v>1824</v>
      </c>
      <c r="F10709" s="27" t="s">
        <v>3130</v>
      </c>
      <c r="G10709" s="26">
        <v>0.31</v>
      </c>
      <c r="H10709" s="26">
        <v>0</v>
      </c>
      <c r="I10709" s="24">
        <f t="shared" si="168"/>
        <v>5754925.7800000124</v>
      </c>
      <c r="J10709" s="27" t="s">
        <v>40</v>
      </c>
      <c r="K10709" s="2" t="s">
        <v>15</v>
      </c>
    </row>
    <row r="10710" spans="1:11" ht="12" customHeight="1" x14ac:dyDescent="0.2">
      <c r="A10710" s="2">
        <v>1700</v>
      </c>
      <c r="B10710" s="20" t="str">
        <f>VLOOKUP(C10710,'[2]05-2025'!$B$1:$C$65536,2,0)</f>
        <v>MATERIAIS MÉDICO HOSPITALARES</v>
      </c>
      <c r="C10710" s="33" t="s">
        <v>108</v>
      </c>
      <c r="D10710" s="21">
        <f>VLOOKUP(C10710,'[2]05-2025'!$B$1:$D$65536,3,0)</f>
        <v>4474507.55</v>
      </c>
      <c r="E10710" s="25" t="s">
        <v>1824</v>
      </c>
      <c r="F10710" s="27" t="s">
        <v>3130</v>
      </c>
      <c r="G10710" s="26">
        <v>0.06</v>
      </c>
      <c r="H10710" s="26">
        <v>0</v>
      </c>
      <c r="I10710" s="24">
        <f t="shared" si="168"/>
        <v>5754925.840000012</v>
      </c>
      <c r="J10710" s="27" t="s">
        <v>40</v>
      </c>
      <c r="K10710" s="2" t="s">
        <v>15</v>
      </c>
    </row>
    <row r="10711" spans="1:11" ht="12" customHeight="1" x14ac:dyDescent="0.2">
      <c r="A10711" s="2">
        <v>1700</v>
      </c>
      <c r="B10711" s="20" t="str">
        <f>VLOOKUP(C10711,'[2]05-2025'!$B$1:$C$65536,2,0)</f>
        <v>MATERIAIS MÉDICO HOSPITALARES</v>
      </c>
      <c r="C10711" s="33" t="s">
        <v>108</v>
      </c>
      <c r="D10711" s="21">
        <f>VLOOKUP(C10711,'[2]05-2025'!$B$1:$D$65536,3,0)</f>
        <v>4474507.55</v>
      </c>
      <c r="E10711" s="25" t="s">
        <v>1824</v>
      </c>
      <c r="F10711" s="27" t="s">
        <v>3130</v>
      </c>
      <c r="G10711" s="26">
        <v>0.3</v>
      </c>
      <c r="H10711" s="26">
        <v>0</v>
      </c>
      <c r="I10711" s="24">
        <f t="shared" si="168"/>
        <v>5754926.1400000118</v>
      </c>
      <c r="J10711" s="27" t="s">
        <v>40</v>
      </c>
      <c r="K10711" s="2" t="s">
        <v>15</v>
      </c>
    </row>
    <row r="10712" spans="1:11" ht="12" customHeight="1" x14ac:dyDescent="0.2">
      <c r="A10712" s="2">
        <v>1700</v>
      </c>
      <c r="B10712" s="20" t="str">
        <f>VLOOKUP(C10712,'[2]05-2025'!$B$1:$C$65536,2,0)</f>
        <v>MATERIAIS MÉDICO HOSPITALARES</v>
      </c>
      <c r="C10712" s="33" t="s">
        <v>108</v>
      </c>
      <c r="D10712" s="21">
        <f>VLOOKUP(C10712,'[2]05-2025'!$B$1:$D$65536,3,0)</f>
        <v>4474507.55</v>
      </c>
      <c r="E10712" s="25" t="s">
        <v>1824</v>
      </c>
      <c r="F10712" s="27" t="s">
        <v>3130</v>
      </c>
      <c r="G10712" s="26">
        <v>0.13</v>
      </c>
      <c r="H10712" s="26">
        <v>0</v>
      </c>
      <c r="I10712" s="24">
        <f t="shared" si="168"/>
        <v>5754926.2700000117</v>
      </c>
      <c r="J10712" s="27" t="s">
        <v>40</v>
      </c>
      <c r="K10712" s="2" t="s">
        <v>15</v>
      </c>
    </row>
    <row r="10713" spans="1:11" ht="12" customHeight="1" x14ac:dyDescent="0.2">
      <c r="A10713" s="2">
        <v>1700</v>
      </c>
      <c r="B10713" s="20" t="str">
        <f>VLOOKUP(C10713,'[2]05-2025'!$B$1:$C$65536,2,0)</f>
        <v>MATERIAIS MÉDICO HOSPITALARES</v>
      </c>
      <c r="C10713" s="33" t="s">
        <v>108</v>
      </c>
      <c r="D10713" s="21">
        <f>VLOOKUP(C10713,'[2]05-2025'!$B$1:$D$65536,3,0)</f>
        <v>4474507.55</v>
      </c>
      <c r="E10713" s="25" t="s">
        <v>1824</v>
      </c>
      <c r="F10713" s="27" t="s">
        <v>3130</v>
      </c>
      <c r="G10713" s="26">
        <v>0.05</v>
      </c>
      <c r="H10713" s="26">
        <v>0</v>
      </c>
      <c r="I10713" s="24">
        <f t="shared" si="168"/>
        <v>5754926.3200000115</v>
      </c>
      <c r="J10713" s="27" t="s">
        <v>40</v>
      </c>
      <c r="K10713" s="2" t="s">
        <v>15</v>
      </c>
    </row>
    <row r="10714" spans="1:11" ht="12" customHeight="1" x14ac:dyDescent="0.2">
      <c r="A10714" s="2">
        <v>1700</v>
      </c>
      <c r="B10714" s="20" t="str">
        <f>VLOOKUP(C10714,'[2]05-2025'!$B$1:$C$65536,2,0)</f>
        <v>MATERIAIS MÉDICO HOSPITALARES</v>
      </c>
      <c r="C10714" s="33" t="s">
        <v>108</v>
      </c>
      <c r="D10714" s="21">
        <f>VLOOKUP(C10714,'[2]05-2025'!$B$1:$D$65536,3,0)</f>
        <v>4474507.55</v>
      </c>
      <c r="E10714" s="25" t="s">
        <v>1824</v>
      </c>
      <c r="F10714" s="27" t="s">
        <v>3130</v>
      </c>
      <c r="G10714" s="26">
        <v>0.19</v>
      </c>
      <c r="H10714" s="26">
        <v>0</v>
      </c>
      <c r="I10714" s="24">
        <f t="shared" si="168"/>
        <v>5754926.5100000119</v>
      </c>
      <c r="J10714" s="27" t="s">
        <v>40</v>
      </c>
      <c r="K10714" s="2" t="s">
        <v>15</v>
      </c>
    </row>
    <row r="10715" spans="1:11" ht="12" customHeight="1" x14ac:dyDescent="0.2">
      <c r="A10715" s="2">
        <v>1700</v>
      </c>
      <c r="B10715" s="20" t="str">
        <f>VLOOKUP(C10715,'[2]05-2025'!$B$1:$C$65536,2,0)</f>
        <v>MATERIAIS MÉDICO HOSPITALARES</v>
      </c>
      <c r="C10715" s="33" t="s">
        <v>108</v>
      </c>
      <c r="D10715" s="21">
        <f>VLOOKUP(C10715,'[2]05-2025'!$B$1:$D$65536,3,0)</f>
        <v>4474507.55</v>
      </c>
      <c r="E10715" s="25" t="s">
        <v>1824</v>
      </c>
      <c r="F10715" s="27" t="s">
        <v>3130</v>
      </c>
      <c r="G10715" s="26">
        <v>0.01</v>
      </c>
      <c r="H10715" s="26">
        <v>0</v>
      </c>
      <c r="I10715" s="24">
        <f t="shared" si="168"/>
        <v>5754926.5200000117</v>
      </c>
      <c r="J10715" s="27" t="s">
        <v>40</v>
      </c>
      <c r="K10715" s="2" t="s">
        <v>15</v>
      </c>
    </row>
    <row r="10716" spans="1:11" ht="12" customHeight="1" x14ac:dyDescent="0.2">
      <c r="A10716" s="2">
        <v>1700</v>
      </c>
      <c r="B10716" s="20" t="str">
        <f>VLOOKUP(C10716,'[2]05-2025'!$B$1:$C$65536,2,0)</f>
        <v>MATERIAIS MÉDICO HOSPITALARES</v>
      </c>
      <c r="C10716" s="33" t="s">
        <v>108</v>
      </c>
      <c r="D10716" s="21">
        <f>VLOOKUP(C10716,'[2]05-2025'!$B$1:$D$65536,3,0)</f>
        <v>4474507.55</v>
      </c>
      <c r="E10716" s="25" t="s">
        <v>1824</v>
      </c>
      <c r="F10716" s="27" t="s">
        <v>3130</v>
      </c>
      <c r="G10716" s="26">
        <v>0.3</v>
      </c>
      <c r="H10716" s="26">
        <v>0</v>
      </c>
      <c r="I10716" s="24">
        <f t="shared" si="168"/>
        <v>5754926.8200000115</v>
      </c>
      <c r="J10716" s="27" t="s">
        <v>40</v>
      </c>
      <c r="K10716" s="2" t="s">
        <v>15</v>
      </c>
    </row>
    <row r="10717" spans="1:11" ht="12" customHeight="1" x14ac:dyDescent="0.2">
      <c r="A10717" s="2">
        <v>1700</v>
      </c>
      <c r="B10717" s="20" t="str">
        <f>VLOOKUP(C10717,'[2]05-2025'!$B$1:$C$65536,2,0)</f>
        <v>MATERIAIS MÉDICO HOSPITALARES</v>
      </c>
      <c r="C10717" s="33" t="s">
        <v>108</v>
      </c>
      <c r="D10717" s="21">
        <f>VLOOKUP(C10717,'[2]05-2025'!$B$1:$D$65536,3,0)</f>
        <v>4474507.55</v>
      </c>
      <c r="E10717" s="25" t="s">
        <v>1824</v>
      </c>
      <c r="F10717" s="27" t="s">
        <v>3130</v>
      </c>
      <c r="G10717" s="26">
        <v>0.05</v>
      </c>
      <c r="H10717" s="26">
        <v>0</v>
      </c>
      <c r="I10717" s="24">
        <f t="shared" si="168"/>
        <v>5754926.8700000113</v>
      </c>
      <c r="J10717" s="27" t="s">
        <v>40</v>
      </c>
      <c r="K10717" s="2" t="s">
        <v>15</v>
      </c>
    </row>
    <row r="10718" spans="1:11" ht="12" customHeight="1" x14ac:dyDescent="0.2">
      <c r="A10718" s="2">
        <v>1700</v>
      </c>
      <c r="B10718" s="20" t="str">
        <f>VLOOKUP(C10718,'[2]05-2025'!$B$1:$C$65536,2,0)</f>
        <v>MATERIAIS MÉDICO HOSPITALARES</v>
      </c>
      <c r="C10718" s="33" t="s">
        <v>108</v>
      </c>
      <c r="D10718" s="21">
        <f>VLOOKUP(C10718,'[2]05-2025'!$B$1:$D$65536,3,0)</f>
        <v>4474507.55</v>
      </c>
      <c r="E10718" s="25" t="s">
        <v>1824</v>
      </c>
      <c r="F10718" s="27" t="s">
        <v>3130</v>
      </c>
      <c r="G10718" s="26">
        <v>0.17</v>
      </c>
      <c r="H10718" s="26">
        <v>0</v>
      </c>
      <c r="I10718" s="24">
        <f t="shared" si="168"/>
        <v>5754927.0400000112</v>
      </c>
      <c r="J10718" s="27" t="s">
        <v>40</v>
      </c>
      <c r="K10718" s="2" t="s">
        <v>15</v>
      </c>
    </row>
    <row r="10719" spans="1:11" ht="12" customHeight="1" x14ac:dyDescent="0.2">
      <c r="A10719" s="2">
        <v>1700</v>
      </c>
      <c r="B10719" s="20" t="str">
        <f>VLOOKUP(C10719,'[2]05-2025'!$B$1:$C$65536,2,0)</f>
        <v>MATERIAIS MÉDICO HOSPITALARES</v>
      </c>
      <c r="C10719" s="33" t="s">
        <v>108</v>
      </c>
      <c r="D10719" s="21">
        <f>VLOOKUP(C10719,'[2]05-2025'!$B$1:$D$65536,3,0)</f>
        <v>4474507.55</v>
      </c>
      <c r="E10719" s="25" t="s">
        <v>1824</v>
      </c>
      <c r="F10719" s="27" t="s">
        <v>3130</v>
      </c>
      <c r="G10719" s="26">
        <v>0.27</v>
      </c>
      <c r="H10719" s="26">
        <v>0</v>
      </c>
      <c r="I10719" s="24">
        <f t="shared" si="168"/>
        <v>5754927.3100000108</v>
      </c>
      <c r="J10719" s="27" t="s">
        <v>40</v>
      </c>
      <c r="K10719" s="2" t="s">
        <v>15</v>
      </c>
    </row>
    <row r="10720" spans="1:11" ht="12" customHeight="1" x14ac:dyDescent="0.2">
      <c r="A10720" s="2">
        <v>1700</v>
      </c>
      <c r="B10720" s="20" t="str">
        <f>VLOOKUP(C10720,'[2]05-2025'!$B$1:$C$65536,2,0)</f>
        <v>MATERIAIS MÉDICO HOSPITALARES</v>
      </c>
      <c r="C10720" s="33" t="s">
        <v>108</v>
      </c>
      <c r="D10720" s="21">
        <f>VLOOKUP(C10720,'[2]05-2025'!$B$1:$D$65536,3,0)</f>
        <v>4474507.55</v>
      </c>
      <c r="E10720" s="25" t="s">
        <v>1824</v>
      </c>
      <c r="F10720" s="27" t="s">
        <v>3130</v>
      </c>
      <c r="G10720" s="26">
        <v>0.06</v>
      </c>
      <c r="H10720" s="26">
        <v>0</v>
      </c>
      <c r="I10720" s="24">
        <f t="shared" si="168"/>
        <v>5754927.3700000104</v>
      </c>
      <c r="J10720" s="27" t="s">
        <v>40</v>
      </c>
      <c r="K10720" s="2" t="s">
        <v>15</v>
      </c>
    </row>
    <row r="10721" spans="1:11" ht="12" customHeight="1" x14ac:dyDescent="0.2">
      <c r="A10721" s="2">
        <v>1700</v>
      </c>
      <c r="B10721" s="20" t="str">
        <f>VLOOKUP(C10721,'[2]05-2025'!$B$1:$C$65536,2,0)</f>
        <v>MATERIAIS MÉDICO HOSPITALARES</v>
      </c>
      <c r="C10721" s="33" t="s">
        <v>108</v>
      </c>
      <c r="D10721" s="21">
        <f>VLOOKUP(C10721,'[2]05-2025'!$B$1:$D$65536,3,0)</f>
        <v>4474507.55</v>
      </c>
      <c r="E10721" s="25" t="s">
        <v>1824</v>
      </c>
      <c r="F10721" s="27" t="s">
        <v>3130</v>
      </c>
      <c r="G10721" s="26">
        <v>0.19</v>
      </c>
      <c r="H10721" s="26">
        <v>0</v>
      </c>
      <c r="I10721" s="24">
        <f t="shared" si="168"/>
        <v>5754927.5600000108</v>
      </c>
      <c r="J10721" s="27" t="s">
        <v>40</v>
      </c>
      <c r="K10721" s="2" t="s">
        <v>15</v>
      </c>
    </row>
    <row r="10722" spans="1:11" ht="12" customHeight="1" x14ac:dyDescent="0.2">
      <c r="A10722" s="2">
        <v>1700</v>
      </c>
      <c r="B10722" s="20" t="str">
        <f>VLOOKUP(C10722,'[2]05-2025'!$B$1:$C$65536,2,0)</f>
        <v>MATERIAIS MÉDICO HOSPITALARES</v>
      </c>
      <c r="C10722" s="33" t="s">
        <v>108</v>
      </c>
      <c r="D10722" s="21">
        <f>VLOOKUP(C10722,'[2]05-2025'!$B$1:$D$65536,3,0)</f>
        <v>4474507.55</v>
      </c>
      <c r="E10722" s="25" t="s">
        <v>1824</v>
      </c>
      <c r="F10722" s="27" t="s">
        <v>3130</v>
      </c>
      <c r="G10722" s="26">
        <v>0.01</v>
      </c>
      <c r="H10722" s="26">
        <v>0</v>
      </c>
      <c r="I10722" s="24">
        <f t="shared" si="168"/>
        <v>5754927.5700000105</v>
      </c>
      <c r="J10722" s="27" t="s">
        <v>40</v>
      </c>
      <c r="K10722" s="2" t="s">
        <v>15</v>
      </c>
    </row>
    <row r="10723" spans="1:11" ht="12" customHeight="1" x14ac:dyDescent="0.2">
      <c r="A10723" s="2">
        <v>1700</v>
      </c>
      <c r="B10723" s="20" t="str">
        <f>VLOOKUP(C10723,'[2]05-2025'!$B$1:$C$65536,2,0)</f>
        <v>MATERIAIS MÉDICO HOSPITALARES</v>
      </c>
      <c r="C10723" s="33" t="s">
        <v>108</v>
      </c>
      <c r="D10723" s="21">
        <f>VLOOKUP(C10723,'[2]05-2025'!$B$1:$D$65536,3,0)</f>
        <v>4474507.55</v>
      </c>
      <c r="E10723" s="25" t="s">
        <v>1824</v>
      </c>
      <c r="F10723" s="27" t="s">
        <v>3130</v>
      </c>
      <c r="G10723" s="26">
        <v>0.31</v>
      </c>
      <c r="H10723" s="26">
        <v>0</v>
      </c>
      <c r="I10723" s="24">
        <f t="shared" si="168"/>
        <v>5754927.8800000101</v>
      </c>
      <c r="J10723" s="27" t="s">
        <v>40</v>
      </c>
      <c r="K10723" s="2" t="s">
        <v>15</v>
      </c>
    </row>
    <row r="10724" spans="1:11" ht="12" customHeight="1" x14ac:dyDescent="0.2">
      <c r="A10724" s="2">
        <v>1700</v>
      </c>
      <c r="B10724" s="20" t="str">
        <f>VLOOKUP(C10724,'[2]05-2025'!$B$1:$C$65536,2,0)</f>
        <v>MATERIAIS MÉDICO HOSPITALARES</v>
      </c>
      <c r="C10724" s="33" t="s">
        <v>108</v>
      </c>
      <c r="D10724" s="21">
        <f>VLOOKUP(C10724,'[2]05-2025'!$B$1:$D$65536,3,0)</f>
        <v>4474507.55</v>
      </c>
      <c r="E10724" s="25" t="s">
        <v>1824</v>
      </c>
      <c r="F10724" s="27" t="s">
        <v>3130</v>
      </c>
      <c r="G10724" s="26">
        <v>0.23</v>
      </c>
      <c r="H10724" s="26">
        <v>0</v>
      </c>
      <c r="I10724" s="24">
        <f t="shared" si="168"/>
        <v>5754928.1100000106</v>
      </c>
      <c r="J10724" s="27" t="s">
        <v>40</v>
      </c>
      <c r="K10724" s="2" t="s">
        <v>15</v>
      </c>
    </row>
    <row r="10725" spans="1:11" ht="12" customHeight="1" x14ac:dyDescent="0.2">
      <c r="A10725" s="2">
        <v>1700</v>
      </c>
      <c r="B10725" s="20" t="str">
        <f>VLOOKUP(C10725,'[2]05-2025'!$B$1:$C$65536,2,0)</f>
        <v>MATERIAIS MÉDICO HOSPITALARES</v>
      </c>
      <c r="C10725" s="33" t="s">
        <v>108</v>
      </c>
      <c r="D10725" s="21">
        <f>VLOOKUP(C10725,'[2]05-2025'!$B$1:$D$65536,3,0)</f>
        <v>4474507.55</v>
      </c>
      <c r="E10725" s="25" t="s">
        <v>1824</v>
      </c>
      <c r="F10725" s="27" t="s">
        <v>1603</v>
      </c>
      <c r="G10725" s="26">
        <v>0.06</v>
      </c>
      <c r="H10725" s="26">
        <v>0</v>
      </c>
      <c r="I10725" s="24">
        <f t="shared" si="168"/>
        <v>5754928.1700000102</v>
      </c>
      <c r="J10725" s="27" t="s">
        <v>40</v>
      </c>
      <c r="K10725" s="2" t="s">
        <v>15</v>
      </c>
    </row>
    <row r="10726" spans="1:11" ht="12" customHeight="1" x14ac:dyDescent="0.2">
      <c r="A10726" s="2">
        <v>1700</v>
      </c>
      <c r="B10726" s="20" t="str">
        <f>VLOOKUP(C10726,'[2]05-2025'!$B$1:$C$65536,2,0)</f>
        <v>MATERIAIS MÉDICO HOSPITALARES</v>
      </c>
      <c r="C10726" s="33" t="s">
        <v>108</v>
      </c>
      <c r="D10726" s="21">
        <f>VLOOKUP(C10726,'[2]05-2025'!$B$1:$D$65536,3,0)</f>
        <v>4474507.55</v>
      </c>
      <c r="E10726" s="25" t="s">
        <v>1824</v>
      </c>
      <c r="F10726" s="27" t="s">
        <v>3130</v>
      </c>
      <c r="G10726" s="26">
        <v>0.23</v>
      </c>
      <c r="H10726" s="26">
        <v>0</v>
      </c>
      <c r="I10726" s="24">
        <f t="shared" si="168"/>
        <v>5754928.4000000106</v>
      </c>
      <c r="J10726" s="27" t="s">
        <v>40</v>
      </c>
      <c r="K10726" s="2" t="s">
        <v>15</v>
      </c>
    </row>
    <row r="10727" spans="1:11" ht="12" customHeight="1" x14ac:dyDescent="0.2">
      <c r="A10727" s="2">
        <v>1700</v>
      </c>
      <c r="B10727" s="20" t="str">
        <f>VLOOKUP(C10727,'[2]05-2025'!$B$1:$C$65536,2,0)</f>
        <v>MATERIAIS MÉDICO HOSPITALARES</v>
      </c>
      <c r="C10727" s="33" t="s">
        <v>108</v>
      </c>
      <c r="D10727" s="21">
        <f>VLOOKUP(C10727,'[2]05-2025'!$B$1:$D$65536,3,0)</f>
        <v>4474507.55</v>
      </c>
      <c r="E10727" s="25" t="s">
        <v>1824</v>
      </c>
      <c r="F10727" s="27" t="s">
        <v>3130</v>
      </c>
      <c r="G10727" s="26">
        <v>0.31</v>
      </c>
      <c r="H10727" s="26">
        <v>0</v>
      </c>
      <c r="I10727" s="24">
        <f t="shared" si="168"/>
        <v>5754928.7100000102</v>
      </c>
      <c r="J10727" s="27" t="s">
        <v>40</v>
      </c>
      <c r="K10727" s="2" t="s">
        <v>15</v>
      </c>
    </row>
    <row r="10728" spans="1:11" ht="12" customHeight="1" x14ac:dyDescent="0.2">
      <c r="A10728" s="2">
        <v>1700</v>
      </c>
      <c r="B10728" s="20" t="str">
        <f>VLOOKUP(C10728,'[2]05-2025'!$B$1:$C$65536,2,0)</f>
        <v>MATERIAIS MÉDICO HOSPITALARES</v>
      </c>
      <c r="C10728" s="33" t="s">
        <v>108</v>
      </c>
      <c r="D10728" s="21">
        <f>VLOOKUP(C10728,'[2]05-2025'!$B$1:$D$65536,3,0)</f>
        <v>4474507.55</v>
      </c>
      <c r="E10728" s="25" t="s">
        <v>1824</v>
      </c>
      <c r="F10728" s="27" t="s">
        <v>3130</v>
      </c>
      <c r="G10728" s="26">
        <v>0.01</v>
      </c>
      <c r="H10728" s="26">
        <v>0</v>
      </c>
      <c r="I10728" s="24">
        <f t="shared" si="168"/>
        <v>5754928.72000001</v>
      </c>
      <c r="J10728" s="27" t="s">
        <v>40</v>
      </c>
      <c r="K10728" s="2" t="s">
        <v>15</v>
      </c>
    </row>
    <row r="10729" spans="1:11" ht="12" customHeight="1" x14ac:dyDescent="0.2">
      <c r="A10729" s="2">
        <v>1700</v>
      </c>
      <c r="B10729" s="20" t="str">
        <f>VLOOKUP(C10729,'[2]05-2025'!$B$1:$C$65536,2,0)</f>
        <v>MATERIAIS MÉDICO HOSPITALARES</v>
      </c>
      <c r="C10729" s="33" t="s">
        <v>108</v>
      </c>
      <c r="D10729" s="21">
        <f>VLOOKUP(C10729,'[2]05-2025'!$B$1:$D$65536,3,0)</f>
        <v>4474507.55</v>
      </c>
      <c r="E10729" s="25" t="s">
        <v>1824</v>
      </c>
      <c r="F10729" s="27" t="s">
        <v>3130</v>
      </c>
      <c r="G10729" s="26">
        <v>0.27</v>
      </c>
      <c r="H10729" s="26">
        <v>0</v>
      </c>
      <c r="I10729" s="24">
        <f t="shared" si="168"/>
        <v>5754928.9900000095</v>
      </c>
      <c r="J10729" s="27" t="s">
        <v>40</v>
      </c>
      <c r="K10729" s="2" t="s">
        <v>15</v>
      </c>
    </row>
    <row r="10730" spans="1:11" ht="12" customHeight="1" x14ac:dyDescent="0.2">
      <c r="A10730" s="2">
        <v>1700</v>
      </c>
      <c r="B10730" s="20" t="str">
        <f>VLOOKUP(C10730,'[2]05-2025'!$B$1:$C$65536,2,0)</f>
        <v>MATERIAIS MÉDICO HOSPITALARES</v>
      </c>
      <c r="C10730" s="33" t="s">
        <v>108</v>
      </c>
      <c r="D10730" s="21">
        <f>VLOOKUP(C10730,'[2]05-2025'!$B$1:$D$65536,3,0)</f>
        <v>4474507.55</v>
      </c>
      <c r="E10730" s="25" t="s">
        <v>1824</v>
      </c>
      <c r="F10730" s="27" t="s">
        <v>3130</v>
      </c>
      <c r="G10730" s="26">
        <v>0.11</v>
      </c>
      <c r="H10730" s="26">
        <v>0</v>
      </c>
      <c r="I10730" s="24">
        <f t="shared" si="168"/>
        <v>5754929.1000000099</v>
      </c>
      <c r="J10730" s="27" t="s">
        <v>40</v>
      </c>
      <c r="K10730" s="2" t="s">
        <v>15</v>
      </c>
    </row>
    <row r="10731" spans="1:11" ht="12" customHeight="1" x14ac:dyDescent="0.2">
      <c r="A10731" s="2">
        <v>1700</v>
      </c>
      <c r="B10731" s="20" t="str">
        <f>VLOOKUP(C10731,'[2]05-2025'!$B$1:$C$65536,2,0)</f>
        <v>MATERIAIS MÉDICO HOSPITALARES</v>
      </c>
      <c r="C10731" s="33" t="s">
        <v>108</v>
      </c>
      <c r="D10731" s="21">
        <f>VLOOKUP(C10731,'[2]05-2025'!$B$1:$D$65536,3,0)</f>
        <v>4474507.55</v>
      </c>
      <c r="E10731" s="25" t="s">
        <v>1824</v>
      </c>
      <c r="F10731" s="27" t="s">
        <v>3130</v>
      </c>
      <c r="G10731" s="26">
        <v>0.15</v>
      </c>
      <c r="H10731" s="26">
        <v>0</v>
      </c>
      <c r="I10731" s="24">
        <f t="shared" si="168"/>
        <v>5754929.2500000102</v>
      </c>
      <c r="J10731" s="27" t="s">
        <v>40</v>
      </c>
      <c r="K10731" s="2" t="s">
        <v>15</v>
      </c>
    </row>
    <row r="10732" spans="1:11" ht="12" customHeight="1" x14ac:dyDescent="0.2">
      <c r="A10732" s="2">
        <v>1700</v>
      </c>
      <c r="B10732" s="20" t="str">
        <f>VLOOKUP(C10732,'[2]05-2025'!$B$1:$C$65536,2,0)</f>
        <v>MATERIAIS MÉDICO HOSPITALARES</v>
      </c>
      <c r="C10732" s="33" t="s">
        <v>108</v>
      </c>
      <c r="D10732" s="21">
        <f>VLOOKUP(C10732,'[2]05-2025'!$B$1:$D$65536,3,0)</f>
        <v>4474507.55</v>
      </c>
      <c r="E10732" s="25" t="s">
        <v>1824</v>
      </c>
      <c r="F10732" s="27" t="s">
        <v>3130</v>
      </c>
      <c r="G10732" s="26">
        <v>0.23</v>
      </c>
      <c r="H10732" s="26">
        <v>0</v>
      </c>
      <c r="I10732" s="24">
        <f t="shared" si="168"/>
        <v>5754929.4800000107</v>
      </c>
      <c r="J10732" s="27" t="s">
        <v>40</v>
      </c>
      <c r="K10732" s="2" t="s">
        <v>15</v>
      </c>
    </row>
    <row r="10733" spans="1:11" ht="12" customHeight="1" x14ac:dyDescent="0.2">
      <c r="A10733" s="2">
        <v>1700</v>
      </c>
      <c r="B10733" s="20" t="str">
        <f>VLOOKUP(C10733,'[2]05-2025'!$B$1:$C$65536,2,0)</f>
        <v>MATERIAIS MÉDICO HOSPITALARES</v>
      </c>
      <c r="C10733" s="33" t="s">
        <v>108</v>
      </c>
      <c r="D10733" s="21">
        <f>VLOOKUP(C10733,'[2]05-2025'!$B$1:$D$65536,3,0)</f>
        <v>4474507.55</v>
      </c>
      <c r="E10733" s="25" t="s">
        <v>1824</v>
      </c>
      <c r="F10733" s="27" t="s">
        <v>3130</v>
      </c>
      <c r="G10733" s="26">
        <v>0.13</v>
      </c>
      <c r="H10733" s="26">
        <v>0</v>
      </c>
      <c r="I10733" s="24">
        <f t="shared" si="168"/>
        <v>5754929.6100000106</v>
      </c>
      <c r="J10733" s="27" t="s">
        <v>40</v>
      </c>
      <c r="K10733" s="2" t="s">
        <v>15</v>
      </c>
    </row>
    <row r="10734" spans="1:11" ht="12" customHeight="1" x14ac:dyDescent="0.2">
      <c r="A10734" s="2">
        <v>1700</v>
      </c>
      <c r="B10734" s="20" t="str">
        <f>VLOOKUP(C10734,'[2]05-2025'!$B$1:$C$65536,2,0)</f>
        <v>MATERIAIS MÉDICO HOSPITALARES</v>
      </c>
      <c r="C10734" s="33" t="s">
        <v>108</v>
      </c>
      <c r="D10734" s="21">
        <f>VLOOKUP(C10734,'[2]05-2025'!$B$1:$D$65536,3,0)</f>
        <v>4474507.55</v>
      </c>
      <c r="E10734" s="25" t="s">
        <v>1824</v>
      </c>
      <c r="F10734" s="27" t="s">
        <v>3130</v>
      </c>
      <c r="G10734" s="26">
        <v>0.3</v>
      </c>
      <c r="H10734" s="26">
        <v>0</v>
      </c>
      <c r="I10734" s="24">
        <f t="shared" si="168"/>
        <v>5754929.9100000104</v>
      </c>
      <c r="J10734" s="27" t="s">
        <v>40</v>
      </c>
      <c r="K10734" s="2" t="s">
        <v>15</v>
      </c>
    </row>
    <row r="10735" spans="1:11" ht="12" customHeight="1" x14ac:dyDescent="0.2">
      <c r="A10735" s="2">
        <v>1700</v>
      </c>
      <c r="B10735" s="20" t="str">
        <f>VLOOKUP(C10735,'[2]05-2025'!$B$1:$C$65536,2,0)</f>
        <v>MATERIAIS MÉDICO HOSPITALARES</v>
      </c>
      <c r="C10735" s="33" t="s">
        <v>108</v>
      </c>
      <c r="D10735" s="21">
        <f>VLOOKUP(C10735,'[2]05-2025'!$B$1:$D$65536,3,0)</f>
        <v>4474507.55</v>
      </c>
      <c r="E10735" s="25" t="s">
        <v>1824</v>
      </c>
      <c r="F10735" s="27" t="s">
        <v>3130</v>
      </c>
      <c r="G10735" s="26">
        <v>0.3</v>
      </c>
      <c r="H10735" s="26">
        <v>0</v>
      </c>
      <c r="I10735" s="24">
        <f t="shared" si="168"/>
        <v>5754930.2100000102</v>
      </c>
      <c r="J10735" s="27" t="s">
        <v>40</v>
      </c>
      <c r="K10735" s="2" t="s">
        <v>15</v>
      </c>
    </row>
    <row r="10736" spans="1:11" ht="12" customHeight="1" x14ac:dyDescent="0.2">
      <c r="A10736" s="2">
        <v>1700</v>
      </c>
      <c r="B10736" s="20" t="str">
        <f>VLOOKUP(C10736,'[2]05-2025'!$B$1:$C$65536,2,0)</f>
        <v>MATERIAIS MÉDICO HOSPITALARES</v>
      </c>
      <c r="C10736" s="33" t="s">
        <v>108</v>
      </c>
      <c r="D10736" s="21">
        <f>VLOOKUP(C10736,'[2]05-2025'!$B$1:$D$65536,3,0)</f>
        <v>4474507.55</v>
      </c>
      <c r="E10736" s="25" t="s">
        <v>1824</v>
      </c>
      <c r="F10736" s="27" t="s">
        <v>3130</v>
      </c>
      <c r="G10736" s="26">
        <v>0.06</v>
      </c>
      <c r="H10736" s="26">
        <v>0</v>
      </c>
      <c r="I10736" s="24">
        <f t="shared" si="168"/>
        <v>5754930.2700000098</v>
      </c>
      <c r="J10736" s="27" t="s">
        <v>40</v>
      </c>
      <c r="K10736" s="2" t="s">
        <v>15</v>
      </c>
    </row>
    <row r="10737" spans="1:11" ht="12" customHeight="1" x14ac:dyDescent="0.2">
      <c r="A10737" s="2">
        <v>1700</v>
      </c>
      <c r="B10737" s="20" t="str">
        <f>VLOOKUP(C10737,'[2]05-2025'!$B$1:$C$65536,2,0)</f>
        <v>MATERIAIS MÉDICO HOSPITALARES</v>
      </c>
      <c r="C10737" s="33" t="s">
        <v>108</v>
      </c>
      <c r="D10737" s="21">
        <f>VLOOKUP(C10737,'[2]05-2025'!$B$1:$D$65536,3,0)</f>
        <v>4474507.55</v>
      </c>
      <c r="E10737" s="25" t="s">
        <v>1824</v>
      </c>
      <c r="F10737" s="27" t="s">
        <v>3130</v>
      </c>
      <c r="G10737" s="26">
        <v>0.06</v>
      </c>
      <c r="H10737" s="26">
        <v>0</v>
      </c>
      <c r="I10737" s="24">
        <f t="shared" si="168"/>
        <v>5754930.3300000094</v>
      </c>
      <c r="J10737" s="27" t="s">
        <v>40</v>
      </c>
      <c r="K10737" s="2" t="s">
        <v>15</v>
      </c>
    </row>
    <row r="10738" spans="1:11" ht="12" customHeight="1" x14ac:dyDescent="0.2">
      <c r="A10738" s="2">
        <v>1700</v>
      </c>
      <c r="B10738" s="20" t="str">
        <f>VLOOKUP(C10738,'[2]05-2025'!$B$1:$C$65536,2,0)</f>
        <v>MATERIAIS MÉDICO HOSPITALARES</v>
      </c>
      <c r="C10738" s="33" t="s">
        <v>108</v>
      </c>
      <c r="D10738" s="21">
        <f>VLOOKUP(C10738,'[2]05-2025'!$B$1:$D$65536,3,0)</f>
        <v>4474507.55</v>
      </c>
      <c r="E10738" s="25" t="s">
        <v>1824</v>
      </c>
      <c r="F10738" s="27" t="s">
        <v>3130</v>
      </c>
      <c r="G10738" s="26">
        <v>0.01</v>
      </c>
      <c r="H10738" s="26">
        <v>0</v>
      </c>
      <c r="I10738" s="24">
        <f t="shared" si="168"/>
        <v>5754930.3400000092</v>
      </c>
      <c r="J10738" s="27" t="s">
        <v>40</v>
      </c>
      <c r="K10738" s="2" t="s">
        <v>15</v>
      </c>
    </row>
    <row r="10739" spans="1:11" ht="12" customHeight="1" x14ac:dyDescent="0.2">
      <c r="A10739" s="2">
        <v>1700</v>
      </c>
      <c r="B10739" s="20" t="str">
        <f>VLOOKUP(C10739,'[2]05-2025'!$B$1:$C$65536,2,0)</f>
        <v>MATERIAIS MÉDICO HOSPITALARES</v>
      </c>
      <c r="C10739" s="33" t="s">
        <v>108</v>
      </c>
      <c r="D10739" s="21">
        <f>VLOOKUP(C10739,'[2]05-2025'!$B$1:$D$65536,3,0)</f>
        <v>4474507.55</v>
      </c>
      <c r="E10739" s="25" t="s">
        <v>1824</v>
      </c>
      <c r="F10739" s="27" t="s">
        <v>3130</v>
      </c>
      <c r="G10739" s="26">
        <v>0.31</v>
      </c>
      <c r="H10739" s="26">
        <v>0</v>
      </c>
      <c r="I10739" s="24">
        <f t="shared" si="168"/>
        <v>5754930.6500000088</v>
      </c>
      <c r="J10739" s="27" t="s">
        <v>40</v>
      </c>
      <c r="K10739" s="2" t="s">
        <v>15</v>
      </c>
    </row>
    <row r="10740" spans="1:11" ht="12" customHeight="1" x14ac:dyDescent="0.2">
      <c r="A10740" s="2">
        <v>1700</v>
      </c>
      <c r="B10740" s="20" t="str">
        <f>VLOOKUP(C10740,'[2]05-2025'!$B$1:$C$65536,2,0)</f>
        <v>MATERIAIS MÉDICO HOSPITALARES</v>
      </c>
      <c r="C10740" s="33" t="s">
        <v>108</v>
      </c>
      <c r="D10740" s="21">
        <f>VLOOKUP(C10740,'[2]05-2025'!$B$1:$D$65536,3,0)</f>
        <v>4474507.55</v>
      </c>
      <c r="E10740" s="25" t="s">
        <v>1824</v>
      </c>
      <c r="F10740" s="27" t="s">
        <v>3130</v>
      </c>
      <c r="G10740" s="26">
        <v>0.23</v>
      </c>
      <c r="H10740" s="26">
        <v>0</v>
      </c>
      <c r="I10740" s="24">
        <f t="shared" si="168"/>
        <v>5754930.8800000092</v>
      </c>
      <c r="J10740" s="27" t="s">
        <v>40</v>
      </c>
      <c r="K10740" s="2" t="s">
        <v>15</v>
      </c>
    </row>
    <row r="10741" spans="1:11" ht="12" customHeight="1" x14ac:dyDescent="0.2">
      <c r="A10741" s="2">
        <v>1700</v>
      </c>
      <c r="B10741" s="20" t="str">
        <f>VLOOKUP(C10741,'[2]05-2025'!$B$1:$C$65536,2,0)</f>
        <v>MATERIAIS MÉDICO HOSPITALARES</v>
      </c>
      <c r="C10741" s="33" t="s">
        <v>108</v>
      </c>
      <c r="D10741" s="21">
        <f>VLOOKUP(C10741,'[2]05-2025'!$B$1:$D$65536,3,0)</f>
        <v>4474507.55</v>
      </c>
      <c r="E10741" s="25" t="s">
        <v>1824</v>
      </c>
      <c r="F10741" s="27" t="s">
        <v>3130</v>
      </c>
      <c r="G10741" s="26">
        <v>0.05</v>
      </c>
      <c r="H10741" s="26">
        <v>0</v>
      </c>
      <c r="I10741" s="24">
        <f t="shared" si="168"/>
        <v>5754930.930000009</v>
      </c>
      <c r="J10741" s="27" t="s">
        <v>40</v>
      </c>
      <c r="K10741" s="2" t="s">
        <v>15</v>
      </c>
    </row>
    <row r="10742" spans="1:11" ht="12" customHeight="1" x14ac:dyDescent="0.2">
      <c r="A10742" s="2">
        <v>1700</v>
      </c>
      <c r="B10742" s="20" t="str">
        <f>VLOOKUP(C10742,'[2]05-2025'!$B$1:$C$65536,2,0)</f>
        <v>MATERIAIS MÉDICO HOSPITALARES</v>
      </c>
      <c r="C10742" s="33" t="s">
        <v>108</v>
      </c>
      <c r="D10742" s="21">
        <f>VLOOKUP(C10742,'[2]05-2025'!$B$1:$D$65536,3,0)</f>
        <v>4474507.55</v>
      </c>
      <c r="E10742" s="25" t="s">
        <v>1824</v>
      </c>
      <c r="F10742" s="27" t="s">
        <v>3130</v>
      </c>
      <c r="G10742" s="26">
        <v>0.17</v>
      </c>
      <c r="H10742" s="26">
        <v>0</v>
      </c>
      <c r="I10742" s="24">
        <f t="shared" si="168"/>
        <v>5754931.1000000089</v>
      </c>
      <c r="J10742" s="27" t="s">
        <v>40</v>
      </c>
      <c r="K10742" s="2" t="s">
        <v>15</v>
      </c>
    </row>
    <row r="10743" spans="1:11" ht="12" customHeight="1" x14ac:dyDescent="0.2">
      <c r="A10743" s="2">
        <v>1700</v>
      </c>
      <c r="B10743" s="20" t="str">
        <f>VLOOKUP(C10743,'[2]05-2025'!$B$1:$C$65536,2,0)</f>
        <v>MATERIAIS MÉDICO HOSPITALARES</v>
      </c>
      <c r="C10743" s="33" t="s">
        <v>108</v>
      </c>
      <c r="D10743" s="21">
        <f>VLOOKUP(C10743,'[2]05-2025'!$B$1:$D$65536,3,0)</f>
        <v>4474507.55</v>
      </c>
      <c r="E10743" s="25" t="s">
        <v>1824</v>
      </c>
      <c r="F10743" s="27" t="s">
        <v>3130</v>
      </c>
      <c r="G10743" s="26">
        <v>0.3</v>
      </c>
      <c r="H10743" s="26">
        <v>0</v>
      </c>
      <c r="I10743" s="24">
        <f t="shared" si="168"/>
        <v>5754931.4000000088</v>
      </c>
      <c r="J10743" s="27" t="s">
        <v>40</v>
      </c>
      <c r="K10743" s="2" t="s">
        <v>15</v>
      </c>
    </row>
    <row r="10744" spans="1:11" ht="12" customHeight="1" x14ac:dyDescent="0.2">
      <c r="A10744" s="2">
        <v>1700</v>
      </c>
      <c r="B10744" s="20" t="str">
        <f>VLOOKUP(C10744,'[2]05-2025'!$B$1:$C$65536,2,0)</f>
        <v>MATERIAIS MÉDICO HOSPITALARES</v>
      </c>
      <c r="C10744" s="33" t="s">
        <v>108</v>
      </c>
      <c r="D10744" s="21">
        <f>VLOOKUP(C10744,'[2]05-2025'!$B$1:$D$65536,3,0)</f>
        <v>4474507.55</v>
      </c>
      <c r="E10744" s="25" t="s">
        <v>1824</v>
      </c>
      <c r="F10744" s="27" t="s">
        <v>3130</v>
      </c>
      <c r="G10744" s="26">
        <v>0.01</v>
      </c>
      <c r="H10744" s="26">
        <v>0</v>
      </c>
      <c r="I10744" s="24">
        <f t="shared" si="168"/>
        <v>5754931.4100000085</v>
      </c>
      <c r="J10744" s="27" t="s">
        <v>40</v>
      </c>
      <c r="K10744" s="2" t="s">
        <v>15</v>
      </c>
    </row>
    <row r="10745" spans="1:11" ht="12" customHeight="1" x14ac:dyDescent="0.2">
      <c r="A10745" s="2">
        <v>1700</v>
      </c>
      <c r="B10745" s="20" t="str">
        <f>VLOOKUP(C10745,'[2]05-2025'!$B$1:$C$65536,2,0)</f>
        <v>MATERIAIS MÉDICO HOSPITALARES</v>
      </c>
      <c r="C10745" s="33" t="s">
        <v>108</v>
      </c>
      <c r="D10745" s="21">
        <f>VLOOKUP(C10745,'[2]05-2025'!$B$1:$D$65536,3,0)</f>
        <v>4474507.55</v>
      </c>
      <c r="E10745" s="25" t="s">
        <v>1824</v>
      </c>
      <c r="F10745" s="27" t="s">
        <v>3130</v>
      </c>
      <c r="G10745" s="26">
        <v>0.06</v>
      </c>
      <c r="H10745" s="26">
        <v>0</v>
      </c>
      <c r="I10745" s="24">
        <f t="shared" si="168"/>
        <v>5754931.4700000081</v>
      </c>
      <c r="J10745" s="27" t="s">
        <v>40</v>
      </c>
      <c r="K10745" s="2" t="s">
        <v>15</v>
      </c>
    </row>
    <row r="10746" spans="1:11" ht="12" customHeight="1" x14ac:dyDescent="0.2">
      <c r="A10746" s="2">
        <v>1700</v>
      </c>
      <c r="B10746" s="20" t="str">
        <f>VLOOKUP(C10746,'[2]05-2025'!$B$1:$C$65536,2,0)</f>
        <v>MATERIAIS MÉDICO HOSPITALARES</v>
      </c>
      <c r="C10746" s="33" t="s">
        <v>108</v>
      </c>
      <c r="D10746" s="21">
        <f>VLOOKUP(C10746,'[2]05-2025'!$B$1:$D$65536,3,0)</f>
        <v>4474507.55</v>
      </c>
      <c r="E10746" s="25" t="s">
        <v>1824</v>
      </c>
      <c r="F10746" s="27" t="s">
        <v>3130</v>
      </c>
      <c r="G10746" s="26">
        <v>0.19</v>
      </c>
      <c r="H10746" s="26">
        <v>0</v>
      </c>
      <c r="I10746" s="24">
        <f t="shared" si="168"/>
        <v>5754931.6600000085</v>
      </c>
      <c r="J10746" s="27" t="s">
        <v>40</v>
      </c>
      <c r="K10746" s="2" t="s">
        <v>15</v>
      </c>
    </row>
    <row r="10747" spans="1:11" ht="12" customHeight="1" x14ac:dyDescent="0.2">
      <c r="A10747" s="2">
        <v>1700</v>
      </c>
      <c r="B10747" s="20" t="str">
        <f>VLOOKUP(C10747,'[2]05-2025'!$B$1:$C$65536,2,0)</f>
        <v>MATERIAIS MÉDICO HOSPITALARES</v>
      </c>
      <c r="C10747" s="33" t="s">
        <v>108</v>
      </c>
      <c r="D10747" s="21">
        <f>VLOOKUP(C10747,'[2]05-2025'!$B$1:$D$65536,3,0)</f>
        <v>4474507.55</v>
      </c>
      <c r="E10747" s="25" t="s">
        <v>1824</v>
      </c>
      <c r="F10747" s="27" t="s">
        <v>3130</v>
      </c>
      <c r="G10747" s="26">
        <v>0.27</v>
      </c>
      <c r="H10747" s="26">
        <v>0</v>
      </c>
      <c r="I10747" s="24">
        <f t="shared" si="168"/>
        <v>5754931.9300000081</v>
      </c>
      <c r="J10747" s="27" t="s">
        <v>40</v>
      </c>
      <c r="K10747" s="2" t="s">
        <v>15</v>
      </c>
    </row>
    <row r="10748" spans="1:11" ht="12" customHeight="1" x14ac:dyDescent="0.2">
      <c r="A10748" s="2">
        <v>1700</v>
      </c>
      <c r="B10748" s="20" t="str">
        <f>VLOOKUP(C10748,'[2]05-2025'!$B$1:$C$65536,2,0)</f>
        <v>MATERIAIS MÉDICO HOSPITALARES</v>
      </c>
      <c r="C10748" s="33" t="s">
        <v>108</v>
      </c>
      <c r="D10748" s="21">
        <f>VLOOKUP(C10748,'[2]05-2025'!$B$1:$D$65536,3,0)</f>
        <v>4474507.55</v>
      </c>
      <c r="E10748" s="25" t="s">
        <v>1824</v>
      </c>
      <c r="F10748" s="27" t="s">
        <v>2327</v>
      </c>
      <c r="G10748" s="26">
        <v>11999.72</v>
      </c>
      <c r="H10748" s="26">
        <v>0</v>
      </c>
      <c r="I10748" s="24">
        <f t="shared" si="168"/>
        <v>5766931.6500000078</v>
      </c>
      <c r="J10748" s="27" t="s">
        <v>40</v>
      </c>
      <c r="K10748" s="2" t="s">
        <v>15</v>
      </c>
    </row>
    <row r="10749" spans="1:11" ht="12" customHeight="1" x14ac:dyDescent="0.2">
      <c r="A10749" s="2">
        <v>1700</v>
      </c>
      <c r="B10749" s="20" t="str">
        <f>VLOOKUP(C10749,'[2]05-2025'!$B$1:$C$65536,2,0)</f>
        <v xml:space="preserve">NUTRIÇÃO ENTERAL </v>
      </c>
      <c r="C10749" s="33" t="s">
        <v>109</v>
      </c>
      <c r="D10749" s="21">
        <f>VLOOKUP(C10749,'[2]05-2025'!$B$1:$D$65536,3,0)</f>
        <v>2785854.96</v>
      </c>
      <c r="E10749" s="25" t="s">
        <v>1813</v>
      </c>
      <c r="F10749" s="27" t="s">
        <v>3165</v>
      </c>
      <c r="G10749" s="26">
        <v>0</v>
      </c>
      <c r="H10749" s="26">
        <v>811428.26</v>
      </c>
      <c r="I10749" s="24">
        <f t="shared" si="168"/>
        <v>1974426.7</v>
      </c>
      <c r="J10749" s="27" t="s">
        <v>60</v>
      </c>
      <c r="K10749" s="2" t="s">
        <v>15</v>
      </c>
    </row>
    <row r="10750" spans="1:11" ht="12" customHeight="1" x14ac:dyDescent="0.2">
      <c r="A10750" s="2">
        <v>1700</v>
      </c>
      <c r="B10750" s="20" t="str">
        <f>VLOOKUP(C10750,'[2]05-2025'!$B$1:$C$65536,2,0)</f>
        <v xml:space="preserve">NUTRIÇÃO ENTERAL </v>
      </c>
      <c r="C10750" s="33" t="s">
        <v>109</v>
      </c>
      <c r="D10750" s="21">
        <f>VLOOKUP(C10750,'[2]05-2025'!$B$1:$D$65536,3,0)</f>
        <v>2785854.96</v>
      </c>
      <c r="E10750" s="25" t="s">
        <v>1813</v>
      </c>
      <c r="F10750" s="27" t="s">
        <v>2891</v>
      </c>
      <c r="G10750" s="26">
        <v>752707.99</v>
      </c>
      <c r="H10750" s="26">
        <v>0</v>
      </c>
      <c r="I10750" s="24">
        <f t="shared" si="168"/>
        <v>2727134.69</v>
      </c>
      <c r="J10750" s="27" t="s">
        <v>59</v>
      </c>
      <c r="K10750" s="2" t="s">
        <v>15</v>
      </c>
    </row>
    <row r="10751" spans="1:11" ht="12" customHeight="1" x14ac:dyDescent="0.2">
      <c r="A10751" s="2">
        <v>1700</v>
      </c>
      <c r="B10751" s="20" t="str">
        <f>VLOOKUP(C10751,'[2]05-2025'!$B$1:$C$65536,2,0)</f>
        <v xml:space="preserve">NUTRIÇÃO ENTERAL </v>
      </c>
      <c r="C10751" s="33" t="s">
        <v>109</v>
      </c>
      <c r="D10751" s="21">
        <f>VLOOKUP(C10751,'[2]05-2025'!$B$1:$D$65536,3,0)</f>
        <v>2785854.96</v>
      </c>
      <c r="E10751" s="25" t="s">
        <v>1824</v>
      </c>
      <c r="F10751" s="27" t="s">
        <v>3003</v>
      </c>
      <c r="G10751" s="26">
        <v>811428.26</v>
      </c>
      <c r="H10751" s="26">
        <v>0</v>
      </c>
      <c r="I10751" s="24">
        <f t="shared" si="168"/>
        <v>3538562.95</v>
      </c>
      <c r="J10751" s="27" t="s">
        <v>60</v>
      </c>
      <c r="K10751" s="2" t="s">
        <v>15</v>
      </c>
    </row>
    <row r="10752" spans="1:11" ht="12" customHeight="1" x14ac:dyDescent="0.2">
      <c r="A10752" s="2">
        <v>1700</v>
      </c>
      <c r="B10752" s="20" t="str">
        <f>VLOOKUP(C10752,'[2]05-2025'!$B$1:$C$65536,2,0)</f>
        <v xml:space="preserve">NUTRIÇÃO ENTERAL </v>
      </c>
      <c r="C10752" s="33" t="s">
        <v>109</v>
      </c>
      <c r="D10752" s="21">
        <f>VLOOKUP(C10752,'[2]05-2025'!$B$1:$D$65536,3,0)</f>
        <v>2785854.96</v>
      </c>
      <c r="E10752" s="25" t="s">
        <v>1824</v>
      </c>
      <c r="F10752" s="27" t="s">
        <v>2317</v>
      </c>
      <c r="G10752" s="26">
        <v>38955.129999999997</v>
      </c>
      <c r="H10752" s="26">
        <v>0</v>
      </c>
      <c r="I10752" s="24">
        <f t="shared" si="168"/>
        <v>3577518.0800000001</v>
      </c>
      <c r="J10752" s="27" t="s">
        <v>41</v>
      </c>
      <c r="K10752" s="2" t="s">
        <v>15</v>
      </c>
    </row>
    <row r="10753" spans="1:11" ht="12" customHeight="1" x14ac:dyDescent="0.2">
      <c r="A10753" s="2">
        <v>1700</v>
      </c>
      <c r="B10753" s="20" t="str">
        <f>VLOOKUP(C10753,'[2]05-2025'!$B$1:$C$65536,2,0)</f>
        <v xml:space="preserve">NUTRIÇÃO ENTERAL </v>
      </c>
      <c r="C10753" s="33" t="s">
        <v>109</v>
      </c>
      <c r="D10753" s="21">
        <f>VLOOKUP(C10753,'[2]05-2025'!$B$1:$D$65536,3,0)</f>
        <v>2785854.96</v>
      </c>
      <c r="E10753" s="25" t="s">
        <v>1824</v>
      </c>
      <c r="F10753" s="27" t="s">
        <v>2317</v>
      </c>
      <c r="G10753" s="26">
        <v>2640.53</v>
      </c>
      <c r="H10753" s="26">
        <v>0</v>
      </c>
      <c r="I10753" s="24">
        <f t="shared" si="168"/>
        <v>3580158.61</v>
      </c>
      <c r="J10753" s="27" t="s">
        <v>41</v>
      </c>
      <c r="K10753" s="2" t="s">
        <v>15</v>
      </c>
    </row>
    <row r="10754" spans="1:11" ht="12" customHeight="1" x14ac:dyDescent="0.2">
      <c r="A10754" s="2">
        <v>1700</v>
      </c>
      <c r="B10754" s="20" t="str">
        <f>VLOOKUP(C10754,'[2]05-2025'!$B$1:$C$65536,2,0)</f>
        <v>GASES MEDICINAIS</v>
      </c>
      <c r="C10754" s="33" t="s">
        <v>110</v>
      </c>
      <c r="D10754" s="21">
        <f>VLOOKUP(C10754,'[2]05-2025'!$B$1:$D$65536,3,0)</f>
        <v>3820.05</v>
      </c>
      <c r="E10754" s="25" t="s">
        <v>1813</v>
      </c>
      <c r="F10754" s="27" t="s">
        <v>3166</v>
      </c>
      <c r="G10754" s="26">
        <v>0</v>
      </c>
      <c r="H10754" s="26">
        <v>11467.48</v>
      </c>
      <c r="I10754" s="24">
        <f t="shared" si="168"/>
        <v>-7647.4299999999994</v>
      </c>
      <c r="J10754" s="27" t="s">
        <v>59</v>
      </c>
      <c r="K10754" s="2" t="s">
        <v>15</v>
      </c>
    </row>
    <row r="10755" spans="1:11" ht="12" customHeight="1" x14ac:dyDescent="0.2">
      <c r="A10755" s="2">
        <v>1700</v>
      </c>
      <c r="B10755" s="20" t="str">
        <f>VLOOKUP(C10755,'[2]05-2025'!$B$1:$C$65536,2,0)</f>
        <v>GASES MEDICINAIS</v>
      </c>
      <c r="C10755" s="33" t="s">
        <v>110</v>
      </c>
      <c r="D10755" s="21">
        <f>VLOOKUP(C10755,'[2]05-2025'!$B$1:$D$65536,3,0)</f>
        <v>3820.05</v>
      </c>
      <c r="E10755" s="25" t="s">
        <v>1813</v>
      </c>
      <c r="F10755" s="27" t="s">
        <v>3166</v>
      </c>
      <c r="G10755" s="26">
        <v>11467.48</v>
      </c>
      <c r="H10755" s="26">
        <v>0</v>
      </c>
      <c r="I10755" s="24">
        <f t="shared" ref="I10755:I10818" si="169">IF(C10755&lt;&gt;C10754,D10755+G10755-H10755,IF(C10755=C10754,I10754+G10755-H10755,"falso"))</f>
        <v>3820.05</v>
      </c>
      <c r="J10755" s="27" t="s">
        <v>45</v>
      </c>
      <c r="K10755" s="2" t="s">
        <v>15</v>
      </c>
    </row>
    <row r="10756" spans="1:11" ht="12" customHeight="1" x14ac:dyDescent="0.2">
      <c r="A10756" s="2">
        <v>1700</v>
      </c>
      <c r="B10756" s="20" t="str">
        <f>VLOOKUP(C10756,'[2]05-2025'!$B$1:$C$65536,2,0)</f>
        <v>GASES MEDICINAIS</v>
      </c>
      <c r="C10756" s="33" t="s">
        <v>110</v>
      </c>
      <c r="D10756" s="21">
        <f>VLOOKUP(C10756,'[2]05-2025'!$B$1:$D$65536,3,0)</f>
        <v>3820.05</v>
      </c>
      <c r="E10756" s="25" t="s">
        <v>1824</v>
      </c>
      <c r="F10756" s="27" t="s">
        <v>2317</v>
      </c>
      <c r="G10756" s="26">
        <v>7086.82</v>
      </c>
      <c r="H10756" s="26">
        <v>0</v>
      </c>
      <c r="I10756" s="24">
        <f t="shared" si="169"/>
        <v>10906.869999999999</v>
      </c>
      <c r="J10756" s="27" t="s">
        <v>42</v>
      </c>
      <c r="K10756" s="2" t="s">
        <v>15</v>
      </c>
    </row>
    <row r="10757" spans="1:11" ht="12" customHeight="1" x14ac:dyDescent="0.2">
      <c r="A10757" s="2">
        <v>1700</v>
      </c>
      <c r="B10757" s="20" t="str">
        <f>VLOOKUP(C10757,'[2]05-2025'!$B$1:$C$65536,2,0)</f>
        <v>SUPRIMENTOS DE INFORMÁTICA</v>
      </c>
      <c r="C10757" s="33" t="s">
        <v>111</v>
      </c>
      <c r="D10757" s="21">
        <f>VLOOKUP(C10757,'[2]05-2025'!$B$1:$D$65536,3,0)</f>
        <v>11961.62</v>
      </c>
      <c r="E10757" s="25" t="s">
        <v>1824</v>
      </c>
      <c r="F10757" s="27" t="s">
        <v>2317</v>
      </c>
      <c r="G10757" s="26">
        <v>178.98</v>
      </c>
      <c r="H10757" s="26">
        <v>0</v>
      </c>
      <c r="I10757" s="24">
        <f t="shared" si="169"/>
        <v>12140.6</v>
      </c>
      <c r="J10757" s="27" t="s">
        <v>44</v>
      </c>
      <c r="K10757" s="2" t="s">
        <v>15</v>
      </c>
    </row>
    <row r="10758" spans="1:11" ht="12" customHeight="1" x14ac:dyDescent="0.2">
      <c r="A10758" s="2">
        <v>1700</v>
      </c>
      <c r="B10758" s="20" t="str">
        <f>VLOOKUP(C10758,'[2]05-2025'!$B$1:$C$65536,2,0)</f>
        <v xml:space="preserve">MATERIAIS DE MANUTENÇÃO E </v>
      </c>
      <c r="C10758" s="33" t="s">
        <v>112</v>
      </c>
      <c r="D10758" s="21">
        <f>VLOOKUP(C10758,'[2]05-2025'!$B$1:$D$65536,3,0)</f>
        <v>464994.4</v>
      </c>
      <c r="E10758" s="25" t="s">
        <v>1824</v>
      </c>
      <c r="F10758" s="27" t="s">
        <v>3167</v>
      </c>
      <c r="G10758" s="26">
        <v>0</v>
      </c>
      <c r="H10758" s="26">
        <v>0.01</v>
      </c>
      <c r="I10758" s="24">
        <f t="shared" si="169"/>
        <v>464994.39</v>
      </c>
      <c r="J10758" s="27" t="s">
        <v>45</v>
      </c>
      <c r="K10758" s="2" t="s">
        <v>15</v>
      </c>
    </row>
    <row r="10759" spans="1:11" ht="12" customHeight="1" x14ac:dyDescent="0.2">
      <c r="A10759" s="2">
        <v>1700</v>
      </c>
      <c r="B10759" s="20" t="str">
        <f>VLOOKUP(C10759,'[2]05-2025'!$B$1:$C$65536,2,0)</f>
        <v xml:space="preserve">MATERIAIS DE MANUTENÇÃO E </v>
      </c>
      <c r="C10759" s="33" t="s">
        <v>112</v>
      </c>
      <c r="D10759" s="21">
        <f>VLOOKUP(C10759,'[2]05-2025'!$B$1:$D$65536,3,0)</f>
        <v>464994.4</v>
      </c>
      <c r="E10759" s="25" t="s">
        <v>1824</v>
      </c>
      <c r="F10759" s="27" t="s">
        <v>2317</v>
      </c>
      <c r="G10759" s="26">
        <v>50241.4</v>
      </c>
      <c r="H10759" s="26">
        <v>0</v>
      </c>
      <c r="I10759" s="24">
        <f t="shared" si="169"/>
        <v>515235.79000000004</v>
      </c>
      <c r="J10759" s="27" t="s">
        <v>45</v>
      </c>
      <c r="K10759" s="2" t="s">
        <v>15</v>
      </c>
    </row>
    <row r="10760" spans="1:11" ht="12" customHeight="1" x14ac:dyDescent="0.2">
      <c r="A10760" s="2">
        <v>1700</v>
      </c>
      <c r="B10760" s="20" t="str">
        <f>VLOOKUP(C10760,'[2]05-2025'!$B$1:$C$65536,2,0)</f>
        <v>ROUPARIA</v>
      </c>
      <c r="C10760" s="33" t="s">
        <v>113</v>
      </c>
      <c r="D10760" s="21">
        <f>VLOOKUP(C10760,'[2]05-2025'!$B$1:$D$65536,3,0)</f>
        <v>931722.62</v>
      </c>
      <c r="E10760" s="25" t="s">
        <v>1813</v>
      </c>
      <c r="F10760" s="27" t="s">
        <v>3168</v>
      </c>
      <c r="G10760" s="26">
        <v>0</v>
      </c>
      <c r="H10760" s="26">
        <v>721.8</v>
      </c>
      <c r="I10760" s="24">
        <f t="shared" si="169"/>
        <v>931000.82</v>
      </c>
      <c r="J10760" s="27" t="s">
        <v>59</v>
      </c>
      <c r="K10760" s="2" t="s">
        <v>15</v>
      </c>
    </row>
    <row r="10761" spans="1:11" ht="12" customHeight="1" x14ac:dyDescent="0.2">
      <c r="A10761" s="2">
        <v>1700</v>
      </c>
      <c r="B10761" s="20" t="str">
        <f>VLOOKUP(C10761,'[2]05-2025'!$B$1:$C$65536,2,0)</f>
        <v>ROUPARIA</v>
      </c>
      <c r="C10761" s="33" t="s">
        <v>113</v>
      </c>
      <c r="D10761" s="21">
        <f>VLOOKUP(C10761,'[2]05-2025'!$B$1:$D$65536,3,0)</f>
        <v>931722.62</v>
      </c>
      <c r="E10761" s="25" t="s">
        <v>1813</v>
      </c>
      <c r="F10761" s="27" t="s">
        <v>3169</v>
      </c>
      <c r="G10761" s="26">
        <v>0</v>
      </c>
      <c r="H10761" s="26">
        <v>12753.68</v>
      </c>
      <c r="I10761" s="24">
        <f t="shared" si="169"/>
        <v>918247.1399999999</v>
      </c>
      <c r="J10761" s="27" t="s">
        <v>59</v>
      </c>
      <c r="K10761" s="2" t="s">
        <v>15</v>
      </c>
    </row>
    <row r="10762" spans="1:11" ht="12" customHeight="1" x14ac:dyDescent="0.2">
      <c r="A10762" s="2">
        <v>1700</v>
      </c>
      <c r="B10762" s="20" t="str">
        <f>VLOOKUP(C10762,'[2]05-2025'!$B$1:$C$65536,2,0)</f>
        <v>ROUPARIA</v>
      </c>
      <c r="C10762" s="33" t="s">
        <v>113</v>
      </c>
      <c r="D10762" s="21">
        <f>VLOOKUP(C10762,'[2]05-2025'!$B$1:$D$65536,3,0)</f>
        <v>931722.62</v>
      </c>
      <c r="E10762" s="25" t="s">
        <v>1815</v>
      </c>
      <c r="F10762" s="27" t="s">
        <v>3170</v>
      </c>
      <c r="G10762" s="26">
        <v>0</v>
      </c>
      <c r="H10762" s="26">
        <v>222564.99</v>
      </c>
      <c r="I10762" s="24">
        <f t="shared" si="169"/>
        <v>695682.14999999991</v>
      </c>
      <c r="J10762" s="27" t="s">
        <v>60</v>
      </c>
      <c r="K10762" s="2" t="s">
        <v>15</v>
      </c>
    </row>
    <row r="10763" spans="1:11" ht="12" customHeight="1" x14ac:dyDescent="0.2">
      <c r="A10763" s="2">
        <v>1700</v>
      </c>
      <c r="B10763" s="20" t="str">
        <f>VLOOKUP(C10763,'[2]05-2025'!$B$1:$C$65536,2,0)</f>
        <v>ROUPARIA</v>
      </c>
      <c r="C10763" s="33" t="s">
        <v>113</v>
      </c>
      <c r="D10763" s="21">
        <f>VLOOKUP(C10763,'[2]05-2025'!$B$1:$D$65536,3,0)</f>
        <v>931722.62</v>
      </c>
      <c r="E10763" s="25" t="s">
        <v>1816</v>
      </c>
      <c r="F10763" s="27" t="s">
        <v>3171</v>
      </c>
      <c r="G10763" s="26">
        <v>0</v>
      </c>
      <c r="H10763" s="26">
        <v>825</v>
      </c>
      <c r="I10763" s="24">
        <f t="shared" si="169"/>
        <v>694857.14999999991</v>
      </c>
      <c r="J10763" s="27" t="s">
        <v>59</v>
      </c>
      <c r="K10763" s="2" t="s">
        <v>15</v>
      </c>
    </row>
    <row r="10764" spans="1:11" ht="12" customHeight="1" x14ac:dyDescent="0.2">
      <c r="A10764" s="2">
        <v>1700</v>
      </c>
      <c r="B10764" s="20" t="str">
        <f>VLOOKUP(C10764,'[2]05-2025'!$B$1:$C$65536,2,0)</f>
        <v>ROUPARIA</v>
      </c>
      <c r="C10764" s="33" t="s">
        <v>113</v>
      </c>
      <c r="D10764" s="21">
        <f>VLOOKUP(C10764,'[2]05-2025'!$B$1:$D$65536,3,0)</f>
        <v>931722.62</v>
      </c>
      <c r="E10764" s="25" t="s">
        <v>1815</v>
      </c>
      <c r="F10764" s="27" t="s">
        <v>3044</v>
      </c>
      <c r="G10764" s="26">
        <v>185270.73</v>
      </c>
      <c r="H10764" s="26">
        <v>0</v>
      </c>
      <c r="I10764" s="24">
        <f t="shared" si="169"/>
        <v>880127.87999999989</v>
      </c>
      <c r="J10764" s="27" t="s">
        <v>59</v>
      </c>
      <c r="K10764" s="2" t="s">
        <v>15</v>
      </c>
    </row>
    <row r="10765" spans="1:11" ht="12" customHeight="1" x14ac:dyDescent="0.2">
      <c r="A10765" s="2">
        <v>1700</v>
      </c>
      <c r="B10765" s="20" t="str">
        <f>VLOOKUP(C10765,'[2]05-2025'!$B$1:$C$65536,2,0)</f>
        <v>ROUPARIA</v>
      </c>
      <c r="C10765" s="33" t="s">
        <v>113</v>
      </c>
      <c r="D10765" s="21">
        <f>VLOOKUP(C10765,'[2]05-2025'!$B$1:$D$65536,3,0)</f>
        <v>931722.62</v>
      </c>
      <c r="E10765" s="25" t="s">
        <v>1815</v>
      </c>
      <c r="F10765" s="27" t="s">
        <v>1656</v>
      </c>
      <c r="G10765" s="26">
        <v>26011.200000000001</v>
      </c>
      <c r="H10765" s="26">
        <v>0</v>
      </c>
      <c r="I10765" s="24">
        <f t="shared" si="169"/>
        <v>906139.07999999984</v>
      </c>
      <c r="J10765" s="27" t="s">
        <v>73</v>
      </c>
      <c r="K10765" s="2" t="s">
        <v>15</v>
      </c>
    </row>
    <row r="10766" spans="1:11" ht="12" customHeight="1" x14ac:dyDescent="0.2">
      <c r="A10766" s="2">
        <v>1700</v>
      </c>
      <c r="B10766" s="20" t="str">
        <f>VLOOKUP(C10766,'[2]05-2025'!$B$1:$C$65536,2,0)</f>
        <v>ROUPARIA</v>
      </c>
      <c r="C10766" s="33" t="s">
        <v>113</v>
      </c>
      <c r="D10766" s="21">
        <f>VLOOKUP(C10766,'[2]05-2025'!$B$1:$D$65536,3,0)</f>
        <v>931722.62</v>
      </c>
      <c r="E10766" s="25" t="s">
        <v>1815</v>
      </c>
      <c r="F10766" s="27" t="s">
        <v>1654</v>
      </c>
      <c r="G10766" s="26">
        <v>2364.65</v>
      </c>
      <c r="H10766" s="26">
        <v>0</v>
      </c>
      <c r="I10766" s="24">
        <f t="shared" si="169"/>
        <v>908503.72999999986</v>
      </c>
      <c r="J10766" s="27" t="s">
        <v>69</v>
      </c>
      <c r="K10766" s="2" t="s">
        <v>15</v>
      </c>
    </row>
    <row r="10767" spans="1:11" ht="12" customHeight="1" x14ac:dyDescent="0.2">
      <c r="A10767" s="2">
        <v>1700</v>
      </c>
      <c r="B10767" s="20" t="str">
        <f>VLOOKUP(C10767,'[2]05-2025'!$B$1:$C$65536,2,0)</f>
        <v>ROUPARIA</v>
      </c>
      <c r="C10767" s="33" t="s">
        <v>113</v>
      </c>
      <c r="D10767" s="21">
        <f>VLOOKUP(C10767,'[2]05-2025'!$B$1:$D$65536,3,0)</f>
        <v>931722.62</v>
      </c>
      <c r="E10767" s="25" t="s">
        <v>1815</v>
      </c>
      <c r="F10767" s="27" t="s">
        <v>1652</v>
      </c>
      <c r="G10767" s="26">
        <v>11823.27</v>
      </c>
      <c r="H10767" s="26">
        <v>0</v>
      </c>
      <c r="I10767" s="24">
        <f t="shared" si="169"/>
        <v>920326.99999999988</v>
      </c>
      <c r="J10767" s="27" t="s">
        <v>71</v>
      </c>
      <c r="K10767" s="2" t="s">
        <v>15</v>
      </c>
    </row>
    <row r="10768" spans="1:11" ht="12" customHeight="1" x14ac:dyDescent="0.2">
      <c r="A10768" s="2">
        <v>1700</v>
      </c>
      <c r="B10768" s="20" t="str">
        <f>VLOOKUP(C10768,'[2]05-2025'!$B$1:$C$65536,2,0)</f>
        <v>ROUPARIA</v>
      </c>
      <c r="C10768" s="33" t="s">
        <v>113</v>
      </c>
      <c r="D10768" s="21">
        <f>VLOOKUP(C10768,'[2]05-2025'!$B$1:$D$65536,3,0)</f>
        <v>931722.62</v>
      </c>
      <c r="E10768" s="25" t="s">
        <v>1815</v>
      </c>
      <c r="F10768" s="27" t="s">
        <v>1655</v>
      </c>
      <c r="G10768" s="26">
        <v>10995.64</v>
      </c>
      <c r="H10768" s="26">
        <v>0</v>
      </c>
      <c r="I10768" s="24">
        <f t="shared" si="169"/>
        <v>931322.6399999999</v>
      </c>
      <c r="J10768" s="27" t="s">
        <v>72</v>
      </c>
      <c r="K10768" s="2" t="s">
        <v>15</v>
      </c>
    </row>
    <row r="10769" spans="1:11" ht="12" customHeight="1" x14ac:dyDescent="0.2">
      <c r="A10769" s="2">
        <v>1700</v>
      </c>
      <c r="B10769" s="20" t="str">
        <f>VLOOKUP(C10769,'[2]05-2025'!$B$1:$C$65536,2,0)</f>
        <v>ROUPARIA</v>
      </c>
      <c r="C10769" s="33" t="s">
        <v>113</v>
      </c>
      <c r="D10769" s="21">
        <f>VLOOKUP(C10769,'[2]05-2025'!$B$1:$D$65536,3,0)</f>
        <v>931722.62</v>
      </c>
      <c r="E10769" s="25" t="s">
        <v>1824</v>
      </c>
      <c r="F10769" s="27" t="s">
        <v>3005</v>
      </c>
      <c r="G10769" s="26">
        <v>222564.99</v>
      </c>
      <c r="H10769" s="26">
        <v>0</v>
      </c>
      <c r="I10769" s="24">
        <f t="shared" si="169"/>
        <v>1153887.6299999999</v>
      </c>
      <c r="J10769" s="27" t="s">
        <v>60</v>
      </c>
      <c r="K10769" s="2" t="s">
        <v>15</v>
      </c>
    </row>
    <row r="10770" spans="1:11" ht="12" customHeight="1" x14ac:dyDescent="0.2">
      <c r="A10770" s="2">
        <v>1700</v>
      </c>
      <c r="B10770" s="20" t="str">
        <f>VLOOKUP(C10770,'[2]05-2025'!$B$1:$C$65536,2,0)</f>
        <v>ROUPARIA</v>
      </c>
      <c r="C10770" s="33" t="s">
        <v>113</v>
      </c>
      <c r="D10770" s="21">
        <f>VLOOKUP(C10770,'[2]05-2025'!$B$1:$D$65536,3,0)</f>
        <v>931722.62</v>
      </c>
      <c r="E10770" s="25" t="s">
        <v>1824</v>
      </c>
      <c r="F10770" s="27" t="s">
        <v>2317</v>
      </c>
      <c r="G10770" s="26">
        <v>1015</v>
      </c>
      <c r="H10770" s="26">
        <v>0</v>
      </c>
      <c r="I10770" s="24">
        <f t="shared" si="169"/>
        <v>1154902.6299999999</v>
      </c>
      <c r="J10770" s="27" t="s">
        <v>48</v>
      </c>
      <c r="K10770" s="2" t="s">
        <v>15</v>
      </c>
    </row>
    <row r="10771" spans="1:11" ht="12" customHeight="1" x14ac:dyDescent="0.2">
      <c r="A10771" s="2">
        <v>1700</v>
      </c>
      <c r="B10771" s="20" t="str">
        <f>VLOOKUP(C10771,'[2]05-2025'!$B$1:$C$65536,2,0)</f>
        <v>ROUPARIA</v>
      </c>
      <c r="C10771" s="33" t="s">
        <v>113</v>
      </c>
      <c r="D10771" s="21">
        <f>VLOOKUP(C10771,'[2]05-2025'!$B$1:$D$65536,3,0)</f>
        <v>931722.62</v>
      </c>
      <c r="E10771" s="25" t="s">
        <v>1824</v>
      </c>
      <c r="F10771" s="27" t="s">
        <v>2317</v>
      </c>
      <c r="G10771" s="26">
        <v>9611.6</v>
      </c>
      <c r="H10771" s="26">
        <v>0</v>
      </c>
      <c r="I10771" s="24">
        <f t="shared" si="169"/>
        <v>1164514.23</v>
      </c>
      <c r="J10771" s="27" t="s">
        <v>48</v>
      </c>
      <c r="K10771" s="2" t="s">
        <v>15</v>
      </c>
    </row>
    <row r="10772" spans="1:11" ht="12" customHeight="1" x14ac:dyDescent="0.2">
      <c r="A10772" s="2">
        <v>1700</v>
      </c>
      <c r="B10772" s="20" t="str">
        <f>VLOOKUP(C10772,'[2]05-2025'!$B$1:$C$65536,2,0)</f>
        <v>COMBUSTÍVEIS E LUBRIFICANTES</v>
      </c>
      <c r="C10772" s="33" t="s">
        <v>114</v>
      </c>
      <c r="D10772" s="21">
        <f>VLOOKUP(C10772,'[2]05-2025'!$B$1:$D$65536,3,0)</f>
        <v>15845.4</v>
      </c>
      <c r="E10772" s="25" t="s">
        <v>1809</v>
      </c>
      <c r="F10772" s="27" t="s">
        <v>3172</v>
      </c>
      <c r="G10772" s="26">
        <v>0</v>
      </c>
      <c r="H10772" s="26">
        <v>3979</v>
      </c>
      <c r="I10772" s="24">
        <f t="shared" si="169"/>
        <v>11866.4</v>
      </c>
      <c r="J10772" s="27" t="s">
        <v>60</v>
      </c>
      <c r="K10772" s="2" t="s">
        <v>15</v>
      </c>
    </row>
    <row r="10773" spans="1:11" ht="12" customHeight="1" x14ac:dyDescent="0.2">
      <c r="A10773" s="2">
        <v>1700</v>
      </c>
      <c r="B10773" s="20" t="str">
        <f>VLOOKUP(C10773,'[2]05-2025'!$B$1:$C$65536,2,0)</f>
        <v>COMBUSTÍVEIS E LUBRIFICANTES</v>
      </c>
      <c r="C10773" s="33" t="s">
        <v>114</v>
      </c>
      <c r="D10773" s="21">
        <f>VLOOKUP(C10773,'[2]05-2025'!$B$1:$D$65536,3,0)</f>
        <v>15845.4</v>
      </c>
      <c r="E10773" s="25" t="s">
        <v>1809</v>
      </c>
      <c r="F10773" s="27" t="s">
        <v>2862</v>
      </c>
      <c r="G10773" s="26">
        <v>5438.22</v>
      </c>
      <c r="H10773" s="26">
        <v>0</v>
      </c>
      <c r="I10773" s="24">
        <f t="shared" si="169"/>
        <v>17304.62</v>
      </c>
      <c r="J10773" s="27" t="s">
        <v>59</v>
      </c>
      <c r="K10773" s="2" t="s">
        <v>15</v>
      </c>
    </row>
    <row r="10774" spans="1:11" ht="12" customHeight="1" x14ac:dyDescent="0.2">
      <c r="A10774" s="2">
        <v>1700</v>
      </c>
      <c r="B10774" s="20" t="str">
        <f>VLOOKUP(C10774,'[2]05-2025'!$B$1:$C$65536,2,0)</f>
        <v>COMBUSTÍVEIS E LUBRIFICANTES</v>
      </c>
      <c r="C10774" s="33" t="s">
        <v>114</v>
      </c>
      <c r="D10774" s="21">
        <f>VLOOKUP(C10774,'[2]05-2025'!$B$1:$D$65536,3,0)</f>
        <v>15845.4</v>
      </c>
      <c r="E10774" s="25" t="s">
        <v>1812</v>
      </c>
      <c r="F10774" s="27" t="s">
        <v>3306</v>
      </c>
      <c r="G10774" s="26">
        <v>981.06</v>
      </c>
      <c r="H10774" s="26">
        <v>0</v>
      </c>
      <c r="I10774" s="24">
        <f t="shared" si="169"/>
        <v>18285.68</v>
      </c>
      <c r="J10774" s="27" t="s">
        <v>59</v>
      </c>
      <c r="K10774" s="2" t="s">
        <v>15</v>
      </c>
    </row>
    <row r="10775" spans="1:11" ht="12" customHeight="1" x14ac:dyDescent="0.2">
      <c r="A10775" s="2">
        <v>1700</v>
      </c>
      <c r="B10775" s="20" t="str">
        <f>VLOOKUP(C10775,'[2]05-2025'!$B$1:$C$65536,2,0)</f>
        <v>COMBUSTÍVEIS E LUBRIFICANTES</v>
      </c>
      <c r="C10775" s="33" t="s">
        <v>114</v>
      </c>
      <c r="D10775" s="21">
        <f>VLOOKUP(C10775,'[2]05-2025'!$B$1:$D$65536,3,0)</f>
        <v>15845.4</v>
      </c>
      <c r="E10775" s="25" t="s">
        <v>1824</v>
      </c>
      <c r="F10775" s="27" t="s">
        <v>3026</v>
      </c>
      <c r="G10775" s="26">
        <v>3979</v>
      </c>
      <c r="H10775" s="26">
        <v>0</v>
      </c>
      <c r="I10775" s="24">
        <f t="shared" si="169"/>
        <v>22264.68</v>
      </c>
      <c r="J10775" s="27" t="s">
        <v>60</v>
      </c>
      <c r="K10775" s="2" t="s">
        <v>15</v>
      </c>
    </row>
    <row r="10776" spans="1:11" ht="12" customHeight="1" x14ac:dyDescent="0.2">
      <c r="A10776" s="2">
        <v>1700</v>
      </c>
      <c r="B10776" s="20" t="str">
        <f>VLOOKUP(C10776,'[2]05-2025'!$B$1:$C$65536,2,0)</f>
        <v>SERVIÇOS MÉDICOS</v>
      </c>
      <c r="C10776" s="33" t="s">
        <v>1673</v>
      </c>
      <c r="D10776" s="21">
        <f>VLOOKUP(C10776,'[2]05-2025'!$B$1:$D$65536,3,0)</f>
        <v>3250179.74</v>
      </c>
      <c r="E10776" s="25" t="s">
        <v>1808</v>
      </c>
      <c r="F10776" s="27" t="s">
        <v>3173</v>
      </c>
      <c r="G10776" s="26">
        <v>0</v>
      </c>
      <c r="H10776" s="26">
        <v>141457.71</v>
      </c>
      <c r="I10776" s="24">
        <f t="shared" si="169"/>
        <v>3108722.0300000003</v>
      </c>
      <c r="J10776" s="27" t="s">
        <v>60</v>
      </c>
      <c r="K10776" s="2" t="s">
        <v>15</v>
      </c>
    </row>
    <row r="10777" spans="1:11" ht="12" customHeight="1" x14ac:dyDescent="0.2">
      <c r="A10777" s="2">
        <v>1700</v>
      </c>
      <c r="B10777" s="20" t="str">
        <f>VLOOKUP(C10777,'[2]05-2025'!$B$1:$C$65536,2,0)</f>
        <v>SERVIÇOS MÉDICOS</v>
      </c>
      <c r="C10777" s="33" t="s">
        <v>1673</v>
      </c>
      <c r="D10777" s="21">
        <f>VLOOKUP(C10777,'[2]05-2025'!$B$1:$D$65536,3,0)</f>
        <v>3250179.74</v>
      </c>
      <c r="E10777" s="25" t="s">
        <v>1813</v>
      </c>
      <c r="F10777" s="27" t="s">
        <v>2896</v>
      </c>
      <c r="G10777" s="26">
        <v>0</v>
      </c>
      <c r="H10777" s="26">
        <v>1290</v>
      </c>
      <c r="I10777" s="24">
        <f t="shared" si="169"/>
        <v>3107432.0300000003</v>
      </c>
      <c r="J10777" s="27" t="s">
        <v>127</v>
      </c>
      <c r="K10777" s="2" t="s">
        <v>15</v>
      </c>
    </row>
    <row r="10778" spans="1:11" ht="12" customHeight="1" x14ac:dyDescent="0.2">
      <c r="A10778" s="2">
        <v>1700</v>
      </c>
      <c r="B10778" s="20" t="str">
        <f>VLOOKUP(C10778,'[2]05-2025'!$B$1:$C$65536,2,0)</f>
        <v>SERVIÇOS MÉDICOS</v>
      </c>
      <c r="C10778" s="33" t="s">
        <v>1673</v>
      </c>
      <c r="D10778" s="21">
        <f>VLOOKUP(C10778,'[2]05-2025'!$B$1:$D$65536,3,0)</f>
        <v>3250179.74</v>
      </c>
      <c r="E10778" s="25" t="s">
        <v>1816</v>
      </c>
      <c r="F10778" s="27" t="s">
        <v>3174</v>
      </c>
      <c r="G10778" s="26">
        <v>0</v>
      </c>
      <c r="H10778" s="26">
        <v>116105.08</v>
      </c>
      <c r="I10778" s="24">
        <f t="shared" si="169"/>
        <v>2991326.95</v>
      </c>
      <c r="J10778" s="27" t="s">
        <v>60</v>
      </c>
      <c r="K10778" s="2" t="s">
        <v>15</v>
      </c>
    </row>
    <row r="10779" spans="1:11" ht="12" customHeight="1" x14ac:dyDescent="0.2">
      <c r="A10779" s="2">
        <v>1700</v>
      </c>
      <c r="B10779" s="20" t="str">
        <f>VLOOKUP(C10779,'[2]05-2025'!$B$1:$C$65536,2,0)</f>
        <v>SERVIÇOS MÉDICOS</v>
      </c>
      <c r="C10779" s="33" t="s">
        <v>1673</v>
      </c>
      <c r="D10779" s="21">
        <f>VLOOKUP(C10779,'[2]05-2025'!$B$1:$D$65536,3,0)</f>
        <v>3250179.74</v>
      </c>
      <c r="E10779" s="25" t="s">
        <v>1817</v>
      </c>
      <c r="F10779" s="27" t="s">
        <v>3175</v>
      </c>
      <c r="G10779" s="26">
        <v>0</v>
      </c>
      <c r="H10779" s="26">
        <v>153359.67999999999</v>
      </c>
      <c r="I10779" s="24">
        <f t="shared" si="169"/>
        <v>2837967.27</v>
      </c>
      <c r="J10779" s="27" t="s">
        <v>60</v>
      </c>
      <c r="K10779" s="2" t="s">
        <v>15</v>
      </c>
    </row>
    <row r="10780" spans="1:11" ht="12" customHeight="1" x14ac:dyDescent="0.2">
      <c r="A10780" s="2">
        <v>1700</v>
      </c>
      <c r="B10780" s="20" t="str">
        <f>VLOOKUP(C10780,'[2]05-2025'!$B$1:$C$65536,2,0)</f>
        <v>SERVIÇOS MÉDICOS</v>
      </c>
      <c r="C10780" s="33" t="s">
        <v>1673</v>
      </c>
      <c r="D10780" s="21">
        <f>VLOOKUP(C10780,'[2]05-2025'!$B$1:$D$65536,3,0)</f>
        <v>3250179.74</v>
      </c>
      <c r="E10780" s="25" t="s">
        <v>1817</v>
      </c>
      <c r="F10780" s="27" t="s">
        <v>3176</v>
      </c>
      <c r="G10780" s="26">
        <v>0</v>
      </c>
      <c r="H10780" s="26">
        <v>18000</v>
      </c>
      <c r="I10780" s="24">
        <f t="shared" si="169"/>
        <v>2819967.27</v>
      </c>
      <c r="J10780" s="27" t="s">
        <v>60</v>
      </c>
      <c r="K10780" s="2" t="s">
        <v>15</v>
      </c>
    </row>
    <row r="10781" spans="1:11" ht="12" customHeight="1" x14ac:dyDescent="0.2">
      <c r="A10781" s="2">
        <v>1700</v>
      </c>
      <c r="B10781" s="20" t="str">
        <f>VLOOKUP(C10781,'[2]05-2025'!$B$1:$C$65536,2,0)</f>
        <v>SERVIÇOS MÉDICOS</v>
      </c>
      <c r="C10781" s="33" t="s">
        <v>1673</v>
      </c>
      <c r="D10781" s="21">
        <f>VLOOKUP(C10781,'[2]05-2025'!$B$1:$D$65536,3,0)</f>
        <v>3250179.74</v>
      </c>
      <c r="E10781" s="25" t="s">
        <v>1819</v>
      </c>
      <c r="F10781" s="27" t="s">
        <v>3177</v>
      </c>
      <c r="G10781" s="26">
        <v>0</v>
      </c>
      <c r="H10781" s="26">
        <v>128139.54</v>
      </c>
      <c r="I10781" s="24">
        <f t="shared" si="169"/>
        <v>2691827.73</v>
      </c>
      <c r="J10781" s="27" t="s">
        <v>60</v>
      </c>
      <c r="K10781" s="2" t="s">
        <v>15</v>
      </c>
    </row>
    <row r="10782" spans="1:11" ht="12" customHeight="1" x14ac:dyDescent="0.2">
      <c r="A10782" s="2">
        <v>1700</v>
      </c>
      <c r="B10782" s="20" t="str">
        <f>VLOOKUP(C10782,'[2]05-2025'!$B$1:$C$65536,2,0)</f>
        <v>SERVIÇOS MÉDICOS</v>
      </c>
      <c r="C10782" s="33" t="s">
        <v>1673</v>
      </c>
      <c r="D10782" s="21">
        <f>VLOOKUP(C10782,'[2]05-2025'!$B$1:$D$65536,3,0)</f>
        <v>3250179.74</v>
      </c>
      <c r="E10782" s="25" t="s">
        <v>1819</v>
      </c>
      <c r="F10782" s="27" t="s">
        <v>3178</v>
      </c>
      <c r="G10782" s="26">
        <v>0</v>
      </c>
      <c r="H10782" s="26">
        <v>338760.5</v>
      </c>
      <c r="I10782" s="24">
        <f t="shared" si="169"/>
        <v>2353067.23</v>
      </c>
      <c r="J10782" s="27" t="s">
        <v>60</v>
      </c>
      <c r="K10782" s="2" t="s">
        <v>15</v>
      </c>
    </row>
    <row r="10783" spans="1:11" ht="12" customHeight="1" x14ac:dyDescent="0.2">
      <c r="A10783" s="2">
        <v>1700</v>
      </c>
      <c r="B10783" s="20" t="str">
        <f>VLOOKUP(C10783,'[2]05-2025'!$B$1:$C$65536,2,0)</f>
        <v>SERVIÇOS MÉDICOS</v>
      </c>
      <c r="C10783" s="33" t="s">
        <v>1673</v>
      </c>
      <c r="D10783" s="21">
        <f>VLOOKUP(C10783,'[2]05-2025'!$B$1:$D$65536,3,0)</f>
        <v>3250179.74</v>
      </c>
      <c r="E10783" s="25" t="s">
        <v>1804</v>
      </c>
      <c r="F10783" s="27" t="s">
        <v>3179</v>
      </c>
      <c r="G10783" s="26">
        <v>0</v>
      </c>
      <c r="H10783" s="26">
        <v>68773.27</v>
      </c>
      <c r="I10783" s="24">
        <f t="shared" si="169"/>
        <v>2284293.96</v>
      </c>
      <c r="J10783" s="27" t="s">
        <v>60</v>
      </c>
      <c r="K10783" s="2" t="s">
        <v>15</v>
      </c>
    </row>
    <row r="10784" spans="1:11" ht="12" customHeight="1" x14ac:dyDescent="0.2">
      <c r="A10784" s="2">
        <v>1700</v>
      </c>
      <c r="B10784" s="20" t="str">
        <f>VLOOKUP(C10784,'[2]05-2025'!$B$1:$C$65536,2,0)</f>
        <v>SERVIÇOS MÉDICOS</v>
      </c>
      <c r="C10784" s="33" t="s">
        <v>1673</v>
      </c>
      <c r="D10784" s="21">
        <f>VLOOKUP(C10784,'[2]05-2025'!$B$1:$D$65536,3,0)</f>
        <v>3250179.74</v>
      </c>
      <c r="E10784" s="25" t="s">
        <v>1806</v>
      </c>
      <c r="F10784" s="27" t="s">
        <v>2998</v>
      </c>
      <c r="G10784" s="26">
        <v>0</v>
      </c>
      <c r="H10784" s="26">
        <v>450</v>
      </c>
      <c r="I10784" s="24">
        <f t="shared" si="169"/>
        <v>2283843.96</v>
      </c>
      <c r="J10784" s="27" t="s">
        <v>1802</v>
      </c>
      <c r="K10784" s="2" t="s">
        <v>15</v>
      </c>
    </row>
    <row r="10785" spans="1:11" ht="12" customHeight="1" x14ac:dyDescent="0.2">
      <c r="A10785" s="2">
        <v>1700</v>
      </c>
      <c r="B10785" s="20" t="str">
        <f>VLOOKUP(C10785,'[2]05-2025'!$B$1:$C$65536,2,0)</f>
        <v>SERVIÇOS MÉDICOS</v>
      </c>
      <c r="C10785" s="33" t="s">
        <v>1673</v>
      </c>
      <c r="D10785" s="21">
        <f>VLOOKUP(C10785,'[2]05-2025'!$B$1:$D$65536,3,0)</f>
        <v>3250179.74</v>
      </c>
      <c r="E10785" s="25" t="s">
        <v>1811</v>
      </c>
      <c r="F10785" s="27" t="s">
        <v>1675</v>
      </c>
      <c r="G10785" s="26">
        <v>585.6</v>
      </c>
      <c r="H10785" s="26">
        <v>0</v>
      </c>
      <c r="I10785" s="24">
        <f t="shared" si="169"/>
        <v>2284429.56</v>
      </c>
      <c r="J10785" s="27" t="s">
        <v>69</v>
      </c>
      <c r="K10785" s="2" t="s">
        <v>15</v>
      </c>
    </row>
    <row r="10786" spans="1:11" ht="12" customHeight="1" x14ac:dyDescent="0.2">
      <c r="A10786" s="2">
        <v>1700</v>
      </c>
      <c r="B10786" s="20" t="str">
        <f>VLOOKUP(C10786,'[2]05-2025'!$B$1:$C$65536,2,0)</f>
        <v>SERVIÇOS MÉDICOS</v>
      </c>
      <c r="C10786" s="33" t="s">
        <v>1673</v>
      </c>
      <c r="D10786" s="21">
        <f>VLOOKUP(C10786,'[2]05-2025'!$B$1:$D$65536,3,0)</f>
        <v>3250179.74</v>
      </c>
      <c r="E10786" s="25" t="s">
        <v>1811</v>
      </c>
      <c r="F10786" s="27" t="s">
        <v>2823</v>
      </c>
      <c r="G10786" s="26">
        <v>35272.639999999999</v>
      </c>
      <c r="H10786" s="26">
        <v>0</v>
      </c>
      <c r="I10786" s="24">
        <f t="shared" si="169"/>
        <v>2319702.2000000002</v>
      </c>
      <c r="J10786" s="27" t="s">
        <v>58</v>
      </c>
      <c r="K10786" s="2" t="s">
        <v>15</v>
      </c>
    </row>
    <row r="10787" spans="1:11" ht="12" customHeight="1" x14ac:dyDescent="0.2">
      <c r="A10787" s="2">
        <v>1700</v>
      </c>
      <c r="B10787" s="20" t="str">
        <f>VLOOKUP(C10787,'[2]05-2025'!$B$1:$C$65536,2,0)</f>
        <v>SERVIÇOS MÉDICOS</v>
      </c>
      <c r="C10787" s="33" t="s">
        <v>1673</v>
      </c>
      <c r="D10787" s="21">
        <f>VLOOKUP(C10787,'[2]05-2025'!$B$1:$D$65536,3,0)</f>
        <v>3250179.74</v>
      </c>
      <c r="E10787" s="25" t="s">
        <v>1811</v>
      </c>
      <c r="F10787" s="27" t="s">
        <v>1676</v>
      </c>
      <c r="G10787" s="26">
        <v>1815.36</v>
      </c>
      <c r="H10787" s="26">
        <v>0</v>
      </c>
      <c r="I10787" s="24">
        <f t="shared" si="169"/>
        <v>2321517.56</v>
      </c>
      <c r="J10787" s="27" t="s">
        <v>72</v>
      </c>
      <c r="K10787" s="2" t="s">
        <v>15</v>
      </c>
    </row>
    <row r="10788" spans="1:11" ht="12" customHeight="1" x14ac:dyDescent="0.2">
      <c r="A10788" s="2">
        <v>1700</v>
      </c>
      <c r="B10788" s="20" t="str">
        <f>VLOOKUP(C10788,'[2]05-2025'!$B$1:$C$65536,2,0)</f>
        <v>SERVIÇOS MÉDICOS</v>
      </c>
      <c r="C10788" s="33" t="s">
        <v>1673</v>
      </c>
      <c r="D10788" s="21">
        <f>VLOOKUP(C10788,'[2]05-2025'!$B$1:$D$65536,3,0)</f>
        <v>3250179.74</v>
      </c>
      <c r="E10788" s="25" t="s">
        <v>1811</v>
      </c>
      <c r="F10788" s="27" t="s">
        <v>1604</v>
      </c>
      <c r="G10788" s="26">
        <v>1366.4</v>
      </c>
      <c r="H10788" s="26">
        <v>0</v>
      </c>
      <c r="I10788" s="24">
        <f t="shared" si="169"/>
        <v>2322883.96</v>
      </c>
      <c r="J10788" s="27" t="s">
        <v>71</v>
      </c>
      <c r="K10788" s="2" t="s">
        <v>15</v>
      </c>
    </row>
    <row r="10789" spans="1:11" ht="12" customHeight="1" x14ac:dyDescent="0.2">
      <c r="A10789" s="2">
        <v>1700</v>
      </c>
      <c r="B10789" s="20" t="str">
        <f>VLOOKUP(C10789,'[2]05-2025'!$B$1:$C$65536,2,0)</f>
        <v>SERVIÇOS MÉDICOS</v>
      </c>
      <c r="C10789" s="33" t="s">
        <v>1673</v>
      </c>
      <c r="D10789" s="21">
        <f>VLOOKUP(C10789,'[2]05-2025'!$B$1:$D$65536,3,0)</f>
        <v>3250179.74</v>
      </c>
      <c r="E10789" s="25" t="s">
        <v>1813</v>
      </c>
      <c r="F10789" s="27" t="s">
        <v>2896</v>
      </c>
      <c r="G10789" s="26">
        <v>1476.3</v>
      </c>
      <c r="H10789" s="26">
        <v>0</v>
      </c>
      <c r="I10789" s="24">
        <f t="shared" si="169"/>
        <v>2324360.2599999998</v>
      </c>
      <c r="J10789" s="27" t="s">
        <v>59</v>
      </c>
      <c r="K10789" s="2" t="s">
        <v>15</v>
      </c>
    </row>
    <row r="10790" spans="1:11" ht="12" customHeight="1" x14ac:dyDescent="0.2">
      <c r="A10790" s="2">
        <v>1700</v>
      </c>
      <c r="B10790" s="20" t="str">
        <f>VLOOKUP(C10790,'[2]05-2025'!$B$1:$C$65536,2,0)</f>
        <v>SERVIÇOS MÉDICOS</v>
      </c>
      <c r="C10790" s="33" t="s">
        <v>1673</v>
      </c>
      <c r="D10790" s="21">
        <f>VLOOKUP(C10790,'[2]05-2025'!$B$1:$D$65536,3,0)</f>
        <v>3250179.74</v>
      </c>
      <c r="E10790" s="25" t="s">
        <v>1813</v>
      </c>
      <c r="F10790" s="27" t="s">
        <v>1653</v>
      </c>
      <c r="G10790" s="26">
        <v>77.7</v>
      </c>
      <c r="H10790" s="26">
        <v>0</v>
      </c>
      <c r="I10790" s="24">
        <f t="shared" si="169"/>
        <v>2324437.96</v>
      </c>
      <c r="J10790" s="27" t="s">
        <v>71</v>
      </c>
      <c r="K10790" s="2" t="s">
        <v>15</v>
      </c>
    </row>
    <row r="10791" spans="1:11" ht="12" customHeight="1" x14ac:dyDescent="0.2">
      <c r="A10791" s="2">
        <v>1700</v>
      </c>
      <c r="B10791" s="20" t="str">
        <f>VLOOKUP(C10791,'[2]05-2025'!$B$1:$C$65536,2,0)</f>
        <v>SERVIÇOS MÉDICOS</v>
      </c>
      <c r="C10791" s="33" t="s">
        <v>1673</v>
      </c>
      <c r="D10791" s="21">
        <f>VLOOKUP(C10791,'[2]05-2025'!$B$1:$D$65536,3,0)</f>
        <v>3250179.74</v>
      </c>
      <c r="E10791" s="25" t="s">
        <v>1803</v>
      </c>
      <c r="F10791" s="27" t="s">
        <v>3281</v>
      </c>
      <c r="G10791" s="26">
        <v>40.799999999999997</v>
      </c>
      <c r="H10791" s="26">
        <v>0</v>
      </c>
      <c r="I10791" s="24">
        <f t="shared" si="169"/>
        <v>2324478.7599999998</v>
      </c>
      <c r="J10791" s="27" t="s">
        <v>71</v>
      </c>
      <c r="K10791" s="2" t="s">
        <v>15</v>
      </c>
    </row>
    <row r="10792" spans="1:11" ht="12" customHeight="1" x14ac:dyDescent="0.2">
      <c r="A10792" s="2">
        <v>1700</v>
      </c>
      <c r="B10792" s="20" t="str">
        <f>VLOOKUP(C10792,'[2]05-2025'!$B$1:$C$65536,2,0)</f>
        <v>SERVIÇOS MÉDICOS</v>
      </c>
      <c r="C10792" s="33" t="s">
        <v>1673</v>
      </c>
      <c r="D10792" s="21">
        <f>VLOOKUP(C10792,'[2]05-2025'!$B$1:$D$65536,3,0)</f>
        <v>3250179.74</v>
      </c>
      <c r="E10792" s="25" t="s">
        <v>1803</v>
      </c>
      <c r="F10792" s="27" t="s">
        <v>2905</v>
      </c>
      <c r="G10792" s="26">
        <v>1159.2</v>
      </c>
      <c r="H10792" s="26">
        <v>0</v>
      </c>
      <c r="I10792" s="24">
        <f t="shared" si="169"/>
        <v>2325637.96</v>
      </c>
      <c r="J10792" s="27" t="s">
        <v>59</v>
      </c>
      <c r="K10792" s="2" t="s">
        <v>15</v>
      </c>
    </row>
    <row r="10793" spans="1:11" ht="12" customHeight="1" x14ac:dyDescent="0.2">
      <c r="A10793" s="2">
        <v>1700</v>
      </c>
      <c r="B10793" s="20" t="str">
        <f>VLOOKUP(C10793,'[2]05-2025'!$B$1:$C$65536,2,0)</f>
        <v>SERVIÇOS MÉDICOS</v>
      </c>
      <c r="C10793" s="33" t="s">
        <v>1673</v>
      </c>
      <c r="D10793" s="21">
        <f>VLOOKUP(C10793,'[2]05-2025'!$B$1:$D$65536,3,0)</f>
        <v>3250179.74</v>
      </c>
      <c r="E10793" s="25" t="s">
        <v>1816</v>
      </c>
      <c r="F10793" s="27" t="s">
        <v>1607</v>
      </c>
      <c r="G10793" s="26">
        <v>4754.51</v>
      </c>
      <c r="H10793" s="26">
        <v>0</v>
      </c>
      <c r="I10793" s="24">
        <f t="shared" si="169"/>
        <v>2330392.4699999997</v>
      </c>
      <c r="J10793" s="27" t="s">
        <v>71</v>
      </c>
      <c r="K10793" s="2" t="s">
        <v>15</v>
      </c>
    </row>
    <row r="10794" spans="1:11" ht="12" customHeight="1" x14ac:dyDescent="0.2">
      <c r="A10794" s="2">
        <v>1700</v>
      </c>
      <c r="B10794" s="20" t="str">
        <f>VLOOKUP(C10794,'[2]05-2025'!$B$1:$C$65536,2,0)</f>
        <v>SERVIÇOS MÉDICOS</v>
      </c>
      <c r="C10794" s="33" t="s">
        <v>1673</v>
      </c>
      <c r="D10794" s="21">
        <f>VLOOKUP(C10794,'[2]05-2025'!$B$1:$D$65536,3,0)</f>
        <v>3250179.74</v>
      </c>
      <c r="E10794" s="25" t="s">
        <v>1816</v>
      </c>
      <c r="F10794" s="27" t="s">
        <v>1677</v>
      </c>
      <c r="G10794" s="26">
        <v>6316.71</v>
      </c>
      <c r="H10794" s="26">
        <v>0</v>
      </c>
      <c r="I10794" s="24">
        <f t="shared" si="169"/>
        <v>2336709.1799999997</v>
      </c>
      <c r="J10794" s="27" t="s">
        <v>72</v>
      </c>
      <c r="K10794" s="2" t="s">
        <v>15</v>
      </c>
    </row>
    <row r="10795" spans="1:11" ht="12" customHeight="1" x14ac:dyDescent="0.2">
      <c r="A10795" s="2">
        <v>1700</v>
      </c>
      <c r="B10795" s="20" t="str">
        <f>VLOOKUP(C10795,'[2]05-2025'!$B$1:$C$65536,2,0)</f>
        <v>SERVIÇOS MÉDICOS</v>
      </c>
      <c r="C10795" s="33" t="s">
        <v>1673</v>
      </c>
      <c r="D10795" s="21">
        <f>VLOOKUP(C10795,'[2]05-2025'!$B$1:$D$65536,3,0)</f>
        <v>3250179.74</v>
      </c>
      <c r="E10795" s="25" t="s">
        <v>1816</v>
      </c>
      <c r="F10795" s="27" t="s">
        <v>1728</v>
      </c>
      <c r="G10795" s="26">
        <v>122734.3</v>
      </c>
      <c r="H10795" s="26">
        <v>0</v>
      </c>
      <c r="I10795" s="24">
        <f t="shared" si="169"/>
        <v>2459443.4799999995</v>
      </c>
      <c r="J10795" s="27" t="s">
        <v>58</v>
      </c>
      <c r="K10795" s="2" t="s">
        <v>15</v>
      </c>
    </row>
    <row r="10796" spans="1:11" ht="12" customHeight="1" x14ac:dyDescent="0.2">
      <c r="A10796" s="2">
        <v>1700</v>
      </c>
      <c r="B10796" s="20" t="str">
        <f>VLOOKUP(C10796,'[2]05-2025'!$B$1:$C$65536,2,0)</f>
        <v>SERVIÇOS MÉDICOS</v>
      </c>
      <c r="C10796" s="33" t="s">
        <v>1673</v>
      </c>
      <c r="D10796" s="21">
        <f>VLOOKUP(C10796,'[2]05-2025'!$B$1:$D$65536,3,0)</f>
        <v>3250179.74</v>
      </c>
      <c r="E10796" s="25" t="s">
        <v>1816</v>
      </c>
      <c r="F10796" s="27" t="s">
        <v>1678</v>
      </c>
      <c r="G10796" s="26">
        <v>2037.65</v>
      </c>
      <c r="H10796" s="26">
        <v>0</v>
      </c>
      <c r="I10796" s="24">
        <f t="shared" si="169"/>
        <v>2461481.1299999994</v>
      </c>
      <c r="J10796" s="27" t="s">
        <v>69</v>
      </c>
      <c r="K10796" s="2" t="s">
        <v>15</v>
      </c>
    </row>
    <row r="10797" spans="1:11" ht="12" customHeight="1" x14ac:dyDescent="0.2">
      <c r="A10797" s="2">
        <v>1700</v>
      </c>
      <c r="B10797" s="20" t="str">
        <f>VLOOKUP(C10797,'[2]05-2025'!$B$1:$C$65536,2,0)</f>
        <v>SERVIÇOS MÉDICOS</v>
      </c>
      <c r="C10797" s="33" t="s">
        <v>1673</v>
      </c>
      <c r="D10797" s="21">
        <f>VLOOKUP(C10797,'[2]05-2025'!$B$1:$D$65536,3,0)</f>
        <v>3250179.74</v>
      </c>
      <c r="E10797" s="25" t="s">
        <v>1817</v>
      </c>
      <c r="F10797" s="27" t="s">
        <v>1605</v>
      </c>
      <c r="G10797" s="26">
        <v>1235.82</v>
      </c>
      <c r="H10797" s="26">
        <v>0</v>
      </c>
      <c r="I10797" s="24">
        <f t="shared" si="169"/>
        <v>2462716.9499999993</v>
      </c>
      <c r="J10797" s="27" t="s">
        <v>69</v>
      </c>
      <c r="K10797" s="2" t="s">
        <v>15</v>
      </c>
    </row>
    <row r="10798" spans="1:11" ht="12" customHeight="1" x14ac:dyDescent="0.2">
      <c r="A10798" s="2">
        <v>1700</v>
      </c>
      <c r="B10798" s="20" t="str">
        <f>VLOOKUP(C10798,'[2]05-2025'!$B$1:$C$65536,2,0)</f>
        <v>SERVIÇOS MÉDICOS</v>
      </c>
      <c r="C10798" s="33" t="s">
        <v>1673</v>
      </c>
      <c r="D10798" s="21">
        <f>VLOOKUP(C10798,'[2]05-2025'!$B$1:$D$65536,3,0)</f>
        <v>3250179.74</v>
      </c>
      <c r="E10798" s="25" t="s">
        <v>1817</v>
      </c>
      <c r="F10798" s="27" t="s">
        <v>1637</v>
      </c>
      <c r="G10798" s="26">
        <v>3831.04</v>
      </c>
      <c r="H10798" s="26">
        <v>0</v>
      </c>
      <c r="I10798" s="24">
        <f t="shared" si="169"/>
        <v>2466547.9899999993</v>
      </c>
      <c r="J10798" s="27" t="s">
        <v>72</v>
      </c>
      <c r="K10798" s="2" t="s">
        <v>15</v>
      </c>
    </row>
    <row r="10799" spans="1:11" ht="12" customHeight="1" x14ac:dyDescent="0.2">
      <c r="A10799" s="2">
        <v>1700</v>
      </c>
      <c r="B10799" s="20" t="str">
        <f>VLOOKUP(C10799,'[2]05-2025'!$B$1:$C$65536,2,0)</f>
        <v>SERVIÇOS MÉDICOS</v>
      </c>
      <c r="C10799" s="33" t="s">
        <v>1673</v>
      </c>
      <c r="D10799" s="21">
        <f>VLOOKUP(C10799,'[2]05-2025'!$B$1:$D$65536,3,0)</f>
        <v>3250179.74</v>
      </c>
      <c r="E10799" s="25" t="s">
        <v>1817</v>
      </c>
      <c r="F10799" s="27" t="s">
        <v>2825</v>
      </c>
      <c r="G10799" s="26">
        <v>74437.52</v>
      </c>
      <c r="H10799" s="26">
        <v>0</v>
      </c>
      <c r="I10799" s="24">
        <f t="shared" si="169"/>
        <v>2540985.5099999993</v>
      </c>
      <c r="J10799" s="27" t="s">
        <v>58</v>
      </c>
      <c r="K10799" s="2" t="s">
        <v>15</v>
      </c>
    </row>
    <row r="10800" spans="1:11" ht="12" customHeight="1" x14ac:dyDescent="0.2">
      <c r="A10800" s="2">
        <v>1700</v>
      </c>
      <c r="B10800" s="20" t="str">
        <f>VLOOKUP(C10800,'[2]05-2025'!$B$1:$C$65536,2,0)</f>
        <v>SERVIÇOS MÉDICOS</v>
      </c>
      <c r="C10800" s="33" t="s">
        <v>1673</v>
      </c>
      <c r="D10800" s="21">
        <f>VLOOKUP(C10800,'[2]05-2025'!$B$1:$D$65536,3,0)</f>
        <v>3250179.74</v>
      </c>
      <c r="E10800" s="25" t="s">
        <v>1817</v>
      </c>
      <c r="F10800" s="27" t="s">
        <v>1606</v>
      </c>
      <c r="G10800" s="26">
        <v>2883.58</v>
      </c>
      <c r="H10800" s="26">
        <v>0</v>
      </c>
      <c r="I10800" s="24">
        <f t="shared" si="169"/>
        <v>2543869.0899999994</v>
      </c>
      <c r="J10800" s="27" t="s">
        <v>71</v>
      </c>
      <c r="K10800" s="2" t="s">
        <v>15</v>
      </c>
    </row>
    <row r="10801" spans="1:11" ht="12" customHeight="1" x14ac:dyDescent="0.2">
      <c r="A10801" s="2">
        <v>1700</v>
      </c>
      <c r="B10801" s="20" t="str">
        <f>VLOOKUP(C10801,'[2]05-2025'!$B$1:$C$65536,2,0)</f>
        <v>SERVIÇOS MÉDICOS</v>
      </c>
      <c r="C10801" s="33" t="s">
        <v>1673</v>
      </c>
      <c r="D10801" s="21">
        <f>VLOOKUP(C10801,'[2]05-2025'!$B$1:$D$65536,3,0)</f>
        <v>3250179.74</v>
      </c>
      <c r="E10801" s="25" t="s">
        <v>1817</v>
      </c>
      <c r="F10801" s="27" t="s">
        <v>1748</v>
      </c>
      <c r="G10801" s="26">
        <v>1763.42</v>
      </c>
      <c r="H10801" s="26">
        <v>0</v>
      </c>
      <c r="I10801" s="24">
        <f t="shared" si="169"/>
        <v>2545632.5099999993</v>
      </c>
      <c r="J10801" s="27" t="s">
        <v>72</v>
      </c>
      <c r="K10801" s="2" t="s">
        <v>15</v>
      </c>
    </row>
    <row r="10802" spans="1:11" ht="12" customHeight="1" x14ac:dyDescent="0.2">
      <c r="A10802" s="2">
        <v>1700</v>
      </c>
      <c r="B10802" s="20" t="str">
        <f>VLOOKUP(C10802,'[2]05-2025'!$B$1:$C$65536,2,0)</f>
        <v>SERVIÇOS MÉDICOS</v>
      </c>
      <c r="C10802" s="33" t="s">
        <v>1673</v>
      </c>
      <c r="D10802" s="21">
        <f>VLOOKUP(C10802,'[2]05-2025'!$B$1:$D$65536,3,0)</f>
        <v>3250179.74</v>
      </c>
      <c r="E10802" s="25" t="s">
        <v>1817</v>
      </c>
      <c r="F10802" s="27" t="s">
        <v>1747</v>
      </c>
      <c r="G10802" s="26">
        <v>568.85</v>
      </c>
      <c r="H10802" s="26">
        <v>0</v>
      </c>
      <c r="I10802" s="24">
        <f t="shared" si="169"/>
        <v>2546201.3599999994</v>
      </c>
      <c r="J10802" s="27" t="s">
        <v>69</v>
      </c>
      <c r="K10802" s="2" t="s">
        <v>15</v>
      </c>
    </row>
    <row r="10803" spans="1:11" ht="12" customHeight="1" x14ac:dyDescent="0.2">
      <c r="A10803" s="2">
        <v>1700</v>
      </c>
      <c r="B10803" s="20" t="str">
        <f>VLOOKUP(C10803,'[2]05-2025'!$B$1:$C$65536,2,0)</f>
        <v>SERVIÇOS MÉDICOS</v>
      </c>
      <c r="C10803" s="33" t="s">
        <v>1673</v>
      </c>
      <c r="D10803" s="21">
        <f>VLOOKUP(C10803,'[2]05-2025'!$B$1:$D$65536,3,0)</f>
        <v>3250179.74</v>
      </c>
      <c r="E10803" s="25" t="s">
        <v>1817</v>
      </c>
      <c r="F10803" s="27" t="s">
        <v>1645</v>
      </c>
      <c r="G10803" s="26">
        <v>1896.15</v>
      </c>
      <c r="H10803" s="26">
        <v>0</v>
      </c>
      <c r="I10803" s="24">
        <f t="shared" si="169"/>
        <v>2548097.5099999993</v>
      </c>
      <c r="J10803" s="27" t="s">
        <v>71</v>
      </c>
      <c r="K10803" s="2" t="s">
        <v>15</v>
      </c>
    </row>
    <row r="10804" spans="1:11" ht="12" customHeight="1" x14ac:dyDescent="0.2">
      <c r="A10804" s="2">
        <v>1700</v>
      </c>
      <c r="B10804" s="20" t="str">
        <f>VLOOKUP(C10804,'[2]05-2025'!$B$1:$C$65536,2,0)</f>
        <v>SERVIÇOS MÉDICOS</v>
      </c>
      <c r="C10804" s="33" t="s">
        <v>1673</v>
      </c>
      <c r="D10804" s="21">
        <f>VLOOKUP(C10804,'[2]05-2025'!$B$1:$D$65536,3,0)</f>
        <v>3250179.74</v>
      </c>
      <c r="E10804" s="25" t="s">
        <v>1817</v>
      </c>
      <c r="F10804" s="27" t="s">
        <v>2826</v>
      </c>
      <c r="G10804" s="26">
        <v>33694.58</v>
      </c>
      <c r="H10804" s="26">
        <v>0</v>
      </c>
      <c r="I10804" s="24">
        <f t="shared" si="169"/>
        <v>2581792.0899999994</v>
      </c>
      <c r="J10804" s="27" t="s">
        <v>58</v>
      </c>
      <c r="K10804" s="2" t="s">
        <v>15</v>
      </c>
    </row>
    <row r="10805" spans="1:11" ht="12" customHeight="1" x14ac:dyDescent="0.2">
      <c r="A10805" s="2">
        <v>1700</v>
      </c>
      <c r="B10805" s="20" t="str">
        <f>VLOOKUP(C10805,'[2]05-2025'!$B$1:$C$65536,2,0)</f>
        <v>SERVIÇOS MÉDICOS</v>
      </c>
      <c r="C10805" s="33" t="s">
        <v>1673</v>
      </c>
      <c r="D10805" s="21">
        <f>VLOOKUP(C10805,'[2]05-2025'!$B$1:$D$65536,3,0)</f>
        <v>3250179.74</v>
      </c>
      <c r="E10805" s="25" t="s">
        <v>1817</v>
      </c>
      <c r="F10805" s="27" t="s">
        <v>1747</v>
      </c>
      <c r="G10805" s="26">
        <v>545.6</v>
      </c>
      <c r="H10805" s="26">
        <v>0</v>
      </c>
      <c r="I10805" s="24">
        <f t="shared" si="169"/>
        <v>2582337.6899999995</v>
      </c>
      <c r="J10805" s="27" t="s">
        <v>69</v>
      </c>
      <c r="K10805" s="2" t="s">
        <v>15</v>
      </c>
    </row>
    <row r="10806" spans="1:11" ht="12" customHeight="1" x14ac:dyDescent="0.2">
      <c r="A10806" s="2">
        <v>1700</v>
      </c>
      <c r="B10806" s="20" t="str">
        <f>VLOOKUP(C10806,'[2]05-2025'!$B$1:$C$65536,2,0)</f>
        <v>SERVIÇOS MÉDICOS</v>
      </c>
      <c r="C10806" s="33" t="s">
        <v>1673</v>
      </c>
      <c r="D10806" s="21">
        <f>VLOOKUP(C10806,'[2]05-2025'!$B$1:$D$65536,3,0)</f>
        <v>3250179.74</v>
      </c>
      <c r="E10806" s="25" t="s">
        <v>1817</v>
      </c>
      <c r="F10806" s="27" t="s">
        <v>1645</v>
      </c>
      <c r="G10806" s="26">
        <v>1818.65</v>
      </c>
      <c r="H10806" s="26">
        <v>0</v>
      </c>
      <c r="I10806" s="24">
        <f t="shared" si="169"/>
        <v>2584156.3399999994</v>
      </c>
      <c r="J10806" s="27" t="s">
        <v>71</v>
      </c>
      <c r="K10806" s="2" t="s">
        <v>15</v>
      </c>
    </row>
    <row r="10807" spans="1:11" ht="12" customHeight="1" x14ac:dyDescent="0.2">
      <c r="A10807" s="2">
        <v>1700</v>
      </c>
      <c r="B10807" s="20" t="str">
        <f>VLOOKUP(C10807,'[2]05-2025'!$B$1:$C$65536,2,0)</f>
        <v>SERVIÇOS MÉDICOS</v>
      </c>
      <c r="C10807" s="33" t="s">
        <v>1673</v>
      </c>
      <c r="D10807" s="21">
        <f>VLOOKUP(C10807,'[2]05-2025'!$B$1:$D$65536,3,0)</f>
        <v>3250179.74</v>
      </c>
      <c r="E10807" s="25" t="s">
        <v>1817</v>
      </c>
      <c r="F10807" s="27" t="s">
        <v>2827</v>
      </c>
      <c r="G10807" s="26">
        <v>32317.41</v>
      </c>
      <c r="H10807" s="26">
        <v>0</v>
      </c>
      <c r="I10807" s="24">
        <f t="shared" si="169"/>
        <v>2616473.7499999995</v>
      </c>
      <c r="J10807" s="27" t="s">
        <v>58</v>
      </c>
      <c r="K10807" s="2" t="s">
        <v>15</v>
      </c>
    </row>
    <row r="10808" spans="1:11" ht="12" customHeight="1" x14ac:dyDescent="0.2">
      <c r="A10808" s="2">
        <v>1700</v>
      </c>
      <c r="B10808" s="20" t="str">
        <f>VLOOKUP(C10808,'[2]05-2025'!$B$1:$C$65536,2,0)</f>
        <v>SERVIÇOS MÉDICOS</v>
      </c>
      <c r="C10808" s="33" t="s">
        <v>1673</v>
      </c>
      <c r="D10808" s="21">
        <f>VLOOKUP(C10808,'[2]05-2025'!$B$1:$D$65536,3,0)</f>
        <v>3250179.74</v>
      </c>
      <c r="E10808" s="25" t="s">
        <v>1817</v>
      </c>
      <c r="F10808" s="27" t="s">
        <v>1748</v>
      </c>
      <c r="G10808" s="26">
        <v>1691.34</v>
      </c>
      <c r="H10808" s="26">
        <v>0</v>
      </c>
      <c r="I10808" s="24">
        <f t="shared" si="169"/>
        <v>2618165.0899999994</v>
      </c>
      <c r="J10808" s="27" t="s">
        <v>72</v>
      </c>
      <c r="K10808" s="2" t="s">
        <v>15</v>
      </c>
    </row>
    <row r="10809" spans="1:11" ht="12" customHeight="1" x14ac:dyDescent="0.2">
      <c r="A10809" s="2">
        <v>1700</v>
      </c>
      <c r="B10809" s="20" t="str">
        <f>VLOOKUP(C10809,'[2]05-2025'!$B$1:$C$65536,2,0)</f>
        <v>SERVIÇOS MÉDICOS</v>
      </c>
      <c r="C10809" s="33" t="s">
        <v>1673</v>
      </c>
      <c r="D10809" s="21">
        <f>VLOOKUP(C10809,'[2]05-2025'!$B$1:$D$65536,3,0)</f>
        <v>3250179.74</v>
      </c>
      <c r="E10809" s="25" t="s">
        <v>1819</v>
      </c>
      <c r="F10809" s="27" t="s">
        <v>2940</v>
      </c>
      <c r="G10809" s="26">
        <v>16423.75</v>
      </c>
      <c r="H10809" s="26">
        <v>0</v>
      </c>
      <c r="I10809" s="24">
        <f t="shared" si="169"/>
        <v>2634588.8399999994</v>
      </c>
      <c r="J10809" s="27" t="s">
        <v>59</v>
      </c>
      <c r="K10809" s="2" t="s">
        <v>15</v>
      </c>
    </row>
    <row r="10810" spans="1:11" ht="12" customHeight="1" x14ac:dyDescent="0.2">
      <c r="A10810" s="2">
        <v>1700</v>
      </c>
      <c r="B10810" s="20" t="str">
        <f>VLOOKUP(C10810,'[2]05-2025'!$B$1:$C$65536,2,0)</f>
        <v>SERVIÇOS MÉDICOS</v>
      </c>
      <c r="C10810" s="33" t="s">
        <v>1673</v>
      </c>
      <c r="D10810" s="21">
        <f>VLOOKUP(C10810,'[2]05-2025'!$B$1:$D$65536,3,0)</f>
        <v>3250179.74</v>
      </c>
      <c r="E10810" s="25" t="s">
        <v>1819</v>
      </c>
      <c r="F10810" s="27" t="s">
        <v>1609</v>
      </c>
      <c r="G10810" s="26">
        <v>813.75</v>
      </c>
      <c r="H10810" s="26">
        <v>0</v>
      </c>
      <c r="I10810" s="24">
        <f t="shared" si="169"/>
        <v>2635402.5899999994</v>
      </c>
      <c r="J10810" s="27" t="s">
        <v>72</v>
      </c>
      <c r="K10810" s="2" t="s">
        <v>15</v>
      </c>
    </row>
    <row r="10811" spans="1:11" ht="12" customHeight="1" x14ac:dyDescent="0.2">
      <c r="A10811" s="2">
        <v>1700</v>
      </c>
      <c r="B10811" s="20" t="str">
        <f>VLOOKUP(C10811,'[2]05-2025'!$B$1:$C$65536,2,0)</f>
        <v>SERVIÇOS MÉDICOS</v>
      </c>
      <c r="C10811" s="33" t="s">
        <v>1673</v>
      </c>
      <c r="D10811" s="21">
        <f>VLOOKUP(C10811,'[2]05-2025'!$B$1:$D$65536,3,0)</f>
        <v>3250179.74</v>
      </c>
      <c r="E10811" s="25" t="s">
        <v>1819</v>
      </c>
      <c r="F10811" s="27" t="s">
        <v>1608</v>
      </c>
      <c r="G10811" s="26">
        <v>262.5</v>
      </c>
      <c r="H10811" s="26">
        <v>0</v>
      </c>
      <c r="I10811" s="24">
        <f t="shared" si="169"/>
        <v>2635665.0899999994</v>
      </c>
      <c r="J10811" s="27" t="s">
        <v>69</v>
      </c>
      <c r="K10811" s="2" t="s">
        <v>15</v>
      </c>
    </row>
    <row r="10812" spans="1:11" ht="12" customHeight="1" x14ac:dyDescent="0.2">
      <c r="A10812" s="2">
        <v>1700</v>
      </c>
      <c r="B10812" s="20" t="str">
        <f>VLOOKUP(C10812,'[2]05-2025'!$B$1:$C$65536,2,0)</f>
        <v>SERVIÇOS MÉDICOS</v>
      </c>
      <c r="C10812" s="33" t="s">
        <v>1673</v>
      </c>
      <c r="D10812" s="21">
        <f>VLOOKUP(C10812,'[2]05-2025'!$B$1:$D$65536,3,0)</f>
        <v>3250179.74</v>
      </c>
      <c r="E10812" s="25" t="s">
        <v>1819</v>
      </c>
      <c r="F10812" s="27" t="s">
        <v>2943</v>
      </c>
      <c r="G10812" s="26">
        <v>20644.82</v>
      </c>
      <c r="H10812" s="26">
        <v>0</v>
      </c>
      <c r="I10812" s="24">
        <f t="shared" si="169"/>
        <v>2656309.9099999992</v>
      </c>
      <c r="J10812" s="27" t="s">
        <v>59</v>
      </c>
      <c r="K10812" s="2" t="s">
        <v>15</v>
      </c>
    </row>
    <row r="10813" spans="1:11" ht="12" customHeight="1" x14ac:dyDescent="0.2">
      <c r="A10813" s="2">
        <v>1700</v>
      </c>
      <c r="B10813" s="20" t="str">
        <f>VLOOKUP(C10813,'[2]05-2025'!$B$1:$C$65536,2,0)</f>
        <v>SERVIÇOS MÉDICOS</v>
      </c>
      <c r="C10813" s="33" t="s">
        <v>1673</v>
      </c>
      <c r="D10813" s="21">
        <f>VLOOKUP(C10813,'[2]05-2025'!$B$1:$D$65536,3,0)</f>
        <v>3250179.74</v>
      </c>
      <c r="E10813" s="25" t="s">
        <v>1819</v>
      </c>
      <c r="F10813" s="27" t="s">
        <v>1704</v>
      </c>
      <c r="G10813" s="26">
        <v>748.78</v>
      </c>
      <c r="H10813" s="26">
        <v>0</v>
      </c>
      <c r="I10813" s="24">
        <f t="shared" si="169"/>
        <v>2657058.689999999</v>
      </c>
      <c r="J10813" s="27" t="s">
        <v>71</v>
      </c>
      <c r="K10813" s="2" t="s">
        <v>15</v>
      </c>
    </row>
    <row r="10814" spans="1:11" ht="12" customHeight="1" x14ac:dyDescent="0.2">
      <c r="A10814" s="2">
        <v>1700</v>
      </c>
      <c r="B10814" s="20" t="str">
        <f>VLOOKUP(C10814,'[2]05-2025'!$B$1:$C$65536,2,0)</f>
        <v>SERVIÇOS MÉDICOS</v>
      </c>
      <c r="C10814" s="33" t="s">
        <v>1673</v>
      </c>
      <c r="D10814" s="21">
        <f>VLOOKUP(C10814,'[2]05-2025'!$B$1:$D$65536,3,0)</f>
        <v>3250179.74</v>
      </c>
      <c r="E10814" s="25" t="s">
        <v>1819</v>
      </c>
      <c r="F10814" s="27" t="s">
        <v>1703</v>
      </c>
      <c r="G10814" s="26">
        <v>524.23</v>
      </c>
      <c r="H10814" s="26">
        <v>0</v>
      </c>
      <c r="I10814" s="24">
        <f t="shared" si="169"/>
        <v>2657582.919999999</v>
      </c>
      <c r="J10814" s="27" t="s">
        <v>71</v>
      </c>
      <c r="K10814" s="2" t="s">
        <v>15</v>
      </c>
    </row>
    <row r="10815" spans="1:11" ht="12" customHeight="1" x14ac:dyDescent="0.2">
      <c r="A10815" s="2">
        <v>1700</v>
      </c>
      <c r="B10815" s="20" t="str">
        <f>VLOOKUP(C10815,'[2]05-2025'!$B$1:$C$65536,2,0)</f>
        <v>SERVIÇOS MÉDICOS</v>
      </c>
      <c r="C10815" s="33" t="s">
        <v>1673</v>
      </c>
      <c r="D10815" s="21">
        <f>VLOOKUP(C10815,'[2]05-2025'!$B$1:$D$65536,3,0)</f>
        <v>3250179.74</v>
      </c>
      <c r="E10815" s="25" t="s">
        <v>1819</v>
      </c>
      <c r="F10815" s="27" t="s">
        <v>3049</v>
      </c>
      <c r="G10815" s="26">
        <v>14453.77</v>
      </c>
      <c r="H10815" s="26">
        <v>0</v>
      </c>
      <c r="I10815" s="24">
        <f t="shared" si="169"/>
        <v>2672036.689999999</v>
      </c>
      <c r="J10815" s="27" t="s">
        <v>59</v>
      </c>
      <c r="K10815" s="2" t="s">
        <v>15</v>
      </c>
    </row>
    <row r="10816" spans="1:11" ht="12" customHeight="1" x14ac:dyDescent="0.2">
      <c r="A10816" s="2">
        <v>1700</v>
      </c>
      <c r="B10816" s="20" t="str">
        <f>VLOOKUP(C10816,'[2]05-2025'!$B$1:$C$65536,2,0)</f>
        <v>SERVIÇOS MÉDICOS</v>
      </c>
      <c r="C10816" s="33" t="s">
        <v>1673</v>
      </c>
      <c r="D10816" s="21">
        <f>VLOOKUP(C10816,'[2]05-2025'!$B$1:$D$65536,3,0)</f>
        <v>3250179.74</v>
      </c>
      <c r="E10816" s="25" t="s">
        <v>1819</v>
      </c>
      <c r="F10816" s="27" t="s">
        <v>1608</v>
      </c>
      <c r="G10816" s="26">
        <v>2312.86</v>
      </c>
      <c r="H10816" s="26">
        <v>0</v>
      </c>
      <c r="I10816" s="24">
        <f t="shared" si="169"/>
        <v>2674349.5499999989</v>
      </c>
      <c r="J10816" s="27" t="s">
        <v>69</v>
      </c>
      <c r="K10816" s="2" t="s">
        <v>15</v>
      </c>
    </row>
    <row r="10817" spans="1:11" ht="12" customHeight="1" x14ac:dyDescent="0.2">
      <c r="A10817" s="2">
        <v>1700</v>
      </c>
      <c r="B10817" s="20" t="str">
        <f>VLOOKUP(C10817,'[2]05-2025'!$B$1:$C$65536,2,0)</f>
        <v>SERVIÇOS MÉDICOS</v>
      </c>
      <c r="C10817" s="33" t="s">
        <v>1673</v>
      </c>
      <c r="D10817" s="21">
        <f>VLOOKUP(C10817,'[2]05-2025'!$B$1:$D$65536,3,0)</f>
        <v>3250179.74</v>
      </c>
      <c r="E10817" s="25" t="s">
        <v>1819</v>
      </c>
      <c r="F10817" s="27" t="s">
        <v>2950</v>
      </c>
      <c r="G10817" s="26">
        <v>144708.25</v>
      </c>
      <c r="H10817" s="26">
        <v>0</v>
      </c>
      <c r="I10817" s="24">
        <f t="shared" si="169"/>
        <v>2819057.7999999989</v>
      </c>
      <c r="J10817" s="27" t="s">
        <v>59</v>
      </c>
      <c r="K10817" s="2" t="s">
        <v>15</v>
      </c>
    </row>
    <row r="10818" spans="1:11" ht="12" customHeight="1" x14ac:dyDescent="0.2">
      <c r="A10818" s="2">
        <v>1700</v>
      </c>
      <c r="B10818" s="20" t="str">
        <f>VLOOKUP(C10818,'[2]05-2025'!$B$1:$C$65536,2,0)</f>
        <v>SERVIÇOS MÉDICOS</v>
      </c>
      <c r="C10818" s="33" t="s">
        <v>1673</v>
      </c>
      <c r="D10818" s="21">
        <f>VLOOKUP(C10818,'[2]05-2025'!$B$1:$D$65536,3,0)</f>
        <v>3250179.74</v>
      </c>
      <c r="E10818" s="25" t="s">
        <v>1819</v>
      </c>
      <c r="F10818" s="27" t="s">
        <v>1609</v>
      </c>
      <c r="G10818" s="26">
        <v>7169.88</v>
      </c>
      <c r="H10818" s="26">
        <v>0</v>
      </c>
      <c r="I10818" s="24">
        <f t="shared" si="169"/>
        <v>2826227.6799999988</v>
      </c>
      <c r="J10818" s="27" t="s">
        <v>72</v>
      </c>
      <c r="K10818" s="2" t="s">
        <v>15</v>
      </c>
    </row>
    <row r="10819" spans="1:11" ht="12" customHeight="1" x14ac:dyDescent="0.2">
      <c r="A10819" s="2">
        <v>1700</v>
      </c>
      <c r="B10819" s="20" t="str">
        <f>VLOOKUP(C10819,'[2]05-2025'!$B$1:$C$65536,2,0)</f>
        <v>SERVIÇOS MÉDICOS</v>
      </c>
      <c r="C10819" s="33" t="s">
        <v>1673</v>
      </c>
      <c r="D10819" s="21">
        <f>VLOOKUP(C10819,'[2]05-2025'!$B$1:$D$65536,3,0)</f>
        <v>3250179.74</v>
      </c>
      <c r="E10819" s="25" t="s">
        <v>1819</v>
      </c>
      <c r="F10819" s="27" t="s">
        <v>2951</v>
      </c>
      <c r="G10819" s="26">
        <v>17342.68</v>
      </c>
      <c r="H10819" s="26">
        <v>0</v>
      </c>
      <c r="I10819" s="24">
        <f t="shared" ref="I10819:I10882" si="170">IF(C10819&lt;&gt;C10818,D10819+G10819-H10819,IF(C10819=C10818,I10818+G10819-H10819,"falso"))</f>
        <v>2843570.3599999989</v>
      </c>
      <c r="J10819" s="27" t="s">
        <v>59</v>
      </c>
      <c r="K10819" s="2" t="s">
        <v>15</v>
      </c>
    </row>
    <row r="10820" spans="1:11" ht="12" customHeight="1" x14ac:dyDescent="0.2">
      <c r="A10820" s="2">
        <v>1700</v>
      </c>
      <c r="B10820" s="20" t="str">
        <f>VLOOKUP(C10820,'[2]05-2025'!$B$1:$C$65536,2,0)</f>
        <v>SERVIÇOS MÉDICOS</v>
      </c>
      <c r="C10820" s="33" t="s">
        <v>1673</v>
      </c>
      <c r="D10820" s="21">
        <f>VLOOKUP(C10820,'[2]05-2025'!$B$1:$D$65536,3,0)</f>
        <v>3250179.74</v>
      </c>
      <c r="E10820" s="25" t="s">
        <v>1819</v>
      </c>
      <c r="F10820" s="27" t="s">
        <v>1608</v>
      </c>
      <c r="G10820" s="26">
        <v>277.19</v>
      </c>
      <c r="H10820" s="26">
        <v>0</v>
      </c>
      <c r="I10820" s="24">
        <f t="shared" si="170"/>
        <v>2843847.5499999989</v>
      </c>
      <c r="J10820" s="27" t="s">
        <v>69</v>
      </c>
      <c r="K10820" s="2" t="s">
        <v>15</v>
      </c>
    </row>
    <row r="10821" spans="1:11" ht="12" customHeight="1" x14ac:dyDescent="0.2">
      <c r="A10821" s="2">
        <v>1700</v>
      </c>
      <c r="B10821" s="20" t="str">
        <f>VLOOKUP(C10821,'[2]05-2025'!$B$1:$C$65536,2,0)</f>
        <v>SERVIÇOS MÉDICOS</v>
      </c>
      <c r="C10821" s="33" t="s">
        <v>1673</v>
      </c>
      <c r="D10821" s="21">
        <f>VLOOKUP(C10821,'[2]05-2025'!$B$1:$D$65536,3,0)</f>
        <v>3250179.74</v>
      </c>
      <c r="E10821" s="25" t="s">
        <v>1819</v>
      </c>
      <c r="F10821" s="27" t="s">
        <v>1609</v>
      </c>
      <c r="G10821" s="26">
        <v>859.27</v>
      </c>
      <c r="H10821" s="26">
        <v>0</v>
      </c>
      <c r="I10821" s="24">
        <f t="shared" si="170"/>
        <v>2844706.8199999989</v>
      </c>
      <c r="J10821" s="27" t="s">
        <v>72</v>
      </c>
      <c r="K10821" s="2" t="s">
        <v>15</v>
      </c>
    </row>
    <row r="10822" spans="1:11" ht="12" customHeight="1" x14ac:dyDescent="0.2">
      <c r="A10822" s="2">
        <v>1700</v>
      </c>
      <c r="B10822" s="20" t="str">
        <f>VLOOKUP(C10822,'[2]05-2025'!$B$1:$C$65536,2,0)</f>
        <v>SERVIÇOS MÉDICOS</v>
      </c>
      <c r="C10822" s="33" t="s">
        <v>1673</v>
      </c>
      <c r="D10822" s="21">
        <f>VLOOKUP(C10822,'[2]05-2025'!$B$1:$D$65536,3,0)</f>
        <v>3250179.74</v>
      </c>
      <c r="E10822" s="25" t="s">
        <v>1819</v>
      </c>
      <c r="F10822" s="27" t="s">
        <v>2829</v>
      </c>
      <c r="G10822" s="26">
        <v>40278.379999999997</v>
      </c>
      <c r="H10822" s="26">
        <v>0</v>
      </c>
      <c r="I10822" s="24">
        <f t="shared" si="170"/>
        <v>2884985.1999999988</v>
      </c>
      <c r="J10822" s="27" t="s">
        <v>58</v>
      </c>
      <c r="K10822" s="2" t="s">
        <v>15</v>
      </c>
    </row>
    <row r="10823" spans="1:11" ht="12" customHeight="1" x14ac:dyDescent="0.2">
      <c r="A10823" s="2">
        <v>1700</v>
      </c>
      <c r="B10823" s="20" t="str">
        <f>VLOOKUP(C10823,'[2]05-2025'!$B$1:$C$65536,2,0)</f>
        <v>SERVIÇOS MÉDICOS</v>
      </c>
      <c r="C10823" s="33" t="s">
        <v>1673</v>
      </c>
      <c r="D10823" s="21">
        <f>VLOOKUP(C10823,'[2]05-2025'!$B$1:$D$65536,3,0)</f>
        <v>3250179.74</v>
      </c>
      <c r="E10823" s="25" t="s">
        <v>1819</v>
      </c>
      <c r="F10823" s="27" t="s">
        <v>1776</v>
      </c>
      <c r="G10823" s="26">
        <v>636.98</v>
      </c>
      <c r="H10823" s="26">
        <v>0</v>
      </c>
      <c r="I10823" s="24">
        <f t="shared" si="170"/>
        <v>2885622.1799999988</v>
      </c>
      <c r="J10823" s="27" t="s">
        <v>69</v>
      </c>
      <c r="K10823" s="2" t="s">
        <v>15</v>
      </c>
    </row>
    <row r="10824" spans="1:11" ht="12" customHeight="1" x14ac:dyDescent="0.2">
      <c r="A10824" s="2">
        <v>1700</v>
      </c>
      <c r="B10824" s="20" t="str">
        <f>VLOOKUP(C10824,'[2]05-2025'!$B$1:$C$65536,2,0)</f>
        <v>SERVIÇOS MÉDICOS</v>
      </c>
      <c r="C10824" s="33" t="s">
        <v>1673</v>
      </c>
      <c r="D10824" s="21">
        <f>VLOOKUP(C10824,'[2]05-2025'!$B$1:$D$65536,3,0)</f>
        <v>3250179.74</v>
      </c>
      <c r="E10824" s="25" t="s">
        <v>1819</v>
      </c>
      <c r="F10824" s="27" t="s">
        <v>1777</v>
      </c>
      <c r="G10824" s="26">
        <v>1273.96</v>
      </c>
      <c r="H10824" s="26">
        <v>0</v>
      </c>
      <c r="I10824" s="24">
        <f t="shared" si="170"/>
        <v>2886896.1399999987</v>
      </c>
      <c r="J10824" s="27" t="s">
        <v>72</v>
      </c>
      <c r="K10824" s="2" t="s">
        <v>15</v>
      </c>
    </row>
    <row r="10825" spans="1:11" ht="12" customHeight="1" x14ac:dyDescent="0.2">
      <c r="A10825" s="2">
        <v>1700</v>
      </c>
      <c r="B10825" s="20" t="str">
        <f>VLOOKUP(C10825,'[2]05-2025'!$B$1:$C$65536,2,0)</f>
        <v>SERVIÇOS MÉDICOS</v>
      </c>
      <c r="C10825" s="33" t="s">
        <v>1673</v>
      </c>
      <c r="D10825" s="21">
        <f>VLOOKUP(C10825,'[2]05-2025'!$B$1:$D$65536,3,0)</f>
        <v>3250179.74</v>
      </c>
      <c r="E10825" s="25" t="s">
        <v>1819</v>
      </c>
      <c r="F10825" s="27" t="s">
        <v>1777</v>
      </c>
      <c r="G10825" s="26">
        <v>276.02</v>
      </c>
      <c r="H10825" s="26">
        <v>0</v>
      </c>
      <c r="I10825" s="24">
        <f t="shared" si="170"/>
        <v>2887172.1599999988</v>
      </c>
      <c r="J10825" s="27" t="s">
        <v>72</v>
      </c>
      <c r="K10825" s="2" t="s">
        <v>15</v>
      </c>
    </row>
    <row r="10826" spans="1:11" ht="12" customHeight="1" x14ac:dyDescent="0.2">
      <c r="A10826" s="2">
        <v>1700</v>
      </c>
      <c r="B10826" s="20" t="str">
        <f>VLOOKUP(C10826,'[2]05-2025'!$B$1:$C$65536,2,0)</f>
        <v>SERVIÇOS MÉDICOS</v>
      </c>
      <c r="C10826" s="33" t="s">
        <v>1673</v>
      </c>
      <c r="D10826" s="21">
        <f>VLOOKUP(C10826,'[2]05-2025'!$B$1:$D$65536,3,0)</f>
        <v>3250179.74</v>
      </c>
      <c r="E10826" s="25" t="s">
        <v>1819</v>
      </c>
      <c r="F10826" s="27" t="s">
        <v>1776</v>
      </c>
      <c r="G10826" s="26">
        <v>3774.39</v>
      </c>
      <c r="H10826" s="26">
        <v>0</v>
      </c>
      <c r="I10826" s="24">
        <f t="shared" si="170"/>
        <v>2890946.5499999989</v>
      </c>
      <c r="J10826" s="27" t="s">
        <v>69</v>
      </c>
      <c r="K10826" s="2" t="s">
        <v>15</v>
      </c>
    </row>
    <row r="10827" spans="1:11" ht="12" customHeight="1" x14ac:dyDescent="0.2">
      <c r="A10827" s="2">
        <v>1700</v>
      </c>
      <c r="B10827" s="20" t="str">
        <f>VLOOKUP(C10827,'[2]05-2025'!$B$1:$C$65536,2,0)</f>
        <v>SERVIÇOS MÉDICOS</v>
      </c>
      <c r="C10827" s="33" t="s">
        <v>1673</v>
      </c>
      <c r="D10827" s="21">
        <f>VLOOKUP(C10827,'[2]05-2025'!$B$1:$D$65536,3,0)</f>
        <v>3250179.74</v>
      </c>
      <c r="E10827" s="25" t="s">
        <v>1819</v>
      </c>
      <c r="F10827" s="27" t="s">
        <v>1777</v>
      </c>
      <c r="G10827" s="26">
        <v>1635.57</v>
      </c>
      <c r="H10827" s="26">
        <v>0</v>
      </c>
      <c r="I10827" s="24">
        <f t="shared" si="170"/>
        <v>2892582.1199999987</v>
      </c>
      <c r="J10827" s="27" t="s">
        <v>72</v>
      </c>
      <c r="K10827" s="2" t="s">
        <v>15</v>
      </c>
    </row>
    <row r="10828" spans="1:11" ht="12" customHeight="1" x14ac:dyDescent="0.2">
      <c r="A10828" s="2">
        <v>1700</v>
      </c>
      <c r="B10828" s="20" t="str">
        <f>VLOOKUP(C10828,'[2]05-2025'!$B$1:$C$65536,2,0)</f>
        <v>SERVIÇOS MÉDICOS</v>
      </c>
      <c r="C10828" s="33" t="s">
        <v>1673</v>
      </c>
      <c r="D10828" s="21">
        <f>VLOOKUP(C10828,'[2]05-2025'!$B$1:$D$65536,3,0)</f>
        <v>3250179.74</v>
      </c>
      <c r="E10828" s="25" t="s">
        <v>1819</v>
      </c>
      <c r="F10828" s="27" t="s">
        <v>1777</v>
      </c>
      <c r="G10828" s="26">
        <v>7548.78</v>
      </c>
      <c r="H10828" s="26">
        <v>0</v>
      </c>
      <c r="I10828" s="24">
        <f t="shared" si="170"/>
        <v>2900130.8999999985</v>
      </c>
      <c r="J10828" s="27" t="s">
        <v>72</v>
      </c>
      <c r="K10828" s="2" t="s">
        <v>15</v>
      </c>
    </row>
    <row r="10829" spans="1:11" ht="12" customHeight="1" x14ac:dyDescent="0.2">
      <c r="A10829" s="2">
        <v>1700</v>
      </c>
      <c r="B10829" s="20" t="str">
        <f>VLOOKUP(C10829,'[2]05-2025'!$B$1:$C$65536,2,0)</f>
        <v>SERVIÇOS MÉDICOS</v>
      </c>
      <c r="C10829" s="33" t="s">
        <v>1673</v>
      </c>
      <c r="D10829" s="21">
        <f>VLOOKUP(C10829,'[2]05-2025'!$B$1:$D$65536,3,0)</f>
        <v>3250179.74</v>
      </c>
      <c r="E10829" s="25" t="s">
        <v>1819</v>
      </c>
      <c r="F10829" s="27" t="s">
        <v>2830</v>
      </c>
      <c r="G10829" s="26">
        <v>238667.31</v>
      </c>
      <c r="H10829" s="26">
        <v>0</v>
      </c>
      <c r="I10829" s="24">
        <f t="shared" si="170"/>
        <v>3138798.2099999986</v>
      </c>
      <c r="J10829" s="27" t="s">
        <v>58</v>
      </c>
      <c r="K10829" s="2" t="s">
        <v>15</v>
      </c>
    </row>
    <row r="10830" spans="1:11" ht="12" customHeight="1" x14ac:dyDescent="0.2">
      <c r="A10830" s="2">
        <v>1700</v>
      </c>
      <c r="B10830" s="20" t="str">
        <f>VLOOKUP(C10830,'[2]05-2025'!$B$1:$C$65536,2,0)</f>
        <v>SERVIÇOS MÉDICOS</v>
      </c>
      <c r="C10830" s="33" t="s">
        <v>1673</v>
      </c>
      <c r="D10830" s="21">
        <f>VLOOKUP(C10830,'[2]05-2025'!$B$1:$D$65536,3,0)</f>
        <v>3250179.74</v>
      </c>
      <c r="E10830" s="25" t="s">
        <v>1804</v>
      </c>
      <c r="F10830" s="27" t="s">
        <v>1649</v>
      </c>
      <c r="G10830" s="26">
        <v>452.95</v>
      </c>
      <c r="H10830" s="26">
        <v>0</v>
      </c>
      <c r="I10830" s="24">
        <f t="shared" si="170"/>
        <v>3139251.1599999988</v>
      </c>
      <c r="J10830" s="27" t="s">
        <v>69</v>
      </c>
      <c r="K10830" s="2" t="s">
        <v>15</v>
      </c>
    </row>
    <row r="10831" spans="1:11" ht="12" customHeight="1" x14ac:dyDescent="0.2">
      <c r="A10831" s="2">
        <v>1700</v>
      </c>
      <c r="B10831" s="20" t="str">
        <f>VLOOKUP(C10831,'[2]05-2025'!$B$1:$C$65536,2,0)</f>
        <v>SERVIÇOS MÉDICOS</v>
      </c>
      <c r="C10831" s="33" t="s">
        <v>1673</v>
      </c>
      <c r="D10831" s="21">
        <f>VLOOKUP(C10831,'[2]05-2025'!$B$1:$D$65536,3,0)</f>
        <v>3250179.74</v>
      </c>
      <c r="E10831" s="25" t="s">
        <v>1804</v>
      </c>
      <c r="F10831" s="27" t="s">
        <v>1648</v>
      </c>
      <c r="G10831" s="26">
        <v>1056.9100000000001</v>
      </c>
      <c r="H10831" s="26">
        <v>0</v>
      </c>
      <c r="I10831" s="24">
        <f t="shared" si="170"/>
        <v>3140308.0699999989</v>
      </c>
      <c r="J10831" s="27" t="s">
        <v>71</v>
      </c>
      <c r="K10831" s="2" t="s">
        <v>15</v>
      </c>
    </row>
    <row r="10832" spans="1:11" ht="12" customHeight="1" x14ac:dyDescent="0.2">
      <c r="A10832" s="2">
        <v>1700</v>
      </c>
      <c r="B10832" s="20" t="str">
        <f>VLOOKUP(C10832,'[2]05-2025'!$B$1:$C$65536,2,0)</f>
        <v>SERVIÇOS MÉDICOS</v>
      </c>
      <c r="C10832" s="33" t="s">
        <v>1673</v>
      </c>
      <c r="D10832" s="21">
        <f>VLOOKUP(C10832,'[2]05-2025'!$B$1:$D$65536,3,0)</f>
        <v>3250179.74</v>
      </c>
      <c r="E10832" s="25" t="s">
        <v>1804</v>
      </c>
      <c r="F10832" s="27" t="s">
        <v>1647</v>
      </c>
      <c r="G10832" s="26">
        <v>1404.16</v>
      </c>
      <c r="H10832" s="26">
        <v>0</v>
      </c>
      <c r="I10832" s="24">
        <f t="shared" si="170"/>
        <v>3141712.2299999991</v>
      </c>
      <c r="J10832" s="27" t="s">
        <v>72</v>
      </c>
      <c r="K10832" s="2" t="s">
        <v>15</v>
      </c>
    </row>
    <row r="10833" spans="1:11" ht="12" customHeight="1" x14ac:dyDescent="0.2">
      <c r="A10833" s="2">
        <v>1700</v>
      </c>
      <c r="B10833" s="20" t="str">
        <f>VLOOKUP(C10833,'[2]05-2025'!$B$1:$C$65536,2,0)</f>
        <v>SERVIÇOS MÉDICOS</v>
      </c>
      <c r="C10833" s="33" t="s">
        <v>1673</v>
      </c>
      <c r="D10833" s="21">
        <f>VLOOKUP(C10833,'[2]05-2025'!$B$1:$D$65536,3,0)</f>
        <v>3250179.74</v>
      </c>
      <c r="E10833" s="25" t="s">
        <v>1804</v>
      </c>
      <c r="F10833" s="27" t="s">
        <v>3047</v>
      </c>
      <c r="G10833" s="26">
        <v>27283.31</v>
      </c>
      <c r="H10833" s="26">
        <v>0</v>
      </c>
      <c r="I10833" s="24">
        <f t="shared" si="170"/>
        <v>3168995.5399999991</v>
      </c>
      <c r="J10833" s="27" t="s">
        <v>58</v>
      </c>
      <c r="K10833" s="2" t="s">
        <v>15</v>
      </c>
    </row>
    <row r="10834" spans="1:11" ht="12" customHeight="1" x14ac:dyDescent="0.2">
      <c r="A10834" s="2">
        <v>1700</v>
      </c>
      <c r="B10834" s="20" t="str">
        <f>VLOOKUP(C10834,'[2]05-2025'!$B$1:$C$65536,2,0)</f>
        <v>SERVIÇOS MÉDICOS</v>
      </c>
      <c r="C10834" s="33" t="s">
        <v>1673</v>
      </c>
      <c r="D10834" s="21">
        <f>VLOOKUP(C10834,'[2]05-2025'!$B$1:$D$65536,3,0)</f>
        <v>3250179.74</v>
      </c>
      <c r="E10834" s="25" t="s">
        <v>1804</v>
      </c>
      <c r="F10834" s="27" t="s">
        <v>2963</v>
      </c>
      <c r="G10834" s="26">
        <v>1650</v>
      </c>
      <c r="H10834" s="26">
        <v>0</v>
      </c>
      <c r="I10834" s="24">
        <f t="shared" si="170"/>
        <v>3170645.5399999991</v>
      </c>
      <c r="J10834" s="27" t="s">
        <v>59</v>
      </c>
      <c r="K10834" s="2" t="s">
        <v>15</v>
      </c>
    </row>
    <row r="10835" spans="1:11" ht="12" customHeight="1" x14ac:dyDescent="0.2">
      <c r="A10835" s="2">
        <v>1700</v>
      </c>
      <c r="B10835" s="20" t="str">
        <f>VLOOKUP(C10835,'[2]05-2025'!$B$1:$C$65536,2,0)</f>
        <v>SERVIÇOS MÉDICOS</v>
      </c>
      <c r="C10835" s="33" t="s">
        <v>1673</v>
      </c>
      <c r="D10835" s="21">
        <f>VLOOKUP(C10835,'[2]05-2025'!$B$1:$D$65536,3,0)</f>
        <v>3250179.74</v>
      </c>
      <c r="E10835" s="25" t="s">
        <v>1821</v>
      </c>
      <c r="F10835" s="27" t="s">
        <v>1660</v>
      </c>
      <c r="G10835" s="26">
        <v>742.14</v>
      </c>
      <c r="H10835" s="26">
        <v>0</v>
      </c>
      <c r="I10835" s="24">
        <f t="shared" si="170"/>
        <v>3171387.6799999992</v>
      </c>
      <c r="J10835" s="27" t="s">
        <v>72</v>
      </c>
      <c r="K10835" s="2" t="s">
        <v>15</v>
      </c>
    </row>
    <row r="10836" spans="1:11" ht="12" customHeight="1" x14ac:dyDescent="0.2">
      <c r="A10836" s="2">
        <v>1700</v>
      </c>
      <c r="B10836" s="20" t="str">
        <f>VLOOKUP(C10836,'[2]05-2025'!$B$1:$C$65536,2,0)</f>
        <v>SERVIÇOS MÉDICOS</v>
      </c>
      <c r="C10836" s="33" t="s">
        <v>1673</v>
      </c>
      <c r="D10836" s="21">
        <f>VLOOKUP(C10836,'[2]05-2025'!$B$1:$D$65536,3,0)</f>
        <v>3250179.74</v>
      </c>
      <c r="E10836" s="25" t="s">
        <v>1821</v>
      </c>
      <c r="F10836" s="27" t="s">
        <v>2977</v>
      </c>
      <c r="G10836" s="26">
        <v>14978.46</v>
      </c>
      <c r="H10836" s="26">
        <v>0</v>
      </c>
      <c r="I10836" s="24">
        <f t="shared" si="170"/>
        <v>3186366.1399999992</v>
      </c>
      <c r="J10836" s="27" t="s">
        <v>59</v>
      </c>
      <c r="K10836" s="2" t="s">
        <v>15</v>
      </c>
    </row>
    <row r="10837" spans="1:11" ht="12" customHeight="1" x14ac:dyDescent="0.2">
      <c r="A10837" s="2">
        <v>1700</v>
      </c>
      <c r="B10837" s="20" t="str">
        <f>VLOOKUP(C10837,'[2]05-2025'!$B$1:$C$65536,2,0)</f>
        <v>SERVIÇOS MÉDICOS</v>
      </c>
      <c r="C10837" s="33" t="s">
        <v>1673</v>
      </c>
      <c r="D10837" s="21">
        <f>VLOOKUP(C10837,'[2]05-2025'!$B$1:$D$65536,3,0)</f>
        <v>3250179.74</v>
      </c>
      <c r="E10837" s="25" t="s">
        <v>1821</v>
      </c>
      <c r="F10837" s="27" t="s">
        <v>1661</v>
      </c>
      <c r="G10837" s="26">
        <v>239.4</v>
      </c>
      <c r="H10837" s="26">
        <v>0</v>
      </c>
      <c r="I10837" s="24">
        <f t="shared" si="170"/>
        <v>3186605.5399999991</v>
      </c>
      <c r="J10837" s="27" t="s">
        <v>69</v>
      </c>
      <c r="K10837" s="2" t="s">
        <v>15</v>
      </c>
    </row>
    <row r="10838" spans="1:11" ht="12" customHeight="1" x14ac:dyDescent="0.2">
      <c r="A10838" s="2">
        <v>1700</v>
      </c>
      <c r="B10838" s="20" t="str">
        <f>VLOOKUP(C10838,'[2]05-2025'!$B$1:$C$65536,2,0)</f>
        <v>SERVIÇOS MÉDICOS</v>
      </c>
      <c r="C10838" s="33" t="s">
        <v>1673</v>
      </c>
      <c r="D10838" s="21">
        <f>VLOOKUP(C10838,'[2]05-2025'!$B$1:$D$65536,3,0)</f>
        <v>3250179.74</v>
      </c>
      <c r="E10838" s="25" t="s">
        <v>1806</v>
      </c>
      <c r="F10838" s="27" t="s">
        <v>2998</v>
      </c>
      <c r="G10838" s="26">
        <v>1146</v>
      </c>
      <c r="H10838" s="26">
        <v>0</v>
      </c>
      <c r="I10838" s="24">
        <f t="shared" si="170"/>
        <v>3187751.5399999991</v>
      </c>
      <c r="J10838" s="27" t="s">
        <v>59</v>
      </c>
      <c r="K10838" s="2" t="s">
        <v>15</v>
      </c>
    </row>
    <row r="10839" spans="1:11" ht="12" customHeight="1" x14ac:dyDescent="0.2">
      <c r="A10839" s="2">
        <v>1700</v>
      </c>
      <c r="B10839" s="20" t="str">
        <f>VLOOKUP(C10839,'[2]05-2025'!$B$1:$C$65536,2,0)</f>
        <v>SERVIÇOS MÉDICOS</v>
      </c>
      <c r="C10839" s="33" t="s">
        <v>1673</v>
      </c>
      <c r="D10839" s="21">
        <f>VLOOKUP(C10839,'[2]05-2025'!$B$1:$D$65536,3,0)</f>
        <v>3250179.74</v>
      </c>
      <c r="E10839" s="25" t="s">
        <v>1824</v>
      </c>
      <c r="F10839" s="27" t="s">
        <v>3012</v>
      </c>
      <c r="G10839" s="26">
        <v>128139.54</v>
      </c>
      <c r="H10839" s="26">
        <v>0</v>
      </c>
      <c r="I10839" s="24">
        <f t="shared" si="170"/>
        <v>3315891.0799999991</v>
      </c>
      <c r="J10839" s="27" t="s">
        <v>60</v>
      </c>
      <c r="K10839" s="2" t="s">
        <v>15</v>
      </c>
    </row>
    <row r="10840" spans="1:11" ht="12" customHeight="1" x14ac:dyDescent="0.2">
      <c r="A10840" s="2">
        <v>1700</v>
      </c>
      <c r="B10840" s="20" t="str">
        <f>VLOOKUP(C10840,'[2]05-2025'!$B$1:$C$65536,2,0)</f>
        <v>SERVIÇOS MÉDICOS</v>
      </c>
      <c r="C10840" s="33" t="s">
        <v>1673</v>
      </c>
      <c r="D10840" s="21">
        <f>VLOOKUP(C10840,'[2]05-2025'!$B$1:$D$65536,3,0)</f>
        <v>3250179.74</v>
      </c>
      <c r="E10840" s="25" t="s">
        <v>1824</v>
      </c>
      <c r="F10840" s="27" t="s">
        <v>3018</v>
      </c>
      <c r="G10840" s="26">
        <v>338760.5</v>
      </c>
      <c r="H10840" s="26">
        <v>0</v>
      </c>
      <c r="I10840" s="24">
        <f t="shared" si="170"/>
        <v>3654651.5799999991</v>
      </c>
      <c r="J10840" s="27" t="s">
        <v>60</v>
      </c>
      <c r="K10840" s="2" t="s">
        <v>15</v>
      </c>
    </row>
    <row r="10841" spans="1:11" ht="12" customHeight="1" x14ac:dyDescent="0.2">
      <c r="A10841" s="2">
        <v>1700</v>
      </c>
      <c r="B10841" s="20" t="str">
        <f>VLOOKUP(C10841,'[2]05-2025'!$B$1:$C$65536,2,0)</f>
        <v>SERVIÇOS MÉDICOS</v>
      </c>
      <c r="C10841" s="33" t="s">
        <v>1673</v>
      </c>
      <c r="D10841" s="21">
        <f>VLOOKUP(C10841,'[2]05-2025'!$B$1:$D$65536,3,0)</f>
        <v>3250179.74</v>
      </c>
      <c r="E10841" s="25" t="s">
        <v>1824</v>
      </c>
      <c r="F10841" s="27" t="s">
        <v>3023</v>
      </c>
      <c r="G10841" s="26">
        <v>116105.08</v>
      </c>
      <c r="H10841" s="26">
        <v>0</v>
      </c>
      <c r="I10841" s="24">
        <f t="shared" si="170"/>
        <v>3770756.6599999992</v>
      </c>
      <c r="J10841" s="27" t="s">
        <v>60</v>
      </c>
      <c r="K10841" s="2" t="s">
        <v>15</v>
      </c>
    </row>
    <row r="10842" spans="1:11" ht="12" customHeight="1" x14ac:dyDescent="0.2">
      <c r="A10842" s="2">
        <v>1700</v>
      </c>
      <c r="B10842" s="20" t="str">
        <f>VLOOKUP(C10842,'[2]05-2025'!$B$1:$C$65536,2,0)</f>
        <v>SERVIÇOS MÉDICOS</v>
      </c>
      <c r="C10842" s="33" t="s">
        <v>1673</v>
      </c>
      <c r="D10842" s="21">
        <f>VLOOKUP(C10842,'[2]05-2025'!$B$1:$D$65536,3,0)</f>
        <v>3250179.74</v>
      </c>
      <c r="E10842" s="25" t="s">
        <v>1824</v>
      </c>
      <c r="F10842" s="27" t="s">
        <v>3027</v>
      </c>
      <c r="G10842" s="26">
        <v>153359.67999999999</v>
      </c>
      <c r="H10842" s="26">
        <v>0</v>
      </c>
      <c r="I10842" s="24">
        <f t="shared" si="170"/>
        <v>3924116.3399999994</v>
      </c>
      <c r="J10842" s="27" t="s">
        <v>60</v>
      </c>
      <c r="K10842" s="2" t="s">
        <v>15</v>
      </c>
    </row>
    <row r="10843" spans="1:11" ht="12" customHeight="1" x14ac:dyDescent="0.2">
      <c r="A10843" s="2">
        <v>1700</v>
      </c>
      <c r="B10843" s="20" t="str">
        <f>VLOOKUP(C10843,'[2]05-2025'!$B$1:$C$65536,2,0)</f>
        <v>SERVIÇOS MÉDICOS</v>
      </c>
      <c r="C10843" s="33" t="s">
        <v>1673</v>
      </c>
      <c r="D10843" s="21">
        <f>VLOOKUP(C10843,'[2]05-2025'!$B$1:$D$65536,3,0)</f>
        <v>3250179.74</v>
      </c>
      <c r="E10843" s="25" t="s">
        <v>1824</v>
      </c>
      <c r="F10843" s="27" t="s">
        <v>3032</v>
      </c>
      <c r="G10843" s="26">
        <v>18000</v>
      </c>
      <c r="H10843" s="26">
        <v>0</v>
      </c>
      <c r="I10843" s="24">
        <f t="shared" si="170"/>
        <v>3942116.3399999994</v>
      </c>
      <c r="J10843" s="27" t="s">
        <v>60</v>
      </c>
      <c r="K10843" s="2" t="s">
        <v>15</v>
      </c>
    </row>
    <row r="10844" spans="1:11" ht="12" customHeight="1" x14ac:dyDescent="0.2">
      <c r="A10844" s="2">
        <v>1700</v>
      </c>
      <c r="B10844" s="20" t="str">
        <f>VLOOKUP(C10844,'[2]05-2025'!$B$1:$C$65536,2,0)</f>
        <v>ENERGIA ELETRICA</v>
      </c>
      <c r="C10844" s="33" t="s">
        <v>115</v>
      </c>
      <c r="D10844" s="21">
        <f>VLOOKUP(C10844,'[2]05-2025'!$B$1:$D$65536,3,0)</f>
        <v>920598.8</v>
      </c>
      <c r="E10844" s="25" t="s">
        <v>1813</v>
      </c>
      <c r="F10844" s="27" t="s">
        <v>3180</v>
      </c>
      <c r="G10844" s="26">
        <v>0</v>
      </c>
      <c r="H10844" s="26">
        <v>4445.3900000000003</v>
      </c>
      <c r="I10844" s="24">
        <f t="shared" si="170"/>
        <v>916153.41</v>
      </c>
      <c r="J10844" s="27" t="s">
        <v>59</v>
      </c>
      <c r="K10844" s="2" t="s">
        <v>15</v>
      </c>
    </row>
    <row r="10845" spans="1:11" ht="12" customHeight="1" x14ac:dyDescent="0.2">
      <c r="A10845" s="2">
        <v>1700</v>
      </c>
      <c r="B10845" s="20" t="str">
        <f>VLOOKUP(C10845,'[2]05-2025'!$B$1:$C$65536,2,0)</f>
        <v>ENERGIA ELETRICA</v>
      </c>
      <c r="C10845" s="33" t="s">
        <v>115</v>
      </c>
      <c r="D10845" s="21">
        <f>VLOOKUP(C10845,'[2]05-2025'!$B$1:$D$65536,3,0)</f>
        <v>920598.8</v>
      </c>
      <c r="E10845" s="25" t="s">
        <v>1816</v>
      </c>
      <c r="F10845" s="27" t="s">
        <v>3181</v>
      </c>
      <c r="G10845" s="26">
        <v>0</v>
      </c>
      <c r="H10845" s="26">
        <v>12967.05</v>
      </c>
      <c r="I10845" s="24">
        <f t="shared" si="170"/>
        <v>903186.36</v>
      </c>
      <c r="J10845" s="27" t="s">
        <v>59</v>
      </c>
      <c r="K10845" s="2" t="s">
        <v>15</v>
      </c>
    </row>
    <row r="10846" spans="1:11" ht="12" customHeight="1" x14ac:dyDescent="0.2">
      <c r="A10846" s="2">
        <v>1700</v>
      </c>
      <c r="B10846" s="20" t="str">
        <f>VLOOKUP(C10846,'[2]05-2025'!$B$1:$C$65536,2,0)</f>
        <v>ENERGIA ELETRICA</v>
      </c>
      <c r="C10846" s="33" t="s">
        <v>115</v>
      </c>
      <c r="D10846" s="21">
        <f>VLOOKUP(C10846,'[2]05-2025'!$B$1:$D$65536,3,0)</f>
        <v>920598.8</v>
      </c>
      <c r="E10846" s="25" t="s">
        <v>1823</v>
      </c>
      <c r="F10846" s="27" t="s">
        <v>3182</v>
      </c>
      <c r="G10846" s="26">
        <v>0</v>
      </c>
      <c r="H10846" s="26">
        <v>155517.29999999999</v>
      </c>
      <c r="I10846" s="24">
        <f t="shared" si="170"/>
        <v>747669.06</v>
      </c>
      <c r="J10846" s="27" t="s">
        <v>60</v>
      </c>
      <c r="K10846" s="2" t="s">
        <v>15</v>
      </c>
    </row>
    <row r="10847" spans="1:11" ht="12" customHeight="1" x14ac:dyDescent="0.2">
      <c r="A10847" s="2">
        <v>1700</v>
      </c>
      <c r="B10847" s="20" t="str">
        <f>VLOOKUP(C10847,'[2]05-2025'!$B$1:$C$65536,2,0)</f>
        <v>ENERGIA ELETRICA</v>
      </c>
      <c r="C10847" s="33" t="s">
        <v>115</v>
      </c>
      <c r="D10847" s="21">
        <f>VLOOKUP(C10847,'[2]05-2025'!$B$1:$D$65536,3,0)</f>
        <v>920598.8</v>
      </c>
      <c r="E10847" s="25" t="s">
        <v>1823</v>
      </c>
      <c r="F10847" s="27" t="s">
        <v>3183</v>
      </c>
      <c r="G10847" s="26">
        <v>0</v>
      </c>
      <c r="H10847" s="26">
        <v>13015.96</v>
      </c>
      <c r="I10847" s="24">
        <f t="shared" si="170"/>
        <v>734653.10000000009</v>
      </c>
      <c r="J10847" s="27" t="s">
        <v>59</v>
      </c>
      <c r="K10847" s="2" t="s">
        <v>15</v>
      </c>
    </row>
    <row r="10848" spans="1:11" ht="12" customHeight="1" x14ac:dyDescent="0.2">
      <c r="A10848" s="2">
        <v>1700</v>
      </c>
      <c r="B10848" s="20" t="str">
        <f>VLOOKUP(C10848,'[2]05-2025'!$B$1:$C$65536,2,0)</f>
        <v>ENERGIA ELETRICA</v>
      </c>
      <c r="C10848" s="33" t="s">
        <v>115</v>
      </c>
      <c r="D10848" s="21">
        <f>VLOOKUP(C10848,'[2]05-2025'!$B$1:$D$65536,3,0)</f>
        <v>920598.8</v>
      </c>
      <c r="E10848" s="25" t="s">
        <v>1810</v>
      </c>
      <c r="F10848" s="27" t="s">
        <v>3056</v>
      </c>
      <c r="G10848" s="26">
        <v>4225.9399999999996</v>
      </c>
      <c r="H10848" s="26">
        <v>0</v>
      </c>
      <c r="I10848" s="24">
        <f t="shared" si="170"/>
        <v>738879.04</v>
      </c>
      <c r="J10848" s="27" t="s">
        <v>75</v>
      </c>
      <c r="K10848" s="2" t="s">
        <v>15</v>
      </c>
    </row>
    <row r="10849" spans="1:11" ht="12" customHeight="1" x14ac:dyDescent="0.2">
      <c r="A10849" s="2">
        <v>1700</v>
      </c>
      <c r="B10849" s="20" t="str">
        <f>VLOOKUP(C10849,'[2]05-2025'!$B$1:$C$65536,2,0)</f>
        <v>ENERGIA ELETRICA</v>
      </c>
      <c r="C10849" s="33" t="s">
        <v>115</v>
      </c>
      <c r="D10849" s="21">
        <f>VLOOKUP(C10849,'[2]05-2025'!$B$1:$D$65536,3,0)</f>
        <v>920598.8</v>
      </c>
      <c r="E10849" s="25" t="s">
        <v>1815</v>
      </c>
      <c r="F10849" s="27" t="s">
        <v>3057</v>
      </c>
      <c r="G10849" s="26">
        <v>47.28</v>
      </c>
      <c r="H10849" s="26">
        <v>0</v>
      </c>
      <c r="I10849" s="24">
        <f t="shared" si="170"/>
        <v>738926.32000000007</v>
      </c>
      <c r="J10849" s="27" t="s">
        <v>75</v>
      </c>
      <c r="K10849" s="2" t="s">
        <v>15</v>
      </c>
    </row>
    <row r="10850" spans="1:11" ht="12" customHeight="1" x14ac:dyDescent="0.2">
      <c r="A10850" s="2">
        <v>1700</v>
      </c>
      <c r="B10850" s="20" t="str">
        <f>VLOOKUP(C10850,'[2]05-2025'!$B$1:$C$65536,2,0)</f>
        <v>ENERGIA ELETRICA</v>
      </c>
      <c r="C10850" s="33" t="s">
        <v>115</v>
      </c>
      <c r="D10850" s="21">
        <f>VLOOKUP(C10850,'[2]05-2025'!$B$1:$D$65536,3,0)</f>
        <v>920598.8</v>
      </c>
      <c r="E10850" s="25" t="s">
        <v>1817</v>
      </c>
      <c r="F10850" s="27" t="s">
        <v>3058</v>
      </c>
      <c r="G10850" s="26">
        <v>116.75</v>
      </c>
      <c r="H10850" s="26">
        <v>0</v>
      </c>
      <c r="I10850" s="24">
        <f t="shared" si="170"/>
        <v>739043.07000000007</v>
      </c>
      <c r="J10850" s="27" t="s">
        <v>75</v>
      </c>
      <c r="K10850" s="2" t="s">
        <v>15</v>
      </c>
    </row>
    <row r="10851" spans="1:11" ht="12" customHeight="1" x14ac:dyDescent="0.2">
      <c r="A10851" s="2">
        <v>1700</v>
      </c>
      <c r="B10851" s="20" t="str">
        <f>VLOOKUP(C10851,'[2]05-2025'!$B$1:$C$65536,2,0)</f>
        <v>ENERGIA ELETRICA</v>
      </c>
      <c r="C10851" s="33" t="s">
        <v>115</v>
      </c>
      <c r="D10851" s="21">
        <f>VLOOKUP(C10851,'[2]05-2025'!$B$1:$D$65536,3,0)</f>
        <v>920598.8</v>
      </c>
      <c r="E10851" s="25" t="s">
        <v>1822</v>
      </c>
      <c r="F10851" s="27" t="s">
        <v>3059</v>
      </c>
      <c r="G10851" s="26">
        <v>0.47</v>
      </c>
      <c r="H10851" s="26">
        <v>0</v>
      </c>
      <c r="I10851" s="24">
        <f t="shared" si="170"/>
        <v>739043.54</v>
      </c>
      <c r="J10851" s="27" t="s">
        <v>75</v>
      </c>
      <c r="K10851" s="2" t="s">
        <v>15</v>
      </c>
    </row>
    <row r="10852" spans="1:11" ht="12" customHeight="1" x14ac:dyDescent="0.2">
      <c r="A10852" s="2">
        <v>1700</v>
      </c>
      <c r="B10852" s="20" t="str">
        <f>VLOOKUP(C10852,'[2]05-2025'!$B$1:$C$65536,2,0)</f>
        <v>ENERGIA ELETRICA</v>
      </c>
      <c r="C10852" s="33" t="s">
        <v>115</v>
      </c>
      <c r="D10852" s="21">
        <f>VLOOKUP(C10852,'[2]05-2025'!$B$1:$D$65536,3,0)</f>
        <v>920598.8</v>
      </c>
      <c r="E10852" s="25" t="s">
        <v>1822</v>
      </c>
      <c r="F10852" s="27" t="s">
        <v>3060</v>
      </c>
      <c r="G10852" s="26">
        <v>0.48</v>
      </c>
      <c r="H10852" s="26">
        <v>0</v>
      </c>
      <c r="I10852" s="24">
        <f t="shared" si="170"/>
        <v>739044.02</v>
      </c>
      <c r="J10852" s="27" t="s">
        <v>75</v>
      </c>
      <c r="K10852" s="2" t="s">
        <v>15</v>
      </c>
    </row>
    <row r="10853" spans="1:11" ht="12" customHeight="1" x14ac:dyDescent="0.2">
      <c r="A10853" s="2">
        <v>1700</v>
      </c>
      <c r="B10853" s="20" t="str">
        <f>VLOOKUP(C10853,'[2]05-2025'!$B$1:$C$65536,2,0)</f>
        <v>ENERGIA ELETRICA</v>
      </c>
      <c r="C10853" s="33" t="s">
        <v>115</v>
      </c>
      <c r="D10853" s="21">
        <f>VLOOKUP(C10853,'[2]05-2025'!$B$1:$D$65536,3,0)</f>
        <v>920598.8</v>
      </c>
      <c r="E10853" s="25" t="s">
        <v>1822</v>
      </c>
      <c r="F10853" s="27" t="s">
        <v>3061</v>
      </c>
      <c r="G10853" s="26">
        <v>3303.75</v>
      </c>
      <c r="H10853" s="26">
        <v>0</v>
      </c>
      <c r="I10853" s="24">
        <f t="shared" si="170"/>
        <v>742347.77</v>
      </c>
      <c r="J10853" s="27" t="s">
        <v>75</v>
      </c>
      <c r="K10853" s="2" t="s">
        <v>15</v>
      </c>
    </row>
    <row r="10854" spans="1:11" ht="12" customHeight="1" x14ac:dyDescent="0.2">
      <c r="A10854" s="2">
        <v>1700</v>
      </c>
      <c r="B10854" s="20" t="str">
        <f>VLOOKUP(C10854,'[2]05-2025'!$B$1:$C$65536,2,0)</f>
        <v>ENERGIA ELETRICA</v>
      </c>
      <c r="C10854" s="33" t="s">
        <v>115</v>
      </c>
      <c r="D10854" s="21">
        <f>VLOOKUP(C10854,'[2]05-2025'!$B$1:$D$65536,3,0)</f>
        <v>920598.8</v>
      </c>
      <c r="E10854" s="25" t="s">
        <v>1823</v>
      </c>
      <c r="F10854" s="27" t="s">
        <v>3062</v>
      </c>
      <c r="G10854" s="26">
        <v>3497.94</v>
      </c>
      <c r="H10854" s="26">
        <v>0</v>
      </c>
      <c r="I10854" s="24">
        <f t="shared" si="170"/>
        <v>745845.71</v>
      </c>
      <c r="J10854" s="27" t="s">
        <v>75</v>
      </c>
      <c r="K10854" s="2" t="s">
        <v>15</v>
      </c>
    </row>
    <row r="10855" spans="1:11" ht="12" customHeight="1" x14ac:dyDescent="0.2">
      <c r="A10855" s="2">
        <v>1700</v>
      </c>
      <c r="B10855" s="20" t="str">
        <f>VLOOKUP(C10855,'[2]05-2025'!$B$1:$C$65536,2,0)</f>
        <v>ENERGIA ELETRICA</v>
      </c>
      <c r="C10855" s="33" t="s">
        <v>115</v>
      </c>
      <c r="D10855" s="21">
        <f>VLOOKUP(C10855,'[2]05-2025'!$B$1:$D$65536,3,0)</f>
        <v>920598.8</v>
      </c>
      <c r="E10855" s="25" t="s">
        <v>1823</v>
      </c>
      <c r="F10855" s="27" t="s">
        <v>3063</v>
      </c>
      <c r="G10855" s="26">
        <v>199260.77</v>
      </c>
      <c r="H10855" s="26">
        <v>0</v>
      </c>
      <c r="I10855" s="24">
        <f t="shared" si="170"/>
        <v>945106.48</v>
      </c>
      <c r="J10855" s="27" t="s">
        <v>75</v>
      </c>
      <c r="K10855" s="2" t="s">
        <v>15</v>
      </c>
    </row>
    <row r="10856" spans="1:11" ht="12" customHeight="1" x14ac:dyDescent="0.2">
      <c r="A10856" s="2">
        <v>1700</v>
      </c>
      <c r="B10856" s="20" t="str">
        <f>VLOOKUP(C10856,'[2]05-2025'!$B$1:$C$65536,2,0)</f>
        <v>ENERGIA ELETRICA</v>
      </c>
      <c r="C10856" s="33" t="s">
        <v>115</v>
      </c>
      <c r="D10856" s="21">
        <f>VLOOKUP(C10856,'[2]05-2025'!$B$1:$D$65536,3,0)</f>
        <v>920598.8</v>
      </c>
      <c r="E10856" s="25" t="s">
        <v>1824</v>
      </c>
      <c r="F10856" s="27" t="s">
        <v>3019</v>
      </c>
      <c r="G10856" s="26">
        <v>155517.29999999999</v>
      </c>
      <c r="H10856" s="26">
        <v>0</v>
      </c>
      <c r="I10856" s="24">
        <f t="shared" si="170"/>
        <v>1100623.78</v>
      </c>
      <c r="J10856" s="27" t="s">
        <v>60</v>
      </c>
      <c r="K10856" s="2" t="s">
        <v>15</v>
      </c>
    </row>
    <row r="10857" spans="1:11" ht="12" customHeight="1" x14ac:dyDescent="0.2">
      <c r="A10857" s="2">
        <v>1700</v>
      </c>
      <c r="B10857" s="20" t="str">
        <f>VLOOKUP(C10857,'[2]05-2025'!$B$1:$C$65536,2,0)</f>
        <v>SERVIÇOS DE HIGIENE E LIMPEZA</v>
      </c>
      <c r="C10857" s="33" t="s">
        <v>116</v>
      </c>
      <c r="D10857" s="21">
        <f>VLOOKUP(C10857,'[2]05-2025'!$B$1:$D$65536,3,0)</f>
        <v>2630084.75</v>
      </c>
      <c r="E10857" s="25" t="s">
        <v>1808</v>
      </c>
      <c r="F10857" s="27" t="s">
        <v>3184</v>
      </c>
      <c r="G10857" s="26">
        <v>0</v>
      </c>
      <c r="H10857" s="26">
        <v>1833</v>
      </c>
      <c r="I10857" s="24">
        <f t="shared" si="170"/>
        <v>2628251.75</v>
      </c>
      <c r="J10857" s="27" t="s">
        <v>60</v>
      </c>
      <c r="K10857" s="2" t="s">
        <v>15</v>
      </c>
    </row>
    <row r="10858" spans="1:11" ht="12" customHeight="1" x14ac:dyDescent="0.2">
      <c r="A10858" s="2">
        <v>1700</v>
      </c>
      <c r="B10858" s="20" t="str">
        <f>VLOOKUP(C10858,'[2]05-2025'!$B$1:$C$65536,2,0)</f>
        <v>SERVIÇOS DE HIGIENE E LIMPEZA</v>
      </c>
      <c r="C10858" s="33" t="s">
        <v>116</v>
      </c>
      <c r="D10858" s="21">
        <f>VLOOKUP(C10858,'[2]05-2025'!$B$1:$D$65536,3,0)</f>
        <v>2630084.75</v>
      </c>
      <c r="E10858" s="25" t="s">
        <v>1816</v>
      </c>
      <c r="F10858" s="27" t="s">
        <v>3185</v>
      </c>
      <c r="G10858" s="26">
        <v>0</v>
      </c>
      <c r="H10858" s="26">
        <v>5400.45</v>
      </c>
      <c r="I10858" s="24">
        <f t="shared" si="170"/>
        <v>2622851.2999999998</v>
      </c>
      <c r="J10858" s="27" t="s">
        <v>59</v>
      </c>
      <c r="K10858" s="2" t="s">
        <v>15</v>
      </c>
    </row>
    <row r="10859" spans="1:11" ht="12" customHeight="1" x14ac:dyDescent="0.2">
      <c r="A10859" s="2">
        <v>1700</v>
      </c>
      <c r="B10859" s="20" t="str">
        <f>VLOOKUP(C10859,'[2]05-2025'!$B$1:$C$65536,2,0)</f>
        <v>SERVIÇOS DE HIGIENE E LIMPEZA</v>
      </c>
      <c r="C10859" s="33" t="s">
        <v>116</v>
      </c>
      <c r="D10859" s="21">
        <f>VLOOKUP(C10859,'[2]05-2025'!$B$1:$D$65536,3,0)</f>
        <v>2630084.75</v>
      </c>
      <c r="E10859" s="25" t="s">
        <v>1818</v>
      </c>
      <c r="F10859" s="27" t="s">
        <v>3186</v>
      </c>
      <c r="G10859" s="26">
        <v>0</v>
      </c>
      <c r="H10859" s="26">
        <v>28700</v>
      </c>
      <c r="I10859" s="24">
        <f t="shared" si="170"/>
        <v>2594151.2999999998</v>
      </c>
      <c r="J10859" s="27" t="s">
        <v>59</v>
      </c>
      <c r="K10859" s="2" t="s">
        <v>15</v>
      </c>
    </row>
    <row r="10860" spans="1:11" ht="12" customHeight="1" x14ac:dyDescent="0.2">
      <c r="A10860" s="2">
        <v>1700</v>
      </c>
      <c r="B10860" s="20" t="str">
        <f>VLOOKUP(C10860,'[2]05-2025'!$B$1:$C$65536,2,0)</f>
        <v>SERVIÇOS DE HIGIENE E LIMPEZA</v>
      </c>
      <c r="C10860" s="33" t="s">
        <v>116</v>
      </c>
      <c r="D10860" s="21">
        <f>VLOOKUP(C10860,'[2]05-2025'!$B$1:$D$65536,3,0)</f>
        <v>2630084.75</v>
      </c>
      <c r="E10860" s="25" t="s">
        <v>1823</v>
      </c>
      <c r="F10860" s="27" t="s">
        <v>3187</v>
      </c>
      <c r="G10860" s="26">
        <v>0</v>
      </c>
      <c r="H10860" s="26">
        <v>10905.47</v>
      </c>
      <c r="I10860" s="24">
        <f t="shared" si="170"/>
        <v>2583245.8299999996</v>
      </c>
      <c r="J10860" s="27" t="s">
        <v>59</v>
      </c>
      <c r="K10860" s="2" t="s">
        <v>15</v>
      </c>
    </row>
    <row r="10861" spans="1:11" ht="12" customHeight="1" x14ac:dyDescent="0.2">
      <c r="A10861" s="2">
        <v>1700</v>
      </c>
      <c r="B10861" s="20" t="str">
        <f>VLOOKUP(C10861,'[2]05-2025'!$B$1:$C$65536,2,0)</f>
        <v>SERVIÇOS DE HIGIENE E LIMPEZA</v>
      </c>
      <c r="C10861" s="33" t="s">
        <v>116</v>
      </c>
      <c r="D10861" s="21">
        <f>VLOOKUP(C10861,'[2]05-2025'!$B$1:$D$65536,3,0)</f>
        <v>2630084.75</v>
      </c>
      <c r="E10861" s="25" t="s">
        <v>1808</v>
      </c>
      <c r="F10861" s="27" t="s">
        <v>1621</v>
      </c>
      <c r="G10861" s="26">
        <v>91.65</v>
      </c>
      <c r="H10861" s="26">
        <v>0</v>
      </c>
      <c r="I10861" s="24">
        <f t="shared" si="170"/>
        <v>2583337.4799999995</v>
      </c>
      <c r="J10861" s="27" t="s">
        <v>71</v>
      </c>
      <c r="K10861" s="2" t="s">
        <v>15</v>
      </c>
    </row>
    <row r="10862" spans="1:11" ht="12" customHeight="1" x14ac:dyDescent="0.2">
      <c r="A10862" s="2">
        <v>1700</v>
      </c>
      <c r="B10862" s="20" t="str">
        <f>VLOOKUP(C10862,'[2]05-2025'!$B$1:$C$65536,2,0)</f>
        <v>SERVIÇOS DE HIGIENE E LIMPEZA</v>
      </c>
      <c r="C10862" s="33" t="s">
        <v>116</v>
      </c>
      <c r="D10862" s="21">
        <f>VLOOKUP(C10862,'[2]05-2025'!$B$1:$D$65536,3,0)</f>
        <v>2630084.75</v>
      </c>
      <c r="E10862" s="25" t="s">
        <v>1808</v>
      </c>
      <c r="F10862" s="27" t="s">
        <v>2833</v>
      </c>
      <c r="G10862" s="26">
        <v>1741.35</v>
      </c>
      <c r="H10862" s="26">
        <v>0</v>
      </c>
      <c r="I10862" s="24">
        <f t="shared" si="170"/>
        <v>2585078.8299999996</v>
      </c>
      <c r="J10862" s="27" t="s">
        <v>59</v>
      </c>
      <c r="K10862" s="2" t="s">
        <v>15</v>
      </c>
    </row>
    <row r="10863" spans="1:11" ht="12" customHeight="1" x14ac:dyDescent="0.2">
      <c r="A10863" s="2">
        <v>1700</v>
      </c>
      <c r="B10863" s="20" t="str">
        <f>VLOOKUP(C10863,'[2]05-2025'!$B$1:$C$65536,2,0)</f>
        <v>SERVIÇOS DE HIGIENE E LIMPEZA</v>
      </c>
      <c r="C10863" s="33" t="s">
        <v>116</v>
      </c>
      <c r="D10863" s="21">
        <f>VLOOKUP(C10863,'[2]05-2025'!$B$1:$D$65536,3,0)</f>
        <v>2630084.75</v>
      </c>
      <c r="E10863" s="25" t="s">
        <v>1803</v>
      </c>
      <c r="F10863" s="27" t="s">
        <v>2901</v>
      </c>
      <c r="G10863" s="26">
        <v>25543</v>
      </c>
      <c r="H10863" s="26">
        <v>0</v>
      </c>
      <c r="I10863" s="24">
        <f t="shared" si="170"/>
        <v>2610621.8299999996</v>
      </c>
      <c r="J10863" s="27" t="s">
        <v>59</v>
      </c>
      <c r="K10863" s="2" t="s">
        <v>15</v>
      </c>
    </row>
    <row r="10864" spans="1:11" ht="12" customHeight="1" x14ac:dyDescent="0.2">
      <c r="A10864" s="2">
        <v>1700</v>
      </c>
      <c r="B10864" s="20" t="str">
        <f>VLOOKUP(C10864,'[2]05-2025'!$B$1:$C$65536,2,0)</f>
        <v>SERVIÇOS DE HIGIENE E LIMPEZA</v>
      </c>
      <c r="C10864" s="33" t="s">
        <v>116</v>
      </c>
      <c r="D10864" s="21">
        <f>VLOOKUP(C10864,'[2]05-2025'!$B$1:$D$65536,3,0)</f>
        <v>2630084.75</v>
      </c>
      <c r="E10864" s="25" t="s">
        <v>1803</v>
      </c>
      <c r="F10864" s="27" t="s">
        <v>3280</v>
      </c>
      <c r="G10864" s="26">
        <v>3157</v>
      </c>
      <c r="H10864" s="26">
        <v>0</v>
      </c>
      <c r="I10864" s="24">
        <f t="shared" si="170"/>
        <v>2613778.8299999996</v>
      </c>
      <c r="J10864" s="27" t="s">
        <v>73</v>
      </c>
      <c r="K10864" s="2" t="s">
        <v>15</v>
      </c>
    </row>
    <row r="10865" spans="1:11" ht="12" customHeight="1" x14ac:dyDescent="0.2">
      <c r="A10865" s="2">
        <v>1700</v>
      </c>
      <c r="B10865" s="20" t="str">
        <f>VLOOKUP(C10865,'[2]05-2025'!$B$1:$C$65536,2,0)</f>
        <v>SERVIÇOS DE HIGIENE E LIMPEZA</v>
      </c>
      <c r="C10865" s="33" t="s">
        <v>116</v>
      </c>
      <c r="D10865" s="21">
        <f>VLOOKUP(C10865,'[2]05-2025'!$B$1:$D$65536,3,0)</f>
        <v>2630084.75</v>
      </c>
      <c r="E10865" s="25" t="s">
        <v>1806</v>
      </c>
      <c r="F10865" s="27" t="s">
        <v>1629</v>
      </c>
      <c r="G10865" s="26">
        <v>29276.49</v>
      </c>
      <c r="H10865" s="26">
        <v>0</v>
      </c>
      <c r="I10865" s="24">
        <f t="shared" si="170"/>
        <v>2643055.3199999998</v>
      </c>
      <c r="J10865" s="27" t="s">
        <v>72</v>
      </c>
      <c r="K10865" s="2" t="s">
        <v>15</v>
      </c>
    </row>
    <row r="10866" spans="1:11" ht="12" customHeight="1" x14ac:dyDescent="0.2">
      <c r="A10866" s="2">
        <v>1700</v>
      </c>
      <c r="B10866" s="20" t="str">
        <f>VLOOKUP(C10866,'[2]05-2025'!$B$1:$C$65536,2,0)</f>
        <v>SERVIÇOS DE HIGIENE E LIMPEZA</v>
      </c>
      <c r="C10866" s="33" t="s">
        <v>116</v>
      </c>
      <c r="D10866" s="21">
        <f>VLOOKUP(C10866,'[2]05-2025'!$B$1:$D$65536,3,0)</f>
        <v>2630084.75</v>
      </c>
      <c r="E10866" s="25" t="s">
        <v>1806</v>
      </c>
      <c r="F10866" s="27" t="s">
        <v>1630</v>
      </c>
      <c r="G10866" s="26">
        <v>69256.23</v>
      </c>
      <c r="H10866" s="26">
        <v>0</v>
      </c>
      <c r="I10866" s="24">
        <f t="shared" si="170"/>
        <v>2712311.55</v>
      </c>
      <c r="J10866" s="27" t="s">
        <v>73</v>
      </c>
      <c r="K10866" s="2" t="s">
        <v>15</v>
      </c>
    </row>
    <row r="10867" spans="1:11" ht="12" customHeight="1" x14ac:dyDescent="0.2">
      <c r="A10867" s="2">
        <v>1700</v>
      </c>
      <c r="B10867" s="20" t="str">
        <f>VLOOKUP(C10867,'[2]05-2025'!$B$1:$C$65536,2,0)</f>
        <v>SERVIÇOS DE HIGIENE E LIMPEZA</v>
      </c>
      <c r="C10867" s="33" t="s">
        <v>116</v>
      </c>
      <c r="D10867" s="21">
        <f>VLOOKUP(C10867,'[2]05-2025'!$B$1:$D$65536,3,0)</f>
        <v>2630084.75</v>
      </c>
      <c r="E10867" s="25" t="s">
        <v>1806</v>
      </c>
      <c r="F10867" s="27" t="s">
        <v>1631</v>
      </c>
      <c r="G10867" s="26">
        <v>31480.1</v>
      </c>
      <c r="H10867" s="26">
        <v>0</v>
      </c>
      <c r="I10867" s="24">
        <f t="shared" si="170"/>
        <v>2743791.65</v>
      </c>
      <c r="J10867" s="27" t="s">
        <v>71</v>
      </c>
      <c r="K10867" s="2" t="s">
        <v>15</v>
      </c>
    </row>
    <row r="10868" spans="1:11" ht="12" customHeight="1" x14ac:dyDescent="0.2">
      <c r="A10868" s="2">
        <v>1700</v>
      </c>
      <c r="B10868" s="20" t="str">
        <f>VLOOKUP(C10868,'[2]05-2025'!$B$1:$C$65536,2,0)</f>
        <v>SERVIÇOS DE HIGIENE E LIMPEZA</v>
      </c>
      <c r="C10868" s="33" t="s">
        <v>116</v>
      </c>
      <c r="D10868" s="21">
        <f>VLOOKUP(C10868,'[2]05-2025'!$B$1:$D$65536,3,0)</f>
        <v>2630084.75</v>
      </c>
      <c r="E10868" s="25" t="s">
        <v>1806</v>
      </c>
      <c r="F10868" s="27" t="s">
        <v>1632</v>
      </c>
      <c r="G10868" s="26">
        <v>6296.02</v>
      </c>
      <c r="H10868" s="26">
        <v>0</v>
      </c>
      <c r="I10868" s="24">
        <f t="shared" si="170"/>
        <v>2750087.67</v>
      </c>
      <c r="J10868" s="27" t="s">
        <v>69</v>
      </c>
      <c r="K10868" s="2" t="s">
        <v>15</v>
      </c>
    </row>
    <row r="10869" spans="1:11" ht="12" customHeight="1" x14ac:dyDescent="0.2">
      <c r="A10869" s="2">
        <v>1700</v>
      </c>
      <c r="B10869" s="20" t="str">
        <f>VLOOKUP(C10869,'[2]05-2025'!$B$1:$C$65536,2,0)</f>
        <v>SERVIÇOS DE HIGIENE E LIMPEZA</v>
      </c>
      <c r="C10869" s="33" t="s">
        <v>116</v>
      </c>
      <c r="D10869" s="21">
        <f>VLOOKUP(C10869,'[2]05-2025'!$B$1:$D$65536,3,0)</f>
        <v>2630084.75</v>
      </c>
      <c r="E10869" s="25" t="s">
        <v>1806</v>
      </c>
      <c r="F10869" s="27" t="s">
        <v>2999</v>
      </c>
      <c r="G10869" s="26">
        <v>493293.21</v>
      </c>
      <c r="H10869" s="26">
        <v>0</v>
      </c>
      <c r="I10869" s="24">
        <f t="shared" si="170"/>
        <v>3243380.88</v>
      </c>
      <c r="J10869" s="27" t="s">
        <v>59</v>
      </c>
      <c r="K10869" s="2" t="s">
        <v>15</v>
      </c>
    </row>
    <row r="10870" spans="1:11" ht="12" customHeight="1" x14ac:dyDescent="0.2">
      <c r="A10870" s="2">
        <v>1700</v>
      </c>
      <c r="B10870" s="20" t="str">
        <f>VLOOKUP(C10870,'[2]05-2025'!$B$1:$C$65536,2,0)</f>
        <v>SERVIÇOS DE HIGIENE E LIMPEZA</v>
      </c>
      <c r="C10870" s="33" t="s">
        <v>116</v>
      </c>
      <c r="D10870" s="21">
        <f>VLOOKUP(C10870,'[2]05-2025'!$B$1:$D$65536,3,0)</f>
        <v>2630084.75</v>
      </c>
      <c r="E10870" s="25" t="s">
        <v>1824</v>
      </c>
      <c r="F10870" s="27" t="s">
        <v>3010</v>
      </c>
      <c r="G10870" s="26">
        <v>519708.43</v>
      </c>
      <c r="H10870" s="26">
        <v>0</v>
      </c>
      <c r="I10870" s="24">
        <f t="shared" si="170"/>
        <v>3763089.31</v>
      </c>
      <c r="J10870" s="27" t="s">
        <v>60</v>
      </c>
      <c r="K10870" s="2" t="s">
        <v>15</v>
      </c>
    </row>
    <row r="10871" spans="1:11" ht="12" customHeight="1" x14ac:dyDescent="0.2">
      <c r="A10871" s="2">
        <v>1700</v>
      </c>
      <c r="B10871" s="20" t="str">
        <f>VLOOKUP(C10871,'[2]05-2025'!$B$1:$C$65536,2,0)</f>
        <v>SERVIÇOS DE HIGIENE E LIMPEZA</v>
      </c>
      <c r="C10871" s="33" t="s">
        <v>116</v>
      </c>
      <c r="D10871" s="21">
        <f>VLOOKUP(C10871,'[2]05-2025'!$B$1:$D$65536,3,0)</f>
        <v>2630084.75</v>
      </c>
      <c r="E10871" s="25" t="s">
        <v>1824</v>
      </c>
      <c r="F10871" s="27" t="s">
        <v>3035</v>
      </c>
      <c r="G10871" s="26">
        <v>1833</v>
      </c>
      <c r="H10871" s="26">
        <v>0</v>
      </c>
      <c r="I10871" s="24">
        <f t="shared" si="170"/>
        <v>3764922.31</v>
      </c>
      <c r="J10871" s="27" t="s">
        <v>60</v>
      </c>
      <c r="K10871" s="2" t="s">
        <v>15</v>
      </c>
    </row>
    <row r="10872" spans="1:11" ht="12" customHeight="1" x14ac:dyDescent="0.2">
      <c r="A10872" s="2">
        <v>1700</v>
      </c>
      <c r="B10872" s="20" t="str">
        <f>VLOOKUP(C10872,'[2]05-2025'!$B$1:$C$65536,2,0)</f>
        <v>AGUA E ESGOTO</v>
      </c>
      <c r="C10872" s="33" t="s">
        <v>117</v>
      </c>
      <c r="D10872" s="21">
        <f>VLOOKUP(C10872,'[2]05-2025'!$B$1:$D$65536,3,0)</f>
        <v>405288.05</v>
      </c>
      <c r="E10872" s="25" t="s">
        <v>1813</v>
      </c>
      <c r="F10872" s="27" t="s">
        <v>3188</v>
      </c>
      <c r="G10872" s="26">
        <v>0</v>
      </c>
      <c r="H10872" s="26">
        <v>23306.19</v>
      </c>
      <c r="I10872" s="24">
        <f t="shared" si="170"/>
        <v>381981.86</v>
      </c>
      <c r="J10872" s="27" t="s">
        <v>59</v>
      </c>
      <c r="K10872" s="2" t="s">
        <v>15</v>
      </c>
    </row>
    <row r="10873" spans="1:11" ht="12" customHeight="1" x14ac:dyDescent="0.2">
      <c r="A10873" s="2">
        <v>1700</v>
      </c>
      <c r="B10873" s="20" t="str">
        <f>VLOOKUP(C10873,'[2]05-2025'!$B$1:$C$65536,2,0)</f>
        <v>AGUA E ESGOTO</v>
      </c>
      <c r="C10873" s="33" t="s">
        <v>117</v>
      </c>
      <c r="D10873" s="21">
        <f>VLOOKUP(C10873,'[2]05-2025'!$B$1:$D$65536,3,0)</f>
        <v>405288.05</v>
      </c>
      <c r="E10873" s="25" t="s">
        <v>1814</v>
      </c>
      <c r="F10873" s="27" t="s">
        <v>3189</v>
      </c>
      <c r="G10873" s="26">
        <v>0</v>
      </c>
      <c r="H10873" s="26">
        <v>97455.92</v>
      </c>
      <c r="I10873" s="24">
        <f t="shared" si="170"/>
        <v>284525.94</v>
      </c>
      <c r="J10873" s="27" t="s">
        <v>60</v>
      </c>
      <c r="K10873" s="2" t="s">
        <v>15</v>
      </c>
    </row>
    <row r="10874" spans="1:11" ht="12" customHeight="1" x14ac:dyDescent="0.2">
      <c r="A10874" s="2">
        <v>1700</v>
      </c>
      <c r="B10874" s="20" t="str">
        <f>VLOOKUP(C10874,'[2]05-2025'!$B$1:$C$65536,2,0)</f>
        <v>AGUA E ESGOTO</v>
      </c>
      <c r="C10874" s="33" t="s">
        <v>117</v>
      </c>
      <c r="D10874" s="21">
        <f>VLOOKUP(C10874,'[2]05-2025'!$B$1:$D$65536,3,0)</f>
        <v>405288.05</v>
      </c>
      <c r="E10874" s="25" t="s">
        <v>1816</v>
      </c>
      <c r="F10874" s="27" t="s">
        <v>3190</v>
      </c>
      <c r="G10874" s="26">
        <v>0</v>
      </c>
      <c r="H10874" s="26">
        <v>7687.88</v>
      </c>
      <c r="I10874" s="24">
        <f t="shared" si="170"/>
        <v>276838.06</v>
      </c>
      <c r="J10874" s="27" t="s">
        <v>59</v>
      </c>
      <c r="K10874" s="2" t="s">
        <v>15</v>
      </c>
    </row>
    <row r="10875" spans="1:11" ht="12" customHeight="1" x14ac:dyDescent="0.2">
      <c r="A10875" s="2">
        <v>1700</v>
      </c>
      <c r="B10875" s="20" t="str">
        <f>VLOOKUP(C10875,'[2]05-2025'!$B$1:$C$65536,2,0)</f>
        <v>AGUA E ESGOTO</v>
      </c>
      <c r="C10875" s="33" t="s">
        <v>117</v>
      </c>
      <c r="D10875" s="21">
        <f>VLOOKUP(C10875,'[2]05-2025'!$B$1:$D$65536,3,0)</f>
        <v>405288.05</v>
      </c>
      <c r="E10875" s="25" t="s">
        <v>1823</v>
      </c>
      <c r="F10875" s="27" t="s">
        <v>3191</v>
      </c>
      <c r="G10875" s="26">
        <v>0</v>
      </c>
      <c r="H10875" s="26">
        <v>101.58</v>
      </c>
      <c r="I10875" s="24">
        <f t="shared" si="170"/>
        <v>276736.48</v>
      </c>
      <c r="J10875" s="27" t="s">
        <v>59</v>
      </c>
      <c r="K10875" s="2" t="s">
        <v>15</v>
      </c>
    </row>
    <row r="10876" spans="1:11" ht="12" customHeight="1" x14ac:dyDescent="0.2">
      <c r="A10876" s="2">
        <v>1700</v>
      </c>
      <c r="B10876" s="20" t="str">
        <f>VLOOKUP(C10876,'[2]05-2025'!$B$1:$C$65536,2,0)</f>
        <v>AGUA E ESGOTO</v>
      </c>
      <c r="C10876" s="33" t="s">
        <v>117</v>
      </c>
      <c r="D10876" s="21">
        <f>VLOOKUP(C10876,'[2]05-2025'!$B$1:$D$65536,3,0)</f>
        <v>405288.05</v>
      </c>
      <c r="E10876" s="25" t="s">
        <v>1810</v>
      </c>
      <c r="F10876" s="27" t="s">
        <v>2863</v>
      </c>
      <c r="G10876" s="26">
        <v>16.649999999999999</v>
      </c>
      <c r="H10876" s="26">
        <v>0</v>
      </c>
      <c r="I10876" s="24">
        <f t="shared" si="170"/>
        <v>276753.13</v>
      </c>
      <c r="J10876" s="27" t="s">
        <v>59</v>
      </c>
      <c r="K10876" s="2" t="s">
        <v>15</v>
      </c>
    </row>
    <row r="10877" spans="1:11" ht="12" customHeight="1" x14ac:dyDescent="0.2">
      <c r="A10877" s="2">
        <v>1700</v>
      </c>
      <c r="B10877" s="20" t="str">
        <f>VLOOKUP(C10877,'[2]05-2025'!$B$1:$C$65536,2,0)</f>
        <v>AGUA E ESGOTO</v>
      </c>
      <c r="C10877" s="33" t="s">
        <v>117</v>
      </c>
      <c r="D10877" s="21">
        <f>VLOOKUP(C10877,'[2]05-2025'!$B$1:$D$65536,3,0)</f>
        <v>405288.05</v>
      </c>
      <c r="E10877" s="25" t="s">
        <v>1813</v>
      </c>
      <c r="F10877" s="27" t="s">
        <v>2898</v>
      </c>
      <c r="G10877" s="26">
        <v>181.29</v>
      </c>
      <c r="H10877" s="26">
        <v>0</v>
      </c>
      <c r="I10877" s="24">
        <f t="shared" si="170"/>
        <v>276934.42</v>
      </c>
      <c r="J10877" s="27" t="s">
        <v>59</v>
      </c>
      <c r="K10877" s="2" t="s">
        <v>15</v>
      </c>
    </row>
    <row r="10878" spans="1:11" ht="12" customHeight="1" x14ac:dyDescent="0.2">
      <c r="A10878" s="2">
        <v>1700</v>
      </c>
      <c r="B10878" s="20" t="str">
        <f>VLOOKUP(C10878,'[2]05-2025'!$B$1:$C$65536,2,0)</f>
        <v>AGUA E ESGOTO</v>
      </c>
      <c r="C10878" s="33" t="s">
        <v>117</v>
      </c>
      <c r="D10878" s="21">
        <f>VLOOKUP(C10878,'[2]05-2025'!$B$1:$D$65536,3,0)</f>
        <v>405288.05</v>
      </c>
      <c r="E10878" s="25" t="s">
        <v>1814</v>
      </c>
      <c r="F10878" s="27" t="s">
        <v>2910</v>
      </c>
      <c r="G10878" s="26">
        <v>114821.39</v>
      </c>
      <c r="H10878" s="26">
        <v>0</v>
      </c>
      <c r="I10878" s="24">
        <f t="shared" si="170"/>
        <v>391755.81</v>
      </c>
      <c r="J10878" s="27" t="s">
        <v>59</v>
      </c>
      <c r="K10878" s="2" t="s">
        <v>15</v>
      </c>
    </row>
    <row r="10879" spans="1:11" ht="12" customHeight="1" x14ac:dyDescent="0.2">
      <c r="A10879" s="2">
        <v>1700</v>
      </c>
      <c r="B10879" s="20" t="str">
        <f>VLOOKUP(C10879,'[2]05-2025'!$B$1:$C$65536,2,0)</f>
        <v>AGUA E ESGOTO</v>
      </c>
      <c r="C10879" s="33" t="s">
        <v>117</v>
      </c>
      <c r="D10879" s="21">
        <f>VLOOKUP(C10879,'[2]05-2025'!$B$1:$D$65536,3,0)</f>
        <v>405288.05</v>
      </c>
      <c r="E10879" s="25" t="s">
        <v>1824</v>
      </c>
      <c r="F10879" s="27" t="s">
        <v>3009</v>
      </c>
      <c r="G10879" s="26">
        <v>97455.92</v>
      </c>
      <c r="H10879" s="26">
        <v>0</v>
      </c>
      <c r="I10879" s="24">
        <f t="shared" si="170"/>
        <v>489211.73</v>
      </c>
      <c r="J10879" s="27" t="s">
        <v>60</v>
      </c>
      <c r="K10879" s="2" t="s">
        <v>15</v>
      </c>
    </row>
    <row r="10880" spans="1:11" ht="12" customHeight="1" x14ac:dyDescent="0.2">
      <c r="A10880" s="2">
        <v>1700</v>
      </c>
      <c r="B10880" s="20" t="str">
        <f>VLOOKUP(C10880,'[2]05-2025'!$B$1:$C$65536,2,0)</f>
        <v xml:space="preserve">SERVIÇOS DE MANUTENÇAO DE </v>
      </c>
      <c r="C10880" s="33" t="s">
        <v>118</v>
      </c>
      <c r="D10880" s="21">
        <f>VLOOKUP(C10880,'[2]05-2025'!$B$1:$D$65536,3,0)</f>
        <v>9194.0499999999993</v>
      </c>
      <c r="E10880" s="25" t="s">
        <v>1822</v>
      </c>
      <c r="F10880" s="27" t="s">
        <v>2990</v>
      </c>
      <c r="G10880" s="26">
        <v>1115</v>
      </c>
      <c r="H10880" s="26">
        <v>0</v>
      </c>
      <c r="I10880" s="24">
        <f t="shared" si="170"/>
        <v>10309.049999999999</v>
      </c>
      <c r="J10880" s="27" t="s">
        <v>59</v>
      </c>
      <c r="K10880" s="2" t="s">
        <v>15</v>
      </c>
    </row>
    <row r="10881" spans="1:11" ht="12" customHeight="1" x14ac:dyDescent="0.2">
      <c r="A10881" s="2">
        <v>1700</v>
      </c>
      <c r="B10881" s="20" t="str">
        <f>VLOOKUP(C10881,'[2]05-2025'!$B$1:$C$65536,2,0)</f>
        <v>SERVIÇOS DE TRANSPORTE</v>
      </c>
      <c r="C10881" s="33" t="s">
        <v>119</v>
      </c>
      <c r="D10881" s="21">
        <f>VLOOKUP(C10881,'[2]05-2025'!$B$1:$D$65536,3,0)</f>
        <v>64290.36</v>
      </c>
      <c r="E10881" s="25" t="s">
        <v>1817</v>
      </c>
      <c r="F10881" s="27" t="s">
        <v>3192</v>
      </c>
      <c r="G10881" s="26">
        <v>0</v>
      </c>
      <c r="H10881" s="26">
        <v>7440</v>
      </c>
      <c r="I10881" s="24">
        <f t="shared" si="170"/>
        <v>56850.36</v>
      </c>
      <c r="J10881" s="27" t="s">
        <v>60</v>
      </c>
      <c r="K10881" s="2" t="s">
        <v>15</v>
      </c>
    </row>
    <row r="10882" spans="1:11" ht="12" customHeight="1" x14ac:dyDescent="0.2">
      <c r="A10882" s="2">
        <v>1700</v>
      </c>
      <c r="B10882" s="20" t="str">
        <f>VLOOKUP(C10882,'[2]05-2025'!$B$1:$C$65536,2,0)</f>
        <v>SERVIÇOS DE TRANSPORTE</v>
      </c>
      <c r="C10882" s="33" t="s">
        <v>119</v>
      </c>
      <c r="D10882" s="21">
        <f>VLOOKUP(C10882,'[2]05-2025'!$B$1:$D$65536,3,0)</f>
        <v>64290.36</v>
      </c>
      <c r="E10882" s="25" t="s">
        <v>1810</v>
      </c>
      <c r="F10882" s="27" t="s">
        <v>2868</v>
      </c>
      <c r="G10882" s="26">
        <v>654</v>
      </c>
      <c r="H10882" s="26">
        <v>0</v>
      </c>
      <c r="I10882" s="24">
        <f t="shared" si="170"/>
        <v>57504.36</v>
      </c>
      <c r="J10882" s="27" t="s">
        <v>59</v>
      </c>
      <c r="K10882" s="2" t="s">
        <v>15</v>
      </c>
    </row>
    <row r="10883" spans="1:11" ht="12" customHeight="1" x14ac:dyDescent="0.2">
      <c r="A10883" s="2">
        <v>1700</v>
      </c>
      <c r="B10883" s="20" t="str">
        <f>VLOOKUP(C10883,'[2]05-2025'!$B$1:$C$65536,2,0)</f>
        <v>SERVIÇOS DE TRANSPORTE</v>
      </c>
      <c r="C10883" s="33" t="s">
        <v>119</v>
      </c>
      <c r="D10883" s="21">
        <f>VLOOKUP(C10883,'[2]05-2025'!$B$1:$D$65536,3,0)</f>
        <v>64290.36</v>
      </c>
      <c r="E10883" s="25" t="s">
        <v>1810</v>
      </c>
      <c r="F10883" s="27" t="s">
        <v>1610</v>
      </c>
      <c r="G10883" s="26">
        <v>34.42</v>
      </c>
      <c r="H10883" s="26">
        <v>0</v>
      </c>
      <c r="I10883" s="24">
        <f t="shared" ref="I10883:I10946" si="171">IF(C10883&lt;&gt;C10882,D10883+G10883-H10883,IF(C10883=C10882,I10882+G10883-H10883,"falso"))</f>
        <v>57538.78</v>
      </c>
      <c r="J10883" s="27" t="s">
        <v>71</v>
      </c>
      <c r="K10883" s="2" t="s">
        <v>15</v>
      </c>
    </row>
    <row r="10884" spans="1:11" ht="12" customHeight="1" x14ac:dyDescent="0.2">
      <c r="A10884" s="2">
        <v>1700</v>
      </c>
      <c r="B10884" s="20" t="str">
        <f>VLOOKUP(C10884,'[2]05-2025'!$B$1:$C$65536,2,0)</f>
        <v>SERVIÇOS DE TRANSPORTE</v>
      </c>
      <c r="C10884" s="33" t="s">
        <v>119</v>
      </c>
      <c r="D10884" s="21">
        <f>VLOOKUP(C10884,'[2]05-2025'!$B$1:$D$65536,3,0)</f>
        <v>64290.36</v>
      </c>
      <c r="E10884" s="25" t="s">
        <v>1817</v>
      </c>
      <c r="F10884" s="27" t="s">
        <v>1712</v>
      </c>
      <c r="G10884" s="26">
        <v>421.66</v>
      </c>
      <c r="H10884" s="26">
        <v>0</v>
      </c>
      <c r="I10884" s="24">
        <f t="shared" si="171"/>
        <v>57960.44</v>
      </c>
      <c r="J10884" s="27" t="s">
        <v>73</v>
      </c>
      <c r="K10884" s="2" t="s">
        <v>15</v>
      </c>
    </row>
    <row r="10885" spans="1:11" ht="12" customHeight="1" x14ac:dyDescent="0.2">
      <c r="A10885" s="2">
        <v>1700</v>
      </c>
      <c r="B10885" s="20" t="str">
        <f>VLOOKUP(C10885,'[2]05-2025'!$B$1:$C$65536,2,0)</f>
        <v>SERVIÇOS DE TRANSPORTE</v>
      </c>
      <c r="C10885" s="33" t="s">
        <v>119</v>
      </c>
      <c r="D10885" s="21">
        <f>VLOOKUP(C10885,'[2]05-2025'!$B$1:$D$65536,3,0)</f>
        <v>64290.36</v>
      </c>
      <c r="E10885" s="25" t="s">
        <v>1817</v>
      </c>
      <c r="F10885" s="27" t="s">
        <v>2925</v>
      </c>
      <c r="G10885" s="26">
        <v>12356.11</v>
      </c>
      <c r="H10885" s="26">
        <v>0</v>
      </c>
      <c r="I10885" s="24">
        <f t="shared" si="171"/>
        <v>70316.55</v>
      </c>
      <c r="J10885" s="27" t="s">
        <v>59</v>
      </c>
      <c r="K10885" s="2" t="s">
        <v>15</v>
      </c>
    </row>
    <row r="10886" spans="1:11" ht="12" customHeight="1" x14ac:dyDescent="0.2">
      <c r="A10886" s="2">
        <v>1700</v>
      </c>
      <c r="B10886" s="20" t="str">
        <f>VLOOKUP(C10886,'[2]05-2025'!$B$1:$C$65536,2,0)</f>
        <v>SERVIÇOS DE TRANSPORTE</v>
      </c>
      <c r="C10886" s="33" t="s">
        <v>119</v>
      </c>
      <c r="D10886" s="21">
        <f>VLOOKUP(C10886,'[2]05-2025'!$B$1:$D$65536,3,0)</f>
        <v>64290.36</v>
      </c>
      <c r="E10886" s="25" t="s">
        <v>1824</v>
      </c>
      <c r="F10886" s="27" t="s">
        <v>3017</v>
      </c>
      <c r="G10886" s="26">
        <v>7440</v>
      </c>
      <c r="H10886" s="26">
        <v>0</v>
      </c>
      <c r="I10886" s="24">
        <f t="shared" si="171"/>
        <v>77756.55</v>
      </c>
      <c r="J10886" s="27" t="s">
        <v>60</v>
      </c>
      <c r="K10886" s="2" t="s">
        <v>15</v>
      </c>
    </row>
    <row r="10887" spans="1:11" ht="12" customHeight="1" x14ac:dyDescent="0.2">
      <c r="A10887" s="2">
        <v>1700</v>
      </c>
      <c r="B10887" s="20" t="str">
        <f>VLOOKUP(C10887,'[2]05-2025'!$B$1:$C$65536,2,0)</f>
        <v>SERVICOS DE TELEFONIA/ INTERNET</v>
      </c>
      <c r="C10887" s="33" t="s">
        <v>120</v>
      </c>
      <c r="D10887" s="21">
        <f>VLOOKUP(C10887,'[2]05-2025'!$B$1:$D$65536,3,0)</f>
        <v>62087.45</v>
      </c>
      <c r="E10887" s="25" t="s">
        <v>1825</v>
      </c>
      <c r="F10887" s="27" t="s">
        <v>1759</v>
      </c>
      <c r="G10887" s="26">
        <v>4.49</v>
      </c>
      <c r="H10887" s="26">
        <v>0</v>
      </c>
      <c r="I10887" s="24">
        <f t="shared" si="171"/>
        <v>62091.939999999995</v>
      </c>
      <c r="J10887" s="27" t="s">
        <v>148</v>
      </c>
      <c r="K10887" s="2" t="s">
        <v>15</v>
      </c>
    </row>
    <row r="10888" spans="1:11" ht="12" customHeight="1" x14ac:dyDescent="0.2">
      <c r="A10888" s="2">
        <v>1700</v>
      </c>
      <c r="B10888" s="20" t="str">
        <f>VLOOKUP(C10888,'[2]05-2025'!$B$1:$C$65536,2,0)</f>
        <v>SERVICOS DE TELEFONIA/ INTERNET</v>
      </c>
      <c r="C10888" s="33" t="s">
        <v>120</v>
      </c>
      <c r="D10888" s="21">
        <f>VLOOKUP(C10888,'[2]05-2025'!$B$1:$D$65536,3,0)</f>
        <v>62087.45</v>
      </c>
      <c r="E10888" s="25" t="s">
        <v>1808</v>
      </c>
      <c r="F10888" s="27" t="s">
        <v>2832</v>
      </c>
      <c r="G10888" s="26">
        <v>501.24</v>
      </c>
      <c r="H10888" s="26">
        <v>0</v>
      </c>
      <c r="I10888" s="24">
        <f t="shared" si="171"/>
        <v>62593.179999999993</v>
      </c>
      <c r="J10888" s="27" t="s">
        <v>59</v>
      </c>
      <c r="K10888" s="2" t="s">
        <v>15</v>
      </c>
    </row>
    <row r="10889" spans="1:11" ht="12" customHeight="1" x14ac:dyDescent="0.2">
      <c r="A10889" s="2">
        <v>1700</v>
      </c>
      <c r="B10889" s="20" t="str">
        <f>VLOOKUP(C10889,'[2]05-2025'!$B$1:$C$65536,2,0)</f>
        <v>SERVICOS DE TELEFONIA/ INTERNET</v>
      </c>
      <c r="C10889" s="33" t="s">
        <v>120</v>
      </c>
      <c r="D10889" s="21">
        <f>VLOOKUP(C10889,'[2]05-2025'!$B$1:$D$65536,3,0)</f>
        <v>62087.45</v>
      </c>
      <c r="E10889" s="25" t="s">
        <v>1809</v>
      </c>
      <c r="F10889" s="27" t="s">
        <v>2845</v>
      </c>
      <c r="G10889" s="26">
        <v>1473.65</v>
      </c>
      <c r="H10889" s="26">
        <v>0</v>
      </c>
      <c r="I10889" s="24">
        <f t="shared" si="171"/>
        <v>64066.829999999994</v>
      </c>
      <c r="J10889" s="27" t="s">
        <v>59</v>
      </c>
      <c r="K10889" s="2" t="s">
        <v>15</v>
      </c>
    </row>
    <row r="10890" spans="1:11" ht="12" customHeight="1" x14ac:dyDescent="0.2">
      <c r="A10890" s="2">
        <v>1700</v>
      </c>
      <c r="B10890" s="20" t="str">
        <f>VLOOKUP(C10890,'[2]05-2025'!$B$1:$C$65536,2,0)</f>
        <v>SERVICOS DE TELEFONIA/ INTERNET</v>
      </c>
      <c r="C10890" s="33" t="s">
        <v>120</v>
      </c>
      <c r="D10890" s="21">
        <f>VLOOKUP(C10890,'[2]05-2025'!$B$1:$D$65536,3,0)</f>
        <v>62087.45</v>
      </c>
      <c r="E10890" s="25" t="s">
        <v>1809</v>
      </c>
      <c r="F10890" s="27" t="s">
        <v>2850</v>
      </c>
      <c r="G10890" s="26">
        <v>418.04</v>
      </c>
      <c r="H10890" s="26">
        <v>0</v>
      </c>
      <c r="I10890" s="24">
        <f t="shared" si="171"/>
        <v>64484.869999999995</v>
      </c>
      <c r="J10890" s="27" t="s">
        <v>59</v>
      </c>
      <c r="K10890" s="2" t="s">
        <v>15</v>
      </c>
    </row>
    <row r="10891" spans="1:11" ht="12" customHeight="1" x14ac:dyDescent="0.2">
      <c r="A10891" s="2">
        <v>1700</v>
      </c>
      <c r="B10891" s="20" t="str">
        <f>VLOOKUP(C10891,'[2]05-2025'!$B$1:$C$65536,2,0)</f>
        <v>SERVICOS DE TELEFONIA/ INTERNET</v>
      </c>
      <c r="C10891" s="33" t="s">
        <v>120</v>
      </c>
      <c r="D10891" s="21">
        <f>VLOOKUP(C10891,'[2]05-2025'!$B$1:$D$65536,3,0)</f>
        <v>62087.45</v>
      </c>
      <c r="E10891" s="25" t="s">
        <v>1809</v>
      </c>
      <c r="F10891" s="27" t="s">
        <v>2855</v>
      </c>
      <c r="G10891" s="26">
        <v>381.03</v>
      </c>
      <c r="H10891" s="26">
        <v>0</v>
      </c>
      <c r="I10891" s="24">
        <f t="shared" si="171"/>
        <v>64865.899999999994</v>
      </c>
      <c r="J10891" s="27" t="s">
        <v>59</v>
      </c>
      <c r="K10891" s="2" t="s">
        <v>15</v>
      </c>
    </row>
    <row r="10892" spans="1:11" ht="12" customHeight="1" x14ac:dyDescent="0.2">
      <c r="A10892" s="2">
        <v>1700</v>
      </c>
      <c r="B10892" s="20" t="str">
        <f>VLOOKUP(C10892,'[2]05-2025'!$B$1:$C$65536,2,0)</f>
        <v>SERVICOS DE TELEFONIA/ INTERNET</v>
      </c>
      <c r="C10892" s="33" t="s">
        <v>120</v>
      </c>
      <c r="D10892" s="21">
        <f>VLOOKUP(C10892,'[2]05-2025'!$B$1:$D$65536,3,0)</f>
        <v>62087.45</v>
      </c>
      <c r="E10892" s="25" t="s">
        <v>1811</v>
      </c>
      <c r="F10892" s="27" t="s">
        <v>1646</v>
      </c>
      <c r="G10892" s="26">
        <v>57.6</v>
      </c>
      <c r="H10892" s="26">
        <v>0</v>
      </c>
      <c r="I10892" s="24">
        <f t="shared" si="171"/>
        <v>64923.499999999993</v>
      </c>
      <c r="J10892" s="27" t="s">
        <v>71</v>
      </c>
      <c r="K10892" s="2" t="s">
        <v>15</v>
      </c>
    </row>
    <row r="10893" spans="1:11" ht="12" customHeight="1" x14ac:dyDescent="0.2">
      <c r="A10893" s="2">
        <v>1700</v>
      </c>
      <c r="B10893" s="20" t="str">
        <f>VLOOKUP(C10893,'[2]05-2025'!$B$1:$C$65536,2,0)</f>
        <v>SERVICOS DE TELEFONIA/ INTERNET</v>
      </c>
      <c r="C10893" s="33" t="s">
        <v>120</v>
      </c>
      <c r="D10893" s="21">
        <f>VLOOKUP(C10893,'[2]05-2025'!$B$1:$D$65536,3,0)</f>
        <v>62087.45</v>
      </c>
      <c r="E10893" s="25" t="s">
        <v>1811</v>
      </c>
      <c r="F10893" s="27" t="s">
        <v>2872</v>
      </c>
      <c r="G10893" s="26">
        <v>1442.4</v>
      </c>
      <c r="H10893" s="26">
        <v>0</v>
      </c>
      <c r="I10893" s="24">
        <f t="shared" si="171"/>
        <v>66365.899999999994</v>
      </c>
      <c r="J10893" s="27" t="s">
        <v>59</v>
      </c>
      <c r="K10893" s="2" t="s">
        <v>15</v>
      </c>
    </row>
    <row r="10894" spans="1:11" ht="12" customHeight="1" x14ac:dyDescent="0.2">
      <c r="A10894" s="2">
        <v>1700</v>
      </c>
      <c r="B10894" s="20" t="str">
        <f>VLOOKUP(C10894,'[2]05-2025'!$B$1:$C$65536,2,0)</f>
        <v>SERVICOS DE TELEFONIA/ INTERNET</v>
      </c>
      <c r="C10894" s="33" t="s">
        <v>120</v>
      </c>
      <c r="D10894" s="21">
        <f>VLOOKUP(C10894,'[2]05-2025'!$B$1:$D$65536,3,0)</f>
        <v>62087.45</v>
      </c>
      <c r="E10894" s="25" t="s">
        <v>1811</v>
      </c>
      <c r="F10894" s="27" t="s">
        <v>2874</v>
      </c>
      <c r="G10894" s="26">
        <v>961.6</v>
      </c>
      <c r="H10894" s="26">
        <v>0</v>
      </c>
      <c r="I10894" s="24">
        <f t="shared" si="171"/>
        <v>67327.5</v>
      </c>
      <c r="J10894" s="27" t="s">
        <v>59</v>
      </c>
      <c r="K10894" s="2" t="s">
        <v>15</v>
      </c>
    </row>
    <row r="10895" spans="1:11" ht="12" customHeight="1" x14ac:dyDescent="0.2">
      <c r="A10895" s="2">
        <v>1700</v>
      </c>
      <c r="B10895" s="20" t="str">
        <f>VLOOKUP(C10895,'[2]05-2025'!$B$1:$C$65536,2,0)</f>
        <v>SERVICOS DE TELEFONIA/ INTERNET</v>
      </c>
      <c r="C10895" s="33" t="s">
        <v>120</v>
      </c>
      <c r="D10895" s="21">
        <f>VLOOKUP(C10895,'[2]05-2025'!$B$1:$D$65536,3,0)</f>
        <v>62087.45</v>
      </c>
      <c r="E10895" s="25" t="s">
        <v>1811</v>
      </c>
      <c r="F10895" s="27" t="s">
        <v>1646</v>
      </c>
      <c r="G10895" s="26">
        <v>38.4</v>
      </c>
      <c r="H10895" s="26">
        <v>0</v>
      </c>
      <c r="I10895" s="24">
        <f t="shared" si="171"/>
        <v>67365.899999999994</v>
      </c>
      <c r="J10895" s="27" t="s">
        <v>71</v>
      </c>
      <c r="K10895" s="2" t="s">
        <v>15</v>
      </c>
    </row>
    <row r="10896" spans="1:11" ht="12" customHeight="1" x14ac:dyDescent="0.2">
      <c r="A10896" s="2">
        <v>1700</v>
      </c>
      <c r="B10896" s="20" t="str">
        <f>VLOOKUP(C10896,'[2]05-2025'!$B$1:$C$65536,2,0)</f>
        <v>SERVICOS DE TELEFONIA/ INTERNET</v>
      </c>
      <c r="C10896" s="33" t="s">
        <v>120</v>
      </c>
      <c r="D10896" s="21">
        <f>VLOOKUP(C10896,'[2]05-2025'!$B$1:$D$65536,3,0)</f>
        <v>62087.45</v>
      </c>
      <c r="E10896" s="25" t="s">
        <v>1811</v>
      </c>
      <c r="F10896" s="27" t="s">
        <v>2875</v>
      </c>
      <c r="G10896" s="26">
        <v>1442.4</v>
      </c>
      <c r="H10896" s="26">
        <v>0</v>
      </c>
      <c r="I10896" s="24">
        <f t="shared" si="171"/>
        <v>68808.299999999988</v>
      </c>
      <c r="J10896" s="27" t="s">
        <v>59</v>
      </c>
      <c r="K10896" s="2" t="s">
        <v>15</v>
      </c>
    </row>
    <row r="10897" spans="1:11" ht="12" customHeight="1" x14ac:dyDescent="0.2">
      <c r="A10897" s="2">
        <v>1700</v>
      </c>
      <c r="B10897" s="20" t="str">
        <f>VLOOKUP(C10897,'[2]05-2025'!$B$1:$C$65536,2,0)</f>
        <v>SERVICOS DE TELEFONIA/ INTERNET</v>
      </c>
      <c r="C10897" s="33" t="s">
        <v>120</v>
      </c>
      <c r="D10897" s="21">
        <f>VLOOKUP(C10897,'[2]05-2025'!$B$1:$D$65536,3,0)</f>
        <v>62087.45</v>
      </c>
      <c r="E10897" s="25" t="s">
        <v>1811</v>
      </c>
      <c r="F10897" s="27" t="s">
        <v>1646</v>
      </c>
      <c r="G10897" s="26">
        <v>57.6</v>
      </c>
      <c r="H10897" s="26">
        <v>0</v>
      </c>
      <c r="I10897" s="24">
        <f t="shared" si="171"/>
        <v>68865.899999999994</v>
      </c>
      <c r="J10897" s="27" t="s">
        <v>71</v>
      </c>
      <c r="K10897" s="2" t="s">
        <v>15</v>
      </c>
    </row>
    <row r="10898" spans="1:11" ht="12" customHeight="1" x14ac:dyDescent="0.2">
      <c r="A10898" s="2">
        <v>1700</v>
      </c>
      <c r="B10898" s="20" t="str">
        <f>VLOOKUP(C10898,'[2]05-2025'!$B$1:$C$65536,2,0)</f>
        <v>SERVICOS DE TELEFONIA/ INTERNET</v>
      </c>
      <c r="C10898" s="33" t="s">
        <v>120</v>
      </c>
      <c r="D10898" s="21">
        <f>VLOOKUP(C10898,'[2]05-2025'!$B$1:$D$65536,3,0)</f>
        <v>62087.45</v>
      </c>
      <c r="E10898" s="25" t="s">
        <v>1811</v>
      </c>
      <c r="F10898" s="27" t="s">
        <v>2881</v>
      </c>
      <c r="G10898" s="26">
        <v>716.1</v>
      </c>
      <c r="H10898" s="26">
        <v>0</v>
      </c>
      <c r="I10898" s="24">
        <f t="shared" si="171"/>
        <v>69582</v>
      </c>
      <c r="J10898" s="27" t="s">
        <v>59</v>
      </c>
      <c r="K10898" s="2" t="s">
        <v>15</v>
      </c>
    </row>
    <row r="10899" spans="1:11" ht="12" customHeight="1" x14ac:dyDescent="0.2">
      <c r="A10899" s="2">
        <v>1700</v>
      </c>
      <c r="B10899" s="20" t="str">
        <f>VLOOKUP(C10899,'[2]05-2025'!$B$1:$C$65536,2,0)</f>
        <v>SERVICOS DE TELEFONIA/ INTERNET</v>
      </c>
      <c r="C10899" s="33" t="s">
        <v>120</v>
      </c>
      <c r="D10899" s="21">
        <f>VLOOKUP(C10899,'[2]05-2025'!$B$1:$D$65536,3,0)</f>
        <v>62087.45</v>
      </c>
      <c r="E10899" s="25" t="s">
        <v>1814</v>
      </c>
      <c r="F10899" s="27" t="s">
        <v>2912</v>
      </c>
      <c r="G10899" s="26">
        <v>2780</v>
      </c>
      <c r="H10899" s="26">
        <v>0</v>
      </c>
      <c r="I10899" s="24">
        <f t="shared" si="171"/>
        <v>72362</v>
      </c>
      <c r="J10899" s="27" t="s">
        <v>59</v>
      </c>
      <c r="K10899" s="2" t="s">
        <v>15</v>
      </c>
    </row>
    <row r="10900" spans="1:11" ht="12" customHeight="1" x14ac:dyDescent="0.2">
      <c r="A10900" s="2">
        <v>1700</v>
      </c>
      <c r="B10900" s="20" t="str">
        <f>VLOOKUP(C10900,'[2]05-2025'!$B$1:$C$65536,2,0)</f>
        <v>SERVICOS DE TELEFONIA/ INTERNET</v>
      </c>
      <c r="C10900" s="33" t="s">
        <v>120</v>
      </c>
      <c r="D10900" s="21">
        <f>VLOOKUP(C10900,'[2]05-2025'!$B$1:$D$65536,3,0)</f>
        <v>62087.45</v>
      </c>
      <c r="E10900" s="25" t="s">
        <v>1804</v>
      </c>
      <c r="F10900" s="27" t="s">
        <v>3307</v>
      </c>
      <c r="G10900" s="26">
        <v>577.98</v>
      </c>
      <c r="H10900" s="26">
        <v>0</v>
      </c>
      <c r="I10900" s="24">
        <f t="shared" si="171"/>
        <v>72939.98</v>
      </c>
      <c r="J10900" s="27" t="s">
        <v>59</v>
      </c>
      <c r="K10900" s="2" t="s">
        <v>15</v>
      </c>
    </row>
    <row r="10901" spans="1:11" ht="12" customHeight="1" x14ac:dyDescent="0.2">
      <c r="A10901" s="2">
        <v>1700</v>
      </c>
      <c r="B10901" s="20" t="str">
        <f>VLOOKUP(C10901,'[2]05-2025'!$B$1:$C$65536,2,0)</f>
        <v>SERVICOS DE TELEFONIA/ INTERNET</v>
      </c>
      <c r="C10901" s="33" t="s">
        <v>120</v>
      </c>
      <c r="D10901" s="21">
        <f>VLOOKUP(C10901,'[2]05-2025'!$B$1:$D$65536,3,0)</f>
        <v>62087.45</v>
      </c>
      <c r="E10901" s="25" t="s">
        <v>1821</v>
      </c>
      <c r="F10901" s="27" t="s">
        <v>2975</v>
      </c>
      <c r="G10901" s="26">
        <v>3519.2</v>
      </c>
      <c r="H10901" s="26">
        <v>0</v>
      </c>
      <c r="I10901" s="24">
        <f t="shared" si="171"/>
        <v>76459.179999999993</v>
      </c>
      <c r="J10901" s="27" t="s">
        <v>59</v>
      </c>
      <c r="K10901" s="2" t="s">
        <v>15</v>
      </c>
    </row>
    <row r="10902" spans="1:11" ht="12" customHeight="1" x14ac:dyDescent="0.2">
      <c r="A10902" s="2">
        <v>1700</v>
      </c>
      <c r="B10902" s="20" t="str">
        <f>VLOOKUP(C10902,'[2]05-2025'!$B$1:$C$65536,2,0)</f>
        <v>SERVICOS DE TELEFONIA/ INTERNET</v>
      </c>
      <c r="C10902" s="33" t="s">
        <v>120</v>
      </c>
      <c r="D10902" s="21">
        <f>VLOOKUP(C10902,'[2]05-2025'!$B$1:$D$65536,3,0)</f>
        <v>62087.45</v>
      </c>
      <c r="E10902" s="25" t="s">
        <v>1824</v>
      </c>
      <c r="F10902" s="27" t="s">
        <v>3028</v>
      </c>
      <c r="G10902" s="26">
        <v>2780</v>
      </c>
      <c r="H10902" s="26">
        <v>0</v>
      </c>
      <c r="I10902" s="24">
        <f t="shared" si="171"/>
        <v>79239.179999999993</v>
      </c>
      <c r="J10902" s="27" t="s">
        <v>60</v>
      </c>
      <c r="K10902" s="2" t="s">
        <v>15</v>
      </c>
    </row>
    <row r="10903" spans="1:11" ht="12" customHeight="1" x14ac:dyDescent="0.2">
      <c r="A10903" s="2">
        <v>1700</v>
      </c>
      <c r="B10903" s="20" t="str">
        <f>VLOOKUP(C10903,'[2]05-2025'!$B$1:$C$65536,2,0)</f>
        <v>SERVIÇOS DE ESTERELIZAÇÃO</v>
      </c>
      <c r="C10903" s="33" t="s">
        <v>121</v>
      </c>
      <c r="D10903" s="21">
        <f>VLOOKUP(C10903,'[2]05-2025'!$B$1:$D$65536,3,0)</f>
        <v>902982</v>
      </c>
      <c r="E10903" s="25" t="s">
        <v>1819</v>
      </c>
      <c r="F10903" s="27" t="s">
        <v>3193</v>
      </c>
      <c r="G10903" s="26">
        <v>0</v>
      </c>
      <c r="H10903" s="26">
        <v>145998</v>
      </c>
      <c r="I10903" s="24">
        <f t="shared" si="171"/>
        <v>756984</v>
      </c>
      <c r="J10903" s="27" t="s">
        <v>60</v>
      </c>
      <c r="K10903" s="2" t="s">
        <v>15</v>
      </c>
    </row>
    <row r="10904" spans="1:11" ht="12" customHeight="1" x14ac:dyDescent="0.2">
      <c r="A10904" s="2">
        <v>1700</v>
      </c>
      <c r="B10904" s="20" t="str">
        <f>VLOOKUP(C10904,'[2]05-2025'!$B$1:$C$65536,2,0)</f>
        <v>SERVIÇOS DE ESTERELIZAÇÃO</v>
      </c>
      <c r="C10904" s="33" t="s">
        <v>121</v>
      </c>
      <c r="D10904" s="21">
        <f>VLOOKUP(C10904,'[2]05-2025'!$B$1:$D$65536,3,0)</f>
        <v>902982</v>
      </c>
      <c r="E10904" s="25" t="s">
        <v>1819</v>
      </c>
      <c r="F10904" s="27" t="s">
        <v>2939</v>
      </c>
      <c r="G10904" s="26">
        <v>163530.32999999999</v>
      </c>
      <c r="H10904" s="26">
        <v>0</v>
      </c>
      <c r="I10904" s="24">
        <f t="shared" si="171"/>
        <v>920514.33</v>
      </c>
      <c r="J10904" s="27" t="s">
        <v>59</v>
      </c>
      <c r="K10904" s="2" t="s">
        <v>15</v>
      </c>
    </row>
    <row r="10905" spans="1:11" ht="12" customHeight="1" x14ac:dyDescent="0.2">
      <c r="A10905" s="2">
        <v>1700</v>
      </c>
      <c r="B10905" s="20" t="str">
        <f>VLOOKUP(C10905,'[2]05-2025'!$B$1:$C$65536,2,0)</f>
        <v>SERVIÇOS DE ESTERELIZAÇÃO</v>
      </c>
      <c r="C10905" s="33" t="s">
        <v>121</v>
      </c>
      <c r="D10905" s="21">
        <f>VLOOKUP(C10905,'[2]05-2025'!$B$1:$D$65536,3,0)</f>
        <v>902982</v>
      </c>
      <c r="E10905" s="25" t="s">
        <v>1819</v>
      </c>
      <c r="F10905" s="27" t="s">
        <v>1616</v>
      </c>
      <c r="G10905" s="26">
        <v>18118.419999999998</v>
      </c>
      <c r="H10905" s="26">
        <v>0</v>
      </c>
      <c r="I10905" s="24">
        <f t="shared" si="171"/>
        <v>938632.75</v>
      </c>
      <c r="J10905" s="27" t="s">
        <v>73</v>
      </c>
      <c r="K10905" s="2" t="s">
        <v>15</v>
      </c>
    </row>
    <row r="10906" spans="1:11" ht="12" customHeight="1" x14ac:dyDescent="0.2">
      <c r="A10906" s="2">
        <v>1700</v>
      </c>
      <c r="B10906" s="20" t="str">
        <f>VLOOKUP(C10906,'[2]05-2025'!$B$1:$C$65536,2,0)</f>
        <v>SERVIÇOS DE ESTERELIZAÇÃO</v>
      </c>
      <c r="C10906" s="33" t="s">
        <v>121</v>
      </c>
      <c r="D10906" s="21">
        <f>VLOOKUP(C10906,'[2]05-2025'!$B$1:$D$65536,3,0)</f>
        <v>902982</v>
      </c>
      <c r="E10906" s="25" t="s">
        <v>1819</v>
      </c>
      <c r="F10906" s="27" t="s">
        <v>1617</v>
      </c>
      <c r="G10906" s="26">
        <v>7659.15</v>
      </c>
      <c r="H10906" s="26">
        <v>0</v>
      </c>
      <c r="I10906" s="24">
        <f t="shared" si="171"/>
        <v>946291.9</v>
      </c>
      <c r="J10906" s="27" t="s">
        <v>72</v>
      </c>
      <c r="K10906" s="2" t="s">
        <v>15</v>
      </c>
    </row>
    <row r="10907" spans="1:11" ht="12" customHeight="1" x14ac:dyDescent="0.2">
      <c r="A10907" s="2">
        <v>1700</v>
      </c>
      <c r="B10907" s="20" t="str">
        <f>VLOOKUP(C10907,'[2]05-2025'!$B$1:$C$65536,2,0)</f>
        <v>SERVIÇOS DE ESTERELIZAÇÃO</v>
      </c>
      <c r="C10907" s="33" t="s">
        <v>121</v>
      </c>
      <c r="D10907" s="21">
        <f>VLOOKUP(C10907,'[2]05-2025'!$B$1:$D$65536,3,0)</f>
        <v>902982</v>
      </c>
      <c r="E10907" s="25" t="s">
        <v>1819</v>
      </c>
      <c r="F10907" s="27" t="s">
        <v>1614</v>
      </c>
      <c r="G10907" s="26">
        <v>1647.13</v>
      </c>
      <c r="H10907" s="26">
        <v>0</v>
      </c>
      <c r="I10907" s="24">
        <f t="shared" si="171"/>
        <v>947939.03</v>
      </c>
      <c r="J10907" s="27" t="s">
        <v>69</v>
      </c>
      <c r="K10907" s="2" t="s">
        <v>15</v>
      </c>
    </row>
    <row r="10908" spans="1:11" ht="12" customHeight="1" x14ac:dyDescent="0.2">
      <c r="A10908" s="2">
        <v>1700</v>
      </c>
      <c r="B10908" s="20" t="str">
        <f>VLOOKUP(C10908,'[2]05-2025'!$B$1:$C$65536,2,0)</f>
        <v>SERVIÇOS DE ESTERELIZAÇÃO</v>
      </c>
      <c r="C10908" s="33" t="s">
        <v>121</v>
      </c>
      <c r="D10908" s="21">
        <f>VLOOKUP(C10908,'[2]05-2025'!$B$1:$D$65536,3,0)</f>
        <v>902982</v>
      </c>
      <c r="E10908" s="25" t="s">
        <v>1819</v>
      </c>
      <c r="F10908" s="27" t="s">
        <v>1615</v>
      </c>
      <c r="G10908" s="26">
        <v>5764.95</v>
      </c>
      <c r="H10908" s="26">
        <v>0</v>
      </c>
      <c r="I10908" s="24">
        <f t="shared" si="171"/>
        <v>953703.98</v>
      </c>
      <c r="J10908" s="27" t="s">
        <v>71</v>
      </c>
      <c r="K10908" s="2" t="s">
        <v>15</v>
      </c>
    </row>
    <row r="10909" spans="1:11" ht="12" customHeight="1" x14ac:dyDescent="0.2">
      <c r="A10909" s="2">
        <v>1700</v>
      </c>
      <c r="B10909" s="20" t="str">
        <f>VLOOKUP(C10909,'[2]05-2025'!$B$1:$C$65536,2,0)</f>
        <v>SERVIÇOS DE ESTERELIZAÇÃO</v>
      </c>
      <c r="C10909" s="33" t="s">
        <v>121</v>
      </c>
      <c r="D10909" s="21">
        <f>VLOOKUP(C10909,'[2]05-2025'!$B$1:$D$65536,3,0)</f>
        <v>902982</v>
      </c>
      <c r="E10909" s="25" t="s">
        <v>1824</v>
      </c>
      <c r="F10909" s="27" t="s">
        <v>3021</v>
      </c>
      <c r="G10909" s="26">
        <v>145998</v>
      </c>
      <c r="H10909" s="26">
        <v>0</v>
      </c>
      <c r="I10909" s="24">
        <f t="shared" si="171"/>
        <v>1099701.98</v>
      </c>
      <c r="J10909" s="27" t="s">
        <v>60</v>
      </c>
      <c r="K10909" s="2" t="s">
        <v>15</v>
      </c>
    </row>
    <row r="10910" spans="1:11" ht="12" customHeight="1" x14ac:dyDescent="0.2">
      <c r="A10910" s="2">
        <v>1700</v>
      </c>
      <c r="B10910" s="20" t="str">
        <f>VLOOKUP(C10910,'[2]05-2025'!$B$1:$C$65536,2,0)</f>
        <v>COLETA DE LIXO</v>
      </c>
      <c r="C10910" s="33" t="s">
        <v>122</v>
      </c>
      <c r="D10910" s="21">
        <f>VLOOKUP(C10910,'[2]05-2025'!$B$1:$D$65536,3,0)</f>
        <v>128428.98</v>
      </c>
      <c r="E10910" s="25" t="s">
        <v>1816</v>
      </c>
      <c r="F10910" s="27" t="s">
        <v>3194</v>
      </c>
      <c r="G10910" s="26">
        <v>0</v>
      </c>
      <c r="H10910" s="26">
        <v>240.35</v>
      </c>
      <c r="I10910" s="24">
        <f t="shared" si="171"/>
        <v>128188.62999999999</v>
      </c>
      <c r="J10910" s="27" t="s">
        <v>59</v>
      </c>
      <c r="K10910" s="2" t="s">
        <v>15</v>
      </c>
    </row>
    <row r="10911" spans="1:11" ht="12" customHeight="1" x14ac:dyDescent="0.2">
      <c r="A10911" s="2">
        <v>1700</v>
      </c>
      <c r="B10911" s="20" t="str">
        <f>VLOOKUP(C10911,'[2]05-2025'!$B$1:$C$65536,2,0)</f>
        <v>COLETA DE LIXO</v>
      </c>
      <c r="C10911" s="33" t="s">
        <v>122</v>
      </c>
      <c r="D10911" s="21">
        <f>VLOOKUP(C10911,'[2]05-2025'!$B$1:$D$65536,3,0)</f>
        <v>128428.98</v>
      </c>
      <c r="E10911" s="25" t="s">
        <v>1816</v>
      </c>
      <c r="F10911" s="27" t="s">
        <v>3195</v>
      </c>
      <c r="G10911" s="26">
        <v>0</v>
      </c>
      <c r="H10911" s="26">
        <v>727.94</v>
      </c>
      <c r="I10911" s="24">
        <f t="shared" si="171"/>
        <v>127460.68999999999</v>
      </c>
      <c r="J10911" s="27" t="s">
        <v>59</v>
      </c>
      <c r="K10911" s="2" t="s">
        <v>15</v>
      </c>
    </row>
    <row r="10912" spans="1:11" ht="12" customHeight="1" x14ac:dyDescent="0.2">
      <c r="A10912" s="2">
        <v>1700</v>
      </c>
      <c r="B10912" s="20" t="str">
        <f>VLOOKUP(C10912,'[2]05-2025'!$B$1:$C$65536,2,0)</f>
        <v>COLETA DE LIXO</v>
      </c>
      <c r="C10912" s="33" t="s">
        <v>122</v>
      </c>
      <c r="D10912" s="21">
        <f>VLOOKUP(C10912,'[2]05-2025'!$B$1:$D$65536,3,0)</f>
        <v>128428.98</v>
      </c>
      <c r="E10912" s="25" t="s">
        <v>1804</v>
      </c>
      <c r="F10912" s="27" t="s">
        <v>3196</v>
      </c>
      <c r="G10912" s="26">
        <v>0</v>
      </c>
      <c r="H10912" s="26">
        <v>18635.11</v>
      </c>
      <c r="I10912" s="24">
        <f t="shared" si="171"/>
        <v>108825.57999999999</v>
      </c>
      <c r="J10912" s="27" t="s">
        <v>60</v>
      </c>
      <c r="K10912" s="2" t="s">
        <v>15</v>
      </c>
    </row>
    <row r="10913" spans="1:11" ht="12" customHeight="1" x14ac:dyDescent="0.2">
      <c r="A10913" s="2">
        <v>1700</v>
      </c>
      <c r="B10913" s="20" t="str">
        <f>VLOOKUP(C10913,'[2]05-2025'!$B$1:$C$65536,2,0)</f>
        <v>COLETA DE LIXO</v>
      </c>
      <c r="C10913" s="33" t="s">
        <v>122</v>
      </c>
      <c r="D10913" s="21">
        <f>VLOOKUP(C10913,'[2]05-2025'!$B$1:$D$65536,3,0)</f>
        <v>128428.98</v>
      </c>
      <c r="E10913" s="25" t="s">
        <v>1823</v>
      </c>
      <c r="F10913" s="27" t="s">
        <v>3197</v>
      </c>
      <c r="G10913" s="26">
        <v>0</v>
      </c>
      <c r="H10913" s="26">
        <v>682.47</v>
      </c>
      <c r="I10913" s="24">
        <f t="shared" si="171"/>
        <v>108143.10999999999</v>
      </c>
      <c r="J10913" s="27" t="s">
        <v>59</v>
      </c>
      <c r="K10913" s="2" t="s">
        <v>15</v>
      </c>
    </row>
    <row r="10914" spans="1:11" ht="12" customHeight="1" x14ac:dyDescent="0.2">
      <c r="A10914" s="2">
        <v>1700</v>
      </c>
      <c r="B10914" s="20" t="str">
        <f>VLOOKUP(C10914,'[2]05-2025'!$B$1:$C$65536,2,0)</f>
        <v>COLETA DE LIXO</v>
      </c>
      <c r="C10914" s="33" t="s">
        <v>122</v>
      </c>
      <c r="D10914" s="21">
        <f>VLOOKUP(C10914,'[2]05-2025'!$B$1:$D$65536,3,0)</f>
        <v>128428.98</v>
      </c>
      <c r="E10914" s="25" t="s">
        <v>1812</v>
      </c>
      <c r="F10914" s="27" t="s">
        <v>2890</v>
      </c>
      <c r="G10914" s="26">
        <v>11807.63</v>
      </c>
      <c r="H10914" s="26">
        <v>0</v>
      </c>
      <c r="I10914" s="24">
        <f t="shared" si="171"/>
        <v>119950.73999999999</v>
      </c>
      <c r="J10914" s="27" t="s">
        <v>59</v>
      </c>
      <c r="K10914" s="2" t="s">
        <v>15</v>
      </c>
    </row>
    <row r="10915" spans="1:11" ht="12" customHeight="1" x14ac:dyDescent="0.2">
      <c r="A10915" s="2">
        <v>1700</v>
      </c>
      <c r="B10915" s="20" t="str">
        <f>VLOOKUP(C10915,'[2]05-2025'!$B$1:$C$65536,2,0)</f>
        <v>COLETA DE LIXO</v>
      </c>
      <c r="C10915" s="33" t="s">
        <v>122</v>
      </c>
      <c r="D10915" s="21">
        <f>VLOOKUP(C10915,'[2]05-2025'!$B$1:$D$65536,3,0)</f>
        <v>128428.98</v>
      </c>
      <c r="E10915" s="25" t="s">
        <v>1812</v>
      </c>
      <c r="F10915" s="27" t="s">
        <v>1681</v>
      </c>
      <c r="G10915" s="26">
        <v>621.45000000000005</v>
      </c>
      <c r="H10915" s="26">
        <v>0</v>
      </c>
      <c r="I10915" s="24">
        <f t="shared" si="171"/>
        <v>120572.18999999999</v>
      </c>
      <c r="J10915" s="27" t="s">
        <v>71</v>
      </c>
      <c r="K10915" s="2" t="s">
        <v>15</v>
      </c>
    </row>
    <row r="10916" spans="1:11" ht="12" customHeight="1" x14ac:dyDescent="0.2">
      <c r="A10916" s="2">
        <v>1700</v>
      </c>
      <c r="B10916" s="20" t="str">
        <f>VLOOKUP(C10916,'[2]05-2025'!$B$1:$C$65536,2,0)</f>
        <v>COLETA DE LIXO</v>
      </c>
      <c r="C10916" s="33" t="s">
        <v>122</v>
      </c>
      <c r="D10916" s="21">
        <f>VLOOKUP(C10916,'[2]05-2025'!$B$1:$D$65536,3,0)</f>
        <v>128428.98</v>
      </c>
      <c r="E10916" s="25" t="s">
        <v>1804</v>
      </c>
      <c r="F10916" s="27" t="s">
        <v>2958</v>
      </c>
      <c r="G10916" s="26">
        <v>14757.62</v>
      </c>
      <c r="H10916" s="26">
        <v>0</v>
      </c>
      <c r="I10916" s="24">
        <f t="shared" si="171"/>
        <v>135329.81</v>
      </c>
      <c r="J10916" s="27" t="s">
        <v>59</v>
      </c>
      <c r="K10916" s="2" t="s">
        <v>15</v>
      </c>
    </row>
    <row r="10917" spans="1:11" ht="12" customHeight="1" x14ac:dyDescent="0.2">
      <c r="A10917" s="2">
        <v>1700</v>
      </c>
      <c r="B10917" s="20" t="str">
        <f>VLOOKUP(C10917,'[2]05-2025'!$B$1:$C$65536,2,0)</f>
        <v>COLETA DE LIXO</v>
      </c>
      <c r="C10917" s="33" t="s">
        <v>122</v>
      </c>
      <c r="D10917" s="21">
        <f>VLOOKUP(C10917,'[2]05-2025'!$B$1:$D$65536,3,0)</f>
        <v>128428.98</v>
      </c>
      <c r="E10917" s="25" t="s">
        <v>1824</v>
      </c>
      <c r="F10917" s="27" t="s">
        <v>3015</v>
      </c>
      <c r="G10917" s="26">
        <v>18635.11</v>
      </c>
      <c r="H10917" s="26">
        <v>0</v>
      </c>
      <c r="I10917" s="24">
        <f t="shared" si="171"/>
        <v>153964.91999999998</v>
      </c>
      <c r="J10917" s="27" t="s">
        <v>60</v>
      </c>
      <c r="K10917" s="2" t="s">
        <v>15</v>
      </c>
    </row>
    <row r="10918" spans="1:11" ht="12" customHeight="1" x14ac:dyDescent="0.2">
      <c r="A10918" s="2">
        <v>1700</v>
      </c>
      <c r="B10918" s="20" t="str">
        <f>VLOOKUP(C10918,'[2]05-2025'!$B$1:$C$65536,2,0)</f>
        <v>SERVIÇOS DE VIGILÂNCIA</v>
      </c>
      <c r="C10918" s="33" t="s">
        <v>1674</v>
      </c>
      <c r="D10918" s="21">
        <f>VLOOKUP(C10918,'[2]05-2025'!$B$1:$D$65536,3,0)</f>
        <v>693693.81</v>
      </c>
      <c r="E10918" s="25" t="s">
        <v>1823</v>
      </c>
      <c r="F10918" s="27" t="s">
        <v>3198</v>
      </c>
      <c r="G10918" s="26">
        <v>0</v>
      </c>
      <c r="H10918" s="26">
        <v>2125.65</v>
      </c>
      <c r="I10918" s="24">
        <f t="shared" si="171"/>
        <v>691568.16</v>
      </c>
      <c r="J10918" s="27" t="s">
        <v>59</v>
      </c>
      <c r="K10918" s="2" t="s">
        <v>15</v>
      </c>
    </row>
    <row r="10919" spans="1:11" ht="12" customHeight="1" x14ac:dyDescent="0.2">
      <c r="A10919" s="2">
        <v>1700</v>
      </c>
      <c r="B10919" s="20" t="str">
        <f>VLOOKUP(C10919,'[2]05-2025'!$B$1:$C$65536,2,0)</f>
        <v>SERVIÇOS DE VIGILÂNCIA</v>
      </c>
      <c r="C10919" s="33" t="s">
        <v>1674</v>
      </c>
      <c r="D10919" s="21">
        <f>VLOOKUP(C10919,'[2]05-2025'!$B$1:$D$65536,3,0)</f>
        <v>693693.81</v>
      </c>
      <c r="E10919" s="25" t="s">
        <v>1808</v>
      </c>
      <c r="F10919" s="27" t="s">
        <v>2835</v>
      </c>
      <c r="G10919" s="26">
        <v>137112.5</v>
      </c>
      <c r="H10919" s="26">
        <v>0</v>
      </c>
      <c r="I10919" s="24">
        <f t="shared" si="171"/>
        <v>828680.66</v>
      </c>
      <c r="J10919" s="27" t="s">
        <v>59</v>
      </c>
      <c r="K10919" s="2" t="s">
        <v>15</v>
      </c>
    </row>
    <row r="10920" spans="1:11" ht="12" customHeight="1" x14ac:dyDescent="0.2">
      <c r="A10920" s="2">
        <v>1700</v>
      </c>
      <c r="B10920" s="20" t="str">
        <f>VLOOKUP(C10920,'[2]05-2025'!$B$1:$C$65536,2,0)</f>
        <v>SERVIÇOS DE VIGILÂNCIA</v>
      </c>
      <c r="C10920" s="33" t="s">
        <v>1674</v>
      </c>
      <c r="D10920" s="21">
        <f>VLOOKUP(C10920,'[2]05-2025'!$B$1:$D$65536,3,0)</f>
        <v>693693.81</v>
      </c>
      <c r="E10920" s="25" t="s">
        <v>1808</v>
      </c>
      <c r="F10920" s="27" t="s">
        <v>1722</v>
      </c>
      <c r="G10920" s="26">
        <v>8137.5</v>
      </c>
      <c r="H10920" s="26">
        <v>0</v>
      </c>
      <c r="I10920" s="24">
        <f t="shared" si="171"/>
        <v>836818.16</v>
      </c>
      <c r="J10920" s="27" t="s">
        <v>72</v>
      </c>
      <c r="K10920" s="2" t="s">
        <v>15</v>
      </c>
    </row>
    <row r="10921" spans="1:11" ht="12" customHeight="1" x14ac:dyDescent="0.2">
      <c r="A10921" s="2">
        <v>1700</v>
      </c>
      <c r="B10921" s="20" t="str">
        <f>VLOOKUP(C10921,'[2]05-2025'!$B$1:$C$65536,2,0)</f>
        <v>SERVIÇOS DE VIGILÂNCIA</v>
      </c>
      <c r="C10921" s="33" t="s">
        <v>1674</v>
      </c>
      <c r="D10921" s="21">
        <f>VLOOKUP(C10921,'[2]05-2025'!$B$1:$D$65536,3,0)</f>
        <v>693693.81</v>
      </c>
      <c r="E10921" s="25" t="s">
        <v>1808</v>
      </c>
      <c r="F10921" s="27" t="s">
        <v>1724</v>
      </c>
      <c r="G10921" s="26">
        <v>19250</v>
      </c>
      <c r="H10921" s="26">
        <v>0</v>
      </c>
      <c r="I10921" s="24">
        <f t="shared" si="171"/>
        <v>856068.16</v>
      </c>
      <c r="J10921" s="27" t="s">
        <v>73</v>
      </c>
      <c r="K10921" s="2" t="s">
        <v>15</v>
      </c>
    </row>
    <row r="10922" spans="1:11" ht="12" customHeight="1" x14ac:dyDescent="0.2">
      <c r="A10922" s="2">
        <v>1700</v>
      </c>
      <c r="B10922" s="20" t="str">
        <f>VLOOKUP(C10922,'[2]05-2025'!$B$1:$C$65536,2,0)</f>
        <v>SERVIÇOS DE VIGILÂNCIA</v>
      </c>
      <c r="C10922" s="33" t="s">
        <v>1674</v>
      </c>
      <c r="D10922" s="21">
        <f>VLOOKUP(C10922,'[2]05-2025'!$B$1:$D$65536,3,0)</f>
        <v>693693.81</v>
      </c>
      <c r="E10922" s="25" t="s">
        <v>1808</v>
      </c>
      <c r="F10922" s="27" t="s">
        <v>1723</v>
      </c>
      <c r="G10922" s="26">
        <v>1750</v>
      </c>
      <c r="H10922" s="26">
        <v>0</v>
      </c>
      <c r="I10922" s="24">
        <f t="shared" si="171"/>
        <v>857818.16</v>
      </c>
      <c r="J10922" s="27" t="s">
        <v>69</v>
      </c>
      <c r="K10922" s="2" t="s">
        <v>15</v>
      </c>
    </row>
    <row r="10923" spans="1:11" ht="12" customHeight="1" x14ac:dyDescent="0.2">
      <c r="A10923" s="2">
        <v>1700</v>
      </c>
      <c r="B10923" s="20" t="str">
        <f>VLOOKUP(C10923,'[2]05-2025'!$B$1:$C$65536,2,0)</f>
        <v>SERVIÇOS DE VIGILÂNCIA</v>
      </c>
      <c r="C10923" s="33" t="s">
        <v>1674</v>
      </c>
      <c r="D10923" s="21">
        <f>VLOOKUP(C10923,'[2]05-2025'!$B$1:$D$65536,3,0)</f>
        <v>693693.81</v>
      </c>
      <c r="E10923" s="25" t="s">
        <v>1808</v>
      </c>
      <c r="F10923" s="27" t="s">
        <v>1725</v>
      </c>
      <c r="G10923" s="26">
        <v>8750</v>
      </c>
      <c r="H10923" s="26">
        <v>0</v>
      </c>
      <c r="I10923" s="24">
        <f t="shared" si="171"/>
        <v>866568.16</v>
      </c>
      <c r="J10923" s="27" t="s">
        <v>71</v>
      </c>
      <c r="K10923" s="2" t="s">
        <v>15</v>
      </c>
    </row>
    <row r="10924" spans="1:11" ht="12" customHeight="1" x14ac:dyDescent="0.2">
      <c r="A10924" s="2">
        <v>1700</v>
      </c>
      <c r="B10924" s="20" t="str">
        <f>VLOOKUP(C10924,'[2]05-2025'!$B$1:$C$65536,2,0)</f>
        <v>SERVIÇOS DE VIGILÂNCIA</v>
      </c>
      <c r="C10924" s="33" t="s">
        <v>1674</v>
      </c>
      <c r="D10924" s="21">
        <f>VLOOKUP(C10924,'[2]05-2025'!$B$1:$D$65536,3,0)</f>
        <v>693693.81</v>
      </c>
      <c r="E10924" s="25" t="s">
        <v>1824</v>
      </c>
      <c r="F10924" s="27" t="s">
        <v>3008</v>
      </c>
      <c r="G10924" s="26">
        <v>141457.71</v>
      </c>
      <c r="H10924" s="26">
        <v>0</v>
      </c>
      <c r="I10924" s="24">
        <f t="shared" si="171"/>
        <v>1008025.87</v>
      </c>
      <c r="J10924" s="27" t="s">
        <v>60</v>
      </c>
      <c r="K10924" s="2" t="s">
        <v>15</v>
      </c>
    </row>
    <row r="10925" spans="1:11" ht="12" customHeight="1" x14ac:dyDescent="0.2">
      <c r="A10925" s="2">
        <v>1700</v>
      </c>
      <c r="B10925" s="20" t="str">
        <f>VLOOKUP(C10925,'[2]05-2025'!$B$1:$C$65536,2,0)</f>
        <v>MANUTENCAO PREDIAL</v>
      </c>
      <c r="C10925" s="33" t="s">
        <v>123</v>
      </c>
      <c r="D10925" s="21">
        <f>VLOOKUP(C10925,'[2]05-2025'!$B$1:$D$65536,3,0)</f>
        <v>4123847.25</v>
      </c>
      <c r="E10925" s="25" t="s">
        <v>1813</v>
      </c>
      <c r="F10925" s="27" t="s">
        <v>3199</v>
      </c>
      <c r="G10925" s="26">
        <v>0</v>
      </c>
      <c r="H10925" s="26">
        <v>250</v>
      </c>
      <c r="I10925" s="24">
        <f t="shared" si="171"/>
        <v>4123597.25</v>
      </c>
      <c r="J10925" s="27" t="s">
        <v>59</v>
      </c>
      <c r="K10925" s="2" t="s">
        <v>15</v>
      </c>
    </row>
    <row r="10926" spans="1:11" ht="12" customHeight="1" x14ac:dyDescent="0.2">
      <c r="A10926" s="2">
        <v>1700</v>
      </c>
      <c r="B10926" s="20" t="str">
        <f>VLOOKUP(C10926,'[2]05-2025'!$B$1:$C$65536,2,0)</f>
        <v>MANUTENCAO PREDIAL</v>
      </c>
      <c r="C10926" s="33" t="s">
        <v>123</v>
      </c>
      <c r="D10926" s="21">
        <f>VLOOKUP(C10926,'[2]05-2025'!$B$1:$D$65536,3,0)</f>
        <v>4123847.25</v>
      </c>
      <c r="E10926" s="25" t="s">
        <v>1813</v>
      </c>
      <c r="F10926" s="27" t="s">
        <v>1793</v>
      </c>
      <c r="G10926" s="26">
        <v>0</v>
      </c>
      <c r="H10926" s="26">
        <v>85</v>
      </c>
      <c r="I10926" s="24">
        <f t="shared" si="171"/>
        <v>4123512.25</v>
      </c>
      <c r="J10926" s="27" t="s">
        <v>59</v>
      </c>
      <c r="K10926" s="2" t="s">
        <v>15</v>
      </c>
    </row>
    <row r="10927" spans="1:11" ht="12" customHeight="1" x14ac:dyDescent="0.2">
      <c r="A10927" s="2">
        <v>1700</v>
      </c>
      <c r="B10927" s="20" t="str">
        <f>VLOOKUP(C10927,'[2]05-2025'!$B$1:$C$65536,2,0)</f>
        <v>MANUTENCAO PREDIAL</v>
      </c>
      <c r="C10927" s="33" t="s">
        <v>123</v>
      </c>
      <c r="D10927" s="21">
        <f>VLOOKUP(C10927,'[2]05-2025'!$B$1:$D$65536,3,0)</f>
        <v>4123847.25</v>
      </c>
      <c r="E10927" s="25" t="s">
        <v>1803</v>
      </c>
      <c r="F10927" s="27" t="s">
        <v>3200</v>
      </c>
      <c r="G10927" s="26">
        <v>0</v>
      </c>
      <c r="H10927" s="26">
        <v>82639.759999999995</v>
      </c>
      <c r="I10927" s="24">
        <f t="shared" si="171"/>
        <v>4040872.49</v>
      </c>
      <c r="J10927" s="27" t="s">
        <v>60</v>
      </c>
      <c r="K10927" s="2" t="s">
        <v>15</v>
      </c>
    </row>
    <row r="10928" spans="1:11" ht="12" customHeight="1" x14ac:dyDescent="0.2">
      <c r="A10928" s="2">
        <v>1700</v>
      </c>
      <c r="B10928" s="20" t="str">
        <f>VLOOKUP(C10928,'[2]05-2025'!$B$1:$C$65536,2,0)</f>
        <v>MANUTENCAO PREDIAL</v>
      </c>
      <c r="C10928" s="33" t="s">
        <v>123</v>
      </c>
      <c r="D10928" s="21">
        <f>VLOOKUP(C10928,'[2]05-2025'!$B$1:$D$65536,3,0)</f>
        <v>4123847.25</v>
      </c>
      <c r="E10928" s="25" t="s">
        <v>1816</v>
      </c>
      <c r="F10928" s="27" t="s">
        <v>3201</v>
      </c>
      <c r="G10928" s="26">
        <v>0</v>
      </c>
      <c r="H10928" s="26">
        <v>259.67</v>
      </c>
      <c r="I10928" s="24">
        <f t="shared" si="171"/>
        <v>4040612.8200000003</v>
      </c>
      <c r="J10928" s="27" t="s">
        <v>59</v>
      </c>
      <c r="K10928" s="2" t="s">
        <v>15</v>
      </c>
    </row>
    <row r="10929" spans="1:11" ht="12" customHeight="1" x14ac:dyDescent="0.2">
      <c r="A10929" s="2">
        <v>1700</v>
      </c>
      <c r="B10929" s="20" t="str">
        <f>VLOOKUP(C10929,'[2]05-2025'!$B$1:$C$65536,2,0)</f>
        <v>MANUTENCAO PREDIAL</v>
      </c>
      <c r="C10929" s="33" t="s">
        <v>123</v>
      </c>
      <c r="D10929" s="21">
        <f>VLOOKUP(C10929,'[2]05-2025'!$B$1:$D$65536,3,0)</f>
        <v>4123847.25</v>
      </c>
      <c r="E10929" s="25" t="s">
        <v>1816</v>
      </c>
      <c r="F10929" s="27" t="s">
        <v>3202</v>
      </c>
      <c r="G10929" s="26">
        <v>0</v>
      </c>
      <c r="H10929" s="26">
        <v>555</v>
      </c>
      <c r="I10929" s="24">
        <f t="shared" si="171"/>
        <v>4040057.8200000003</v>
      </c>
      <c r="J10929" s="27" t="s">
        <v>59</v>
      </c>
      <c r="K10929" s="2" t="s">
        <v>15</v>
      </c>
    </row>
    <row r="10930" spans="1:11" ht="12" customHeight="1" x14ac:dyDescent="0.2">
      <c r="A10930" s="2">
        <v>1700</v>
      </c>
      <c r="B10930" s="20" t="str">
        <f>VLOOKUP(C10930,'[2]05-2025'!$B$1:$C$65536,2,0)</f>
        <v>MANUTENCAO PREDIAL</v>
      </c>
      <c r="C10930" s="33" t="s">
        <v>123</v>
      </c>
      <c r="D10930" s="21">
        <f>VLOOKUP(C10930,'[2]05-2025'!$B$1:$D$65536,3,0)</f>
        <v>4123847.25</v>
      </c>
      <c r="E10930" s="25" t="s">
        <v>1816</v>
      </c>
      <c r="F10930" s="27" t="s">
        <v>3203</v>
      </c>
      <c r="G10930" s="26">
        <v>0</v>
      </c>
      <c r="H10930" s="26">
        <v>431.19</v>
      </c>
      <c r="I10930" s="24">
        <f t="shared" si="171"/>
        <v>4039626.6300000004</v>
      </c>
      <c r="J10930" s="27" t="s">
        <v>59</v>
      </c>
      <c r="K10930" s="2" t="s">
        <v>15</v>
      </c>
    </row>
    <row r="10931" spans="1:11" ht="12" customHeight="1" x14ac:dyDescent="0.2">
      <c r="A10931" s="2">
        <v>1700</v>
      </c>
      <c r="B10931" s="20" t="str">
        <f>VLOOKUP(C10931,'[2]05-2025'!$B$1:$C$65536,2,0)</f>
        <v>MANUTENCAO PREDIAL</v>
      </c>
      <c r="C10931" s="33" t="s">
        <v>123</v>
      </c>
      <c r="D10931" s="21">
        <f>VLOOKUP(C10931,'[2]05-2025'!$B$1:$D$65536,3,0)</f>
        <v>4123847.25</v>
      </c>
      <c r="E10931" s="25" t="s">
        <v>1819</v>
      </c>
      <c r="F10931" s="27" t="s">
        <v>3204</v>
      </c>
      <c r="G10931" s="26">
        <v>0</v>
      </c>
      <c r="H10931" s="26">
        <v>178246.2</v>
      </c>
      <c r="I10931" s="24">
        <f t="shared" si="171"/>
        <v>3861380.43</v>
      </c>
      <c r="J10931" s="27" t="s">
        <v>60</v>
      </c>
      <c r="K10931" s="2" t="s">
        <v>15</v>
      </c>
    </row>
    <row r="10932" spans="1:11" ht="12" customHeight="1" x14ac:dyDescent="0.2">
      <c r="A10932" s="2">
        <v>1700</v>
      </c>
      <c r="B10932" s="20" t="str">
        <f>VLOOKUP(C10932,'[2]05-2025'!$B$1:$C$65536,2,0)</f>
        <v>MANUTENCAO PREDIAL</v>
      </c>
      <c r="C10932" s="33" t="s">
        <v>123</v>
      </c>
      <c r="D10932" s="21">
        <f>VLOOKUP(C10932,'[2]05-2025'!$B$1:$D$65536,3,0)</f>
        <v>4123847.25</v>
      </c>
      <c r="E10932" s="25" t="s">
        <v>1823</v>
      </c>
      <c r="F10932" s="27" t="s">
        <v>3205</v>
      </c>
      <c r="G10932" s="26">
        <v>0</v>
      </c>
      <c r="H10932" s="26">
        <v>600</v>
      </c>
      <c r="I10932" s="24">
        <f t="shared" si="171"/>
        <v>3860780.43</v>
      </c>
      <c r="J10932" s="27" t="s">
        <v>59</v>
      </c>
      <c r="K10932" s="2" t="s">
        <v>15</v>
      </c>
    </row>
    <row r="10933" spans="1:11" ht="12" customHeight="1" x14ac:dyDescent="0.2">
      <c r="A10933" s="2">
        <v>1700</v>
      </c>
      <c r="B10933" s="20" t="str">
        <f>VLOOKUP(C10933,'[2]05-2025'!$B$1:$C$65536,2,0)</f>
        <v>MANUTENCAO PREDIAL</v>
      </c>
      <c r="C10933" s="33" t="s">
        <v>123</v>
      </c>
      <c r="D10933" s="21">
        <f>VLOOKUP(C10933,'[2]05-2025'!$B$1:$D$65536,3,0)</f>
        <v>4123847.25</v>
      </c>
      <c r="E10933" s="25" t="s">
        <v>1823</v>
      </c>
      <c r="F10933" s="27" t="s">
        <v>3206</v>
      </c>
      <c r="G10933" s="26">
        <v>0</v>
      </c>
      <c r="H10933" s="26">
        <v>703.03</v>
      </c>
      <c r="I10933" s="24">
        <f t="shared" si="171"/>
        <v>3860077.4000000004</v>
      </c>
      <c r="J10933" s="27" t="s">
        <v>59</v>
      </c>
      <c r="K10933" s="2" t="s">
        <v>15</v>
      </c>
    </row>
    <row r="10934" spans="1:11" ht="12" customHeight="1" x14ac:dyDescent="0.2">
      <c r="A10934" s="2">
        <v>1700</v>
      </c>
      <c r="B10934" s="20" t="str">
        <f>VLOOKUP(C10934,'[2]05-2025'!$B$1:$C$65536,2,0)</f>
        <v>MANUTENCAO PREDIAL</v>
      </c>
      <c r="C10934" s="33" t="s">
        <v>123</v>
      </c>
      <c r="D10934" s="21">
        <f>VLOOKUP(C10934,'[2]05-2025'!$B$1:$D$65536,3,0)</f>
        <v>4123847.25</v>
      </c>
      <c r="E10934" s="25" t="s">
        <v>1803</v>
      </c>
      <c r="F10934" s="27" t="s">
        <v>1680</v>
      </c>
      <c r="G10934" s="26">
        <v>1320.57</v>
      </c>
      <c r="H10934" s="26">
        <v>0</v>
      </c>
      <c r="I10934" s="24">
        <f t="shared" si="171"/>
        <v>3861397.97</v>
      </c>
      <c r="J10934" s="27" t="s">
        <v>69</v>
      </c>
      <c r="K10934" s="2" t="s">
        <v>15</v>
      </c>
    </row>
    <row r="10935" spans="1:11" ht="12" customHeight="1" x14ac:dyDescent="0.2">
      <c r="A10935" s="2">
        <v>1700</v>
      </c>
      <c r="B10935" s="20" t="str">
        <f>VLOOKUP(C10935,'[2]05-2025'!$B$1:$C$65536,2,0)</f>
        <v>MANUTENCAO PREDIAL</v>
      </c>
      <c r="C10935" s="33" t="s">
        <v>123</v>
      </c>
      <c r="D10935" s="21">
        <f>VLOOKUP(C10935,'[2]05-2025'!$B$1:$D$65536,3,0)</f>
        <v>4123847.25</v>
      </c>
      <c r="E10935" s="25" t="s">
        <v>1803</v>
      </c>
      <c r="F10935" s="27" t="s">
        <v>1659</v>
      </c>
      <c r="G10935" s="26">
        <v>3961.71</v>
      </c>
      <c r="H10935" s="26">
        <v>0</v>
      </c>
      <c r="I10935" s="24">
        <f t="shared" si="171"/>
        <v>3865359.68</v>
      </c>
      <c r="J10935" s="27" t="s">
        <v>71</v>
      </c>
      <c r="K10935" s="2" t="s">
        <v>15</v>
      </c>
    </row>
    <row r="10936" spans="1:11" ht="12" customHeight="1" x14ac:dyDescent="0.2">
      <c r="A10936" s="2">
        <v>1700</v>
      </c>
      <c r="B10936" s="20" t="str">
        <f>VLOOKUP(C10936,'[2]05-2025'!$B$1:$C$65536,2,0)</f>
        <v>MANUTENCAO PREDIAL</v>
      </c>
      <c r="C10936" s="33" t="s">
        <v>123</v>
      </c>
      <c r="D10936" s="21">
        <f>VLOOKUP(C10936,'[2]05-2025'!$B$1:$D$65536,3,0)</f>
        <v>4123847.25</v>
      </c>
      <c r="E10936" s="25" t="s">
        <v>1803</v>
      </c>
      <c r="F10936" s="27" t="s">
        <v>1679</v>
      </c>
      <c r="G10936" s="26">
        <v>6140.65</v>
      </c>
      <c r="H10936" s="26">
        <v>0</v>
      </c>
      <c r="I10936" s="24">
        <f t="shared" si="171"/>
        <v>3871500.33</v>
      </c>
      <c r="J10936" s="27" t="s">
        <v>72</v>
      </c>
      <c r="K10936" s="2" t="s">
        <v>15</v>
      </c>
    </row>
    <row r="10937" spans="1:11" ht="12" customHeight="1" x14ac:dyDescent="0.2">
      <c r="A10937" s="2">
        <v>1700</v>
      </c>
      <c r="B10937" s="20" t="str">
        <f>VLOOKUP(C10937,'[2]05-2025'!$B$1:$C$65536,2,0)</f>
        <v>MANUTENCAO PREDIAL</v>
      </c>
      <c r="C10937" s="33" t="s">
        <v>123</v>
      </c>
      <c r="D10937" s="21">
        <f>VLOOKUP(C10937,'[2]05-2025'!$B$1:$D$65536,3,0)</f>
        <v>4123847.25</v>
      </c>
      <c r="E10937" s="25" t="s">
        <v>1803</v>
      </c>
      <c r="F10937" s="27" t="s">
        <v>2906</v>
      </c>
      <c r="G10937" s="26">
        <v>115585.74</v>
      </c>
      <c r="H10937" s="26">
        <v>0</v>
      </c>
      <c r="I10937" s="24">
        <f t="shared" si="171"/>
        <v>3987086.0700000003</v>
      </c>
      <c r="J10937" s="27" t="s">
        <v>59</v>
      </c>
      <c r="K10937" s="2" t="s">
        <v>15</v>
      </c>
    </row>
    <row r="10938" spans="1:11" ht="12" customHeight="1" x14ac:dyDescent="0.2">
      <c r="A10938" s="2">
        <v>1700</v>
      </c>
      <c r="B10938" s="20" t="str">
        <f>VLOOKUP(C10938,'[2]05-2025'!$B$1:$C$65536,2,0)</f>
        <v>MANUTENCAO PREDIAL</v>
      </c>
      <c r="C10938" s="33" t="s">
        <v>123</v>
      </c>
      <c r="D10938" s="21">
        <f>VLOOKUP(C10938,'[2]05-2025'!$B$1:$D$65536,3,0)</f>
        <v>4123847.25</v>
      </c>
      <c r="E10938" s="25" t="s">
        <v>1803</v>
      </c>
      <c r="F10938" s="27" t="s">
        <v>1658</v>
      </c>
      <c r="G10938" s="26">
        <v>5048.1899999999996</v>
      </c>
      <c r="H10938" s="26">
        <v>0</v>
      </c>
      <c r="I10938" s="24">
        <f t="shared" si="171"/>
        <v>3992134.2600000002</v>
      </c>
      <c r="J10938" s="27" t="s">
        <v>73</v>
      </c>
      <c r="K10938" s="2" t="s">
        <v>15</v>
      </c>
    </row>
    <row r="10939" spans="1:11" ht="12" customHeight="1" x14ac:dyDescent="0.2">
      <c r="A10939" s="2">
        <v>1700</v>
      </c>
      <c r="B10939" s="20" t="str">
        <f>VLOOKUP(C10939,'[2]05-2025'!$B$1:$C$65536,2,0)</f>
        <v>MANUTENCAO PREDIAL</v>
      </c>
      <c r="C10939" s="33" t="s">
        <v>123</v>
      </c>
      <c r="D10939" s="21">
        <f>VLOOKUP(C10939,'[2]05-2025'!$B$1:$D$65536,3,0)</f>
        <v>4123847.25</v>
      </c>
      <c r="E10939" s="25" t="s">
        <v>1819</v>
      </c>
      <c r="F10939" s="27" t="s">
        <v>1657</v>
      </c>
      <c r="G10939" s="26">
        <v>169924.99</v>
      </c>
      <c r="H10939" s="26">
        <v>0</v>
      </c>
      <c r="I10939" s="24">
        <f t="shared" si="171"/>
        <v>4162059.25</v>
      </c>
      <c r="J10939" s="27" t="s">
        <v>59</v>
      </c>
      <c r="K10939" s="2" t="s">
        <v>15</v>
      </c>
    </row>
    <row r="10940" spans="1:11" ht="12" customHeight="1" x14ac:dyDescent="0.2">
      <c r="A10940" s="2">
        <v>1700</v>
      </c>
      <c r="B10940" s="20" t="str">
        <f>VLOOKUP(C10940,'[2]05-2025'!$B$1:$C$65536,2,0)</f>
        <v>MANUTENCAO PREDIAL</v>
      </c>
      <c r="C10940" s="33" t="s">
        <v>123</v>
      </c>
      <c r="D10940" s="21">
        <f>VLOOKUP(C10940,'[2]05-2025'!$B$1:$D$65536,3,0)</f>
        <v>4123847.25</v>
      </c>
      <c r="E10940" s="25" t="s">
        <v>1819</v>
      </c>
      <c r="F10940" s="27" t="s">
        <v>1658</v>
      </c>
      <c r="G10940" s="26">
        <v>7476.7</v>
      </c>
      <c r="H10940" s="26">
        <v>0</v>
      </c>
      <c r="I10940" s="24">
        <f t="shared" si="171"/>
        <v>4169535.95</v>
      </c>
      <c r="J10940" s="27" t="s">
        <v>73</v>
      </c>
      <c r="K10940" s="2" t="s">
        <v>15</v>
      </c>
    </row>
    <row r="10941" spans="1:11" ht="12" customHeight="1" x14ac:dyDescent="0.2">
      <c r="A10941" s="2">
        <v>1700</v>
      </c>
      <c r="B10941" s="20" t="str">
        <f>VLOOKUP(C10941,'[2]05-2025'!$B$1:$C$65536,2,0)</f>
        <v>MANUTENCAO PREDIAL</v>
      </c>
      <c r="C10941" s="33" t="s">
        <v>123</v>
      </c>
      <c r="D10941" s="21">
        <f>VLOOKUP(C10941,'[2]05-2025'!$B$1:$D$65536,3,0)</f>
        <v>4123847.25</v>
      </c>
      <c r="E10941" s="25" t="s">
        <v>1819</v>
      </c>
      <c r="F10941" s="27" t="s">
        <v>1679</v>
      </c>
      <c r="G10941" s="26">
        <v>9030.2999999999993</v>
      </c>
      <c r="H10941" s="26">
        <v>0</v>
      </c>
      <c r="I10941" s="24">
        <f t="shared" si="171"/>
        <v>4178566.25</v>
      </c>
      <c r="J10941" s="27" t="s">
        <v>72</v>
      </c>
      <c r="K10941" s="2" t="s">
        <v>15</v>
      </c>
    </row>
    <row r="10942" spans="1:11" ht="12" customHeight="1" x14ac:dyDescent="0.2">
      <c r="A10942" s="2">
        <v>1700</v>
      </c>
      <c r="B10942" s="20" t="str">
        <f>VLOOKUP(C10942,'[2]05-2025'!$B$1:$C$65536,2,0)</f>
        <v>MANUTENCAO PREDIAL</v>
      </c>
      <c r="C10942" s="33" t="s">
        <v>123</v>
      </c>
      <c r="D10942" s="21">
        <f>VLOOKUP(C10942,'[2]05-2025'!$B$1:$D$65536,3,0)</f>
        <v>4123847.25</v>
      </c>
      <c r="E10942" s="25" t="s">
        <v>1819</v>
      </c>
      <c r="F10942" s="27" t="s">
        <v>1659</v>
      </c>
      <c r="G10942" s="26">
        <v>5826</v>
      </c>
      <c r="H10942" s="26">
        <v>0</v>
      </c>
      <c r="I10942" s="24">
        <f t="shared" si="171"/>
        <v>4184392.25</v>
      </c>
      <c r="J10942" s="27" t="s">
        <v>71</v>
      </c>
      <c r="K10942" s="2" t="s">
        <v>15</v>
      </c>
    </row>
    <row r="10943" spans="1:11" ht="12" customHeight="1" x14ac:dyDescent="0.2">
      <c r="A10943" s="2">
        <v>1700</v>
      </c>
      <c r="B10943" s="20" t="str">
        <f>VLOOKUP(C10943,'[2]05-2025'!$B$1:$C$65536,2,0)</f>
        <v>MANUTENCAO PREDIAL</v>
      </c>
      <c r="C10943" s="33" t="s">
        <v>123</v>
      </c>
      <c r="D10943" s="21">
        <f>VLOOKUP(C10943,'[2]05-2025'!$B$1:$D$65536,3,0)</f>
        <v>4123847.25</v>
      </c>
      <c r="E10943" s="25" t="s">
        <v>1819</v>
      </c>
      <c r="F10943" s="27" t="s">
        <v>1680</v>
      </c>
      <c r="G10943" s="26">
        <v>1942</v>
      </c>
      <c r="H10943" s="26">
        <v>0</v>
      </c>
      <c r="I10943" s="24">
        <f t="shared" si="171"/>
        <v>4186334.25</v>
      </c>
      <c r="J10943" s="27" t="s">
        <v>69</v>
      </c>
      <c r="K10943" s="2" t="s">
        <v>15</v>
      </c>
    </row>
    <row r="10944" spans="1:11" ht="12" customHeight="1" x14ac:dyDescent="0.2">
      <c r="A10944" s="2">
        <v>1700</v>
      </c>
      <c r="B10944" s="20" t="str">
        <f>VLOOKUP(C10944,'[2]05-2025'!$B$1:$C$65536,2,0)</f>
        <v>MANUTENCAO PREDIAL</v>
      </c>
      <c r="C10944" s="33" t="s">
        <v>123</v>
      </c>
      <c r="D10944" s="21">
        <f>VLOOKUP(C10944,'[2]05-2025'!$B$1:$D$65536,3,0)</f>
        <v>4123847.25</v>
      </c>
      <c r="E10944" s="25" t="s">
        <v>1823</v>
      </c>
      <c r="F10944" s="27" t="s">
        <v>1659</v>
      </c>
      <c r="G10944" s="26">
        <v>3078.9</v>
      </c>
      <c r="H10944" s="26">
        <v>0</v>
      </c>
      <c r="I10944" s="24">
        <f t="shared" si="171"/>
        <v>4189413.15</v>
      </c>
      <c r="J10944" s="27" t="s">
        <v>71</v>
      </c>
      <c r="K10944" s="2" t="s">
        <v>15</v>
      </c>
    </row>
    <row r="10945" spans="1:11" ht="12" customHeight="1" x14ac:dyDescent="0.2">
      <c r="A10945" s="2">
        <v>1700</v>
      </c>
      <c r="B10945" s="20" t="str">
        <f>VLOOKUP(C10945,'[2]05-2025'!$B$1:$C$65536,2,0)</f>
        <v>MANUTENCAO PREDIAL</v>
      </c>
      <c r="C10945" s="33" t="s">
        <v>123</v>
      </c>
      <c r="D10945" s="21">
        <f>VLOOKUP(C10945,'[2]05-2025'!$B$1:$D$65536,3,0)</f>
        <v>4123847.25</v>
      </c>
      <c r="E10945" s="25" t="s">
        <v>1823</v>
      </c>
      <c r="F10945" s="27" t="s">
        <v>1658</v>
      </c>
      <c r="G10945" s="26">
        <v>3951.26</v>
      </c>
      <c r="H10945" s="26">
        <v>0</v>
      </c>
      <c r="I10945" s="24">
        <f t="shared" si="171"/>
        <v>4193364.4099999997</v>
      </c>
      <c r="J10945" s="27" t="s">
        <v>73</v>
      </c>
      <c r="K10945" s="2" t="s">
        <v>15</v>
      </c>
    </row>
    <row r="10946" spans="1:11" ht="12" customHeight="1" x14ac:dyDescent="0.2">
      <c r="A10946" s="2">
        <v>1700</v>
      </c>
      <c r="B10946" s="20" t="str">
        <f>VLOOKUP(C10946,'[2]05-2025'!$B$1:$C$65536,2,0)</f>
        <v>MANUTENCAO PREDIAL</v>
      </c>
      <c r="C10946" s="33" t="s">
        <v>123</v>
      </c>
      <c r="D10946" s="21">
        <f>VLOOKUP(C10946,'[2]05-2025'!$B$1:$D$65536,3,0)</f>
        <v>4123847.25</v>
      </c>
      <c r="E10946" s="25" t="s">
        <v>1823</v>
      </c>
      <c r="F10946" s="27" t="s">
        <v>2993</v>
      </c>
      <c r="G10946" s="26">
        <v>95599.99</v>
      </c>
      <c r="H10946" s="26">
        <v>0</v>
      </c>
      <c r="I10946" s="24">
        <f t="shared" si="171"/>
        <v>4288964.3999999994</v>
      </c>
      <c r="J10946" s="27" t="s">
        <v>59</v>
      </c>
      <c r="K10946" s="2" t="s">
        <v>15</v>
      </c>
    </row>
    <row r="10947" spans="1:11" ht="12" customHeight="1" x14ac:dyDescent="0.2">
      <c r="A10947" s="2">
        <v>1700</v>
      </c>
      <c r="B10947" s="20" t="str">
        <f>VLOOKUP(C10947,'[2]05-2025'!$B$1:$C$65536,2,0)</f>
        <v>MANUTENCAO PREDIAL</v>
      </c>
      <c r="C10947" s="33" t="s">
        <v>123</v>
      </c>
      <c r="D10947" s="21">
        <f>VLOOKUP(C10947,'[2]05-2025'!$B$1:$D$65536,3,0)</f>
        <v>4123847.25</v>
      </c>
      <c r="E10947" s="25" t="s">
        <v>1824</v>
      </c>
      <c r="F10947" s="27" t="s">
        <v>3001</v>
      </c>
      <c r="G10947" s="26">
        <v>82639.759999999995</v>
      </c>
      <c r="H10947" s="26">
        <v>0</v>
      </c>
      <c r="I10947" s="24">
        <f t="shared" ref="I10947:I11010" si="172">IF(C10947&lt;&gt;C10946,D10947+G10947-H10947,IF(C10947=C10946,I10946+G10947-H10947,"falso"))</f>
        <v>4371604.1599999992</v>
      </c>
      <c r="J10947" s="27" t="s">
        <v>60</v>
      </c>
      <c r="K10947" s="2" t="s">
        <v>15</v>
      </c>
    </row>
    <row r="10948" spans="1:11" ht="12" customHeight="1" x14ac:dyDescent="0.2">
      <c r="A10948" s="2">
        <v>1700</v>
      </c>
      <c r="B10948" s="20" t="str">
        <f>VLOOKUP(C10948,'[2]05-2025'!$B$1:$C$65536,2,0)</f>
        <v>MANUTENCAO PREDIAL</v>
      </c>
      <c r="C10948" s="33" t="s">
        <v>123</v>
      </c>
      <c r="D10948" s="21">
        <f>VLOOKUP(C10948,'[2]05-2025'!$B$1:$D$65536,3,0)</f>
        <v>4123847.25</v>
      </c>
      <c r="E10948" s="25" t="s">
        <v>1824</v>
      </c>
      <c r="F10948" s="27" t="s">
        <v>3002</v>
      </c>
      <c r="G10948" s="26">
        <v>178246.2</v>
      </c>
      <c r="H10948" s="26">
        <v>0</v>
      </c>
      <c r="I10948" s="24">
        <f t="shared" si="172"/>
        <v>4549850.3599999994</v>
      </c>
      <c r="J10948" s="27" t="s">
        <v>60</v>
      </c>
      <c r="K10948" s="2" t="s">
        <v>15</v>
      </c>
    </row>
    <row r="10949" spans="1:11" ht="12" customHeight="1" x14ac:dyDescent="0.2">
      <c r="A10949" s="2">
        <v>1700</v>
      </c>
      <c r="B10949" s="20" t="str">
        <f>VLOOKUP(C10949,'[2]05-2025'!$B$1:$C$65536,2,0)</f>
        <v>MANUTENCAO PREDIAL</v>
      </c>
      <c r="C10949" s="33" t="s">
        <v>123</v>
      </c>
      <c r="D10949" s="21">
        <f>VLOOKUP(C10949,'[2]05-2025'!$B$1:$D$65536,3,0)</f>
        <v>4123847.25</v>
      </c>
      <c r="E10949" s="25" t="s">
        <v>1824</v>
      </c>
      <c r="F10949" s="27" t="s">
        <v>3031</v>
      </c>
      <c r="G10949" s="26">
        <v>4652.8500000000004</v>
      </c>
      <c r="H10949" s="26">
        <v>0</v>
      </c>
      <c r="I10949" s="24">
        <f t="shared" si="172"/>
        <v>4554503.209999999</v>
      </c>
      <c r="J10949" s="27" t="s">
        <v>60</v>
      </c>
      <c r="K10949" s="2" t="s">
        <v>15</v>
      </c>
    </row>
    <row r="10950" spans="1:11" ht="12" customHeight="1" x14ac:dyDescent="0.2">
      <c r="A10950" s="2">
        <v>1700</v>
      </c>
      <c r="B10950" s="20" t="str">
        <f>VLOOKUP(C10950,'[2]05-2025'!$B$1:$C$65536,2,0)</f>
        <v>MANUTENCAO VEICULAR</v>
      </c>
      <c r="C10950" s="33" t="s">
        <v>124</v>
      </c>
      <c r="D10950" s="21">
        <f>VLOOKUP(C10950,'[2]05-2025'!$B$1:$D$65536,3,0)</f>
        <v>16201.06</v>
      </c>
      <c r="E10950" s="25" t="s">
        <v>1808</v>
      </c>
      <c r="F10950" s="27" t="s">
        <v>3207</v>
      </c>
      <c r="G10950" s="26">
        <v>0</v>
      </c>
      <c r="H10950" s="26">
        <v>2643.33</v>
      </c>
      <c r="I10950" s="24">
        <f t="shared" si="172"/>
        <v>13557.73</v>
      </c>
      <c r="J10950" s="27" t="s">
        <v>60</v>
      </c>
      <c r="K10950" s="2" t="s">
        <v>15</v>
      </c>
    </row>
    <row r="10951" spans="1:11" ht="12" customHeight="1" x14ac:dyDescent="0.2">
      <c r="A10951" s="2">
        <v>1700</v>
      </c>
      <c r="B10951" s="20" t="str">
        <f>VLOOKUP(C10951,'[2]05-2025'!$B$1:$C$65536,2,0)</f>
        <v>MANUTENCAO VEICULAR</v>
      </c>
      <c r="C10951" s="33" t="s">
        <v>124</v>
      </c>
      <c r="D10951" s="21">
        <f>VLOOKUP(C10951,'[2]05-2025'!$B$1:$D$65536,3,0)</f>
        <v>16201.06</v>
      </c>
      <c r="E10951" s="25" t="s">
        <v>1812</v>
      </c>
      <c r="F10951" s="27" t="s">
        <v>1618</v>
      </c>
      <c r="G10951" s="26">
        <v>23.4</v>
      </c>
      <c r="H10951" s="26">
        <v>0</v>
      </c>
      <c r="I10951" s="24">
        <f t="shared" si="172"/>
        <v>13581.13</v>
      </c>
      <c r="J10951" s="27" t="s">
        <v>71</v>
      </c>
      <c r="K10951" s="2" t="s">
        <v>15</v>
      </c>
    </row>
    <row r="10952" spans="1:11" ht="12" customHeight="1" x14ac:dyDescent="0.2">
      <c r="A10952" s="2">
        <v>1700</v>
      </c>
      <c r="B10952" s="20" t="str">
        <f>VLOOKUP(C10952,'[2]05-2025'!$B$1:$C$65536,2,0)</f>
        <v>MANUTENCAO VEICULAR</v>
      </c>
      <c r="C10952" s="33" t="s">
        <v>124</v>
      </c>
      <c r="D10952" s="21">
        <f>VLOOKUP(C10952,'[2]05-2025'!$B$1:$D$65536,3,0)</f>
        <v>16201.06</v>
      </c>
      <c r="E10952" s="25" t="s">
        <v>1812</v>
      </c>
      <c r="F10952" s="27" t="s">
        <v>2887</v>
      </c>
      <c r="G10952" s="26">
        <v>1146.5999999999999</v>
      </c>
      <c r="H10952" s="26">
        <v>0</v>
      </c>
      <c r="I10952" s="24">
        <f t="shared" si="172"/>
        <v>14727.73</v>
      </c>
      <c r="J10952" s="27" t="s">
        <v>59</v>
      </c>
      <c r="K10952" s="2" t="s">
        <v>15</v>
      </c>
    </row>
    <row r="10953" spans="1:11" ht="12" customHeight="1" x14ac:dyDescent="0.2">
      <c r="A10953" s="2">
        <v>1700</v>
      </c>
      <c r="B10953" s="20" t="str">
        <f>VLOOKUP(C10953,'[2]05-2025'!$B$1:$C$65536,2,0)</f>
        <v>MANUTENCAO VEICULAR</v>
      </c>
      <c r="C10953" s="33" t="s">
        <v>124</v>
      </c>
      <c r="D10953" s="21">
        <f>VLOOKUP(C10953,'[2]05-2025'!$B$1:$D$65536,3,0)</f>
        <v>16201.06</v>
      </c>
      <c r="E10953" s="25" t="s">
        <v>1820</v>
      </c>
      <c r="F10953" s="27" t="s">
        <v>1732</v>
      </c>
      <c r="G10953" s="26">
        <v>250.41</v>
      </c>
      <c r="H10953" s="26">
        <v>0</v>
      </c>
      <c r="I10953" s="24">
        <f t="shared" si="172"/>
        <v>14978.14</v>
      </c>
      <c r="J10953" s="27" t="s">
        <v>71</v>
      </c>
      <c r="K10953" s="2" t="s">
        <v>15</v>
      </c>
    </row>
    <row r="10954" spans="1:11" ht="12" customHeight="1" x14ac:dyDescent="0.2">
      <c r="A10954" s="2">
        <v>1700</v>
      </c>
      <c r="B10954" s="20" t="str">
        <f>VLOOKUP(C10954,'[2]05-2025'!$B$1:$C$65536,2,0)</f>
        <v>MANUTENCAO VEICULAR</v>
      </c>
      <c r="C10954" s="33" t="s">
        <v>124</v>
      </c>
      <c r="D10954" s="21">
        <f>VLOOKUP(C10954,'[2]05-2025'!$B$1:$D$65536,3,0)</f>
        <v>16201.06</v>
      </c>
      <c r="E10954" s="25" t="s">
        <v>1820</v>
      </c>
      <c r="F10954" s="27" t="s">
        <v>2956</v>
      </c>
      <c r="G10954" s="26">
        <v>5614.09</v>
      </c>
      <c r="H10954" s="26">
        <v>0</v>
      </c>
      <c r="I10954" s="24">
        <f t="shared" si="172"/>
        <v>20592.23</v>
      </c>
      <c r="J10954" s="27" t="s">
        <v>59</v>
      </c>
      <c r="K10954" s="2" t="s">
        <v>15</v>
      </c>
    </row>
    <row r="10955" spans="1:11" ht="12" customHeight="1" x14ac:dyDescent="0.2">
      <c r="A10955" s="2">
        <v>1700</v>
      </c>
      <c r="B10955" s="20" t="str">
        <f>VLOOKUP(C10955,'[2]05-2025'!$B$1:$C$65536,2,0)</f>
        <v>MANUTENCAO VEICULAR</v>
      </c>
      <c r="C10955" s="33" t="s">
        <v>124</v>
      </c>
      <c r="D10955" s="21">
        <f>VLOOKUP(C10955,'[2]05-2025'!$B$1:$D$65536,3,0)</f>
        <v>16201.06</v>
      </c>
      <c r="E10955" s="25" t="s">
        <v>1824</v>
      </c>
      <c r="F10955" s="27" t="s">
        <v>2312</v>
      </c>
      <c r="G10955" s="26">
        <v>1267.92</v>
      </c>
      <c r="H10955" s="26">
        <v>0</v>
      </c>
      <c r="I10955" s="24">
        <f t="shared" si="172"/>
        <v>21860.15</v>
      </c>
      <c r="J10955" s="27" t="s">
        <v>35</v>
      </c>
      <c r="K10955" s="2" t="s">
        <v>15</v>
      </c>
    </row>
    <row r="10956" spans="1:11" ht="12" customHeight="1" x14ac:dyDescent="0.2">
      <c r="A10956" s="2">
        <v>1700</v>
      </c>
      <c r="B10956" s="20" t="str">
        <f>VLOOKUP(C10956,'[2]05-2025'!$B$1:$C$65536,2,0)</f>
        <v>MANUTENCAO VEICULAR</v>
      </c>
      <c r="C10956" s="33" t="s">
        <v>124</v>
      </c>
      <c r="D10956" s="21">
        <f>VLOOKUP(C10956,'[2]05-2025'!$B$1:$D$65536,3,0)</f>
        <v>16201.06</v>
      </c>
      <c r="E10956" s="25" t="s">
        <v>1824</v>
      </c>
      <c r="F10956" s="27" t="s">
        <v>3034</v>
      </c>
      <c r="G10956" s="26">
        <v>2643.33</v>
      </c>
      <c r="H10956" s="26">
        <v>0</v>
      </c>
      <c r="I10956" s="24">
        <f t="shared" si="172"/>
        <v>24503.480000000003</v>
      </c>
      <c r="J10956" s="27" t="s">
        <v>60</v>
      </c>
      <c r="K10956" s="2" t="s">
        <v>15</v>
      </c>
    </row>
    <row r="10957" spans="1:11" ht="12" customHeight="1" x14ac:dyDescent="0.2">
      <c r="A10957" s="2">
        <v>1700</v>
      </c>
      <c r="B10957" s="20" t="str">
        <f>VLOOKUP(C10957,'[2]05-2025'!$B$1:$C$65536,2,0)</f>
        <v>MANUTENCAO EQUIPAMENTOS</v>
      </c>
      <c r="C10957" s="33" t="s">
        <v>125</v>
      </c>
      <c r="D10957" s="21">
        <f>VLOOKUP(C10957,'[2]05-2025'!$B$1:$D$65536,3,0)</f>
        <v>994581.75</v>
      </c>
      <c r="E10957" s="25" t="s">
        <v>1810</v>
      </c>
      <c r="F10957" s="27" t="s">
        <v>3208</v>
      </c>
      <c r="G10957" s="26">
        <v>0</v>
      </c>
      <c r="H10957" s="26">
        <v>15493.3</v>
      </c>
      <c r="I10957" s="24">
        <f t="shared" si="172"/>
        <v>979088.45</v>
      </c>
      <c r="J10957" s="27" t="s">
        <v>60</v>
      </c>
      <c r="K10957" s="2" t="s">
        <v>15</v>
      </c>
    </row>
    <row r="10958" spans="1:11" ht="12" customHeight="1" x14ac:dyDescent="0.2">
      <c r="A10958" s="2">
        <v>1700</v>
      </c>
      <c r="B10958" s="20" t="str">
        <f>VLOOKUP(C10958,'[2]05-2025'!$B$1:$C$65536,2,0)</f>
        <v>MANUTENCAO EQUIPAMENTOS</v>
      </c>
      <c r="C10958" s="33" t="s">
        <v>125</v>
      </c>
      <c r="D10958" s="21">
        <f>VLOOKUP(C10958,'[2]05-2025'!$B$1:$D$65536,3,0)</f>
        <v>994581.75</v>
      </c>
      <c r="E10958" s="25" t="s">
        <v>1811</v>
      </c>
      <c r="F10958" s="27" t="s">
        <v>3209</v>
      </c>
      <c r="G10958" s="26">
        <v>0</v>
      </c>
      <c r="H10958" s="26">
        <v>32176.59</v>
      </c>
      <c r="I10958" s="24">
        <f t="shared" si="172"/>
        <v>946911.86</v>
      </c>
      <c r="J10958" s="27" t="s">
        <v>60</v>
      </c>
      <c r="K10958" s="2" t="s">
        <v>15</v>
      </c>
    </row>
    <row r="10959" spans="1:11" ht="12" customHeight="1" x14ac:dyDescent="0.2">
      <c r="A10959" s="2">
        <v>1700</v>
      </c>
      <c r="B10959" s="20" t="str">
        <f>VLOOKUP(C10959,'[2]05-2025'!$B$1:$C$65536,2,0)</f>
        <v>MANUTENCAO EQUIPAMENTOS</v>
      </c>
      <c r="C10959" s="33" t="s">
        <v>125</v>
      </c>
      <c r="D10959" s="21">
        <f>VLOOKUP(C10959,'[2]05-2025'!$B$1:$D$65536,3,0)</f>
        <v>994581.75</v>
      </c>
      <c r="E10959" s="25" t="s">
        <v>1811</v>
      </c>
      <c r="F10959" s="27" t="s">
        <v>2876</v>
      </c>
      <c r="G10959" s="26">
        <v>0</v>
      </c>
      <c r="H10959" s="26">
        <v>1000</v>
      </c>
      <c r="I10959" s="24">
        <f t="shared" si="172"/>
        <v>945911.86</v>
      </c>
      <c r="J10959" s="27" t="s">
        <v>133</v>
      </c>
      <c r="K10959" s="2" t="s">
        <v>15</v>
      </c>
    </row>
    <row r="10960" spans="1:11" ht="12" customHeight="1" x14ac:dyDescent="0.2">
      <c r="A10960" s="2">
        <v>1700</v>
      </c>
      <c r="B10960" s="20" t="str">
        <f>VLOOKUP(C10960,'[2]05-2025'!$B$1:$C$65536,2,0)</f>
        <v>MANUTENCAO EQUIPAMENTOS</v>
      </c>
      <c r="C10960" s="33" t="s">
        <v>125</v>
      </c>
      <c r="D10960" s="21">
        <f>VLOOKUP(C10960,'[2]05-2025'!$B$1:$D$65536,3,0)</f>
        <v>994581.75</v>
      </c>
      <c r="E10960" s="25" t="s">
        <v>1808</v>
      </c>
      <c r="F10960" s="27" t="s">
        <v>1611</v>
      </c>
      <c r="G10960" s="26">
        <v>106.79</v>
      </c>
      <c r="H10960" s="26">
        <v>0</v>
      </c>
      <c r="I10960" s="24">
        <f t="shared" si="172"/>
        <v>946018.65</v>
      </c>
      <c r="J10960" s="27" t="s">
        <v>71</v>
      </c>
      <c r="K10960" s="2" t="s">
        <v>15</v>
      </c>
    </row>
    <row r="10961" spans="1:11" ht="12" customHeight="1" x14ac:dyDescent="0.2">
      <c r="A10961" s="2">
        <v>1700</v>
      </c>
      <c r="B10961" s="20" t="str">
        <f>VLOOKUP(C10961,'[2]05-2025'!$B$1:$C$65536,2,0)</f>
        <v>MANUTENCAO EQUIPAMENTOS</v>
      </c>
      <c r="C10961" s="33" t="s">
        <v>125</v>
      </c>
      <c r="D10961" s="21">
        <f>VLOOKUP(C10961,'[2]05-2025'!$B$1:$D$65536,3,0)</f>
        <v>994581.75</v>
      </c>
      <c r="E10961" s="25" t="s">
        <v>1808</v>
      </c>
      <c r="F10961" s="27" t="s">
        <v>2836</v>
      </c>
      <c r="G10961" s="26">
        <v>2255.71</v>
      </c>
      <c r="H10961" s="26">
        <v>0</v>
      </c>
      <c r="I10961" s="24">
        <f t="shared" si="172"/>
        <v>948274.36</v>
      </c>
      <c r="J10961" s="27" t="s">
        <v>59</v>
      </c>
      <c r="K10961" s="2" t="s">
        <v>15</v>
      </c>
    </row>
    <row r="10962" spans="1:11" ht="12" customHeight="1" x14ac:dyDescent="0.2">
      <c r="A10962" s="2">
        <v>1700</v>
      </c>
      <c r="B10962" s="20" t="str">
        <f>VLOOKUP(C10962,'[2]05-2025'!$B$1:$C$65536,2,0)</f>
        <v>MANUTENCAO EQUIPAMENTOS</v>
      </c>
      <c r="C10962" s="33" t="s">
        <v>125</v>
      </c>
      <c r="D10962" s="21">
        <f>VLOOKUP(C10962,'[2]05-2025'!$B$1:$D$65536,3,0)</f>
        <v>994581.75</v>
      </c>
      <c r="E10962" s="25" t="s">
        <v>1808</v>
      </c>
      <c r="F10962" s="27" t="s">
        <v>1718</v>
      </c>
      <c r="G10962" s="26">
        <v>8500</v>
      </c>
      <c r="H10962" s="26">
        <v>0</v>
      </c>
      <c r="I10962" s="24">
        <f t="shared" si="172"/>
        <v>956774.36</v>
      </c>
      <c r="J10962" s="27" t="s">
        <v>59</v>
      </c>
      <c r="K10962" s="2" t="s">
        <v>15</v>
      </c>
    </row>
    <row r="10963" spans="1:11" ht="12" customHeight="1" x14ac:dyDescent="0.2">
      <c r="A10963" s="2">
        <v>1700</v>
      </c>
      <c r="B10963" s="20" t="str">
        <f>VLOOKUP(C10963,'[2]05-2025'!$B$1:$C$65536,2,0)</f>
        <v>MANUTENCAO EQUIPAMENTOS</v>
      </c>
      <c r="C10963" s="33" t="s">
        <v>125</v>
      </c>
      <c r="D10963" s="21">
        <f>VLOOKUP(C10963,'[2]05-2025'!$B$1:$D$65536,3,0)</f>
        <v>994581.75</v>
      </c>
      <c r="E10963" s="25" t="s">
        <v>1808</v>
      </c>
      <c r="F10963" s="27" t="s">
        <v>1633</v>
      </c>
      <c r="G10963" s="26">
        <v>1382.41</v>
      </c>
      <c r="H10963" s="26">
        <v>0</v>
      </c>
      <c r="I10963" s="24">
        <f t="shared" si="172"/>
        <v>958156.77</v>
      </c>
      <c r="J10963" s="27" t="s">
        <v>71</v>
      </c>
      <c r="K10963" s="2" t="s">
        <v>15</v>
      </c>
    </row>
    <row r="10964" spans="1:11" ht="12" customHeight="1" x14ac:dyDescent="0.2">
      <c r="A10964" s="2">
        <v>1700</v>
      </c>
      <c r="B10964" s="20" t="str">
        <f>VLOOKUP(C10964,'[2]05-2025'!$B$1:$C$65536,2,0)</f>
        <v>MANUTENCAO EQUIPAMENTOS</v>
      </c>
      <c r="C10964" s="33" t="s">
        <v>125</v>
      </c>
      <c r="D10964" s="21">
        <f>VLOOKUP(C10964,'[2]05-2025'!$B$1:$D$65536,3,0)</f>
        <v>994581.75</v>
      </c>
      <c r="E10964" s="25" t="s">
        <v>1808</v>
      </c>
      <c r="F10964" s="27" t="s">
        <v>2838</v>
      </c>
      <c r="G10964" s="26">
        <v>40007.06</v>
      </c>
      <c r="H10964" s="26">
        <v>0</v>
      </c>
      <c r="I10964" s="24">
        <f t="shared" si="172"/>
        <v>998163.83000000007</v>
      </c>
      <c r="J10964" s="27" t="s">
        <v>59</v>
      </c>
      <c r="K10964" s="2" t="s">
        <v>15</v>
      </c>
    </row>
    <row r="10965" spans="1:11" ht="12" customHeight="1" x14ac:dyDescent="0.2">
      <c r="A10965" s="2">
        <v>1700</v>
      </c>
      <c r="B10965" s="20" t="str">
        <f>VLOOKUP(C10965,'[2]05-2025'!$B$1:$C$65536,2,0)</f>
        <v>MANUTENCAO EQUIPAMENTOS</v>
      </c>
      <c r="C10965" s="33" t="s">
        <v>125</v>
      </c>
      <c r="D10965" s="21">
        <f>VLOOKUP(C10965,'[2]05-2025'!$B$1:$D$65536,3,0)</f>
        <v>994581.75</v>
      </c>
      <c r="E10965" s="25" t="s">
        <v>1809</v>
      </c>
      <c r="F10965" s="27" t="s">
        <v>1611</v>
      </c>
      <c r="G10965" s="26">
        <v>23.47</v>
      </c>
      <c r="H10965" s="26">
        <v>0</v>
      </c>
      <c r="I10965" s="24">
        <f t="shared" si="172"/>
        <v>998187.3</v>
      </c>
      <c r="J10965" s="27" t="s">
        <v>71</v>
      </c>
      <c r="K10965" s="2" t="s">
        <v>15</v>
      </c>
    </row>
    <row r="10966" spans="1:11" ht="12" customHeight="1" x14ac:dyDescent="0.2">
      <c r="A10966" s="2">
        <v>1700</v>
      </c>
      <c r="B10966" s="20" t="str">
        <f>VLOOKUP(C10966,'[2]05-2025'!$B$1:$C$65536,2,0)</f>
        <v>MANUTENCAO EQUIPAMENTOS</v>
      </c>
      <c r="C10966" s="33" t="s">
        <v>125</v>
      </c>
      <c r="D10966" s="21">
        <f>VLOOKUP(C10966,'[2]05-2025'!$B$1:$D$65536,3,0)</f>
        <v>994581.75</v>
      </c>
      <c r="E10966" s="25" t="s">
        <v>1809</v>
      </c>
      <c r="F10966" s="27" t="s">
        <v>2846</v>
      </c>
      <c r="G10966" s="26">
        <v>495.73</v>
      </c>
      <c r="H10966" s="26">
        <v>0</v>
      </c>
      <c r="I10966" s="24">
        <f t="shared" si="172"/>
        <v>998683.03</v>
      </c>
      <c r="J10966" s="27" t="s">
        <v>59</v>
      </c>
      <c r="K10966" s="2" t="s">
        <v>15</v>
      </c>
    </row>
    <row r="10967" spans="1:11" ht="12" customHeight="1" x14ac:dyDescent="0.2">
      <c r="A10967" s="2">
        <v>1700</v>
      </c>
      <c r="B10967" s="20" t="str">
        <f>VLOOKUP(C10967,'[2]05-2025'!$B$1:$C$65536,2,0)</f>
        <v>MANUTENCAO EQUIPAMENTOS</v>
      </c>
      <c r="C10967" s="33" t="s">
        <v>125</v>
      </c>
      <c r="D10967" s="21">
        <f>VLOOKUP(C10967,'[2]05-2025'!$B$1:$D$65536,3,0)</f>
        <v>994581.75</v>
      </c>
      <c r="E10967" s="25" t="s">
        <v>1809</v>
      </c>
      <c r="F10967" s="27" t="s">
        <v>2847</v>
      </c>
      <c r="G10967" s="26">
        <v>94.08</v>
      </c>
      <c r="H10967" s="26">
        <v>0</v>
      </c>
      <c r="I10967" s="24">
        <f t="shared" si="172"/>
        <v>998777.11</v>
      </c>
      <c r="J10967" s="27" t="s">
        <v>59</v>
      </c>
      <c r="K10967" s="2" t="s">
        <v>15</v>
      </c>
    </row>
    <row r="10968" spans="1:11" ht="12" customHeight="1" x14ac:dyDescent="0.2">
      <c r="A10968" s="2">
        <v>1700</v>
      </c>
      <c r="B10968" s="20" t="str">
        <f>VLOOKUP(C10968,'[2]05-2025'!$B$1:$C$65536,2,0)</f>
        <v>MANUTENCAO EQUIPAMENTOS</v>
      </c>
      <c r="C10968" s="33" t="s">
        <v>125</v>
      </c>
      <c r="D10968" s="21">
        <f>VLOOKUP(C10968,'[2]05-2025'!$B$1:$D$65536,3,0)</f>
        <v>994581.75</v>
      </c>
      <c r="E10968" s="25" t="s">
        <v>1809</v>
      </c>
      <c r="F10968" s="27" t="s">
        <v>1650</v>
      </c>
      <c r="G10968" s="26">
        <v>1.92</v>
      </c>
      <c r="H10968" s="26">
        <v>0</v>
      </c>
      <c r="I10968" s="24">
        <f t="shared" si="172"/>
        <v>998779.03</v>
      </c>
      <c r="J10968" s="27" t="s">
        <v>71</v>
      </c>
      <c r="K10968" s="2" t="s">
        <v>15</v>
      </c>
    </row>
    <row r="10969" spans="1:11" ht="12" customHeight="1" x14ac:dyDescent="0.2">
      <c r="A10969" s="2">
        <v>1700</v>
      </c>
      <c r="B10969" s="20" t="str">
        <f>VLOOKUP(C10969,'[2]05-2025'!$B$1:$C$65536,2,0)</f>
        <v>MANUTENCAO EQUIPAMENTOS</v>
      </c>
      <c r="C10969" s="33" t="s">
        <v>125</v>
      </c>
      <c r="D10969" s="21">
        <f>VLOOKUP(C10969,'[2]05-2025'!$B$1:$D$65536,3,0)</f>
        <v>994581.75</v>
      </c>
      <c r="E10969" s="25" t="s">
        <v>1809</v>
      </c>
      <c r="F10969" s="27" t="s">
        <v>1650</v>
      </c>
      <c r="G10969" s="26">
        <v>0.48</v>
      </c>
      <c r="H10969" s="26">
        <v>0</v>
      </c>
      <c r="I10969" s="24">
        <f t="shared" si="172"/>
        <v>998779.51</v>
      </c>
      <c r="J10969" s="27" t="s">
        <v>71</v>
      </c>
      <c r="K10969" s="2" t="s">
        <v>15</v>
      </c>
    </row>
    <row r="10970" spans="1:11" ht="12" customHeight="1" x14ac:dyDescent="0.2">
      <c r="A10970" s="2">
        <v>1700</v>
      </c>
      <c r="B10970" s="20" t="str">
        <f>VLOOKUP(C10970,'[2]05-2025'!$B$1:$C$65536,2,0)</f>
        <v>MANUTENCAO EQUIPAMENTOS</v>
      </c>
      <c r="C10970" s="33" t="s">
        <v>125</v>
      </c>
      <c r="D10970" s="21">
        <f>VLOOKUP(C10970,'[2]05-2025'!$B$1:$D$65536,3,0)</f>
        <v>994581.75</v>
      </c>
      <c r="E10970" s="25" t="s">
        <v>1809</v>
      </c>
      <c r="F10970" s="27" t="s">
        <v>2849</v>
      </c>
      <c r="G10970" s="26">
        <v>23.52</v>
      </c>
      <c r="H10970" s="26">
        <v>0</v>
      </c>
      <c r="I10970" s="24">
        <f t="shared" si="172"/>
        <v>998803.03</v>
      </c>
      <c r="J10970" s="27" t="s">
        <v>59</v>
      </c>
      <c r="K10970" s="2" t="s">
        <v>15</v>
      </c>
    </row>
    <row r="10971" spans="1:11" ht="12" customHeight="1" x14ac:dyDescent="0.2">
      <c r="A10971" s="2">
        <v>1700</v>
      </c>
      <c r="B10971" s="20" t="str">
        <f>VLOOKUP(C10971,'[2]05-2025'!$B$1:$C$65536,2,0)</f>
        <v>MANUTENCAO EQUIPAMENTOS</v>
      </c>
      <c r="C10971" s="33" t="s">
        <v>125</v>
      </c>
      <c r="D10971" s="21">
        <f>VLOOKUP(C10971,'[2]05-2025'!$B$1:$D$65536,3,0)</f>
        <v>994581.75</v>
      </c>
      <c r="E10971" s="25" t="s">
        <v>1809</v>
      </c>
      <c r="F10971" s="27" t="s">
        <v>2852</v>
      </c>
      <c r="G10971" s="26">
        <v>6840</v>
      </c>
      <c r="H10971" s="26">
        <v>0</v>
      </c>
      <c r="I10971" s="24">
        <f t="shared" si="172"/>
        <v>1005643.03</v>
      </c>
      <c r="J10971" s="27" t="s">
        <v>59</v>
      </c>
      <c r="K10971" s="2" t="s">
        <v>15</v>
      </c>
    </row>
    <row r="10972" spans="1:11" ht="12" customHeight="1" x14ac:dyDescent="0.2">
      <c r="A10972" s="2">
        <v>1700</v>
      </c>
      <c r="B10972" s="20" t="str">
        <f>VLOOKUP(C10972,'[2]05-2025'!$B$1:$C$65536,2,0)</f>
        <v>MANUTENCAO EQUIPAMENTOS</v>
      </c>
      <c r="C10972" s="33" t="s">
        <v>125</v>
      </c>
      <c r="D10972" s="21">
        <f>VLOOKUP(C10972,'[2]05-2025'!$B$1:$D$65536,3,0)</f>
        <v>994581.75</v>
      </c>
      <c r="E10972" s="25" t="s">
        <v>1809</v>
      </c>
      <c r="F10972" s="27" t="s">
        <v>1778</v>
      </c>
      <c r="G10972" s="26">
        <v>360</v>
      </c>
      <c r="H10972" s="26">
        <v>0</v>
      </c>
      <c r="I10972" s="24">
        <f t="shared" si="172"/>
        <v>1006003.03</v>
      </c>
      <c r="J10972" s="27" t="s">
        <v>71</v>
      </c>
      <c r="K10972" s="2" t="s">
        <v>15</v>
      </c>
    </row>
    <row r="10973" spans="1:11" ht="12" customHeight="1" x14ac:dyDescent="0.2">
      <c r="A10973" s="2">
        <v>1700</v>
      </c>
      <c r="B10973" s="20" t="str">
        <f>VLOOKUP(C10973,'[2]05-2025'!$B$1:$C$65536,2,0)</f>
        <v>MANUTENCAO EQUIPAMENTOS</v>
      </c>
      <c r="C10973" s="33" t="s">
        <v>125</v>
      </c>
      <c r="D10973" s="21">
        <f>VLOOKUP(C10973,'[2]05-2025'!$B$1:$D$65536,3,0)</f>
        <v>994581.75</v>
      </c>
      <c r="E10973" s="25" t="s">
        <v>1809</v>
      </c>
      <c r="F10973" s="27" t="s">
        <v>1651</v>
      </c>
      <c r="G10973" s="26">
        <v>2.88</v>
      </c>
      <c r="H10973" s="26">
        <v>0</v>
      </c>
      <c r="I10973" s="24">
        <f t="shared" si="172"/>
        <v>1006005.91</v>
      </c>
      <c r="J10973" s="27" t="s">
        <v>71</v>
      </c>
      <c r="K10973" s="2" t="s">
        <v>15</v>
      </c>
    </row>
    <row r="10974" spans="1:11" ht="12" customHeight="1" x14ac:dyDescent="0.2">
      <c r="A10974" s="2">
        <v>1700</v>
      </c>
      <c r="B10974" s="20" t="str">
        <f>VLOOKUP(C10974,'[2]05-2025'!$B$1:$C$65536,2,0)</f>
        <v>MANUTENCAO EQUIPAMENTOS</v>
      </c>
      <c r="C10974" s="33" t="s">
        <v>125</v>
      </c>
      <c r="D10974" s="21">
        <f>VLOOKUP(C10974,'[2]05-2025'!$B$1:$D$65536,3,0)</f>
        <v>994581.75</v>
      </c>
      <c r="E10974" s="25" t="s">
        <v>1809</v>
      </c>
      <c r="F10974" s="27" t="s">
        <v>2853</v>
      </c>
      <c r="G10974" s="26">
        <v>141.12</v>
      </c>
      <c r="H10974" s="26">
        <v>0</v>
      </c>
      <c r="I10974" s="24">
        <f t="shared" si="172"/>
        <v>1006147.03</v>
      </c>
      <c r="J10974" s="27" t="s">
        <v>59</v>
      </c>
      <c r="K10974" s="2" t="s">
        <v>15</v>
      </c>
    </row>
    <row r="10975" spans="1:11" ht="12" customHeight="1" x14ac:dyDescent="0.2">
      <c r="A10975" s="2">
        <v>1700</v>
      </c>
      <c r="B10975" s="20" t="str">
        <f>VLOOKUP(C10975,'[2]05-2025'!$B$1:$C$65536,2,0)</f>
        <v>MANUTENCAO EQUIPAMENTOS</v>
      </c>
      <c r="C10975" s="33" t="s">
        <v>125</v>
      </c>
      <c r="D10975" s="21">
        <f>VLOOKUP(C10975,'[2]05-2025'!$B$1:$D$65536,3,0)</f>
        <v>994581.75</v>
      </c>
      <c r="E10975" s="25" t="s">
        <v>1809</v>
      </c>
      <c r="F10975" s="27" t="s">
        <v>1650</v>
      </c>
      <c r="G10975" s="26">
        <v>3.84</v>
      </c>
      <c r="H10975" s="26">
        <v>0</v>
      </c>
      <c r="I10975" s="24">
        <f t="shared" si="172"/>
        <v>1006150.87</v>
      </c>
      <c r="J10975" s="27" t="s">
        <v>71</v>
      </c>
      <c r="K10975" s="2" t="s">
        <v>15</v>
      </c>
    </row>
    <row r="10976" spans="1:11" ht="12" customHeight="1" x14ac:dyDescent="0.2">
      <c r="A10976" s="2">
        <v>1700</v>
      </c>
      <c r="B10976" s="20" t="str">
        <f>VLOOKUP(C10976,'[2]05-2025'!$B$1:$C$65536,2,0)</f>
        <v>MANUTENCAO EQUIPAMENTOS</v>
      </c>
      <c r="C10976" s="33" t="s">
        <v>125</v>
      </c>
      <c r="D10976" s="21">
        <f>VLOOKUP(C10976,'[2]05-2025'!$B$1:$D$65536,3,0)</f>
        <v>994581.75</v>
      </c>
      <c r="E10976" s="25" t="s">
        <v>1809</v>
      </c>
      <c r="F10976" s="27" t="s">
        <v>2857</v>
      </c>
      <c r="G10976" s="26">
        <v>188.16</v>
      </c>
      <c r="H10976" s="26">
        <v>0</v>
      </c>
      <c r="I10976" s="24">
        <f t="shared" si="172"/>
        <v>1006339.03</v>
      </c>
      <c r="J10976" s="27" t="s">
        <v>59</v>
      </c>
      <c r="K10976" s="2" t="s">
        <v>15</v>
      </c>
    </row>
    <row r="10977" spans="1:11" ht="12" customHeight="1" x14ac:dyDescent="0.2">
      <c r="A10977" s="2">
        <v>1700</v>
      </c>
      <c r="B10977" s="20" t="str">
        <f>VLOOKUP(C10977,'[2]05-2025'!$B$1:$C$65536,2,0)</f>
        <v>MANUTENCAO EQUIPAMENTOS</v>
      </c>
      <c r="C10977" s="33" t="s">
        <v>125</v>
      </c>
      <c r="D10977" s="21">
        <f>VLOOKUP(C10977,'[2]05-2025'!$B$1:$D$65536,3,0)</f>
        <v>994581.75</v>
      </c>
      <c r="E10977" s="25" t="s">
        <v>1809</v>
      </c>
      <c r="F10977" s="27" t="s">
        <v>2860</v>
      </c>
      <c r="G10977" s="26">
        <v>1092.4100000000001</v>
      </c>
      <c r="H10977" s="26">
        <v>0</v>
      </c>
      <c r="I10977" s="24">
        <f t="shared" si="172"/>
        <v>1007431.4400000001</v>
      </c>
      <c r="J10977" s="27" t="s">
        <v>59</v>
      </c>
      <c r="K10977" s="2" t="s">
        <v>15</v>
      </c>
    </row>
    <row r="10978" spans="1:11" ht="12" customHeight="1" x14ac:dyDescent="0.2">
      <c r="A10978" s="2">
        <v>1700</v>
      </c>
      <c r="B10978" s="20" t="str">
        <f>VLOOKUP(C10978,'[2]05-2025'!$B$1:$C$65536,2,0)</f>
        <v>MANUTENCAO EQUIPAMENTOS</v>
      </c>
      <c r="C10978" s="33" t="s">
        <v>125</v>
      </c>
      <c r="D10978" s="21">
        <f>VLOOKUP(C10978,'[2]05-2025'!$B$1:$D$65536,3,0)</f>
        <v>994581.75</v>
      </c>
      <c r="E10978" s="25" t="s">
        <v>1809</v>
      </c>
      <c r="F10978" s="27" t="s">
        <v>1663</v>
      </c>
      <c r="G10978" s="26">
        <v>54.13</v>
      </c>
      <c r="H10978" s="26">
        <v>0</v>
      </c>
      <c r="I10978" s="24">
        <f t="shared" si="172"/>
        <v>1007485.5700000001</v>
      </c>
      <c r="J10978" s="27" t="s">
        <v>72</v>
      </c>
      <c r="K10978" s="2" t="s">
        <v>15</v>
      </c>
    </row>
    <row r="10979" spans="1:11" ht="12" customHeight="1" x14ac:dyDescent="0.2">
      <c r="A10979" s="2">
        <v>1700</v>
      </c>
      <c r="B10979" s="20" t="str">
        <f>VLOOKUP(C10979,'[2]05-2025'!$B$1:$C$65536,2,0)</f>
        <v>MANUTENCAO EQUIPAMENTOS</v>
      </c>
      <c r="C10979" s="33" t="s">
        <v>125</v>
      </c>
      <c r="D10979" s="21">
        <f>VLOOKUP(C10979,'[2]05-2025'!$B$1:$D$65536,3,0)</f>
        <v>994581.75</v>
      </c>
      <c r="E10979" s="25" t="s">
        <v>1809</v>
      </c>
      <c r="F10979" s="27" t="s">
        <v>1662</v>
      </c>
      <c r="G10979" s="26">
        <v>17.46</v>
      </c>
      <c r="H10979" s="26">
        <v>0</v>
      </c>
      <c r="I10979" s="24">
        <f t="shared" si="172"/>
        <v>1007503.03</v>
      </c>
      <c r="J10979" s="27" t="s">
        <v>69</v>
      </c>
      <c r="K10979" s="2" t="s">
        <v>15</v>
      </c>
    </row>
    <row r="10980" spans="1:11" ht="12" customHeight="1" x14ac:dyDescent="0.2">
      <c r="A10980" s="2">
        <v>1700</v>
      </c>
      <c r="B10980" s="20" t="str">
        <f>VLOOKUP(C10980,'[2]05-2025'!$B$1:$C$65536,2,0)</f>
        <v>MANUTENCAO EQUIPAMENTOS</v>
      </c>
      <c r="C10980" s="33" t="s">
        <v>125</v>
      </c>
      <c r="D10980" s="21">
        <f>VLOOKUP(C10980,'[2]05-2025'!$B$1:$D$65536,3,0)</f>
        <v>994581.75</v>
      </c>
      <c r="E10980" s="25" t="s">
        <v>1809</v>
      </c>
      <c r="F10980" s="27" t="s">
        <v>1765</v>
      </c>
      <c r="G10980" s="26">
        <v>53.86</v>
      </c>
      <c r="H10980" s="26">
        <v>0</v>
      </c>
      <c r="I10980" s="24">
        <f t="shared" si="172"/>
        <v>1007556.89</v>
      </c>
      <c r="J10980" s="27" t="s">
        <v>71</v>
      </c>
      <c r="K10980" s="2" t="s">
        <v>15</v>
      </c>
    </row>
    <row r="10981" spans="1:11" ht="12" customHeight="1" x14ac:dyDescent="0.2">
      <c r="A10981" s="2">
        <v>1700</v>
      </c>
      <c r="B10981" s="20" t="str">
        <f>VLOOKUP(C10981,'[2]05-2025'!$B$1:$C$65536,2,0)</f>
        <v>MANUTENCAO EQUIPAMENTOS</v>
      </c>
      <c r="C10981" s="33" t="s">
        <v>125</v>
      </c>
      <c r="D10981" s="21">
        <f>VLOOKUP(C10981,'[2]05-2025'!$B$1:$D$65536,3,0)</f>
        <v>994581.75</v>
      </c>
      <c r="E10981" s="25" t="s">
        <v>1809</v>
      </c>
      <c r="F10981" s="27" t="s">
        <v>2861</v>
      </c>
      <c r="G10981" s="26">
        <v>2638.94</v>
      </c>
      <c r="H10981" s="26">
        <v>0</v>
      </c>
      <c r="I10981" s="24">
        <f t="shared" si="172"/>
        <v>1010195.83</v>
      </c>
      <c r="J10981" s="27" t="s">
        <v>59</v>
      </c>
      <c r="K10981" s="2" t="s">
        <v>15</v>
      </c>
    </row>
    <row r="10982" spans="1:11" ht="12" customHeight="1" x14ac:dyDescent="0.2">
      <c r="A10982" s="2">
        <v>1700</v>
      </c>
      <c r="B10982" s="20" t="str">
        <f>VLOOKUP(C10982,'[2]05-2025'!$B$1:$C$65536,2,0)</f>
        <v>MANUTENCAO EQUIPAMENTOS</v>
      </c>
      <c r="C10982" s="33" t="s">
        <v>125</v>
      </c>
      <c r="D10982" s="21">
        <f>VLOOKUP(C10982,'[2]05-2025'!$B$1:$D$65536,3,0)</f>
        <v>994581.75</v>
      </c>
      <c r="E10982" s="25" t="s">
        <v>1810</v>
      </c>
      <c r="F10982" s="27" t="s">
        <v>2867</v>
      </c>
      <c r="G10982" s="26">
        <v>37643.75</v>
      </c>
      <c r="H10982" s="26">
        <v>0</v>
      </c>
      <c r="I10982" s="24">
        <f t="shared" si="172"/>
        <v>1047839.58</v>
      </c>
      <c r="J10982" s="27" t="s">
        <v>59</v>
      </c>
      <c r="K10982" s="2" t="s">
        <v>15</v>
      </c>
    </row>
    <row r="10983" spans="1:11" ht="12" customHeight="1" x14ac:dyDescent="0.2">
      <c r="A10983" s="2">
        <v>1700</v>
      </c>
      <c r="B10983" s="20" t="str">
        <f>VLOOKUP(C10983,'[2]05-2025'!$B$1:$C$65536,2,0)</f>
        <v>MANUTENCAO EQUIPAMENTOS</v>
      </c>
      <c r="C10983" s="33" t="s">
        <v>125</v>
      </c>
      <c r="D10983" s="21">
        <f>VLOOKUP(C10983,'[2]05-2025'!$B$1:$D$65536,3,0)</f>
        <v>994581.75</v>
      </c>
      <c r="E10983" s="25" t="s">
        <v>1810</v>
      </c>
      <c r="F10983" s="27" t="s">
        <v>1610</v>
      </c>
      <c r="G10983" s="26">
        <v>1981.25</v>
      </c>
      <c r="H10983" s="26">
        <v>0</v>
      </c>
      <c r="I10983" s="24">
        <f t="shared" si="172"/>
        <v>1049820.83</v>
      </c>
      <c r="J10983" s="27" t="s">
        <v>71</v>
      </c>
      <c r="K10983" s="2" t="s">
        <v>15</v>
      </c>
    </row>
    <row r="10984" spans="1:11" ht="12" customHeight="1" x14ac:dyDescent="0.2">
      <c r="A10984" s="2">
        <v>1700</v>
      </c>
      <c r="B10984" s="20" t="str">
        <f>VLOOKUP(C10984,'[2]05-2025'!$B$1:$C$65536,2,0)</f>
        <v>MANUTENCAO EQUIPAMENTOS</v>
      </c>
      <c r="C10984" s="33" t="s">
        <v>125</v>
      </c>
      <c r="D10984" s="21">
        <f>VLOOKUP(C10984,'[2]05-2025'!$B$1:$D$65536,3,0)</f>
        <v>994581.75</v>
      </c>
      <c r="E10984" s="25" t="s">
        <v>1810</v>
      </c>
      <c r="F10984" s="27" t="s">
        <v>2869</v>
      </c>
      <c r="G10984" s="26">
        <v>961.87</v>
      </c>
      <c r="H10984" s="26">
        <v>0</v>
      </c>
      <c r="I10984" s="24">
        <f t="shared" si="172"/>
        <v>1050782.7000000002</v>
      </c>
      <c r="J10984" s="27" t="s">
        <v>59</v>
      </c>
      <c r="K10984" s="2" t="s">
        <v>15</v>
      </c>
    </row>
    <row r="10985" spans="1:11" ht="12" customHeight="1" x14ac:dyDescent="0.2">
      <c r="A10985" s="2">
        <v>1700</v>
      </c>
      <c r="B10985" s="20" t="str">
        <f>VLOOKUP(C10985,'[2]05-2025'!$B$1:$C$65536,2,0)</f>
        <v>MANUTENCAO EQUIPAMENTOS</v>
      </c>
      <c r="C10985" s="33" t="s">
        <v>125</v>
      </c>
      <c r="D10985" s="21">
        <f>VLOOKUP(C10985,'[2]05-2025'!$B$1:$D$65536,3,0)</f>
        <v>994581.75</v>
      </c>
      <c r="E10985" s="25" t="s">
        <v>1810</v>
      </c>
      <c r="F10985" s="27" t="s">
        <v>1641</v>
      </c>
      <c r="G10985" s="26">
        <v>50.63</v>
      </c>
      <c r="H10985" s="26">
        <v>0</v>
      </c>
      <c r="I10985" s="24">
        <f t="shared" si="172"/>
        <v>1050833.33</v>
      </c>
      <c r="J10985" s="27" t="s">
        <v>71</v>
      </c>
      <c r="K10985" s="2" t="s">
        <v>15</v>
      </c>
    </row>
    <row r="10986" spans="1:11" ht="12" customHeight="1" x14ac:dyDescent="0.2">
      <c r="A10986" s="2">
        <v>1700</v>
      </c>
      <c r="B10986" s="20" t="str">
        <f>VLOOKUP(C10986,'[2]05-2025'!$B$1:$C$65536,2,0)</f>
        <v>MANUTENCAO EQUIPAMENTOS</v>
      </c>
      <c r="C10986" s="33" t="s">
        <v>125</v>
      </c>
      <c r="D10986" s="21">
        <f>VLOOKUP(C10986,'[2]05-2025'!$B$1:$D$65536,3,0)</f>
        <v>994581.75</v>
      </c>
      <c r="E10986" s="25" t="s">
        <v>1811</v>
      </c>
      <c r="F10986" s="27" t="s">
        <v>2873</v>
      </c>
      <c r="G10986" s="26">
        <v>1632</v>
      </c>
      <c r="H10986" s="26">
        <v>0</v>
      </c>
      <c r="I10986" s="24">
        <f t="shared" si="172"/>
        <v>1052465.33</v>
      </c>
      <c r="J10986" s="27" t="s">
        <v>59</v>
      </c>
      <c r="K10986" s="2" t="s">
        <v>15</v>
      </c>
    </row>
    <row r="10987" spans="1:11" ht="12" customHeight="1" x14ac:dyDescent="0.2">
      <c r="A10987" s="2">
        <v>1700</v>
      </c>
      <c r="B10987" s="20" t="str">
        <f>VLOOKUP(C10987,'[2]05-2025'!$B$1:$C$65536,2,0)</f>
        <v>MANUTENCAO EQUIPAMENTOS</v>
      </c>
      <c r="C10987" s="33" t="s">
        <v>125</v>
      </c>
      <c r="D10987" s="21">
        <f>VLOOKUP(C10987,'[2]05-2025'!$B$1:$D$65536,3,0)</f>
        <v>994581.75</v>
      </c>
      <c r="E10987" s="25" t="s">
        <v>1811</v>
      </c>
      <c r="F10987" s="27" t="s">
        <v>1733</v>
      </c>
      <c r="G10987" s="26">
        <v>68</v>
      </c>
      <c r="H10987" s="26">
        <v>0</v>
      </c>
      <c r="I10987" s="24">
        <f t="shared" si="172"/>
        <v>1052533.33</v>
      </c>
      <c r="J10987" s="27" t="s">
        <v>71</v>
      </c>
      <c r="K10987" s="2" t="s">
        <v>15</v>
      </c>
    </row>
    <row r="10988" spans="1:11" ht="12" customHeight="1" x14ac:dyDescent="0.2">
      <c r="A10988" s="2">
        <v>1700</v>
      </c>
      <c r="B10988" s="20" t="str">
        <f>VLOOKUP(C10988,'[2]05-2025'!$B$1:$C$65536,2,0)</f>
        <v>MANUTENCAO EQUIPAMENTOS</v>
      </c>
      <c r="C10988" s="33" t="s">
        <v>125</v>
      </c>
      <c r="D10988" s="21">
        <f>VLOOKUP(C10988,'[2]05-2025'!$B$1:$D$65536,3,0)</f>
        <v>994581.75</v>
      </c>
      <c r="E10988" s="25" t="s">
        <v>1811</v>
      </c>
      <c r="F10988" s="27" t="s">
        <v>2876</v>
      </c>
      <c r="G10988" s="26">
        <v>6500</v>
      </c>
      <c r="H10988" s="26">
        <v>0</v>
      </c>
      <c r="I10988" s="24">
        <f t="shared" si="172"/>
        <v>1059033.33</v>
      </c>
      <c r="J10988" s="27" t="s">
        <v>59</v>
      </c>
      <c r="K10988" s="2" t="s">
        <v>15</v>
      </c>
    </row>
    <row r="10989" spans="1:11" ht="12" customHeight="1" x14ac:dyDescent="0.2">
      <c r="A10989" s="2">
        <v>1700</v>
      </c>
      <c r="B10989" s="20" t="str">
        <f>VLOOKUP(C10989,'[2]05-2025'!$B$1:$C$65536,2,0)</f>
        <v>MANUTENCAO EQUIPAMENTOS</v>
      </c>
      <c r="C10989" s="33" t="s">
        <v>125</v>
      </c>
      <c r="D10989" s="21">
        <f>VLOOKUP(C10989,'[2]05-2025'!$B$1:$D$65536,3,0)</f>
        <v>994581.75</v>
      </c>
      <c r="E10989" s="25" t="s">
        <v>1811</v>
      </c>
      <c r="F10989" s="27" t="s">
        <v>2877</v>
      </c>
      <c r="G10989" s="26">
        <v>35380.67</v>
      </c>
      <c r="H10989" s="26">
        <v>0</v>
      </c>
      <c r="I10989" s="24">
        <f t="shared" si="172"/>
        <v>1094414</v>
      </c>
      <c r="J10989" s="27" t="s">
        <v>59</v>
      </c>
      <c r="K10989" s="2" t="s">
        <v>15</v>
      </c>
    </row>
    <row r="10990" spans="1:11" ht="12" customHeight="1" x14ac:dyDescent="0.2">
      <c r="A10990" s="2">
        <v>1700</v>
      </c>
      <c r="B10990" s="20" t="str">
        <f>VLOOKUP(C10990,'[2]05-2025'!$B$1:$C$65536,2,0)</f>
        <v>MANUTENCAO EQUIPAMENTOS</v>
      </c>
      <c r="C10990" s="33" t="s">
        <v>125</v>
      </c>
      <c r="D10990" s="21">
        <f>VLOOKUP(C10990,'[2]05-2025'!$B$1:$D$65536,3,0)</f>
        <v>994581.75</v>
      </c>
      <c r="E10990" s="25" t="s">
        <v>1811</v>
      </c>
      <c r="F10990" s="27" t="s">
        <v>1620</v>
      </c>
      <c r="G10990" s="26">
        <v>1624.53</v>
      </c>
      <c r="H10990" s="26">
        <v>0</v>
      </c>
      <c r="I10990" s="24">
        <f t="shared" si="172"/>
        <v>1096038.53</v>
      </c>
      <c r="J10990" s="27" t="s">
        <v>71</v>
      </c>
      <c r="K10990" s="2" t="s">
        <v>15</v>
      </c>
    </row>
    <row r="10991" spans="1:11" ht="12" customHeight="1" x14ac:dyDescent="0.2">
      <c r="A10991" s="2">
        <v>1700</v>
      </c>
      <c r="B10991" s="20" t="str">
        <f>VLOOKUP(C10991,'[2]05-2025'!$B$1:$C$65536,2,0)</f>
        <v>MANUTENCAO EQUIPAMENTOS</v>
      </c>
      <c r="C10991" s="33" t="s">
        <v>125</v>
      </c>
      <c r="D10991" s="21">
        <f>VLOOKUP(C10991,'[2]05-2025'!$B$1:$D$65536,3,0)</f>
        <v>994581.75</v>
      </c>
      <c r="E10991" s="25" t="s">
        <v>1812</v>
      </c>
      <c r="F10991" s="27" t="s">
        <v>2888</v>
      </c>
      <c r="G10991" s="26">
        <v>4653.08</v>
      </c>
      <c r="H10991" s="26">
        <v>0</v>
      </c>
      <c r="I10991" s="24">
        <f t="shared" si="172"/>
        <v>1100691.6100000001</v>
      </c>
      <c r="J10991" s="27" t="s">
        <v>59</v>
      </c>
      <c r="K10991" s="2" t="s">
        <v>15</v>
      </c>
    </row>
    <row r="10992" spans="1:11" ht="12" customHeight="1" x14ac:dyDescent="0.2">
      <c r="A10992" s="2">
        <v>1700</v>
      </c>
      <c r="B10992" s="20" t="str">
        <f>VLOOKUP(C10992,'[2]05-2025'!$B$1:$C$65536,2,0)</f>
        <v>MANUTENCAO EQUIPAMENTOS</v>
      </c>
      <c r="C10992" s="33" t="s">
        <v>125</v>
      </c>
      <c r="D10992" s="21">
        <f>VLOOKUP(C10992,'[2]05-2025'!$B$1:$D$65536,3,0)</f>
        <v>994581.75</v>
      </c>
      <c r="E10992" s="25" t="s">
        <v>1812</v>
      </c>
      <c r="F10992" s="27" t="s">
        <v>1634</v>
      </c>
      <c r="G10992" s="26">
        <v>226.92</v>
      </c>
      <c r="H10992" s="26">
        <v>0</v>
      </c>
      <c r="I10992" s="24">
        <f t="shared" si="172"/>
        <v>1100918.53</v>
      </c>
      <c r="J10992" s="27" t="s">
        <v>72</v>
      </c>
      <c r="K10992" s="2" t="s">
        <v>15</v>
      </c>
    </row>
    <row r="10993" spans="1:11" ht="12" customHeight="1" x14ac:dyDescent="0.2">
      <c r="A10993" s="2">
        <v>1700</v>
      </c>
      <c r="B10993" s="20" t="str">
        <f>VLOOKUP(C10993,'[2]05-2025'!$B$1:$C$65536,2,0)</f>
        <v>MANUTENCAO EQUIPAMENTOS</v>
      </c>
      <c r="C10993" s="33" t="s">
        <v>125</v>
      </c>
      <c r="D10993" s="21">
        <f>VLOOKUP(C10993,'[2]05-2025'!$B$1:$D$65536,3,0)</f>
        <v>994581.75</v>
      </c>
      <c r="E10993" s="25" t="s">
        <v>1813</v>
      </c>
      <c r="F10993" s="27" t="s">
        <v>1612</v>
      </c>
      <c r="G10993" s="26">
        <v>16.32</v>
      </c>
      <c r="H10993" s="26">
        <v>0</v>
      </c>
      <c r="I10993" s="24">
        <f t="shared" si="172"/>
        <v>1100934.8500000001</v>
      </c>
      <c r="J10993" s="27" t="s">
        <v>71</v>
      </c>
      <c r="K10993" s="2" t="s">
        <v>15</v>
      </c>
    </row>
    <row r="10994" spans="1:11" ht="12" customHeight="1" x14ac:dyDescent="0.2">
      <c r="A10994" s="2">
        <v>1700</v>
      </c>
      <c r="B10994" s="20" t="str">
        <f>VLOOKUP(C10994,'[2]05-2025'!$B$1:$C$65536,2,0)</f>
        <v>MANUTENCAO EQUIPAMENTOS</v>
      </c>
      <c r="C10994" s="33" t="s">
        <v>125</v>
      </c>
      <c r="D10994" s="21">
        <f>VLOOKUP(C10994,'[2]05-2025'!$B$1:$D$65536,3,0)</f>
        <v>994581.75</v>
      </c>
      <c r="E10994" s="25" t="s">
        <v>1813</v>
      </c>
      <c r="F10994" s="27" t="s">
        <v>2893</v>
      </c>
      <c r="G10994" s="26">
        <v>583.67999999999995</v>
      </c>
      <c r="H10994" s="26">
        <v>0</v>
      </c>
      <c r="I10994" s="24">
        <f t="shared" si="172"/>
        <v>1101518.53</v>
      </c>
      <c r="J10994" s="27" t="s">
        <v>59</v>
      </c>
      <c r="K10994" s="2" t="s">
        <v>15</v>
      </c>
    </row>
    <row r="10995" spans="1:11" ht="12" customHeight="1" x14ac:dyDescent="0.2">
      <c r="A10995" s="2">
        <v>1700</v>
      </c>
      <c r="B10995" s="20" t="str">
        <f>VLOOKUP(C10995,'[2]05-2025'!$B$1:$C$65536,2,0)</f>
        <v>MANUTENCAO EQUIPAMENTOS</v>
      </c>
      <c r="C10995" s="33" t="s">
        <v>125</v>
      </c>
      <c r="D10995" s="21">
        <f>VLOOKUP(C10995,'[2]05-2025'!$B$1:$D$65536,3,0)</f>
        <v>994581.75</v>
      </c>
      <c r="E10995" s="25" t="s">
        <v>1813</v>
      </c>
      <c r="F10995" s="27" t="s">
        <v>2895</v>
      </c>
      <c r="G10995" s="26">
        <v>160</v>
      </c>
      <c r="H10995" s="26">
        <v>0</v>
      </c>
      <c r="I10995" s="24">
        <f t="shared" si="172"/>
        <v>1101678.53</v>
      </c>
      <c r="J10995" s="27" t="s">
        <v>59</v>
      </c>
      <c r="K10995" s="2" t="s">
        <v>15</v>
      </c>
    </row>
    <row r="10996" spans="1:11" ht="12" customHeight="1" x14ac:dyDescent="0.2">
      <c r="A10996" s="2">
        <v>1700</v>
      </c>
      <c r="B10996" s="20" t="str">
        <f>VLOOKUP(C10996,'[2]05-2025'!$B$1:$C$65536,2,0)</f>
        <v>MANUTENCAO EQUIPAMENTOS</v>
      </c>
      <c r="C10996" s="33" t="s">
        <v>125</v>
      </c>
      <c r="D10996" s="21">
        <f>VLOOKUP(C10996,'[2]05-2025'!$B$1:$D$65536,3,0)</f>
        <v>994581.75</v>
      </c>
      <c r="E10996" s="25" t="s">
        <v>1803</v>
      </c>
      <c r="F10996" s="27" t="s">
        <v>2903</v>
      </c>
      <c r="G10996" s="26">
        <v>20554.599999999999</v>
      </c>
      <c r="H10996" s="26">
        <v>0</v>
      </c>
      <c r="I10996" s="24">
        <f t="shared" si="172"/>
        <v>1122233.1300000001</v>
      </c>
      <c r="J10996" s="27" t="s">
        <v>59</v>
      </c>
      <c r="K10996" s="2" t="s">
        <v>15</v>
      </c>
    </row>
    <row r="10997" spans="1:11" ht="12" customHeight="1" x14ac:dyDescent="0.2">
      <c r="A10997" s="2">
        <v>1700</v>
      </c>
      <c r="B10997" s="20" t="str">
        <f>VLOOKUP(C10997,'[2]05-2025'!$B$1:$C$65536,2,0)</f>
        <v>MANUTENCAO EQUIPAMENTOS</v>
      </c>
      <c r="C10997" s="33" t="s">
        <v>125</v>
      </c>
      <c r="D10997" s="21">
        <f>VLOOKUP(C10997,'[2]05-2025'!$B$1:$D$65536,3,0)</f>
        <v>994581.75</v>
      </c>
      <c r="E10997" s="25" t="s">
        <v>1803</v>
      </c>
      <c r="F10997" s="27" t="s">
        <v>1754</v>
      </c>
      <c r="G10997" s="26">
        <v>1002.4</v>
      </c>
      <c r="H10997" s="26">
        <v>0</v>
      </c>
      <c r="I10997" s="24">
        <f t="shared" si="172"/>
        <v>1123235.53</v>
      </c>
      <c r="J10997" s="27" t="s">
        <v>72</v>
      </c>
      <c r="K10997" s="2" t="s">
        <v>15</v>
      </c>
    </row>
    <row r="10998" spans="1:11" ht="12" customHeight="1" x14ac:dyDescent="0.2">
      <c r="A10998" s="2">
        <v>1700</v>
      </c>
      <c r="B10998" s="20" t="str">
        <f>VLOOKUP(C10998,'[2]05-2025'!$B$1:$C$65536,2,0)</f>
        <v>MANUTENCAO EQUIPAMENTOS</v>
      </c>
      <c r="C10998" s="33" t="s">
        <v>125</v>
      </c>
      <c r="D10998" s="21">
        <f>VLOOKUP(C10998,'[2]05-2025'!$B$1:$D$65536,3,0)</f>
        <v>994581.75</v>
      </c>
      <c r="E10998" s="25" t="s">
        <v>1803</v>
      </c>
      <c r="F10998" s="27" t="s">
        <v>1650</v>
      </c>
      <c r="G10998" s="26">
        <v>0.48</v>
      </c>
      <c r="H10998" s="26">
        <v>0</v>
      </c>
      <c r="I10998" s="24">
        <f t="shared" si="172"/>
        <v>1123236.01</v>
      </c>
      <c r="J10998" s="27" t="s">
        <v>71</v>
      </c>
      <c r="K10998" s="2" t="s">
        <v>15</v>
      </c>
    </row>
    <row r="10999" spans="1:11" ht="12" customHeight="1" x14ac:dyDescent="0.2">
      <c r="A10999" s="2">
        <v>1700</v>
      </c>
      <c r="B10999" s="20" t="str">
        <f>VLOOKUP(C10999,'[2]05-2025'!$B$1:$C$65536,2,0)</f>
        <v>MANUTENCAO EQUIPAMENTOS</v>
      </c>
      <c r="C10999" s="33" t="s">
        <v>125</v>
      </c>
      <c r="D10999" s="21">
        <f>VLOOKUP(C10999,'[2]05-2025'!$B$1:$D$65536,3,0)</f>
        <v>994581.75</v>
      </c>
      <c r="E10999" s="25" t="s">
        <v>1803</v>
      </c>
      <c r="F10999" s="27" t="s">
        <v>2904</v>
      </c>
      <c r="G10999" s="26">
        <v>23.52</v>
      </c>
      <c r="H10999" s="26">
        <v>0</v>
      </c>
      <c r="I10999" s="24">
        <f t="shared" si="172"/>
        <v>1123259.53</v>
      </c>
      <c r="J10999" s="27" t="s">
        <v>59</v>
      </c>
      <c r="K10999" s="2" t="s">
        <v>15</v>
      </c>
    </row>
    <row r="11000" spans="1:11" ht="12" customHeight="1" x14ac:dyDescent="0.2">
      <c r="A11000" s="2">
        <v>1700</v>
      </c>
      <c r="B11000" s="20" t="str">
        <f>VLOOKUP(C11000,'[2]05-2025'!$B$1:$C$65536,2,0)</f>
        <v>MANUTENCAO EQUIPAMENTOS</v>
      </c>
      <c r="C11000" s="33" t="s">
        <v>125</v>
      </c>
      <c r="D11000" s="21">
        <f>VLOOKUP(C11000,'[2]05-2025'!$B$1:$D$65536,3,0)</f>
        <v>994581.75</v>
      </c>
      <c r="E11000" s="25" t="s">
        <v>1814</v>
      </c>
      <c r="F11000" s="27" t="s">
        <v>1785</v>
      </c>
      <c r="G11000" s="26">
        <v>18.510000000000002</v>
      </c>
      <c r="H11000" s="26">
        <v>0</v>
      </c>
      <c r="I11000" s="24">
        <f t="shared" si="172"/>
        <v>1123278.04</v>
      </c>
      <c r="J11000" s="27" t="s">
        <v>69</v>
      </c>
      <c r="K11000" s="2" t="s">
        <v>15</v>
      </c>
    </row>
    <row r="11001" spans="1:11" ht="12" customHeight="1" x14ac:dyDescent="0.2">
      <c r="A11001" s="2">
        <v>1700</v>
      </c>
      <c r="B11001" s="20" t="str">
        <f>VLOOKUP(C11001,'[2]05-2025'!$B$1:$C$65536,2,0)</f>
        <v>MANUTENCAO EQUIPAMENTOS</v>
      </c>
      <c r="C11001" s="33" t="s">
        <v>125</v>
      </c>
      <c r="D11001" s="21">
        <f>VLOOKUP(C11001,'[2]05-2025'!$B$1:$D$65536,3,0)</f>
        <v>994581.75</v>
      </c>
      <c r="E11001" s="25" t="s">
        <v>1814</v>
      </c>
      <c r="F11001" s="27" t="s">
        <v>2907</v>
      </c>
      <c r="G11001" s="26">
        <v>1157.96</v>
      </c>
      <c r="H11001" s="26">
        <v>0</v>
      </c>
      <c r="I11001" s="24">
        <f t="shared" si="172"/>
        <v>1124436</v>
      </c>
      <c r="J11001" s="27" t="s">
        <v>59</v>
      </c>
      <c r="K11001" s="2" t="s">
        <v>15</v>
      </c>
    </row>
    <row r="11002" spans="1:11" ht="12" customHeight="1" x14ac:dyDescent="0.2">
      <c r="A11002" s="2">
        <v>1700</v>
      </c>
      <c r="B11002" s="20" t="str">
        <f>VLOOKUP(C11002,'[2]05-2025'!$B$1:$C$65536,2,0)</f>
        <v>MANUTENCAO EQUIPAMENTOS</v>
      </c>
      <c r="C11002" s="33" t="s">
        <v>125</v>
      </c>
      <c r="D11002" s="21">
        <f>VLOOKUP(C11002,'[2]05-2025'!$B$1:$D$65536,3,0)</f>
        <v>994581.75</v>
      </c>
      <c r="E11002" s="25" t="s">
        <v>1814</v>
      </c>
      <c r="F11002" s="27" t="s">
        <v>1786</v>
      </c>
      <c r="G11002" s="26">
        <v>57.38</v>
      </c>
      <c r="H11002" s="26">
        <v>0</v>
      </c>
      <c r="I11002" s="24">
        <f t="shared" si="172"/>
        <v>1124493.3799999999</v>
      </c>
      <c r="J11002" s="27" t="s">
        <v>72</v>
      </c>
      <c r="K11002" s="2" t="s">
        <v>15</v>
      </c>
    </row>
    <row r="11003" spans="1:11" ht="12" customHeight="1" x14ac:dyDescent="0.2">
      <c r="A11003" s="2">
        <v>1700</v>
      </c>
      <c r="B11003" s="20" t="str">
        <f>VLOOKUP(C11003,'[2]05-2025'!$B$1:$C$65536,2,0)</f>
        <v>MANUTENCAO EQUIPAMENTOS</v>
      </c>
      <c r="C11003" s="33" t="s">
        <v>125</v>
      </c>
      <c r="D11003" s="21">
        <f>VLOOKUP(C11003,'[2]05-2025'!$B$1:$D$65536,3,0)</f>
        <v>994581.75</v>
      </c>
      <c r="E11003" s="25" t="s">
        <v>1814</v>
      </c>
      <c r="F11003" s="27" t="s">
        <v>2914</v>
      </c>
      <c r="G11003" s="26">
        <v>6921.86</v>
      </c>
      <c r="H11003" s="26">
        <v>0</v>
      </c>
      <c r="I11003" s="24">
        <f t="shared" si="172"/>
        <v>1131415.24</v>
      </c>
      <c r="J11003" s="27" t="s">
        <v>59</v>
      </c>
      <c r="K11003" s="2" t="s">
        <v>15</v>
      </c>
    </row>
    <row r="11004" spans="1:11" ht="12" customHeight="1" x14ac:dyDescent="0.2">
      <c r="A11004" s="2">
        <v>1700</v>
      </c>
      <c r="B11004" s="20" t="str">
        <f>VLOOKUP(C11004,'[2]05-2025'!$B$1:$C$65536,2,0)</f>
        <v>MANUTENCAO EQUIPAMENTOS</v>
      </c>
      <c r="C11004" s="33" t="s">
        <v>125</v>
      </c>
      <c r="D11004" s="21">
        <f>VLOOKUP(C11004,'[2]05-2025'!$B$1:$D$65536,3,0)</f>
        <v>994581.75</v>
      </c>
      <c r="E11004" s="25" t="s">
        <v>1816</v>
      </c>
      <c r="F11004" s="27" t="s">
        <v>2920</v>
      </c>
      <c r="G11004" s="26">
        <v>5331.2</v>
      </c>
      <c r="H11004" s="26">
        <v>0</v>
      </c>
      <c r="I11004" s="24">
        <f t="shared" si="172"/>
        <v>1136746.44</v>
      </c>
      <c r="J11004" s="27" t="s">
        <v>59</v>
      </c>
      <c r="K11004" s="2" t="s">
        <v>15</v>
      </c>
    </row>
    <row r="11005" spans="1:11" ht="12" customHeight="1" x14ac:dyDescent="0.2">
      <c r="A11005" s="2">
        <v>1700</v>
      </c>
      <c r="B11005" s="20" t="str">
        <f>VLOOKUP(C11005,'[2]05-2025'!$B$1:$C$65536,2,0)</f>
        <v>MANUTENCAO EQUIPAMENTOS</v>
      </c>
      <c r="C11005" s="33" t="s">
        <v>125</v>
      </c>
      <c r="D11005" s="21">
        <f>VLOOKUP(C11005,'[2]05-2025'!$B$1:$D$65536,3,0)</f>
        <v>994581.75</v>
      </c>
      <c r="E11005" s="25" t="s">
        <v>1816</v>
      </c>
      <c r="F11005" s="27" t="s">
        <v>1765</v>
      </c>
      <c r="G11005" s="26">
        <v>108.8</v>
      </c>
      <c r="H11005" s="26">
        <v>0</v>
      </c>
      <c r="I11005" s="24">
        <f t="shared" si="172"/>
        <v>1136855.24</v>
      </c>
      <c r="J11005" s="27" t="s">
        <v>71</v>
      </c>
      <c r="K11005" s="2" t="s">
        <v>15</v>
      </c>
    </row>
    <row r="11006" spans="1:11" ht="12" customHeight="1" x14ac:dyDescent="0.2">
      <c r="A11006" s="2">
        <v>1700</v>
      </c>
      <c r="B11006" s="20" t="str">
        <f>VLOOKUP(C11006,'[2]05-2025'!$B$1:$C$65536,2,0)</f>
        <v>MANUTENCAO EQUIPAMENTOS</v>
      </c>
      <c r="C11006" s="33" t="s">
        <v>125</v>
      </c>
      <c r="D11006" s="21">
        <f>VLOOKUP(C11006,'[2]05-2025'!$B$1:$D$65536,3,0)</f>
        <v>994581.75</v>
      </c>
      <c r="E11006" s="25" t="s">
        <v>1817</v>
      </c>
      <c r="F11006" s="27" t="s">
        <v>1611</v>
      </c>
      <c r="G11006" s="26">
        <v>19.71</v>
      </c>
      <c r="H11006" s="26">
        <v>0</v>
      </c>
      <c r="I11006" s="24">
        <f t="shared" si="172"/>
        <v>1136874.95</v>
      </c>
      <c r="J11006" s="27" t="s">
        <v>71</v>
      </c>
      <c r="K11006" s="2" t="s">
        <v>15</v>
      </c>
    </row>
    <row r="11007" spans="1:11" ht="12" customHeight="1" x14ac:dyDescent="0.2">
      <c r="A11007" s="2">
        <v>1700</v>
      </c>
      <c r="B11007" s="20" t="str">
        <f>VLOOKUP(C11007,'[2]05-2025'!$B$1:$C$65536,2,0)</f>
        <v>MANUTENCAO EQUIPAMENTOS</v>
      </c>
      <c r="C11007" s="33" t="s">
        <v>125</v>
      </c>
      <c r="D11007" s="21">
        <f>VLOOKUP(C11007,'[2]05-2025'!$B$1:$D$65536,3,0)</f>
        <v>994581.75</v>
      </c>
      <c r="E11007" s="25" t="s">
        <v>1817</v>
      </c>
      <c r="F11007" s="27" t="s">
        <v>2921</v>
      </c>
      <c r="G11007" s="26">
        <v>416.29</v>
      </c>
      <c r="H11007" s="26">
        <v>0</v>
      </c>
      <c r="I11007" s="24">
        <f t="shared" si="172"/>
        <v>1137291.24</v>
      </c>
      <c r="J11007" s="27" t="s">
        <v>59</v>
      </c>
      <c r="K11007" s="2" t="s">
        <v>15</v>
      </c>
    </row>
    <row r="11008" spans="1:11" ht="12" customHeight="1" x14ac:dyDescent="0.2">
      <c r="A11008" s="2">
        <v>1700</v>
      </c>
      <c r="B11008" s="20" t="str">
        <f>VLOOKUP(C11008,'[2]05-2025'!$B$1:$C$65536,2,0)</f>
        <v>MANUTENCAO EQUIPAMENTOS</v>
      </c>
      <c r="C11008" s="33" t="s">
        <v>125</v>
      </c>
      <c r="D11008" s="21">
        <f>VLOOKUP(C11008,'[2]05-2025'!$B$1:$D$65536,3,0)</f>
        <v>994581.75</v>
      </c>
      <c r="E11008" s="25" t="s">
        <v>1817</v>
      </c>
      <c r="F11008" s="27" t="s">
        <v>2922</v>
      </c>
      <c r="G11008" s="26">
        <v>1778.31</v>
      </c>
      <c r="H11008" s="26">
        <v>0</v>
      </c>
      <c r="I11008" s="24">
        <f t="shared" si="172"/>
        <v>1139069.55</v>
      </c>
      <c r="J11008" s="27" t="s">
        <v>59</v>
      </c>
      <c r="K11008" s="2" t="s">
        <v>15</v>
      </c>
    </row>
    <row r="11009" spans="1:11" ht="12" customHeight="1" x14ac:dyDescent="0.2">
      <c r="A11009" s="2">
        <v>1700</v>
      </c>
      <c r="B11009" s="20" t="str">
        <f>VLOOKUP(C11009,'[2]05-2025'!$B$1:$C$65536,2,0)</f>
        <v>MANUTENCAO EQUIPAMENTOS</v>
      </c>
      <c r="C11009" s="33" t="s">
        <v>125</v>
      </c>
      <c r="D11009" s="21">
        <f>VLOOKUP(C11009,'[2]05-2025'!$B$1:$D$65536,3,0)</f>
        <v>994581.75</v>
      </c>
      <c r="E11009" s="25" t="s">
        <v>1817</v>
      </c>
      <c r="F11009" s="27" t="s">
        <v>1611</v>
      </c>
      <c r="G11009" s="26">
        <v>84.19</v>
      </c>
      <c r="H11009" s="22">
        <v>0</v>
      </c>
      <c r="I11009" s="24">
        <f t="shared" si="172"/>
        <v>1139153.74</v>
      </c>
      <c r="J11009" s="27" t="s">
        <v>71</v>
      </c>
      <c r="K11009" s="2" t="s">
        <v>15</v>
      </c>
    </row>
    <row r="11010" spans="1:11" ht="12" customHeight="1" x14ac:dyDescent="0.2">
      <c r="A11010" s="2">
        <v>1700</v>
      </c>
      <c r="B11010" s="20" t="str">
        <f>VLOOKUP(C11010,'[2]05-2025'!$B$1:$C$65536,2,0)</f>
        <v>MANUTENCAO EQUIPAMENTOS</v>
      </c>
      <c r="C11010" s="33" t="s">
        <v>125</v>
      </c>
      <c r="D11010" s="21">
        <f>VLOOKUP(C11010,'[2]05-2025'!$B$1:$D$65536,3,0)</f>
        <v>994581.75</v>
      </c>
      <c r="E11010" s="25" t="s">
        <v>1818</v>
      </c>
      <c r="F11010" s="27" t="s">
        <v>1650</v>
      </c>
      <c r="G11010" s="26">
        <v>0.4</v>
      </c>
      <c r="H11010" s="22">
        <v>0</v>
      </c>
      <c r="I11010" s="24">
        <f t="shared" si="172"/>
        <v>1139154.1399999999</v>
      </c>
      <c r="J11010" s="27" t="s">
        <v>71</v>
      </c>
      <c r="K11010" s="2" t="s">
        <v>15</v>
      </c>
    </row>
    <row r="11011" spans="1:11" ht="12" customHeight="1" x14ac:dyDescent="0.2">
      <c r="A11011" s="2">
        <v>1700</v>
      </c>
      <c r="B11011" s="20" t="str">
        <f>VLOOKUP(C11011,'[2]05-2025'!$B$1:$C$65536,2,0)</f>
        <v>MANUTENCAO EQUIPAMENTOS</v>
      </c>
      <c r="C11011" s="33" t="s">
        <v>125</v>
      </c>
      <c r="D11011" s="21">
        <f>VLOOKUP(C11011,'[2]05-2025'!$B$1:$D$65536,3,0)</f>
        <v>994581.75</v>
      </c>
      <c r="E11011" s="25" t="s">
        <v>1818</v>
      </c>
      <c r="F11011" s="27" t="s">
        <v>2928</v>
      </c>
      <c r="G11011" s="26">
        <v>19.600000000000001</v>
      </c>
      <c r="H11011" s="22">
        <v>0</v>
      </c>
      <c r="I11011" s="24">
        <f t="shared" ref="I11011:I11074" si="173">IF(C11011&lt;&gt;C11010,D11011+G11011-H11011,IF(C11011=C11010,I11010+G11011-H11011,"falso"))</f>
        <v>1139173.74</v>
      </c>
      <c r="J11011" s="27" t="s">
        <v>59</v>
      </c>
      <c r="K11011" s="2" t="s">
        <v>15</v>
      </c>
    </row>
    <row r="11012" spans="1:11" ht="12" customHeight="1" x14ac:dyDescent="0.2">
      <c r="A11012" s="2">
        <v>1700</v>
      </c>
      <c r="B11012" s="20" t="str">
        <f>VLOOKUP(C11012,'[2]05-2025'!$B$1:$C$65536,2,0)</f>
        <v>MANUTENCAO EQUIPAMENTOS</v>
      </c>
      <c r="C11012" s="33" t="s">
        <v>125</v>
      </c>
      <c r="D11012" s="21">
        <f>VLOOKUP(C11012,'[2]05-2025'!$B$1:$D$65536,3,0)</f>
        <v>994581.75</v>
      </c>
      <c r="E11012" s="25" t="s">
        <v>1818</v>
      </c>
      <c r="F11012" s="27" t="s">
        <v>1611</v>
      </c>
      <c r="G11012" s="26">
        <v>41.42</v>
      </c>
      <c r="H11012" s="22">
        <v>0</v>
      </c>
      <c r="I11012" s="24">
        <f t="shared" si="173"/>
        <v>1139215.1599999999</v>
      </c>
      <c r="J11012" s="27" t="s">
        <v>71</v>
      </c>
      <c r="K11012" s="2" t="s">
        <v>15</v>
      </c>
    </row>
    <row r="11013" spans="1:11" ht="12" customHeight="1" x14ac:dyDescent="0.2">
      <c r="A11013" s="2">
        <v>1700</v>
      </c>
      <c r="B11013" s="20" t="str">
        <f>VLOOKUP(C11013,'[2]05-2025'!$B$1:$C$65536,2,0)</f>
        <v>MANUTENCAO EQUIPAMENTOS</v>
      </c>
      <c r="C11013" s="33" t="s">
        <v>125</v>
      </c>
      <c r="D11013" s="21">
        <f>VLOOKUP(C11013,'[2]05-2025'!$B$1:$D$65536,3,0)</f>
        <v>994581.75</v>
      </c>
      <c r="E11013" s="25" t="s">
        <v>1818</v>
      </c>
      <c r="F11013" s="27" t="s">
        <v>2929</v>
      </c>
      <c r="G11013" s="26">
        <v>874.88</v>
      </c>
      <c r="H11013" s="22">
        <v>0</v>
      </c>
      <c r="I11013" s="24">
        <f t="shared" si="173"/>
        <v>1140090.0399999998</v>
      </c>
      <c r="J11013" s="27" t="s">
        <v>59</v>
      </c>
      <c r="K11013" s="2" t="s">
        <v>15</v>
      </c>
    </row>
    <row r="11014" spans="1:11" ht="12" customHeight="1" x14ac:dyDescent="0.2">
      <c r="A11014" s="2">
        <v>1700</v>
      </c>
      <c r="B11014" s="20" t="str">
        <f>VLOOKUP(C11014,'[2]05-2025'!$B$1:$C$65536,2,0)</f>
        <v>MANUTENCAO EQUIPAMENTOS</v>
      </c>
      <c r="C11014" s="33" t="s">
        <v>125</v>
      </c>
      <c r="D11014" s="21">
        <f>VLOOKUP(C11014,'[2]05-2025'!$B$1:$D$65536,3,0)</f>
        <v>994581.75</v>
      </c>
      <c r="E11014" s="25" t="s">
        <v>1818</v>
      </c>
      <c r="F11014" s="27" t="s">
        <v>2936</v>
      </c>
      <c r="G11014" s="26">
        <v>103.81</v>
      </c>
      <c r="H11014" s="22">
        <v>0</v>
      </c>
      <c r="I11014" s="24">
        <f t="shared" si="173"/>
        <v>1140193.8499999999</v>
      </c>
      <c r="J11014" s="27" t="s">
        <v>59</v>
      </c>
      <c r="K11014" s="2" t="s">
        <v>15</v>
      </c>
    </row>
    <row r="11015" spans="1:11" ht="12" customHeight="1" x14ac:dyDescent="0.2">
      <c r="A11015" s="2">
        <v>1700</v>
      </c>
      <c r="B11015" s="20" t="str">
        <f>VLOOKUP(C11015,'[2]05-2025'!$B$1:$C$65536,2,0)</f>
        <v>MANUTENCAO EQUIPAMENTOS</v>
      </c>
      <c r="C11015" s="33" t="s">
        <v>125</v>
      </c>
      <c r="D11015" s="21">
        <f>VLOOKUP(C11015,'[2]05-2025'!$B$1:$D$65536,3,0)</f>
        <v>994581.75</v>
      </c>
      <c r="E11015" s="25" t="s">
        <v>1820</v>
      </c>
      <c r="F11015" s="27" t="s">
        <v>1784</v>
      </c>
      <c r="G11015" s="26">
        <v>5.03</v>
      </c>
      <c r="H11015" s="22">
        <v>0</v>
      </c>
      <c r="I11015" s="24">
        <f t="shared" si="173"/>
        <v>1140198.8799999999</v>
      </c>
      <c r="J11015" s="27" t="s">
        <v>71</v>
      </c>
      <c r="K11015" s="2" t="s">
        <v>15</v>
      </c>
    </row>
    <row r="11016" spans="1:11" ht="12" customHeight="1" x14ac:dyDescent="0.2">
      <c r="A11016" s="2">
        <v>1700</v>
      </c>
      <c r="B11016" s="20" t="str">
        <f>VLOOKUP(C11016,'[2]05-2025'!$B$1:$C$65536,2,0)</f>
        <v>MANUTENCAO EQUIPAMENTOS</v>
      </c>
      <c r="C11016" s="33" t="s">
        <v>125</v>
      </c>
      <c r="D11016" s="21">
        <f>VLOOKUP(C11016,'[2]05-2025'!$B$1:$D$65536,3,0)</f>
        <v>994581.75</v>
      </c>
      <c r="E11016" s="25" t="s">
        <v>1820</v>
      </c>
      <c r="F11016" s="27" t="s">
        <v>3308</v>
      </c>
      <c r="G11016" s="26">
        <v>244.97</v>
      </c>
      <c r="H11016" s="22">
        <v>0</v>
      </c>
      <c r="I11016" s="24">
        <f t="shared" si="173"/>
        <v>1140443.8499999999</v>
      </c>
      <c r="J11016" s="27" t="s">
        <v>59</v>
      </c>
      <c r="K11016" s="2" t="s">
        <v>15</v>
      </c>
    </row>
    <row r="11017" spans="1:11" ht="12" customHeight="1" x14ac:dyDescent="0.2">
      <c r="A11017" s="2">
        <v>1700</v>
      </c>
      <c r="B11017" s="20" t="str">
        <f>VLOOKUP(C11017,'[2]05-2025'!$B$1:$C$65536,2,0)</f>
        <v>MANUTENCAO EQUIPAMENTOS</v>
      </c>
      <c r="C11017" s="33" t="s">
        <v>125</v>
      </c>
      <c r="D11017" s="21">
        <f>VLOOKUP(C11017,'[2]05-2025'!$B$1:$D$65536,3,0)</f>
        <v>994581.75</v>
      </c>
      <c r="E11017" s="25" t="s">
        <v>1821</v>
      </c>
      <c r="F11017" s="27" t="s">
        <v>2971</v>
      </c>
      <c r="G11017" s="26">
        <v>103.81</v>
      </c>
      <c r="H11017" s="22">
        <v>0</v>
      </c>
      <c r="I11017" s="24">
        <f t="shared" si="173"/>
        <v>1140547.6599999999</v>
      </c>
      <c r="J11017" s="27" t="s">
        <v>59</v>
      </c>
      <c r="K11017" s="2" t="s">
        <v>15</v>
      </c>
    </row>
    <row r="11018" spans="1:11" ht="12" customHeight="1" x14ac:dyDescent="0.2">
      <c r="A11018" s="2">
        <v>1700</v>
      </c>
      <c r="B11018" s="20" t="str">
        <f>VLOOKUP(C11018,'[2]05-2025'!$B$1:$C$65536,2,0)</f>
        <v>MANUTENCAO EQUIPAMENTOS</v>
      </c>
      <c r="C11018" s="33" t="s">
        <v>125</v>
      </c>
      <c r="D11018" s="21">
        <f>VLOOKUP(C11018,'[2]05-2025'!$B$1:$D$65536,3,0)</f>
        <v>994581.75</v>
      </c>
      <c r="E11018" s="25" t="s">
        <v>1821</v>
      </c>
      <c r="F11018" s="27" t="s">
        <v>2973</v>
      </c>
      <c r="G11018" s="26">
        <v>23.52</v>
      </c>
      <c r="H11018" s="22">
        <v>0</v>
      </c>
      <c r="I11018" s="24">
        <f t="shared" si="173"/>
        <v>1140571.18</v>
      </c>
      <c r="J11018" s="27" t="s">
        <v>59</v>
      </c>
      <c r="K11018" s="2" t="s">
        <v>15</v>
      </c>
    </row>
    <row r="11019" spans="1:11" ht="12" customHeight="1" x14ac:dyDescent="0.2">
      <c r="A11019" s="2">
        <v>1700</v>
      </c>
      <c r="B11019" s="20" t="str">
        <f>VLOOKUP(C11019,'[2]05-2025'!$B$1:$C$65536,2,0)</f>
        <v>MANUTENCAO EQUIPAMENTOS</v>
      </c>
      <c r="C11019" s="33" t="s">
        <v>125</v>
      </c>
      <c r="D11019" s="21">
        <f>VLOOKUP(C11019,'[2]05-2025'!$B$1:$D$65536,3,0)</f>
        <v>994581.75</v>
      </c>
      <c r="E11019" s="25" t="s">
        <v>1821</v>
      </c>
      <c r="F11019" s="27" t="s">
        <v>1650</v>
      </c>
      <c r="G11019" s="26">
        <v>0.48</v>
      </c>
      <c r="H11019" s="22">
        <v>0</v>
      </c>
      <c r="I11019" s="24">
        <f t="shared" si="173"/>
        <v>1140571.6599999999</v>
      </c>
      <c r="J11019" s="27" t="s">
        <v>71</v>
      </c>
      <c r="K11019" s="2" t="s">
        <v>15</v>
      </c>
    </row>
    <row r="11020" spans="1:11" ht="12" customHeight="1" x14ac:dyDescent="0.2">
      <c r="A11020" s="2">
        <v>1700</v>
      </c>
      <c r="B11020" s="20" t="str">
        <f>VLOOKUP(C11020,'[2]05-2025'!$B$1:$C$65536,2,0)</f>
        <v>MANUTENCAO EQUIPAMENTOS</v>
      </c>
      <c r="C11020" s="33" t="s">
        <v>125</v>
      </c>
      <c r="D11020" s="21">
        <f>VLOOKUP(C11020,'[2]05-2025'!$B$1:$D$65536,3,0)</f>
        <v>994581.75</v>
      </c>
      <c r="E11020" s="25" t="s">
        <v>1822</v>
      </c>
      <c r="F11020" s="27" t="s">
        <v>1611</v>
      </c>
      <c r="G11020" s="26">
        <v>67.8</v>
      </c>
      <c r="H11020" s="22">
        <v>0</v>
      </c>
      <c r="I11020" s="24">
        <f t="shared" si="173"/>
        <v>1140639.46</v>
      </c>
      <c r="J11020" s="27" t="s">
        <v>71</v>
      </c>
      <c r="K11020" s="2" t="s">
        <v>15</v>
      </c>
    </row>
    <row r="11021" spans="1:11" ht="12" customHeight="1" x14ac:dyDescent="0.2">
      <c r="A11021" s="2">
        <v>1700</v>
      </c>
      <c r="B11021" s="20" t="str">
        <f>VLOOKUP(C11021,'[2]05-2025'!$B$1:$C$65536,2,0)</f>
        <v>MANUTENCAO EQUIPAMENTOS</v>
      </c>
      <c r="C11021" s="33" t="s">
        <v>125</v>
      </c>
      <c r="D11021" s="21">
        <f>VLOOKUP(C11021,'[2]05-2025'!$B$1:$D$65536,3,0)</f>
        <v>994581.75</v>
      </c>
      <c r="E11021" s="25" t="s">
        <v>1822</v>
      </c>
      <c r="F11021" s="27" t="s">
        <v>3053</v>
      </c>
      <c r="G11021" s="26">
        <v>1432.2</v>
      </c>
      <c r="H11021" s="22">
        <v>0</v>
      </c>
      <c r="I11021" s="24">
        <f t="shared" si="173"/>
        <v>1142071.6599999999</v>
      </c>
      <c r="J11021" s="27" t="s">
        <v>59</v>
      </c>
      <c r="K11021" s="2" t="s">
        <v>15</v>
      </c>
    </row>
    <row r="11022" spans="1:11" ht="12" customHeight="1" x14ac:dyDescent="0.2">
      <c r="A11022" s="2">
        <v>1700</v>
      </c>
      <c r="B11022" s="20" t="str">
        <f>VLOOKUP(C11022,'[2]05-2025'!$B$1:$C$65536,2,0)</f>
        <v>MANUTENCAO EQUIPAMENTOS</v>
      </c>
      <c r="C11022" s="33" t="s">
        <v>125</v>
      </c>
      <c r="D11022" s="21">
        <f>VLOOKUP(C11022,'[2]05-2025'!$B$1:$D$65536,3,0)</f>
        <v>994581.75</v>
      </c>
      <c r="E11022" s="25" t="s">
        <v>1822</v>
      </c>
      <c r="F11022" s="27" t="s">
        <v>2988</v>
      </c>
      <c r="G11022" s="26">
        <v>8522.9500000000007</v>
      </c>
      <c r="H11022" s="22">
        <v>0</v>
      </c>
      <c r="I11022" s="24">
        <f t="shared" si="173"/>
        <v>1150594.6099999999</v>
      </c>
      <c r="J11022" s="27" t="s">
        <v>59</v>
      </c>
      <c r="K11022" s="2" t="s">
        <v>15</v>
      </c>
    </row>
    <row r="11023" spans="1:11" ht="12" customHeight="1" x14ac:dyDescent="0.2">
      <c r="A11023" s="2">
        <v>1700</v>
      </c>
      <c r="B11023" s="20" t="str">
        <f>VLOOKUP(C11023,'[2]05-2025'!$B$1:$C$65536,2,0)</f>
        <v>MANUTENCAO EQUIPAMENTOS</v>
      </c>
      <c r="C11023" s="33" t="s">
        <v>125</v>
      </c>
      <c r="D11023" s="21">
        <f>VLOOKUP(C11023,'[2]05-2025'!$B$1:$D$65536,3,0)</f>
        <v>994581.75</v>
      </c>
      <c r="E11023" s="25" t="s">
        <v>1823</v>
      </c>
      <c r="F11023" s="27" t="s">
        <v>2831</v>
      </c>
      <c r="G11023" s="26">
        <v>12452.64</v>
      </c>
      <c r="H11023" s="22">
        <v>0</v>
      </c>
      <c r="I11023" s="24">
        <f t="shared" si="173"/>
        <v>1163047.2499999998</v>
      </c>
      <c r="J11023" s="27" t="s">
        <v>58</v>
      </c>
      <c r="K11023" s="2" t="s">
        <v>15</v>
      </c>
    </row>
    <row r="11024" spans="1:11" ht="12" customHeight="1" x14ac:dyDescent="0.2">
      <c r="A11024" s="2">
        <v>1700</v>
      </c>
      <c r="B11024" s="20" t="str">
        <f>VLOOKUP(C11024,'[2]05-2025'!$B$1:$C$65536,2,0)</f>
        <v>MANUTENCAO EQUIPAMENTOS</v>
      </c>
      <c r="C11024" s="33" t="s">
        <v>125</v>
      </c>
      <c r="D11024" s="21">
        <f>VLOOKUP(C11024,'[2]05-2025'!$B$1:$D$65536,3,0)</f>
        <v>994581.75</v>
      </c>
      <c r="E11024" s="25" t="s">
        <v>1806</v>
      </c>
      <c r="F11024" s="27" t="s">
        <v>1633</v>
      </c>
      <c r="G11024" s="26">
        <v>1535.24</v>
      </c>
      <c r="H11024" s="22">
        <v>0</v>
      </c>
      <c r="I11024" s="24">
        <f t="shared" si="173"/>
        <v>1164582.4899999998</v>
      </c>
      <c r="J11024" s="27" t="s">
        <v>71</v>
      </c>
      <c r="K11024" s="2" t="s">
        <v>15</v>
      </c>
    </row>
    <row r="11025" spans="1:11" ht="12" customHeight="1" x14ac:dyDescent="0.2">
      <c r="A11025" s="2">
        <v>1700</v>
      </c>
      <c r="B11025" s="20" t="str">
        <f>VLOOKUP(C11025,'[2]05-2025'!$B$1:$C$65536,2,0)</f>
        <v>MANUTENCAO EQUIPAMENTOS</v>
      </c>
      <c r="C11025" s="33" t="s">
        <v>125</v>
      </c>
      <c r="D11025" s="21">
        <f>VLOOKUP(C11025,'[2]05-2025'!$B$1:$D$65536,3,0)</f>
        <v>994581.75</v>
      </c>
      <c r="E11025" s="25" t="s">
        <v>1806</v>
      </c>
      <c r="F11025" s="27" t="s">
        <v>3054</v>
      </c>
      <c r="G11025" s="26">
        <v>44429.9</v>
      </c>
      <c r="H11025" s="22">
        <v>0</v>
      </c>
      <c r="I11025" s="24">
        <f t="shared" si="173"/>
        <v>1209012.3899999997</v>
      </c>
      <c r="J11025" s="27" t="s">
        <v>59</v>
      </c>
      <c r="K11025" s="2" t="s">
        <v>15</v>
      </c>
    </row>
    <row r="11026" spans="1:11" ht="12" customHeight="1" x14ac:dyDescent="0.2">
      <c r="A11026" s="2">
        <v>1700</v>
      </c>
      <c r="B11026" s="20" t="str">
        <f>VLOOKUP(C11026,'[2]05-2025'!$B$1:$C$65536,2,0)</f>
        <v>MANUTENCAO EQUIPAMENTOS</v>
      </c>
      <c r="C11026" s="33" t="s">
        <v>125</v>
      </c>
      <c r="D11026" s="21">
        <f>VLOOKUP(C11026,'[2]05-2025'!$B$1:$D$65536,3,0)</f>
        <v>994581.75</v>
      </c>
      <c r="E11026" s="25" t="s">
        <v>1824</v>
      </c>
      <c r="F11026" s="27" t="s">
        <v>3004</v>
      </c>
      <c r="G11026" s="26">
        <v>32176.59</v>
      </c>
      <c r="H11026" s="22">
        <v>0</v>
      </c>
      <c r="I11026" s="24">
        <f t="shared" si="173"/>
        <v>1241188.9799999997</v>
      </c>
      <c r="J11026" s="27" t="s">
        <v>60</v>
      </c>
      <c r="K11026" s="2" t="s">
        <v>15</v>
      </c>
    </row>
    <row r="11027" spans="1:11" ht="12" customHeight="1" x14ac:dyDescent="0.2">
      <c r="A11027" s="2">
        <v>1700</v>
      </c>
      <c r="B11027" s="20" t="str">
        <f>VLOOKUP(C11027,'[2]05-2025'!$B$1:$C$65536,2,0)</f>
        <v>MANUTENCAO EQUIPAMENTOS</v>
      </c>
      <c r="C11027" s="33" t="s">
        <v>125</v>
      </c>
      <c r="D11027" s="21">
        <f>VLOOKUP(C11027,'[2]05-2025'!$B$1:$D$65536,3,0)</f>
        <v>994581.75</v>
      </c>
      <c r="E11027" s="25" t="s">
        <v>1824</v>
      </c>
      <c r="F11027" s="27" t="s">
        <v>3309</v>
      </c>
      <c r="G11027" s="26">
        <v>15493.3</v>
      </c>
      <c r="H11027" s="22">
        <v>0</v>
      </c>
      <c r="I11027" s="24">
        <f t="shared" si="173"/>
        <v>1256682.2799999998</v>
      </c>
      <c r="J11027" s="27" t="s">
        <v>60</v>
      </c>
      <c r="K11027" s="2" t="s">
        <v>15</v>
      </c>
    </row>
    <row r="11028" spans="1:11" ht="12" customHeight="1" x14ac:dyDescent="0.2">
      <c r="A11028" s="2">
        <v>1700</v>
      </c>
      <c r="B11028" s="20" t="str">
        <f>VLOOKUP(C11028,'[2]05-2025'!$B$1:$C$65536,2,0)</f>
        <v>AQUISICAO DE BENS</v>
      </c>
      <c r="C11028" s="33" t="s">
        <v>126</v>
      </c>
      <c r="D11028" s="21">
        <f>VLOOKUP(C11028,'[2]05-2025'!$B$1:$D$65536,3,0)</f>
        <v>1538746.38</v>
      </c>
      <c r="E11028" s="25" t="s">
        <v>1824</v>
      </c>
      <c r="F11028" s="27" t="s">
        <v>3210</v>
      </c>
      <c r="G11028" s="26">
        <v>0</v>
      </c>
      <c r="H11028" s="26">
        <v>22021.52</v>
      </c>
      <c r="I11028" s="24">
        <f t="shared" si="173"/>
        <v>1516724.8599999999</v>
      </c>
      <c r="J11028" s="27" t="s">
        <v>50</v>
      </c>
      <c r="K11028" s="2" t="s">
        <v>15</v>
      </c>
    </row>
    <row r="11029" spans="1:11" ht="12" customHeight="1" x14ac:dyDescent="0.2">
      <c r="A11029" s="2">
        <v>1700</v>
      </c>
      <c r="B11029" s="20" t="str">
        <f>VLOOKUP(C11029,'[2]05-2025'!$B$1:$C$65536,2,0)</f>
        <v>AQUISICAO DE BENS</v>
      </c>
      <c r="C11029" s="33" t="s">
        <v>126</v>
      </c>
      <c r="D11029" s="21">
        <f>VLOOKUP(C11029,'[2]05-2025'!$B$1:$D$65536,3,0)</f>
        <v>1538746.38</v>
      </c>
      <c r="E11029" s="25" t="s">
        <v>1824</v>
      </c>
      <c r="F11029" s="27" t="s">
        <v>2317</v>
      </c>
      <c r="G11029" s="26">
        <v>1974.6</v>
      </c>
      <c r="H11029" s="22">
        <v>0</v>
      </c>
      <c r="I11029" s="24">
        <f t="shared" si="173"/>
        <v>1518699.46</v>
      </c>
      <c r="J11029" s="27" t="s">
        <v>50</v>
      </c>
      <c r="K11029" s="2" t="s">
        <v>15</v>
      </c>
    </row>
    <row r="11030" spans="1:11" ht="12" customHeight="1" x14ac:dyDescent="0.2">
      <c r="A11030" s="2">
        <v>1700</v>
      </c>
      <c r="B11030" s="20" t="str">
        <f>VLOOKUP(C11030,'[2]05-2025'!$B$1:$C$65536,2,0)</f>
        <v>AQUISICAO DE BENS</v>
      </c>
      <c r="C11030" s="33" t="s">
        <v>126</v>
      </c>
      <c r="D11030" s="21">
        <f>VLOOKUP(C11030,'[2]05-2025'!$B$1:$D$65536,3,0)</f>
        <v>1538746.38</v>
      </c>
      <c r="E11030" s="25" t="s">
        <v>1824</v>
      </c>
      <c r="F11030" s="27" t="s">
        <v>2317</v>
      </c>
      <c r="G11030" s="26">
        <v>450</v>
      </c>
      <c r="H11030" s="22">
        <v>0</v>
      </c>
      <c r="I11030" s="24">
        <f t="shared" si="173"/>
        <v>1519149.46</v>
      </c>
      <c r="J11030" s="27" t="s">
        <v>49</v>
      </c>
      <c r="K11030" s="2" t="s">
        <v>15</v>
      </c>
    </row>
    <row r="11031" spans="1:11" ht="12" customHeight="1" x14ac:dyDescent="0.2">
      <c r="A11031" s="2">
        <v>1700</v>
      </c>
      <c r="B11031" s="20" t="str">
        <f>VLOOKUP(C11031,'[2]05-2025'!$B$1:$C$65536,2,0)</f>
        <v>AQUISICAO DE BENS</v>
      </c>
      <c r="C11031" s="33" t="s">
        <v>126</v>
      </c>
      <c r="D11031" s="21">
        <f>VLOOKUP(C11031,'[2]05-2025'!$B$1:$D$65536,3,0)</f>
        <v>1538746.38</v>
      </c>
      <c r="E11031" s="25" t="s">
        <v>1824</v>
      </c>
      <c r="F11031" s="27" t="s">
        <v>2386</v>
      </c>
      <c r="G11031" s="26">
        <v>353837.73</v>
      </c>
      <c r="H11031" s="22">
        <v>0</v>
      </c>
      <c r="I11031" s="24">
        <f t="shared" si="173"/>
        <v>1872987.19</v>
      </c>
      <c r="J11031" s="27" t="s">
        <v>53</v>
      </c>
      <c r="K11031" s="2" t="s">
        <v>15</v>
      </c>
    </row>
    <row r="11032" spans="1:11" ht="12" customHeight="1" x14ac:dyDescent="0.2">
      <c r="A11032" s="2">
        <v>1700</v>
      </c>
      <c r="B11032" s="20" t="str">
        <f>VLOOKUP(C11032,'[2]05-2025'!$B$1:$C$65536,2,0)</f>
        <v>AQUISICAO DE BENS</v>
      </c>
      <c r="C11032" s="33" t="s">
        <v>126</v>
      </c>
      <c r="D11032" s="21">
        <f>VLOOKUP(C11032,'[2]05-2025'!$B$1:$D$65536,3,0)</f>
        <v>1538746.38</v>
      </c>
      <c r="E11032" s="25" t="s">
        <v>1824</v>
      </c>
      <c r="F11032" s="27" t="s">
        <v>2386</v>
      </c>
      <c r="G11032" s="26">
        <v>67482.87</v>
      </c>
      <c r="H11032" s="22">
        <v>0</v>
      </c>
      <c r="I11032" s="24">
        <f t="shared" si="173"/>
        <v>1940470.06</v>
      </c>
      <c r="J11032" s="27" t="s">
        <v>54</v>
      </c>
      <c r="K11032" s="2" t="s">
        <v>15</v>
      </c>
    </row>
    <row r="11033" spans="1:11" ht="12" customHeight="1" x14ac:dyDescent="0.2">
      <c r="A11033" s="2">
        <v>1700</v>
      </c>
      <c r="B11033" s="20" t="str">
        <f>VLOOKUP(C11033,'[2]05-2025'!$B$1:$C$65536,2,0)</f>
        <v>LOCAÇAO DE EQUIPAMENTOS</v>
      </c>
      <c r="C11033" s="33" t="s">
        <v>127</v>
      </c>
      <c r="D11033" s="21">
        <f>VLOOKUP(C11033,'[2]05-2025'!$B$1:$D$65536,3,0)</f>
        <v>119185.78</v>
      </c>
      <c r="E11033" s="25" t="s">
        <v>1813</v>
      </c>
      <c r="F11033" s="27" t="s">
        <v>2896</v>
      </c>
      <c r="G11033" s="26">
        <v>0</v>
      </c>
      <c r="H11033" s="26">
        <v>264</v>
      </c>
      <c r="I11033" s="24">
        <f t="shared" si="173"/>
        <v>118921.78</v>
      </c>
      <c r="J11033" s="27" t="s">
        <v>1673</v>
      </c>
      <c r="K11033" s="2" t="s">
        <v>15</v>
      </c>
    </row>
    <row r="11034" spans="1:11" ht="12" customHeight="1" x14ac:dyDescent="0.2">
      <c r="A11034" s="2">
        <v>1700</v>
      </c>
      <c r="B11034" s="20" t="str">
        <f>VLOOKUP(C11034,'[2]05-2025'!$B$1:$C$65536,2,0)</f>
        <v>LOCAÇAO DE EQUIPAMENTOS</v>
      </c>
      <c r="C11034" s="33" t="s">
        <v>127</v>
      </c>
      <c r="D11034" s="21">
        <f>VLOOKUP(C11034,'[2]05-2025'!$B$1:$D$65536,3,0)</f>
        <v>119185.78</v>
      </c>
      <c r="E11034" s="25" t="s">
        <v>1813</v>
      </c>
      <c r="F11034" s="27" t="s">
        <v>2896</v>
      </c>
      <c r="G11034" s="26">
        <v>1476.3</v>
      </c>
      <c r="H11034" s="22">
        <v>0</v>
      </c>
      <c r="I11034" s="24">
        <f t="shared" si="173"/>
        <v>120398.08</v>
      </c>
      <c r="J11034" s="27" t="s">
        <v>59</v>
      </c>
      <c r="K11034" s="2" t="s">
        <v>15</v>
      </c>
    </row>
    <row r="11035" spans="1:11" ht="12" customHeight="1" x14ac:dyDescent="0.2">
      <c r="A11035" s="2">
        <v>1700</v>
      </c>
      <c r="B11035" s="20" t="str">
        <f>VLOOKUP(C11035,'[2]05-2025'!$B$1:$C$65536,2,0)</f>
        <v>LOCAÇAO DE EQUIPAMENTOS</v>
      </c>
      <c r="C11035" s="33" t="s">
        <v>127</v>
      </c>
      <c r="D11035" s="21">
        <f>VLOOKUP(C11035,'[2]05-2025'!$B$1:$D$65536,3,0)</f>
        <v>119185.78</v>
      </c>
      <c r="E11035" s="25" t="s">
        <v>1813</v>
      </c>
      <c r="F11035" s="27" t="s">
        <v>1653</v>
      </c>
      <c r="G11035" s="26">
        <v>77.7</v>
      </c>
      <c r="H11035" s="22">
        <v>0</v>
      </c>
      <c r="I11035" s="24">
        <f t="shared" si="173"/>
        <v>120475.78</v>
      </c>
      <c r="J11035" s="27" t="s">
        <v>71</v>
      </c>
      <c r="K11035" s="2" t="s">
        <v>15</v>
      </c>
    </row>
    <row r="11036" spans="1:11" ht="12" customHeight="1" x14ac:dyDescent="0.2">
      <c r="A11036" s="2">
        <v>1700</v>
      </c>
      <c r="B11036" s="20" t="str">
        <f>VLOOKUP(C11036,'[2]05-2025'!$B$1:$C$65536,2,0)</f>
        <v>LOCAÇAO DE EQUIPAMENTOS</v>
      </c>
      <c r="C11036" s="33" t="s">
        <v>127</v>
      </c>
      <c r="D11036" s="21">
        <f>VLOOKUP(C11036,'[2]05-2025'!$B$1:$D$65536,3,0)</f>
        <v>119185.78</v>
      </c>
      <c r="E11036" s="25" t="s">
        <v>1818</v>
      </c>
      <c r="F11036" s="27" t="s">
        <v>2931</v>
      </c>
      <c r="G11036" s="26">
        <v>334</v>
      </c>
      <c r="H11036" s="22">
        <v>0</v>
      </c>
      <c r="I11036" s="24">
        <f t="shared" si="173"/>
        <v>120809.78</v>
      </c>
      <c r="J11036" s="27" t="s">
        <v>59</v>
      </c>
      <c r="K11036" s="2" t="s">
        <v>15</v>
      </c>
    </row>
    <row r="11037" spans="1:11" ht="12" customHeight="1" x14ac:dyDescent="0.2">
      <c r="A11037" s="2">
        <v>1700</v>
      </c>
      <c r="B11037" s="20" t="str">
        <f>VLOOKUP(C11037,'[2]05-2025'!$B$1:$C$65536,2,0)</f>
        <v>LOCAÇAO DE EQUIPAMENTOS</v>
      </c>
      <c r="C11037" s="33" t="s">
        <v>127</v>
      </c>
      <c r="D11037" s="21">
        <f>VLOOKUP(C11037,'[2]05-2025'!$B$1:$D$65536,3,0)</f>
        <v>119185.78</v>
      </c>
      <c r="E11037" s="25" t="s">
        <v>1818</v>
      </c>
      <c r="F11037" s="27" t="s">
        <v>2935</v>
      </c>
      <c r="G11037" s="26">
        <v>15000</v>
      </c>
      <c r="H11037" s="22">
        <v>0</v>
      </c>
      <c r="I11037" s="24">
        <f t="shared" si="173"/>
        <v>135809.78</v>
      </c>
      <c r="J11037" s="27" t="s">
        <v>59</v>
      </c>
      <c r="K11037" s="2" t="s">
        <v>15</v>
      </c>
    </row>
    <row r="11038" spans="1:11" ht="12" customHeight="1" x14ac:dyDescent="0.2">
      <c r="A11038" s="2">
        <v>1700</v>
      </c>
      <c r="B11038" s="20" t="str">
        <f>VLOOKUP(C11038,'[2]05-2025'!$B$1:$C$65536,2,0)</f>
        <v>LOCAÇAO DE IMOVEIS</v>
      </c>
      <c r="C11038" s="33" t="s">
        <v>128</v>
      </c>
      <c r="D11038" s="21">
        <f>VLOOKUP(C11038,'[2]05-2025'!$B$1:$D$65536,3,0)</f>
        <v>110000</v>
      </c>
      <c r="E11038" s="25" t="s">
        <v>1808</v>
      </c>
      <c r="F11038" s="27" t="s">
        <v>1625</v>
      </c>
      <c r="G11038" s="26">
        <v>1166.5</v>
      </c>
      <c r="H11038" s="22">
        <v>0</v>
      </c>
      <c r="I11038" s="24">
        <f t="shared" si="173"/>
        <v>111166.5</v>
      </c>
      <c r="J11038" s="27" t="s">
        <v>69</v>
      </c>
      <c r="K11038" s="2" t="s">
        <v>15</v>
      </c>
    </row>
    <row r="11039" spans="1:11" ht="12" customHeight="1" x14ac:dyDescent="0.2">
      <c r="A11039" s="2">
        <v>1700</v>
      </c>
      <c r="B11039" s="20" t="str">
        <f>VLOOKUP(C11039,'[2]05-2025'!$B$1:$C$65536,2,0)</f>
        <v>LOCAÇAO DE IMOVEIS</v>
      </c>
      <c r="C11039" s="33" t="s">
        <v>128</v>
      </c>
      <c r="D11039" s="21">
        <f>VLOOKUP(C11039,'[2]05-2025'!$B$1:$D$65536,3,0)</f>
        <v>110000</v>
      </c>
      <c r="E11039" s="25" t="s">
        <v>1808</v>
      </c>
      <c r="F11039" s="27" t="s">
        <v>3043</v>
      </c>
      <c r="G11039" s="26">
        <v>6333.5</v>
      </c>
      <c r="H11039" s="22">
        <v>0</v>
      </c>
      <c r="I11039" s="24">
        <f t="shared" si="173"/>
        <v>117500</v>
      </c>
      <c r="J11039" s="27" t="s">
        <v>59</v>
      </c>
      <c r="K11039" s="2" t="s">
        <v>15</v>
      </c>
    </row>
    <row r="11040" spans="1:11" ht="12" customHeight="1" x14ac:dyDescent="0.2">
      <c r="A11040" s="2">
        <v>1700</v>
      </c>
      <c r="B11040" s="20" t="str">
        <f>VLOOKUP(C11040,'[2]05-2025'!$B$1:$C$65536,2,0)</f>
        <v>LOCAÇAO DE IMOVEIS</v>
      </c>
      <c r="C11040" s="33" t="s">
        <v>128</v>
      </c>
      <c r="D11040" s="21">
        <f>VLOOKUP(C11040,'[2]05-2025'!$B$1:$D$65536,3,0)</f>
        <v>110000</v>
      </c>
      <c r="E11040" s="25" t="s">
        <v>1819</v>
      </c>
      <c r="F11040" s="27" t="s">
        <v>3288</v>
      </c>
      <c r="G11040" s="26">
        <v>2402.13</v>
      </c>
      <c r="H11040" s="22">
        <v>0</v>
      </c>
      <c r="I11040" s="24">
        <f t="shared" si="173"/>
        <v>119902.13</v>
      </c>
      <c r="J11040" s="27" t="s">
        <v>69</v>
      </c>
      <c r="K11040" s="2" t="s">
        <v>15</v>
      </c>
    </row>
    <row r="11041" spans="1:11" ht="12" customHeight="1" x14ac:dyDescent="0.2">
      <c r="A11041" s="2">
        <v>1700</v>
      </c>
      <c r="B11041" s="20" t="str">
        <f>VLOOKUP(C11041,'[2]05-2025'!$B$1:$C$65536,2,0)</f>
        <v>LOCAÇAO DE IMOVEIS</v>
      </c>
      <c r="C11041" s="33" t="s">
        <v>128</v>
      </c>
      <c r="D11041" s="21">
        <f>VLOOKUP(C11041,'[2]05-2025'!$B$1:$D$65536,3,0)</f>
        <v>110000</v>
      </c>
      <c r="E11041" s="25" t="s">
        <v>1819</v>
      </c>
      <c r="F11041" s="27" t="s">
        <v>2942</v>
      </c>
      <c r="G11041" s="26">
        <v>20597.87</v>
      </c>
      <c r="H11041" s="22">
        <v>0</v>
      </c>
      <c r="I11041" s="24">
        <f t="shared" si="173"/>
        <v>140500</v>
      </c>
      <c r="J11041" s="27" t="s">
        <v>59</v>
      </c>
      <c r="K11041" s="2" t="s">
        <v>15</v>
      </c>
    </row>
    <row r="11042" spans="1:11" ht="12" customHeight="1" x14ac:dyDescent="0.2">
      <c r="A11042" s="2">
        <v>1700</v>
      </c>
      <c r="B11042" s="20" t="str">
        <f>VLOOKUP(C11042,'[2]05-2025'!$B$1:$C$65536,2,0)</f>
        <v>SERVIÇOS DE MANUTENÇAO PREDIAL</v>
      </c>
      <c r="C11042" s="33" t="s">
        <v>1802</v>
      </c>
      <c r="D11042" s="21">
        <f>VLOOKUP(C11042,'[2]05-2025'!$B$1:$D$65536,3,0)</f>
        <v>0</v>
      </c>
      <c r="E11042" s="25" t="s">
        <v>1806</v>
      </c>
      <c r="F11042" s="27" t="s">
        <v>2998</v>
      </c>
      <c r="G11042" s="26">
        <v>0</v>
      </c>
      <c r="H11042" s="26">
        <v>696</v>
      </c>
      <c r="I11042" s="24">
        <f t="shared" si="173"/>
        <v>-696</v>
      </c>
      <c r="J11042" s="27" t="s">
        <v>1673</v>
      </c>
      <c r="K11042" s="2" t="s">
        <v>15</v>
      </c>
    </row>
    <row r="11043" spans="1:11" ht="12" customHeight="1" x14ac:dyDescent="0.2">
      <c r="A11043" s="2">
        <v>1700</v>
      </c>
      <c r="B11043" s="20" t="str">
        <f>VLOOKUP(C11043,'[2]05-2025'!$B$1:$C$65536,2,0)</f>
        <v>SERVIÇOS DE MANUTENÇAO PREDIAL</v>
      </c>
      <c r="C11043" s="33" t="s">
        <v>1802</v>
      </c>
      <c r="D11043" s="21">
        <f>VLOOKUP(C11043,'[2]05-2025'!$B$1:$D$65536,3,0)</f>
        <v>0</v>
      </c>
      <c r="E11043" s="25" t="s">
        <v>1806</v>
      </c>
      <c r="F11043" s="27" t="s">
        <v>3310</v>
      </c>
      <c r="G11043" s="26">
        <v>1146</v>
      </c>
      <c r="H11043" s="22">
        <v>0</v>
      </c>
      <c r="I11043" s="24">
        <f t="shared" si="173"/>
        <v>450</v>
      </c>
      <c r="J11043" s="27" t="s">
        <v>59</v>
      </c>
      <c r="K11043" s="2" t="s">
        <v>15</v>
      </c>
    </row>
    <row r="11044" spans="1:11" ht="12" customHeight="1" x14ac:dyDescent="0.2">
      <c r="A11044" s="2">
        <v>1700</v>
      </c>
      <c r="B11044" s="20" t="str">
        <f>VLOOKUP(C11044,'[2]05-2025'!$B$1:$C$65536,2,0)</f>
        <v>SERVIÇOS DE CONSULTORIA</v>
      </c>
      <c r="C11044" s="33" t="s">
        <v>130</v>
      </c>
      <c r="D11044" s="21">
        <f>VLOOKUP(C11044,'[2]05-2025'!$B$1:$D$65536,3,0)</f>
        <v>132652.47</v>
      </c>
      <c r="E11044" s="25" t="s">
        <v>1825</v>
      </c>
      <c r="F11044" s="27" t="s">
        <v>3211</v>
      </c>
      <c r="G11044" s="26">
        <v>0</v>
      </c>
      <c r="H11044" s="26">
        <v>24994.67</v>
      </c>
      <c r="I11044" s="24">
        <f t="shared" si="173"/>
        <v>107657.8</v>
      </c>
      <c r="J11044" s="27" t="s">
        <v>60</v>
      </c>
      <c r="K11044" s="2" t="s">
        <v>15</v>
      </c>
    </row>
    <row r="11045" spans="1:11" ht="12" customHeight="1" x14ac:dyDescent="0.2">
      <c r="A11045" s="2">
        <v>1700</v>
      </c>
      <c r="B11045" s="20" t="str">
        <f>VLOOKUP(C11045,'[2]05-2025'!$B$1:$C$65536,2,0)</f>
        <v>SERVIÇOS DE CONSULTORIA</v>
      </c>
      <c r="C11045" s="33" t="s">
        <v>130</v>
      </c>
      <c r="D11045" s="21">
        <f>VLOOKUP(C11045,'[2]05-2025'!$B$1:$D$65536,3,0)</f>
        <v>132652.47</v>
      </c>
      <c r="E11045" s="25" t="s">
        <v>1811</v>
      </c>
      <c r="F11045" s="27" t="s">
        <v>3212</v>
      </c>
      <c r="G11045" s="26">
        <v>0</v>
      </c>
      <c r="H11045" s="26">
        <v>11357.8</v>
      </c>
      <c r="I11045" s="24">
        <f t="shared" si="173"/>
        <v>96300</v>
      </c>
      <c r="J11045" s="27" t="s">
        <v>60</v>
      </c>
      <c r="K11045" s="2" t="s">
        <v>15</v>
      </c>
    </row>
    <row r="11046" spans="1:11" ht="12" customHeight="1" x14ac:dyDescent="0.2">
      <c r="A11046" s="2">
        <v>1700</v>
      </c>
      <c r="B11046" s="20" t="str">
        <f>VLOOKUP(C11046,'[2]05-2025'!$B$1:$C$65536,2,0)</f>
        <v>SERVIÇOS DE CONSULTORIA</v>
      </c>
      <c r="C11046" s="33" t="s">
        <v>130</v>
      </c>
      <c r="D11046" s="21">
        <f>VLOOKUP(C11046,'[2]05-2025'!$B$1:$D$65536,3,0)</f>
        <v>132652.47</v>
      </c>
      <c r="E11046" s="25" t="s">
        <v>1808</v>
      </c>
      <c r="F11046" s="27" t="s">
        <v>2834</v>
      </c>
      <c r="G11046" s="26">
        <v>2500</v>
      </c>
      <c r="H11046" s="22">
        <v>0</v>
      </c>
      <c r="I11046" s="24">
        <f t="shared" si="173"/>
        <v>98800</v>
      </c>
      <c r="J11046" s="27" t="s">
        <v>59</v>
      </c>
      <c r="K11046" s="2" t="s">
        <v>15</v>
      </c>
    </row>
    <row r="11047" spans="1:11" ht="12" customHeight="1" x14ac:dyDescent="0.2">
      <c r="A11047" s="2">
        <v>1700</v>
      </c>
      <c r="B11047" s="20" t="str">
        <f>VLOOKUP(C11047,'[2]05-2025'!$B$1:$C$65536,2,0)</f>
        <v>SERVIÇOS DE CONSULTORIA</v>
      </c>
      <c r="C11047" s="33" t="s">
        <v>130</v>
      </c>
      <c r="D11047" s="21">
        <f>VLOOKUP(C11047,'[2]05-2025'!$B$1:$D$65536,3,0)</f>
        <v>132652.47</v>
      </c>
      <c r="E11047" s="25" t="s">
        <v>1811</v>
      </c>
      <c r="F11047" s="27" t="s">
        <v>1768</v>
      </c>
      <c r="G11047" s="26">
        <v>182.5</v>
      </c>
      <c r="H11047" s="22">
        <v>0</v>
      </c>
      <c r="I11047" s="24">
        <f t="shared" si="173"/>
        <v>98982.5</v>
      </c>
      <c r="J11047" s="27" t="s">
        <v>69</v>
      </c>
      <c r="K11047" s="2" t="s">
        <v>15</v>
      </c>
    </row>
    <row r="11048" spans="1:11" ht="12" customHeight="1" x14ac:dyDescent="0.2">
      <c r="A11048" s="2">
        <v>1700</v>
      </c>
      <c r="B11048" s="20" t="str">
        <f>VLOOKUP(C11048,'[2]05-2025'!$B$1:$C$65536,2,0)</f>
        <v>SERVIÇOS DE CONSULTORIA</v>
      </c>
      <c r="C11048" s="33" t="s">
        <v>130</v>
      </c>
      <c r="D11048" s="21">
        <f>VLOOKUP(C11048,'[2]05-2025'!$B$1:$D$65536,3,0)</f>
        <v>132652.47</v>
      </c>
      <c r="E11048" s="25" t="s">
        <v>1811</v>
      </c>
      <c r="F11048" s="27" t="s">
        <v>1769</v>
      </c>
      <c r="G11048" s="26">
        <v>565.74</v>
      </c>
      <c r="H11048" s="22">
        <v>0</v>
      </c>
      <c r="I11048" s="24">
        <f t="shared" si="173"/>
        <v>99548.24</v>
      </c>
      <c r="J11048" s="27" t="s">
        <v>72</v>
      </c>
      <c r="K11048" s="2" t="s">
        <v>15</v>
      </c>
    </row>
    <row r="11049" spans="1:11" ht="12" customHeight="1" x14ac:dyDescent="0.2">
      <c r="A11049" s="2">
        <v>1700</v>
      </c>
      <c r="B11049" s="20" t="str">
        <f>VLOOKUP(C11049,'[2]05-2025'!$B$1:$C$65536,2,0)</f>
        <v>SERVIÇOS DE CONSULTORIA</v>
      </c>
      <c r="C11049" s="33" t="s">
        <v>130</v>
      </c>
      <c r="D11049" s="21">
        <f>VLOOKUP(C11049,'[2]05-2025'!$B$1:$D$65536,3,0)</f>
        <v>132652.47</v>
      </c>
      <c r="E11049" s="25" t="s">
        <v>1811</v>
      </c>
      <c r="F11049" s="27" t="s">
        <v>2880</v>
      </c>
      <c r="G11049" s="26">
        <v>11418.23</v>
      </c>
      <c r="H11049" s="22">
        <v>0</v>
      </c>
      <c r="I11049" s="24">
        <f t="shared" si="173"/>
        <v>110966.47</v>
      </c>
      <c r="J11049" s="27" t="s">
        <v>59</v>
      </c>
      <c r="K11049" s="2" t="s">
        <v>15</v>
      </c>
    </row>
    <row r="11050" spans="1:11" ht="12" customHeight="1" x14ac:dyDescent="0.2">
      <c r="A11050" s="2">
        <v>1700</v>
      </c>
      <c r="B11050" s="20" t="str">
        <f>VLOOKUP(C11050,'[2]05-2025'!$B$1:$C$65536,2,0)</f>
        <v>SERVIÇOS DE CONSULTORIA</v>
      </c>
      <c r="C11050" s="33" t="s">
        <v>130</v>
      </c>
      <c r="D11050" s="21">
        <f>VLOOKUP(C11050,'[2]05-2025'!$B$1:$D$65536,3,0)</f>
        <v>132652.47</v>
      </c>
      <c r="E11050" s="25" t="s">
        <v>1824</v>
      </c>
      <c r="F11050" s="27" t="s">
        <v>3007</v>
      </c>
      <c r="G11050" s="26">
        <v>11357.8</v>
      </c>
      <c r="H11050" s="22">
        <v>0</v>
      </c>
      <c r="I11050" s="24">
        <f t="shared" si="173"/>
        <v>122324.27</v>
      </c>
      <c r="J11050" s="27" t="s">
        <v>60</v>
      </c>
      <c r="K11050" s="2" t="s">
        <v>15</v>
      </c>
    </row>
    <row r="11051" spans="1:11" ht="12" customHeight="1" x14ac:dyDescent="0.2">
      <c r="A11051" s="2">
        <v>1700</v>
      </c>
      <c r="B11051" s="20" t="str">
        <f>VLOOKUP(C11051,'[2]05-2025'!$B$1:$C$65536,2,0)</f>
        <v>SERVIÇOS DE CONSULTORIA</v>
      </c>
      <c r="C11051" s="33" t="s">
        <v>130</v>
      </c>
      <c r="D11051" s="21">
        <f>VLOOKUP(C11051,'[2]05-2025'!$B$1:$D$65536,3,0)</f>
        <v>132652.47</v>
      </c>
      <c r="E11051" s="25" t="s">
        <v>1824</v>
      </c>
      <c r="F11051" s="27" t="s">
        <v>3029</v>
      </c>
      <c r="G11051" s="26">
        <v>24994.67</v>
      </c>
      <c r="H11051" s="22">
        <v>0</v>
      </c>
      <c r="I11051" s="24">
        <f t="shared" si="173"/>
        <v>147318.94</v>
      </c>
      <c r="J11051" s="27" t="s">
        <v>60</v>
      </c>
      <c r="K11051" s="2" t="s">
        <v>15</v>
      </c>
    </row>
    <row r="11052" spans="1:11" ht="12" customHeight="1" x14ac:dyDescent="0.2">
      <c r="A11052" s="2">
        <v>1700</v>
      </c>
      <c r="B11052" s="20" t="str">
        <f>VLOOKUP(C11052,'[2]05-2025'!$B$1:$C$65536,2,0)</f>
        <v>SERVIÇOS DE TI/SOFTWARE</v>
      </c>
      <c r="C11052" s="33" t="s">
        <v>131</v>
      </c>
      <c r="D11052" s="21">
        <f>VLOOKUP(C11052,'[2]05-2025'!$B$1:$D$65536,3,0)</f>
        <v>348475.94</v>
      </c>
      <c r="E11052" s="25" t="s">
        <v>1809</v>
      </c>
      <c r="F11052" s="27" t="s">
        <v>2848</v>
      </c>
      <c r="G11052" s="26">
        <v>1578.66</v>
      </c>
      <c r="H11052" s="22">
        <v>0</v>
      </c>
      <c r="I11052" s="24">
        <f t="shared" si="173"/>
        <v>350054.6</v>
      </c>
      <c r="J11052" s="27" t="s">
        <v>59</v>
      </c>
      <c r="K11052" s="2" t="s">
        <v>15</v>
      </c>
    </row>
    <row r="11053" spans="1:11" ht="12" customHeight="1" x14ac:dyDescent="0.2">
      <c r="A11053" s="2">
        <v>1700</v>
      </c>
      <c r="B11053" s="20" t="str">
        <f>VLOOKUP(C11053,'[2]05-2025'!$B$1:$C$65536,2,0)</f>
        <v>SERVIÇOS DE TI/SOFTWARE</v>
      </c>
      <c r="C11053" s="33" t="s">
        <v>131</v>
      </c>
      <c r="D11053" s="21">
        <f>VLOOKUP(C11053,'[2]05-2025'!$B$1:$D$65536,3,0)</f>
        <v>348475.94</v>
      </c>
      <c r="E11053" s="25" t="s">
        <v>1810</v>
      </c>
      <c r="F11053" s="27" t="s">
        <v>2870</v>
      </c>
      <c r="G11053" s="26">
        <v>2490</v>
      </c>
      <c r="H11053" s="22">
        <v>0</v>
      </c>
      <c r="I11053" s="24">
        <f t="shared" si="173"/>
        <v>352544.6</v>
      </c>
      <c r="J11053" s="27" t="s">
        <v>59</v>
      </c>
      <c r="K11053" s="2" t="s">
        <v>15</v>
      </c>
    </row>
    <row r="11054" spans="1:11" ht="12" customHeight="1" x14ac:dyDescent="0.2">
      <c r="A11054" s="2">
        <v>1700</v>
      </c>
      <c r="B11054" s="20" t="str">
        <f>VLOOKUP(C11054,'[2]05-2025'!$B$1:$C$65536,2,0)</f>
        <v>SERVIÇOS DE TI/SOFTWARE</v>
      </c>
      <c r="C11054" s="33" t="s">
        <v>131</v>
      </c>
      <c r="D11054" s="21">
        <f>VLOOKUP(C11054,'[2]05-2025'!$B$1:$D$65536,3,0)</f>
        <v>348475.94</v>
      </c>
      <c r="E11054" s="25" t="s">
        <v>1812</v>
      </c>
      <c r="F11054" s="27" t="s">
        <v>1751</v>
      </c>
      <c r="G11054" s="26">
        <v>353.46</v>
      </c>
      <c r="H11054" s="22">
        <v>0</v>
      </c>
      <c r="I11054" s="24">
        <f t="shared" si="173"/>
        <v>352898.06</v>
      </c>
      <c r="J11054" s="27" t="s">
        <v>72</v>
      </c>
      <c r="K11054" s="2" t="s">
        <v>15</v>
      </c>
    </row>
    <row r="11055" spans="1:11" ht="12" customHeight="1" x14ac:dyDescent="0.2">
      <c r="A11055" s="2">
        <v>1700</v>
      </c>
      <c r="B11055" s="20" t="str">
        <f>VLOOKUP(C11055,'[2]05-2025'!$B$1:$C$65536,2,0)</f>
        <v>SERVIÇOS DE TI/SOFTWARE</v>
      </c>
      <c r="C11055" s="33" t="s">
        <v>131</v>
      </c>
      <c r="D11055" s="21">
        <f>VLOOKUP(C11055,'[2]05-2025'!$B$1:$D$65536,3,0)</f>
        <v>348475.94</v>
      </c>
      <c r="E11055" s="25" t="s">
        <v>1812</v>
      </c>
      <c r="F11055" s="27" t="s">
        <v>2883</v>
      </c>
      <c r="G11055" s="26">
        <v>6981.84</v>
      </c>
      <c r="H11055" s="22">
        <v>0</v>
      </c>
      <c r="I11055" s="24">
        <f t="shared" si="173"/>
        <v>359879.9</v>
      </c>
      <c r="J11055" s="27" t="s">
        <v>59</v>
      </c>
      <c r="K11055" s="2" t="s">
        <v>15</v>
      </c>
    </row>
    <row r="11056" spans="1:11" ht="12" customHeight="1" x14ac:dyDescent="0.2">
      <c r="A11056" s="2">
        <v>1700</v>
      </c>
      <c r="B11056" s="20" t="str">
        <f>VLOOKUP(C11056,'[2]05-2025'!$B$1:$C$65536,2,0)</f>
        <v>SERVIÇOS DE TI/SOFTWARE</v>
      </c>
      <c r="C11056" s="33" t="s">
        <v>131</v>
      </c>
      <c r="D11056" s="21">
        <f>VLOOKUP(C11056,'[2]05-2025'!$B$1:$D$65536,3,0)</f>
        <v>348475.94</v>
      </c>
      <c r="E11056" s="25" t="s">
        <v>1812</v>
      </c>
      <c r="F11056" s="27" t="s">
        <v>1752</v>
      </c>
      <c r="G11056" s="26">
        <v>152.03</v>
      </c>
      <c r="H11056" s="22">
        <v>0</v>
      </c>
      <c r="I11056" s="24">
        <f t="shared" si="173"/>
        <v>360031.93000000005</v>
      </c>
      <c r="J11056" s="27" t="s">
        <v>71</v>
      </c>
      <c r="K11056" s="2" t="s">
        <v>15</v>
      </c>
    </row>
    <row r="11057" spans="1:11" ht="12" customHeight="1" x14ac:dyDescent="0.2">
      <c r="A11057" s="2">
        <v>1700</v>
      </c>
      <c r="B11057" s="20" t="str">
        <f>VLOOKUP(C11057,'[2]05-2025'!$B$1:$C$65536,2,0)</f>
        <v>SERVIÇOS DE TI/SOFTWARE</v>
      </c>
      <c r="C11057" s="33" t="s">
        <v>131</v>
      </c>
      <c r="D11057" s="21">
        <f>VLOOKUP(C11057,'[2]05-2025'!$B$1:$D$65536,3,0)</f>
        <v>348475.94</v>
      </c>
      <c r="E11057" s="25" t="s">
        <v>1812</v>
      </c>
      <c r="F11057" s="27" t="s">
        <v>1753</v>
      </c>
      <c r="G11057" s="26">
        <v>114.02</v>
      </c>
      <c r="H11057" s="22">
        <v>0</v>
      </c>
      <c r="I11057" s="24">
        <f t="shared" si="173"/>
        <v>360145.95000000007</v>
      </c>
      <c r="J11057" s="27" t="s">
        <v>69</v>
      </c>
      <c r="K11057" s="2" t="s">
        <v>15</v>
      </c>
    </row>
    <row r="11058" spans="1:11" ht="12" customHeight="1" x14ac:dyDescent="0.2">
      <c r="A11058" s="2">
        <v>1700</v>
      </c>
      <c r="B11058" s="20" t="str">
        <f>VLOOKUP(C11058,'[2]05-2025'!$B$1:$C$65536,2,0)</f>
        <v>SERVIÇOS DE TI/SOFTWARE</v>
      </c>
      <c r="C11058" s="33" t="s">
        <v>131</v>
      </c>
      <c r="D11058" s="21">
        <f>VLOOKUP(C11058,'[2]05-2025'!$B$1:$D$65536,3,0)</f>
        <v>348475.94</v>
      </c>
      <c r="E11058" s="25" t="s">
        <v>1814</v>
      </c>
      <c r="F11058" s="27" t="s">
        <v>1619</v>
      </c>
      <c r="G11058" s="26">
        <v>130.9</v>
      </c>
      <c r="H11058" s="22">
        <v>0</v>
      </c>
      <c r="I11058" s="24">
        <f t="shared" si="173"/>
        <v>360276.85000000009</v>
      </c>
      <c r="J11058" s="27" t="s">
        <v>71</v>
      </c>
      <c r="K11058" s="2" t="s">
        <v>15</v>
      </c>
    </row>
    <row r="11059" spans="1:11" ht="12" customHeight="1" x14ac:dyDescent="0.2">
      <c r="A11059" s="2">
        <v>1700</v>
      </c>
      <c r="B11059" s="20" t="str">
        <f>VLOOKUP(C11059,'[2]05-2025'!$B$1:$C$65536,2,0)</f>
        <v>SERVIÇOS DE TI/SOFTWARE</v>
      </c>
      <c r="C11059" s="33" t="s">
        <v>131</v>
      </c>
      <c r="D11059" s="21">
        <f>VLOOKUP(C11059,'[2]05-2025'!$B$1:$D$65536,3,0)</f>
        <v>348475.94</v>
      </c>
      <c r="E11059" s="25" t="s">
        <v>1814</v>
      </c>
      <c r="F11059" s="27" t="s">
        <v>2911</v>
      </c>
      <c r="G11059" s="26">
        <v>2487.02</v>
      </c>
      <c r="H11059" s="22">
        <v>0</v>
      </c>
      <c r="I11059" s="24">
        <f t="shared" si="173"/>
        <v>362763.87000000011</v>
      </c>
      <c r="J11059" s="27" t="s">
        <v>59</v>
      </c>
      <c r="K11059" s="2" t="s">
        <v>15</v>
      </c>
    </row>
    <row r="11060" spans="1:11" ht="12" customHeight="1" x14ac:dyDescent="0.2">
      <c r="A11060" s="2">
        <v>1700</v>
      </c>
      <c r="B11060" s="20" t="str">
        <f>VLOOKUP(C11060,'[2]05-2025'!$B$1:$C$65536,2,0)</f>
        <v>SERVIÇOS DE TI/SOFTWARE</v>
      </c>
      <c r="C11060" s="33" t="s">
        <v>131</v>
      </c>
      <c r="D11060" s="21">
        <f>VLOOKUP(C11060,'[2]05-2025'!$B$1:$D$65536,3,0)</f>
        <v>348475.94</v>
      </c>
      <c r="E11060" s="25" t="s">
        <v>1814</v>
      </c>
      <c r="F11060" s="27" t="s">
        <v>2913</v>
      </c>
      <c r="G11060" s="26">
        <v>7229.73</v>
      </c>
      <c r="H11060" s="22">
        <v>0</v>
      </c>
      <c r="I11060" s="24">
        <f t="shared" si="173"/>
        <v>369993.60000000009</v>
      </c>
      <c r="J11060" s="27" t="s">
        <v>59</v>
      </c>
      <c r="K11060" s="2" t="s">
        <v>15</v>
      </c>
    </row>
    <row r="11061" spans="1:11" ht="12" customHeight="1" x14ac:dyDescent="0.2">
      <c r="A11061" s="2">
        <v>1700</v>
      </c>
      <c r="B11061" s="20" t="str">
        <f>VLOOKUP(C11061,'[2]05-2025'!$B$1:$C$65536,2,0)</f>
        <v>SERVIÇOS DE TI/SOFTWARE</v>
      </c>
      <c r="C11061" s="33" t="s">
        <v>131</v>
      </c>
      <c r="D11061" s="21">
        <f>VLOOKUP(C11061,'[2]05-2025'!$B$1:$D$65536,3,0)</f>
        <v>348475.94</v>
      </c>
      <c r="E11061" s="25" t="s">
        <v>1814</v>
      </c>
      <c r="F11061" s="27" t="s">
        <v>1619</v>
      </c>
      <c r="G11061" s="26">
        <v>380.51</v>
      </c>
      <c r="H11061" s="22">
        <v>0</v>
      </c>
      <c r="I11061" s="24">
        <f t="shared" si="173"/>
        <v>370374.1100000001</v>
      </c>
      <c r="J11061" s="27" t="s">
        <v>71</v>
      </c>
      <c r="K11061" s="2" t="s">
        <v>15</v>
      </c>
    </row>
    <row r="11062" spans="1:11" ht="12" customHeight="1" x14ac:dyDescent="0.2">
      <c r="A11062" s="2">
        <v>1700</v>
      </c>
      <c r="B11062" s="20" t="str">
        <f>VLOOKUP(C11062,'[2]05-2025'!$B$1:$C$65536,2,0)</f>
        <v>SERVIÇOS DE TI/SOFTWARE</v>
      </c>
      <c r="C11062" s="33" t="s">
        <v>131</v>
      </c>
      <c r="D11062" s="21">
        <f>VLOOKUP(C11062,'[2]05-2025'!$B$1:$D$65536,3,0)</f>
        <v>348475.94</v>
      </c>
      <c r="E11062" s="25" t="s">
        <v>1814</v>
      </c>
      <c r="F11062" s="27" t="s">
        <v>2915</v>
      </c>
      <c r="G11062" s="26">
        <v>2758.8</v>
      </c>
      <c r="H11062" s="22">
        <v>0</v>
      </c>
      <c r="I11062" s="24">
        <f t="shared" si="173"/>
        <v>373132.91000000009</v>
      </c>
      <c r="J11062" s="27" t="s">
        <v>59</v>
      </c>
      <c r="K11062" s="2" t="s">
        <v>15</v>
      </c>
    </row>
    <row r="11063" spans="1:11" ht="12" customHeight="1" x14ac:dyDescent="0.2">
      <c r="A11063" s="2">
        <v>1700</v>
      </c>
      <c r="B11063" s="20" t="str">
        <f>VLOOKUP(C11063,'[2]05-2025'!$B$1:$C$65536,2,0)</f>
        <v>SERVIÇOS DE TI/SOFTWARE</v>
      </c>
      <c r="C11063" s="33" t="s">
        <v>131</v>
      </c>
      <c r="D11063" s="21">
        <f>VLOOKUP(C11063,'[2]05-2025'!$B$1:$D$65536,3,0)</f>
        <v>348475.94</v>
      </c>
      <c r="E11063" s="25" t="s">
        <v>1814</v>
      </c>
      <c r="F11063" s="27" t="s">
        <v>3311</v>
      </c>
      <c r="G11063" s="26">
        <v>145.19999999999999</v>
      </c>
      <c r="H11063" s="22">
        <v>0</v>
      </c>
      <c r="I11063" s="24">
        <f t="shared" si="173"/>
        <v>373278.1100000001</v>
      </c>
      <c r="J11063" s="27" t="s">
        <v>71</v>
      </c>
      <c r="K11063" s="2" t="s">
        <v>15</v>
      </c>
    </row>
    <row r="11064" spans="1:11" ht="12" customHeight="1" x14ac:dyDescent="0.2">
      <c r="A11064" s="2">
        <v>1700</v>
      </c>
      <c r="B11064" s="20" t="str">
        <f>VLOOKUP(C11064,'[2]05-2025'!$B$1:$C$65536,2,0)</f>
        <v>SERVIÇOS DE TI/SOFTWARE</v>
      </c>
      <c r="C11064" s="33" t="s">
        <v>131</v>
      </c>
      <c r="D11064" s="21">
        <f>VLOOKUP(C11064,'[2]05-2025'!$B$1:$D$65536,3,0)</f>
        <v>348475.94</v>
      </c>
      <c r="E11064" s="25" t="s">
        <v>1816</v>
      </c>
      <c r="F11064" s="27" t="s">
        <v>1794</v>
      </c>
      <c r="G11064" s="26">
        <v>235.8</v>
      </c>
      <c r="H11064" s="22">
        <v>0</v>
      </c>
      <c r="I11064" s="24">
        <f t="shared" si="173"/>
        <v>373513.91000000009</v>
      </c>
      <c r="J11064" s="27" t="s">
        <v>72</v>
      </c>
      <c r="K11064" s="2" t="s">
        <v>15</v>
      </c>
    </row>
    <row r="11065" spans="1:11" ht="12" customHeight="1" x14ac:dyDescent="0.2">
      <c r="A11065" s="2">
        <v>1700</v>
      </c>
      <c r="B11065" s="20" t="str">
        <f>VLOOKUP(C11065,'[2]05-2025'!$B$1:$C$65536,2,0)</f>
        <v>SERVIÇOS DE TI/SOFTWARE</v>
      </c>
      <c r="C11065" s="33" t="s">
        <v>131</v>
      </c>
      <c r="D11065" s="21">
        <f>VLOOKUP(C11065,'[2]05-2025'!$B$1:$D$65536,3,0)</f>
        <v>348475.94</v>
      </c>
      <c r="E11065" s="25" t="s">
        <v>1816</v>
      </c>
      <c r="F11065" s="27" t="s">
        <v>1798</v>
      </c>
      <c r="G11065" s="26">
        <v>76.069999999999993</v>
      </c>
      <c r="H11065" s="22">
        <v>0</v>
      </c>
      <c r="I11065" s="24">
        <f t="shared" si="173"/>
        <v>373589.9800000001</v>
      </c>
      <c r="J11065" s="27" t="s">
        <v>69</v>
      </c>
      <c r="K11065" s="2" t="s">
        <v>15</v>
      </c>
    </row>
    <row r="11066" spans="1:11" ht="12" customHeight="1" x14ac:dyDescent="0.2">
      <c r="A11066" s="2">
        <v>1700</v>
      </c>
      <c r="B11066" s="20" t="str">
        <f>VLOOKUP(C11066,'[2]05-2025'!$B$1:$C$65536,2,0)</f>
        <v>SERVIÇOS DE TI/SOFTWARE</v>
      </c>
      <c r="C11066" s="33" t="s">
        <v>131</v>
      </c>
      <c r="D11066" s="21">
        <f>VLOOKUP(C11066,'[2]05-2025'!$B$1:$D$65536,3,0)</f>
        <v>348475.94</v>
      </c>
      <c r="E11066" s="25" t="s">
        <v>1816</v>
      </c>
      <c r="F11066" s="27" t="s">
        <v>1795</v>
      </c>
      <c r="G11066" s="26">
        <v>101.42</v>
      </c>
      <c r="H11066" s="22">
        <v>0</v>
      </c>
      <c r="I11066" s="24">
        <f t="shared" si="173"/>
        <v>373691.40000000008</v>
      </c>
      <c r="J11066" s="27" t="s">
        <v>71</v>
      </c>
      <c r="K11066" s="2" t="s">
        <v>15</v>
      </c>
    </row>
    <row r="11067" spans="1:11" ht="12" customHeight="1" x14ac:dyDescent="0.2">
      <c r="A11067" s="2">
        <v>1700</v>
      </c>
      <c r="B11067" s="20" t="str">
        <f>VLOOKUP(C11067,'[2]05-2025'!$B$1:$C$65536,2,0)</f>
        <v>SERVIÇOS DE TI/SOFTWARE</v>
      </c>
      <c r="C11067" s="33" t="s">
        <v>131</v>
      </c>
      <c r="D11067" s="21">
        <f>VLOOKUP(C11067,'[2]05-2025'!$B$1:$D$65536,3,0)</f>
        <v>348475.94</v>
      </c>
      <c r="E11067" s="25" t="s">
        <v>1816</v>
      </c>
      <c r="F11067" s="27" t="s">
        <v>2919</v>
      </c>
      <c r="G11067" s="26">
        <v>4657.75</v>
      </c>
      <c r="H11067" s="22">
        <v>0</v>
      </c>
      <c r="I11067" s="24">
        <f t="shared" si="173"/>
        <v>378349.15000000008</v>
      </c>
      <c r="J11067" s="27" t="s">
        <v>59</v>
      </c>
      <c r="K11067" s="2" t="s">
        <v>15</v>
      </c>
    </row>
    <row r="11068" spans="1:11" ht="12" customHeight="1" x14ac:dyDescent="0.2">
      <c r="A11068" s="2">
        <v>1700</v>
      </c>
      <c r="B11068" s="20" t="str">
        <f>VLOOKUP(C11068,'[2]05-2025'!$B$1:$C$65536,2,0)</f>
        <v>SERVIÇOS DE TI/SOFTWARE</v>
      </c>
      <c r="C11068" s="33" t="s">
        <v>131</v>
      </c>
      <c r="D11068" s="21">
        <f>VLOOKUP(C11068,'[2]05-2025'!$B$1:$D$65536,3,0)</f>
        <v>348475.94</v>
      </c>
      <c r="E11068" s="25" t="s">
        <v>1818</v>
      </c>
      <c r="F11068" s="27" t="s">
        <v>2933</v>
      </c>
      <c r="G11068" s="26">
        <v>24397.38</v>
      </c>
      <c r="H11068" s="22">
        <v>0</v>
      </c>
      <c r="I11068" s="24">
        <f t="shared" si="173"/>
        <v>402746.53000000009</v>
      </c>
      <c r="J11068" s="27" t="s">
        <v>59</v>
      </c>
      <c r="K11068" s="2" t="s">
        <v>15</v>
      </c>
    </row>
    <row r="11069" spans="1:11" ht="12" customHeight="1" x14ac:dyDescent="0.2">
      <c r="A11069" s="2">
        <v>1700</v>
      </c>
      <c r="B11069" s="20" t="str">
        <f>VLOOKUP(C11069,'[2]05-2025'!$B$1:$C$65536,2,0)</f>
        <v>SERVIÇOS DE TI/SOFTWARE</v>
      </c>
      <c r="C11069" s="33" t="s">
        <v>131</v>
      </c>
      <c r="D11069" s="21">
        <f>VLOOKUP(C11069,'[2]05-2025'!$B$1:$D$65536,3,0)</f>
        <v>348475.94</v>
      </c>
      <c r="E11069" s="25" t="s">
        <v>1824</v>
      </c>
      <c r="F11069" s="27" t="s">
        <v>3020</v>
      </c>
      <c r="G11069" s="26">
        <v>1705.47</v>
      </c>
      <c r="H11069" s="22">
        <v>0</v>
      </c>
      <c r="I11069" s="24">
        <f t="shared" si="173"/>
        <v>404452.00000000006</v>
      </c>
      <c r="J11069" s="27" t="s">
        <v>60</v>
      </c>
      <c r="K11069" s="2" t="s">
        <v>15</v>
      </c>
    </row>
    <row r="11070" spans="1:11" ht="12" customHeight="1" x14ac:dyDescent="0.2">
      <c r="A11070" s="2">
        <v>1700</v>
      </c>
      <c r="B11070" s="20" t="str">
        <f>VLOOKUP(C11070,'[2]05-2025'!$B$1:$C$65536,2,0)</f>
        <v>SERVIÇOS DE TI/SOFTWARE</v>
      </c>
      <c r="C11070" s="33" t="s">
        <v>131</v>
      </c>
      <c r="D11070" s="21">
        <f>VLOOKUP(C11070,'[2]05-2025'!$B$1:$D$65536,3,0)</f>
        <v>348475.94</v>
      </c>
      <c r="E11070" s="25" t="s">
        <v>1824</v>
      </c>
      <c r="F11070" s="27" t="s">
        <v>3033</v>
      </c>
      <c r="G11070" s="26">
        <v>24319.61</v>
      </c>
      <c r="H11070" s="22">
        <v>0</v>
      </c>
      <c r="I11070" s="24">
        <f t="shared" si="173"/>
        <v>428771.61000000004</v>
      </c>
      <c r="J11070" s="27" t="s">
        <v>60</v>
      </c>
      <c r="K11070" s="2" t="s">
        <v>15</v>
      </c>
    </row>
    <row r="11071" spans="1:11" ht="12" customHeight="1" x14ac:dyDescent="0.2">
      <c r="A11071" s="2">
        <v>1700</v>
      </c>
      <c r="B11071" s="20" t="str">
        <f>VLOOKUP(C11071,'[2]05-2025'!$B$1:$C$65536,2,0)</f>
        <v>SERVIÇOS DE APOIO ADMINISTRATIVO</v>
      </c>
      <c r="C11071" s="33" t="s">
        <v>132</v>
      </c>
      <c r="D11071" s="21">
        <f>VLOOKUP(C11071,'[2]05-2025'!$B$1:$D$65536,3,0)</f>
        <v>158677.44</v>
      </c>
      <c r="E11071" s="25" t="s">
        <v>1809</v>
      </c>
      <c r="F11071" s="27" t="s">
        <v>3213</v>
      </c>
      <c r="G11071" s="26">
        <v>0</v>
      </c>
      <c r="H11071" s="26">
        <v>6405.73</v>
      </c>
      <c r="I11071" s="24">
        <f t="shared" si="173"/>
        <v>152271.71</v>
      </c>
      <c r="J11071" s="27" t="s">
        <v>60</v>
      </c>
      <c r="K11071" s="2" t="s">
        <v>15</v>
      </c>
    </row>
    <row r="11072" spans="1:11" ht="12" customHeight="1" x14ac:dyDescent="0.2">
      <c r="A11072" s="2">
        <v>1700</v>
      </c>
      <c r="B11072" s="20" t="str">
        <f>VLOOKUP(C11072,'[2]05-2025'!$B$1:$C$65536,2,0)</f>
        <v>SERVIÇOS DE APOIO ADMINISTRATIVO</v>
      </c>
      <c r="C11072" s="33" t="s">
        <v>132</v>
      </c>
      <c r="D11072" s="21">
        <f>VLOOKUP(C11072,'[2]05-2025'!$B$1:$D$65536,3,0)</f>
        <v>158677.44</v>
      </c>
      <c r="E11072" s="25" t="s">
        <v>1809</v>
      </c>
      <c r="F11072" s="27" t="s">
        <v>3214</v>
      </c>
      <c r="G11072" s="26">
        <v>0</v>
      </c>
      <c r="H11072" s="26">
        <v>23875.360000000001</v>
      </c>
      <c r="I11072" s="24">
        <f t="shared" si="173"/>
        <v>128396.34999999999</v>
      </c>
      <c r="J11072" s="27" t="s">
        <v>60</v>
      </c>
      <c r="K11072" s="2" t="s">
        <v>15</v>
      </c>
    </row>
    <row r="11073" spans="1:11" ht="12" customHeight="1" x14ac:dyDescent="0.2">
      <c r="A11073" s="2">
        <v>1700</v>
      </c>
      <c r="B11073" s="20" t="str">
        <f>VLOOKUP(C11073,'[2]05-2025'!$B$1:$C$65536,2,0)</f>
        <v>SERVIÇOS DE APOIO ADMINISTRATIVO</v>
      </c>
      <c r="C11073" s="33" t="s">
        <v>132</v>
      </c>
      <c r="D11073" s="21">
        <f>VLOOKUP(C11073,'[2]05-2025'!$B$1:$D$65536,3,0)</f>
        <v>158677.44</v>
      </c>
      <c r="E11073" s="25" t="s">
        <v>1814</v>
      </c>
      <c r="F11073" s="27" t="s">
        <v>3215</v>
      </c>
      <c r="G11073" s="26">
        <v>0</v>
      </c>
      <c r="H11073" s="26">
        <v>2780</v>
      </c>
      <c r="I11073" s="24">
        <f t="shared" si="173"/>
        <v>125616.34999999999</v>
      </c>
      <c r="J11073" s="27" t="s">
        <v>60</v>
      </c>
      <c r="K11073" s="2" t="s">
        <v>15</v>
      </c>
    </row>
    <row r="11074" spans="1:11" ht="12" customHeight="1" x14ac:dyDescent="0.2">
      <c r="A11074" s="2">
        <v>1700</v>
      </c>
      <c r="B11074" s="20" t="str">
        <f>VLOOKUP(C11074,'[2]05-2025'!$B$1:$C$65536,2,0)</f>
        <v>SERVIÇOS DE APOIO ADMINISTRATIVO</v>
      </c>
      <c r="C11074" s="33" t="s">
        <v>132</v>
      </c>
      <c r="D11074" s="21">
        <f>VLOOKUP(C11074,'[2]05-2025'!$B$1:$D$65536,3,0)</f>
        <v>158677.44</v>
      </c>
      <c r="E11074" s="25" t="s">
        <v>1818</v>
      </c>
      <c r="F11074" s="27" t="s">
        <v>3216</v>
      </c>
      <c r="G11074" s="26">
        <v>0</v>
      </c>
      <c r="H11074" s="26">
        <v>1040</v>
      </c>
      <c r="I11074" s="24">
        <f t="shared" si="173"/>
        <v>124576.34999999999</v>
      </c>
      <c r="J11074" s="27" t="s">
        <v>60</v>
      </c>
      <c r="K11074" s="2" t="s">
        <v>15</v>
      </c>
    </row>
    <row r="11075" spans="1:11" ht="12" customHeight="1" x14ac:dyDescent="0.2">
      <c r="A11075" s="2">
        <v>1700</v>
      </c>
      <c r="B11075" s="20" t="str">
        <f>VLOOKUP(C11075,'[2]05-2025'!$B$1:$C$65536,2,0)</f>
        <v>SERVIÇOS DE APOIO ADMINISTRATIVO</v>
      </c>
      <c r="C11075" s="33" t="s">
        <v>132</v>
      </c>
      <c r="D11075" s="21">
        <f>VLOOKUP(C11075,'[2]05-2025'!$B$1:$D$65536,3,0)</f>
        <v>158677.44</v>
      </c>
      <c r="E11075" s="25" t="s">
        <v>1808</v>
      </c>
      <c r="F11075" s="27" t="s">
        <v>3273</v>
      </c>
      <c r="G11075" s="26">
        <v>24.75</v>
      </c>
      <c r="H11075" s="22">
        <v>0</v>
      </c>
      <c r="I11075" s="24">
        <f t="shared" ref="I11075:I11138" si="174">IF(C11075&lt;&gt;C11074,D11075+G11075-H11075,IF(C11075=C11074,I11074+G11075-H11075,"falso"))</f>
        <v>124601.09999999999</v>
      </c>
      <c r="J11075" s="27" t="s">
        <v>71</v>
      </c>
      <c r="K11075" s="2" t="s">
        <v>15</v>
      </c>
    </row>
    <row r="11076" spans="1:11" ht="12" customHeight="1" x14ac:dyDescent="0.2">
      <c r="A11076" s="2">
        <v>1700</v>
      </c>
      <c r="B11076" s="20" t="str">
        <f>VLOOKUP(C11076,'[2]05-2025'!$B$1:$C$65536,2,0)</f>
        <v>SERVIÇOS DE APOIO ADMINISTRATIVO</v>
      </c>
      <c r="C11076" s="33" t="s">
        <v>132</v>
      </c>
      <c r="D11076" s="21">
        <f>VLOOKUP(C11076,'[2]05-2025'!$B$1:$D$65536,3,0)</f>
        <v>158677.44</v>
      </c>
      <c r="E11076" s="25" t="s">
        <v>1808</v>
      </c>
      <c r="F11076" s="27" t="s">
        <v>2843</v>
      </c>
      <c r="G11076" s="26">
        <v>1212.75</v>
      </c>
      <c r="H11076" s="22">
        <v>0</v>
      </c>
      <c r="I11076" s="24">
        <f t="shared" si="174"/>
        <v>125813.84999999999</v>
      </c>
      <c r="J11076" s="27" t="s">
        <v>59</v>
      </c>
      <c r="K11076" s="2" t="s">
        <v>15</v>
      </c>
    </row>
    <row r="11077" spans="1:11" ht="12" customHeight="1" x14ac:dyDescent="0.2">
      <c r="A11077" s="2">
        <v>1700</v>
      </c>
      <c r="B11077" s="20" t="str">
        <f>VLOOKUP(C11077,'[2]05-2025'!$B$1:$C$65536,2,0)</f>
        <v>SERVIÇOS DE APOIO ADMINISTRATIVO</v>
      </c>
      <c r="C11077" s="33" t="s">
        <v>132</v>
      </c>
      <c r="D11077" s="21">
        <f>VLOOKUP(C11077,'[2]05-2025'!$B$1:$D$65536,3,0)</f>
        <v>158677.44</v>
      </c>
      <c r="E11077" s="25" t="s">
        <v>1809</v>
      </c>
      <c r="F11077" s="27" t="s">
        <v>3312</v>
      </c>
      <c r="G11077" s="26">
        <v>6659.88</v>
      </c>
      <c r="H11077" s="22">
        <v>0</v>
      </c>
      <c r="I11077" s="24">
        <f t="shared" si="174"/>
        <v>132473.72999999998</v>
      </c>
      <c r="J11077" s="27" t="s">
        <v>59</v>
      </c>
      <c r="K11077" s="2" t="s">
        <v>15</v>
      </c>
    </row>
    <row r="11078" spans="1:11" ht="12" customHeight="1" x14ac:dyDescent="0.2">
      <c r="A11078" s="2">
        <v>1700</v>
      </c>
      <c r="B11078" s="20" t="str">
        <f>VLOOKUP(C11078,'[2]05-2025'!$B$1:$C$65536,2,0)</f>
        <v>SERVIÇOS DE APOIO ADMINISTRATIVO</v>
      </c>
      <c r="C11078" s="33" t="s">
        <v>132</v>
      </c>
      <c r="D11078" s="21">
        <f>VLOOKUP(C11078,'[2]05-2025'!$B$1:$D$65536,3,0)</f>
        <v>158677.44</v>
      </c>
      <c r="E11078" s="25" t="s">
        <v>1809</v>
      </c>
      <c r="F11078" s="27" t="s">
        <v>2854</v>
      </c>
      <c r="G11078" s="26">
        <v>662.11</v>
      </c>
      <c r="H11078" s="22">
        <v>0</v>
      </c>
      <c r="I11078" s="24">
        <f t="shared" si="174"/>
        <v>133135.83999999997</v>
      </c>
      <c r="J11078" s="27" t="s">
        <v>59</v>
      </c>
      <c r="K11078" s="2" t="s">
        <v>15</v>
      </c>
    </row>
    <row r="11079" spans="1:11" ht="12" customHeight="1" x14ac:dyDescent="0.2">
      <c r="A11079" s="2">
        <v>1700</v>
      </c>
      <c r="B11079" s="20" t="str">
        <f>VLOOKUP(C11079,'[2]05-2025'!$B$1:$C$65536,2,0)</f>
        <v>SERVIÇOS DE APOIO ADMINISTRATIVO</v>
      </c>
      <c r="C11079" s="33" t="s">
        <v>132</v>
      </c>
      <c r="D11079" s="21">
        <f>VLOOKUP(C11079,'[2]05-2025'!$B$1:$D$65536,3,0)</f>
        <v>158677.44</v>
      </c>
      <c r="E11079" s="25" t="s">
        <v>1809</v>
      </c>
      <c r="F11079" s="27" t="s">
        <v>1766</v>
      </c>
      <c r="G11079" s="26">
        <v>34.65</v>
      </c>
      <c r="H11079" s="22">
        <v>0</v>
      </c>
      <c r="I11079" s="24">
        <f t="shared" si="174"/>
        <v>133170.48999999996</v>
      </c>
      <c r="J11079" s="27" t="s">
        <v>72</v>
      </c>
      <c r="K11079" s="2" t="s">
        <v>15</v>
      </c>
    </row>
    <row r="11080" spans="1:11" ht="12" customHeight="1" x14ac:dyDescent="0.2">
      <c r="A11080" s="2">
        <v>1700</v>
      </c>
      <c r="B11080" s="20" t="str">
        <f>VLOOKUP(C11080,'[2]05-2025'!$B$1:$C$65536,2,0)</f>
        <v>SERVIÇOS DE APOIO ADMINISTRATIVO</v>
      </c>
      <c r="C11080" s="33" t="s">
        <v>132</v>
      </c>
      <c r="D11080" s="21">
        <f>VLOOKUP(C11080,'[2]05-2025'!$B$1:$D$65536,3,0)</f>
        <v>158677.44</v>
      </c>
      <c r="E11080" s="25" t="s">
        <v>1809</v>
      </c>
      <c r="F11080" s="27" t="s">
        <v>1767</v>
      </c>
      <c r="G11080" s="26">
        <v>11.18</v>
      </c>
      <c r="H11080" s="22">
        <v>0</v>
      </c>
      <c r="I11080" s="24">
        <f t="shared" si="174"/>
        <v>133181.66999999995</v>
      </c>
      <c r="J11080" s="27" t="s">
        <v>69</v>
      </c>
      <c r="K11080" s="2" t="s">
        <v>15</v>
      </c>
    </row>
    <row r="11081" spans="1:11" ht="12" customHeight="1" x14ac:dyDescent="0.2">
      <c r="A11081" s="2">
        <v>1700</v>
      </c>
      <c r="B11081" s="20" t="str">
        <f>VLOOKUP(C11081,'[2]05-2025'!$B$1:$C$65536,2,0)</f>
        <v>SERVIÇOS DE APOIO ADMINISTRATIVO</v>
      </c>
      <c r="C11081" s="33" t="s">
        <v>132</v>
      </c>
      <c r="D11081" s="21">
        <f>VLOOKUP(C11081,'[2]05-2025'!$B$1:$D$65536,3,0)</f>
        <v>158677.44</v>
      </c>
      <c r="E11081" s="25" t="s">
        <v>1809</v>
      </c>
      <c r="F11081" s="27" t="s">
        <v>1613</v>
      </c>
      <c r="G11081" s="26">
        <v>37.26</v>
      </c>
      <c r="H11081" s="22">
        <v>0</v>
      </c>
      <c r="I11081" s="24">
        <f t="shared" si="174"/>
        <v>133218.92999999996</v>
      </c>
      <c r="J11081" s="27" t="s">
        <v>71</v>
      </c>
      <c r="K11081" s="2" t="s">
        <v>15</v>
      </c>
    </row>
    <row r="11082" spans="1:11" ht="12" customHeight="1" x14ac:dyDescent="0.2">
      <c r="A11082" s="2">
        <v>1700</v>
      </c>
      <c r="B11082" s="20" t="str">
        <f>VLOOKUP(C11082,'[2]05-2025'!$B$1:$C$65536,2,0)</f>
        <v>SERVIÇOS DE APOIO ADMINISTRATIVO</v>
      </c>
      <c r="C11082" s="33" t="s">
        <v>132</v>
      </c>
      <c r="D11082" s="21">
        <f>VLOOKUP(C11082,'[2]05-2025'!$B$1:$D$65536,3,0)</f>
        <v>158677.44</v>
      </c>
      <c r="E11082" s="25" t="s">
        <v>1809</v>
      </c>
      <c r="F11082" s="27" t="s">
        <v>2856</v>
      </c>
      <c r="G11082" s="26">
        <v>349.2</v>
      </c>
      <c r="H11082" s="22">
        <v>0</v>
      </c>
      <c r="I11082" s="24">
        <f t="shared" si="174"/>
        <v>133568.12999999998</v>
      </c>
      <c r="J11082" s="27" t="s">
        <v>59</v>
      </c>
      <c r="K11082" s="2" t="s">
        <v>15</v>
      </c>
    </row>
    <row r="11083" spans="1:11" ht="12" customHeight="1" x14ac:dyDescent="0.2">
      <c r="A11083" s="2">
        <v>1700</v>
      </c>
      <c r="B11083" s="20" t="str">
        <f>VLOOKUP(C11083,'[2]05-2025'!$B$1:$C$65536,2,0)</f>
        <v>SERVIÇOS DE APOIO ADMINISTRATIVO</v>
      </c>
      <c r="C11083" s="33" t="s">
        <v>132</v>
      </c>
      <c r="D11083" s="21">
        <f>VLOOKUP(C11083,'[2]05-2025'!$B$1:$D$65536,3,0)</f>
        <v>158677.44</v>
      </c>
      <c r="E11083" s="25" t="s">
        <v>1809</v>
      </c>
      <c r="F11083" s="27" t="s">
        <v>1640</v>
      </c>
      <c r="G11083" s="26">
        <v>10.8</v>
      </c>
      <c r="H11083" s="22">
        <v>0</v>
      </c>
      <c r="I11083" s="24">
        <f t="shared" si="174"/>
        <v>133578.92999999996</v>
      </c>
      <c r="J11083" s="27" t="s">
        <v>71</v>
      </c>
      <c r="K11083" s="2" t="s">
        <v>15</v>
      </c>
    </row>
    <row r="11084" spans="1:11" ht="12" customHeight="1" x14ac:dyDescent="0.2">
      <c r="A11084" s="2">
        <v>1700</v>
      </c>
      <c r="B11084" s="20" t="str">
        <f>VLOOKUP(C11084,'[2]05-2025'!$B$1:$C$65536,2,0)</f>
        <v>SERVIÇOS DE APOIO ADMINISTRATIVO</v>
      </c>
      <c r="C11084" s="33" t="s">
        <v>132</v>
      </c>
      <c r="D11084" s="21">
        <f>VLOOKUP(C11084,'[2]05-2025'!$B$1:$D$65536,3,0)</f>
        <v>158677.44</v>
      </c>
      <c r="E11084" s="25" t="s">
        <v>1809</v>
      </c>
      <c r="F11084" s="27" t="s">
        <v>1772</v>
      </c>
      <c r="G11084" s="26">
        <v>287.31</v>
      </c>
      <c r="H11084" s="22">
        <v>0</v>
      </c>
      <c r="I11084" s="24">
        <f t="shared" si="174"/>
        <v>133866.23999999996</v>
      </c>
      <c r="J11084" s="27" t="s">
        <v>69</v>
      </c>
      <c r="K11084" s="2" t="s">
        <v>15</v>
      </c>
    </row>
    <row r="11085" spans="1:11" ht="12" customHeight="1" x14ac:dyDescent="0.2">
      <c r="A11085" s="2">
        <v>1700</v>
      </c>
      <c r="B11085" s="20" t="str">
        <f>VLOOKUP(C11085,'[2]05-2025'!$B$1:$C$65536,2,0)</f>
        <v>SERVIÇOS DE APOIO ADMINISTRATIVO</v>
      </c>
      <c r="C11085" s="33" t="s">
        <v>132</v>
      </c>
      <c r="D11085" s="21">
        <f>VLOOKUP(C11085,'[2]05-2025'!$B$1:$D$65536,3,0)</f>
        <v>158677.44</v>
      </c>
      <c r="E11085" s="25" t="s">
        <v>1809</v>
      </c>
      <c r="F11085" s="27" t="s">
        <v>2859</v>
      </c>
      <c r="G11085" s="26">
        <v>17976.16</v>
      </c>
      <c r="H11085" s="22">
        <v>0</v>
      </c>
      <c r="I11085" s="24">
        <f t="shared" si="174"/>
        <v>151842.39999999997</v>
      </c>
      <c r="J11085" s="27" t="s">
        <v>59</v>
      </c>
      <c r="K11085" s="2" t="s">
        <v>15</v>
      </c>
    </row>
    <row r="11086" spans="1:11" ht="12" customHeight="1" x14ac:dyDescent="0.2">
      <c r="A11086" s="2">
        <v>1700</v>
      </c>
      <c r="B11086" s="20" t="str">
        <f>VLOOKUP(C11086,'[2]05-2025'!$B$1:$C$65536,2,0)</f>
        <v>SERVIÇOS DE APOIO ADMINISTRATIVO</v>
      </c>
      <c r="C11086" s="33" t="s">
        <v>132</v>
      </c>
      <c r="D11086" s="21">
        <f>VLOOKUP(C11086,'[2]05-2025'!$B$1:$D$65536,3,0)</f>
        <v>158677.44</v>
      </c>
      <c r="E11086" s="25" t="s">
        <v>1809</v>
      </c>
      <c r="F11086" s="27" t="s">
        <v>1642</v>
      </c>
      <c r="G11086" s="26">
        <v>890.66</v>
      </c>
      <c r="H11086" s="22">
        <v>0</v>
      </c>
      <c r="I11086" s="24">
        <f t="shared" si="174"/>
        <v>152733.05999999997</v>
      </c>
      <c r="J11086" s="27" t="s">
        <v>72</v>
      </c>
      <c r="K11086" s="2" t="s">
        <v>15</v>
      </c>
    </row>
    <row r="11087" spans="1:11" ht="12" customHeight="1" x14ac:dyDescent="0.2">
      <c r="A11087" s="2">
        <v>1700</v>
      </c>
      <c r="B11087" s="20" t="str">
        <f>VLOOKUP(C11087,'[2]05-2025'!$B$1:$C$65536,2,0)</f>
        <v>SERVIÇOS DE APOIO ADMINISTRATIVO</v>
      </c>
      <c r="C11087" s="33" t="s">
        <v>132</v>
      </c>
      <c r="D11087" s="21">
        <f>VLOOKUP(C11087,'[2]05-2025'!$B$1:$D$65536,3,0)</f>
        <v>158677.44</v>
      </c>
      <c r="E11087" s="25" t="s">
        <v>1811</v>
      </c>
      <c r="F11087" s="27" t="s">
        <v>1638</v>
      </c>
      <c r="G11087" s="26">
        <v>25.58</v>
      </c>
      <c r="H11087" s="22">
        <v>0</v>
      </c>
      <c r="I11087" s="24">
        <f t="shared" si="174"/>
        <v>152758.63999999996</v>
      </c>
      <c r="J11087" s="27" t="s">
        <v>69</v>
      </c>
      <c r="K11087" s="2" t="s">
        <v>15</v>
      </c>
    </row>
    <row r="11088" spans="1:11" ht="12" customHeight="1" x14ac:dyDescent="0.2">
      <c r="A11088" s="2">
        <v>1700</v>
      </c>
      <c r="B11088" s="20" t="str">
        <f>VLOOKUP(C11088,'[2]05-2025'!$B$1:$C$65536,2,0)</f>
        <v>SERVIÇOS DE APOIO ADMINISTRATIVO</v>
      </c>
      <c r="C11088" s="33" t="s">
        <v>132</v>
      </c>
      <c r="D11088" s="21">
        <f>VLOOKUP(C11088,'[2]05-2025'!$B$1:$D$65536,3,0)</f>
        <v>158677.44</v>
      </c>
      <c r="E11088" s="25" t="s">
        <v>1811</v>
      </c>
      <c r="F11088" s="27" t="s">
        <v>1622</v>
      </c>
      <c r="G11088" s="26">
        <v>79.28</v>
      </c>
      <c r="H11088" s="22">
        <v>0</v>
      </c>
      <c r="I11088" s="24">
        <f t="shared" si="174"/>
        <v>152837.91999999995</v>
      </c>
      <c r="J11088" s="27" t="s">
        <v>72</v>
      </c>
      <c r="K11088" s="2" t="s">
        <v>15</v>
      </c>
    </row>
    <row r="11089" spans="1:11" ht="12" customHeight="1" x14ac:dyDescent="0.2">
      <c r="A11089" s="2">
        <v>1700</v>
      </c>
      <c r="B11089" s="20" t="str">
        <f>VLOOKUP(C11089,'[2]05-2025'!$B$1:$C$65536,2,0)</f>
        <v>SERVIÇOS DE APOIO ADMINISTRATIVO</v>
      </c>
      <c r="C11089" s="33" t="s">
        <v>132</v>
      </c>
      <c r="D11089" s="21">
        <f>VLOOKUP(C11089,'[2]05-2025'!$B$1:$D$65536,3,0)</f>
        <v>158677.44</v>
      </c>
      <c r="E11089" s="25" t="s">
        <v>1811</v>
      </c>
      <c r="F11089" s="27" t="s">
        <v>2878</v>
      </c>
      <c r="G11089" s="26">
        <v>1600.14</v>
      </c>
      <c r="H11089" s="22">
        <v>0</v>
      </c>
      <c r="I11089" s="24">
        <f t="shared" si="174"/>
        <v>154438.05999999997</v>
      </c>
      <c r="J11089" s="27" t="s">
        <v>59</v>
      </c>
      <c r="K11089" s="2" t="s">
        <v>15</v>
      </c>
    </row>
    <row r="11090" spans="1:11" ht="12" customHeight="1" x14ac:dyDescent="0.2">
      <c r="A11090" s="2">
        <v>1700</v>
      </c>
      <c r="B11090" s="20" t="str">
        <f>VLOOKUP(C11090,'[2]05-2025'!$B$1:$C$65536,2,0)</f>
        <v>SERVIÇOS DE APOIO ADMINISTRATIVO</v>
      </c>
      <c r="C11090" s="33" t="s">
        <v>132</v>
      </c>
      <c r="D11090" s="21">
        <f>VLOOKUP(C11090,'[2]05-2025'!$B$1:$D$65536,3,0)</f>
        <v>158677.44</v>
      </c>
      <c r="E11090" s="25" t="s">
        <v>1812</v>
      </c>
      <c r="F11090" s="27" t="s">
        <v>1624</v>
      </c>
      <c r="G11090" s="26">
        <v>95.25</v>
      </c>
      <c r="H11090" s="22">
        <v>0</v>
      </c>
      <c r="I11090" s="24">
        <f t="shared" si="174"/>
        <v>154533.30999999997</v>
      </c>
      <c r="J11090" s="27" t="s">
        <v>71</v>
      </c>
      <c r="K11090" s="2" t="s">
        <v>15</v>
      </c>
    </row>
    <row r="11091" spans="1:11" ht="12" customHeight="1" x14ac:dyDescent="0.2">
      <c r="A11091" s="2">
        <v>1700</v>
      </c>
      <c r="B11091" s="20" t="str">
        <f>VLOOKUP(C11091,'[2]05-2025'!$B$1:$C$65536,2,0)</f>
        <v>SERVIÇOS DE APOIO ADMINISTRATIVO</v>
      </c>
      <c r="C11091" s="33" t="s">
        <v>132</v>
      </c>
      <c r="D11091" s="21">
        <f>VLOOKUP(C11091,'[2]05-2025'!$B$1:$D$65536,3,0)</f>
        <v>158677.44</v>
      </c>
      <c r="E11091" s="25" t="s">
        <v>1812</v>
      </c>
      <c r="F11091" s="27" t="s">
        <v>1750</v>
      </c>
      <c r="G11091" s="26">
        <v>28.58</v>
      </c>
      <c r="H11091" s="22">
        <v>0</v>
      </c>
      <c r="I11091" s="24">
        <f t="shared" si="174"/>
        <v>154561.88999999996</v>
      </c>
      <c r="J11091" s="27" t="s">
        <v>69</v>
      </c>
      <c r="K11091" s="2" t="s">
        <v>15</v>
      </c>
    </row>
    <row r="11092" spans="1:11" ht="12" customHeight="1" x14ac:dyDescent="0.2">
      <c r="A11092" s="2">
        <v>1700</v>
      </c>
      <c r="B11092" s="20" t="str">
        <f>VLOOKUP(C11092,'[2]05-2025'!$B$1:$C$65536,2,0)</f>
        <v>SERVIÇOS DE APOIO ADMINISTRATIVO</v>
      </c>
      <c r="C11092" s="33" t="s">
        <v>132</v>
      </c>
      <c r="D11092" s="21">
        <f>VLOOKUP(C11092,'[2]05-2025'!$B$1:$D$65536,3,0)</f>
        <v>158677.44</v>
      </c>
      <c r="E11092" s="25" t="s">
        <v>1812</v>
      </c>
      <c r="F11092" s="27" t="s">
        <v>2884</v>
      </c>
      <c r="G11092" s="26">
        <v>1692.62</v>
      </c>
      <c r="H11092" s="22">
        <v>0</v>
      </c>
      <c r="I11092" s="24">
        <f t="shared" si="174"/>
        <v>156254.50999999995</v>
      </c>
      <c r="J11092" s="27" t="s">
        <v>59</v>
      </c>
      <c r="K11092" s="2" t="s">
        <v>15</v>
      </c>
    </row>
    <row r="11093" spans="1:11" ht="12" customHeight="1" x14ac:dyDescent="0.2">
      <c r="A11093" s="2">
        <v>1700</v>
      </c>
      <c r="B11093" s="20" t="str">
        <f>VLOOKUP(C11093,'[2]05-2025'!$B$1:$C$65536,2,0)</f>
        <v>SERVIÇOS DE APOIO ADMINISTRATIVO</v>
      </c>
      <c r="C11093" s="33" t="s">
        <v>132</v>
      </c>
      <c r="D11093" s="21">
        <f>VLOOKUP(C11093,'[2]05-2025'!$B$1:$D$65536,3,0)</f>
        <v>158677.44</v>
      </c>
      <c r="E11093" s="25" t="s">
        <v>1812</v>
      </c>
      <c r="F11093" s="27" t="s">
        <v>1749</v>
      </c>
      <c r="G11093" s="26">
        <v>88.58</v>
      </c>
      <c r="H11093" s="22">
        <v>0</v>
      </c>
      <c r="I11093" s="24">
        <f t="shared" si="174"/>
        <v>156343.08999999994</v>
      </c>
      <c r="J11093" s="27" t="s">
        <v>72</v>
      </c>
      <c r="K11093" s="2" t="s">
        <v>15</v>
      </c>
    </row>
    <row r="11094" spans="1:11" ht="12" customHeight="1" x14ac:dyDescent="0.2">
      <c r="A11094" s="2">
        <v>1700</v>
      </c>
      <c r="B11094" s="20" t="str">
        <f>VLOOKUP(C11094,'[2]05-2025'!$B$1:$C$65536,2,0)</f>
        <v>SERVIÇOS DE APOIO ADMINISTRATIVO</v>
      </c>
      <c r="C11094" s="33" t="s">
        <v>132</v>
      </c>
      <c r="D11094" s="21">
        <f>VLOOKUP(C11094,'[2]05-2025'!$B$1:$D$65536,3,0)</f>
        <v>158677.44</v>
      </c>
      <c r="E11094" s="25" t="s">
        <v>1812</v>
      </c>
      <c r="F11094" s="27" t="s">
        <v>2889</v>
      </c>
      <c r="G11094" s="26">
        <v>3708.38</v>
      </c>
      <c r="H11094" s="22">
        <v>0</v>
      </c>
      <c r="I11094" s="24">
        <f t="shared" si="174"/>
        <v>160051.46999999994</v>
      </c>
      <c r="J11094" s="27" t="s">
        <v>59</v>
      </c>
      <c r="K11094" s="2" t="s">
        <v>15</v>
      </c>
    </row>
    <row r="11095" spans="1:11" ht="12" customHeight="1" x14ac:dyDescent="0.2">
      <c r="A11095" s="2">
        <v>1700</v>
      </c>
      <c r="B11095" s="20" t="str">
        <f>VLOOKUP(C11095,'[2]05-2025'!$B$1:$C$65536,2,0)</f>
        <v>SERVIÇOS DE APOIO ADMINISTRATIVO</v>
      </c>
      <c r="C11095" s="33" t="s">
        <v>132</v>
      </c>
      <c r="D11095" s="21">
        <f>VLOOKUP(C11095,'[2]05-2025'!$B$1:$D$65536,3,0)</f>
        <v>158677.44</v>
      </c>
      <c r="E11095" s="25" t="s">
        <v>1812</v>
      </c>
      <c r="F11095" s="27" t="s">
        <v>3273</v>
      </c>
      <c r="G11095" s="26">
        <v>75.680000000000007</v>
      </c>
      <c r="H11095" s="22">
        <v>0</v>
      </c>
      <c r="I11095" s="24">
        <f t="shared" si="174"/>
        <v>160127.14999999994</v>
      </c>
      <c r="J11095" s="27" t="s">
        <v>71</v>
      </c>
      <c r="K11095" s="2" t="s">
        <v>15</v>
      </c>
    </row>
    <row r="11096" spans="1:11" ht="12" customHeight="1" x14ac:dyDescent="0.2">
      <c r="A11096" s="2">
        <v>1700</v>
      </c>
      <c r="B11096" s="20" t="str">
        <f>VLOOKUP(C11096,'[2]05-2025'!$B$1:$C$65536,2,0)</f>
        <v>SERVIÇOS DE APOIO ADMINISTRATIVO</v>
      </c>
      <c r="C11096" s="33" t="s">
        <v>132</v>
      </c>
      <c r="D11096" s="21">
        <f>VLOOKUP(C11096,'[2]05-2025'!$B$1:$D$65536,3,0)</f>
        <v>158677.44</v>
      </c>
      <c r="E11096" s="25" t="s">
        <v>1814</v>
      </c>
      <c r="F11096" s="27" t="s">
        <v>1758</v>
      </c>
      <c r="G11096" s="26">
        <v>1752.6</v>
      </c>
      <c r="H11096" s="22">
        <v>0</v>
      </c>
      <c r="I11096" s="24">
        <f t="shared" si="174"/>
        <v>161879.74999999994</v>
      </c>
      <c r="J11096" s="27" t="s">
        <v>59</v>
      </c>
      <c r="K11096" s="2" t="s">
        <v>15</v>
      </c>
    </row>
    <row r="11097" spans="1:11" ht="12" customHeight="1" x14ac:dyDescent="0.2">
      <c r="A11097" s="2">
        <v>1700</v>
      </c>
      <c r="B11097" s="20" t="str">
        <f>VLOOKUP(C11097,'[2]05-2025'!$B$1:$C$65536,2,0)</f>
        <v>SERVIÇOS DE APOIO ADMINISTRATIVO</v>
      </c>
      <c r="C11097" s="33" t="s">
        <v>132</v>
      </c>
      <c r="D11097" s="21">
        <f>VLOOKUP(C11097,'[2]05-2025'!$B$1:$D$65536,3,0)</f>
        <v>158677.44</v>
      </c>
      <c r="E11097" s="25" t="s">
        <v>1814</v>
      </c>
      <c r="F11097" s="27" t="s">
        <v>1771</v>
      </c>
      <c r="G11097" s="26">
        <v>890.66</v>
      </c>
      <c r="H11097" s="22">
        <v>0</v>
      </c>
      <c r="I11097" s="24">
        <f t="shared" si="174"/>
        <v>162770.40999999995</v>
      </c>
      <c r="J11097" s="27" t="s">
        <v>72</v>
      </c>
      <c r="K11097" s="2" t="s">
        <v>15</v>
      </c>
    </row>
    <row r="11098" spans="1:11" ht="12" customHeight="1" x14ac:dyDescent="0.2">
      <c r="A11098" s="2">
        <v>1700</v>
      </c>
      <c r="B11098" s="20" t="str">
        <f>VLOOKUP(C11098,'[2]05-2025'!$B$1:$C$65536,2,0)</f>
        <v>SERVIÇOS DE APOIO ADMINISTRATIVO</v>
      </c>
      <c r="C11098" s="33" t="s">
        <v>132</v>
      </c>
      <c r="D11098" s="21">
        <f>VLOOKUP(C11098,'[2]05-2025'!$B$1:$D$65536,3,0)</f>
        <v>158677.44</v>
      </c>
      <c r="E11098" s="25" t="s">
        <v>1814</v>
      </c>
      <c r="F11098" s="27" t="s">
        <v>1772</v>
      </c>
      <c r="G11098" s="26">
        <v>287.31</v>
      </c>
      <c r="H11098" s="22">
        <v>0</v>
      </c>
      <c r="I11098" s="24">
        <f t="shared" si="174"/>
        <v>163057.71999999994</v>
      </c>
      <c r="J11098" s="27" t="s">
        <v>69</v>
      </c>
      <c r="K11098" s="2" t="s">
        <v>15</v>
      </c>
    </row>
    <row r="11099" spans="1:11" ht="12" customHeight="1" x14ac:dyDescent="0.2">
      <c r="A11099" s="2">
        <v>1700</v>
      </c>
      <c r="B11099" s="20" t="str">
        <f>VLOOKUP(C11099,'[2]05-2025'!$B$1:$C$65536,2,0)</f>
        <v>SERVIÇOS DE APOIO ADMINISTRATIVO</v>
      </c>
      <c r="C11099" s="33" t="s">
        <v>132</v>
      </c>
      <c r="D11099" s="21">
        <f>VLOOKUP(C11099,'[2]05-2025'!$B$1:$D$65536,3,0)</f>
        <v>158677.44</v>
      </c>
      <c r="E11099" s="25" t="s">
        <v>1814</v>
      </c>
      <c r="F11099" s="27" t="s">
        <v>2908</v>
      </c>
      <c r="G11099" s="26">
        <v>17976.16</v>
      </c>
      <c r="H11099" s="22">
        <v>0</v>
      </c>
      <c r="I11099" s="24">
        <f t="shared" si="174"/>
        <v>181033.87999999995</v>
      </c>
      <c r="J11099" s="27" t="s">
        <v>59</v>
      </c>
      <c r="K11099" s="2" t="s">
        <v>15</v>
      </c>
    </row>
    <row r="11100" spans="1:11" ht="12" customHeight="1" x14ac:dyDescent="0.2">
      <c r="A11100" s="2">
        <v>1700</v>
      </c>
      <c r="B11100" s="20" t="str">
        <f>VLOOKUP(C11100,'[2]05-2025'!$B$1:$C$65536,2,0)</f>
        <v>SERVIÇOS DE APOIO ADMINISTRATIVO</v>
      </c>
      <c r="C11100" s="33" t="s">
        <v>132</v>
      </c>
      <c r="D11100" s="21">
        <f>VLOOKUP(C11100,'[2]05-2025'!$B$1:$D$65536,3,0)</f>
        <v>158677.44</v>
      </c>
      <c r="E11100" s="25" t="s">
        <v>1817</v>
      </c>
      <c r="F11100" s="27" t="s">
        <v>3313</v>
      </c>
      <c r="G11100" s="26">
        <v>65.2</v>
      </c>
      <c r="H11100" s="22">
        <v>0</v>
      </c>
      <c r="I11100" s="24">
        <f t="shared" si="174"/>
        <v>181099.07999999996</v>
      </c>
      <c r="J11100" s="27" t="s">
        <v>71</v>
      </c>
      <c r="K11100" s="2" t="s">
        <v>15</v>
      </c>
    </row>
    <row r="11101" spans="1:11" ht="12" customHeight="1" x14ac:dyDescent="0.2">
      <c r="A11101" s="2">
        <v>1700</v>
      </c>
      <c r="B11101" s="20" t="str">
        <f>VLOOKUP(C11101,'[2]05-2025'!$B$1:$C$65536,2,0)</f>
        <v>SERVIÇOS DE APOIO ADMINISTRATIVO</v>
      </c>
      <c r="C11101" s="33" t="s">
        <v>132</v>
      </c>
      <c r="D11101" s="21">
        <f>VLOOKUP(C11101,'[2]05-2025'!$B$1:$D$65536,3,0)</f>
        <v>158677.44</v>
      </c>
      <c r="E11101" s="25" t="s">
        <v>1817</v>
      </c>
      <c r="F11101" s="27" t="s">
        <v>2924</v>
      </c>
      <c r="G11101" s="26">
        <v>3194.8</v>
      </c>
      <c r="H11101" s="22">
        <v>0</v>
      </c>
      <c r="I11101" s="24">
        <f t="shared" si="174"/>
        <v>184293.87999999995</v>
      </c>
      <c r="J11101" s="27" t="s">
        <v>59</v>
      </c>
      <c r="K11101" s="2" t="s">
        <v>15</v>
      </c>
    </row>
    <row r="11102" spans="1:11" ht="12" customHeight="1" x14ac:dyDescent="0.2">
      <c r="A11102" s="2">
        <v>1700</v>
      </c>
      <c r="B11102" s="20" t="str">
        <f>VLOOKUP(C11102,'[2]05-2025'!$B$1:$C$65536,2,0)</f>
        <v>SERVIÇOS DE APOIO ADMINISTRATIVO</v>
      </c>
      <c r="C11102" s="33" t="s">
        <v>132</v>
      </c>
      <c r="D11102" s="21">
        <f>VLOOKUP(C11102,'[2]05-2025'!$B$1:$D$65536,3,0)</f>
        <v>158677.44</v>
      </c>
      <c r="E11102" s="25" t="s">
        <v>1818</v>
      </c>
      <c r="F11102" s="27" t="s">
        <v>3287</v>
      </c>
      <c r="G11102" s="26">
        <v>63.56</v>
      </c>
      <c r="H11102" s="22">
        <v>0</v>
      </c>
      <c r="I11102" s="24">
        <f t="shared" si="174"/>
        <v>184357.43999999994</v>
      </c>
      <c r="J11102" s="27" t="s">
        <v>71</v>
      </c>
      <c r="K11102" s="2" t="s">
        <v>15</v>
      </c>
    </row>
    <row r="11103" spans="1:11" ht="12" customHeight="1" x14ac:dyDescent="0.2">
      <c r="A11103" s="2">
        <v>1700</v>
      </c>
      <c r="B11103" s="20" t="str">
        <f>VLOOKUP(C11103,'[2]05-2025'!$B$1:$C$65536,2,0)</f>
        <v>SERVIÇOS DE APOIO ADMINISTRATIVO</v>
      </c>
      <c r="C11103" s="33" t="s">
        <v>132</v>
      </c>
      <c r="D11103" s="21">
        <f>VLOOKUP(C11103,'[2]05-2025'!$B$1:$D$65536,3,0)</f>
        <v>158677.44</v>
      </c>
      <c r="E11103" s="25" t="s">
        <v>1818</v>
      </c>
      <c r="F11103" s="27" t="s">
        <v>2927</v>
      </c>
      <c r="G11103" s="26">
        <v>2214.4299999999998</v>
      </c>
      <c r="H11103" s="22">
        <v>0</v>
      </c>
      <c r="I11103" s="24">
        <f t="shared" si="174"/>
        <v>186571.86999999994</v>
      </c>
      <c r="J11103" s="27" t="s">
        <v>59</v>
      </c>
      <c r="K11103" s="2" t="s">
        <v>15</v>
      </c>
    </row>
    <row r="11104" spans="1:11" ht="12" customHeight="1" x14ac:dyDescent="0.2">
      <c r="A11104" s="2">
        <v>1700</v>
      </c>
      <c r="B11104" s="20" t="str">
        <f>VLOOKUP(C11104,'[2]05-2025'!$B$1:$C$65536,2,0)</f>
        <v>SERVIÇOS DE APOIO ADMINISTRATIVO</v>
      </c>
      <c r="C11104" s="33" t="s">
        <v>132</v>
      </c>
      <c r="D11104" s="21">
        <f>VLOOKUP(C11104,'[2]05-2025'!$B$1:$D$65536,3,0)</f>
        <v>158677.44</v>
      </c>
      <c r="E11104" s="25" t="s">
        <v>1818</v>
      </c>
      <c r="F11104" s="27" t="s">
        <v>2930</v>
      </c>
      <c r="G11104" s="26">
        <v>129.43</v>
      </c>
      <c r="H11104" s="22">
        <v>0</v>
      </c>
      <c r="I11104" s="24">
        <f t="shared" si="174"/>
        <v>186701.29999999993</v>
      </c>
      <c r="J11104" s="27" t="s">
        <v>59</v>
      </c>
      <c r="K11104" s="2" t="s">
        <v>15</v>
      </c>
    </row>
    <row r="11105" spans="1:11" ht="12" customHeight="1" x14ac:dyDescent="0.2">
      <c r="A11105" s="2">
        <v>1700</v>
      </c>
      <c r="B11105" s="20" t="str">
        <f>VLOOKUP(C11105,'[2]05-2025'!$B$1:$C$65536,2,0)</f>
        <v>SERVIÇOS DE APOIO ADMINISTRATIVO</v>
      </c>
      <c r="C11105" s="33" t="s">
        <v>132</v>
      </c>
      <c r="D11105" s="21">
        <f>VLOOKUP(C11105,'[2]05-2025'!$B$1:$D$65536,3,0)</f>
        <v>158677.44</v>
      </c>
      <c r="E11105" s="25" t="s">
        <v>1818</v>
      </c>
      <c r="F11105" s="27" t="s">
        <v>1664</v>
      </c>
      <c r="G11105" s="26">
        <v>2.64</v>
      </c>
      <c r="H11105" s="22">
        <v>0</v>
      </c>
      <c r="I11105" s="24">
        <f t="shared" si="174"/>
        <v>186703.93999999994</v>
      </c>
      <c r="J11105" s="27" t="s">
        <v>71</v>
      </c>
      <c r="K11105" s="2" t="s">
        <v>15</v>
      </c>
    </row>
    <row r="11106" spans="1:11" ht="12" customHeight="1" x14ac:dyDescent="0.2">
      <c r="A11106" s="2">
        <v>1700</v>
      </c>
      <c r="B11106" s="20" t="str">
        <f>VLOOKUP(C11106,'[2]05-2025'!$B$1:$C$65536,2,0)</f>
        <v>SERVIÇOS DE APOIO ADMINISTRATIVO</v>
      </c>
      <c r="C11106" s="33" t="s">
        <v>132</v>
      </c>
      <c r="D11106" s="21">
        <f>VLOOKUP(C11106,'[2]05-2025'!$B$1:$D$65536,3,0)</f>
        <v>158677.44</v>
      </c>
      <c r="E11106" s="25" t="s">
        <v>1818</v>
      </c>
      <c r="F11106" s="27" t="s">
        <v>2932</v>
      </c>
      <c r="G11106" s="26">
        <v>988</v>
      </c>
      <c r="H11106" s="22">
        <v>0</v>
      </c>
      <c r="I11106" s="24">
        <f t="shared" si="174"/>
        <v>187691.93999999994</v>
      </c>
      <c r="J11106" s="27" t="s">
        <v>59</v>
      </c>
      <c r="K11106" s="2" t="s">
        <v>15</v>
      </c>
    </row>
    <row r="11107" spans="1:11" ht="12" customHeight="1" x14ac:dyDescent="0.2">
      <c r="A11107" s="2">
        <v>1700</v>
      </c>
      <c r="B11107" s="20" t="str">
        <f>VLOOKUP(C11107,'[2]05-2025'!$B$1:$C$65536,2,0)</f>
        <v>SERVIÇOS DE APOIO ADMINISTRATIVO</v>
      </c>
      <c r="C11107" s="33" t="s">
        <v>132</v>
      </c>
      <c r="D11107" s="21">
        <f>VLOOKUP(C11107,'[2]05-2025'!$B$1:$D$65536,3,0)</f>
        <v>158677.44</v>
      </c>
      <c r="E11107" s="25" t="s">
        <v>1818</v>
      </c>
      <c r="F11107" s="27" t="s">
        <v>1623</v>
      </c>
      <c r="G11107" s="26">
        <v>52</v>
      </c>
      <c r="H11107" s="22">
        <v>0</v>
      </c>
      <c r="I11107" s="24">
        <f t="shared" si="174"/>
        <v>187743.93999999994</v>
      </c>
      <c r="J11107" s="27" t="s">
        <v>71</v>
      </c>
      <c r="K11107" s="2" t="s">
        <v>15</v>
      </c>
    </row>
    <row r="11108" spans="1:11" ht="12" customHeight="1" x14ac:dyDescent="0.2">
      <c r="A11108" s="2">
        <v>1700</v>
      </c>
      <c r="B11108" s="20" t="str">
        <f>VLOOKUP(C11108,'[2]05-2025'!$B$1:$C$65536,2,0)</f>
        <v>SERVIÇOS DE APOIO ADMINISTRATIVO</v>
      </c>
      <c r="C11108" s="33" t="s">
        <v>132</v>
      </c>
      <c r="D11108" s="21">
        <f>VLOOKUP(C11108,'[2]05-2025'!$B$1:$D$65536,3,0)</f>
        <v>158677.44</v>
      </c>
      <c r="E11108" s="25" t="s">
        <v>1818</v>
      </c>
      <c r="F11108" s="27" t="s">
        <v>2934</v>
      </c>
      <c r="G11108" s="26">
        <v>37.36</v>
      </c>
      <c r="H11108" s="22">
        <v>0</v>
      </c>
      <c r="I11108" s="24">
        <f t="shared" si="174"/>
        <v>187781.29999999993</v>
      </c>
      <c r="J11108" s="27" t="s">
        <v>59</v>
      </c>
      <c r="K11108" s="2" t="s">
        <v>15</v>
      </c>
    </row>
    <row r="11109" spans="1:11" ht="12" customHeight="1" x14ac:dyDescent="0.2">
      <c r="A11109" s="2">
        <v>1700</v>
      </c>
      <c r="B11109" s="20" t="str">
        <f>VLOOKUP(C11109,'[2]05-2025'!$B$1:$C$65536,2,0)</f>
        <v>SERVIÇOS DE APOIO ADMINISTRATIVO</v>
      </c>
      <c r="C11109" s="33" t="s">
        <v>132</v>
      </c>
      <c r="D11109" s="21">
        <f>VLOOKUP(C11109,'[2]05-2025'!$B$1:$D$65536,3,0)</f>
        <v>158677.44</v>
      </c>
      <c r="E11109" s="25" t="s">
        <v>1818</v>
      </c>
      <c r="F11109" s="27" t="s">
        <v>1664</v>
      </c>
      <c r="G11109" s="26">
        <v>0.76</v>
      </c>
      <c r="H11109" s="22">
        <v>0</v>
      </c>
      <c r="I11109" s="24">
        <f t="shared" si="174"/>
        <v>187782.05999999994</v>
      </c>
      <c r="J11109" s="27" t="s">
        <v>71</v>
      </c>
      <c r="K11109" s="2" t="s">
        <v>15</v>
      </c>
    </row>
    <row r="11110" spans="1:11" ht="12" customHeight="1" x14ac:dyDescent="0.2">
      <c r="A11110" s="2">
        <v>1700</v>
      </c>
      <c r="B11110" s="20" t="str">
        <f>VLOOKUP(C11110,'[2]05-2025'!$B$1:$C$65536,2,0)</f>
        <v>SERVIÇOS DE APOIO ADMINISTRATIVO</v>
      </c>
      <c r="C11110" s="33" t="s">
        <v>132</v>
      </c>
      <c r="D11110" s="21">
        <f>VLOOKUP(C11110,'[2]05-2025'!$B$1:$D$65536,3,0)</f>
        <v>158677.44</v>
      </c>
      <c r="E11110" s="25" t="s">
        <v>1818</v>
      </c>
      <c r="F11110" s="27" t="s">
        <v>1664</v>
      </c>
      <c r="G11110" s="26">
        <v>2.81</v>
      </c>
      <c r="H11110" s="22">
        <v>0</v>
      </c>
      <c r="I11110" s="24">
        <f t="shared" si="174"/>
        <v>187784.86999999994</v>
      </c>
      <c r="J11110" s="27" t="s">
        <v>71</v>
      </c>
      <c r="K11110" s="2" t="s">
        <v>15</v>
      </c>
    </row>
    <row r="11111" spans="1:11" ht="12" customHeight="1" x14ac:dyDescent="0.2">
      <c r="A11111" s="2">
        <v>1700</v>
      </c>
      <c r="B11111" s="20" t="str">
        <f>VLOOKUP(C11111,'[2]05-2025'!$B$1:$C$65536,2,0)</f>
        <v>SERVIÇOS DE APOIO ADMINISTRATIVO</v>
      </c>
      <c r="C11111" s="33" t="s">
        <v>132</v>
      </c>
      <c r="D11111" s="21">
        <f>VLOOKUP(C11111,'[2]05-2025'!$B$1:$D$65536,3,0)</f>
        <v>158677.44</v>
      </c>
      <c r="E11111" s="25" t="s">
        <v>1818</v>
      </c>
      <c r="F11111" s="27" t="s">
        <v>2937</v>
      </c>
      <c r="G11111" s="26">
        <v>137.59</v>
      </c>
      <c r="H11111" s="22">
        <v>0</v>
      </c>
      <c r="I11111" s="24">
        <f t="shared" si="174"/>
        <v>187922.45999999993</v>
      </c>
      <c r="J11111" s="27" t="s">
        <v>59</v>
      </c>
      <c r="K11111" s="2" t="s">
        <v>15</v>
      </c>
    </row>
    <row r="11112" spans="1:11" ht="12" customHeight="1" x14ac:dyDescent="0.2">
      <c r="A11112" s="2">
        <v>1700</v>
      </c>
      <c r="B11112" s="20" t="str">
        <f>VLOOKUP(C11112,'[2]05-2025'!$B$1:$C$65536,2,0)</f>
        <v>SERVIÇOS DE APOIO ADMINISTRATIVO</v>
      </c>
      <c r="C11112" s="33" t="s">
        <v>132</v>
      </c>
      <c r="D11112" s="21">
        <f>VLOOKUP(C11112,'[2]05-2025'!$B$1:$D$65536,3,0)</f>
        <v>158677.44</v>
      </c>
      <c r="E11112" s="25" t="s">
        <v>1818</v>
      </c>
      <c r="F11112" s="27" t="s">
        <v>2938</v>
      </c>
      <c r="G11112" s="26">
        <v>152.13999999999999</v>
      </c>
      <c r="H11112" s="22">
        <v>0</v>
      </c>
      <c r="I11112" s="24">
        <f t="shared" si="174"/>
        <v>188074.59999999995</v>
      </c>
      <c r="J11112" s="27" t="s">
        <v>59</v>
      </c>
      <c r="K11112" s="2" t="s">
        <v>15</v>
      </c>
    </row>
    <row r="11113" spans="1:11" ht="12" customHeight="1" x14ac:dyDescent="0.2">
      <c r="A11113" s="2">
        <v>1700</v>
      </c>
      <c r="B11113" s="20" t="str">
        <f>VLOOKUP(C11113,'[2]05-2025'!$B$1:$C$65536,2,0)</f>
        <v>SERVIÇOS DE APOIO ADMINISTRATIVO</v>
      </c>
      <c r="C11113" s="33" t="s">
        <v>132</v>
      </c>
      <c r="D11113" s="21">
        <f>VLOOKUP(C11113,'[2]05-2025'!$B$1:$D$65536,3,0)</f>
        <v>158677.44</v>
      </c>
      <c r="E11113" s="25" t="s">
        <v>1818</v>
      </c>
      <c r="F11113" s="27" t="s">
        <v>1664</v>
      </c>
      <c r="G11113" s="26">
        <v>3.11</v>
      </c>
      <c r="H11113" s="22">
        <v>0</v>
      </c>
      <c r="I11113" s="24">
        <f t="shared" si="174"/>
        <v>188077.70999999993</v>
      </c>
      <c r="J11113" s="27" t="s">
        <v>71</v>
      </c>
      <c r="K11113" s="2" t="s">
        <v>15</v>
      </c>
    </row>
    <row r="11114" spans="1:11" ht="12" customHeight="1" x14ac:dyDescent="0.2">
      <c r="A11114" s="2">
        <v>1700</v>
      </c>
      <c r="B11114" s="20" t="str">
        <f>VLOOKUP(C11114,'[2]05-2025'!$B$1:$C$65536,2,0)</f>
        <v>SERVIÇOS DE APOIO ADMINISTRATIVO</v>
      </c>
      <c r="C11114" s="33" t="s">
        <v>132</v>
      </c>
      <c r="D11114" s="21">
        <f>VLOOKUP(C11114,'[2]05-2025'!$B$1:$D$65536,3,0)</f>
        <v>158677.44</v>
      </c>
      <c r="E11114" s="25" t="s">
        <v>1819</v>
      </c>
      <c r="F11114" s="27" t="s">
        <v>1797</v>
      </c>
      <c r="G11114" s="26">
        <v>138.65</v>
      </c>
      <c r="H11114" s="22">
        <v>0</v>
      </c>
      <c r="I11114" s="24">
        <f t="shared" si="174"/>
        <v>188216.35999999993</v>
      </c>
      <c r="J11114" s="27" t="s">
        <v>72</v>
      </c>
      <c r="K11114" s="2" t="s">
        <v>15</v>
      </c>
    </row>
    <row r="11115" spans="1:11" ht="12" customHeight="1" x14ac:dyDescent="0.2">
      <c r="A11115" s="2">
        <v>1700</v>
      </c>
      <c r="B11115" s="20" t="str">
        <f>VLOOKUP(C11115,'[2]05-2025'!$B$1:$C$65536,2,0)</f>
        <v>SERVIÇOS DE APOIO ADMINISTRATIVO</v>
      </c>
      <c r="C11115" s="33" t="s">
        <v>132</v>
      </c>
      <c r="D11115" s="21">
        <f>VLOOKUP(C11115,'[2]05-2025'!$B$1:$D$65536,3,0)</f>
        <v>158677.44</v>
      </c>
      <c r="E11115" s="25" t="s">
        <v>1819</v>
      </c>
      <c r="F11115" s="27" t="s">
        <v>2949</v>
      </c>
      <c r="G11115" s="26">
        <v>2798.29</v>
      </c>
      <c r="H11115" s="22">
        <v>0</v>
      </c>
      <c r="I11115" s="24">
        <f t="shared" si="174"/>
        <v>191014.64999999994</v>
      </c>
      <c r="J11115" s="27" t="s">
        <v>59</v>
      </c>
      <c r="K11115" s="2" t="s">
        <v>15</v>
      </c>
    </row>
    <row r="11116" spans="1:11" ht="12" customHeight="1" x14ac:dyDescent="0.2">
      <c r="A11116" s="2">
        <v>1700</v>
      </c>
      <c r="B11116" s="20" t="str">
        <f>VLOOKUP(C11116,'[2]05-2025'!$B$1:$C$65536,2,0)</f>
        <v>SERVIÇOS DE APOIO ADMINISTRATIVO</v>
      </c>
      <c r="C11116" s="33" t="s">
        <v>132</v>
      </c>
      <c r="D11116" s="21">
        <f>VLOOKUP(C11116,'[2]05-2025'!$B$1:$D$65536,3,0)</f>
        <v>158677.44</v>
      </c>
      <c r="E11116" s="25" t="s">
        <v>1819</v>
      </c>
      <c r="F11116" s="27" t="s">
        <v>1796</v>
      </c>
      <c r="G11116" s="26">
        <v>44.73</v>
      </c>
      <c r="H11116" s="22">
        <v>0</v>
      </c>
      <c r="I11116" s="24">
        <f t="shared" si="174"/>
        <v>191059.37999999995</v>
      </c>
      <c r="J11116" s="27" t="s">
        <v>69</v>
      </c>
      <c r="K11116" s="2" t="s">
        <v>15</v>
      </c>
    </row>
    <row r="11117" spans="1:11" ht="12" customHeight="1" x14ac:dyDescent="0.2">
      <c r="A11117" s="2">
        <v>1700</v>
      </c>
      <c r="B11117" s="20" t="str">
        <f>VLOOKUP(C11117,'[2]05-2025'!$B$1:$C$65536,2,0)</f>
        <v>SERVIÇOS DE APOIO ADMINISTRATIVO</v>
      </c>
      <c r="C11117" s="33" t="s">
        <v>132</v>
      </c>
      <c r="D11117" s="21">
        <f>VLOOKUP(C11117,'[2]05-2025'!$B$1:$D$65536,3,0)</f>
        <v>158677.44</v>
      </c>
      <c r="E11117" s="25" t="s">
        <v>1804</v>
      </c>
      <c r="F11117" s="27" t="s">
        <v>3314</v>
      </c>
      <c r="G11117" s="26">
        <v>16.2</v>
      </c>
      <c r="H11117" s="22">
        <v>0</v>
      </c>
      <c r="I11117" s="24">
        <f t="shared" si="174"/>
        <v>191075.57999999996</v>
      </c>
      <c r="J11117" s="27" t="s">
        <v>59</v>
      </c>
      <c r="K11117" s="2" t="s">
        <v>15</v>
      </c>
    </row>
    <row r="11118" spans="1:11" ht="12" customHeight="1" x14ac:dyDescent="0.2">
      <c r="A11118" s="2">
        <v>1700</v>
      </c>
      <c r="B11118" s="20" t="str">
        <f>VLOOKUP(C11118,'[2]05-2025'!$B$1:$C$65536,2,0)</f>
        <v>SERVIÇOS DE APOIO ADMINISTRATIVO</v>
      </c>
      <c r="C11118" s="33" t="s">
        <v>132</v>
      </c>
      <c r="D11118" s="21">
        <f>VLOOKUP(C11118,'[2]05-2025'!$B$1:$D$65536,3,0)</f>
        <v>158677.44</v>
      </c>
      <c r="E11118" s="25" t="s">
        <v>1804</v>
      </c>
      <c r="F11118" s="27" t="s">
        <v>2964</v>
      </c>
      <c r="G11118" s="26">
        <v>1388.34</v>
      </c>
      <c r="H11118" s="22">
        <v>0</v>
      </c>
      <c r="I11118" s="24">
        <f t="shared" si="174"/>
        <v>192463.91999999995</v>
      </c>
      <c r="J11118" s="27" t="s">
        <v>59</v>
      </c>
      <c r="K11118" s="2" t="s">
        <v>15</v>
      </c>
    </row>
    <row r="11119" spans="1:11" ht="12" customHeight="1" x14ac:dyDescent="0.2">
      <c r="A11119" s="2">
        <v>1700</v>
      </c>
      <c r="B11119" s="20" t="str">
        <f>VLOOKUP(C11119,'[2]05-2025'!$B$1:$C$65536,2,0)</f>
        <v>SERVIÇOS DE APOIO ADMINISTRATIVO</v>
      </c>
      <c r="C11119" s="33" t="s">
        <v>132</v>
      </c>
      <c r="D11119" s="21">
        <f>VLOOKUP(C11119,'[2]05-2025'!$B$1:$D$65536,3,0)</f>
        <v>158677.44</v>
      </c>
      <c r="E11119" s="25" t="s">
        <v>1821</v>
      </c>
      <c r="F11119" s="27" t="s">
        <v>2972</v>
      </c>
      <c r="G11119" s="26">
        <v>7.65</v>
      </c>
      <c r="H11119" s="22">
        <v>0</v>
      </c>
      <c r="I11119" s="24">
        <f t="shared" si="174"/>
        <v>192471.56999999995</v>
      </c>
      <c r="J11119" s="27" t="s">
        <v>59</v>
      </c>
      <c r="K11119" s="2" t="s">
        <v>15</v>
      </c>
    </row>
    <row r="11120" spans="1:11" ht="12" customHeight="1" x14ac:dyDescent="0.2">
      <c r="A11120" s="2">
        <v>1700</v>
      </c>
      <c r="B11120" s="20" t="str">
        <f>VLOOKUP(C11120,'[2]05-2025'!$B$1:$C$65536,2,0)</f>
        <v>SERVIÇOS DE APOIO ADMINISTRATIVO</v>
      </c>
      <c r="C11120" s="33" t="s">
        <v>132</v>
      </c>
      <c r="D11120" s="21">
        <f>VLOOKUP(C11120,'[2]05-2025'!$B$1:$D$65536,3,0)</f>
        <v>158677.44</v>
      </c>
      <c r="E11120" s="25" t="s">
        <v>1821</v>
      </c>
      <c r="F11120" s="27" t="s">
        <v>1664</v>
      </c>
      <c r="G11120" s="26">
        <v>0.16</v>
      </c>
      <c r="H11120" s="22">
        <v>0</v>
      </c>
      <c r="I11120" s="24">
        <f t="shared" si="174"/>
        <v>192471.72999999995</v>
      </c>
      <c r="J11120" s="27" t="s">
        <v>71</v>
      </c>
      <c r="K11120" s="2" t="s">
        <v>15</v>
      </c>
    </row>
    <row r="11121" spans="1:11" ht="12" customHeight="1" x14ac:dyDescent="0.2">
      <c r="A11121" s="2">
        <v>1700</v>
      </c>
      <c r="B11121" s="20" t="str">
        <f>VLOOKUP(C11121,'[2]05-2025'!$B$1:$C$65536,2,0)</f>
        <v>SERVIÇOS DE APOIO ADMINISTRATIVO</v>
      </c>
      <c r="C11121" s="33" t="s">
        <v>132</v>
      </c>
      <c r="D11121" s="21">
        <f>VLOOKUP(C11121,'[2]05-2025'!$B$1:$D$65536,3,0)</f>
        <v>158677.44</v>
      </c>
      <c r="E11121" s="25" t="s">
        <v>1821</v>
      </c>
      <c r="F11121" s="27" t="s">
        <v>1664</v>
      </c>
      <c r="G11121" s="26">
        <v>3.74</v>
      </c>
      <c r="H11121" s="22">
        <v>0</v>
      </c>
      <c r="I11121" s="24">
        <f t="shared" si="174"/>
        <v>192475.46999999994</v>
      </c>
      <c r="J11121" s="27" t="s">
        <v>71</v>
      </c>
      <c r="K11121" s="2" t="s">
        <v>15</v>
      </c>
    </row>
    <row r="11122" spans="1:11" ht="12" customHeight="1" x14ac:dyDescent="0.2">
      <c r="A11122" s="2">
        <v>1700</v>
      </c>
      <c r="B11122" s="20" t="str">
        <f>VLOOKUP(C11122,'[2]05-2025'!$B$1:$C$65536,2,0)</f>
        <v>SERVIÇOS DE APOIO ADMINISTRATIVO</v>
      </c>
      <c r="C11122" s="33" t="s">
        <v>132</v>
      </c>
      <c r="D11122" s="21">
        <f>VLOOKUP(C11122,'[2]05-2025'!$B$1:$D$65536,3,0)</f>
        <v>158677.44</v>
      </c>
      <c r="E11122" s="25" t="s">
        <v>1821</v>
      </c>
      <c r="F11122" s="27" t="s">
        <v>2974</v>
      </c>
      <c r="G11122" s="26">
        <v>183.46</v>
      </c>
      <c r="H11122" s="22">
        <v>0</v>
      </c>
      <c r="I11122" s="24">
        <f t="shared" si="174"/>
        <v>192658.92999999993</v>
      </c>
      <c r="J11122" s="27" t="s">
        <v>59</v>
      </c>
      <c r="K11122" s="2" t="s">
        <v>15</v>
      </c>
    </row>
    <row r="11123" spans="1:11" ht="12" customHeight="1" x14ac:dyDescent="0.2">
      <c r="A11123" s="2">
        <v>1700</v>
      </c>
      <c r="B11123" s="20" t="str">
        <f>VLOOKUP(C11123,'[2]05-2025'!$B$1:$C$65536,2,0)</f>
        <v>SERVIÇOS DE APOIO ADMINISTRATIVO</v>
      </c>
      <c r="C11123" s="33" t="s">
        <v>132</v>
      </c>
      <c r="D11123" s="21">
        <f>VLOOKUP(C11123,'[2]05-2025'!$B$1:$D$65536,3,0)</f>
        <v>158677.44</v>
      </c>
      <c r="E11123" s="25" t="s">
        <v>1821</v>
      </c>
      <c r="F11123" s="27" t="s">
        <v>2976</v>
      </c>
      <c r="G11123" s="26">
        <v>47.15</v>
      </c>
      <c r="H11123" s="22">
        <v>0</v>
      </c>
      <c r="I11123" s="24">
        <f t="shared" si="174"/>
        <v>192706.07999999993</v>
      </c>
      <c r="J11123" s="27" t="s">
        <v>59</v>
      </c>
      <c r="K11123" s="2" t="s">
        <v>15</v>
      </c>
    </row>
    <row r="11124" spans="1:11" ht="12" customHeight="1" x14ac:dyDescent="0.2">
      <c r="A11124" s="2">
        <v>1700</v>
      </c>
      <c r="B11124" s="20" t="str">
        <f>VLOOKUP(C11124,'[2]05-2025'!$B$1:$C$65536,2,0)</f>
        <v>SERVIÇOS DE APOIO ADMINISTRATIVO</v>
      </c>
      <c r="C11124" s="33" t="s">
        <v>132</v>
      </c>
      <c r="D11124" s="21">
        <f>VLOOKUP(C11124,'[2]05-2025'!$B$1:$D$65536,3,0)</f>
        <v>158677.44</v>
      </c>
      <c r="E11124" s="25" t="s">
        <v>1821</v>
      </c>
      <c r="F11124" s="27" t="s">
        <v>1664</v>
      </c>
      <c r="G11124" s="26">
        <v>0.96</v>
      </c>
      <c r="H11124" s="22">
        <v>0</v>
      </c>
      <c r="I11124" s="24">
        <f t="shared" si="174"/>
        <v>192707.03999999992</v>
      </c>
      <c r="J11124" s="27" t="s">
        <v>71</v>
      </c>
      <c r="K11124" s="2" t="s">
        <v>15</v>
      </c>
    </row>
    <row r="11125" spans="1:11" ht="12" customHeight="1" x14ac:dyDescent="0.2">
      <c r="A11125" s="2">
        <v>1700</v>
      </c>
      <c r="B11125" s="20" t="str">
        <f>VLOOKUP(C11125,'[2]05-2025'!$B$1:$C$65536,2,0)</f>
        <v>SERVIÇOS DE APOIO ADMINISTRATIVO</v>
      </c>
      <c r="C11125" s="33" t="s">
        <v>132</v>
      </c>
      <c r="D11125" s="21">
        <f>VLOOKUP(C11125,'[2]05-2025'!$B$1:$D$65536,3,0)</f>
        <v>158677.44</v>
      </c>
      <c r="E11125" s="25" t="s">
        <v>1821</v>
      </c>
      <c r="F11125" s="27" t="s">
        <v>1664</v>
      </c>
      <c r="G11125" s="26">
        <v>7.0000000000000007E-2</v>
      </c>
      <c r="H11125" s="22">
        <v>0</v>
      </c>
      <c r="I11125" s="24">
        <f t="shared" si="174"/>
        <v>192707.10999999993</v>
      </c>
      <c r="J11125" s="27" t="s">
        <v>71</v>
      </c>
      <c r="K11125" s="2" t="s">
        <v>15</v>
      </c>
    </row>
    <row r="11126" spans="1:11" ht="12" customHeight="1" x14ac:dyDescent="0.2">
      <c r="A11126" s="2">
        <v>1700</v>
      </c>
      <c r="B11126" s="20" t="str">
        <f>VLOOKUP(C11126,'[2]05-2025'!$B$1:$C$65536,2,0)</f>
        <v>SERVIÇOS DE APOIO ADMINISTRATIVO</v>
      </c>
      <c r="C11126" s="33" t="s">
        <v>132</v>
      </c>
      <c r="D11126" s="21">
        <f>VLOOKUP(C11126,'[2]05-2025'!$B$1:$D$65536,3,0)</f>
        <v>158677.44</v>
      </c>
      <c r="E11126" s="25" t="s">
        <v>1821</v>
      </c>
      <c r="F11126" s="27" t="s">
        <v>2979</v>
      </c>
      <c r="G11126" s="26">
        <v>3.33</v>
      </c>
      <c r="H11126" s="22">
        <v>0</v>
      </c>
      <c r="I11126" s="24">
        <f t="shared" si="174"/>
        <v>192710.43999999992</v>
      </c>
      <c r="J11126" s="27" t="s">
        <v>59</v>
      </c>
      <c r="K11126" s="2" t="s">
        <v>15</v>
      </c>
    </row>
    <row r="11127" spans="1:11" ht="12" customHeight="1" x14ac:dyDescent="0.2">
      <c r="A11127" s="2">
        <v>1700</v>
      </c>
      <c r="B11127" s="20" t="str">
        <f>VLOOKUP(C11127,'[2]05-2025'!$B$1:$C$65536,2,0)</f>
        <v>SERVIÇOS DE APOIO ADMINISTRATIVO</v>
      </c>
      <c r="C11127" s="33" t="s">
        <v>132</v>
      </c>
      <c r="D11127" s="21">
        <f>VLOOKUP(C11127,'[2]05-2025'!$B$1:$D$65536,3,0)</f>
        <v>158677.44</v>
      </c>
      <c r="E11127" s="25" t="s">
        <v>1821</v>
      </c>
      <c r="F11127" s="27" t="s">
        <v>2980</v>
      </c>
      <c r="G11127" s="26">
        <v>40.770000000000003</v>
      </c>
      <c r="H11127" s="22">
        <v>0</v>
      </c>
      <c r="I11127" s="24">
        <f t="shared" si="174"/>
        <v>192751.2099999999</v>
      </c>
      <c r="J11127" s="27" t="s">
        <v>59</v>
      </c>
      <c r="K11127" s="2" t="s">
        <v>15</v>
      </c>
    </row>
    <row r="11128" spans="1:11" ht="12" customHeight="1" x14ac:dyDescent="0.2">
      <c r="A11128" s="2">
        <v>1700</v>
      </c>
      <c r="B11128" s="20" t="str">
        <f>VLOOKUP(C11128,'[2]05-2025'!$B$1:$C$65536,2,0)</f>
        <v>SERVIÇOS DE APOIO ADMINISTRATIVO</v>
      </c>
      <c r="C11128" s="33" t="s">
        <v>132</v>
      </c>
      <c r="D11128" s="21">
        <f>VLOOKUP(C11128,'[2]05-2025'!$B$1:$D$65536,3,0)</f>
        <v>158677.44</v>
      </c>
      <c r="E11128" s="25" t="s">
        <v>1821</v>
      </c>
      <c r="F11128" s="27" t="s">
        <v>1664</v>
      </c>
      <c r="G11128" s="26">
        <v>0.83</v>
      </c>
      <c r="H11128" s="22">
        <v>0</v>
      </c>
      <c r="I11128" s="24">
        <f t="shared" si="174"/>
        <v>192752.03999999989</v>
      </c>
      <c r="J11128" s="27" t="s">
        <v>71</v>
      </c>
      <c r="K11128" s="2" t="s">
        <v>15</v>
      </c>
    </row>
    <row r="11129" spans="1:11" ht="12" customHeight="1" x14ac:dyDescent="0.2">
      <c r="A11129" s="2">
        <v>1700</v>
      </c>
      <c r="B11129" s="20" t="str">
        <f>VLOOKUP(C11129,'[2]05-2025'!$B$1:$C$65536,2,0)</f>
        <v>SERVIÇOS DE APOIO ADMINISTRATIVO</v>
      </c>
      <c r="C11129" s="33" t="s">
        <v>132</v>
      </c>
      <c r="D11129" s="21">
        <f>VLOOKUP(C11129,'[2]05-2025'!$B$1:$D$65536,3,0)</f>
        <v>158677.44</v>
      </c>
      <c r="E11129" s="25" t="s">
        <v>1822</v>
      </c>
      <c r="F11129" s="27" t="s">
        <v>1664</v>
      </c>
      <c r="G11129" s="26">
        <v>0.11</v>
      </c>
      <c r="H11129" s="22">
        <v>0</v>
      </c>
      <c r="I11129" s="24">
        <f t="shared" si="174"/>
        <v>192752.14999999988</v>
      </c>
      <c r="J11129" s="27" t="s">
        <v>71</v>
      </c>
      <c r="K11129" s="2" t="s">
        <v>15</v>
      </c>
    </row>
    <row r="11130" spans="1:11" ht="12" customHeight="1" x14ac:dyDescent="0.2">
      <c r="A11130" s="2">
        <v>1700</v>
      </c>
      <c r="B11130" s="20" t="str">
        <f>VLOOKUP(C11130,'[2]05-2025'!$B$1:$C$65536,2,0)</f>
        <v>SERVIÇOS DE APOIO ADMINISTRATIVO</v>
      </c>
      <c r="C11130" s="33" t="s">
        <v>132</v>
      </c>
      <c r="D11130" s="21">
        <f>VLOOKUP(C11130,'[2]05-2025'!$B$1:$D$65536,3,0)</f>
        <v>158677.44</v>
      </c>
      <c r="E11130" s="25" t="s">
        <v>1822</v>
      </c>
      <c r="F11130" s="27" t="s">
        <v>2982</v>
      </c>
      <c r="G11130" s="26">
        <v>5.16</v>
      </c>
      <c r="H11130" s="22">
        <v>0</v>
      </c>
      <c r="I11130" s="24">
        <f t="shared" si="174"/>
        <v>192757.30999999988</v>
      </c>
      <c r="J11130" s="27" t="s">
        <v>59</v>
      </c>
      <c r="K11130" s="2" t="s">
        <v>15</v>
      </c>
    </row>
    <row r="11131" spans="1:11" ht="12" customHeight="1" x14ac:dyDescent="0.2">
      <c r="A11131" s="2">
        <v>1700</v>
      </c>
      <c r="B11131" s="20" t="str">
        <f>VLOOKUP(C11131,'[2]05-2025'!$B$1:$C$65536,2,0)</f>
        <v>SERVIÇOS DE APOIO ADMINISTRATIVO</v>
      </c>
      <c r="C11131" s="33" t="s">
        <v>132</v>
      </c>
      <c r="D11131" s="21">
        <f>VLOOKUP(C11131,'[2]05-2025'!$B$1:$D$65536,3,0)</f>
        <v>158677.44</v>
      </c>
      <c r="E11131" s="25" t="s">
        <v>1822</v>
      </c>
      <c r="F11131" s="27" t="s">
        <v>1664</v>
      </c>
      <c r="G11131" s="26">
        <v>0.52</v>
      </c>
      <c r="H11131" s="22">
        <v>0</v>
      </c>
      <c r="I11131" s="24">
        <f t="shared" si="174"/>
        <v>192757.82999999987</v>
      </c>
      <c r="J11131" s="27" t="s">
        <v>71</v>
      </c>
      <c r="K11131" s="2" t="s">
        <v>15</v>
      </c>
    </row>
    <row r="11132" spans="1:11" ht="12" customHeight="1" x14ac:dyDescent="0.2">
      <c r="A11132" s="2">
        <v>1700</v>
      </c>
      <c r="B11132" s="20" t="str">
        <f>VLOOKUP(C11132,'[2]05-2025'!$B$1:$C$65536,2,0)</f>
        <v>SERVIÇOS DE APOIO ADMINISTRATIVO</v>
      </c>
      <c r="C11132" s="33" t="s">
        <v>132</v>
      </c>
      <c r="D11132" s="21">
        <f>VLOOKUP(C11132,'[2]05-2025'!$B$1:$D$65536,3,0)</f>
        <v>158677.44</v>
      </c>
      <c r="E11132" s="25" t="s">
        <v>1822</v>
      </c>
      <c r="F11132" s="27" t="s">
        <v>2983</v>
      </c>
      <c r="G11132" s="26">
        <v>25.48</v>
      </c>
      <c r="H11132" s="22">
        <v>0</v>
      </c>
      <c r="I11132" s="24">
        <f t="shared" si="174"/>
        <v>192783.30999999988</v>
      </c>
      <c r="J11132" s="27" t="s">
        <v>59</v>
      </c>
      <c r="K11132" s="2" t="s">
        <v>15</v>
      </c>
    </row>
    <row r="11133" spans="1:11" ht="12" customHeight="1" x14ac:dyDescent="0.2">
      <c r="A11133" s="2">
        <v>1700</v>
      </c>
      <c r="B11133" s="20" t="str">
        <f>VLOOKUP(C11133,'[2]05-2025'!$B$1:$C$65536,2,0)</f>
        <v>SERVIÇOS DE APOIO ADMINISTRATIVO</v>
      </c>
      <c r="C11133" s="33" t="s">
        <v>132</v>
      </c>
      <c r="D11133" s="21">
        <f>VLOOKUP(C11133,'[2]05-2025'!$B$1:$D$65536,3,0)</f>
        <v>158677.44</v>
      </c>
      <c r="E11133" s="25" t="s">
        <v>1822</v>
      </c>
      <c r="F11133" s="27" t="s">
        <v>2984</v>
      </c>
      <c r="G11133" s="26">
        <v>677.98</v>
      </c>
      <c r="H11133" s="22">
        <v>0</v>
      </c>
      <c r="I11133" s="24">
        <f t="shared" si="174"/>
        <v>193461.28999999989</v>
      </c>
      <c r="J11133" s="27" t="s">
        <v>59</v>
      </c>
      <c r="K11133" s="2" t="s">
        <v>15</v>
      </c>
    </row>
    <row r="11134" spans="1:11" ht="12" customHeight="1" x14ac:dyDescent="0.2">
      <c r="A11134" s="2">
        <v>1700</v>
      </c>
      <c r="B11134" s="20" t="str">
        <f>VLOOKUP(C11134,'[2]05-2025'!$B$1:$C$65536,2,0)</f>
        <v>SERVIÇOS DE APOIO ADMINISTRATIVO</v>
      </c>
      <c r="C11134" s="33" t="s">
        <v>132</v>
      </c>
      <c r="D11134" s="21">
        <f>VLOOKUP(C11134,'[2]05-2025'!$B$1:$D$65536,3,0)</f>
        <v>158677.44</v>
      </c>
      <c r="E11134" s="25" t="s">
        <v>1822</v>
      </c>
      <c r="F11134" s="27" t="s">
        <v>1664</v>
      </c>
      <c r="G11134" s="26">
        <v>13.84</v>
      </c>
      <c r="H11134" s="22">
        <v>0</v>
      </c>
      <c r="I11134" s="24">
        <f t="shared" si="174"/>
        <v>193475.12999999989</v>
      </c>
      <c r="J11134" s="27" t="s">
        <v>71</v>
      </c>
      <c r="K11134" s="2" t="s">
        <v>15</v>
      </c>
    </row>
    <row r="11135" spans="1:11" ht="12" customHeight="1" x14ac:dyDescent="0.2">
      <c r="A11135" s="2">
        <v>1700</v>
      </c>
      <c r="B11135" s="20" t="str">
        <f>VLOOKUP(C11135,'[2]05-2025'!$B$1:$C$65536,2,0)</f>
        <v>SERVIÇOS DE APOIO ADMINISTRATIVO</v>
      </c>
      <c r="C11135" s="33" t="s">
        <v>132</v>
      </c>
      <c r="D11135" s="21">
        <f>VLOOKUP(C11135,'[2]05-2025'!$B$1:$D$65536,3,0)</f>
        <v>158677.44</v>
      </c>
      <c r="E11135" s="25" t="s">
        <v>1822</v>
      </c>
      <c r="F11135" s="27" t="s">
        <v>1664</v>
      </c>
      <c r="G11135" s="26">
        <v>14.69</v>
      </c>
      <c r="H11135" s="22">
        <v>0</v>
      </c>
      <c r="I11135" s="24">
        <f t="shared" si="174"/>
        <v>193489.81999999989</v>
      </c>
      <c r="J11135" s="27" t="s">
        <v>71</v>
      </c>
      <c r="K11135" s="2" t="s">
        <v>15</v>
      </c>
    </row>
    <row r="11136" spans="1:11" ht="12" customHeight="1" x14ac:dyDescent="0.2">
      <c r="A11136" s="2">
        <v>1700</v>
      </c>
      <c r="B11136" s="20" t="str">
        <f>VLOOKUP(C11136,'[2]05-2025'!$B$1:$C$65536,2,0)</f>
        <v>SERVIÇOS DE APOIO ADMINISTRATIVO</v>
      </c>
      <c r="C11136" s="33" t="s">
        <v>132</v>
      </c>
      <c r="D11136" s="21">
        <f>VLOOKUP(C11136,'[2]05-2025'!$B$1:$D$65536,3,0)</f>
        <v>158677.44</v>
      </c>
      <c r="E11136" s="25" t="s">
        <v>1822</v>
      </c>
      <c r="F11136" s="27" t="s">
        <v>2986</v>
      </c>
      <c r="G11136" s="26">
        <v>719.75</v>
      </c>
      <c r="H11136" s="22">
        <v>0</v>
      </c>
      <c r="I11136" s="24">
        <f t="shared" si="174"/>
        <v>194209.56999999989</v>
      </c>
      <c r="J11136" s="27" t="s">
        <v>59</v>
      </c>
      <c r="K11136" s="2" t="s">
        <v>15</v>
      </c>
    </row>
    <row r="11137" spans="1:11" ht="12" customHeight="1" x14ac:dyDescent="0.2">
      <c r="A11137" s="2">
        <v>1700</v>
      </c>
      <c r="B11137" s="20" t="str">
        <f>VLOOKUP(C11137,'[2]05-2025'!$B$1:$C$65536,2,0)</f>
        <v>SERVIÇOS DE APOIO ADMINISTRATIVO</v>
      </c>
      <c r="C11137" s="33" t="s">
        <v>132</v>
      </c>
      <c r="D11137" s="21">
        <f>VLOOKUP(C11137,'[2]05-2025'!$B$1:$D$65536,3,0)</f>
        <v>158677.44</v>
      </c>
      <c r="E11137" s="25" t="s">
        <v>1822</v>
      </c>
      <c r="F11137" s="27" t="s">
        <v>1664</v>
      </c>
      <c r="G11137" s="26">
        <v>0.52</v>
      </c>
      <c r="H11137" s="22">
        <v>0</v>
      </c>
      <c r="I11137" s="24">
        <f t="shared" si="174"/>
        <v>194210.08999999988</v>
      </c>
      <c r="J11137" s="27" t="s">
        <v>71</v>
      </c>
      <c r="K11137" s="2" t="s">
        <v>15</v>
      </c>
    </row>
    <row r="11138" spans="1:11" ht="12" customHeight="1" x14ac:dyDescent="0.2">
      <c r="A11138" s="2">
        <v>1700</v>
      </c>
      <c r="B11138" s="20" t="str">
        <f>VLOOKUP(C11138,'[2]05-2025'!$B$1:$C$65536,2,0)</f>
        <v>SERVIÇOS DE APOIO ADMINISTRATIVO</v>
      </c>
      <c r="C11138" s="33" t="s">
        <v>132</v>
      </c>
      <c r="D11138" s="21">
        <f>VLOOKUP(C11138,'[2]05-2025'!$B$1:$D$65536,3,0)</f>
        <v>158677.44</v>
      </c>
      <c r="E11138" s="25" t="s">
        <v>1822</v>
      </c>
      <c r="F11138" s="27" t="s">
        <v>2987</v>
      </c>
      <c r="G11138" s="26">
        <v>25.48</v>
      </c>
      <c r="H11138" s="22">
        <v>0</v>
      </c>
      <c r="I11138" s="24">
        <f t="shared" si="174"/>
        <v>194235.56999999989</v>
      </c>
      <c r="J11138" s="27" t="s">
        <v>59</v>
      </c>
      <c r="K11138" s="2" t="s">
        <v>15</v>
      </c>
    </row>
    <row r="11139" spans="1:11" ht="12" customHeight="1" x14ac:dyDescent="0.2">
      <c r="A11139" s="2">
        <v>1700</v>
      </c>
      <c r="B11139" s="20" t="str">
        <f>VLOOKUP(C11139,'[2]05-2025'!$B$1:$C$65536,2,0)</f>
        <v>SERVIÇOS DE APOIO ADMINISTRATIVO</v>
      </c>
      <c r="C11139" s="33" t="s">
        <v>132</v>
      </c>
      <c r="D11139" s="21">
        <f>VLOOKUP(C11139,'[2]05-2025'!$B$1:$D$65536,3,0)</f>
        <v>158677.44</v>
      </c>
      <c r="E11139" s="25" t="s">
        <v>1822</v>
      </c>
      <c r="F11139" s="27" t="s">
        <v>2989</v>
      </c>
      <c r="G11139" s="26">
        <v>14.21</v>
      </c>
      <c r="H11139" s="22">
        <v>0</v>
      </c>
      <c r="I11139" s="24">
        <f t="shared" ref="I11139:I11202" si="175">IF(C11139&lt;&gt;C11138,D11139+G11139-H11139,IF(C11139=C11138,I11138+G11139-H11139,"falso"))</f>
        <v>194249.77999999988</v>
      </c>
      <c r="J11139" s="27" t="s">
        <v>59</v>
      </c>
      <c r="K11139" s="2" t="s">
        <v>15</v>
      </c>
    </row>
    <row r="11140" spans="1:11" ht="12" customHeight="1" x14ac:dyDescent="0.2">
      <c r="A11140" s="2">
        <v>1700</v>
      </c>
      <c r="B11140" s="20" t="str">
        <f>VLOOKUP(C11140,'[2]05-2025'!$B$1:$C$65536,2,0)</f>
        <v>SERVIÇOS DE APOIO ADMINISTRATIVO</v>
      </c>
      <c r="C11140" s="33" t="s">
        <v>132</v>
      </c>
      <c r="D11140" s="21">
        <f>VLOOKUP(C11140,'[2]05-2025'!$B$1:$D$65536,3,0)</f>
        <v>158677.44</v>
      </c>
      <c r="E11140" s="25" t="s">
        <v>1822</v>
      </c>
      <c r="F11140" s="27" t="s">
        <v>1664</v>
      </c>
      <c r="G11140" s="26">
        <v>0.28999999999999998</v>
      </c>
      <c r="H11140" s="22">
        <v>0</v>
      </c>
      <c r="I11140" s="24">
        <f t="shared" si="175"/>
        <v>194250.06999999989</v>
      </c>
      <c r="J11140" s="27" t="s">
        <v>71</v>
      </c>
      <c r="K11140" s="2" t="s">
        <v>15</v>
      </c>
    </row>
    <row r="11141" spans="1:11" ht="12" customHeight="1" x14ac:dyDescent="0.2">
      <c r="A11141" s="2">
        <v>1700</v>
      </c>
      <c r="B11141" s="20" t="str">
        <f>VLOOKUP(C11141,'[2]05-2025'!$B$1:$C$65536,2,0)</f>
        <v>SERVIÇOS DE APOIO ADMINISTRATIVO</v>
      </c>
      <c r="C11141" s="33" t="s">
        <v>132</v>
      </c>
      <c r="D11141" s="21">
        <f>VLOOKUP(C11141,'[2]05-2025'!$B$1:$D$65536,3,0)</f>
        <v>158677.44</v>
      </c>
      <c r="E11141" s="25" t="s">
        <v>1822</v>
      </c>
      <c r="F11141" s="27" t="s">
        <v>2991</v>
      </c>
      <c r="G11141" s="26">
        <v>26.66</v>
      </c>
      <c r="H11141" s="22">
        <v>0</v>
      </c>
      <c r="I11141" s="24">
        <f t="shared" si="175"/>
        <v>194276.72999999989</v>
      </c>
      <c r="J11141" s="27" t="s">
        <v>59</v>
      </c>
      <c r="K11141" s="2" t="s">
        <v>15</v>
      </c>
    </row>
    <row r="11142" spans="1:11" ht="12" customHeight="1" x14ac:dyDescent="0.2">
      <c r="A11142" s="2">
        <v>1700</v>
      </c>
      <c r="B11142" s="20" t="str">
        <f>VLOOKUP(C11142,'[2]05-2025'!$B$1:$C$65536,2,0)</f>
        <v>SERVIÇOS DE APOIO ADMINISTRATIVO</v>
      </c>
      <c r="C11142" s="33" t="s">
        <v>132</v>
      </c>
      <c r="D11142" s="21">
        <f>VLOOKUP(C11142,'[2]05-2025'!$B$1:$D$65536,3,0)</f>
        <v>158677.44</v>
      </c>
      <c r="E11142" s="25" t="s">
        <v>1822</v>
      </c>
      <c r="F11142" s="27" t="s">
        <v>1664</v>
      </c>
      <c r="G11142" s="26">
        <v>0.54</v>
      </c>
      <c r="H11142" s="22">
        <v>0</v>
      </c>
      <c r="I11142" s="24">
        <f t="shared" si="175"/>
        <v>194277.2699999999</v>
      </c>
      <c r="J11142" s="27" t="s">
        <v>71</v>
      </c>
      <c r="K11142" s="2" t="s">
        <v>15</v>
      </c>
    </row>
    <row r="11143" spans="1:11" ht="12" customHeight="1" x14ac:dyDescent="0.2">
      <c r="A11143" s="2">
        <v>1700</v>
      </c>
      <c r="B11143" s="20" t="str">
        <f>VLOOKUP(C11143,'[2]05-2025'!$B$1:$C$65536,2,0)</f>
        <v>SERVIÇOS DE APOIO ADMINISTRATIVO</v>
      </c>
      <c r="C11143" s="33" t="s">
        <v>132</v>
      </c>
      <c r="D11143" s="21">
        <f>VLOOKUP(C11143,'[2]05-2025'!$B$1:$D$65536,3,0)</f>
        <v>158677.44</v>
      </c>
      <c r="E11143" s="25" t="s">
        <v>1822</v>
      </c>
      <c r="F11143" s="27" t="s">
        <v>3302</v>
      </c>
      <c r="G11143" s="26">
        <v>225.4</v>
      </c>
      <c r="H11143" s="22">
        <v>0</v>
      </c>
      <c r="I11143" s="24">
        <f t="shared" si="175"/>
        <v>194502.6699999999</v>
      </c>
      <c r="J11143" s="27" t="s">
        <v>59</v>
      </c>
      <c r="K11143" s="2" t="s">
        <v>15</v>
      </c>
    </row>
    <row r="11144" spans="1:11" ht="12" customHeight="1" x14ac:dyDescent="0.2">
      <c r="A11144" s="2">
        <v>1700</v>
      </c>
      <c r="B11144" s="20" t="str">
        <f>VLOOKUP(C11144,'[2]05-2025'!$B$1:$C$65536,2,0)</f>
        <v>SERVIÇOS DE APOIO ADMINISTRATIVO</v>
      </c>
      <c r="C11144" s="33" t="s">
        <v>132</v>
      </c>
      <c r="D11144" s="21">
        <f>VLOOKUP(C11144,'[2]05-2025'!$B$1:$D$65536,3,0)</f>
        <v>158677.44</v>
      </c>
      <c r="E11144" s="25" t="s">
        <v>1822</v>
      </c>
      <c r="F11144" s="27" t="s">
        <v>1664</v>
      </c>
      <c r="G11144" s="26">
        <v>4.5999999999999996</v>
      </c>
      <c r="H11144" s="22">
        <v>0</v>
      </c>
      <c r="I11144" s="24">
        <f t="shared" si="175"/>
        <v>194507.2699999999</v>
      </c>
      <c r="J11144" s="27" t="s">
        <v>71</v>
      </c>
      <c r="K11144" s="2" t="s">
        <v>15</v>
      </c>
    </row>
    <row r="11145" spans="1:11" ht="12" customHeight="1" x14ac:dyDescent="0.2">
      <c r="A11145" s="2">
        <v>1700</v>
      </c>
      <c r="B11145" s="20" t="str">
        <f>VLOOKUP(C11145,'[2]05-2025'!$B$1:$C$65536,2,0)</f>
        <v>SERVIÇOS DE APOIO ADMINISTRATIVO</v>
      </c>
      <c r="C11145" s="33" t="s">
        <v>132</v>
      </c>
      <c r="D11145" s="21">
        <f>VLOOKUP(C11145,'[2]05-2025'!$B$1:$D$65536,3,0)</f>
        <v>158677.44</v>
      </c>
      <c r="E11145" s="25" t="s">
        <v>1822</v>
      </c>
      <c r="F11145" s="27" t="s">
        <v>2992</v>
      </c>
      <c r="G11145" s="26">
        <v>1185.4100000000001</v>
      </c>
      <c r="H11145" s="22">
        <v>0</v>
      </c>
      <c r="I11145" s="24">
        <f t="shared" si="175"/>
        <v>195692.67999999991</v>
      </c>
      <c r="J11145" s="27" t="s">
        <v>59</v>
      </c>
      <c r="K11145" s="2" t="s">
        <v>15</v>
      </c>
    </row>
    <row r="11146" spans="1:11" ht="12" customHeight="1" x14ac:dyDescent="0.2">
      <c r="A11146" s="2">
        <v>1700</v>
      </c>
      <c r="B11146" s="20" t="str">
        <f>VLOOKUP(C11146,'[2]05-2025'!$B$1:$C$65536,2,0)</f>
        <v>SERVIÇOS DE APOIO ADMINISTRATIVO</v>
      </c>
      <c r="C11146" s="33" t="s">
        <v>132</v>
      </c>
      <c r="D11146" s="21">
        <f>VLOOKUP(C11146,'[2]05-2025'!$B$1:$D$65536,3,0)</f>
        <v>158677.44</v>
      </c>
      <c r="E11146" s="25" t="s">
        <v>1822</v>
      </c>
      <c r="F11146" s="27" t="s">
        <v>1664</v>
      </c>
      <c r="G11146" s="26">
        <v>24.19</v>
      </c>
      <c r="H11146" s="22">
        <v>0</v>
      </c>
      <c r="I11146" s="24">
        <f t="shared" si="175"/>
        <v>195716.86999999991</v>
      </c>
      <c r="J11146" s="27" t="s">
        <v>71</v>
      </c>
      <c r="K11146" s="2" t="s">
        <v>15</v>
      </c>
    </row>
    <row r="11147" spans="1:11" ht="12" customHeight="1" x14ac:dyDescent="0.2">
      <c r="A11147" s="2">
        <v>1700</v>
      </c>
      <c r="B11147" s="20" t="str">
        <f>VLOOKUP(C11147,'[2]05-2025'!$B$1:$C$65536,2,0)</f>
        <v>SERVIÇOS DE APOIO ADMINISTRATIVO</v>
      </c>
      <c r="C11147" s="33" t="s">
        <v>132</v>
      </c>
      <c r="D11147" s="21">
        <f>VLOOKUP(C11147,'[2]05-2025'!$B$1:$D$65536,3,0)</f>
        <v>158677.44</v>
      </c>
      <c r="E11147" s="25" t="s">
        <v>1824</v>
      </c>
      <c r="F11147" s="27" t="s">
        <v>1744</v>
      </c>
      <c r="G11147" s="26">
        <v>424.66</v>
      </c>
      <c r="H11147" s="22">
        <v>0</v>
      </c>
      <c r="I11147" s="24">
        <f t="shared" si="175"/>
        <v>196141.52999999991</v>
      </c>
      <c r="J11147" s="27" t="s">
        <v>35</v>
      </c>
      <c r="K11147" s="2" t="s">
        <v>15</v>
      </c>
    </row>
    <row r="11148" spans="1:11" ht="12" customHeight="1" x14ac:dyDescent="0.2">
      <c r="A11148" s="2">
        <v>1700</v>
      </c>
      <c r="B11148" s="20" t="str">
        <f>VLOOKUP(C11148,'[2]05-2025'!$B$1:$C$65536,2,0)</f>
        <v>SERVIÇOS DE APOIO ADMINISTRATIVO</v>
      </c>
      <c r="C11148" s="33" t="s">
        <v>132</v>
      </c>
      <c r="D11148" s="21">
        <f>VLOOKUP(C11148,'[2]05-2025'!$B$1:$D$65536,3,0)</f>
        <v>158677.44</v>
      </c>
      <c r="E11148" s="25" t="s">
        <v>1824</v>
      </c>
      <c r="F11148" s="27" t="s">
        <v>3011</v>
      </c>
      <c r="G11148" s="26">
        <v>6405.73</v>
      </c>
      <c r="H11148" s="22">
        <v>0</v>
      </c>
      <c r="I11148" s="24">
        <f t="shared" si="175"/>
        <v>202547.25999999992</v>
      </c>
      <c r="J11148" s="27" t="s">
        <v>60</v>
      </c>
      <c r="K11148" s="2" t="s">
        <v>15</v>
      </c>
    </row>
    <row r="11149" spans="1:11" ht="12" customHeight="1" x14ac:dyDescent="0.2">
      <c r="A11149" s="2">
        <v>1700</v>
      </c>
      <c r="B11149" s="20" t="str">
        <f>VLOOKUP(C11149,'[2]05-2025'!$B$1:$C$65536,2,0)</f>
        <v>SERVIÇOS DE APOIO ADMINISTRATIVO</v>
      </c>
      <c r="C11149" s="33" t="s">
        <v>132</v>
      </c>
      <c r="D11149" s="21">
        <f>VLOOKUP(C11149,'[2]05-2025'!$B$1:$D$65536,3,0)</f>
        <v>158677.44</v>
      </c>
      <c r="E11149" s="25" t="s">
        <v>1824</v>
      </c>
      <c r="F11149" s="27" t="s">
        <v>3024</v>
      </c>
      <c r="G11149" s="26">
        <v>11937.68</v>
      </c>
      <c r="H11149" s="22">
        <v>0</v>
      </c>
      <c r="I11149" s="24">
        <f t="shared" si="175"/>
        <v>214484.93999999992</v>
      </c>
      <c r="J11149" s="27" t="s">
        <v>60</v>
      </c>
      <c r="K11149" s="2" t="s">
        <v>15</v>
      </c>
    </row>
    <row r="11150" spans="1:11" ht="12" customHeight="1" x14ac:dyDescent="0.2">
      <c r="A11150" s="2">
        <v>1700</v>
      </c>
      <c r="B11150" s="20" t="str">
        <f>VLOOKUP(C11150,'[2]05-2025'!$B$1:$C$65536,2,0)</f>
        <v>SERVIÇOS DE APOIO ADMINISTRATIVO</v>
      </c>
      <c r="C11150" s="33" t="s">
        <v>132</v>
      </c>
      <c r="D11150" s="21">
        <f>VLOOKUP(C11150,'[2]05-2025'!$B$1:$D$65536,3,0)</f>
        <v>158677.44</v>
      </c>
      <c r="E11150" s="25" t="s">
        <v>1824</v>
      </c>
      <c r="F11150" s="27" t="s">
        <v>3030</v>
      </c>
      <c r="G11150" s="26">
        <v>1040</v>
      </c>
      <c r="H11150" s="22">
        <v>0</v>
      </c>
      <c r="I11150" s="24">
        <f t="shared" si="175"/>
        <v>215524.93999999992</v>
      </c>
      <c r="J11150" s="27" t="s">
        <v>60</v>
      </c>
      <c r="K11150" s="2" t="s">
        <v>15</v>
      </c>
    </row>
    <row r="11151" spans="1:11" ht="12" customHeight="1" x14ac:dyDescent="0.2">
      <c r="A11151" s="2">
        <v>1700</v>
      </c>
      <c r="B11151" s="20" t="str">
        <f>VLOOKUP(C11151,'[2]05-2025'!$B$1:$C$65536,2,0)</f>
        <v>SERVIÇOS DE APOIO ADMINISTRATIVO</v>
      </c>
      <c r="C11151" s="33" t="s">
        <v>132</v>
      </c>
      <c r="D11151" s="21">
        <f>VLOOKUP(C11151,'[2]05-2025'!$B$1:$D$65536,3,0)</f>
        <v>158677.44</v>
      </c>
      <c r="E11151" s="25" t="s">
        <v>1824</v>
      </c>
      <c r="F11151" s="27" t="s">
        <v>2313</v>
      </c>
      <c r="G11151" s="26">
        <v>151.36000000000001</v>
      </c>
      <c r="H11151" s="22">
        <v>0</v>
      </c>
      <c r="I11151" s="24">
        <f t="shared" si="175"/>
        <v>215676.2999999999</v>
      </c>
      <c r="J11151" s="27" t="s">
        <v>35</v>
      </c>
      <c r="K11151" s="2" t="s">
        <v>15</v>
      </c>
    </row>
    <row r="11152" spans="1:11" ht="12" customHeight="1" x14ac:dyDescent="0.2">
      <c r="A11152" s="2">
        <v>1700</v>
      </c>
      <c r="B11152" s="20" t="str">
        <f>VLOOKUP(C11152,'[2]05-2025'!$B$1:$C$65536,2,0)</f>
        <v>SERVIÇOS DE COMUNICAO E MARKETING</v>
      </c>
      <c r="C11152" s="33" t="s">
        <v>133</v>
      </c>
      <c r="D11152" s="21">
        <f>VLOOKUP(C11152,'[2]05-2025'!$B$1:$D$65536,3,0)</f>
        <v>42900.91</v>
      </c>
      <c r="E11152" s="25" t="s">
        <v>1811</v>
      </c>
      <c r="F11152" s="27" t="s">
        <v>2876</v>
      </c>
      <c r="G11152" s="26">
        <v>0</v>
      </c>
      <c r="H11152" s="26">
        <v>5500</v>
      </c>
      <c r="I11152" s="24">
        <f t="shared" si="175"/>
        <v>37400.910000000003</v>
      </c>
      <c r="J11152" s="27" t="s">
        <v>125</v>
      </c>
      <c r="K11152" s="2" t="s">
        <v>15</v>
      </c>
    </row>
    <row r="11153" spans="1:11" ht="12" customHeight="1" x14ac:dyDescent="0.2">
      <c r="A11153" s="2">
        <v>1700</v>
      </c>
      <c r="B11153" s="20" t="str">
        <f>VLOOKUP(C11153,'[2]05-2025'!$B$1:$C$65536,2,0)</f>
        <v>SERVIÇOS DE COMUNICAO E MARKETING</v>
      </c>
      <c r="C11153" s="33" t="s">
        <v>133</v>
      </c>
      <c r="D11153" s="21">
        <f>VLOOKUP(C11153,'[2]05-2025'!$B$1:$D$65536,3,0)</f>
        <v>42900.91</v>
      </c>
      <c r="E11153" s="25" t="s">
        <v>1811</v>
      </c>
      <c r="F11153" s="27" t="s">
        <v>2876</v>
      </c>
      <c r="G11153" s="26">
        <v>6500</v>
      </c>
      <c r="H11153" s="22">
        <v>0</v>
      </c>
      <c r="I11153" s="24">
        <f t="shared" si="175"/>
        <v>43900.91</v>
      </c>
      <c r="J11153" s="27" t="s">
        <v>59</v>
      </c>
      <c r="K11153" s="2" t="s">
        <v>15</v>
      </c>
    </row>
    <row r="11154" spans="1:11" ht="12" customHeight="1" x14ac:dyDescent="0.2">
      <c r="A11154" s="2">
        <v>1700</v>
      </c>
      <c r="B11154" s="20" t="str">
        <f>VLOOKUP(C11154,'[2]05-2025'!$B$1:$C$65536,2,0)</f>
        <v>SERVIÇOS DE COMUNICAO E MARKETING</v>
      </c>
      <c r="C11154" s="33" t="s">
        <v>133</v>
      </c>
      <c r="D11154" s="21">
        <f>VLOOKUP(C11154,'[2]05-2025'!$B$1:$D$65536,3,0)</f>
        <v>42900.91</v>
      </c>
      <c r="E11154" s="25" t="s">
        <v>1803</v>
      </c>
      <c r="F11154" s="27" t="s">
        <v>3279</v>
      </c>
      <c r="G11154" s="26">
        <v>119</v>
      </c>
      <c r="H11154" s="22">
        <v>0</v>
      </c>
      <c r="I11154" s="24">
        <f t="shared" si="175"/>
        <v>44019.91</v>
      </c>
      <c r="J11154" s="27" t="s">
        <v>71</v>
      </c>
      <c r="K11154" s="2" t="s">
        <v>15</v>
      </c>
    </row>
    <row r="11155" spans="1:11" ht="12" customHeight="1" x14ac:dyDescent="0.2">
      <c r="A11155" s="2">
        <v>1700</v>
      </c>
      <c r="B11155" s="20" t="str">
        <f>VLOOKUP(C11155,'[2]05-2025'!$B$1:$C$65536,2,0)</f>
        <v>SERVIÇOS DE COMUNICAO E MARKETING</v>
      </c>
      <c r="C11155" s="33" t="s">
        <v>133</v>
      </c>
      <c r="D11155" s="21">
        <f>VLOOKUP(C11155,'[2]05-2025'!$B$1:$D$65536,3,0)</f>
        <v>42900.91</v>
      </c>
      <c r="E11155" s="25" t="s">
        <v>1803</v>
      </c>
      <c r="F11155" s="27" t="s">
        <v>2900</v>
      </c>
      <c r="G11155" s="26">
        <v>4881</v>
      </c>
      <c r="H11155" s="22">
        <v>0</v>
      </c>
      <c r="I11155" s="24">
        <f t="shared" si="175"/>
        <v>48900.91</v>
      </c>
      <c r="J11155" s="27" t="s">
        <v>59</v>
      </c>
      <c r="K11155" s="2" t="s">
        <v>15</v>
      </c>
    </row>
    <row r="11156" spans="1:11" ht="12" customHeight="1" x14ac:dyDescent="0.2">
      <c r="A11156" s="2">
        <v>1700</v>
      </c>
      <c r="B11156" s="20" t="str">
        <f>VLOOKUP(C11156,'[2]05-2025'!$B$1:$C$65536,2,0)</f>
        <v>SERVIÇOS DE COMUNICAO E MARKETING</v>
      </c>
      <c r="C11156" s="33" t="s">
        <v>133</v>
      </c>
      <c r="D11156" s="21">
        <f>VLOOKUP(C11156,'[2]05-2025'!$B$1:$D$65536,3,0)</f>
        <v>42900.91</v>
      </c>
      <c r="E11156" s="25" t="s">
        <v>1820</v>
      </c>
      <c r="F11156" s="27" t="s">
        <v>2957</v>
      </c>
      <c r="G11156" s="26">
        <v>1970.06</v>
      </c>
      <c r="H11156" s="22">
        <v>0</v>
      </c>
      <c r="I11156" s="24">
        <f t="shared" si="175"/>
        <v>50870.97</v>
      </c>
      <c r="J11156" s="27" t="s">
        <v>59</v>
      </c>
      <c r="K11156" s="2" t="s">
        <v>15</v>
      </c>
    </row>
    <row r="11157" spans="1:11" ht="12" customHeight="1" x14ac:dyDescent="0.2">
      <c r="A11157" s="2">
        <v>1700</v>
      </c>
      <c r="B11157" s="20" t="str">
        <f>VLOOKUP(C11157,'[2]05-2025'!$B$1:$C$65536,2,0)</f>
        <v>SERVIÇOS DE COMUNICAO E MARKETING</v>
      </c>
      <c r="C11157" s="33" t="s">
        <v>133</v>
      </c>
      <c r="D11157" s="21">
        <f>VLOOKUP(C11157,'[2]05-2025'!$B$1:$D$65536,3,0)</f>
        <v>42900.91</v>
      </c>
      <c r="E11157" s="25" t="s">
        <v>1821</v>
      </c>
      <c r="F11157" s="27" t="s">
        <v>1664</v>
      </c>
      <c r="G11157" s="26">
        <v>2.0099999999999998</v>
      </c>
      <c r="H11157" s="22">
        <v>0</v>
      </c>
      <c r="I11157" s="24">
        <f t="shared" si="175"/>
        <v>50872.98</v>
      </c>
      <c r="J11157" s="27" t="s">
        <v>71</v>
      </c>
      <c r="K11157" s="2" t="s">
        <v>15</v>
      </c>
    </row>
    <row r="11158" spans="1:11" ht="12" customHeight="1" x14ac:dyDescent="0.2">
      <c r="A11158" s="2">
        <v>1700</v>
      </c>
      <c r="B11158" s="20" t="str">
        <f>VLOOKUP(C11158,'[2]05-2025'!$B$1:$C$65536,2,0)</f>
        <v>SERVIÇOS DE COMUNICAO E MARKETING</v>
      </c>
      <c r="C11158" s="33" t="s">
        <v>133</v>
      </c>
      <c r="D11158" s="21">
        <f>VLOOKUP(C11158,'[2]05-2025'!$B$1:$D$65536,3,0)</f>
        <v>42900.91</v>
      </c>
      <c r="E11158" s="25" t="s">
        <v>1821</v>
      </c>
      <c r="F11158" s="27" t="s">
        <v>2978</v>
      </c>
      <c r="G11158" s="26">
        <v>98.69</v>
      </c>
      <c r="H11158" s="22">
        <v>0</v>
      </c>
      <c r="I11158" s="24">
        <f t="shared" si="175"/>
        <v>50971.670000000006</v>
      </c>
      <c r="J11158" s="27" t="s">
        <v>59</v>
      </c>
      <c r="K11158" s="2" t="s">
        <v>15</v>
      </c>
    </row>
    <row r="11159" spans="1:11" ht="12" customHeight="1" x14ac:dyDescent="0.2">
      <c r="A11159" s="2">
        <v>1700</v>
      </c>
      <c r="B11159" s="20" t="str">
        <f>VLOOKUP(C11159,'[2]05-2025'!$B$1:$C$65536,2,0)</f>
        <v>SERVICOS LABORATORIAIS</v>
      </c>
      <c r="C11159" s="33" t="s">
        <v>3222</v>
      </c>
      <c r="D11159" s="21">
        <f>VLOOKUP(C11159,'[2]05-2025'!$B$1:$D$65536,3,0)</f>
        <v>0</v>
      </c>
      <c r="E11159" s="25" t="s">
        <v>1808</v>
      </c>
      <c r="F11159" s="27" t="s">
        <v>1663</v>
      </c>
      <c r="G11159" s="26">
        <v>30.92</v>
      </c>
      <c r="H11159" s="22">
        <v>0</v>
      </c>
      <c r="I11159" s="24">
        <f t="shared" si="175"/>
        <v>30.92</v>
      </c>
      <c r="J11159" s="27" t="s">
        <v>72</v>
      </c>
      <c r="K11159" s="2" t="s">
        <v>15</v>
      </c>
    </row>
    <row r="11160" spans="1:11" ht="12" customHeight="1" x14ac:dyDescent="0.2">
      <c r="A11160" s="2">
        <v>1700</v>
      </c>
      <c r="B11160" s="20" t="str">
        <f>VLOOKUP(C11160,'[2]05-2025'!$B$1:$C$65536,2,0)</f>
        <v>SERVICOS LABORATORIAIS</v>
      </c>
      <c r="C11160" s="33" t="s">
        <v>3222</v>
      </c>
      <c r="D11160" s="21">
        <f>VLOOKUP(C11160,'[2]05-2025'!$B$1:$D$65536,3,0)</f>
        <v>0</v>
      </c>
      <c r="E11160" s="25" t="s">
        <v>1808</v>
      </c>
      <c r="F11160" s="27" t="s">
        <v>1662</v>
      </c>
      <c r="G11160" s="26">
        <v>9.9700000000000006</v>
      </c>
      <c r="H11160" s="22">
        <v>0</v>
      </c>
      <c r="I11160" s="24">
        <f t="shared" si="175"/>
        <v>40.89</v>
      </c>
      <c r="J11160" s="27" t="s">
        <v>69</v>
      </c>
      <c r="K11160" s="2" t="s">
        <v>15</v>
      </c>
    </row>
    <row r="11161" spans="1:11" ht="12" customHeight="1" x14ac:dyDescent="0.2">
      <c r="A11161" s="2">
        <v>1700</v>
      </c>
      <c r="B11161" s="20" t="str">
        <f>VLOOKUP(C11161,'[2]05-2025'!$B$1:$C$65536,2,0)</f>
        <v>SERVICOS LABORATORIAIS</v>
      </c>
      <c r="C11161" s="33" t="s">
        <v>3222</v>
      </c>
      <c r="D11161" s="21">
        <f>VLOOKUP(C11161,'[2]05-2025'!$B$1:$D$65536,3,0)</f>
        <v>0</v>
      </c>
      <c r="E11161" s="25" t="s">
        <v>1808</v>
      </c>
      <c r="F11161" s="27" t="s">
        <v>3315</v>
      </c>
      <c r="G11161" s="26">
        <v>624.11</v>
      </c>
      <c r="H11161" s="22">
        <v>0</v>
      </c>
      <c r="I11161" s="24">
        <f t="shared" si="175"/>
        <v>665</v>
      </c>
      <c r="J11161" s="27" t="s">
        <v>59</v>
      </c>
      <c r="K11161" s="2" t="s">
        <v>15</v>
      </c>
    </row>
    <row r="11162" spans="1:11" ht="12" customHeight="1" x14ac:dyDescent="0.2">
      <c r="A11162" s="2">
        <v>1700</v>
      </c>
      <c r="B11162" s="20" t="str">
        <f>VLOOKUP(C11162,'[2]05-2025'!$B$1:$C$65536,2,0)</f>
        <v>SERVIÇOS GRÁFICOS</v>
      </c>
      <c r="C11162" s="33" t="s">
        <v>3223</v>
      </c>
      <c r="D11162" s="21">
        <f>VLOOKUP(C11162,'[2]05-2025'!$B$1:$D$65536,3,0)</f>
        <v>0</v>
      </c>
      <c r="E11162" s="25" t="s">
        <v>1809</v>
      </c>
      <c r="F11162" s="27" t="s">
        <v>2851</v>
      </c>
      <c r="G11162" s="26">
        <v>2352</v>
      </c>
      <c r="H11162" s="22">
        <v>0</v>
      </c>
      <c r="I11162" s="24">
        <f t="shared" si="175"/>
        <v>2352</v>
      </c>
      <c r="J11162" s="27" t="s">
        <v>59</v>
      </c>
      <c r="K11162" s="2" t="s">
        <v>15</v>
      </c>
    </row>
    <row r="11163" spans="1:11" ht="12" customHeight="1" x14ac:dyDescent="0.2">
      <c r="A11163" s="2">
        <v>1700</v>
      </c>
      <c r="B11163" s="20" t="str">
        <f>VLOOKUP(C11163,'[2]05-2025'!$B$1:$C$65536,2,0)</f>
        <v>SERVIÇOS GRÁFICOS</v>
      </c>
      <c r="C11163" s="33" t="s">
        <v>3223</v>
      </c>
      <c r="D11163" s="21">
        <f>VLOOKUP(C11163,'[2]05-2025'!$B$1:$D$65536,3,0)</f>
        <v>0</v>
      </c>
      <c r="E11163" s="25" t="s">
        <v>1809</v>
      </c>
      <c r="F11163" s="27" t="s">
        <v>1650</v>
      </c>
      <c r="G11163" s="26">
        <v>48</v>
      </c>
      <c r="H11163" s="22">
        <v>0</v>
      </c>
      <c r="I11163" s="24">
        <f t="shared" si="175"/>
        <v>2400</v>
      </c>
      <c r="J11163" s="27" t="s">
        <v>71</v>
      </c>
      <c r="K11163" s="2" t="s">
        <v>15</v>
      </c>
    </row>
    <row r="11164" spans="1:11" ht="12" customHeight="1" x14ac:dyDescent="0.2">
      <c r="A11164" s="2">
        <v>1700</v>
      </c>
      <c r="B11164" s="20" t="str">
        <f>VLOOKUP(C11164,'[2]05-2025'!$B$1:$C$65536,2,0)</f>
        <v>MANUTENÇAO DE EQUIPAMENTOS</v>
      </c>
      <c r="C11164" s="33" t="s">
        <v>135</v>
      </c>
      <c r="D11164" s="21">
        <f>VLOOKUP(C11164,'[2]05-2025'!$B$1:$D$65536,3,0)</f>
        <v>3455</v>
      </c>
      <c r="E11164" s="25" t="s">
        <v>1811</v>
      </c>
      <c r="F11164" s="27" t="s">
        <v>2879</v>
      </c>
      <c r="G11164" s="26">
        <v>7800</v>
      </c>
      <c r="H11164" s="22">
        <v>0</v>
      </c>
      <c r="I11164" s="24">
        <f t="shared" si="175"/>
        <v>11255</v>
      </c>
      <c r="J11164" s="27" t="s">
        <v>59</v>
      </c>
      <c r="K11164" s="2" t="s">
        <v>15</v>
      </c>
    </row>
    <row r="11165" spans="1:11" ht="12" customHeight="1" x14ac:dyDescent="0.2">
      <c r="A11165" s="2">
        <v>1700</v>
      </c>
      <c r="B11165" s="20" t="str">
        <f>VLOOKUP(C11165,'[2]05-2025'!$B$1:$C$65536,2,0)</f>
        <v>MATERIAL DE EXPEDIENTE</v>
      </c>
      <c r="C11165" s="33" t="s">
        <v>136</v>
      </c>
      <c r="D11165" s="21">
        <f>VLOOKUP(C11165,'[2]05-2025'!$B$1:$D$65536,3,0)</f>
        <v>74247.03</v>
      </c>
      <c r="E11165" s="25" t="s">
        <v>1824</v>
      </c>
      <c r="F11165" s="27" t="s">
        <v>2318</v>
      </c>
      <c r="G11165" s="26">
        <v>0</v>
      </c>
      <c r="H11165" s="26">
        <v>0.13</v>
      </c>
      <c r="I11165" s="24">
        <f t="shared" si="175"/>
        <v>74246.899999999994</v>
      </c>
      <c r="J11165" s="27" t="s">
        <v>43</v>
      </c>
      <c r="K11165" s="2" t="s">
        <v>15</v>
      </c>
    </row>
    <row r="11166" spans="1:11" ht="12" customHeight="1" x14ac:dyDescent="0.2">
      <c r="A11166" s="2">
        <v>1700</v>
      </c>
      <c r="B11166" s="20" t="str">
        <f>VLOOKUP(C11166,'[2]05-2025'!$B$1:$C$65536,2,0)</f>
        <v>MATERIAL DE EXPEDIENTE</v>
      </c>
      <c r="C11166" s="33" t="s">
        <v>136</v>
      </c>
      <c r="D11166" s="21">
        <f>VLOOKUP(C11166,'[2]05-2025'!$B$1:$D$65536,3,0)</f>
        <v>74247.03</v>
      </c>
      <c r="E11166" s="25" t="s">
        <v>1824</v>
      </c>
      <c r="F11166" s="27" t="s">
        <v>2318</v>
      </c>
      <c r="G11166" s="26">
        <v>0</v>
      </c>
      <c r="H11166" s="26">
        <v>0.22</v>
      </c>
      <c r="I11166" s="24">
        <f t="shared" si="175"/>
        <v>74246.679999999993</v>
      </c>
      <c r="J11166" s="27" t="s">
        <v>43</v>
      </c>
      <c r="K11166" s="2" t="s">
        <v>15</v>
      </c>
    </row>
    <row r="11167" spans="1:11" ht="12" customHeight="1" x14ac:dyDescent="0.2">
      <c r="A11167" s="2">
        <v>1700</v>
      </c>
      <c r="B11167" s="20" t="str">
        <f>VLOOKUP(C11167,'[2]05-2025'!$B$1:$C$65536,2,0)</f>
        <v>MATERIAL DE EXPEDIENTE</v>
      </c>
      <c r="C11167" s="33" t="s">
        <v>136</v>
      </c>
      <c r="D11167" s="21">
        <f>VLOOKUP(C11167,'[2]05-2025'!$B$1:$D$65536,3,0)</f>
        <v>74247.03</v>
      </c>
      <c r="E11167" s="25" t="s">
        <v>1824</v>
      </c>
      <c r="F11167" s="27" t="s">
        <v>2318</v>
      </c>
      <c r="G11167" s="26">
        <v>0</v>
      </c>
      <c r="H11167" s="26">
        <v>0.02</v>
      </c>
      <c r="I11167" s="24">
        <f t="shared" si="175"/>
        <v>74246.659999999989</v>
      </c>
      <c r="J11167" s="27" t="s">
        <v>43</v>
      </c>
      <c r="K11167" s="2" t="s">
        <v>15</v>
      </c>
    </row>
    <row r="11168" spans="1:11" ht="12" customHeight="1" x14ac:dyDescent="0.2">
      <c r="A11168" s="2">
        <v>1700</v>
      </c>
      <c r="B11168" s="20" t="str">
        <f>VLOOKUP(C11168,'[2]05-2025'!$B$1:$C$65536,2,0)</f>
        <v>MATERIAL DE EXPEDIENTE</v>
      </c>
      <c r="C11168" s="33" t="s">
        <v>136</v>
      </c>
      <c r="D11168" s="21">
        <f>VLOOKUP(C11168,'[2]05-2025'!$B$1:$D$65536,3,0)</f>
        <v>74247.03</v>
      </c>
      <c r="E11168" s="25" t="s">
        <v>1824</v>
      </c>
      <c r="F11168" s="27" t="s">
        <v>2318</v>
      </c>
      <c r="G11168" s="26">
        <v>0</v>
      </c>
      <c r="H11168" s="26">
        <v>0.04</v>
      </c>
      <c r="I11168" s="24">
        <f t="shared" si="175"/>
        <v>74246.62</v>
      </c>
      <c r="J11168" s="27" t="s">
        <v>43</v>
      </c>
      <c r="K11168" s="2" t="s">
        <v>15</v>
      </c>
    </row>
    <row r="11169" spans="1:11" ht="12" customHeight="1" x14ac:dyDescent="0.2">
      <c r="A11169" s="2">
        <v>1700</v>
      </c>
      <c r="B11169" s="20" t="str">
        <f>VLOOKUP(C11169,'[2]05-2025'!$B$1:$C$65536,2,0)</f>
        <v>MATERIAL DE EXPEDIENTE</v>
      </c>
      <c r="C11169" s="33" t="s">
        <v>136</v>
      </c>
      <c r="D11169" s="21">
        <f>VLOOKUP(C11169,'[2]05-2025'!$B$1:$D$65536,3,0)</f>
        <v>74247.03</v>
      </c>
      <c r="E11169" s="25" t="s">
        <v>1824</v>
      </c>
      <c r="F11169" s="27" t="s">
        <v>2318</v>
      </c>
      <c r="G11169" s="26">
        <v>0</v>
      </c>
      <c r="H11169" s="26">
        <v>4.2300000000000004</v>
      </c>
      <c r="I11169" s="24">
        <f t="shared" si="175"/>
        <v>74242.39</v>
      </c>
      <c r="J11169" s="27" t="s">
        <v>43</v>
      </c>
      <c r="K11169" s="2" t="s">
        <v>15</v>
      </c>
    </row>
    <row r="11170" spans="1:11" ht="12" customHeight="1" x14ac:dyDescent="0.2">
      <c r="A11170" s="2">
        <v>1700</v>
      </c>
      <c r="B11170" s="20" t="str">
        <f>VLOOKUP(C11170,'[2]05-2025'!$B$1:$C$65536,2,0)</f>
        <v>MATERIAL DE EXPEDIENTE</v>
      </c>
      <c r="C11170" s="33" t="s">
        <v>136</v>
      </c>
      <c r="D11170" s="21">
        <f>VLOOKUP(C11170,'[2]05-2025'!$B$1:$D$65536,3,0)</f>
        <v>74247.03</v>
      </c>
      <c r="E11170" s="25" t="s">
        <v>1824</v>
      </c>
      <c r="F11170" s="27" t="s">
        <v>2318</v>
      </c>
      <c r="G11170" s="26">
        <v>0</v>
      </c>
      <c r="H11170" s="26">
        <v>3.53</v>
      </c>
      <c r="I11170" s="24">
        <f t="shared" si="175"/>
        <v>74238.86</v>
      </c>
      <c r="J11170" s="27" t="s">
        <v>43</v>
      </c>
      <c r="K11170" s="2" t="s">
        <v>15</v>
      </c>
    </row>
    <row r="11171" spans="1:11" ht="12" customHeight="1" x14ac:dyDescent="0.2">
      <c r="A11171" s="2">
        <v>1700</v>
      </c>
      <c r="B11171" s="20" t="str">
        <f>VLOOKUP(C11171,'[2]05-2025'!$B$1:$C$65536,2,0)</f>
        <v>MATERIAL DE EXPEDIENTE</v>
      </c>
      <c r="C11171" s="33" t="s">
        <v>136</v>
      </c>
      <c r="D11171" s="21">
        <f>VLOOKUP(C11171,'[2]05-2025'!$B$1:$D$65536,3,0)</f>
        <v>74247.03</v>
      </c>
      <c r="E11171" s="25" t="s">
        <v>1824</v>
      </c>
      <c r="F11171" s="27" t="s">
        <v>3217</v>
      </c>
      <c r="G11171" s="26">
        <v>0</v>
      </c>
      <c r="H11171" s="26">
        <v>21.4</v>
      </c>
      <c r="I11171" s="24">
        <f t="shared" si="175"/>
        <v>74217.460000000006</v>
      </c>
      <c r="J11171" s="27" t="s">
        <v>43</v>
      </c>
      <c r="K11171" s="2" t="s">
        <v>15</v>
      </c>
    </row>
    <row r="11172" spans="1:11" ht="12" customHeight="1" x14ac:dyDescent="0.2">
      <c r="A11172" s="2">
        <v>1700</v>
      </c>
      <c r="B11172" s="20" t="str">
        <f>VLOOKUP(C11172,'[2]05-2025'!$B$1:$C$65536,2,0)</f>
        <v>MATERIAL DE EXPEDIENTE</v>
      </c>
      <c r="C11172" s="33" t="s">
        <v>136</v>
      </c>
      <c r="D11172" s="21">
        <f>VLOOKUP(C11172,'[2]05-2025'!$B$1:$D$65536,3,0)</f>
        <v>74247.03</v>
      </c>
      <c r="E11172" s="25" t="s">
        <v>1824</v>
      </c>
      <c r="F11172" s="27" t="s">
        <v>3217</v>
      </c>
      <c r="G11172" s="26">
        <v>0</v>
      </c>
      <c r="H11172" s="26">
        <v>21.4</v>
      </c>
      <c r="I11172" s="24">
        <f t="shared" si="175"/>
        <v>74196.060000000012</v>
      </c>
      <c r="J11172" s="27" t="s">
        <v>43</v>
      </c>
      <c r="K11172" s="2" t="s">
        <v>15</v>
      </c>
    </row>
    <row r="11173" spans="1:11" ht="12" customHeight="1" x14ac:dyDescent="0.2">
      <c r="A11173" s="2">
        <v>1700</v>
      </c>
      <c r="B11173" s="20" t="str">
        <f>VLOOKUP(C11173,'[2]05-2025'!$B$1:$C$65536,2,0)</f>
        <v>MATERIAL DE EXPEDIENTE</v>
      </c>
      <c r="C11173" s="33" t="s">
        <v>136</v>
      </c>
      <c r="D11173" s="21">
        <f>VLOOKUP(C11173,'[2]05-2025'!$B$1:$D$65536,3,0)</f>
        <v>74247.03</v>
      </c>
      <c r="E11173" s="25" t="s">
        <v>1824</v>
      </c>
      <c r="F11173" s="27" t="s">
        <v>3217</v>
      </c>
      <c r="G11173" s="26">
        <v>0</v>
      </c>
      <c r="H11173" s="26">
        <v>64.209999999999994</v>
      </c>
      <c r="I11173" s="24">
        <f t="shared" si="175"/>
        <v>74131.850000000006</v>
      </c>
      <c r="J11173" s="27" t="s">
        <v>43</v>
      </c>
      <c r="K11173" s="2" t="s">
        <v>15</v>
      </c>
    </row>
    <row r="11174" spans="1:11" ht="12" customHeight="1" x14ac:dyDescent="0.2">
      <c r="A11174" s="2">
        <v>1700</v>
      </c>
      <c r="B11174" s="20" t="str">
        <f>VLOOKUP(C11174,'[2]05-2025'!$B$1:$C$65536,2,0)</f>
        <v>MATERIAL DE EXPEDIENTE</v>
      </c>
      <c r="C11174" s="33" t="s">
        <v>136</v>
      </c>
      <c r="D11174" s="21">
        <f>VLOOKUP(C11174,'[2]05-2025'!$B$1:$D$65536,3,0)</f>
        <v>74247.03</v>
      </c>
      <c r="E11174" s="25" t="s">
        <v>1824</v>
      </c>
      <c r="F11174" s="27" t="s">
        <v>2318</v>
      </c>
      <c r="G11174" s="26">
        <v>0</v>
      </c>
      <c r="H11174" s="26">
        <v>19.39</v>
      </c>
      <c r="I11174" s="24">
        <f t="shared" si="175"/>
        <v>74112.460000000006</v>
      </c>
      <c r="J11174" s="27" t="s">
        <v>43</v>
      </c>
      <c r="K11174" s="2" t="s">
        <v>15</v>
      </c>
    </row>
    <row r="11175" spans="1:11" ht="12" customHeight="1" x14ac:dyDescent="0.2">
      <c r="A11175" s="2">
        <v>1700</v>
      </c>
      <c r="B11175" s="20" t="str">
        <f>VLOOKUP(C11175,'[2]05-2025'!$B$1:$C$65536,2,0)</f>
        <v>MATERIAL DE EXPEDIENTE</v>
      </c>
      <c r="C11175" s="33" t="s">
        <v>136</v>
      </c>
      <c r="D11175" s="21">
        <f>VLOOKUP(C11175,'[2]05-2025'!$B$1:$D$65536,3,0)</f>
        <v>74247.03</v>
      </c>
      <c r="E11175" s="25" t="s">
        <v>1824</v>
      </c>
      <c r="F11175" s="27" t="s">
        <v>3217</v>
      </c>
      <c r="G11175" s="26">
        <v>0</v>
      </c>
      <c r="H11175" s="26">
        <v>8.56</v>
      </c>
      <c r="I11175" s="24">
        <f t="shared" si="175"/>
        <v>74103.900000000009</v>
      </c>
      <c r="J11175" s="27" t="s">
        <v>43</v>
      </c>
      <c r="K11175" s="2" t="s">
        <v>15</v>
      </c>
    </row>
    <row r="11176" spans="1:11" ht="12" customHeight="1" x14ac:dyDescent="0.2">
      <c r="A11176" s="2">
        <v>1700</v>
      </c>
      <c r="B11176" s="20" t="str">
        <f>VLOOKUP(C11176,'[2]05-2025'!$B$1:$C$65536,2,0)</f>
        <v>MATERIAL DE EXPEDIENTE</v>
      </c>
      <c r="C11176" s="33" t="s">
        <v>136</v>
      </c>
      <c r="D11176" s="21">
        <f>VLOOKUP(C11176,'[2]05-2025'!$B$1:$D$65536,3,0)</f>
        <v>74247.03</v>
      </c>
      <c r="E11176" s="25" t="s">
        <v>1824</v>
      </c>
      <c r="F11176" s="27" t="s">
        <v>3217</v>
      </c>
      <c r="G11176" s="26">
        <v>0</v>
      </c>
      <c r="H11176" s="26">
        <v>21.4</v>
      </c>
      <c r="I11176" s="24">
        <f t="shared" si="175"/>
        <v>74082.500000000015</v>
      </c>
      <c r="J11176" s="27" t="s">
        <v>43</v>
      </c>
      <c r="K11176" s="2" t="s">
        <v>15</v>
      </c>
    </row>
    <row r="11177" spans="1:11" ht="12" customHeight="1" x14ac:dyDescent="0.2">
      <c r="A11177" s="2">
        <v>1700</v>
      </c>
      <c r="B11177" s="20" t="str">
        <f>VLOOKUP(C11177,'[2]05-2025'!$B$1:$C$65536,2,0)</f>
        <v>MATERIAL DE EXPEDIENTE</v>
      </c>
      <c r="C11177" s="33" t="s">
        <v>136</v>
      </c>
      <c r="D11177" s="21">
        <f>VLOOKUP(C11177,'[2]05-2025'!$B$1:$D$65536,3,0)</f>
        <v>74247.03</v>
      </c>
      <c r="E11177" s="25" t="s">
        <v>1824</v>
      </c>
      <c r="F11177" s="27" t="s">
        <v>3217</v>
      </c>
      <c r="G11177" s="26">
        <v>0</v>
      </c>
      <c r="H11177" s="26">
        <v>8.56</v>
      </c>
      <c r="I11177" s="24">
        <f t="shared" si="175"/>
        <v>74073.940000000017</v>
      </c>
      <c r="J11177" s="27" t="s">
        <v>43</v>
      </c>
      <c r="K11177" s="2" t="s">
        <v>15</v>
      </c>
    </row>
    <row r="11178" spans="1:11" ht="12" customHeight="1" x14ac:dyDescent="0.2">
      <c r="A11178" s="2">
        <v>1700</v>
      </c>
      <c r="B11178" s="20" t="str">
        <f>VLOOKUP(C11178,'[2]05-2025'!$B$1:$C$65536,2,0)</f>
        <v>MATERIAL DE EXPEDIENTE</v>
      </c>
      <c r="C11178" s="33" t="s">
        <v>136</v>
      </c>
      <c r="D11178" s="21">
        <f>VLOOKUP(C11178,'[2]05-2025'!$B$1:$D$65536,3,0)</f>
        <v>74247.03</v>
      </c>
      <c r="E11178" s="25" t="s">
        <v>1824</v>
      </c>
      <c r="F11178" s="27" t="s">
        <v>3217</v>
      </c>
      <c r="G11178" s="26">
        <v>0</v>
      </c>
      <c r="H11178" s="26">
        <v>59.93</v>
      </c>
      <c r="I11178" s="24">
        <f t="shared" si="175"/>
        <v>74014.010000000024</v>
      </c>
      <c r="J11178" s="27" t="s">
        <v>43</v>
      </c>
      <c r="K11178" s="2" t="s">
        <v>15</v>
      </c>
    </row>
    <row r="11179" spans="1:11" ht="12" customHeight="1" x14ac:dyDescent="0.2">
      <c r="A11179" s="2">
        <v>1700</v>
      </c>
      <c r="B11179" s="20" t="str">
        <f>VLOOKUP(C11179,'[2]05-2025'!$B$1:$C$65536,2,0)</f>
        <v>MATERIAL DE EXPEDIENTE</v>
      </c>
      <c r="C11179" s="33" t="s">
        <v>136</v>
      </c>
      <c r="D11179" s="21">
        <f>VLOOKUP(C11179,'[2]05-2025'!$B$1:$D$65536,3,0)</f>
        <v>74247.03</v>
      </c>
      <c r="E11179" s="25" t="s">
        <v>1824</v>
      </c>
      <c r="F11179" s="27" t="s">
        <v>3217</v>
      </c>
      <c r="G11179" s="26">
        <v>0</v>
      </c>
      <c r="H11179" s="26">
        <v>21.4</v>
      </c>
      <c r="I11179" s="24">
        <f t="shared" si="175"/>
        <v>73992.61000000003</v>
      </c>
      <c r="J11179" s="27" t="s">
        <v>43</v>
      </c>
      <c r="K11179" s="2" t="s">
        <v>15</v>
      </c>
    </row>
    <row r="11180" spans="1:11" ht="12" customHeight="1" x14ac:dyDescent="0.2">
      <c r="A11180" s="2">
        <v>1700</v>
      </c>
      <c r="B11180" s="20" t="str">
        <f>VLOOKUP(C11180,'[2]05-2025'!$B$1:$C$65536,2,0)</f>
        <v>MATERIAL DE EXPEDIENTE</v>
      </c>
      <c r="C11180" s="33" t="s">
        <v>136</v>
      </c>
      <c r="D11180" s="21">
        <f>VLOOKUP(C11180,'[2]05-2025'!$B$1:$D$65536,3,0)</f>
        <v>74247.03</v>
      </c>
      <c r="E11180" s="25" t="s">
        <v>1824</v>
      </c>
      <c r="F11180" s="27" t="s">
        <v>2318</v>
      </c>
      <c r="G11180" s="26">
        <v>0</v>
      </c>
      <c r="H11180" s="26">
        <v>0.1</v>
      </c>
      <c r="I11180" s="24">
        <f t="shared" si="175"/>
        <v>73992.510000000024</v>
      </c>
      <c r="J11180" s="27" t="s">
        <v>43</v>
      </c>
      <c r="K11180" s="2" t="s">
        <v>15</v>
      </c>
    </row>
    <row r="11181" spans="1:11" ht="12" customHeight="1" x14ac:dyDescent="0.2">
      <c r="A11181" s="2">
        <v>1700</v>
      </c>
      <c r="B11181" s="20" t="str">
        <f>VLOOKUP(C11181,'[2]05-2025'!$B$1:$C$65536,2,0)</f>
        <v>MATERIAL DE EXPEDIENTE</v>
      </c>
      <c r="C11181" s="33" t="s">
        <v>136</v>
      </c>
      <c r="D11181" s="21">
        <f>VLOOKUP(C11181,'[2]05-2025'!$B$1:$D$65536,3,0)</f>
        <v>74247.03</v>
      </c>
      <c r="E11181" s="25" t="s">
        <v>1824</v>
      </c>
      <c r="F11181" s="27" t="s">
        <v>3217</v>
      </c>
      <c r="G11181" s="26">
        <v>0</v>
      </c>
      <c r="H11181" s="26">
        <v>8.56</v>
      </c>
      <c r="I11181" s="24">
        <f t="shared" si="175"/>
        <v>73983.950000000026</v>
      </c>
      <c r="J11181" s="27" t="s">
        <v>43</v>
      </c>
      <c r="K11181" s="2" t="s">
        <v>15</v>
      </c>
    </row>
    <row r="11182" spans="1:11" ht="12" customHeight="1" x14ac:dyDescent="0.2">
      <c r="A11182" s="2">
        <v>1700</v>
      </c>
      <c r="B11182" s="20" t="str">
        <f>VLOOKUP(C11182,'[2]05-2025'!$B$1:$C$65536,2,0)</f>
        <v>MATERIAL DE EXPEDIENTE</v>
      </c>
      <c r="C11182" s="33" t="s">
        <v>136</v>
      </c>
      <c r="D11182" s="21">
        <f>VLOOKUP(C11182,'[2]05-2025'!$B$1:$D$65536,3,0)</f>
        <v>74247.03</v>
      </c>
      <c r="E11182" s="25" t="s">
        <v>1824</v>
      </c>
      <c r="F11182" s="27" t="s">
        <v>3217</v>
      </c>
      <c r="G11182" s="26">
        <v>0</v>
      </c>
      <c r="H11182" s="26">
        <v>12.84</v>
      </c>
      <c r="I11182" s="24">
        <f t="shared" si="175"/>
        <v>73971.11000000003</v>
      </c>
      <c r="J11182" s="27" t="s">
        <v>43</v>
      </c>
      <c r="K11182" s="2" t="s">
        <v>15</v>
      </c>
    </row>
    <row r="11183" spans="1:11" ht="12" customHeight="1" x14ac:dyDescent="0.2">
      <c r="A11183" s="2">
        <v>1700</v>
      </c>
      <c r="B11183" s="20" t="str">
        <f>VLOOKUP(C11183,'[2]05-2025'!$B$1:$C$65536,2,0)</f>
        <v>MATERIAL DE EXPEDIENTE</v>
      </c>
      <c r="C11183" s="33" t="s">
        <v>136</v>
      </c>
      <c r="D11183" s="21">
        <f>VLOOKUP(C11183,'[2]05-2025'!$B$1:$D$65536,3,0)</f>
        <v>74247.03</v>
      </c>
      <c r="E11183" s="25" t="s">
        <v>1824</v>
      </c>
      <c r="F11183" s="27" t="s">
        <v>3217</v>
      </c>
      <c r="G11183" s="26">
        <v>0</v>
      </c>
      <c r="H11183" s="26">
        <v>21.4</v>
      </c>
      <c r="I11183" s="24">
        <f t="shared" si="175"/>
        <v>73949.710000000036</v>
      </c>
      <c r="J11183" s="27" t="s">
        <v>43</v>
      </c>
      <c r="K11183" s="2" t="s">
        <v>15</v>
      </c>
    </row>
    <row r="11184" spans="1:11" ht="12" customHeight="1" x14ac:dyDescent="0.2">
      <c r="A11184" s="2">
        <v>1700</v>
      </c>
      <c r="B11184" s="20" t="str">
        <f>VLOOKUP(C11184,'[2]05-2025'!$B$1:$C$65536,2,0)</f>
        <v>MATERIAL DE EXPEDIENTE</v>
      </c>
      <c r="C11184" s="33" t="s">
        <v>136</v>
      </c>
      <c r="D11184" s="21">
        <f>VLOOKUP(C11184,'[2]05-2025'!$B$1:$D$65536,3,0)</f>
        <v>74247.03</v>
      </c>
      <c r="E11184" s="25" t="s">
        <v>1824</v>
      </c>
      <c r="F11184" s="27" t="s">
        <v>3217</v>
      </c>
      <c r="G11184" s="26">
        <v>0</v>
      </c>
      <c r="H11184" s="26">
        <v>8.56</v>
      </c>
      <c r="I11184" s="24">
        <f t="shared" si="175"/>
        <v>73941.150000000038</v>
      </c>
      <c r="J11184" s="27" t="s">
        <v>43</v>
      </c>
      <c r="K11184" s="2" t="s">
        <v>15</v>
      </c>
    </row>
    <row r="11185" spans="1:11" ht="12" customHeight="1" x14ac:dyDescent="0.2">
      <c r="A11185" s="2">
        <v>1700</v>
      </c>
      <c r="B11185" s="20" t="str">
        <f>VLOOKUP(C11185,'[2]05-2025'!$B$1:$C$65536,2,0)</f>
        <v>MATERIAL DE EXPEDIENTE</v>
      </c>
      <c r="C11185" s="33" t="s">
        <v>136</v>
      </c>
      <c r="D11185" s="21">
        <f>VLOOKUP(C11185,'[2]05-2025'!$B$1:$D$65536,3,0)</f>
        <v>74247.03</v>
      </c>
      <c r="E11185" s="25" t="s">
        <v>1824</v>
      </c>
      <c r="F11185" s="27" t="s">
        <v>3217</v>
      </c>
      <c r="G11185" s="26">
        <v>0</v>
      </c>
      <c r="H11185" s="26">
        <v>59.93</v>
      </c>
      <c r="I11185" s="24">
        <f t="shared" si="175"/>
        <v>73881.220000000045</v>
      </c>
      <c r="J11185" s="27" t="s">
        <v>43</v>
      </c>
      <c r="K11185" s="2" t="s">
        <v>15</v>
      </c>
    </row>
    <row r="11186" spans="1:11" ht="12" customHeight="1" x14ac:dyDescent="0.2">
      <c r="A11186" s="2">
        <v>1700</v>
      </c>
      <c r="B11186" s="20" t="str">
        <f>VLOOKUP(C11186,'[2]05-2025'!$B$1:$C$65536,2,0)</f>
        <v>MATERIAL DE EXPEDIENTE</v>
      </c>
      <c r="C11186" s="33" t="s">
        <v>136</v>
      </c>
      <c r="D11186" s="21">
        <f>VLOOKUP(C11186,'[2]05-2025'!$B$1:$D$65536,3,0)</f>
        <v>74247.03</v>
      </c>
      <c r="E11186" s="25" t="s">
        <v>1824</v>
      </c>
      <c r="F11186" s="27" t="s">
        <v>3217</v>
      </c>
      <c r="G11186" s="26">
        <v>0</v>
      </c>
      <c r="H11186" s="26">
        <v>64.209999999999994</v>
      </c>
      <c r="I11186" s="24">
        <f t="shared" si="175"/>
        <v>73817.010000000038</v>
      </c>
      <c r="J11186" s="27" t="s">
        <v>43</v>
      </c>
      <c r="K11186" s="2" t="s">
        <v>15</v>
      </c>
    </row>
    <row r="11187" spans="1:11" ht="12" customHeight="1" x14ac:dyDescent="0.2">
      <c r="A11187" s="2">
        <v>1700</v>
      </c>
      <c r="B11187" s="20" t="str">
        <f>VLOOKUP(C11187,'[2]05-2025'!$B$1:$C$65536,2,0)</f>
        <v>MATERIAL DE EXPEDIENTE</v>
      </c>
      <c r="C11187" s="33" t="s">
        <v>136</v>
      </c>
      <c r="D11187" s="21">
        <f>VLOOKUP(C11187,'[2]05-2025'!$B$1:$D$65536,3,0)</f>
        <v>74247.03</v>
      </c>
      <c r="E11187" s="25" t="s">
        <v>1824</v>
      </c>
      <c r="F11187" s="27" t="s">
        <v>3217</v>
      </c>
      <c r="G11187" s="26">
        <v>0</v>
      </c>
      <c r="H11187" s="26">
        <v>21.4</v>
      </c>
      <c r="I11187" s="24">
        <f t="shared" si="175"/>
        <v>73795.610000000044</v>
      </c>
      <c r="J11187" s="27" t="s">
        <v>43</v>
      </c>
      <c r="K11187" s="2" t="s">
        <v>15</v>
      </c>
    </row>
    <row r="11188" spans="1:11" ht="12" customHeight="1" x14ac:dyDescent="0.2">
      <c r="A11188" s="2">
        <v>1700</v>
      </c>
      <c r="B11188" s="20" t="str">
        <f>VLOOKUP(C11188,'[2]05-2025'!$B$1:$C$65536,2,0)</f>
        <v>MATERIAL DE EXPEDIENTE</v>
      </c>
      <c r="C11188" s="33" t="s">
        <v>136</v>
      </c>
      <c r="D11188" s="21">
        <f>VLOOKUP(C11188,'[2]05-2025'!$B$1:$D$65536,3,0)</f>
        <v>74247.03</v>
      </c>
      <c r="E11188" s="25" t="s">
        <v>1824</v>
      </c>
      <c r="F11188" s="27" t="s">
        <v>3217</v>
      </c>
      <c r="G11188" s="26">
        <v>0</v>
      </c>
      <c r="H11188" s="26">
        <v>21.4</v>
      </c>
      <c r="I11188" s="24">
        <f t="shared" si="175"/>
        <v>73774.21000000005</v>
      </c>
      <c r="J11188" s="27" t="s">
        <v>43</v>
      </c>
      <c r="K11188" s="2" t="s">
        <v>15</v>
      </c>
    </row>
    <row r="11189" spans="1:11" ht="12" customHeight="1" x14ac:dyDescent="0.2">
      <c r="A11189" s="2">
        <v>1700</v>
      </c>
      <c r="B11189" s="20" t="str">
        <f>VLOOKUP(C11189,'[2]05-2025'!$B$1:$C$65536,2,0)</f>
        <v>MATERIAL DE EXPEDIENTE</v>
      </c>
      <c r="C11189" s="33" t="s">
        <v>136</v>
      </c>
      <c r="D11189" s="21">
        <f>VLOOKUP(C11189,'[2]05-2025'!$B$1:$D$65536,3,0)</f>
        <v>74247.03</v>
      </c>
      <c r="E11189" s="25" t="s">
        <v>1824</v>
      </c>
      <c r="F11189" s="27" t="s">
        <v>3217</v>
      </c>
      <c r="G11189" s="26">
        <v>0</v>
      </c>
      <c r="H11189" s="26">
        <v>21.4</v>
      </c>
      <c r="I11189" s="24">
        <f t="shared" si="175"/>
        <v>73752.810000000056</v>
      </c>
      <c r="J11189" s="27" t="s">
        <v>43</v>
      </c>
      <c r="K11189" s="2" t="s">
        <v>15</v>
      </c>
    </row>
    <row r="11190" spans="1:11" ht="12" customHeight="1" x14ac:dyDescent="0.2">
      <c r="A11190" s="2">
        <v>1700</v>
      </c>
      <c r="B11190" s="20" t="str">
        <f>VLOOKUP(C11190,'[2]05-2025'!$B$1:$C$65536,2,0)</f>
        <v>MATERIAL DE EXPEDIENTE</v>
      </c>
      <c r="C11190" s="33" t="s">
        <v>136</v>
      </c>
      <c r="D11190" s="21">
        <f>VLOOKUP(C11190,'[2]05-2025'!$B$1:$D$65536,3,0)</f>
        <v>74247.03</v>
      </c>
      <c r="E11190" s="25" t="s">
        <v>1824</v>
      </c>
      <c r="F11190" s="27" t="s">
        <v>3217</v>
      </c>
      <c r="G11190" s="26">
        <v>0</v>
      </c>
      <c r="H11190" s="26">
        <v>21.4</v>
      </c>
      <c r="I11190" s="24">
        <f t="shared" si="175"/>
        <v>73731.410000000062</v>
      </c>
      <c r="J11190" s="27" t="s">
        <v>43</v>
      </c>
      <c r="K11190" s="2" t="s">
        <v>15</v>
      </c>
    </row>
    <row r="11191" spans="1:11" ht="12" customHeight="1" x14ac:dyDescent="0.2">
      <c r="A11191" s="2">
        <v>1700</v>
      </c>
      <c r="B11191" s="20" t="str">
        <f>VLOOKUP(C11191,'[2]05-2025'!$B$1:$C$65536,2,0)</f>
        <v>MATERIAL DE EXPEDIENTE</v>
      </c>
      <c r="C11191" s="33" t="s">
        <v>136</v>
      </c>
      <c r="D11191" s="21">
        <f>VLOOKUP(C11191,'[2]05-2025'!$B$1:$D$65536,3,0)</f>
        <v>74247.03</v>
      </c>
      <c r="E11191" s="25" t="s">
        <v>1824</v>
      </c>
      <c r="F11191" s="27" t="s">
        <v>3217</v>
      </c>
      <c r="G11191" s="26">
        <v>0</v>
      </c>
      <c r="H11191" s="26">
        <v>42.8</v>
      </c>
      <c r="I11191" s="24">
        <f t="shared" si="175"/>
        <v>73688.610000000059</v>
      </c>
      <c r="J11191" s="27" t="s">
        <v>43</v>
      </c>
      <c r="K11191" s="2" t="s">
        <v>15</v>
      </c>
    </row>
    <row r="11192" spans="1:11" ht="12" customHeight="1" x14ac:dyDescent="0.2">
      <c r="A11192" s="2">
        <v>1700</v>
      </c>
      <c r="B11192" s="20" t="str">
        <f>VLOOKUP(C11192,'[2]05-2025'!$B$1:$C$65536,2,0)</f>
        <v>MATERIAL DE EXPEDIENTE</v>
      </c>
      <c r="C11192" s="33" t="s">
        <v>136</v>
      </c>
      <c r="D11192" s="21">
        <f>VLOOKUP(C11192,'[2]05-2025'!$B$1:$D$65536,3,0)</f>
        <v>74247.03</v>
      </c>
      <c r="E11192" s="25" t="s">
        <v>1824</v>
      </c>
      <c r="F11192" s="27" t="s">
        <v>3217</v>
      </c>
      <c r="G11192" s="26">
        <v>0</v>
      </c>
      <c r="H11192" s="26">
        <v>21.4</v>
      </c>
      <c r="I11192" s="24">
        <f t="shared" si="175"/>
        <v>73667.210000000065</v>
      </c>
      <c r="J11192" s="27" t="s">
        <v>43</v>
      </c>
      <c r="K11192" s="2" t="s">
        <v>15</v>
      </c>
    </row>
    <row r="11193" spans="1:11" ht="12" customHeight="1" x14ac:dyDescent="0.2">
      <c r="A11193" s="2">
        <v>1700</v>
      </c>
      <c r="B11193" s="20" t="str">
        <f>VLOOKUP(C11193,'[2]05-2025'!$B$1:$C$65536,2,0)</f>
        <v>MATERIAL DE EXPEDIENTE</v>
      </c>
      <c r="C11193" s="33" t="s">
        <v>136</v>
      </c>
      <c r="D11193" s="21">
        <f>VLOOKUP(C11193,'[2]05-2025'!$B$1:$D$65536,3,0)</f>
        <v>74247.03</v>
      </c>
      <c r="E11193" s="25" t="s">
        <v>1824</v>
      </c>
      <c r="F11193" s="27" t="s">
        <v>1602</v>
      </c>
      <c r="G11193" s="26">
        <v>0</v>
      </c>
      <c r="H11193" s="26">
        <v>64.209999999999994</v>
      </c>
      <c r="I11193" s="24">
        <f t="shared" si="175"/>
        <v>73603.000000000058</v>
      </c>
      <c r="J11193" s="27" t="s">
        <v>43</v>
      </c>
      <c r="K11193" s="2" t="s">
        <v>15</v>
      </c>
    </row>
    <row r="11194" spans="1:11" ht="12" customHeight="1" x14ac:dyDescent="0.2">
      <c r="A11194" s="2">
        <v>1700</v>
      </c>
      <c r="B11194" s="20" t="str">
        <f>VLOOKUP(C11194,'[2]05-2025'!$B$1:$C$65536,2,0)</f>
        <v>MATERIAL DE EXPEDIENTE</v>
      </c>
      <c r="C11194" s="33" t="s">
        <v>136</v>
      </c>
      <c r="D11194" s="21">
        <f>VLOOKUP(C11194,'[2]05-2025'!$B$1:$D$65536,3,0)</f>
        <v>74247.03</v>
      </c>
      <c r="E11194" s="25" t="s">
        <v>1824</v>
      </c>
      <c r="F11194" s="27" t="s">
        <v>3217</v>
      </c>
      <c r="G11194" s="26">
        <v>0</v>
      </c>
      <c r="H11194" s="26">
        <v>42.8</v>
      </c>
      <c r="I11194" s="24">
        <f t="shared" si="175"/>
        <v>73560.200000000055</v>
      </c>
      <c r="J11194" s="27" t="s">
        <v>43</v>
      </c>
      <c r="K11194" s="2" t="s">
        <v>15</v>
      </c>
    </row>
    <row r="11195" spans="1:11" ht="12" customHeight="1" x14ac:dyDescent="0.2">
      <c r="A11195" s="2">
        <v>1700</v>
      </c>
      <c r="B11195" s="20" t="str">
        <f>VLOOKUP(C11195,'[2]05-2025'!$B$1:$C$65536,2,0)</f>
        <v>MATERIAL DE EXPEDIENTE</v>
      </c>
      <c r="C11195" s="33" t="s">
        <v>136</v>
      </c>
      <c r="D11195" s="21">
        <f>VLOOKUP(C11195,'[2]05-2025'!$B$1:$D$65536,3,0)</f>
        <v>74247.03</v>
      </c>
      <c r="E11195" s="25" t="s">
        <v>1824</v>
      </c>
      <c r="F11195" s="27" t="s">
        <v>3217</v>
      </c>
      <c r="G11195" s="26">
        <v>0</v>
      </c>
      <c r="H11195" s="26">
        <v>8.56</v>
      </c>
      <c r="I11195" s="24">
        <f t="shared" si="175"/>
        <v>73551.640000000058</v>
      </c>
      <c r="J11195" s="27" t="s">
        <v>43</v>
      </c>
      <c r="K11195" s="2" t="s">
        <v>15</v>
      </c>
    </row>
    <row r="11196" spans="1:11" ht="12" customHeight="1" x14ac:dyDescent="0.2">
      <c r="A11196" s="2">
        <v>1700</v>
      </c>
      <c r="B11196" s="20" t="str">
        <f>VLOOKUP(C11196,'[2]05-2025'!$B$1:$C$65536,2,0)</f>
        <v>MATERIAL DE EXPEDIENTE</v>
      </c>
      <c r="C11196" s="33" t="s">
        <v>136</v>
      </c>
      <c r="D11196" s="21">
        <f>VLOOKUP(C11196,'[2]05-2025'!$B$1:$D$65536,3,0)</f>
        <v>74247.03</v>
      </c>
      <c r="E11196" s="25" t="s">
        <v>1824</v>
      </c>
      <c r="F11196" s="27" t="s">
        <v>3217</v>
      </c>
      <c r="G11196" s="26">
        <v>0</v>
      </c>
      <c r="H11196" s="26">
        <v>64.209999999999994</v>
      </c>
      <c r="I11196" s="24">
        <f t="shared" si="175"/>
        <v>73487.430000000051</v>
      </c>
      <c r="J11196" s="27" t="s">
        <v>43</v>
      </c>
      <c r="K11196" s="2" t="s">
        <v>15</v>
      </c>
    </row>
    <row r="11197" spans="1:11" ht="12" customHeight="1" x14ac:dyDescent="0.2">
      <c r="A11197" s="2">
        <v>1700</v>
      </c>
      <c r="B11197" s="20" t="str">
        <f>VLOOKUP(C11197,'[2]05-2025'!$B$1:$C$65536,2,0)</f>
        <v>MATERIAL DE EXPEDIENTE</v>
      </c>
      <c r="C11197" s="33" t="s">
        <v>136</v>
      </c>
      <c r="D11197" s="21">
        <f>VLOOKUP(C11197,'[2]05-2025'!$B$1:$D$65536,3,0)</f>
        <v>74247.03</v>
      </c>
      <c r="E11197" s="25" t="s">
        <v>1824</v>
      </c>
      <c r="F11197" s="27" t="s">
        <v>3217</v>
      </c>
      <c r="G11197" s="26">
        <v>0</v>
      </c>
      <c r="H11197" s="26">
        <v>21.4</v>
      </c>
      <c r="I11197" s="24">
        <f t="shared" si="175"/>
        <v>73466.030000000057</v>
      </c>
      <c r="J11197" s="27" t="s">
        <v>43</v>
      </c>
      <c r="K11197" s="2" t="s">
        <v>15</v>
      </c>
    </row>
    <row r="11198" spans="1:11" ht="12" customHeight="1" x14ac:dyDescent="0.2">
      <c r="A11198" s="2">
        <v>1700</v>
      </c>
      <c r="B11198" s="20" t="str">
        <f>VLOOKUP(C11198,'[2]05-2025'!$B$1:$C$65536,2,0)</f>
        <v>MATERIAL DE EXPEDIENTE</v>
      </c>
      <c r="C11198" s="33" t="s">
        <v>136</v>
      </c>
      <c r="D11198" s="21">
        <f>VLOOKUP(C11198,'[2]05-2025'!$B$1:$D$65536,3,0)</f>
        <v>74247.03</v>
      </c>
      <c r="E11198" s="25" t="s">
        <v>1824</v>
      </c>
      <c r="F11198" s="27" t="s">
        <v>3217</v>
      </c>
      <c r="G11198" s="26">
        <v>0</v>
      </c>
      <c r="H11198" s="26">
        <v>64.209999999999994</v>
      </c>
      <c r="I11198" s="24">
        <f t="shared" si="175"/>
        <v>73401.820000000051</v>
      </c>
      <c r="J11198" s="27" t="s">
        <v>43</v>
      </c>
      <c r="K11198" s="2" t="s">
        <v>15</v>
      </c>
    </row>
    <row r="11199" spans="1:11" ht="12" customHeight="1" x14ac:dyDescent="0.2">
      <c r="A11199" s="2">
        <v>1700</v>
      </c>
      <c r="B11199" s="20" t="str">
        <f>VLOOKUP(C11199,'[2]05-2025'!$B$1:$C$65536,2,0)</f>
        <v>MATERIAL DE EXPEDIENTE</v>
      </c>
      <c r="C11199" s="33" t="s">
        <v>136</v>
      </c>
      <c r="D11199" s="21">
        <f>VLOOKUP(C11199,'[2]05-2025'!$B$1:$D$65536,3,0)</f>
        <v>74247.03</v>
      </c>
      <c r="E11199" s="25" t="s">
        <v>1824</v>
      </c>
      <c r="F11199" s="27" t="s">
        <v>2318</v>
      </c>
      <c r="G11199" s="26">
        <v>0</v>
      </c>
      <c r="H11199" s="26">
        <v>0.03</v>
      </c>
      <c r="I11199" s="24">
        <f t="shared" si="175"/>
        <v>73401.790000000052</v>
      </c>
      <c r="J11199" s="27" t="s">
        <v>43</v>
      </c>
      <c r="K11199" s="2" t="s">
        <v>15</v>
      </c>
    </row>
    <row r="11200" spans="1:11" ht="12" customHeight="1" x14ac:dyDescent="0.2">
      <c r="A11200" s="2">
        <v>1700</v>
      </c>
      <c r="B11200" s="20" t="str">
        <f>VLOOKUP(C11200,'[2]05-2025'!$B$1:$C$65536,2,0)</f>
        <v>MATERIAL DE EXPEDIENTE</v>
      </c>
      <c r="C11200" s="33" t="s">
        <v>136</v>
      </c>
      <c r="D11200" s="21">
        <f>VLOOKUP(C11200,'[2]05-2025'!$B$1:$D$65536,3,0)</f>
        <v>74247.03</v>
      </c>
      <c r="E11200" s="25" t="s">
        <v>1824</v>
      </c>
      <c r="F11200" s="27" t="s">
        <v>3217</v>
      </c>
      <c r="G11200" s="26">
        <v>0</v>
      </c>
      <c r="H11200" s="26">
        <v>4.28</v>
      </c>
      <c r="I11200" s="24">
        <f t="shared" si="175"/>
        <v>73397.510000000053</v>
      </c>
      <c r="J11200" s="27" t="s">
        <v>43</v>
      </c>
      <c r="K11200" s="2" t="s">
        <v>15</v>
      </c>
    </row>
    <row r="11201" spans="1:11" ht="12" customHeight="1" x14ac:dyDescent="0.2">
      <c r="A11201" s="2">
        <v>1700</v>
      </c>
      <c r="B11201" s="20" t="str">
        <f>VLOOKUP(C11201,'[2]05-2025'!$B$1:$C$65536,2,0)</f>
        <v>MATERIAL DE EXPEDIENTE</v>
      </c>
      <c r="C11201" s="33" t="s">
        <v>136</v>
      </c>
      <c r="D11201" s="21">
        <f>VLOOKUP(C11201,'[2]05-2025'!$B$1:$D$65536,3,0)</f>
        <v>74247.03</v>
      </c>
      <c r="E11201" s="25" t="s">
        <v>1824</v>
      </c>
      <c r="F11201" s="27" t="s">
        <v>3217</v>
      </c>
      <c r="G11201" s="26">
        <v>0</v>
      </c>
      <c r="H11201" s="26">
        <v>12.84</v>
      </c>
      <c r="I11201" s="24">
        <f t="shared" si="175"/>
        <v>73384.670000000056</v>
      </c>
      <c r="J11201" s="27" t="s">
        <v>43</v>
      </c>
      <c r="K11201" s="2" t="s">
        <v>15</v>
      </c>
    </row>
    <row r="11202" spans="1:11" ht="12" customHeight="1" x14ac:dyDescent="0.2">
      <c r="A11202" s="2">
        <v>1700</v>
      </c>
      <c r="B11202" s="20" t="str">
        <f>VLOOKUP(C11202,'[2]05-2025'!$B$1:$C$65536,2,0)</f>
        <v>MATERIAL DE EXPEDIENTE</v>
      </c>
      <c r="C11202" s="33" t="s">
        <v>136</v>
      </c>
      <c r="D11202" s="21">
        <f>VLOOKUP(C11202,'[2]05-2025'!$B$1:$D$65536,3,0)</f>
        <v>74247.03</v>
      </c>
      <c r="E11202" s="25" t="s">
        <v>1824</v>
      </c>
      <c r="F11202" s="27" t="s">
        <v>3217</v>
      </c>
      <c r="G11202" s="26">
        <v>0</v>
      </c>
      <c r="H11202" s="26">
        <v>8.56</v>
      </c>
      <c r="I11202" s="24">
        <f t="shared" si="175"/>
        <v>73376.110000000059</v>
      </c>
      <c r="J11202" s="27" t="s">
        <v>43</v>
      </c>
      <c r="K11202" s="2" t="s">
        <v>15</v>
      </c>
    </row>
    <row r="11203" spans="1:11" ht="12" customHeight="1" x14ac:dyDescent="0.2">
      <c r="A11203" s="2">
        <v>1700</v>
      </c>
      <c r="B11203" s="20" t="str">
        <f>VLOOKUP(C11203,'[2]05-2025'!$B$1:$C$65536,2,0)</f>
        <v>MATERIAL DE EXPEDIENTE</v>
      </c>
      <c r="C11203" s="33" t="s">
        <v>136</v>
      </c>
      <c r="D11203" s="21">
        <f>VLOOKUP(C11203,'[2]05-2025'!$B$1:$D$65536,3,0)</f>
        <v>74247.03</v>
      </c>
      <c r="E11203" s="25" t="s">
        <v>1824</v>
      </c>
      <c r="F11203" s="27" t="s">
        <v>2318</v>
      </c>
      <c r="G11203" s="26">
        <v>0</v>
      </c>
      <c r="H11203" s="26">
        <v>0.1</v>
      </c>
      <c r="I11203" s="24">
        <f t="shared" ref="I11203:I11266" si="176">IF(C11203&lt;&gt;C11202,D11203+G11203-H11203,IF(C11203=C11202,I11202+G11203-H11203,"falso"))</f>
        <v>73376.010000000053</v>
      </c>
      <c r="J11203" s="27" t="s">
        <v>43</v>
      </c>
      <c r="K11203" s="2" t="s">
        <v>15</v>
      </c>
    </row>
    <row r="11204" spans="1:11" ht="12" customHeight="1" x14ac:dyDescent="0.2">
      <c r="A11204" s="2">
        <v>1700</v>
      </c>
      <c r="B11204" s="20" t="str">
        <f>VLOOKUP(C11204,'[2]05-2025'!$B$1:$C$65536,2,0)</f>
        <v>MATERIAL DE EXPEDIENTE</v>
      </c>
      <c r="C11204" s="33" t="s">
        <v>136</v>
      </c>
      <c r="D11204" s="21">
        <f>VLOOKUP(C11204,'[2]05-2025'!$B$1:$D$65536,3,0)</f>
        <v>74247.03</v>
      </c>
      <c r="E11204" s="25" t="s">
        <v>1824</v>
      </c>
      <c r="F11204" s="27" t="s">
        <v>3217</v>
      </c>
      <c r="G11204" s="26">
        <v>0</v>
      </c>
      <c r="H11204" s="26">
        <v>38.520000000000003</v>
      </c>
      <c r="I11204" s="24">
        <f t="shared" si="176"/>
        <v>73337.490000000049</v>
      </c>
      <c r="J11204" s="27" t="s">
        <v>43</v>
      </c>
      <c r="K11204" s="2" t="s">
        <v>15</v>
      </c>
    </row>
    <row r="11205" spans="1:11" ht="12" customHeight="1" x14ac:dyDescent="0.2">
      <c r="A11205" s="2">
        <v>1700</v>
      </c>
      <c r="B11205" s="20" t="str">
        <f>VLOOKUP(C11205,'[2]05-2025'!$B$1:$C$65536,2,0)</f>
        <v>MATERIAL DE EXPEDIENTE</v>
      </c>
      <c r="C11205" s="33" t="s">
        <v>136</v>
      </c>
      <c r="D11205" s="21">
        <f>VLOOKUP(C11205,'[2]05-2025'!$B$1:$D$65536,3,0)</f>
        <v>74247.03</v>
      </c>
      <c r="E11205" s="25" t="s">
        <v>1824</v>
      </c>
      <c r="F11205" s="27" t="s">
        <v>3217</v>
      </c>
      <c r="G11205" s="26">
        <v>0</v>
      </c>
      <c r="H11205" s="26">
        <v>21.4</v>
      </c>
      <c r="I11205" s="24">
        <f t="shared" si="176"/>
        <v>73316.090000000055</v>
      </c>
      <c r="J11205" s="27" t="s">
        <v>43</v>
      </c>
      <c r="K11205" s="2" t="s">
        <v>15</v>
      </c>
    </row>
    <row r="11206" spans="1:11" ht="12" customHeight="1" x14ac:dyDescent="0.2">
      <c r="A11206" s="2">
        <v>1700</v>
      </c>
      <c r="B11206" s="20" t="str">
        <f>VLOOKUP(C11206,'[2]05-2025'!$B$1:$C$65536,2,0)</f>
        <v>MATERIAL DE EXPEDIENTE</v>
      </c>
      <c r="C11206" s="33" t="s">
        <v>136</v>
      </c>
      <c r="D11206" s="21">
        <f>VLOOKUP(C11206,'[2]05-2025'!$B$1:$D$65536,3,0)</f>
        <v>74247.03</v>
      </c>
      <c r="E11206" s="25" t="s">
        <v>1824</v>
      </c>
      <c r="F11206" s="27" t="s">
        <v>3217</v>
      </c>
      <c r="G11206" s="26">
        <v>0</v>
      </c>
      <c r="H11206" s="26">
        <v>21.4</v>
      </c>
      <c r="I11206" s="24">
        <f t="shared" si="176"/>
        <v>73294.690000000061</v>
      </c>
      <c r="J11206" s="27" t="s">
        <v>43</v>
      </c>
      <c r="K11206" s="2" t="s">
        <v>15</v>
      </c>
    </row>
    <row r="11207" spans="1:11" ht="12" customHeight="1" x14ac:dyDescent="0.2">
      <c r="A11207" s="2">
        <v>1700</v>
      </c>
      <c r="B11207" s="20" t="str">
        <f>VLOOKUP(C11207,'[2]05-2025'!$B$1:$C$65536,2,0)</f>
        <v>MATERIAL DE EXPEDIENTE</v>
      </c>
      <c r="C11207" s="33" t="s">
        <v>136</v>
      </c>
      <c r="D11207" s="21">
        <f>VLOOKUP(C11207,'[2]05-2025'!$B$1:$D$65536,3,0)</f>
        <v>74247.03</v>
      </c>
      <c r="E11207" s="25" t="s">
        <v>1824</v>
      </c>
      <c r="F11207" s="27" t="s">
        <v>3217</v>
      </c>
      <c r="G11207" s="26">
        <v>0</v>
      </c>
      <c r="H11207" s="26">
        <v>12.84</v>
      </c>
      <c r="I11207" s="24">
        <f t="shared" si="176"/>
        <v>73281.850000000064</v>
      </c>
      <c r="J11207" s="27" t="s">
        <v>43</v>
      </c>
      <c r="K11207" s="2" t="s">
        <v>15</v>
      </c>
    </row>
    <row r="11208" spans="1:11" ht="12" customHeight="1" x14ac:dyDescent="0.2">
      <c r="A11208" s="2">
        <v>1700</v>
      </c>
      <c r="B11208" s="20" t="str">
        <f>VLOOKUP(C11208,'[2]05-2025'!$B$1:$C$65536,2,0)</f>
        <v>MATERIAL DE EXPEDIENTE</v>
      </c>
      <c r="C11208" s="33" t="s">
        <v>136</v>
      </c>
      <c r="D11208" s="21">
        <f>VLOOKUP(C11208,'[2]05-2025'!$B$1:$D$65536,3,0)</f>
        <v>74247.03</v>
      </c>
      <c r="E11208" s="25" t="s">
        <v>1824</v>
      </c>
      <c r="F11208" s="27" t="s">
        <v>3217</v>
      </c>
      <c r="G11208" s="26">
        <v>0</v>
      </c>
      <c r="H11208" s="26">
        <v>8.56</v>
      </c>
      <c r="I11208" s="24">
        <f t="shared" si="176"/>
        <v>73273.290000000066</v>
      </c>
      <c r="J11208" s="27" t="s">
        <v>43</v>
      </c>
      <c r="K11208" s="2" t="s">
        <v>15</v>
      </c>
    </row>
    <row r="11209" spans="1:11" ht="12" customHeight="1" x14ac:dyDescent="0.2">
      <c r="A11209" s="2">
        <v>1700</v>
      </c>
      <c r="B11209" s="20" t="str">
        <f>VLOOKUP(C11209,'[2]05-2025'!$B$1:$C$65536,2,0)</f>
        <v>MATERIAL DE EXPEDIENTE</v>
      </c>
      <c r="C11209" s="33" t="s">
        <v>136</v>
      </c>
      <c r="D11209" s="21">
        <f>VLOOKUP(C11209,'[2]05-2025'!$B$1:$D$65536,3,0)</f>
        <v>74247.03</v>
      </c>
      <c r="E11209" s="25" t="s">
        <v>1824</v>
      </c>
      <c r="F11209" s="27" t="s">
        <v>3217</v>
      </c>
      <c r="G11209" s="26">
        <v>0</v>
      </c>
      <c r="H11209" s="26">
        <v>21.4</v>
      </c>
      <c r="I11209" s="24">
        <f t="shared" si="176"/>
        <v>73251.890000000072</v>
      </c>
      <c r="J11209" s="27" t="s">
        <v>43</v>
      </c>
      <c r="K11209" s="2" t="s">
        <v>15</v>
      </c>
    </row>
    <row r="11210" spans="1:11" ht="12" customHeight="1" x14ac:dyDescent="0.2">
      <c r="A11210" s="2">
        <v>1700</v>
      </c>
      <c r="B11210" s="20" t="str">
        <f>VLOOKUP(C11210,'[2]05-2025'!$B$1:$C$65536,2,0)</f>
        <v>MATERIAL DE EXPEDIENTE</v>
      </c>
      <c r="C11210" s="33" t="s">
        <v>136</v>
      </c>
      <c r="D11210" s="21">
        <f>VLOOKUP(C11210,'[2]05-2025'!$B$1:$D$65536,3,0)</f>
        <v>74247.03</v>
      </c>
      <c r="E11210" s="25" t="s">
        <v>1824</v>
      </c>
      <c r="F11210" s="27" t="s">
        <v>3217</v>
      </c>
      <c r="G11210" s="26">
        <v>0</v>
      </c>
      <c r="H11210" s="26">
        <v>21.4</v>
      </c>
      <c r="I11210" s="24">
        <f t="shared" si="176"/>
        <v>73230.490000000078</v>
      </c>
      <c r="J11210" s="27" t="s">
        <v>43</v>
      </c>
      <c r="K11210" s="2" t="s">
        <v>15</v>
      </c>
    </row>
    <row r="11211" spans="1:11" ht="12" customHeight="1" x14ac:dyDescent="0.2">
      <c r="A11211" s="2">
        <v>1700</v>
      </c>
      <c r="B11211" s="20" t="str">
        <f>VLOOKUP(C11211,'[2]05-2025'!$B$1:$C$65536,2,0)</f>
        <v>MATERIAL DE EXPEDIENTE</v>
      </c>
      <c r="C11211" s="33" t="s">
        <v>136</v>
      </c>
      <c r="D11211" s="21">
        <f>VLOOKUP(C11211,'[2]05-2025'!$B$1:$D$65536,3,0)</f>
        <v>74247.03</v>
      </c>
      <c r="E11211" s="25" t="s">
        <v>1824</v>
      </c>
      <c r="F11211" s="27" t="s">
        <v>3217</v>
      </c>
      <c r="G11211" s="26">
        <v>0</v>
      </c>
      <c r="H11211" s="26">
        <v>21.4</v>
      </c>
      <c r="I11211" s="24">
        <f t="shared" si="176"/>
        <v>73209.090000000084</v>
      </c>
      <c r="J11211" s="27" t="s">
        <v>43</v>
      </c>
      <c r="K11211" s="2" t="s">
        <v>15</v>
      </c>
    </row>
    <row r="11212" spans="1:11" ht="12" customHeight="1" x14ac:dyDescent="0.2">
      <c r="A11212" s="2">
        <v>1700</v>
      </c>
      <c r="B11212" s="20" t="str">
        <f>VLOOKUP(C11212,'[2]05-2025'!$B$1:$C$65536,2,0)</f>
        <v>MATERIAL DE EXPEDIENTE</v>
      </c>
      <c r="C11212" s="33" t="s">
        <v>136</v>
      </c>
      <c r="D11212" s="21">
        <f>VLOOKUP(C11212,'[2]05-2025'!$B$1:$D$65536,3,0)</f>
        <v>74247.03</v>
      </c>
      <c r="E11212" s="25" t="s">
        <v>1824</v>
      </c>
      <c r="F11212" s="27" t="s">
        <v>3217</v>
      </c>
      <c r="G11212" s="26">
        <v>0</v>
      </c>
      <c r="H11212" s="26">
        <v>12.84</v>
      </c>
      <c r="I11212" s="24">
        <f t="shared" si="176"/>
        <v>73196.250000000087</v>
      </c>
      <c r="J11212" s="27" t="s">
        <v>43</v>
      </c>
      <c r="K11212" s="2" t="s">
        <v>15</v>
      </c>
    </row>
    <row r="11213" spans="1:11" ht="12" customHeight="1" x14ac:dyDescent="0.2">
      <c r="A11213" s="2">
        <v>1700</v>
      </c>
      <c r="B11213" s="20" t="str">
        <f>VLOOKUP(C11213,'[2]05-2025'!$B$1:$C$65536,2,0)</f>
        <v>MATERIAL DE EXPEDIENTE</v>
      </c>
      <c r="C11213" s="33" t="s">
        <v>136</v>
      </c>
      <c r="D11213" s="21">
        <f>VLOOKUP(C11213,'[2]05-2025'!$B$1:$D$65536,3,0)</f>
        <v>74247.03</v>
      </c>
      <c r="E11213" s="25" t="s">
        <v>1824</v>
      </c>
      <c r="F11213" s="27" t="s">
        <v>3217</v>
      </c>
      <c r="G11213" s="26">
        <v>0</v>
      </c>
      <c r="H11213" s="26">
        <v>107.01</v>
      </c>
      <c r="I11213" s="24">
        <f t="shared" si="176"/>
        <v>73089.240000000093</v>
      </c>
      <c r="J11213" s="27" t="s">
        <v>43</v>
      </c>
      <c r="K11213" s="2" t="s">
        <v>15</v>
      </c>
    </row>
    <row r="11214" spans="1:11" ht="12" customHeight="1" x14ac:dyDescent="0.2">
      <c r="A11214" s="2">
        <v>1700</v>
      </c>
      <c r="B11214" s="20" t="str">
        <f>VLOOKUP(C11214,'[2]05-2025'!$B$1:$C$65536,2,0)</f>
        <v>MATERIAL DE EXPEDIENTE</v>
      </c>
      <c r="C11214" s="33" t="s">
        <v>136</v>
      </c>
      <c r="D11214" s="21">
        <f>VLOOKUP(C11214,'[2]05-2025'!$B$1:$D$65536,3,0)</f>
        <v>74247.03</v>
      </c>
      <c r="E11214" s="25" t="s">
        <v>1813</v>
      </c>
      <c r="F11214" s="27" t="s">
        <v>1787</v>
      </c>
      <c r="G11214" s="26">
        <v>218.36</v>
      </c>
      <c r="H11214" s="22">
        <v>0</v>
      </c>
      <c r="I11214" s="24">
        <f t="shared" si="176"/>
        <v>73307.600000000093</v>
      </c>
      <c r="J11214" s="27" t="s">
        <v>71</v>
      </c>
      <c r="K11214" s="2" t="s">
        <v>15</v>
      </c>
    </row>
    <row r="11215" spans="1:11" ht="12" customHeight="1" x14ac:dyDescent="0.2">
      <c r="A11215" s="2">
        <v>1700</v>
      </c>
      <c r="B11215" s="20" t="str">
        <f>VLOOKUP(C11215,'[2]05-2025'!$B$1:$C$65536,2,0)</f>
        <v>MATERIAL DE EXPEDIENTE</v>
      </c>
      <c r="C11215" s="33" t="s">
        <v>136</v>
      </c>
      <c r="D11215" s="21">
        <f>VLOOKUP(C11215,'[2]05-2025'!$B$1:$D$65536,3,0)</f>
        <v>74247.03</v>
      </c>
      <c r="E11215" s="25" t="s">
        <v>1813</v>
      </c>
      <c r="F11215" s="27" t="s">
        <v>2897</v>
      </c>
      <c r="G11215" s="26">
        <v>4148.84</v>
      </c>
      <c r="H11215" s="22">
        <v>0</v>
      </c>
      <c r="I11215" s="24">
        <f t="shared" si="176"/>
        <v>77456.44000000009</v>
      </c>
      <c r="J11215" s="27" t="s">
        <v>59</v>
      </c>
      <c r="K11215" s="2" t="s">
        <v>15</v>
      </c>
    </row>
    <row r="11216" spans="1:11" ht="12" customHeight="1" x14ac:dyDescent="0.2">
      <c r="A11216" s="2">
        <v>1700</v>
      </c>
      <c r="B11216" s="20" t="str">
        <f>VLOOKUP(C11216,'[2]05-2025'!$B$1:$C$65536,2,0)</f>
        <v>MATERIAL DE EXPEDIENTE</v>
      </c>
      <c r="C11216" s="33" t="s">
        <v>136</v>
      </c>
      <c r="D11216" s="21">
        <f>VLOOKUP(C11216,'[2]05-2025'!$B$1:$D$65536,3,0)</f>
        <v>74247.03</v>
      </c>
      <c r="E11216" s="25" t="s">
        <v>1824</v>
      </c>
      <c r="F11216" s="27" t="s">
        <v>2317</v>
      </c>
      <c r="G11216" s="26">
        <v>18937.98</v>
      </c>
      <c r="H11216" s="22">
        <v>0</v>
      </c>
      <c r="I11216" s="24">
        <f t="shared" si="176"/>
        <v>96394.420000000086</v>
      </c>
      <c r="J11216" s="27" t="s">
        <v>43</v>
      </c>
      <c r="K11216" s="2" t="s">
        <v>15</v>
      </c>
    </row>
    <row r="11217" spans="1:11" ht="12" customHeight="1" x14ac:dyDescent="0.2">
      <c r="A11217" s="2">
        <v>1700</v>
      </c>
      <c r="B11217" s="20" t="str">
        <f>VLOOKUP(C11217,'[2]05-2025'!$B$1:$C$65536,2,0)</f>
        <v>MATERIAL DE EXPEDIENTE</v>
      </c>
      <c r="C11217" s="33" t="s">
        <v>136</v>
      </c>
      <c r="D11217" s="21">
        <f>VLOOKUP(C11217,'[2]05-2025'!$B$1:$D$65536,3,0)</f>
        <v>74247.03</v>
      </c>
      <c r="E11217" s="25" t="s">
        <v>1824</v>
      </c>
      <c r="F11217" s="27" t="s">
        <v>3130</v>
      </c>
      <c r="G11217" s="26">
        <v>0.03</v>
      </c>
      <c r="H11217" s="22">
        <v>0</v>
      </c>
      <c r="I11217" s="24">
        <f t="shared" si="176"/>
        <v>96394.450000000084</v>
      </c>
      <c r="J11217" s="27" t="s">
        <v>43</v>
      </c>
      <c r="K11217" s="2" t="s">
        <v>15</v>
      </c>
    </row>
    <row r="11218" spans="1:11" ht="12" customHeight="1" x14ac:dyDescent="0.2">
      <c r="A11218" s="2">
        <v>1700</v>
      </c>
      <c r="B11218" s="20" t="str">
        <f>VLOOKUP(C11218,'[2]05-2025'!$B$1:$C$65536,2,0)</f>
        <v>MATERIAL DE EXPEDIENTE</v>
      </c>
      <c r="C11218" s="33" t="s">
        <v>136</v>
      </c>
      <c r="D11218" s="21">
        <f>VLOOKUP(C11218,'[2]05-2025'!$B$1:$D$65536,3,0)</f>
        <v>74247.03</v>
      </c>
      <c r="E11218" s="25" t="s">
        <v>1824</v>
      </c>
      <c r="F11218" s="27" t="s">
        <v>3130</v>
      </c>
      <c r="G11218" s="26">
        <v>0.1</v>
      </c>
      <c r="H11218" s="22">
        <v>0</v>
      </c>
      <c r="I11218" s="24">
        <f t="shared" si="176"/>
        <v>96394.55000000009</v>
      </c>
      <c r="J11218" s="27" t="s">
        <v>43</v>
      </c>
      <c r="K11218" s="2" t="s">
        <v>15</v>
      </c>
    </row>
    <row r="11219" spans="1:11" ht="12" customHeight="1" x14ac:dyDescent="0.2">
      <c r="A11219" s="2">
        <v>1700</v>
      </c>
      <c r="B11219" s="20" t="str">
        <f>VLOOKUP(C11219,'[2]05-2025'!$B$1:$C$65536,2,0)</f>
        <v>MATERIAL DE EXPEDIENTE</v>
      </c>
      <c r="C11219" s="33" t="s">
        <v>136</v>
      </c>
      <c r="D11219" s="21">
        <f>VLOOKUP(C11219,'[2]05-2025'!$B$1:$D$65536,3,0)</f>
        <v>74247.03</v>
      </c>
      <c r="E11219" s="25" t="s">
        <v>1824</v>
      </c>
      <c r="F11219" s="27" t="s">
        <v>3130</v>
      </c>
      <c r="G11219" s="26">
        <v>19.39</v>
      </c>
      <c r="H11219" s="22">
        <v>0</v>
      </c>
      <c r="I11219" s="24">
        <f t="shared" si="176"/>
        <v>96413.94000000009</v>
      </c>
      <c r="J11219" s="27" t="s">
        <v>43</v>
      </c>
      <c r="K11219" s="2" t="s">
        <v>15</v>
      </c>
    </row>
    <row r="11220" spans="1:11" ht="12" customHeight="1" x14ac:dyDescent="0.2">
      <c r="A11220" s="2">
        <v>1700</v>
      </c>
      <c r="B11220" s="20" t="str">
        <f>VLOOKUP(C11220,'[2]05-2025'!$B$1:$C$65536,2,0)</f>
        <v>MATERIAL DE EXPEDIENTE</v>
      </c>
      <c r="C11220" s="33" t="s">
        <v>136</v>
      </c>
      <c r="D11220" s="21">
        <f>VLOOKUP(C11220,'[2]05-2025'!$B$1:$D$65536,3,0)</f>
        <v>74247.03</v>
      </c>
      <c r="E11220" s="25" t="s">
        <v>1824</v>
      </c>
      <c r="F11220" s="27" t="s">
        <v>3130</v>
      </c>
      <c r="G11220" s="26">
        <v>0.1</v>
      </c>
      <c r="H11220" s="22">
        <v>0</v>
      </c>
      <c r="I11220" s="24">
        <f t="shared" si="176"/>
        <v>96414.040000000095</v>
      </c>
      <c r="J11220" s="27" t="s">
        <v>43</v>
      </c>
      <c r="K11220" s="2" t="s">
        <v>15</v>
      </c>
    </row>
    <row r="11221" spans="1:11" ht="12" customHeight="1" x14ac:dyDescent="0.2">
      <c r="A11221" s="2">
        <v>1700</v>
      </c>
      <c r="B11221" s="20" t="str">
        <f>VLOOKUP(C11221,'[2]05-2025'!$B$1:$C$65536,2,0)</f>
        <v>MATERIAL DE EXPEDIENTE</v>
      </c>
      <c r="C11221" s="33" t="s">
        <v>136</v>
      </c>
      <c r="D11221" s="21">
        <f>VLOOKUP(C11221,'[2]05-2025'!$B$1:$D$65536,3,0)</f>
        <v>74247.03</v>
      </c>
      <c r="E11221" s="25" t="s">
        <v>1824</v>
      </c>
      <c r="F11221" s="27" t="s">
        <v>3130</v>
      </c>
      <c r="G11221" s="26">
        <v>0.02</v>
      </c>
      <c r="H11221" s="22">
        <v>0</v>
      </c>
      <c r="I11221" s="24">
        <f t="shared" si="176"/>
        <v>96414.0600000001</v>
      </c>
      <c r="J11221" s="27" t="s">
        <v>43</v>
      </c>
      <c r="K11221" s="2" t="s">
        <v>15</v>
      </c>
    </row>
    <row r="11222" spans="1:11" ht="12" customHeight="1" x14ac:dyDescent="0.2">
      <c r="A11222" s="2">
        <v>1700</v>
      </c>
      <c r="B11222" s="20" t="str">
        <f>VLOOKUP(C11222,'[2]05-2025'!$B$1:$C$65536,2,0)</f>
        <v>MATERIAL DE EXPEDIENTE</v>
      </c>
      <c r="C11222" s="33" t="s">
        <v>136</v>
      </c>
      <c r="D11222" s="21">
        <f>VLOOKUP(C11222,'[2]05-2025'!$B$1:$D$65536,3,0)</f>
        <v>74247.03</v>
      </c>
      <c r="E11222" s="25" t="s">
        <v>1824</v>
      </c>
      <c r="F11222" s="27" t="s">
        <v>3130</v>
      </c>
      <c r="G11222" s="26">
        <v>0.22</v>
      </c>
      <c r="H11222" s="22">
        <v>0</v>
      </c>
      <c r="I11222" s="24">
        <f t="shared" si="176"/>
        <v>96414.280000000101</v>
      </c>
      <c r="J11222" s="27" t="s">
        <v>43</v>
      </c>
      <c r="K11222" s="2" t="s">
        <v>15</v>
      </c>
    </row>
    <row r="11223" spans="1:11" ht="12" customHeight="1" x14ac:dyDescent="0.2">
      <c r="A11223" s="2">
        <v>1700</v>
      </c>
      <c r="B11223" s="20" t="str">
        <f>VLOOKUP(C11223,'[2]05-2025'!$B$1:$C$65536,2,0)</f>
        <v>MATERIAL DE EXPEDIENTE</v>
      </c>
      <c r="C11223" s="33" t="s">
        <v>136</v>
      </c>
      <c r="D11223" s="21">
        <f>VLOOKUP(C11223,'[2]05-2025'!$B$1:$D$65536,3,0)</f>
        <v>74247.03</v>
      </c>
      <c r="E11223" s="25" t="s">
        <v>1824</v>
      </c>
      <c r="F11223" s="27" t="s">
        <v>3130</v>
      </c>
      <c r="G11223" s="26">
        <v>3.53</v>
      </c>
      <c r="H11223" s="22">
        <v>0</v>
      </c>
      <c r="I11223" s="24">
        <f t="shared" si="176"/>
        <v>96417.8100000001</v>
      </c>
      <c r="J11223" s="27" t="s">
        <v>43</v>
      </c>
      <c r="K11223" s="2" t="s">
        <v>15</v>
      </c>
    </row>
    <row r="11224" spans="1:11" ht="12" customHeight="1" x14ac:dyDescent="0.2">
      <c r="A11224" s="2">
        <v>1700</v>
      </c>
      <c r="B11224" s="20" t="str">
        <f>VLOOKUP(C11224,'[2]05-2025'!$B$1:$C$65536,2,0)</f>
        <v>MATERIAL DE EXPEDIENTE</v>
      </c>
      <c r="C11224" s="33" t="s">
        <v>136</v>
      </c>
      <c r="D11224" s="21">
        <f>VLOOKUP(C11224,'[2]05-2025'!$B$1:$D$65536,3,0)</f>
        <v>74247.03</v>
      </c>
      <c r="E11224" s="25" t="s">
        <v>1824</v>
      </c>
      <c r="F11224" s="27" t="s">
        <v>3130</v>
      </c>
      <c r="G11224" s="26">
        <v>0.04</v>
      </c>
      <c r="H11224" s="22">
        <v>0</v>
      </c>
      <c r="I11224" s="24">
        <f t="shared" si="176"/>
        <v>96417.850000000093</v>
      </c>
      <c r="J11224" s="27" t="s">
        <v>43</v>
      </c>
      <c r="K11224" s="2" t="s">
        <v>15</v>
      </c>
    </row>
    <row r="11225" spans="1:11" ht="12" customHeight="1" x14ac:dyDescent="0.2">
      <c r="A11225" s="2">
        <v>1700</v>
      </c>
      <c r="B11225" s="20" t="str">
        <f>VLOOKUP(C11225,'[2]05-2025'!$B$1:$C$65536,2,0)</f>
        <v>MATERIAL DE EXPEDIENTE</v>
      </c>
      <c r="C11225" s="33" t="s">
        <v>136</v>
      </c>
      <c r="D11225" s="21">
        <f>VLOOKUP(C11225,'[2]05-2025'!$B$1:$D$65536,3,0)</f>
        <v>74247.03</v>
      </c>
      <c r="E11225" s="25" t="s">
        <v>1824</v>
      </c>
      <c r="F11225" s="27" t="s">
        <v>3316</v>
      </c>
      <c r="G11225" s="26">
        <v>1130.04</v>
      </c>
      <c r="H11225" s="22">
        <v>0</v>
      </c>
      <c r="I11225" s="24">
        <f t="shared" si="176"/>
        <v>97547.890000000087</v>
      </c>
      <c r="J11225" s="27" t="s">
        <v>43</v>
      </c>
      <c r="K11225" s="2" t="s">
        <v>15</v>
      </c>
    </row>
    <row r="11226" spans="1:11" ht="12" customHeight="1" x14ac:dyDescent="0.2">
      <c r="A11226" s="2">
        <v>1700</v>
      </c>
      <c r="B11226" s="20" t="str">
        <f>VLOOKUP(C11226,'[2]05-2025'!$B$1:$C$65536,2,0)</f>
        <v>MATERIAL DE EXPEDIENTE</v>
      </c>
      <c r="C11226" s="33" t="s">
        <v>136</v>
      </c>
      <c r="D11226" s="21">
        <f>VLOOKUP(C11226,'[2]05-2025'!$B$1:$D$65536,3,0)</f>
        <v>74247.03</v>
      </c>
      <c r="E11226" s="25" t="s">
        <v>1824</v>
      </c>
      <c r="F11226" s="27" t="s">
        <v>3130</v>
      </c>
      <c r="G11226" s="26">
        <v>0.13</v>
      </c>
      <c r="H11226" s="22">
        <v>0</v>
      </c>
      <c r="I11226" s="24">
        <f t="shared" si="176"/>
        <v>97548.020000000091</v>
      </c>
      <c r="J11226" s="27" t="s">
        <v>43</v>
      </c>
      <c r="K11226" s="2" t="s">
        <v>15</v>
      </c>
    </row>
    <row r="11227" spans="1:11" ht="12" customHeight="1" x14ac:dyDescent="0.2">
      <c r="A11227" s="2">
        <v>1700</v>
      </c>
      <c r="B11227" s="20" t="str">
        <f>VLOOKUP(C11227,'[2]05-2025'!$B$1:$C$65536,2,0)</f>
        <v>MATERIAL DE EXPEDIENTE</v>
      </c>
      <c r="C11227" s="33" t="s">
        <v>136</v>
      </c>
      <c r="D11227" s="21">
        <f>VLOOKUP(C11227,'[2]05-2025'!$B$1:$D$65536,3,0)</f>
        <v>74247.03</v>
      </c>
      <c r="E11227" s="25" t="s">
        <v>1824</v>
      </c>
      <c r="F11227" s="27" t="s">
        <v>3130</v>
      </c>
      <c r="G11227" s="26">
        <v>4.2300000000000004</v>
      </c>
      <c r="H11227" s="22">
        <v>0</v>
      </c>
      <c r="I11227" s="24">
        <f t="shared" si="176"/>
        <v>97552.250000000087</v>
      </c>
      <c r="J11227" s="27" t="s">
        <v>43</v>
      </c>
      <c r="K11227" s="2" t="s">
        <v>15</v>
      </c>
    </row>
    <row r="11228" spans="1:11" ht="12" customHeight="1" x14ac:dyDescent="0.2">
      <c r="A11228" s="2">
        <v>1700</v>
      </c>
      <c r="B11228" s="20" t="str">
        <f>VLOOKUP(C11228,'[2]05-2025'!$B$1:$C$65536,2,0)</f>
        <v>MATERIAL DE ESCRITORIO</v>
      </c>
      <c r="C11228" s="33" t="s">
        <v>137</v>
      </c>
      <c r="D11228" s="21">
        <f>VLOOKUP(C11228,'[2]05-2025'!$B$1:$D$65536,3,0)</f>
        <v>0</v>
      </c>
      <c r="E11228" s="25" t="s">
        <v>1824</v>
      </c>
      <c r="F11228" s="27" t="s">
        <v>2317</v>
      </c>
      <c r="G11228" s="26">
        <v>29.5</v>
      </c>
      <c r="H11228" s="22">
        <v>0</v>
      </c>
      <c r="I11228" s="24">
        <f t="shared" si="176"/>
        <v>29.5</v>
      </c>
      <c r="J11228" s="27" t="s">
        <v>43</v>
      </c>
      <c r="K11228" s="2" t="s">
        <v>15</v>
      </c>
    </row>
    <row r="11229" spans="1:11" ht="12" customHeight="1" x14ac:dyDescent="0.2">
      <c r="A11229" s="2">
        <v>1700</v>
      </c>
      <c r="B11229" s="20" t="str">
        <f>VLOOKUP(C11229,'[2]05-2025'!$B$1:$C$65536,2,0)</f>
        <v>TAXAS CARTORIAL E JUDICIAL</v>
      </c>
      <c r="C11229" s="33" t="s">
        <v>138</v>
      </c>
      <c r="D11229" s="21">
        <f>VLOOKUP(C11229,'[2]05-2025'!$B$1:$D$65536,3,0)</f>
        <v>1319225.27</v>
      </c>
      <c r="E11229" s="25" t="s">
        <v>1805</v>
      </c>
      <c r="F11229" s="27" t="s">
        <v>2997</v>
      </c>
      <c r="G11229" s="26">
        <v>0</v>
      </c>
      <c r="H11229" s="26">
        <v>3263.87</v>
      </c>
      <c r="I11229" s="24">
        <f t="shared" si="176"/>
        <v>1315961.3999999999</v>
      </c>
      <c r="J11229" s="27" t="s">
        <v>63</v>
      </c>
      <c r="K11229" s="2" t="s">
        <v>15</v>
      </c>
    </row>
    <row r="11230" spans="1:11" ht="12" customHeight="1" x14ac:dyDescent="0.2">
      <c r="A11230" s="2">
        <v>1700</v>
      </c>
      <c r="B11230" s="20" t="str">
        <f>VLOOKUP(C11230,'[2]05-2025'!$B$1:$C$65536,2,0)</f>
        <v>TAXAS CARTORIAL E JUDICIAL</v>
      </c>
      <c r="C11230" s="33" t="s">
        <v>138</v>
      </c>
      <c r="D11230" s="21">
        <f>VLOOKUP(C11230,'[2]05-2025'!$B$1:$D$65536,3,0)</f>
        <v>1319225.27</v>
      </c>
      <c r="E11230" s="25" t="s">
        <v>1809</v>
      </c>
      <c r="F11230" s="27" t="s">
        <v>2858</v>
      </c>
      <c r="G11230" s="26">
        <v>120.42</v>
      </c>
      <c r="H11230" s="22">
        <v>0</v>
      </c>
      <c r="I11230" s="24">
        <f t="shared" si="176"/>
        <v>1316081.8199999998</v>
      </c>
      <c r="J11230" s="27" t="s">
        <v>59</v>
      </c>
      <c r="K11230" s="2" t="s">
        <v>15</v>
      </c>
    </row>
    <row r="11231" spans="1:11" ht="12" customHeight="1" x14ac:dyDescent="0.2">
      <c r="A11231" s="2">
        <v>1700</v>
      </c>
      <c r="B11231" s="20" t="str">
        <f>VLOOKUP(C11231,'[2]05-2025'!$B$1:$C$65536,2,0)</f>
        <v>TAXAS CARTORIAL E JUDICIAL</v>
      </c>
      <c r="C11231" s="33" t="s">
        <v>138</v>
      </c>
      <c r="D11231" s="21">
        <f>VLOOKUP(C11231,'[2]05-2025'!$B$1:$D$65536,3,0)</f>
        <v>1319225.27</v>
      </c>
      <c r="E11231" s="25" t="s">
        <v>1813</v>
      </c>
      <c r="F11231" s="27" t="s">
        <v>2892</v>
      </c>
      <c r="G11231" s="26">
        <v>442.73</v>
      </c>
      <c r="H11231" s="22">
        <v>0</v>
      </c>
      <c r="I11231" s="24">
        <f t="shared" si="176"/>
        <v>1316524.5499999998</v>
      </c>
      <c r="J11231" s="27" t="s">
        <v>59</v>
      </c>
      <c r="K11231" s="2" t="s">
        <v>15</v>
      </c>
    </row>
    <row r="11232" spans="1:11" ht="12" customHeight="1" x14ac:dyDescent="0.2">
      <c r="A11232" s="2">
        <v>1700</v>
      </c>
      <c r="B11232" s="20" t="str">
        <f>VLOOKUP(C11232,'[2]05-2025'!$B$1:$C$65536,2,0)</f>
        <v>TAXAS CARTORIAL E JUDICIAL</v>
      </c>
      <c r="C11232" s="33" t="s">
        <v>138</v>
      </c>
      <c r="D11232" s="21">
        <f>VLOOKUP(C11232,'[2]05-2025'!$B$1:$D$65536,3,0)</f>
        <v>1319225.27</v>
      </c>
      <c r="E11232" s="25" t="s">
        <v>1813</v>
      </c>
      <c r="F11232" s="27" t="s">
        <v>2899</v>
      </c>
      <c r="G11232" s="26">
        <v>442.73</v>
      </c>
      <c r="H11232" s="22">
        <v>0</v>
      </c>
      <c r="I11232" s="24">
        <f t="shared" si="176"/>
        <v>1316967.2799999998</v>
      </c>
      <c r="J11232" s="27" t="s">
        <v>59</v>
      </c>
      <c r="K11232" s="2" t="s">
        <v>15</v>
      </c>
    </row>
    <row r="11233" spans="1:11" ht="12" customHeight="1" x14ac:dyDescent="0.2">
      <c r="A11233" s="2">
        <v>1700</v>
      </c>
      <c r="B11233" s="20" t="str">
        <f>VLOOKUP(C11233,'[2]05-2025'!$B$1:$C$65536,2,0)</f>
        <v>TAXAS CARTORIAL E JUDICIAL</v>
      </c>
      <c r="C11233" s="33" t="s">
        <v>138</v>
      </c>
      <c r="D11233" s="21">
        <f>VLOOKUP(C11233,'[2]05-2025'!$B$1:$D$65536,3,0)</f>
        <v>1319225.27</v>
      </c>
      <c r="E11233" s="25" t="s">
        <v>1814</v>
      </c>
      <c r="F11233" s="27" t="s">
        <v>2909</v>
      </c>
      <c r="G11233" s="26">
        <v>2725.82</v>
      </c>
      <c r="H11233" s="22">
        <v>0</v>
      </c>
      <c r="I11233" s="24">
        <f t="shared" si="176"/>
        <v>1319693.0999999999</v>
      </c>
      <c r="J11233" s="27" t="s">
        <v>59</v>
      </c>
      <c r="K11233" s="2" t="s">
        <v>15</v>
      </c>
    </row>
    <row r="11234" spans="1:11" ht="12" customHeight="1" x14ac:dyDescent="0.2">
      <c r="A11234" s="2">
        <v>1700</v>
      </c>
      <c r="B11234" s="20" t="str">
        <f>VLOOKUP(C11234,'[2]05-2025'!$B$1:$C$65536,2,0)</f>
        <v>TAXAS CARTORIAL E JUDICIAL</v>
      </c>
      <c r="C11234" s="33" t="s">
        <v>138</v>
      </c>
      <c r="D11234" s="21">
        <f>VLOOKUP(C11234,'[2]05-2025'!$B$1:$D$65536,3,0)</f>
        <v>1319225.27</v>
      </c>
      <c r="E11234" s="25" t="s">
        <v>1815</v>
      </c>
      <c r="F11234" s="27" t="s">
        <v>1799</v>
      </c>
      <c r="G11234" s="26">
        <v>25318.6</v>
      </c>
      <c r="H11234" s="22">
        <v>0</v>
      </c>
      <c r="I11234" s="24">
        <f t="shared" si="176"/>
        <v>1345011.7</v>
      </c>
      <c r="J11234" s="27" t="s">
        <v>59</v>
      </c>
      <c r="K11234" s="2" t="s">
        <v>15</v>
      </c>
    </row>
    <row r="11235" spans="1:11" ht="12" customHeight="1" x14ac:dyDescent="0.2">
      <c r="A11235" s="2">
        <v>1700</v>
      </c>
      <c r="B11235" s="20" t="str">
        <f>VLOOKUP(C11235,'[2]05-2025'!$B$1:$C$65536,2,0)</f>
        <v>TAXAS CARTORIAL E JUDICIAL</v>
      </c>
      <c r="C11235" s="33" t="s">
        <v>138</v>
      </c>
      <c r="D11235" s="21">
        <f>VLOOKUP(C11235,'[2]05-2025'!$B$1:$D$65536,3,0)</f>
        <v>1319225.27</v>
      </c>
      <c r="E11235" s="25" t="s">
        <v>1815</v>
      </c>
      <c r="F11235" s="27" t="s">
        <v>2918</v>
      </c>
      <c r="G11235" s="26">
        <v>725.29</v>
      </c>
      <c r="H11235" s="22">
        <v>0</v>
      </c>
      <c r="I11235" s="24">
        <f t="shared" si="176"/>
        <v>1345736.99</v>
      </c>
      <c r="J11235" s="27" t="s">
        <v>59</v>
      </c>
      <c r="K11235" s="2" t="s">
        <v>15</v>
      </c>
    </row>
    <row r="11236" spans="1:11" ht="12" customHeight="1" x14ac:dyDescent="0.2">
      <c r="A11236" s="2">
        <v>1700</v>
      </c>
      <c r="B11236" s="20" t="str">
        <f>VLOOKUP(C11236,'[2]05-2025'!$B$1:$C$65536,2,0)</f>
        <v>TAXAS CARTORIAL E JUDICIAL</v>
      </c>
      <c r="C11236" s="33" t="s">
        <v>138</v>
      </c>
      <c r="D11236" s="21">
        <f>VLOOKUP(C11236,'[2]05-2025'!$B$1:$D$65536,3,0)</f>
        <v>1319225.27</v>
      </c>
      <c r="E11236" s="25" t="s">
        <v>1817</v>
      </c>
      <c r="F11236" s="27" t="s">
        <v>2923</v>
      </c>
      <c r="G11236" s="26">
        <v>44.72</v>
      </c>
      <c r="H11236" s="22">
        <v>0</v>
      </c>
      <c r="I11236" s="24">
        <f t="shared" si="176"/>
        <v>1345781.71</v>
      </c>
      <c r="J11236" s="27" t="s">
        <v>59</v>
      </c>
      <c r="K11236" s="2" t="s">
        <v>15</v>
      </c>
    </row>
    <row r="11237" spans="1:11" ht="12" customHeight="1" x14ac:dyDescent="0.2">
      <c r="A11237" s="2">
        <v>1700</v>
      </c>
      <c r="B11237" s="20" t="str">
        <f>VLOOKUP(C11237,'[2]05-2025'!$B$1:$C$65536,2,0)</f>
        <v>TAXAS CARTORIAL E JUDICIAL</v>
      </c>
      <c r="C11237" s="33" t="s">
        <v>138</v>
      </c>
      <c r="D11237" s="21">
        <f>VLOOKUP(C11237,'[2]05-2025'!$B$1:$D$65536,3,0)</f>
        <v>1319225.27</v>
      </c>
      <c r="E11237" s="25" t="s">
        <v>1822</v>
      </c>
      <c r="F11237" s="27" t="s">
        <v>2985</v>
      </c>
      <c r="G11237" s="26">
        <v>420.63</v>
      </c>
      <c r="H11237" s="22">
        <v>0</v>
      </c>
      <c r="I11237" s="24">
        <f t="shared" si="176"/>
        <v>1346202.3399999999</v>
      </c>
      <c r="J11237" s="27" t="s">
        <v>59</v>
      </c>
      <c r="K11237" s="2" t="s">
        <v>15</v>
      </c>
    </row>
    <row r="11238" spans="1:11" ht="12" customHeight="1" x14ac:dyDescent="0.2">
      <c r="A11238" s="2">
        <v>1700</v>
      </c>
      <c r="B11238" s="20" t="str">
        <f>VLOOKUP(C11238,'[2]05-2025'!$B$1:$C$65536,2,0)</f>
        <v>TAXAS CARTORIAL E JUDICIAL</v>
      </c>
      <c r="C11238" s="33" t="s">
        <v>138</v>
      </c>
      <c r="D11238" s="21">
        <f>VLOOKUP(C11238,'[2]05-2025'!$B$1:$D$65536,3,0)</f>
        <v>1319225.27</v>
      </c>
      <c r="E11238" s="25" t="s">
        <v>1805</v>
      </c>
      <c r="F11238" s="27" t="s">
        <v>2994</v>
      </c>
      <c r="G11238" s="26">
        <v>5077.09</v>
      </c>
      <c r="H11238" s="22">
        <v>0</v>
      </c>
      <c r="I11238" s="24">
        <f t="shared" si="176"/>
        <v>1351279.43</v>
      </c>
      <c r="J11238" s="27" t="s">
        <v>59</v>
      </c>
      <c r="K11238" s="2" t="s">
        <v>15</v>
      </c>
    </row>
    <row r="11239" spans="1:11" ht="12" customHeight="1" x14ac:dyDescent="0.2">
      <c r="A11239" s="2">
        <v>1700</v>
      </c>
      <c r="B11239" s="20" t="str">
        <f>VLOOKUP(C11239,'[2]05-2025'!$B$1:$C$65536,2,0)</f>
        <v>TAXAS CARTORIAL E JUDICIAL</v>
      </c>
      <c r="C11239" s="33" t="s">
        <v>138</v>
      </c>
      <c r="D11239" s="21">
        <f>VLOOKUP(C11239,'[2]05-2025'!$B$1:$D$65536,3,0)</f>
        <v>1319225.27</v>
      </c>
      <c r="E11239" s="25" t="s">
        <v>1805</v>
      </c>
      <c r="F11239" s="27" t="s">
        <v>2997</v>
      </c>
      <c r="G11239" s="26">
        <v>3263.87</v>
      </c>
      <c r="H11239" s="22">
        <v>0</v>
      </c>
      <c r="I11239" s="24">
        <f t="shared" si="176"/>
        <v>1354543.3</v>
      </c>
      <c r="J11239" s="27" t="s">
        <v>59</v>
      </c>
      <c r="K11239" s="2" t="s">
        <v>15</v>
      </c>
    </row>
    <row r="11240" spans="1:11" ht="12" customHeight="1" x14ac:dyDescent="0.2">
      <c r="A11240" s="2">
        <v>1700</v>
      </c>
      <c r="B11240" s="20" t="str">
        <f>VLOOKUP(C11240,'[2]05-2025'!$B$1:$C$65536,2,0)</f>
        <v>MATERIAL DE LIMPEZA</v>
      </c>
      <c r="C11240" s="33" t="s">
        <v>139</v>
      </c>
      <c r="D11240" s="21">
        <f>VLOOKUP(C11240,'[2]05-2025'!$B$1:$D$65536,3,0)</f>
        <v>16474.52</v>
      </c>
      <c r="E11240" s="25" t="s">
        <v>1824</v>
      </c>
      <c r="F11240" s="27" t="s">
        <v>2317</v>
      </c>
      <c r="G11240" s="26">
        <v>1449.51</v>
      </c>
      <c r="H11240" s="22">
        <v>0</v>
      </c>
      <c r="I11240" s="24">
        <f t="shared" si="176"/>
        <v>17924.03</v>
      </c>
      <c r="J11240" s="27" t="s">
        <v>46</v>
      </c>
      <c r="K11240" s="2" t="s">
        <v>15</v>
      </c>
    </row>
    <row r="11241" spans="1:11" ht="12" customHeight="1" x14ac:dyDescent="0.2">
      <c r="A11241" s="2">
        <v>1700</v>
      </c>
      <c r="B11241" s="20" t="str">
        <f>VLOOKUP(C11241,'[2]05-2025'!$B$1:$C$65536,2,0)</f>
        <v>CORRESPONDENCIAS/FRETES/CONDUCAO</v>
      </c>
      <c r="C11241" s="33" t="s">
        <v>140</v>
      </c>
      <c r="D11241" s="21">
        <f>VLOOKUP(C11241,'[2]05-2025'!$B$1:$D$65536,3,0)</f>
        <v>17891.3</v>
      </c>
      <c r="E11241" s="25" t="s">
        <v>1813</v>
      </c>
      <c r="F11241" s="27" t="s">
        <v>2894</v>
      </c>
      <c r="G11241" s="26">
        <v>35.44</v>
      </c>
      <c r="H11241" s="22">
        <v>0</v>
      </c>
      <c r="I11241" s="24">
        <f t="shared" si="176"/>
        <v>17926.739999999998</v>
      </c>
      <c r="J11241" s="27" t="s">
        <v>59</v>
      </c>
      <c r="K11241" s="2" t="s">
        <v>15</v>
      </c>
    </row>
    <row r="11242" spans="1:11" ht="12" customHeight="1" x14ac:dyDescent="0.2">
      <c r="A11242" s="2">
        <v>1700</v>
      </c>
      <c r="B11242" s="20" t="str">
        <f>VLOOKUP(C11242,'[2]05-2025'!$B$1:$C$65536,2,0)</f>
        <v xml:space="preserve">PROPAGANDA/PUBLICACOES E </v>
      </c>
      <c r="C11242" s="33" t="s">
        <v>141</v>
      </c>
      <c r="D11242" s="21">
        <f>VLOOKUP(C11242,'[2]05-2025'!$B$1:$D$65536,3,0)</f>
        <v>48174.36</v>
      </c>
      <c r="E11242" s="25" t="s">
        <v>1803</v>
      </c>
      <c r="F11242" s="27" t="s">
        <v>1787</v>
      </c>
      <c r="G11242" s="26">
        <v>36.049999999999997</v>
      </c>
      <c r="H11242" s="22">
        <v>0</v>
      </c>
      <c r="I11242" s="24">
        <f t="shared" si="176"/>
        <v>48210.41</v>
      </c>
      <c r="J11242" s="27" t="s">
        <v>71</v>
      </c>
      <c r="K11242" s="2" t="s">
        <v>15</v>
      </c>
    </row>
    <row r="11243" spans="1:11" ht="12" customHeight="1" x14ac:dyDescent="0.2">
      <c r="A11243" s="2">
        <v>1700</v>
      </c>
      <c r="B11243" s="20" t="str">
        <f>VLOOKUP(C11243,'[2]05-2025'!$B$1:$C$65536,2,0)</f>
        <v xml:space="preserve">PROPAGANDA/PUBLICACOES E </v>
      </c>
      <c r="C11243" s="33" t="s">
        <v>141</v>
      </c>
      <c r="D11243" s="21">
        <f>VLOOKUP(C11243,'[2]05-2025'!$B$1:$D$65536,3,0)</f>
        <v>48174.36</v>
      </c>
      <c r="E11243" s="25" t="s">
        <v>1803</v>
      </c>
      <c r="F11243" s="27" t="s">
        <v>2902</v>
      </c>
      <c r="G11243" s="26">
        <v>684.95</v>
      </c>
      <c r="H11243" s="22">
        <v>0</v>
      </c>
      <c r="I11243" s="24">
        <f t="shared" si="176"/>
        <v>48895.360000000001</v>
      </c>
      <c r="J11243" s="27" t="s">
        <v>59</v>
      </c>
      <c r="K11243" s="2" t="s">
        <v>15</v>
      </c>
    </row>
    <row r="11244" spans="1:11" ht="12" customHeight="1" x14ac:dyDescent="0.2">
      <c r="A11244" s="2">
        <v>1700</v>
      </c>
      <c r="B11244" s="20" t="str">
        <f>VLOOKUP(C11244,'[2]05-2025'!$B$1:$C$65536,2,0)</f>
        <v xml:space="preserve">PROPAGANDA/PUBLICACOES E </v>
      </c>
      <c r="C11244" s="33" t="s">
        <v>141</v>
      </c>
      <c r="D11244" s="21">
        <f>VLOOKUP(C11244,'[2]05-2025'!$B$1:$D$65536,3,0)</f>
        <v>48174.36</v>
      </c>
      <c r="E11244" s="25" t="s">
        <v>1819</v>
      </c>
      <c r="F11244" s="27" t="s">
        <v>2945</v>
      </c>
      <c r="G11244" s="26">
        <v>375</v>
      </c>
      <c r="H11244" s="22">
        <v>0</v>
      </c>
      <c r="I11244" s="24">
        <f t="shared" si="176"/>
        <v>49270.36</v>
      </c>
      <c r="J11244" s="27" t="s">
        <v>59</v>
      </c>
      <c r="K11244" s="2" t="s">
        <v>15</v>
      </c>
    </row>
    <row r="11245" spans="1:11" ht="12" customHeight="1" x14ac:dyDescent="0.2">
      <c r="A11245" s="2">
        <v>1700</v>
      </c>
      <c r="B11245" s="20" t="str">
        <f>VLOOKUP(C11245,'[2]05-2025'!$B$1:$C$65536,2,0)</f>
        <v xml:space="preserve">PROPAGANDA/PUBLICACOES E </v>
      </c>
      <c r="C11245" s="33" t="s">
        <v>141</v>
      </c>
      <c r="D11245" s="21">
        <f>VLOOKUP(C11245,'[2]05-2025'!$B$1:$D$65536,3,0)</f>
        <v>48174.36</v>
      </c>
      <c r="E11245" s="25" t="s">
        <v>1819</v>
      </c>
      <c r="F11245" s="27" t="s">
        <v>2952</v>
      </c>
      <c r="G11245" s="26">
        <v>375</v>
      </c>
      <c r="H11245" s="22">
        <v>0</v>
      </c>
      <c r="I11245" s="24">
        <f t="shared" si="176"/>
        <v>49645.36</v>
      </c>
      <c r="J11245" s="27" t="s">
        <v>59</v>
      </c>
      <c r="K11245" s="2" t="s">
        <v>15</v>
      </c>
    </row>
    <row r="11246" spans="1:11" ht="12" customHeight="1" x14ac:dyDescent="0.2">
      <c r="A11246" s="2">
        <v>1700</v>
      </c>
      <c r="B11246" s="20" t="str">
        <f>VLOOKUP(C11246,'[2]05-2025'!$B$1:$C$65536,2,0)</f>
        <v>SERVIÇOS - RATEIO ENTRE UNIDADES</v>
      </c>
      <c r="C11246" s="33" t="s">
        <v>144</v>
      </c>
      <c r="D11246" s="21">
        <f>VLOOKUP(C11246,'[2]05-2025'!$B$1:$D$65536,3,0)</f>
        <v>350958.48</v>
      </c>
      <c r="E11246" s="25" t="s">
        <v>1824</v>
      </c>
      <c r="F11246" s="27" t="s">
        <v>3218</v>
      </c>
      <c r="G11246" s="26">
        <v>0</v>
      </c>
      <c r="H11246" s="26">
        <v>114.47</v>
      </c>
      <c r="I11246" s="24">
        <f t="shared" si="176"/>
        <v>350844.01</v>
      </c>
      <c r="J11246" s="27" t="s">
        <v>38</v>
      </c>
      <c r="K11246" s="2" t="s">
        <v>15</v>
      </c>
    </row>
    <row r="11247" spans="1:11" ht="12" customHeight="1" x14ac:dyDescent="0.2">
      <c r="A11247" s="2">
        <v>1700</v>
      </c>
      <c r="B11247" s="20" t="str">
        <f>VLOOKUP(C11247,'[2]05-2025'!$B$1:$C$65536,2,0)</f>
        <v>SERVIÇOS - RATEIO ENTRE UNIDADES</v>
      </c>
      <c r="C11247" s="33" t="s">
        <v>144</v>
      </c>
      <c r="D11247" s="21">
        <f>VLOOKUP(C11247,'[2]05-2025'!$B$1:$D$65536,3,0)</f>
        <v>350958.48</v>
      </c>
      <c r="E11247" s="25" t="s">
        <v>1824</v>
      </c>
      <c r="F11247" s="27" t="s">
        <v>3076</v>
      </c>
      <c r="G11247" s="26">
        <v>311.89</v>
      </c>
      <c r="H11247" s="22">
        <v>0</v>
      </c>
      <c r="I11247" s="24">
        <f t="shared" si="176"/>
        <v>351155.9</v>
      </c>
      <c r="J11247" s="27" t="s">
        <v>76</v>
      </c>
      <c r="K11247" s="2" t="s">
        <v>15</v>
      </c>
    </row>
    <row r="11248" spans="1:11" ht="12" customHeight="1" x14ac:dyDescent="0.2">
      <c r="A11248" s="2">
        <v>1700</v>
      </c>
      <c r="B11248" s="20" t="str">
        <f>VLOOKUP(C11248,'[2]05-2025'!$B$1:$C$65536,2,0)</f>
        <v>SERVIÇOS - RATEIO ENTRE UNIDADES</v>
      </c>
      <c r="C11248" s="33" t="s">
        <v>144</v>
      </c>
      <c r="D11248" s="21">
        <f>VLOOKUP(C11248,'[2]05-2025'!$B$1:$D$65536,3,0)</f>
        <v>350958.48</v>
      </c>
      <c r="E11248" s="25" t="s">
        <v>1824</v>
      </c>
      <c r="F11248" s="27" t="s">
        <v>3077</v>
      </c>
      <c r="G11248" s="26">
        <v>647.62</v>
      </c>
      <c r="H11248" s="22">
        <v>0</v>
      </c>
      <c r="I11248" s="24">
        <f t="shared" si="176"/>
        <v>351803.52</v>
      </c>
      <c r="J11248" s="27" t="s">
        <v>76</v>
      </c>
      <c r="K11248" s="2" t="s">
        <v>15</v>
      </c>
    </row>
    <row r="11249" spans="1:11" ht="12" customHeight="1" x14ac:dyDescent="0.2">
      <c r="A11249" s="2">
        <v>1700</v>
      </c>
      <c r="B11249" s="20" t="str">
        <f>VLOOKUP(C11249,'[2]05-2025'!$B$1:$C$65536,2,0)</f>
        <v>SERVIÇOS - RATEIO ENTRE UNIDADES</v>
      </c>
      <c r="C11249" s="33" t="s">
        <v>144</v>
      </c>
      <c r="D11249" s="21">
        <f>VLOOKUP(C11249,'[2]05-2025'!$B$1:$D$65536,3,0)</f>
        <v>350958.48</v>
      </c>
      <c r="E11249" s="25" t="s">
        <v>1824</v>
      </c>
      <c r="F11249" s="27" t="s">
        <v>3078</v>
      </c>
      <c r="G11249" s="26">
        <v>1254.01</v>
      </c>
      <c r="H11249" s="22">
        <v>0</v>
      </c>
      <c r="I11249" s="24">
        <f t="shared" si="176"/>
        <v>353057.53</v>
      </c>
      <c r="J11249" s="27" t="s">
        <v>76</v>
      </c>
      <c r="K11249" s="2" t="s">
        <v>15</v>
      </c>
    </row>
    <row r="11250" spans="1:11" ht="12" customHeight="1" x14ac:dyDescent="0.2">
      <c r="A11250" s="2">
        <v>1700</v>
      </c>
      <c r="B11250" s="20" t="str">
        <f>VLOOKUP(C11250,'[2]05-2025'!$B$1:$C$65536,2,0)</f>
        <v>SERVIÇOS - RATEIO ENTRE UNIDADES</v>
      </c>
      <c r="C11250" s="33" t="s">
        <v>144</v>
      </c>
      <c r="D11250" s="21">
        <f>VLOOKUP(C11250,'[2]05-2025'!$B$1:$D$65536,3,0)</f>
        <v>350958.48</v>
      </c>
      <c r="E11250" s="25" t="s">
        <v>1824</v>
      </c>
      <c r="F11250" s="27" t="s">
        <v>3079</v>
      </c>
      <c r="G11250" s="26">
        <v>105.07</v>
      </c>
      <c r="H11250" s="22">
        <v>0</v>
      </c>
      <c r="I11250" s="24">
        <f t="shared" si="176"/>
        <v>353162.60000000003</v>
      </c>
      <c r="J11250" s="27" t="s">
        <v>76</v>
      </c>
      <c r="K11250" s="2" t="s">
        <v>15</v>
      </c>
    </row>
    <row r="11251" spans="1:11" ht="12" customHeight="1" x14ac:dyDescent="0.2">
      <c r="A11251" s="2">
        <v>1700</v>
      </c>
      <c r="B11251" s="20" t="str">
        <f>VLOOKUP(C11251,'[2]05-2025'!$B$1:$C$65536,2,0)</f>
        <v>SERVIÇOS - RATEIO ENTRE UNIDADES</v>
      </c>
      <c r="C11251" s="33" t="s">
        <v>144</v>
      </c>
      <c r="D11251" s="21">
        <f>VLOOKUP(C11251,'[2]05-2025'!$B$1:$D$65536,3,0)</f>
        <v>350958.48</v>
      </c>
      <c r="E11251" s="25" t="s">
        <v>1824</v>
      </c>
      <c r="F11251" s="27" t="s">
        <v>3080</v>
      </c>
      <c r="G11251" s="26">
        <v>778.81</v>
      </c>
      <c r="H11251" s="22">
        <v>0</v>
      </c>
      <c r="I11251" s="24">
        <f t="shared" si="176"/>
        <v>353941.41000000003</v>
      </c>
      <c r="J11251" s="27" t="s">
        <v>76</v>
      </c>
      <c r="K11251" s="2" t="s">
        <v>15</v>
      </c>
    </row>
    <row r="11252" spans="1:11" ht="12" customHeight="1" x14ac:dyDescent="0.2">
      <c r="A11252" s="2">
        <v>1700</v>
      </c>
      <c r="B11252" s="20" t="str">
        <f>VLOOKUP(C11252,'[2]05-2025'!$B$1:$C$65536,2,0)</f>
        <v>SERVIÇOS - RATEIO ENTRE UNIDADES</v>
      </c>
      <c r="C11252" s="33" t="s">
        <v>144</v>
      </c>
      <c r="D11252" s="21">
        <f>VLOOKUP(C11252,'[2]05-2025'!$B$1:$D$65536,3,0)</f>
        <v>350958.48</v>
      </c>
      <c r="E11252" s="25" t="s">
        <v>1824</v>
      </c>
      <c r="F11252" s="27" t="s">
        <v>3081</v>
      </c>
      <c r="G11252" s="26">
        <v>21.01</v>
      </c>
      <c r="H11252" s="22">
        <v>0</v>
      </c>
      <c r="I11252" s="24">
        <f t="shared" si="176"/>
        <v>353962.42000000004</v>
      </c>
      <c r="J11252" s="27" t="s">
        <v>76</v>
      </c>
      <c r="K11252" s="2" t="s">
        <v>15</v>
      </c>
    </row>
    <row r="11253" spans="1:11" ht="12" customHeight="1" x14ac:dyDescent="0.2">
      <c r="A11253" s="2">
        <v>1700</v>
      </c>
      <c r="B11253" s="20" t="str">
        <f>VLOOKUP(C11253,'[2]05-2025'!$B$1:$C$65536,2,0)</f>
        <v>SERVIÇOS - RATEIO ENTRE UNIDADES</v>
      </c>
      <c r="C11253" s="33" t="s">
        <v>144</v>
      </c>
      <c r="D11253" s="21">
        <f>VLOOKUP(C11253,'[2]05-2025'!$B$1:$D$65536,3,0)</f>
        <v>350958.48</v>
      </c>
      <c r="E11253" s="25" t="s">
        <v>1824</v>
      </c>
      <c r="F11253" s="27" t="s">
        <v>3082</v>
      </c>
      <c r="G11253" s="26">
        <v>966.6</v>
      </c>
      <c r="H11253" s="22">
        <v>0</v>
      </c>
      <c r="I11253" s="24">
        <f t="shared" si="176"/>
        <v>354929.02</v>
      </c>
      <c r="J11253" s="27" t="s">
        <v>76</v>
      </c>
      <c r="K11253" s="2" t="s">
        <v>15</v>
      </c>
    </row>
    <row r="11254" spans="1:11" ht="12" customHeight="1" x14ac:dyDescent="0.2">
      <c r="A11254" s="2">
        <v>1700</v>
      </c>
      <c r="B11254" s="20" t="str">
        <f>VLOOKUP(C11254,'[2]05-2025'!$B$1:$C$65536,2,0)</f>
        <v>SERVIÇOS - RATEIO ENTRE UNIDADES</v>
      </c>
      <c r="C11254" s="33" t="s">
        <v>144</v>
      </c>
      <c r="D11254" s="21">
        <f>VLOOKUP(C11254,'[2]05-2025'!$B$1:$D$65536,3,0)</f>
        <v>350958.48</v>
      </c>
      <c r="E11254" s="25" t="s">
        <v>1824</v>
      </c>
      <c r="F11254" s="27" t="s">
        <v>3083</v>
      </c>
      <c r="G11254" s="26">
        <v>10061.209999999999</v>
      </c>
      <c r="H11254" s="22">
        <v>0</v>
      </c>
      <c r="I11254" s="24">
        <f t="shared" si="176"/>
        <v>364990.23000000004</v>
      </c>
      <c r="J11254" s="27" t="s">
        <v>76</v>
      </c>
      <c r="K11254" s="2" t="s">
        <v>15</v>
      </c>
    </row>
    <row r="11255" spans="1:11" ht="12" customHeight="1" x14ac:dyDescent="0.2">
      <c r="A11255" s="2">
        <v>1700</v>
      </c>
      <c r="B11255" s="20" t="str">
        <f>VLOOKUP(C11255,'[2]05-2025'!$B$1:$C$65536,2,0)</f>
        <v>SERVIÇOS - RATEIO ENTRE UNIDADES</v>
      </c>
      <c r="C11255" s="33" t="s">
        <v>144</v>
      </c>
      <c r="D11255" s="21">
        <f>VLOOKUP(C11255,'[2]05-2025'!$B$1:$D$65536,3,0)</f>
        <v>350958.48</v>
      </c>
      <c r="E11255" s="25" t="s">
        <v>1824</v>
      </c>
      <c r="F11255" s="27" t="s">
        <v>3084</v>
      </c>
      <c r="G11255" s="26">
        <v>3494.08</v>
      </c>
      <c r="H11255" s="22">
        <v>0</v>
      </c>
      <c r="I11255" s="24">
        <f t="shared" si="176"/>
        <v>368484.31000000006</v>
      </c>
      <c r="J11255" s="27" t="s">
        <v>76</v>
      </c>
      <c r="K11255" s="2" t="s">
        <v>15</v>
      </c>
    </row>
    <row r="11256" spans="1:11" ht="12" customHeight="1" x14ac:dyDescent="0.2">
      <c r="A11256" s="2">
        <v>1700</v>
      </c>
      <c r="B11256" s="20" t="str">
        <f>VLOOKUP(C11256,'[2]05-2025'!$B$1:$C$65536,2,0)</f>
        <v>SERVIÇOS - RATEIO ENTRE UNIDADES</v>
      </c>
      <c r="C11256" s="33" t="s">
        <v>144</v>
      </c>
      <c r="D11256" s="21">
        <f>VLOOKUP(C11256,'[2]05-2025'!$B$1:$D$65536,3,0)</f>
        <v>350958.48</v>
      </c>
      <c r="E11256" s="25" t="s">
        <v>1824</v>
      </c>
      <c r="F11256" s="27" t="s">
        <v>3085</v>
      </c>
      <c r="G11256" s="26">
        <v>733.44</v>
      </c>
      <c r="H11256" s="22">
        <v>0</v>
      </c>
      <c r="I11256" s="24">
        <f t="shared" si="176"/>
        <v>369217.75000000006</v>
      </c>
      <c r="J11256" s="27" t="s">
        <v>76</v>
      </c>
      <c r="K11256" s="2" t="s">
        <v>15</v>
      </c>
    </row>
    <row r="11257" spans="1:11" ht="12" customHeight="1" x14ac:dyDescent="0.2">
      <c r="A11257" s="2">
        <v>1700</v>
      </c>
      <c r="B11257" s="20" t="str">
        <f>VLOOKUP(C11257,'[2]05-2025'!$B$1:$C$65536,2,0)</f>
        <v>SERVIÇOS - RATEIO ENTRE UNIDADES</v>
      </c>
      <c r="C11257" s="33" t="s">
        <v>144</v>
      </c>
      <c r="D11257" s="21">
        <f>VLOOKUP(C11257,'[2]05-2025'!$B$1:$D$65536,3,0)</f>
        <v>350958.48</v>
      </c>
      <c r="E11257" s="25" t="s">
        <v>1824</v>
      </c>
      <c r="F11257" s="27" t="s">
        <v>3086</v>
      </c>
      <c r="G11257" s="26">
        <v>529.53</v>
      </c>
      <c r="H11257" s="22">
        <v>0</v>
      </c>
      <c r="I11257" s="24">
        <f t="shared" si="176"/>
        <v>369747.28000000009</v>
      </c>
      <c r="J11257" s="27" t="s">
        <v>76</v>
      </c>
      <c r="K11257" s="2" t="s">
        <v>15</v>
      </c>
    </row>
    <row r="11258" spans="1:11" ht="12" customHeight="1" x14ac:dyDescent="0.2">
      <c r="A11258" s="2">
        <v>1700</v>
      </c>
      <c r="B11258" s="20" t="str">
        <f>VLOOKUP(C11258,'[2]05-2025'!$B$1:$C$65536,2,0)</f>
        <v>SERVIÇOS - RATEIO ENTRE UNIDADES</v>
      </c>
      <c r="C11258" s="33" t="s">
        <v>144</v>
      </c>
      <c r="D11258" s="21">
        <f>VLOOKUP(C11258,'[2]05-2025'!$B$1:$D$65536,3,0)</f>
        <v>350958.48</v>
      </c>
      <c r="E11258" s="25" t="s">
        <v>1824</v>
      </c>
      <c r="F11258" s="27" t="s">
        <v>3087</v>
      </c>
      <c r="G11258" s="26">
        <v>68.64</v>
      </c>
      <c r="H11258" s="22">
        <v>0</v>
      </c>
      <c r="I11258" s="24">
        <f t="shared" si="176"/>
        <v>369815.9200000001</v>
      </c>
      <c r="J11258" s="27" t="s">
        <v>76</v>
      </c>
      <c r="K11258" s="2" t="s">
        <v>15</v>
      </c>
    </row>
    <row r="11259" spans="1:11" ht="12" customHeight="1" x14ac:dyDescent="0.2">
      <c r="A11259" s="2">
        <v>1700</v>
      </c>
      <c r="B11259" s="20" t="str">
        <f>VLOOKUP(C11259,'[2]05-2025'!$B$1:$C$65536,2,0)</f>
        <v>SERVIÇOS - RATEIO ENTRE UNIDADES</v>
      </c>
      <c r="C11259" s="33" t="s">
        <v>144</v>
      </c>
      <c r="D11259" s="21">
        <f>VLOOKUP(C11259,'[2]05-2025'!$B$1:$D$65536,3,0)</f>
        <v>350958.48</v>
      </c>
      <c r="E11259" s="25" t="s">
        <v>1824</v>
      </c>
      <c r="F11259" s="27" t="s">
        <v>3088</v>
      </c>
      <c r="G11259" s="26">
        <v>347.42</v>
      </c>
      <c r="H11259" s="22">
        <v>0</v>
      </c>
      <c r="I11259" s="24">
        <f t="shared" si="176"/>
        <v>370163.34000000008</v>
      </c>
      <c r="J11259" s="27" t="s">
        <v>76</v>
      </c>
      <c r="K11259" s="2" t="s">
        <v>15</v>
      </c>
    </row>
    <row r="11260" spans="1:11" ht="12" customHeight="1" x14ac:dyDescent="0.2">
      <c r="A11260" s="2">
        <v>1700</v>
      </c>
      <c r="B11260" s="20" t="str">
        <f>VLOOKUP(C11260,'[2]05-2025'!$B$1:$C$65536,2,0)</f>
        <v>SERVIÇOS - RATEIO ENTRE UNIDADES</v>
      </c>
      <c r="C11260" s="33" t="s">
        <v>144</v>
      </c>
      <c r="D11260" s="21">
        <f>VLOOKUP(C11260,'[2]05-2025'!$B$1:$D$65536,3,0)</f>
        <v>350958.48</v>
      </c>
      <c r="E11260" s="25" t="s">
        <v>1824</v>
      </c>
      <c r="F11260" s="27" t="s">
        <v>3089</v>
      </c>
      <c r="G11260" s="26">
        <v>5937.79</v>
      </c>
      <c r="H11260" s="22">
        <v>0</v>
      </c>
      <c r="I11260" s="24">
        <f t="shared" si="176"/>
        <v>376101.13000000006</v>
      </c>
      <c r="J11260" s="27" t="s">
        <v>76</v>
      </c>
      <c r="K11260" s="2" t="s">
        <v>15</v>
      </c>
    </row>
    <row r="11261" spans="1:11" ht="12" customHeight="1" x14ac:dyDescent="0.2">
      <c r="A11261" s="2">
        <v>1700</v>
      </c>
      <c r="B11261" s="20" t="str">
        <f>VLOOKUP(C11261,'[2]05-2025'!$B$1:$C$65536,2,0)</f>
        <v>SERVIÇOS - RATEIO ENTRE UNIDADES</v>
      </c>
      <c r="C11261" s="33" t="s">
        <v>144</v>
      </c>
      <c r="D11261" s="21">
        <f>VLOOKUP(C11261,'[2]05-2025'!$B$1:$D$65536,3,0)</f>
        <v>350958.48</v>
      </c>
      <c r="E11261" s="25" t="s">
        <v>1824</v>
      </c>
      <c r="F11261" s="27" t="s">
        <v>3090</v>
      </c>
      <c r="G11261" s="26">
        <v>556.91</v>
      </c>
      <c r="H11261" s="22">
        <v>0</v>
      </c>
      <c r="I11261" s="24">
        <f t="shared" si="176"/>
        <v>376658.04000000004</v>
      </c>
      <c r="J11261" s="27" t="s">
        <v>76</v>
      </c>
      <c r="K11261" s="2" t="s">
        <v>15</v>
      </c>
    </row>
    <row r="11262" spans="1:11" ht="12" customHeight="1" x14ac:dyDescent="0.2">
      <c r="A11262" s="2">
        <v>1700</v>
      </c>
      <c r="B11262" s="20" t="str">
        <f>VLOOKUP(C11262,'[2]05-2025'!$B$1:$C$65536,2,0)</f>
        <v>SERVIÇOS - RATEIO ENTRE UNIDADES</v>
      </c>
      <c r="C11262" s="33" t="s">
        <v>144</v>
      </c>
      <c r="D11262" s="21">
        <f>VLOOKUP(C11262,'[2]05-2025'!$B$1:$D$65536,3,0)</f>
        <v>350958.48</v>
      </c>
      <c r="E11262" s="25" t="s">
        <v>1824</v>
      </c>
      <c r="F11262" s="27" t="s">
        <v>3091</v>
      </c>
      <c r="G11262" s="26">
        <v>2468.7800000000002</v>
      </c>
      <c r="H11262" s="22">
        <v>0</v>
      </c>
      <c r="I11262" s="24">
        <f t="shared" si="176"/>
        <v>379126.82000000007</v>
      </c>
      <c r="J11262" s="27" t="s">
        <v>76</v>
      </c>
      <c r="K11262" s="2" t="s">
        <v>15</v>
      </c>
    </row>
    <row r="11263" spans="1:11" ht="12" customHeight="1" x14ac:dyDescent="0.2">
      <c r="A11263" s="2">
        <v>1700</v>
      </c>
      <c r="B11263" s="20" t="str">
        <f>VLOOKUP(C11263,'[2]05-2025'!$B$1:$C$65536,2,0)</f>
        <v>SERVIÇOS - RATEIO ENTRE UNIDADES</v>
      </c>
      <c r="C11263" s="33" t="s">
        <v>144</v>
      </c>
      <c r="D11263" s="21">
        <f>VLOOKUP(C11263,'[2]05-2025'!$B$1:$D$65536,3,0)</f>
        <v>350958.48</v>
      </c>
      <c r="E11263" s="25" t="s">
        <v>1824</v>
      </c>
      <c r="F11263" s="27" t="s">
        <v>3092</v>
      </c>
      <c r="G11263" s="26">
        <v>1230.67</v>
      </c>
      <c r="H11263" s="22">
        <v>0</v>
      </c>
      <c r="I11263" s="24">
        <f t="shared" si="176"/>
        <v>380357.49000000005</v>
      </c>
      <c r="J11263" s="27" t="s">
        <v>76</v>
      </c>
      <c r="K11263" s="2" t="s">
        <v>15</v>
      </c>
    </row>
    <row r="11264" spans="1:11" ht="12" customHeight="1" x14ac:dyDescent="0.2">
      <c r="A11264" s="2">
        <v>1700</v>
      </c>
      <c r="B11264" s="20" t="str">
        <f>VLOOKUP(C11264,'[2]05-2025'!$B$1:$C$65536,2,0)</f>
        <v>SERVIÇOS - RATEIO ENTRE UNIDADES</v>
      </c>
      <c r="C11264" s="33" t="s">
        <v>144</v>
      </c>
      <c r="D11264" s="21">
        <f>VLOOKUP(C11264,'[2]05-2025'!$B$1:$D$65536,3,0)</f>
        <v>350958.48</v>
      </c>
      <c r="E11264" s="25" t="s">
        <v>1824</v>
      </c>
      <c r="F11264" s="27" t="s">
        <v>3093</v>
      </c>
      <c r="G11264" s="26">
        <v>3494.08</v>
      </c>
      <c r="H11264" s="22">
        <v>0</v>
      </c>
      <c r="I11264" s="24">
        <f t="shared" si="176"/>
        <v>383851.57000000007</v>
      </c>
      <c r="J11264" s="27" t="s">
        <v>76</v>
      </c>
      <c r="K11264" s="2" t="s">
        <v>15</v>
      </c>
    </row>
    <row r="11265" spans="1:11" ht="12" customHeight="1" x14ac:dyDescent="0.2">
      <c r="A11265" s="2">
        <v>1700</v>
      </c>
      <c r="B11265" s="20" t="str">
        <f>VLOOKUP(C11265,'[2]05-2025'!$B$1:$C$65536,2,0)</f>
        <v>SERVIÇOS - RATEIO ENTRE UNIDADES</v>
      </c>
      <c r="C11265" s="33" t="s">
        <v>144</v>
      </c>
      <c r="D11265" s="21">
        <f>VLOOKUP(C11265,'[2]05-2025'!$B$1:$D$65536,3,0)</f>
        <v>350958.48</v>
      </c>
      <c r="E11265" s="25" t="s">
        <v>1824</v>
      </c>
      <c r="F11265" s="27" t="s">
        <v>3094</v>
      </c>
      <c r="G11265" s="26">
        <v>8654.66</v>
      </c>
      <c r="H11265" s="22">
        <v>0</v>
      </c>
      <c r="I11265" s="24">
        <f t="shared" si="176"/>
        <v>392506.23000000004</v>
      </c>
      <c r="J11265" s="27" t="s">
        <v>76</v>
      </c>
      <c r="K11265" s="2" t="s">
        <v>15</v>
      </c>
    </row>
    <row r="11266" spans="1:11" ht="12" customHeight="1" x14ac:dyDescent="0.2">
      <c r="A11266" s="2">
        <v>1700</v>
      </c>
      <c r="B11266" s="20" t="str">
        <f>VLOOKUP(C11266,'[2]05-2025'!$B$1:$C$65536,2,0)</f>
        <v>SERVIÇOS - RATEIO ENTRE UNIDADES</v>
      </c>
      <c r="C11266" s="33" t="s">
        <v>144</v>
      </c>
      <c r="D11266" s="21">
        <f>VLOOKUP(C11266,'[2]05-2025'!$B$1:$D$65536,3,0)</f>
        <v>350958.48</v>
      </c>
      <c r="E11266" s="25" t="s">
        <v>1824</v>
      </c>
      <c r="F11266" s="27" t="s">
        <v>3095</v>
      </c>
      <c r="G11266" s="26">
        <v>2031.26</v>
      </c>
      <c r="H11266" s="22">
        <v>0</v>
      </c>
      <c r="I11266" s="24">
        <f t="shared" si="176"/>
        <v>394537.49000000005</v>
      </c>
      <c r="J11266" s="27" t="s">
        <v>76</v>
      </c>
      <c r="K11266" s="2" t="s">
        <v>15</v>
      </c>
    </row>
    <row r="11267" spans="1:11" ht="12" customHeight="1" x14ac:dyDescent="0.2">
      <c r="A11267" s="2">
        <v>1700</v>
      </c>
      <c r="B11267" s="20" t="str">
        <f>VLOOKUP(C11267,'[2]05-2025'!$B$1:$C$65536,2,0)</f>
        <v>SERVIÇOS - RATEIO ENTRE UNIDADES</v>
      </c>
      <c r="C11267" s="33" t="s">
        <v>144</v>
      </c>
      <c r="D11267" s="21">
        <f>VLOOKUP(C11267,'[2]05-2025'!$B$1:$D$65536,3,0)</f>
        <v>350958.48</v>
      </c>
      <c r="E11267" s="25" t="s">
        <v>1824</v>
      </c>
      <c r="F11267" s="27" t="s">
        <v>3096</v>
      </c>
      <c r="G11267" s="26">
        <v>1105.1500000000001</v>
      </c>
      <c r="H11267" s="22">
        <v>0</v>
      </c>
      <c r="I11267" s="24">
        <f t="shared" ref="I11267:I11330" si="177">IF(C11267&lt;&gt;C11266,D11267+G11267-H11267,IF(C11267=C11266,I11266+G11267-H11267,"falso"))</f>
        <v>395642.64000000007</v>
      </c>
      <c r="J11267" s="27" t="s">
        <v>76</v>
      </c>
      <c r="K11267" s="2" t="s">
        <v>15</v>
      </c>
    </row>
    <row r="11268" spans="1:11" ht="12" customHeight="1" x14ac:dyDescent="0.2">
      <c r="A11268" s="2">
        <v>1700</v>
      </c>
      <c r="B11268" s="20" t="str">
        <f>VLOOKUP(C11268,'[2]05-2025'!$B$1:$C$65536,2,0)</f>
        <v>SERVIÇOS - RATEIO ENTRE UNIDADES</v>
      </c>
      <c r="C11268" s="33" t="s">
        <v>144</v>
      </c>
      <c r="D11268" s="21">
        <f>VLOOKUP(C11268,'[2]05-2025'!$B$1:$D$65536,3,0)</f>
        <v>350958.48</v>
      </c>
      <c r="E11268" s="25" t="s">
        <v>1824</v>
      </c>
      <c r="F11268" s="27" t="s">
        <v>3097</v>
      </c>
      <c r="G11268" s="26">
        <v>9705.64</v>
      </c>
      <c r="H11268" s="22">
        <v>0</v>
      </c>
      <c r="I11268" s="24">
        <f t="shared" si="177"/>
        <v>405348.28000000009</v>
      </c>
      <c r="J11268" s="27" t="s">
        <v>76</v>
      </c>
      <c r="K11268" s="2" t="s">
        <v>15</v>
      </c>
    </row>
    <row r="11269" spans="1:11" ht="12" customHeight="1" x14ac:dyDescent="0.2">
      <c r="A11269" s="2">
        <v>1700</v>
      </c>
      <c r="B11269" s="20" t="str">
        <f>VLOOKUP(C11269,'[2]05-2025'!$B$1:$C$65536,2,0)</f>
        <v>SERVIÇOS - RATEIO ENTRE UNIDADES</v>
      </c>
      <c r="C11269" s="33" t="s">
        <v>144</v>
      </c>
      <c r="D11269" s="21">
        <f>VLOOKUP(C11269,'[2]05-2025'!$B$1:$D$65536,3,0)</f>
        <v>350958.48</v>
      </c>
      <c r="E11269" s="25" t="s">
        <v>1824</v>
      </c>
      <c r="F11269" s="27" t="s">
        <v>3098</v>
      </c>
      <c r="G11269" s="26">
        <v>13035.57</v>
      </c>
      <c r="H11269" s="22">
        <v>0</v>
      </c>
      <c r="I11269" s="24">
        <f t="shared" si="177"/>
        <v>418383.85000000009</v>
      </c>
      <c r="J11269" s="27" t="s">
        <v>76</v>
      </c>
      <c r="K11269" s="2" t="s">
        <v>15</v>
      </c>
    </row>
    <row r="11270" spans="1:11" ht="12" customHeight="1" x14ac:dyDescent="0.2">
      <c r="A11270" s="2">
        <v>1700</v>
      </c>
      <c r="B11270" s="20" t="str">
        <f>VLOOKUP(C11270,'[2]05-2025'!$B$1:$C$65536,2,0)</f>
        <v>SERVIÇOS - RATEIO ENTRE UNIDADES</v>
      </c>
      <c r="C11270" s="33" t="s">
        <v>144</v>
      </c>
      <c r="D11270" s="21">
        <f>VLOOKUP(C11270,'[2]05-2025'!$B$1:$D$65536,3,0)</f>
        <v>350958.48</v>
      </c>
      <c r="E11270" s="25" t="s">
        <v>1824</v>
      </c>
      <c r="F11270" s="27" t="s">
        <v>3099</v>
      </c>
      <c r="G11270" s="26">
        <v>664.65</v>
      </c>
      <c r="H11270" s="22">
        <v>0</v>
      </c>
      <c r="I11270" s="24">
        <f t="shared" si="177"/>
        <v>419048.50000000012</v>
      </c>
      <c r="J11270" s="27" t="s">
        <v>76</v>
      </c>
      <c r="K11270" s="2" t="s">
        <v>15</v>
      </c>
    </row>
    <row r="11271" spans="1:11" ht="12" customHeight="1" x14ac:dyDescent="0.2">
      <c r="A11271" s="2">
        <v>1700</v>
      </c>
      <c r="B11271" s="20" t="str">
        <f>VLOOKUP(C11271,'[2]05-2025'!$B$1:$C$65536,2,0)</f>
        <v>SERVIÇOS - RATEIO ENTRE UNIDADES</v>
      </c>
      <c r="C11271" s="33" t="s">
        <v>144</v>
      </c>
      <c r="D11271" s="21">
        <f>VLOOKUP(C11271,'[2]05-2025'!$B$1:$D$65536,3,0)</f>
        <v>350958.48</v>
      </c>
      <c r="E11271" s="25" t="s">
        <v>1824</v>
      </c>
      <c r="F11271" s="27" t="s">
        <v>3100</v>
      </c>
      <c r="G11271" s="26">
        <v>1868.01</v>
      </c>
      <c r="H11271" s="22">
        <v>0</v>
      </c>
      <c r="I11271" s="24">
        <f t="shared" si="177"/>
        <v>420916.51000000013</v>
      </c>
      <c r="J11271" s="27" t="s">
        <v>76</v>
      </c>
      <c r="K11271" s="2" t="s">
        <v>15</v>
      </c>
    </row>
    <row r="11272" spans="1:11" ht="12" customHeight="1" x14ac:dyDescent="0.2">
      <c r="A11272" s="2">
        <v>1700</v>
      </c>
      <c r="B11272" s="20" t="str">
        <f>VLOOKUP(C11272,'[2]05-2025'!$B$1:$C$65536,2,0)</f>
        <v>SERVIÇOS - RATEIO ENTRE UNIDADES</v>
      </c>
      <c r="C11272" s="33" t="s">
        <v>144</v>
      </c>
      <c r="D11272" s="21">
        <f>VLOOKUP(C11272,'[2]05-2025'!$B$1:$D$65536,3,0)</f>
        <v>350958.48</v>
      </c>
      <c r="E11272" s="25" t="s">
        <v>1824</v>
      </c>
      <c r="F11272" s="27" t="s">
        <v>3101</v>
      </c>
      <c r="G11272" s="26">
        <v>52.43</v>
      </c>
      <c r="H11272" s="22">
        <v>0</v>
      </c>
      <c r="I11272" s="24">
        <f t="shared" si="177"/>
        <v>420968.94000000012</v>
      </c>
      <c r="J11272" s="27" t="s">
        <v>76</v>
      </c>
      <c r="K11272" s="2" t="s">
        <v>15</v>
      </c>
    </row>
    <row r="11273" spans="1:11" ht="12" customHeight="1" x14ac:dyDescent="0.2">
      <c r="A11273" s="2">
        <v>1700</v>
      </c>
      <c r="B11273" s="20" t="str">
        <f>VLOOKUP(C11273,'[2]05-2025'!$B$1:$C$65536,2,0)</f>
        <v>SERVIÇOS - RATEIO ENTRE UNIDADES</v>
      </c>
      <c r="C11273" s="33" t="s">
        <v>144</v>
      </c>
      <c r="D11273" s="21">
        <f>VLOOKUP(C11273,'[2]05-2025'!$B$1:$D$65536,3,0)</f>
        <v>350958.48</v>
      </c>
      <c r="E11273" s="25" t="s">
        <v>1824</v>
      </c>
      <c r="F11273" s="27" t="s">
        <v>3102</v>
      </c>
      <c r="G11273" s="26">
        <v>778.81</v>
      </c>
      <c r="H11273" s="22">
        <v>0</v>
      </c>
      <c r="I11273" s="24">
        <f t="shared" si="177"/>
        <v>421747.75000000012</v>
      </c>
      <c r="J11273" s="27" t="s">
        <v>76</v>
      </c>
      <c r="K11273" s="2" t="s">
        <v>15</v>
      </c>
    </row>
    <row r="11274" spans="1:11" ht="12" customHeight="1" x14ac:dyDescent="0.2">
      <c r="A11274" s="2">
        <v>1700</v>
      </c>
      <c r="B11274" s="20" t="str">
        <f>VLOOKUP(C11274,'[2]05-2025'!$B$1:$C$65536,2,0)</f>
        <v>SERVIÇOS - RATEIO ENTRE UNIDADES</v>
      </c>
      <c r="C11274" s="33" t="s">
        <v>144</v>
      </c>
      <c r="D11274" s="21">
        <f>VLOOKUP(C11274,'[2]05-2025'!$B$1:$D$65536,3,0)</f>
        <v>350958.48</v>
      </c>
      <c r="E11274" s="25" t="s">
        <v>1824</v>
      </c>
      <c r="F11274" s="27" t="s">
        <v>3103</v>
      </c>
      <c r="G11274" s="26">
        <v>10277.780000000001</v>
      </c>
      <c r="H11274" s="22">
        <v>0</v>
      </c>
      <c r="I11274" s="24">
        <f t="shared" si="177"/>
        <v>432025.53000000014</v>
      </c>
      <c r="J11274" s="27" t="s">
        <v>76</v>
      </c>
      <c r="K11274" s="2" t="s">
        <v>15</v>
      </c>
    </row>
    <row r="11275" spans="1:11" ht="12" customHeight="1" x14ac:dyDescent="0.2">
      <c r="A11275" s="2">
        <v>1700</v>
      </c>
      <c r="B11275" s="20" t="str">
        <f>VLOOKUP(C11275,'[2]05-2025'!$B$1:$C$65536,2,0)</f>
        <v>SERVIÇOS - RATEIO ENTRE UNIDADES</v>
      </c>
      <c r="C11275" s="33" t="s">
        <v>144</v>
      </c>
      <c r="D11275" s="21">
        <f>VLOOKUP(C11275,'[2]05-2025'!$B$1:$D$65536,3,0)</f>
        <v>350958.48</v>
      </c>
      <c r="E11275" s="25" t="s">
        <v>1824</v>
      </c>
      <c r="F11275" s="27" t="s">
        <v>3104</v>
      </c>
      <c r="G11275" s="26">
        <v>5539.75</v>
      </c>
      <c r="H11275" s="22">
        <v>0</v>
      </c>
      <c r="I11275" s="24">
        <f t="shared" si="177"/>
        <v>437565.28000000014</v>
      </c>
      <c r="J11275" s="27" t="s">
        <v>76</v>
      </c>
      <c r="K11275" s="2" t="s">
        <v>15</v>
      </c>
    </row>
    <row r="11276" spans="1:11" ht="12" customHeight="1" x14ac:dyDescent="0.2">
      <c r="A11276" s="2">
        <v>1700</v>
      </c>
      <c r="B11276" s="20" t="str">
        <f>VLOOKUP(C11276,'[2]05-2025'!$B$1:$C$65536,2,0)</f>
        <v>SERVIÇOS - RATEIO ENTRE UNIDADES</v>
      </c>
      <c r="C11276" s="33" t="s">
        <v>144</v>
      </c>
      <c r="D11276" s="21">
        <f>VLOOKUP(C11276,'[2]05-2025'!$B$1:$D$65536,3,0)</f>
        <v>350958.48</v>
      </c>
      <c r="E11276" s="25" t="s">
        <v>1824</v>
      </c>
      <c r="F11276" s="27" t="s">
        <v>3123</v>
      </c>
      <c r="G11276" s="26">
        <v>2.5299999999999998</v>
      </c>
      <c r="H11276" s="22">
        <v>0</v>
      </c>
      <c r="I11276" s="24">
        <f t="shared" si="177"/>
        <v>437567.81000000017</v>
      </c>
      <c r="J11276" s="27" t="s">
        <v>76</v>
      </c>
      <c r="K11276" s="2" t="s">
        <v>15</v>
      </c>
    </row>
    <row r="11277" spans="1:11" ht="12" customHeight="1" x14ac:dyDescent="0.2">
      <c r="A11277" s="2">
        <v>1700</v>
      </c>
      <c r="B11277" s="20" t="str">
        <f>VLOOKUP(C11277,'[2]05-2025'!$B$1:$C$65536,2,0)</f>
        <v>SERVIÇOS - RATEIO ENTRE UNIDADES</v>
      </c>
      <c r="C11277" s="33" t="s">
        <v>144</v>
      </c>
      <c r="D11277" s="21">
        <f>VLOOKUP(C11277,'[2]05-2025'!$B$1:$D$65536,3,0)</f>
        <v>350958.48</v>
      </c>
      <c r="E11277" s="25" t="s">
        <v>1824</v>
      </c>
      <c r="F11277" s="27" t="s">
        <v>3124</v>
      </c>
      <c r="G11277" s="26">
        <v>83.37</v>
      </c>
      <c r="H11277" s="22">
        <v>0</v>
      </c>
      <c r="I11277" s="24">
        <f t="shared" si="177"/>
        <v>437651.18000000017</v>
      </c>
      <c r="J11277" s="27" t="s">
        <v>76</v>
      </c>
      <c r="K11277" s="2" t="s">
        <v>15</v>
      </c>
    </row>
    <row r="11278" spans="1:11" ht="12" customHeight="1" x14ac:dyDescent="0.2">
      <c r="A11278" s="2">
        <v>1700</v>
      </c>
      <c r="B11278" s="20" t="str">
        <f>VLOOKUP(C11278,'[2]05-2025'!$B$1:$C$65536,2,0)</f>
        <v>SERVIÇOS - RATEIO ENTRE UNIDADES</v>
      </c>
      <c r="C11278" s="33" t="s">
        <v>144</v>
      </c>
      <c r="D11278" s="21">
        <f>VLOOKUP(C11278,'[2]05-2025'!$B$1:$D$65536,3,0)</f>
        <v>350958.48</v>
      </c>
      <c r="E11278" s="25" t="s">
        <v>1824</v>
      </c>
      <c r="F11278" s="27" t="s">
        <v>3126</v>
      </c>
      <c r="G11278" s="26">
        <v>576.99</v>
      </c>
      <c r="H11278" s="22">
        <v>0</v>
      </c>
      <c r="I11278" s="24">
        <f t="shared" si="177"/>
        <v>438228.17000000016</v>
      </c>
      <c r="J11278" s="27" t="s">
        <v>76</v>
      </c>
      <c r="K11278" s="2" t="s">
        <v>15</v>
      </c>
    </row>
    <row r="11279" spans="1:11" ht="12" customHeight="1" x14ac:dyDescent="0.2">
      <c r="A11279" s="2">
        <v>1700</v>
      </c>
      <c r="B11279" s="20" t="str">
        <f>VLOOKUP(C11279,'[2]05-2025'!$B$1:$C$65536,2,0)</f>
        <v>SERVIÇOS - RATEIO ENTRE UNIDADES</v>
      </c>
      <c r="C11279" s="33" t="s">
        <v>144</v>
      </c>
      <c r="D11279" s="21">
        <f>VLOOKUP(C11279,'[2]05-2025'!$B$1:$D$65536,3,0)</f>
        <v>350958.48</v>
      </c>
      <c r="E11279" s="25" t="s">
        <v>1824</v>
      </c>
      <c r="F11279" s="27" t="s">
        <v>3127</v>
      </c>
      <c r="G11279" s="26">
        <v>12758.49</v>
      </c>
      <c r="H11279" s="22">
        <v>0</v>
      </c>
      <c r="I11279" s="24">
        <f t="shared" si="177"/>
        <v>450986.66000000015</v>
      </c>
      <c r="J11279" s="27" t="s">
        <v>76</v>
      </c>
      <c r="K11279" s="2" t="s">
        <v>15</v>
      </c>
    </row>
    <row r="11280" spans="1:11" ht="12" customHeight="1" x14ac:dyDescent="0.2">
      <c r="A11280" s="2">
        <v>1700</v>
      </c>
      <c r="B11280" s="20" t="str">
        <f>VLOOKUP(C11280,'[2]05-2025'!$B$1:$C$65536,2,0)</f>
        <v xml:space="preserve">PESSOAL E ENCARGOS - RATEIO ENTRE </v>
      </c>
      <c r="C11280" s="33" t="s">
        <v>146</v>
      </c>
      <c r="D11280" s="21">
        <f>VLOOKUP(C11280,'[2]05-2025'!$B$1:$D$65536,3,0)</f>
        <v>2426381.61</v>
      </c>
      <c r="E11280" s="25" t="s">
        <v>1825</v>
      </c>
      <c r="F11280" s="27" t="s">
        <v>1781</v>
      </c>
      <c r="G11280" s="26">
        <v>0</v>
      </c>
      <c r="H11280" s="26">
        <v>7223.8</v>
      </c>
      <c r="I11280" s="24">
        <f t="shared" si="177"/>
        <v>2419157.81</v>
      </c>
      <c r="J11280" s="27" t="s">
        <v>76</v>
      </c>
      <c r="K11280" s="2" t="s">
        <v>15</v>
      </c>
    </row>
    <row r="11281" spans="1:11" ht="12" customHeight="1" x14ac:dyDescent="0.2">
      <c r="A11281" s="2">
        <v>1700</v>
      </c>
      <c r="B11281" s="20" t="str">
        <f>VLOOKUP(C11281,'[2]05-2025'!$B$1:$C$65536,2,0)</f>
        <v xml:space="preserve">PESSOAL E ENCARGOS - RATEIO ENTRE </v>
      </c>
      <c r="C11281" s="33" t="s">
        <v>146</v>
      </c>
      <c r="D11281" s="21">
        <f>VLOOKUP(C11281,'[2]05-2025'!$B$1:$D$65536,3,0)</f>
        <v>2426381.61</v>
      </c>
      <c r="E11281" s="25" t="s">
        <v>1825</v>
      </c>
      <c r="F11281" s="27" t="s">
        <v>1780</v>
      </c>
      <c r="G11281" s="26">
        <v>0</v>
      </c>
      <c r="H11281" s="26">
        <v>406.58</v>
      </c>
      <c r="I11281" s="24">
        <f t="shared" si="177"/>
        <v>2418751.23</v>
      </c>
      <c r="J11281" s="27" t="s">
        <v>76</v>
      </c>
      <c r="K11281" s="2" t="s">
        <v>15</v>
      </c>
    </row>
    <row r="11282" spans="1:11" ht="12" customHeight="1" x14ac:dyDescent="0.2">
      <c r="A11282" s="2">
        <v>1700</v>
      </c>
      <c r="B11282" s="20" t="str">
        <f>VLOOKUP(C11282,'[2]05-2025'!$B$1:$C$65536,2,0)</f>
        <v xml:space="preserve">PESSOAL E ENCARGOS - RATEIO ENTRE </v>
      </c>
      <c r="C11282" s="33" t="s">
        <v>146</v>
      </c>
      <c r="D11282" s="21">
        <f>VLOOKUP(C11282,'[2]05-2025'!$B$1:$D$65536,3,0)</f>
        <v>2426381.61</v>
      </c>
      <c r="E11282" s="25" t="s">
        <v>1824</v>
      </c>
      <c r="F11282" s="27" t="s">
        <v>3105</v>
      </c>
      <c r="G11282" s="26">
        <v>8274.08</v>
      </c>
      <c r="H11282" s="22">
        <v>0</v>
      </c>
      <c r="I11282" s="24">
        <f t="shared" si="177"/>
        <v>2427025.31</v>
      </c>
      <c r="J11282" s="27" t="s">
        <v>76</v>
      </c>
      <c r="K11282" s="2" t="s">
        <v>15</v>
      </c>
    </row>
    <row r="11283" spans="1:11" ht="12" customHeight="1" x14ac:dyDescent="0.2">
      <c r="A11283" s="2">
        <v>1700</v>
      </c>
      <c r="B11283" s="20" t="str">
        <f>VLOOKUP(C11283,'[2]05-2025'!$B$1:$C$65536,2,0)</f>
        <v xml:space="preserve">PESSOAL E ENCARGOS - RATEIO ENTRE </v>
      </c>
      <c r="C11283" s="33" t="s">
        <v>146</v>
      </c>
      <c r="D11283" s="21">
        <f>VLOOKUP(C11283,'[2]05-2025'!$B$1:$D$65536,3,0)</f>
        <v>2426381.61</v>
      </c>
      <c r="E11283" s="25" t="s">
        <v>1824</v>
      </c>
      <c r="F11283" s="27" t="s">
        <v>3106</v>
      </c>
      <c r="G11283" s="26">
        <v>18546.900000000001</v>
      </c>
      <c r="H11283" s="22">
        <v>0</v>
      </c>
      <c r="I11283" s="24">
        <f t="shared" si="177"/>
        <v>2445572.21</v>
      </c>
      <c r="J11283" s="27" t="s">
        <v>76</v>
      </c>
      <c r="K11283" s="2" t="s">
        <v>15</v>
      </c>
    </row>
    <row r="11284" spans="1:11" ht="12" customHeight="1" x14ac:dyDescent="0.2">
      <c r="A11284" s="2">
        <v>1700</v>
      </c>
      <c r="B11284" s="20" t="str">
        <f>VLOOKUP(C11284,'[2]05-2025'!$B$1:$C$65536,2,0)</f>
        <v xml:space="preserve">PESSOAL E ENCARGOS - RATEIO ENTRE </v>
      </c>
      <c r="C11284" s="33" t="s">
        <v>146</v>
      </c>
      <c r="D11284" s="21">
        <f>VLOOKUP(C11284,'[2]05-2025'!$B$1:$D$65536,3,0)</f>
        <v>2426381.61</v>
      </c>
      <c r="E11284" s="25" t="s">
        <v>1824</v>
      </c>
      <c r="F11284" s="27" t="s">
        <v>3107</v>
      </c>
      <c r="G11284" s="26">
        <v>21487.64</v>
      </c>
      <c r="H11284" s="22">
        <v>0</v>
      </c>
      <c r="I11284" s="24">
        <f t="shared" si="177"/>
        <v>2467059.85</v>
      </c>
      <c r="J11284" s="27" t="s">
        <v>76</v>
      </c>
      <c r="K11284" s="2" t="s">
        <v>15</v>
      </c>
    </row>
    <row r="11285" spans="1:11" ht="12" customHeight="1" x14ac:dyDescent="0.2">
      <c r="A11285" s="2">
        <v>1700</v>
      </c>
      <c r="B11285" s="20" t="str">
        <f>VLOOKUP(C11285,'[2]05-2025'!$B$1:$C$65536,2,0)</f>
        <v xml:space="preserve">PESSOAL E ENCARGOS - RATEIO ENTRE </v>
      </c>
      <c r="C11285" s="33" t="s">
        <v>146</v>
      </c>
      <c r="D11285" s="21">
        <f>VLOOKUP(C11285,'[2]05-2025'!$B$1:$D$65536,3,0)</f>
        <v>2426381.61</v>
      </c>
      <c r="E11285" s="25" t="s">
        <v>1824</v>
      </c>
      <c r="F11285" s="27" t="s">
        <v>3108</v>
      </c>
      <c r="G11285" s="26">
        <v>5090.05</v>
      </c>
      <c r="H11285" s="22">
        <v>0</v>
      </c>
      <c r="I11285" s="24">
        <f t="shared" si="177"/>
        <v>2472149.9</v>
      </c>
      <c r="J11285" s="27" t="s">
        <v>76</v>
      </c>
      <c r="K11285" s="2" t="s">
        <v>15</v>
      </c>
    </row>
    <row r="11286" spans="1:11" ht="12" customHeight="1" x14ac:dyDescent="0.2">
      <c r="A11286" s="2">
        <v>1700</v>
      </c>
      <c r="B11286" s="20" t="str">
        <f>VLOOKUP(C11286,'[2]05-2025'!$B$1:$C$65536,2,0)</f>
        <v xml:space="preserve">PESSOAL E ENCARGOS - RATEIO ENTRE </v>
      </c>
      <c r="C11286" s="33" t="s">
        <v>146</v>
      </c>
      <c r="D11286" s="21">
        <f>VLOOKUP(C11286,'[2]05-2025'!$B$1:$D$65536,3,0)</f>
        <v>2426381.61</v>
      </c>
      <c r="E11286" s="25" t="s">
        <v>1824</v>
      </c>
      <c r="F11286" s="27" t="s">
        <v>3109</v>
      </c>
      <c r="G11286" s="26">
        <v>37439.699999999997</v>
      </c>
      <c r="H11286" s="22">
        <v>0</v>
      </c>
      <c r="I11286" s="24">
        <f t="shared" si="177"/>
        <v>2509589.6</v>
      </c>
      <c r="J11286" s="27" t="s">
        <v>76</v>
      </c>
      <c r="K11286" s="2" t="s">
        <v>15</v>
      </c>
    </row>
    <row r="11287" spans="1:11" ht="12" customHeight="1" x14ac:dyDescent="0.2">
      <c r="A11287" s="2">
        <v>1700</v>
      </c>
      <c r="B11287" s="20" t="str">
        <f>VLOOKUP(C11287,'[2]05-2025'!$B$1:$C$65536,2,0)</f>
        <v xml:space="preserve">PESSOAL E ENCARGOS - RATEIO ENTRE </v>
      </c>
      <c r="C11287" s="33" t="s">
        <v>146</v>
      </c>
      <c r="D11287" s="21">
        <f>VLOOKUP(C11287,'[2]05-2025'!$B$1:$D$65536,3,0)</f>
        <v>2426381.61</v>
      </c>
      <c r="E11287" s="25" t="s">
        <v>1824</v>
      </c>
      <c r="F11287" s="27" t="s">
        <v>3110</v>
      </c>
      <c r="G11287" s="26">
        <v>338.31</v>
      </c>
      <c r="H11287" s="22">
        <v>0</v>
      </c>
      <c r="I11287" s="24">
        <f t="shared" si="177"/>
        <v>2509927.91</v>
      </c>
      <c r="J11287" s="27" t="s">
        <v>76</v>
      </c>
      <c r="K11287" s="2" t="s">
        <v>15</v>
      </c>
    </row>
    <row r="11288" spans="1:11" ht="12" customHeight="1" x14ac:dyDescent="0.2">
      <c r="A11288" s="2">
        <v>1700</v>
      </c>
      <c r="B11288" s="20" t="str">
        <f>VLOOKUP(C11288,'[2]05-2025'!$B$1:$C$65536,2,0)</f>
        <v xml:space="preserve">PESSOAL E ENCARGOS - RATEIO ENTRE </v>
      </c>
      <c r="C11288" s="33" t="s">
        <v>146</v>
      </c>
      <c r="D11288" s="21">
        <f>VLOOKUP(C11288,'[2]05-2025'!$B$1:$D$65536,3,0)</f>
        <v>2426381.61</v>
      </c>
      <c r="E11288" s="25" t="s">
        <v>1824</v>
      </c>
      <c r="F11288" s="27" t="s">
        <v>3111</v>
      </c>
      <c r="G11288" s="26">
        <v>2608.4299999999998</v>
      </c>
      <c r="H11288" s="22">
        <v>0</v>
      </c>
      <c r="I11288" s="24">
        <f t="shared" si="177"/>
        <v>2512536.3400000003</v>
      </c>
      <c r="J11288" s="27" t="s">
        <v>76</v>
      </c>
      <c r="K11288" s="2" t="s">
        <v>15</v>
      </c>
    </row>
    <row r="11289" spans="1:11" ht="12" customHeight="1" x14ac:dyDescent="0.2">
      <c r="A11289" s="2">
        <v>1700</v>
      </c>
      <c r="B11289" s="20" t="str">
        <f>VLOOKUP(C11289,'[2]05-2025'!$B$1:$C$65536,2,0)</f>
        <v xml:space="preserve">PESSOAL E ENCARGOS - RATEIO ENTRE </v>
      </c>
      <c r="C11289" s="33" t="s">
        <v>146</v>
      </c>
      <c r="D11289" s="21">
        <f>VLOOKUP(C11289,'[2]05-2025'!$B$1:$D$65536,3,0)</f>
        <v>2426381.61</v>
      </c>
      <c r="E11289" s="25" t="s">
        <v>1824</v>
      </c>
      <c r="F11289" s="27" t="s">
        <v>3112</v>
      </c>
      <c r="G11289" s="26">
        <v>1687.22</v>
      </c>
      <c r="H11289" s="22">
        <v>0</v>
      </c>
      <c r="I11289" s="24">
        <f t="shared" si="177"/>
        <v>2514223.5600000005</v>
      </c>
      <c r="J11289" s="27" t="s">
        <v>76</v>
      </c>
      <c r="K11289" s="2" t="s">
        <v>15</v>
      </c>
    </row>
    <row r="11290" spans="1:11" ht="12" customHeight="1" x14ac:dyDescent="0.2">
      <c r="A11290" s="2">
        <v>1700</v>
      </c>
      <c r="B11290" s="20" t="str">
        <f>VLOOKUP(C11290,'[2]05-2025'!$B$1:$C$65536,2,0)</f>
        <v xml:space="preserve">PESSOAL E ENCARGOS - RATEIO ENTRE </v>
      </c>
      <c r="C11290" s="33" t="s">
        <v>146</v>
      </c>
      <c r="D11290" s="21">
        <f>VLOOKUP(C11290,'[2]05-2025'!$B$1:$D$65536,3,0)</f>
        <v>2426381.61</v>
      </c>
      <c r="E11290" s="25" t="s">
        <v>1824</v>
      </c>
      <c r="F11290" s="27" t="s">
        <v>3113</v>
      </c>
      <c r="G11290" s="26">
        <v>1376.5</v>
      </c>
      <c r="H11290" s="22">
        <v>0</v>
      </c>
      <c r="I11290" s="24">
        <f t="shared" si="177"/>
        <v>2515600.0600000005</v>
      </c>
      <c r="J11290" s="27" t="s">
        <v>76</v>
      </c>
      <c r="K11290" s="2" t="s">
        <v>15</v>
      </c>
    </row>
    <row r="11291" spans="1:11" ht="12" customHeight="1" x14ac:dyDescent="0.2">
      <c r="A11291" s="2">
        <v>1700</v>
      </c>
      <c r="B11291" s="20" t="str">
        <f>VLOOKUP(C11291,'[2]05-2025'!$B$1:$C$65536,2,0)</f>
        <v xml:space="preserve">PESSOAL E ENCARGOS - RATEIO ENTRE </v>
      </c>
      <c r="C11291" s="33" t="s">
        <v>146</v>
      </c>
      <c r="D11291" s="21">
        <f>VLOOKUP(C11291,'[2]05-2025'!$B$1:$D$65536,3,0)</f>
        <v>2426381.61</v>
      </c>
      <c r="E11291" s="25" t="s">
        <v>1824</v>
      </c>
      <c r="F11291" s="27" t="s">
        <v>3114</v>
      </c>
      <c r="G11291" s="26">
        <v>197030.58</v>
      </c>
      <c r="H11291" s="22">
        <v>0</v>
      </c>
      <c r="I11291" s="24">
        <f t="shared" si="177"/>
        <v>2712630.6400000006</v>
      </c>
      <c r="J11291" s="27" t="s">
        <v>76</v>
      </c>
      <c r="K11291" s="2" t="s">
        <v>15</v>
      </c>
    </row>
    <row r="11292" spans="1:11" ht="12" customHeight="1" x14ac:dyDescent="0.2">
      <c r="A11292" s="2">
        <v>1700</v>
      </c>
      <c r="B11292" s="20" t="str">
        <f>VLOOKUP(C11292,'[2]05-2025'!$B$1:$C$65536,2,0)</f>
        <v xml:space="preserve">PESSOAL E ENCARGOS - RATEIO ENTRE </v>
      </c>
      <c r="C11292" s="33" t="s">
        <v>146</v>
      </c>
      <c r="D11292" s="21">
        <f>VLOOKUP(C11292,'[2]05-2025'!$B$1:$D$65536,3,0)</f>
        <v>2426381.61</v>
      </c>
      <c r="E11292" s="25" t="s">
        <v>1824</v>
      </c>
      <c r="F11292" s="27" t="s">
        <v>3115</v>
      </c>
      <c r="G11292" s="26">
        <v>31743.53</v>
      </c>
      <c r="H11292" s="22">
        <v>0</v>
      </c>
      <c r="I11292" s="24">
        <f t="shared" si="177"/>
        <v>2744374.1700000004</v>
      </c>
      <c r="J11292" s="27" t="s">
        <v>76</v>
      </c>
      <c r="K11292" s="2" t="s">
        <v>15</v>
      </c>
    </row>
    <row r="11293" spans="1:11" ht="12" customHeight="1" x14ac:dyDescent="0.2">
      <c r="A11293" s="2">
        <v>1700</v>
      </c>
      <c r="B11293" s="20" t="str">
        <f>VLOOKUP(C11293,'[2]05-2025'!$B$1:$C$65536,2,0)</f>
        <v xml:space="preserve">PESSOAL E ENCARGOS - RATEIO ENTRE </v>
      </c>
      <c r="C11293" s="33" t="s">
        <v>146</v>
      </c>
      <c r="D11293" s="21">
        <f>VLOOKUP(C11293,'[2]05-2025'!$B$1:$D$65536,3,0)</f>
        <v>2426381.61</v>
      </c>
      <c r="E11293" s="25" t="s">
        <v>1824</v>
      </c>
      <c r="F11293" s="27" t="s">
        <v>3116</v>
      </c>
      <c r="G11293" s="26">
        <v>7772.61</v>
      </c>
      <c r="H11293" s="22">
        <v>0</v>
      </c>
      <c r="I11293" s="24">
        <f t="shared" si="177"/>
        <v>2752146.7800000003</v>
      </c>
      <c r="J11293" s="27" t="s">
        <v>76</v>
      </c>
      <c r="K11293" s="2" t="s">
        <v>15</v>
      </c>
    </row>
    <row r="11294" spans="1:11" ht="12" customHeight="1" x14ac:dyDescent="0.2">
      <c r="A11294" s="2">
        <v>1700</v>
      </c>
      <c r="B11294" s="20" t="str">
        <f>VLOOKUP(C11294,'[2]05-2025'!$B$1:$C$65536,2,0)</f>
        <v xml:space="preserve">PESSOAL E ENCARGOS - RATEIO ENTRE </v>
      </c>
      <c r="C11294" s="33" t="s">
        <v>146</v>
      </c>
      <c r="D11294" s="21">
        <f>VLOOKUP(C11294,'[2]05-2025'!$B$1:$D$65536,3,0)</f>
        <v>2426381.61</v>
      </c>
      <c r="E11294" s="25" t="s">
        <v>1824</v>
      </c>
      <c r="F11294" s="27" t="s">
        <v>3117</v>
      </c>
      <c r="G11294" s="26">
        <v>128.11000000000001</v>
      </c>
      <c r="H11294" s="22">
        <v>0</v>
      </c>
      <c r="I11294" s="24">
        <f t="shared" si="177"/>
        <v>2752274.89</v>
      </c>
      <c r="J11294" s="27" t="s">
        <v>76</v>
      </c>
      <c r="K11294" s="2" t="s">
        <v>15</v>
      </c>
    </row>
    <row r="11295" spans="1:11" ht="12" customHeight="1" x14ac:dyDescent="0.2">
      <c r="A11295" s="2">
        <v>1700</v>
      </c>
      <c r="B11295" s="20" t="str">
        <f>VLOOKUP(C11295,'[2]05-2025'!$B$1:$C$65536,2,0)</f>
        <v xml:space="preserve">PESSOAL E ENCARGOS - RATEIO ENTRE </v>
      </c>
      <c r="C11295" s="33" t="s">
        <v>146</v>
      </c>
      <c r="D11295" s="21">
        <f>VLOOKUP(C11295,'[2]05-2025'!$B$1:$D$65536,3,0)</f>
        <v>2426381.61</v>
      </c>
      <c r="E11295" s="25" t="s">
        <v>1824</v>
      </c>
      <c r="F11295" s="27" t="s">
        <v>3118</v>
      </c>
      <c r="G11295" s="26">
        <v>718.44</v>
      </c>
      <c r="H11295" s="22">
        <v>0</v>
      </c>
      <c r="I11295" s="24">
        <f t="shared" si="177"/>
        <v>2752993.33</v>
      </c>
      <c r="J11295" s="27" t="s">
        <v>76</v>
      </c>
      <c r="K11295" s="2" t="s">
        <v>15</v>
      </c>
    </row>
    <row r="11296" spans="1:11" ht="12" customHeight="1" x14ac:dyDescent="0.2">
      <c r="A11296" s="2">
        <v>1700</v>
      </c>
      <c r="B11296" s="20" t="str">
        <f>VLOOKUP(C11296,'[2]05-2025'!$B$1:$C$65536,2,0)</f>
        <v xml:space="preserve">PESSOAL E ENCARGOS - RATEIO ENTRE </v>
      </c>
      <c r="C11296" s="33" t="s">
        <v>146</v>
      </c>
      <c r="D11296" s="21">
        <f>VLOOKUP(C11296,'[2]05-2025'!$B$1:$D$65536,3,0)</f>
        <v>2426381.61</v>
      </c>
      <c r="E11296" s="25" t="s">
        <v>1824</v>
      </c>
      <c r="F11296" s="27" t="s">
        <v>3119</v>
      </c>
      <c r="G11296" s="26">
        <v>10210.950000000001</v>
      </c>
      <c r="H11296" s="22">
        <v>0</v>
      </c>
      <c r="I11296" s="24">
        <f t="shared" si="177"/>
        <v>2763204.2800000003</v>
      </c>
      <c r="J11296" s="27" t="s">
        <v>76</v>
      </c>
      <c r="K11296" s="2" t="s">
        <v>15</v>
      </c>
    </row>
    <row r="11297" spans="1:11" ht="12" customHeight="1" x14ac:dyDescent="0.2">
      <c r="A11297" s="2">
        <v>1700</v>
      </c>
      <c r="B11297" s="20" t="str">
        <f>VLOOKUP(C11297,'[2]05-2025'!$B$1:$C$65536,2,0)</f>
        <v xml:space="preserve">PESSOAL E ENCARGOS - RATEIO ENTRE </v>
      </c>
      <c r="C11297" s="33" t="s">
        <v>146</v>
      </c>
      <c r="D11297" s="21">
        <f>VLOOKUP(C11297,'[2]05-2025'!$B$1:$D$65536,3,0)</f>
        <v>2426381.61</v>
      </c>
      <c r="E11297" s="25" t="s">
        <v>1824</v>
      </c>
      <c r="F11297" s="27" t="s">
        <v>3120</v>
      </c>
      <c r="G11297" s="26">
        <v>8702.64</v>
      </c>
      <c r="H11297" s="22">
        <v>0</v>
      </c>
      <c r="I11297" s="24">
        <f t="shared" si="177"/>
        <v>2771906.9200000004</v>
      </c>
      <c r="J11297" s="27" t="s">
        <v>76</v>
      </c>
      <c r="K11297" s="2" t="s">
        <v>15</v>
      </c>
    </row>
    <row r="11298" spans="1:11" ht="12" customHeight="1" x14ac:dyDescent="0.2">
      <c r="A11298" s="2">
        <v>1700</v>
      </c>
      <c r="B11298" s="20" t="str">
        <f>VLOOKUP(C11298,'[2]05-2025'!$B$1:$C$65536,2,0)</f>
        <v xml:space="preserve">PESSOAL E ENCARGOS - RATEIO ENTRE </v>
      </c>
      <c r="C11298" s="33" t="s">
        <v>146</v>
      </c>
      <c r="D11298" s="21">
        <f>VLOOKUP(C11298,'[2]05-2025'!$B$1:$D$65536,3,0)</f>
        <v>2426381.61</v>
      </c>
      <c r="E11298" s="25" t="s">
        <v>1824</v>
      </c>
      <c r="F11298" s="27" t="s">
        <v>3121</v>
      </c>
      <c r="G11298" s="26">
        <v>5247.95</v>
      </c>
      <c r="H11298" s="22">
        <v>0</v>
      </c>
      <c r="I11298" s="24">
        <f t="shared" si="177"/>
        <v>2777154.8700000006</v>
      </c>
      <c r="J11298" s="27" t="s">
        <v>76</v>
      </c>
      <c r="K11298" s="2" t="s">
        <v>15</v>
      </c>
    </row>
    <row r="11299" spans="1:11" ht="12" customHeight="1" x14ac:dyDescent="0.2">
      <c r="A11299" s="2">
        <v>1700</v>
      </c>
      <c r="B11299" s="20" t="str">
        <f>VLOOKUP(C11299,'[2]05-2025'!$B$1:$C$65536,2,0)</f>
        <v xml:space="preserve">PESSOAL E ENCARGOS - RATEIO ENTRE </v>
      </c>
      <c r="C11299" s="33" t="s">
        <v>146</v>
      </c>
      <c r="D11299" s="21">
        <f>VLOOKUP(C11299,'[2]05-2025'!$B$1:$D$65536,3,0)</f>
        <v>2426381.61</v>
      </c>
      <c r="E11299" s="25" t="s">
        <v>1824</v>
      </c>
      <c r="F11299" s="27" t="s">
        <v>3122</v>
      </c>
      <c r="G11299" s="26">
        <v>4124.29</v>
      </c>
      <c r="H11299" s="22">
        <v>0</v>
      </c>
      <c r="I11299" s="24">
        <f t="shared" si="177"/>
        <v>2781279.1600000006</v>
      </c>
      <c r="J11299" s="27" t="s">
        <v>76</v>
      </c>
      <c r="K11299" s="2" t="s">
        <v>15</v>
      </c>
    </row>
    <row r="11300" spans="1:11" ht="12" customHeight="1" x14ac:dyDescent="0.2">
      <c r="A11300" s="2">
        <v>1700</v>
      </c>
      <c r="B11300" s="20" t="str">
        <f>VLOOKUP(C11300,'[2]05-2025'!$B$1:$C$65536,2,0)</f>
        <v xml:space="preserve">PESSOAL E ENCARGOS - RATEIO ENTRE </v>
      </c>
      <c r="C11300" s="33" t="s">
        <v>146</v>
      </c>
      <c r="D11300" s="21">
        <f>VLOOKUP(C11300,'[2]05-2025'!$B$1:$D$65536,3,0)</f>
        <v>2426381.61</v>
      </c>
      <c r="E11300" s="25" t="s">
        <v>1824</v>
      </c>
      <c r="F11300" s="27" t="s">
        <v>3125</v>
      </c>
      <c r="G11300" s="26">
        <v>436.64</v>
      </c>
      <c r="H11300" s="22">
        <v>0</v>
      </c>
      <c r="I11300" s="24">
        <f t="shared" si="177"/>
        <v>2781715.8000000007</v>
      </c>
      <c r="J11300" s="27" t="s">
        <v>76</v>
      </c>
      <c r="K11300" s="2" t="s">
        <v>15</v>
      </c>
    </row>
    <row r="11301" spans="1:11" ht="12" customHeight="1" x14ac:dyDescent="0.2">
      <c r="A11301" s="2">
        <v>1700</v>
      </c>
      <c r="B11301" s="20" t="str">
        <f>VLOOKUP(C11301,'[2]05-2025'!$B$1:$C$65536,2,0)</f>
        <v xml:space="preserve">PESSOAL E ENCARGOS - RATEIO ENTRE </v>
      </c>
      <c r="C11301" s="33" t="s">
        <v>146</v>
      </c>
      <c r="D11301" s="21">
        <f>VLOOKUP(C11301,'[2]05-2025'!$B$1:$D$65536,3,0)</f>
        <v>2426381.61</v>
      </c>
      <c r="E11301" s="25" t="s">
        <v>1824</v>
      </c>
      <c r="F11301" s="27" t="s">
        <v>3128</v>
      </c>
      <c r="G11301" s="26">
        <v>618.54999999999995</v>
      </c>
      <c r="H11301" s="22">
        <v>0</v>
      </c>
      <c r="I11301" s="24">
        <f t="shared" si="177"/>
        <v>2782334.3500000006</v>
      </c>
      <c r="J11301" s="27" t="s">
        <v>76</v>
      </c>
      <c r="K11301" s="2" t="s">
        <v>15</v>
      </c>
    </row>
    <row r="11302" spans="1:11" ht="12" customHeight="1" x14ac:dyDescent="0.2">
      <c r="A11302" s="2">
        <v>1700</v>
      </c>
      <c r="B11302" s="20" t="str">
        <f>VLOOKUP(C11302,'[2]05-2025'!$B$1:$C$65536,2,0)</f>
        <v xml:space="preserve">PESSOAL E ENCARGOS - RATEIO ENTRE </v>
      </c>
      <c r="C11302" s="33" t="s">
        <v>146</v>
      </c>
      <c r="D11302" s="21">
        <f>VLOOKUP(C11302,'[2]05-2025'!$B$1:$D$65536,3,0)</f>
        <v>2426381.61</v>
      </c>
      <c r="E11302" s="25" t="s">
        <v>1824</v>
      </c>
      <c r="F11302" s="27" t="s">
        <v>3129</v>
      </c>
      <c r="G11302" s="26">
        <v>276175.62</v>
      </c>
      <c r="H11302" s="22">
        <v>0</v>
      </c>
      <c r="I11302" s="24">
        <f t="shared" si="177"/>
        <v>3058509.9700000007</v>
      </c>
      <c r="J11302" s="27" t="s">
        <v>76</v>
      </c>
      <c r="K11302" s="2" t="s">
        <v>15</v>
      </c>
    </row>
    <row r="11303" spans="1:11" ht="12" customHeight="1" x14ac:dyDescent="0.2">
      <c r="A11303" s="2">
        <v>1700</v>
      </c>
      <c r="B11303" s="20" t="str">
        <f>VLOOKUP(C11303,'[2]05-2025'!$B$1:$C$65536,2,0)</f>
        <v>DESPESAS BANCARIAS</v>
      </c>
      <c r="C11303" s="33" t="s">
        <v>147</v>
      </c>
      <c r="D11303" s="21">
        <f>VLOOKUP(C11303,'[2]05-2025'!$B$1:$D$65536,3,0)</f>
        <v>514.52</v>
      </c>
      <c r="E11303" s="25" t="s">
        <v>1813</v>
      </c>
      <c r="F11303" s="27" t="s">
        <v>1982</v>
      </c>
      <c r="G11303" s="26">
        <v>0</v>
      </c>
      <c r="H11303" s="26">
        <v>378.4</v>
      </c>
      <c r="I11303" s="24">
        <f t="shared" si="177"/>
        <v>136.12</v>
      </c>
      <c r="J11303" s="27" t="s">
        <v>59</v>
      </c>
      <c r="K11303" s="2" t="s">
        <v>15</v>
      </c>
    </row>
    <row r="11304" spans="1:11" ht="12" customHeight="1" x14ac:dyDescent="0.2">
      <c r="A11304" s="2">
        <v>1700</v>
      </c>
      <c r="B11304" s="20" t="str">
        <f>VLOOKUP(C11304,'[2]05-2025'!$B$1:$C$65536,2,0)</f>
        <v>DESPESAS BANCARIAS</v>
      </c>
      <c r="C11304" s="33" t="s">
        <v>147</v>
      </c>
      <c r="D11304" s="21">
        <f>VLOOKUP(C11304,'[2]05-2025'!$B$1:$D$65536,3,0)</f>
        <v>514.52</v>
      </c>
      <c r="E11304" s="25" t="s">
        <v>1813</v>
      </c>
      <c r="F11304" s="27" t="s">
        <v>1984</v>
      </c>
      <c r="G11304" s="26">
        <v>0</v>
      </c>
      <c r="H11304" s="26">
        <v>258</v>
      </c>
      <c r="I11304" s="24">
        <f t="shared" si="177"/>
        <v>-121.88</v>
      </c>
      <c r="J11304" s="27" t="s">
        <v>59</v>
      </c>
      <c r="K11304" s="2" t="s">
        <v>15</v>
      </c>
    </row>
    <row r="11305" spans="1:11" ht="12" customHeight="1" x14ac:dyDescent="0.2">
      <c r="A11305" s="2">
        <v>1700</v>
      </c>
      <c r="B11305" s="20" t="str">
        <f>VLOOKUP(C11305,'[2]05-2025'!$B$1:$C$65536,2,0)</f>
        <v>DESPESAS BANCARIAS</v>
      </c>
      <c r="C11305" s="33" t="s">
        <v>147</v>
      </c>
      <c r="D11305" s="21">
        <f>VLOOKUP(C11305,'[2]05-2025'!$B$1:$D$65536,3,0)</f>
        <v>514.52</v>
      </c>
      <c r="E11305" s="25" t="s">
        <v>1817</v>
      </c>
      <c r="F11305" s="27" t="s">
        <v>2081</v>
      </c>
      <c r="G11305" s="26">
        <v>0</v>
      </c>
      <c r="H11305" s="26">
        <v>154.80000000000001</v>
      </c>
      <c r="I11305" s="24">
        <f t="shared" si="177"/>
        <v>-276.68</v>
      </c>
      <c r="J11305" s="27" t="s">
        <v>59</v>
      </c>
      <c r="K11305" s="2" t="s">
        <v>15</v>
      </c>
    </row>
    <row r="11306" spans="1:11" ht="12" customHeight="1" x14ac:dyDescent="0.2">
      <c r="A11306" s="2">
        <v>1700</v>
      </c>
      <c r="B11306" s="20" t="str">
        <f>VLOOKUP(C11306,'[2]05-2025'!$B$1:$C$65536,2,0)</f>
        <v>DESPESAS BANCARIAS</v>
      </c>
      <c r="C11306" s="33" t="s">
        <v>147</v>
      </c>
      <c r="D11306" s="21">
        <f>VLOOKUP(C11306,'[2]05-2025'!$B$1:$D$65536,3,0)</f>
        <v>514.52</v>
      </c>
      <c r="E11306" s="25" t="s">
        <v>1821</v>
      </c>
      <c r="F11306" s="27" t="s">
        <v>2192</v>
      </c>
      <c r="G11306" s="26">
        <v>0</v>
      </c>
      <c r="H11306" s="26">
        <v>15290.8</v>
      </c>
      <c r="I11306" s="24">
        <f t="shared" si="177"/>
        <v>-15567.48</v>
      </c>
      <c r="J11306" s="27" t="s">
        <v>59</v>
      </c>
      <c r="K11306" s="2" t="s">
        <v>15</v>
      </c>
    </row>
    <row r="11307" spans="1:11" ht="12" customHeight="1" x14ac:dyDescent="0.2">
      <c r="A11307" s="2">
        <v>1700</v>
      </c>
      <c r="B11307" s="20" t="str">
        <f>VLOOKUP(C11307,'[2]05-2025'!$B$1:$C$65536,2,0)</f>
        <v>DESPESAS BANCARIAS</v>
      </c>
      <c r="C11307" s="33" t="s">
        <v>147</v>
      </c>
      <c r="D11307" s="21">
        <f>VLOOKUP(C11307,'[2]05-2025'!$B$1:$D$65536,3,0)</f>
        <v>514.52</v>
      </c>
      <c r="E11307" s="25" t="s">
        <v>1821</v>
      </c>
      <c r="F11307" s="27" t="s">
        <v>1789</v>
      </c>
      <c r="G11307" s="26">
        <v>0</v>
      </c>
      <c r="H11307" s="26">
        <v>1806</v>
      </c>
      <c r="I11307" s="24">
        <f t="shared" si="177"/>
        <v>-17373.48</v>
      </c>
      <c r="J11307" s="27" t="s">
        <v>59</v>
      </c>
      <c r="K11307" s="2" t="s">
        <v>15</v>
      </c>
    </row>
    <row r="11308" spans="1:11" ht="12" customHeight="1" x14ac:dyDescent="0.2">
      <c r="A11308" s="2">
        <v>1700</v>
      </c>
      <c r="B11308" s="20" t="str">
        <f>VLOOKUP(C11308,'[2]05-2025'!$B$1:$C$65536,2,0)</f>
        <v>DESPESAS BANCARIAS</v>
      </c>
      <c r="C11308" s="33" t="s">
        <v>147</v>
      </c>
      <c r="D11308" s="21">
        <f>VLOOKUP(C11308,'[2]05-2025'!$B$1:$D$65536,3,0)</f>
        <v>514.52</v>
      </c>
      <c r="E11308" s="25" t="s">
        <v>1825</v>
      </c>
      <c r="F11308" s="27" t="s">
        <v>3142</v>
      </c>
      <c r="G11308" s="26">
        <v>4</v>
      </c>
      <c r="H11308" s="22">
        <v>0</v>
      </c>
      <c r="I11308" s="24">
        <f t="shared" si="177"/>
        <v>-17369.48</v>
      </c>
      <c r="J11308" s="27" t="s">
        <v>85</v>
      </c>
      <c r="K11308" s="2" t="s">
        <v>15</v>
      </c>
    </row>
    <row r="11309" spans="1:11" ht="12" customHeight="1" x14ac:dyDescent="0.2">
      <c r="A11309" s="2">
        <v>1700</v>
      </c>
      <c r="B11309" s="20" t="str">
        <f>VLOOKUP(C11309,'[2]05-2025'!$B$1:$C$65536,2,0)</f>
        <v>DESPESAS BANCARIAS</v>
      </c>
      <c r="C11309" s="33" t="s">
        <v>147</v>
      </c>
      <c r="D11309" s="21">
        <f>VLOOKUP(C11309,'[2]05-2025'!$B$1:$D$65536,3,0)</f>
        <v>514.52</v>
      </c>
      <c r="E11309" s="25" t="s">
        <v>1808</v>
      </c>
      <c r="F11309" s="27" t="s">
        <v>1695</v>
      </c>
      <c r="G11309" s="26">
        <v>2</v>
      </c>
      <c r="H11309" s="22">
        <v>0</v>
      </c>
      <c r="I11309" s="24">
        <f t="shared" si="177"/>
        <v>-17367.48</v>
      </c>
      <c r="J11309" s="27" t="s">
        <v>1694</v>
      </c>
      <c r="K11309" s="2" t="s">
        <v>15</v>
      </c>
    </row>
    <row r="11310" spans="1:11" ht="12" customHeight="1" x14ac:dyDescent="0.2">
      <c r="A11310" s="2">
        <v>1700</v>
      </c>
      <c r="B11310" s="20" t="str">
        <f>VLOOKUP(C11310,'[2]05-2025'!$B$1:$C$65536,2,0)</f>
        <v>DESPESAS BANCARIAS</v>
      </c>
      <c r="C11310" s="33" t="s">
        <v>147</v>
      </c>
      <c r="D11310" s="21">
        <f>VLOOKUP(C11310,'[2]05-2025'!$B$1:$D$65536,3,0)</f>
        <v>514.52</v>
      </c>
      <c r="E11310" s="25" t="s">
        <v>1808</v>
      </c>
      <c r="F11310" s="27" t="s">
        <v>1695</v>
      </c>
      <c r="G11310" s="26">
        <v>2</v>
      </c>
      <c r="H11310" s="22">
        <v>0</v>
      </c>
      <c r="I11310" s="24">
        <f t="shared" si="177"/>
        <v>-17365.48</v>
      </c>
      <c r="J11310" s="27" t="s">
        <v>1694</v>
      </c>
      <c r="K11310" s="2" t="s">
        <v>15</v>
      </c>
    </row>
    <row r="11311" spans="1:11" ht="12" customHeight="1" x14ac:dyDescent="0.2">
      <c r="A11311" s="2">
        <v>1700</v>
      </c>
      <c r="B11311" s="20" t="str">
        <f>VLOOKUP(C11311,'[2]05-2025'!$B$1:$C$65536,2,0)</f>
        <v>DESPESAS BANCARIAS</v>
      </c>
      <c r="C11311" s="33" t="s">
        <v>147</v>
      </c>
      <c r="D11311" s="21">
        <f>VLOOKUP(C11311,'[2]05-2025'!$B$1:$D$65536,3,0)</f>
        <v>514.52</v>
      </c>
      <c r="E11311" s="25" t="s">
        <v>1808</v>
      </c>
      <c r="F11311" s="27" t="s">
        <v>1695</v>
      </c>
      <c r="G11311" s="26">
        <v>2</v>
      </c>
      <c r="H11311" s="22">
        <v>0</v>
      </c>
      <c r="I11311" s="24">
        <f t="shared" si="177"/>
        <v>-17363.48</v>
      </c>
      <c r="J11311" s="27" t="s">
        <v>29</v>
      </c>
      <c r="K11311" s="2" t="s">
        <v>15</v>
      </c>
    </row>
    <row r="11312" spans="1:11" ht="12" customHeight="1" x14ac:dyDescent="0.2">
      <c r="A11312" s="2">
        <v>1700</v>
      </c>
      <c r="B11312" s="20" t="str">
        <f>VLOOKUP(C11312,'[2]05-2025'!$B$1:$C$65536,2,0)</f>
        <v>DESPESAS BANCARIAS</v>
      </c>
      <c r="C11312" s="33" t="s">
        <v>147</v>
      </c>
      <c r="D11312" s="21">
        <f>VLOOKUP(C11312,'[2]05-2025'!$B$1:$D$65536,3,0)</f>
        <v>514.52</v>
      </c>
      <c r="E11312" s="25" t="s">
        <v>1808</v>
      </c>
      <c r="F11312" s="27" t="s">
        <v>1695</v>
      </c>
      <c r="G11312" s="26">
        <v>2</v>
      </c>
      <c r="H11312" s="22">
        <v>0</v>
      </c>
      <c r="I11312" s="24">
        <f t="shared" si="177"/>
        <v>-17361.48</v>
      </c>
      <c r="J11312" s="27" t="s">
        <v>30</v>
      </c>
      <c r="K11312" s="2" t="s">
        <v>15</v>
      </c>
    </row>
    <row r="11313" spans="1:11" ht="12" customHeight="1" x14ac:dyDescent="0.2">
      <c r="A11313" s="2">
        <v>1700</v>
      </c>
      <c r="B11313" s="20" t="str">
        <f>VLOOKUP(C11313,'[2]05-2025'!$B$1:$C$65536,2,0)</f>
        <v>DESPESAS BANCARIAS</v>
      </c>
      <c r="C11313" s="33" t="s">
        <v>147</v>
      </c>
      <c r="D11313" s="21">
        <f>VLOOKUP(C11313,'[2]05-2025'!$B$1:$D$65536,3,0)</f>
        <v>514.52</v>
      </c>
      <c r="E11313" s="25" t="s">
        <v>1810</v>
      </c>
      <c r="F11313" s="27" t="s">
        <v>1695</v>
      </c>
      <c r="G11313" s="26">
        <v>2</v>
      </c>
      <c r="H11313" s="22">
        <v>0</v>
      </c>
      <c r="I11313" s="24">
        <f t="shared" si="177"/>
        <v>-17359.48</v>
      </c>
      <c r="J11313" s="27" t="s">
        <v>30</v>
      </c>
      <c r="K11313" s="2" t="s">
        <v>15</v>
      </c>
    </row>
    <row r="11314" spans="1:11" ht="12" customHeight="1" x14ac:dyDescent="0.2">
      <c r="A11314" s="2">
        <v>1700</v>
      </c>
      <c r="B11314" s="20" t="str">
        <f>VLOOKUP(C11314,'[2]05-2025'!$B$1:$C$65536,2,0)</f>
        <v>DESPESAS BANCARIAS</v>
      </c>
      <c r="C11314" s="33" t="s">
        <v>147</v>
      </c>
      <c r="D11314" s="21">
        <f>VLOOKUP(C11314,'[2]05-2025'!$B$1:$D$65536,3,0)</f>
        <v>514.52</v>
      </c>
      <c r="E11314" s="25" t="s">
        <v>1810</v>
      </c>
      <c r="F11314" s="27" t="s">
        <v>1695</v>
      </c>
      <c r="G11314" s="26">
        <v>2</v>
      </c>
      <c r="H11314" s="22">
        <v>0</v>
      </c>
      <c r="I11314" s="24">
        <f t="shared" si="177"/>
        <v>-17357.48</v>
      </c>
      <c r="J11314" s="27" t="s">
        <v>31</v>
      </c>
      <c r="K11314" s="2" t="s">
        <v>15</v>
      </c>
    </row>
    <row r="11315" spans="1:11" ht="12" customHeight="1" x14ac:dyDescent="0.2">
      <c r="A11315" s="2">
        <v>1700</v>
      </c>
      <c r="B11315" s="20" t="str">
        <f>VLOOKUP(C11315,'[2]05-2025'!$B$1:$C$65536,2,0)</f>
        <v>DESPESAS BANCARIAS</v>
      </c>
      <c r="C11315" s="33" t="s">
        <v>147</v>
      </c>
      <c r="D11315" s="21">
        <f>VLOOKUP(C11315,'[2]05-2025'!$B$1:$D$65536,3,0)</f>
        <v>514.52</v>
      </c>
      <c r="E11315" s="25" t="s">
        <v>1810</v>
      </c>
      <c r="F11315" s="27" t="s">
        <v>1695</v>
      </c>
      <c r="G11315" s="26">
        <v>2</v>
      </c>
      <c r="H11315" s="22">
        <v>0</v>
      </c>
      <c r="I11315" s="24">
        <f t="shared" si="177"/>
        <v>-17355.48</v>
      </c>
      <c r="J11315" s="27" t="s">
        <v>31</v>
      </c>
      <c r="K11315" s="2" t="s">
        <v>15</v>
      </c>
    </row>
    <row r="11316" spans="1:11" ht="12" customHeight="1" x14ac:dyDescent="0.2">
      <c r="A11316" s="2">
        <v>1700</v>
      </c>
      <c r="B11316" s="20" t="str">
        <f>VLOOKUP(C11316,'[2]05-2025'!$B$1:$C$65536,2,0)</f>
        <v>DESPESAS BANCARIAS</v>
      </c>
      <c r="C11316" s="33" t="s">
        <v>147</v>
      </c>
      <c r="D11316" s="21">
        <f>VLOOKUP(C11316,'[2]05-2025'!$B$1:$D$65536,3,0)</f>
        <v>514.52</v>
      </c>
      <c r="E11316" s="25" t="s">
        <v>1810</v>
      </c>
      <c r="F11316" s="27" t="s">
        <v>1695</v>
      </c>
      <c r="G11316" s="26">
        <v>2</v>
      </c>
      <c r="H11316" s="22">
        <v>0</v>
      </c>
      <c r="I11316" s="24">
        <f t="shared" si="177"/>
        <v>-17353.48</v>
      </c>
      <c r="J11316" s="27" t="s">
        <v>31</v>
      </c>
      <c r="K11316" s="2" t="s">
        <v>15</v>
      </c>
    </row>
    <row r="11317" spans="1:11" ht="12" customHeight="1" x14ac:dyDescent="0.2">
      <c r="A11317" s="2">
        <v>1700</v>
      </c>
      <c r="B11317" s="20" t="str">
        <f>VLOOKUP(C11317,'[2]05-2025'!$B$1:$C$65536,2,0)</f>
        <v>DESPESAS BANCARIAS</v>
      </c>
      <c r="C11317" s="33" t="s">
        <v>147</v>
      </c>
      <c r="D11317" s="21">
        <f>VLOOKUP(C11317,'[2]05-2025'!$B$1:$D$65536,3,0)</f>
        <v>514.52</v>
      </c>
      <c r="E11317" s="25" t="s">
        <v>1811</v>
      </c>
      <c r="F11317" s="27" t="s">
        <v>1695</v>
      </c>
      <c r="G11317" s="26">
        <v>2</v>
      </c>
      <c r="H11317" s="22">
        <v>0</v>
      </c>
      <c r="I11317" s="24">
        <f t="shared" si="177"/>
        <v>-17351.48</v>
      </c>
      <c r="J11317" s="27" t="s">
        <v>31</v>
      </c>
      <c r="K11317" s="2" t="s">
        <v>15</v>
      </c>
    </row>
    <row r="11318" spans="1:11" ht="12" customHeight="1" x14ac:dyDescent="0.2">
      <c r="A11318" s="2">
        <v>1700</v>
      </c>
      <c r="B11318" s="20" t="str">
        <f>VLOOKUP(C11318,'[2]05-2025'!$B$1:$C$65536,2,0)</f>
        <v>DESPESAS BANCARIAS</v>
      </c>
      <c r="C11318" s="33" t="s">
        <v>147</v>
      </c>
      <c r="D11318" s="21">
        <f>VLOOKUP(C11318,'[2]05-2025'!$B$1:$D$65536,3,0)</f>
        <v>514.52</v>
      </c>
      <c r="E11318" s="25" t="s">
        <v>1813</v>
      </c>
      <c r="F11318" s="27" t="s">
        <v>1695</v>
      </c>
      <c r="G11318" s="26">
        <v>2</v>
      </c>
      <c r="H11318" s="22">
        <v>0</v>
      </c>
      <c r="I11318" s="24">
        <f t="shared" si="177"/>
        <v>-17349.48</v>
      </c>
      <c r="J11318" s="27" t="s">
        <v>1694</v>
      </c>
      <c r="K11318" s="2" t="s">
        <v>15</v>
      </c>
    </row>
    <row r="11319" spans="1:11" ht="12" customHeight="1" x14ac:dyDescent="0.2">
      <c r="A11319" s="2">
        <v>1700</v>
      </c>
      <c r="B11319" s="20" t="str">
        <f>VLOOKUP(C11319,'[2]05-2025'!$B$1:$C$65536,2,0)</f>
        <v>DESPESAS BANCARIAS</v>
      </c>
      <c r="C11319" s="33" t="s">
        <v>147</v>
      </c>
      <c r="D11319" s="21">
        <f>VLOOKUP(C11319,'[2]05-2025'!$B$1:$D$65536,3,0)</f>
        <v>514.52</v>
      </c>
      <c r="E11319" s="25" t="s">
        <v>1813</v>
      </c>
      <c r="F11319" s="27" t="s">
        <v>1695</v>
      </c>
      <c r="G11319" s="26">
        <v>2</v>
      </c>
      <c r="H11319" s="22">
        <v>0</v>
      </c>
      <c r="I11319" s="24">
        <f t="shared" si="177"/>
        <v>-17347.48</v>
      </c>
      <c r="J11319" s="27" t="s">
        <v>1694</v>
      </c>
      <c r="K11319" s="2" t="s">
        <v>15</v>
      </c>
    </row>
    <row r="11320" spans="1:11" ht="12" customHeight="1" x14ac:dyDescent="0.2">
      <c r="A11320" s="2">
        <v>1700</v>
      </c>
      <c r="B11320" s="20" t="str">
        <f>VLOOKUP(C11320,'[2]05-2025'!$B$1:$C$65536,2,0)</f>
        <v>DESPESAS BANCARIAS</v>
      </c>
      <c r="C11320" s="33" t="s">
        <v>147</v>
      </c>
      <c r="D11320" s="21">
        <f>VLOOKUP(C11320,'[2]05-2025'!$B$1:$D$65536,3,0)</f>
        <v>514.52</v>
      </c>
      <c r="E11320" s="25" t="s">
        <v>1813</v>
      </c>
      <c r="F11320" s="27" t="s">
        <v>1695</v>
      </c>
      <c r="G11320" s="26">
        <v>2</v>
      </c>
      <c r="H11320" s="22">
        <v>0</v>
      </c>
      <c r="I11320" s="24">
        <f t="shared" si="177"/>
        <v>-17345.48</v>
      </c>
      <c r="J11320" s="27" t="s">
        <v>1694</v>
      </c>
      <c r="K11320" s="2" t="s">
        <v>15</v>
      </c>
    </row>
    <row r="11321" spans="1:11" ht="12" customHeight="1" x14ac:dyDescent="0.2">
      <c r="A11321" s="2">
        <v>1700</v>
      </c>
      <c r="B11321" s="20" t="str">
        <f>VLOOKUP(C11321,'[2]05-2025'!$B$1:$C$65536,2,0)</f>
        <v>DESPESAS BANCARIAS</v>
      </c>
      <c r="C11321" s="33" t="s">
        <v>147</v>
      </c>
      <c r="D11321" s="21">
        <f>VLOOKUP(C11321,'[2]05-2025'!$B$1:$D$65536,3,0)</f>
        <v>514.52</v>
      </c>
      <c r="E11321" s="25" t="s">
        <v>1813</v>
      </c>
      <c r="F11321" s="27" t="s">
        <v>1695</v>
      </c>
      <c r="G11321" s="26">
        <v>2</v>
      </c>
      <c r="H11321" s="22">
        <v>0</v>
      </c>
      <c r="I11321" s="24">
        <f t="shared" si="177"/>
        <v>-17343.48</v>
      </c>
      <c r="J11321" s="27" t="s">
        <v>1644</v>
      </c>
      <c r="K11321" s="2" t="s">
        <v>15</v>
      </c>
    </row>
    <row r="11322" spans="1:11" ht="12" customHeight="1" x14ac:dyDescent="0.2">
      <c r="A11322" s="2">
        <v>1700</v>
      </c>
      <c r="B11322" s="20" t="str">
        <f>VLOOKUP(C11322,'[2]05-2025'!$B$1:$C$65536,2,0)</f>
        <v>DESPESAS BANCARIAS</v>
      </c>
      <c r="C11322" s="33" t="s">
        <v>147</v>
      </c>
      <c r="D11322" s="21">
        <f>VLOOKUP(C11322,'[2]05-2025'!$B$1:$D$65536,3,0)</f>
        <v>514.52</v>
      </c>
      <c r="E11322" s="25" t="s">
        <v>1813</v>
      </c>
      <c r="F11322" s="27" t="s">
        <v>1695</v>
      </c>
      <c r="G11322" s="26">
        <v>2</v>
      </c>
      <c r="H11322" s="22">
        <v>0</v>
      </c>
      <c r="I11322" s="24">
        <f t="shared" si="177"/>
        <v>-17341.48</v>
      </c>
      <c r="J11322" s="27" t="s">
        <v>30</v>
      </c>
      <c r="K11322" s="2" t="s">
        <v>15</v>
      </c>
    </row>
    <row r="11323" spans="1:11" ht="12" customHeight="1" x14ac:dyDescent="0.2">
      <c r="A11323" s="2">
        <v>1700</v>
      </c>
      <c r="B11323" s="20" t="str">
        <f>VLOOKUP(C11323,'[2]05-2025'!$B$1:$C$65536,2,0)</f>
        <v>DESPESAS BANCARIAS</v>
      </c>
      <c r="C11323" s="33" t="s">
        <v>147</v>
      </c>
      <c r="D11323" s="21">
        <f>VLOOKUP(C11323,'[2]05-2025'!$B$1:$D$65536,3,0)</f>
        <v>514.52</v>
      </c>
      <c r="E11323" s="25" t="s">
        <v>1813</v>
      </c>
      <c r="F11323" s="27" t="s">
        <v>1695</v>
      </c>
      <c r="G11323" s="26">
        <v>2</v>
      </c>
      <c r="H11323" s="22">
        <v>0</v>
      </c>
      <c r="I11323" s="24">
        <f t="shared" si="177"/>
        <v>-17339.48</v>
      </c>
      <c r="J11323" s="27" t="s">
        <v>30</v>
      </c>
      <c r="K11323" s="2" t="s">
        <v>15</v>
      </c>
    </row>
    <row r="11324" spans="1:11" ht="12" customHeight="1" x14ac:dyDescent="0.2">
      <c r="A11324" s="2">
        <v>1700</v>
      </c>
      <c r="B11324" s="20" t="str">
        <f>VLOOKUP(C11324,'[2]05-2025'!$B$1:$C$65536,2,0)</f>
        <v>DESPESAS BANCARIAS</v>
      </c>
      <c r="C11324" s="33" t="s">
        <v>147</v>
      </c>
      <c r="D11324" s="21">
        <f>VLOOKUP(C11324,'[2]05-2025'!$B$1:$D$65536,3,0)</f>
        <v>514.52</v>
      </c>
      <c r="E11324" s="25" t="s">
        <v>1813</v>
      </c>
      <c r="F11324" s="27" t="s">
        <v>1695</v>
      </c>
      <c r="G11324" s="26">
        <v>2</v>
      </c>
      <c r="H11324" s="22">
        <v>0</v>
      </c>
      <c r="I11324" s="24">
        <f t="shared" si="177"/>
        <v>-17337.48</v>
      </c>
      <c r="J11324" s="27" t="s">
        <v>30</v>
      </c>
      <c r="K11324" s="2" t="s">
        <v>15</v>
      </c>
    </row>
    <row r="11325" spans="1:11" ht="12" customHeight="1" x14ac:dyDescent="0.2">
      <c r="A11325" s="2">
        <v>1700</v>
      </c>
      <c r="B11325" s="20" t="str">
        <f>VLOOKUP(C11325,'[2]05-2025'!$B$1:$C$65536,2,0)</f>
        <v>DESPESAS BANCARIAS</v>
      </c>
      <c r="C11325" s="33" t="s">
        <v>147</v>
      </c>
      <c r="D11325" s="21">
        <f>VLOOKUP(C11325,'[2]05-2025'!$B$1:$D$65536,3,0)</f>
        <v>514.52</v>
      </c>
      <c r="E11325" s="25" t="s">
        <v>1813</v>
      </c>
      <c r="F11325" s="27" t="s">
        <v>1695</v>
      </c>
      <c r="G11325" s="26">
        <v>2</v>
      </c>
      <c r="H11325" s="22">
        <v>0</v>
      </c>
      <c r="I11325" s="24">
        <f t="shared" si="177"/>
        <v>-17335.48</v>
      </c>
      <c r="J11325" s="27" t="s">
        <v>30</v>
      </c>
      <c r="K11325" s="2" t="s">
        <v>15</v>
      </c>
    </row>
    <row r="11326" spans="1:11" ht="12" customHeight="1" x14ac:dyDescent="0.2">
      <c r="A11326" s="2">
        <v>1700</v>
      </c>
      <c r="B11326" s="20" t="str">
        <f>VLOOKUP(C11326,'[2]05-2025'!$B$1:$C$65536,2,0)</f>
        <v>DESPESAS BANCARIAS</v>
      </c>
      <c r="C11326" s="33" t="s">
        <v>147</v>
      </c>
      <c r="D11326" s="21">
        <f>VLOOKUP(C11326,'[2]05-2025'!$B$1:$D$65536,3,0)</f>
        <v>514.52</v>
      </c>
      <c r="E11326" s="25" t="s">
        <v>1813</v>
      </c>
      <c r="F11326" s="27" t="s">
        <v>1695</v>
      </c>
      <c r="G11326" s="26">
        <v>2</v>
      </c>
      <c r="H11326" s="22">
        <v>0</v>
      </c>
      <c r="I11326" s="24">
        <f t="shared" si="177"/>
        <v>-17333.48</v>
      </c>
      <c r="J11326" s="27" t="s">
        <v>31</v>
      </c>
      <c r="K11326" s="2" t="s">
        <v>15</v>
      </c>
    </row>
    <row r="11327" spans="1:11" ht="12" customHeight="1" x14ac:dyDescent="0.2">
      <c r="A11327" s="2">
        <v>1700</v>
      </c>
      <c r="B11327" s="20" t="str">
        <f>VLOOKUP(C11327,'[2]05-2025'!$B$1:$C$65536,2,0)</f>
        <v>DESPESAS BANCARIAS</v>
      </c>
      <c r="C11327" s="33" t="s">
        <v>147</v>
      </c>
      <c r="D11327" s="21">
        <f>VLOOKUP(C11327,'[2]05-2025'!$B$1:$D$65536,3,0)</f>
        <v>514.52</v>
      </c>
      <c r="E11327" s="25" t="s">
        <v>1813</v>
      </c>
      <c r="F11327" s="27" t="s">
        <v>1695</v>
      </c>
      <c r="G11327" s="26">
        <v>2</v>
      </c>
      <c r="H11327" s="22">
        <v>0</v>
      </c>
      <c r="I11327" s="24">
        <f t="shared" si="177"/>
        <v>-17331.48</v>
      </c>
      <c r="J11327" s="27" t="s">
        <v>31</v>
      </c>
      <c r="K11327" s="2" t="s">
        <v>15</v>
      </c>
    </row>
    <row r="11328" spans="1:11" ht="12" customHeight="1" x14ac:dyDescent="0.2">
      <c r="A11328" s="2">
        <v>1700</v>
      </c>
      <c r="B11328" s="20" t="str">
        <f>VLOOKUP(C11328,'[2]05-2025'!$B$1:$C$65536,2,0)</f>
        <v>DESPESAS BANCARIAS</v>
      </c>
      <c r="C11328" s="33" t="s">
        <v>147</v>
      </c>
      <c r="D11328" s="21">
        <f>VLOOKUP(C11328,'[2]05-2025'!$B$1:$D$65536,3,0)</f>
        <v>514.52</v>
      </c>
      <c r="E11328" s="25" t="s">
        <v>1813</v>
      </c>
      <c r="F11328" s="27" t="s">
        <v>1982</v>
      </c>
      <c r="G11328" s="26">
        <v>380.7</v>
      </c>
      <c r="H11328" s="22">
        <v>0</v>
      </c>
      <c r="I11328" s="24">
        <f t="shared" si="177"/>
        <v>-16950.78</v>
      </c>
      <c r="J11328" s="27" t="s">
        <v>1671</v>
      </c>
      <c r="K11328" s="2" t="s">
        <v>15</v>
      </c>
    </row>
    <row r="11329" spans="1:11" ht="12" customHeight="1" x14ac:dyDescent="0.2">
      <c r="A11329" s="2">
        <v>1700</v>
      </c>
      <c r="B11329" s="20" t="str">
        <f>VLOOKUP(C11329,'[2]05-2025'!$B$1:$C$65536,2,0)</f>
        <v>DESPESAS BANCARIAS</v>
      </c>
      <c r="C11329" s="33" t="s">
        <v>147</v>
      </c>
      <c r="D11329" s="21">
        <f>VLOOKUP(C11329,'[2]05-2025'!$B$1:$D$65536,3,0)</f>
        <v>514.52</v>
      </c>
      <c r="E11329" s="25" t="s">
        <v>1813</v>
      </c>
      <c r="F11329" s="27" t="s">
        <v>1984</v>
      </c>
      <c r="G11329" s="26">
        <v>260.3</v>
      </c>
      <c r="H11329" s="22">
        <v>0</v>
      </c>
      <c r="I11329" s="24">
        <f t="shared" si="177"/>
        <v>-16690.48</v>
      </c>
      <c r="J11329" s="27" t="s">
        <v>1671</v>
      </c>
      <c r="K11329" s="2" t="s">
        <v>15</v>
      </c>
    </row>
    <row r="11330" spans="1:11" ht="12" customHeight="1" x14ac:dyDescent="0.2">
      <c r="A11330" s="2">
        <v>1700</v>
      </c>
      <c r="B11330" s="20" t="str">
        <f>VLOOKUP(C11330,'[2]05-2025'!$B$1:$C$65536,2,0)</f>
        <v>DESPESAS BANCARIAS</v>
      </c>
      <c r="C11330" s="33" t="s">
        <v>147</v>
      </c>
      <c r="D11330" s="21">
        <f>VLOOKUP(C11330,'[2]05-2025'!$B$1:$D$65536,3,0)</f>
        <v>514.52</v>
      </c>
      <c r="E11330" s="25" t="s">
        <v>1816</v>
      </c>
      <c r="F11330" s="27" t="s">
        <v>1695</v>
      </c>
      <c r="G11330" s="26">
        <v>2</v>
      </c>
      <c r="H11330" s="22">
        <v>0</v>
      </c>
      <c r="I11330" s="24">
        <f t="shared" si="177"/>
        <v>-16688.48</v>
      </c>
      <c r="J11330" s="27" t="s">
        <v>31</v>
      </c>
      <c r="K11330" s="2" t="s">
        <v>15</v>
      </c>
    </row>
    <row r="11331" spans="1:11" ht="12" customHeight="1" x14ac:dyDescent="0.2">
      <c r="A11331" s="2">
        <v>1700</v>
      </c>
      <c r="B11331" s="20" t="str">
        <f>VLOOKUP(C11331,'[2]05-2025'!$B$1:$C$65536,2,0)</f>
        <v>DESPESAS BANCARIAS</v>
      </c>
      <c r="C11331" s="33" t="s">
        <v>147</v>
      </c>
      <c r="D11331" s="21">
        <f>VLOOKUP(C11331,'[2]05-2025'!$B$1:$D$65536,3,0)</f>
        <v>514.52</v>
      </c>
      <c r="E11331" s="25" t="s">
        <v>1817</v>
      </c>
      <c r="F11331" s="27" t="s">
        <v>1695</v>
      </c>
      <c r="G11331" s="26">
        <v>2</v>
      </c>
      <c r="H11331" s="22">
        <v>0</v>
      </c>
      <c r="I11331" s="24">
        <f t="shared" ref="I11331:I11361" si="178">IF(C11331&lt;&gt;C11330,D11331+G11331-H11331,IF(C11331=C11330,I11330+G11331-H11331,"falso"))</f>
        <v>-16686.48</v>
      </c>
      <c r="J11331" s="27" t="s">
        <v>1694</v>
      </c>
      <c r="K11331" s="2" t="s">
        <v>15</v>
      </c>
    </row>
    <row r="11332" spans="1:11" ht="12" customHeight="1" x14ac:dyDescent="0.2">
      <c r="A11332" s="2">
        <v>1700</v>
      </c>
      <c r="B11332" s="20" t="str">
        <f>VLOOKUP(C11332,'[2]05-2025'!$B$1:$C$65536,2,0)</f>
        <v>DESPESAS BANCARIAS</v>
      </c>
      <c r="C11332" s="33" t="s">
        <v>147</v>
      </c>
      <c r="D11332" s="21">
        <f>VLOOKUP(C11332,'[2]05-2025'!$B$1:$D$65536,3,0)</f>
        <v>514.52</v>
      </c>
      <c r="E11332" s="25" t="s">
        <v>1817</v>
      </c>
      <c r="F11332" s="27" t="s">
        <v>1695</v>
      </c>
      <c r="G11332" s="26">
        <v>2</v>
      </c>
      <c r="H11332" s="22">
        <v>0</v>
      </c>
      <c r="I11332" s="24">
        <f t="shared" si="178"/>
        <v>-16684.48</v>
      </c>
      <c r="J11332" s="27" t="s">
        <v>30</v>
      </c>
      <c r="K11332" s="2" t="s">
        <v>15</v>
      </c>
    </row>
    <row r="11333" spans="1:11" ht="12" customHeight="1" x14ac:dyDescent="0.2">
      <c r="A11333" s="2">
        <v>1700</v>
      </c>
      <c r="B11333" s="20" t="str">
        <f>VLOOKUP(C11333,'[2]05-2025'!$B$1:$C$65536,2,0)</f>
        <v>DESPESAS BANCARIAS</v>
      </c>
      <c r="C11333" s="33" t="s">
        <v>147</v>
      </c>
      <c r="D11333" s="21">
        <f>VLOOKUP(C11333,'[2]05-2025'!$B$1:$D$65536,3,0)</f>
        <v>514.52</v>
      </c>
      <c r="E11333" s="25" t="s">
        <v>1817</v>
      </c>
      <c r="F11333" s="27" t="s">
        <v>1695</v>
      </c>
      <c r="G11333" s="26">
        <v>2</v>
      </c>
      <c r="H11333" s="22">
        <v>0</v>
      </c>
      <c r="I11333" s="24">
        <f t="shared" si="178"/>
        <v>-16682.48</v>
      </c>
      <c r="J11333" s="27" t="s">
        <v>30</v>
      </c>
      <c r="K11333" s="2" t="s">
        <v>15</v>
      </c>
    </row>
    <row r="11334" spans="1:11" ht="12" customHeight="1" x14ac:dyDescent="0.2">
      <c r="A11334" s="2">
        <v>1700</v>
      </c>
      <c r="B11334" s="20" t="str">
        <f>VLOOKUP(C11334,'[2]05-2025'!$B$1:$C$65536,2,0)</f>
        <v>DESPESAS BANCARIAS</v>
      </c>
      <c r="C11334" s="33" t="s">
        <v>147</v>
      </c>
      <c r="D11334" s="21">
        <f>VLOOKUP(C11334,'[2]05-2025'!$B$1:$D$65536,3,0)</f>
        <v>514.52</v>
      </c>
      <c r="E11334" s="25" t="s">
        <v>1817</v>
      </c>
      <c r="F11334" s="27" t="s">
        <v>2081</v>
      </c>
      <c r="G11334" s="26">
        <v>157.1</v>
      </c>
      <c r="H11334" s="22">
        <v>0</v>
      </c>
      <c r="I11334" s="24">
        <f t="shared" si="178"/>
        <v>-16525.38</v>
      </c>
      <c r="J11334" s="27" t="s">
        <v>1671</v>
      </c>
      <c r="K11334" s="2" t="s">
        <v>15</v>
      </c>
    </row>
    <row r="11335" spans="1:11" ht="12" customHeight="1" x14ac:dyDescent="0.2">
      <c r="A11335" s="2">
        <v>1700</v>
      </c>
      <c r="B11335" s="20" t="str">
        <f>VLOOKUP(C11335,'[2]05-2025'!$B$1:$C$65536,2,0)</f>
        <v>DESPESAS BANCARIAS</v>
      </c>
      <c r="C11335" s="33" t="s">
        <v>147</v>
      </c>
      <c r="D11335" s="21">
        <f>VLOOKUP(C11335,'[2]05-2025'!$B$1:$D$65536,3,0)</f>
        <v>514.52</v>
      </c>
      <c r="E11335" s="25" t="s">
        <v>1819</v>
      </c>
      <c r="F11335" s="27" t="s">
        <v>1695</v>
      </c>
      <c r="G11335" s="26">
        <v>2</v>
      </c>
      <c r="H11335" s="22">
        <v>0</v>
      </c>
      <c r="I11335" s="24">
        <f t="shared" si="178"/>
        <v>-16523.38</v>
      </c>
      <c r="J11335" s="27" t="s">
        <v>30</v>
      </c>
      <c r="K11335" s="2" t="s">
        <v>15</v>
      </c>
    </row>
    <row r="11336" spans="1:11" ht="12" customHeight="1" x14ac:dyDescent="0.2">
      <c r="A11336" s="2">
        <v>1700</v>
      </c>
      <c r="B11336" s="20" t="str">
        <f>VLOOKUP(C11336,'[2]05-2025'!$B$1:$C$65536,2,0)</f>
        <v>DESPESAS BANCARIAS</v>
      </c>
      <c r="C11336" s="33" t="s">
        <v>147</v>
      </c>
      <c r="D11336" s="21">
        <f>VLOOKUP(C11336,'[2]05-2025'!$B$1:$D$65536,3,0)</f>
        <v>514.52</v>
      </c>
      <c r="E11336" s="25" t="s">
        <v>1819</v>
      </c>
      <c r="F11336" s="27" t="s">
        <v>1695</v>
      </c>
      <c r="G11336" s="26">
        <v>2</v>
      </c>
      <c r="H11336" s="22">
        <v>0</v>
      </c>
      <c r="I11336" s="24">
        <f t="shared" si="178"/>
        <v>-16521.38</v>
      </c>
      <c r="J11336" s="27" t="s">
        <v>30</v>
      </c>
      <c r="K11336" s="2" t="s">
        <v>15</v>
      </c>
    </row>
    <row r="11337" spans="1:11" ht="12" customHeight="1" x14ac:dyDescent="0.2">
      <c r="A11337" s="2">
        <v>1700</v>
      </c>
      <c r="B11337" s="20" t="str">
        <f>VLOOKUP(C11337,'[2]05-2025'!$B$1:$C$65536,2,0)</f>
        <v>DESPESAS BANCARIAS</v>
      </c>
      <c r="C11337" s="33" t="s">
        <v>147</v>
      </c>
      <c r="D11337" s="21">
        <f>VLOOKUP(C11337,'[2]05-2025'!$B$1:$D$65536,3,0)</f>
        <v>514.52</v>
      </c>
      <c r="E11337" s="25" t="s">
        <v>1821</v>
      </c>
      <c r="F11337" s="27" t="s">
        <v>1695</v>
      </c>
      <c r="G11337" s="26">
        <v>2</v>
      </c>
      <c r="H11337" s="22">
        <v>0</v>
      </c>
      <c r="I11337" s="24">
        <f t="shared" si="178"/>
        <v>-16519.38</v>
      </c>
      <c r="J11337" s="27" t="s">
        <v>1644</v>
      </c>
      <c r="K11337" s="2" t="s">
        <v>15</v>
      </c>
    </row>
    <row r="11338" spans="1:11" ht="12" customHeight="1" x14ac:dyDescent="0.2">
      <c r="A11338" s="2">
        <v>1700</v>
      </c>
      <c r="B11338" s="20" t="str">
        <f>VLOOKUP(C11338,'[2]05-2025'!$B$1:$C$65536,2,0)</f>
        <v>DESPESAS BANCARIAS</v>
      </c>
      <c r="C11338" s="33" t="s">
        <v>147</v>
      </c>
      <c r="D11338" s="21">
        <f>VLOOKUP(C11338,'[2]05-2025'!$B$1:$D$65536,3,0)</f>
        <v>514.52</v>
      </c>
      <c r="E11338" s="25" t="s">
        <v>1821</v>
      </c>
      <c r="F11338" s="27" t="s">
        <v>1695</v>
      </c>
      <c r="G11338" s="26">
        <v>2</v>
      </c>
      <c r="H11338" s="22">
        <v>0</v>
      </c>
      <c r="I11338" s="24">
        <f t="shared" si="178"/>
        <v>-16517.38</v>
      </c>
      <c r="J11338" s="27" t="s">
        <v>1644</v>
      </c>
      <c r="K11338" s="2" t="s">
        <v>15</v>
      </c>
    </row>
    <row r="11339" spans="1:11" ht="12" customHeight="1" x14ac:dyDescent="0.2">
      <c r="A11339" s="2">
        <v>1700</v>
      </c>
      <c r="B11339" s="20" t="str">
        <f>VLOOKUP(C11339,'[2]05-2025'!$B$1:$C$65536,2,0)</f>
        <v>DESPESAS BANCARIAS</v>
      </c>
      <c r="C11339" s="33" t="s">
        <v>147</v>
      </c>
      <c r="D11339" s="21">
        <f>VLOOKUP(C11339,'[2]05-2025'!$B$1:$D$65536,3,0)</f>
        <v>514.52</v>
      </c>
      <c r="E11339" s="25" t="s">
        <v>1821</v>
      </c>
      <c r="F11339" s="27" t="s">
        <v>1695</v>
      </c>
      <c r="G11339" s="26">
        <v>2</v>
      </c>
      <c r="H11339" s="22">
        <v>0</v>
      </c>
      <c r="I11339" s="24">
        <f t="shared" si="178"/>
        <v>-16515.38</v>
      </c>
      <c r="J11339" s="27" t="s">
        <v>1644</v>
      </c>
      <c r="K11339" s="2" t="s">
        <v>15</v>
      </c>
    </row>
    <row r="11340" spans="1:11" ht="12" customHeight="1" x14ac:dyDescent="0.2">
      <c r="A11340" s="2">
        <v>1700</v>
      </c>
      <c r="B11340" s="20" t="str">
        <f>VLOOKUP(C11340,'[2]05-2025'!$B$1:$C$65536,2,0)</f>
        <v>DESPESAS BANCARIAS</v>
      </c>
      <c r="C11340" s="33" t="s">
        <v>147</v>
      </c>
      <c r="D11340" s="21">
        <f>VLOOKUP(C11340,'[2]05-2025'!$B$1:$D$65536,3,0)</f>
        <v>514.52</v>
      </c>
      <c r="E11340" s="25" t="s">
        <v>1821</v>
      </c>
      <c r="F11340" s="27" t="s">
        <v>1695</v>
      </c>
      <c r="G11340" s="26">
        <v>2</v>
      </c>
      <c r="H11340" s="22">
        <v>0</v>
      </c>
      <c r="I11340" s="24">
        <f t="shared" si="178"/>
        <v>-16513.38</v>
      </c>
      <c r="J11340" s="27" t="s">
        <v>1644</v>
      </c>
      <c r="K11340" s="2" t="s">
        <v>15</v>
      </c>
    </row>
    <row r="11341" spans="1:11" ht="12" customHeight="1" x14ac:dyDescent="0.2">
      <c r="A11341" s="2">
        <v>1700</v>
      </c>
      <c r="B11341" s="20" t="str">
        <f>VLOOKUP(C11341,'[2]05-2025'!$B$1:$C$65536,2,0)</f>
        <v>DESPESAS BANCARIAS</v>
      </c>
      <c r="C11341" s="33" t="s">
        <v>147</v>
      </c>
      <c r="D11341" s="21">
        <f>VLOOKUP(C11341,'[2]05-2025'!$B$1:$D$65536,3,0)</f>
        <v>514.52</v>
      </c>
      <c r="E11341" s="25" t="s">
        <v>1821</v>
      </c>
      <c r="F11341" s="27" t="s">
        <v>1695</v>
      </c>
      <c r="G11341" s="26">
        <v>2</v>
      </c>
      <c r="H11341" s="22">
        <v>0</v>
      </c>
      <c r="I11341" s="24">
        <f t="shared" si="178"/>
        <v>-16511.38</v>
      </c>
      <c r="J11341" s="27" t="s">
        <v>1644</v>
      </c>
      <c r="K11341" s="2" t="s">
        <v>15</v>
      </c>
    </row>
    <row r="11342" spans="1:11" ht="12" customHeight="1" x14ac:dyDescent="0.2">
      <c r="A11342" s="2">
        <v>1700</v>
      </c>
      <c r="B11342" s="20" t="str">
        <f>VLOOKUP(C11342,'[2]05-2025'!$B$1:$C$65536,2,0)</f>
        <v>DESPESAS BANCARIAS</v>
      </c>
      <c r="C11342" s="33" t="s">
        <v>147</v>
      </c>
      <c r="D11342" s="21">
        <f>VLOOKUP(C11342,'[2]05-2025'!$B$1:$D$65536,3,0)</f>
        <v>514.52</v>
      </c>
      <c r="E11342" s="25" t="s">
        <v>1821</v>
      </c>
      <c r="F11342" s="27" t="s">
        <v>1695</v>
      </c>
      <c r="G11342" s="26">
        <v>2</v>
      </c>
      <c r="H11342" s="22">
        <v>0</v>
      </c>
      <c r="I11342" s="24">
        <f t="shared" si="178"/>
        <v>-16509.38</v>
      </c>
      <c r="J11342" s="27" t="s">
        <v>1644</v>
      </c>
      <c r="K11342" s="2" t="s">
        <v>15</v>
      </c>
    </row>
    <row r="11343" spans="1:11" ht="12" customHeight="1" x14ac:dyDescent="0.2">
      <c r="A11343" s="2">
        <v>1700</v>
      </c>
      <c r="B11343" s="20" t="str">
        <f>VLOOKUP(C11343,'[2]05-2025'!$B$1:$C$65536,2,0)</f>
        <v>DESPESAS BANCARIAS</v>
      </c>
      <c r="C11343" s="33" t="s">
        <v>147</v>
      </c>
      <c r="D11343" s="21">
        <f>VLOOKUP(C11343,'[2]05-2025'!$B$1:$D$65536,3,0)</f>
        <v>514.52</v>
      </c>
      <c r="E11343" s="25" t="s">
        <v>1821</v>
      </c>
      <c r="F11343" s="27" t="s">
        <v>1695</v>
      </c>
      <c r="G11343" s="26">
        <v>2</v>
      </c>
      <c r="H11343" s="22">
        <v>0</v>
      </c>
      <c r="I11343" s="24">
        <f t="shared" si="178"/>
        <v>-16507.38</v>
      </c>
      <c r="J11343" s="27" t="s">
        <v>30</v>
      </c>
      <c r="K11343" s="2" t="s">
        <v>15</v>
      </c>
    </row>
    <row r="11344" spans="1:11" ht="12" customHeight="1" x14ac:dyDescent="0.2">
      <c r="A11344" s="2">
        <v>1700</v>
      </c>
      <c r="B11344" s="20" t="str">
        <f>VLOOKUP(C11344,'[2]05-2025'!$B$1:$C$65536,2,0)</f>
        <v>DESPESAS BANCARIAS</v>
      </c>
      <c r="C11344" s="33" t="s">
        <v>147</v>
      </c>
      <c r="D11344" s="21">
        <f>VLOOKUP(C11344,'[2]05-2025'!$B$1:$D$65536,3,0)</f>
        <v>514.52</v>
      </c>
      <c r="E11344" s="25" t="s">
        <v>1821</v>
      </c>
      <c r="F11344" s="27" t="s">
        <v>1695</v>
      </c>
      <c r="G11344" s="26">
        <v>2</v>
      </c>
      <c r="H11344" s="22">
        <v>0</v>
      </c>
      <c r="I11344" s="24">
        <f t="shared" si="178"/>
        <v>-16505.38</v>
      </c>
      <c r="J11344" s="27" t="s">
        <v>30</v>
      </c>
      <c r="K11344" s="2" t="s">
        <v>15</v>
      </c>
    </row>
    <row r="11345" spans="1:11" ht="12" customHeight="1" x14ac:dyDescent="0.2">
      <c r="A11345" s="2">
        <v>1700</v>
      </c>
      <c r="B11345" s="20" t="str">
        <f>VLOOKUP(C11345,'[2]05-2025'!$B$1:$C$65536,2,0)</f>
        <v>DESPESAS BANCARIAS</v>
      </c>
      <c r="C11345" s="33" t="s">
        <v>147</v>
      </c>
      <c r="D11345" s="21">
        <f>VLOOKUP(C11345,'[2]05-2025'!$B$1:$D$65536,3,0)</f>
        <v>514.52</v>
      </c>
      <c r="E11345" s="25" t="s">
        <v>1821</v>
      </c>
      <c r="F11345" s="27" t="s">
        <v>1695</v>
      </c>
      <c r="G11345" s="26">
        <v>2</v>
      </c>
      <c r="H11345" s="22">
        <v>0</v>
      </c>
      <c r="I11345" s="24">
        <f t="shared" si="178"/>
        <v>-16503.38</v>
      </c>
      <c r="J11345" s="27" t="s">
        <v>30</v>
      </c>
      <c r="K11345" s="2" t="s">
        <v>15</v>
      </c>
    </row>
    <row r="11346" spans="1:11" ht="12" customHeight="1" x14ac:dyDescent="0.2">
      <c r="A11346" s="2">
        <v>1700</v>
      </c>
      <c r="B11346" s="20" t="str">
        <f>VLOOKUP(C11346,'[2]05-2025'!$B$1:$C$65536,2,0)</f>
        <v>DESPESAS BANCARIAS</v>
      </c>
      <c r="C11346" s="33" t="s">
        <v>147</v>
      </c>
      <c r="D11346" s="21">
        <f>VLOOKUP(C11346,'[2]05-2025'!$B$1:$D$65536,3,0)</f>
        <v>514.52</v>
      </c>
      <c r="E11346" s="25" t="s">
        <v>1821</v>
      </c>
      <c r="F11346" s="27" t="s">
        <v>2192</v>
      </c>
      <c r="G11346" s="26">
        <v>15293.1</v>
      </c>
      <c r="H11346" s="22">
        <v>0</v>
      </c>
      <c r="I11346" s="24">
        <f t="shared" si="178"/>
        <v>-1210.2800000000007</v>
      </c>
      <c r="J11346" s="27" t="s">
        <v>1671</v>
      </c>
      <c r="K11346" s="2" t="s">
        <v>15</v>
      </c>
    </row>
    <row r="11347" spans="1:11" ht="12" customHeight="1" x14ac:dyDescent="0.2">
      <c r="A11347" s="2">
        <v>1700</v>
      </c>
      <c r="B11347" s="20" t="str">
        <f>VLOOKUP(C11347,'[2]05-2025'!$B$1:$C$65536,2,0)</f>
        <v>DESPESAS BANCARIAS</v>
      </c>
      <c r="C11347" s="33" t="s">
        <v>147</v>
      </c>
      <c r="D11347" s="21">
        <f>VLOOKUP(C11347,'[2]05-2025'!$B$1:$D$65536,3,0)</f>
        <v>514.52</v>
      </c>
      <c r="E11347" s="25" t="s">
        <v>1821</v>
      </c>
      <c r="F11347" s="27" t="s">
        <v>2196</v>
      </c>
      <c r="G11347" s="26">
        <v>1808.3</v>
      </c>
      <c r="H11347" s="22">
        <v>0</v>
      </c>
      <c r="I11347" s="24">
        <f t="shared" si="178"/>
        <v>598.0199999999993</v>
      </c>
      <c r="J11347" s="27" t="s">
        <v>1671</v>
      </c>
      <c r="K11347" s="2" t="s">
        <v>15</v>
      </c>
    </row>
    <row r="11348" spans="1:11" ht="12" customHeight="1" x14ac:dyDescent="0.2">
      <c r="A11348" s="2">
        <v>1700</v>
      </c>
      <c r="B11348" s="20" t="str">
        <f>VLOOKUP(C11348,'[2]05-2025'!$B$1:$C$65536,2,0)</f>
        <v>DESPESAS BANCARIAS</v>
      </c>
      <c r="C11348" s="33" t="s">
        <v>147</v>
      </c>
      <c r="D11348" s="21">
        <f>VLOOKUP(C11348,'[2]05-2025'!$B$1:$D$65536,3,0)</f>
        <v>514.52</v>
      </c>
      <c r="E11348" s="25" t="s">
        <v>1822</v>
      </c>
      <c r="F11348" s="27" t="s">
        <v>1695</v>
      </c>
      <c r="G11348" s="26">
        <v>2</v>
      </c>
      <c r="H11348" s="22">
        <v>0</v>
      </c>
      <c r="I11348" s="24">
        <f t="shared" si="178"/>
        <v>600.0199999999993</v>
      </c>
      <c r="J11348" s="27" t="s">
        <v>29</v>
      </c>
      <c r="K11348" s="2" t="s">
        <v>15</v>
      </c>
    </row>
    <row r="11349" spans="1:11" ht="12" customHeight="1" x14ac:dyDescent="0.2">
      <c r="A11349" s="2">
        <v>1700</v>
      </c>
      <c r="B11349" s="20" t="str">
        <f>VLOOKUP(C11349,'[2]05-2025'!$B$1:$C$65536,2,0)</f>
        <v>DESPESAS BANCARIAS</v>
      </c>
      <c r="C11349" s="33" t="s">
        <v>147</v>
      </c>
      <c r="D11349" s="21">
        <f>VLOOKUP(C11349,'[2]05-2025'!$B$1:$D$65536,3,0)</f>
        <v>514.52</v>
      </c>
      <c r="E11349" s="25" t="s">
        <v>1822</v>
      </c>
      <c r="F11349" s="27" t="s">
        <v>1695</v>
      </c>
      <c r="G11349" s="26">
        <v>2</v>
      </c>
      <c r="H11349" s="22">
        <v>0</v>
      </c>
      <c r="I11349" s="24">
        <f t="shared" si="178"/>
        <v>602.0199999999993</v>
      </c>
      <c r="J11349" s="27" t="s">
        <v>29</v>
      </c>
      <c r="K11349" s="2" t="s">
        <v>15</v>
      </c>
    </row>
    <row r="11350" spans="1:11" ht="12" customHeight="1" x14ac:dyDescent="0.2">
      <c r="A11350" s="2">
        <v>1700</v>
      </c>
      <c r="B11350" s="20" t="str">
        <f>VLOOKUP(C11350,'[2]05-2025'!$B$1:$C$65536,2,0)</f>
        <v>DESPESAS BANCARIAS</v>
      </c>
      <c r="C11350" s="33" t="s">
        <v>147</v>
      </c>
      <c r="D11350" s="21">
        <f>VLOOKUP(C11350,'[2]05-2025'!$B$1:$D$65536,3,0)</f>
        <v>514.52</v>
      </c>
      <c r="E11350" s="25" t="s">
        <v>1823</v>
      </c>
      <c r="F11350" s="27" t="s">
        <v>1695</v>
      </c>
      <c r="G11350" s="26">
        <v>2</v>
      </c>
      <c r="H11350" s="22">
        <v>0</v>
      </c>
      <c r="I11350" s="24">
        <f t="shared" si="178"/>
        <v>604.0199999999993</v>
      </c>
      <c r="J11350" s="27" t="s">
        <v>30</v>
      </c>
      <c r="K11350" s="2" t="s">
        <v>15</v>
      </c>
    </row>
    <row r="11351" spans="1:11" ht="12" customHeight="1" x14ac:dyDescent="0.2">
      <c r="A11351" s="2">
        <v>1700</v>
      </c>
      <c r="B11351" s="20" t="str">
        <f>VLOOKUP(C11351,'[2]05-2025'!$B$1:$C$65536,2,0)</f>
        <v>DESPESAS BANCARIAS</v>
      </c>
      <c r="C11351" s="33" t="s">
        <v>147</v>
      </c>
      <c r="D11351" s="21">
        <f>VLOOKUP(C11351,'[2]05-2025'!$B$1:$D$65536,3,0)</f>
        <v>514.52</v>
      </c>
      <c r="E11351" s="25" t="s">
        <v>1823</v>
      </c>
      <c r="F11351" s="27" t="s">
        <v>1695</v>
      </c>
      <c r="G11351" s="26">
        <v>2</v>
      </c>
      <c r="H11351" s="22">
        <v>0</v>
      </c>
      <c r="I11351" s="24">
        <f t="shared" si="178"/>
        <v>606.0199999999993</v>
      </c>
      <c r="J11351" s="27" t="s">
        <v>30</v>
      </c>
      <c r="K11351" s="2" t="s">
        <v>15</v>
      </c>
    </row>
    <row r="11352" spans="1:11" ht="12" customHeight="1" x14ac:dyDescent="0.2">
      <c r="A11352" s="2">
        <v>1700</v>
      </c>
      <c r="B11352" s="20" t="str">
        <f>VLOOKUP(C11352,'[2]05-2025'!$B$1:$C$65536,2,0)</f>
        <v>DESPESAS BANCARIAS</v>
      </c>
      <c r="C11352" s="33" t="s">
        <v>147</v>
      </c>
      <c r="D11352" s="21">
        <f>VLOOKUP(C11352,'[2]05-2025'!$B$1:$D$65536,3,0)</f>
        <v>514.52</v>
      </c>
      <c r="E11352" s="25" t="s">
        <v>1823</v>
      </c>
      <c r="F11352" s="27" t="s">
        <v>1695</v>
      </c>
      <c r="G11352" s="26">
        <v>2</v>
      </c>
      <c r="H11352" s="22">
        <v>0</v>
      </c>
      <c r="I11352" s="24">
        <f t="shared" si="178"/>
        <v>608.0199999999993</v>
      </c>
      <c r="J11352" s="27" t="s">
        <v>31</v>
      </c>
      <c r="K11352" s="2" t="s">
        <v>15</v>
      </c>
    </row>
    <row r="11353" spans="1:11" ht="12" customHeight="1" x14ac:dyDescent="0.2">
      <c r="A11353" s="2">
        <v>1700</v>
      </c>
      <c r="B11353" s="20" t="str">
        <f>VLOOKUP(C11353,'[2]05-2025'!$B$1:$C$65536,2,0)</f>
        <v>DESPESAS BANCARIAS</v>
      </c>
      <c r="C11353" s="33" t="s">
        <v>147</v>
      </c>
      <c r="D11353" s="21">
        <f>VLOOKUP(C11353,'[2]05-2025'!$B$1:$D$65536,3,0)</f>
        <v>514.52</v>
      </c>
      <c r="E11353" s="25" t="s">
        <v>1823</v>
      </c>
      <c r="F11353" s="27" t="s">
        <v>1695</v>
      </c>
      <c r="G11353" s="26">
        <v>2</v>
      </c>
      <c r="H11353" s="22">
        <v>0</v>
      </c>
      <c r="I11353" s="24">
        <f t="shared" si="178"/>
        <v>610.0199999999993</v>
      </c>
      <c r="J11353" s="27" t="s">
        <v>31</v>
      </c>
      <c r="K11353" s="2" t="s">
        <v>15</v>
      </c>
    </row>
    <row r="11354" spans="1:11" ht="12" customHeight="1" x14ac:dyDescent="0.2">
      <c r="A11354" s="2">
        <v>1700</v>
      </c>
      <c r="B11354" s="20" t="str">
        <f>VLOOKUP(C11354,'[2]05-2025'!$B$1:$C$65536,2,0)</f>
        <v>JUROS DESEMBOLÇADOS</v>
      </c>
      <c r="C11354" s="33" t="s">
        <v>148</v>
      </c>
      <c r="D11354" s="21">
        <f>VLOOKUP(C11354,'[2]05-2025'!$B$1:$D$65536,3,0)</f>
        <v>29.58</v>
      </c>
      <c r="E11354" s="25" t="s">
        <v>1825</v>
      </c>
      <c r="F11354" s="27" t="s">
        <v>1759</v>
      </c>
      <c r="G11354" s="26">
        <v>0</v>
      </c>
      <c r="H11354" s="26">
        <v>4.49</v>
      </c>
      <c r="I11354" s="24">
        <f t="shared" si="178"/>
        <v>25.089999999999996</v>
      </c>
      <c r="J11354" s="27" t="s">
        <v>120</v>
      </c>
      <c r="K11354" s="2" t="s">
        <v>15</v>
      </c>
    </row>
    <row r="11355" spans="1:11" ht="12" customHeight="1" x14ac:dyDescent="0.2">
      <c r="A11355" s="2">
        <v>1700</v>
      </c>
      <c r="B11355" s="20" t="str">
        <f>VLOOKUP(C11355,'[2]05-2025'!$B$1:$C$65536,2,0)</f>
        <v>JUROS DESEMBOLÇADOS</v>
      </c>
      <c r="C11355" s="33" t="s">
        <v>148</v>
      </c>
      <c r="D11355" s="21">
        <f>VLOOKUP(C11355,'[2]05-2025'!$B$1:$D$65536,3,0)</f>
        <v>29.58</v>
      </c>
      <c r="E11355" s="25" t="s">
        <v>1825</v>
      </c>
      <c r="F11355" s="27" t="s">
        <v>3219</v>
      </c>
      <c r="G11355" s="26">
        <v>0</v>
      </c>
      <c r="H11355" s="26">
        <v>0.03</v>
      </c>
      <c r="I11355" s="24">
        <f t="shared" si="178"/>
        <v>25.059999999999995</v>
      </c>
      <c r="J11355" s="27" t="s">
        <v>86</v>
      </c>
      <c r="K11355" s="2" t="s">
        <v>15</v>
      </c>
    </row>
    <row r="11356" spans="1:11" ht="12" customHeight="1" x14ac:dyDescent="0.2">
      <c r="A11356" s="2">
        <v>1700</v>
      </c>
      <c r="B11356" s="20" t="str">
        <f>VLOOKUP(C11356,'[2]05-2025'!$B$1:$C$65536,2,0)</f>
        <v>JUROS DESEMBOLÇADOS</v>
      </c>
      <c r="C11356" s="33" t="s">
        <v>148</v>
      </c>
      <c r="D11356" s="21">
        <f>VLOOKUP(C11356,'[2]05-2025'!$B$1:$D$65536,3,0)</f>
        <v>29.58</v>
      </c>
      <c r="E11356" s="25" t="s">
        <v>1817</v>
      </c>
      <c r="F11356" s="27" t="s">
        <v>3220</v>
      </c>
      <c r="G11356" s="26">
        <v>0</v>
      </c>
      <c r="H11356" s="26">
        <v>442.73</v>
      </c>
      <c r="I11356" s="24">
        <f t="shared" si="178"/>
        <v>-417.67</v>
      </c>
      <c r="J11356" s="27" t="s">
        <v>59</v>
      </c>
      <c r="K11356" s="2" t="s">
        <v>15</v>
      </c>
    </row>
    <row r="11357" spans="1:11" ht="12" customHeight="1" x14ac:dyDescent="0.2">
      <c r="A11357" s="2">
        <v>1700</v>
      </c>
      <c r="B11357" s="20" t="str">
        <f>VLOOKUP(C11357,'[2]05-2025'!$B$1:$C$65536,2,0)</f>
        <v>JUROS DESEMBOLÇADOS</v>
      </c>
      <c r="C11357" s="33" t="s">
        <v>148</v>
      </c>
      <c r="D11357" s="21">
        <f>VLOOKUP(C11357,'[2]05-2025'!$B$1:$D$65536,3,0)</f>
        <v>29.58</v>
      </c>
      <c r="E11357" s="25" t="s">
        <v>1817</v>
      </c>
      <c r="F11357" s="27" t="s">
        <v>2077</v>
      </c>
      <c r="G11357" s="26">
        <v>0</v>
      </c>
      <c r="H11357" s="26">
        <v>442.73</v>
      </c>
      <c r="I11357" s="24">
        <f t="shared" si="178"/>
        <v>-860.40000000000009</v>
      </c>
      <c r="J11357" s="27" t="s">
        <v>59</v>
      </c>
      <c r="K11357" s="2" t="s">
        <v>15</v>
      </c>
    </row>
    <row r="11358" spans="1:11" ht="12" customHeight="1" x14ac:dyDescent="0.2">
      <c r="A11358" s="2">
        <v>1700</v>
      </c>
      <c r="B11358" s="20" t="str">
        <f>VLOOKUP(C11358,'[2]05-2025'!$B$1:$C$65536,2,0)</f>
        <v>JUROS DESEMBOLÇADOS</v>
      </c>
      <c r="C11358" s="33" t="s">
        <v>148</v>
      </c>
      <c r="D11358" s="21">
        <f>VLOOKUP(C11358,'[2]05-2025'!$B$1:$D$65536,3,0)</f>
        <v>29.58</v>
      </c>
      <c r="E11358" s="25" t="s">
        <v>1819</v>
      </c>
      <c r="F11358" s="27" t="s">
        <v>3221</v>
      </c>
      <c r="G11358" s="26">
        <v>0</v>
      </c>
      <c r="H11358" s="26">
        <v>0.48</v>
      </c>
      <c r="I11358" s="24">
        <f t="shared" si="178"/>
        <v>-860.88000000000011</v>
      </c>
      <c r="J11358" s="27" t="s">
        <v>1671</v>
      </c>
      <c r="K11358" s="2" t="s">
        <v>15</v>
      </c>
    </row>
    <row r="11359" spans="1:11" ht="12" customHeight="1" x14ac:dyDescent="0.2">
      <c r="A11359" s="2">
        <v>1700</v>
      </c>
      <c r="B11359" s="20" t="str">
        <f>VLOOKUP(C11359,'[2]05-2025'!$B$1:$C$65536,2,0)</f>
        <v>JUROS DESEMBOLÇADOS</v>
      </c>
      <c r="C11359" s="33" t="s">
        <v>148</v>
      </c>
      <c r="D11359" s="21">
        <f>VLOOKUP(C11359,'[2]05-2025'!$B$1:$D$65536,3,0)</f>
        <v>29.58</v>
      </c>
      <c r="E11359" s="25" t="s">
        <v>1825</v>
      </c>
      <c r="F11359" s="27" t="s">
        <v>2384</v>
      </c>
      <c r="G11359" s="26">
        <v>0.92</v>
      </c>
      <c r="H11359" s="22">
        <v>0</v>
      </c>
      <c r="I11359" s="24">
        <f t="shared" si="178"/>
        <v>-859.96000000000015</v>
      </c>
      <c r="J11359" s="27" t="s">
        <v>1755</v>
      </c>
      <c r="K11359" s="2" t="s">
        <v>15</v>
      </c>
    </row>
    <row r="11360" spans="1:11" ht="12" customHeight="1" x14ac:dyDescent="0.2">
      <c r="A11360" s="2">
        <v>1700</v>
      </c>
      <c r="B11360" s="20" t="str">
        <f>VLOOKUP(C11360,'[2]05-2025'!$B$1:$C$65536,2,0)</f>
        <v>JUROS DESEMBOLÇADOS</v>
      </c>
      <c r="C11360" s="33" t="s">
        <v>148</v>
      </c>
      <c r="D11360" s="21">
        <f>VLOOKUP(C11360,'[2]05-2025'!$B$1:$D$65536,3,0)</f>
        <v>29.58</v>
      </c>
      <c r="E11360" s="25" t="s">
        <v>1817</v>
      </c>
      <c r="F11360" s="27" t="s">
        <v>2076</v>
      </c>
      <c r="G11360" s="26">
        <v>457.39</v>
      </c>
      <c r="H11360" s="22">
        <v>0</v>
      </c>
      <c r="I11360" s="24">
        <f t="shared" si="178"/>
        <v>-402.57000000000016</v>
      </c>
      <c r="J11360" s="27" t="s">
        <v>1671</v>
      </c>
      <c r="K11360" s="2" t="s">
        <v>15</v>
      </c>
    </row>
    <row r="11361" spans="1:11" ht="12" customHeight="1" x14ac:dyDescent="0.2">
      <c r="A11361" s="2">
        <v>1700</v>
      </c>
      <c r="B11361" s="20" t="str">
        <f>VLOOKUP(C11361,'[2]05-2025'!$B$1:$C$65536,2,0)</f>
        <v>JUROS DESEMBOLÇADOS</v>
      </c>
      <c r="C11361" s="33" t="s">
        <v>148</v>
      </c>
      <c r="D11361" s="21">
        <f>VLOOKUP(C11361,'[2]05-2025'!$B$1:$D$65536,3,0)</f>
        <v>29.58</v>
      </c>
      <c r="E11361" s="25" t="s">
        <v>1817</v>
      </c>
      <c r="F11361" s="27" t="s">
        <v>2077</v>
      </c>
      <c r="G11361" s="26">
        <v>457.39</v>
      </c>
      <c r="H11361" s="22">
        <v>0</v>
      </c>
      <c r="I11361" s="24">
        <f t="shared" si="178"/>
        <v>54.819999999999823</v>
      </c>
      <c r="J11361" s="27" t="s">
        <v>1671</v>
      </c>
      <c r="K11361" s="2" t="s">
        <v>15</v>
      </c>
    </row>
  </sheetData>
  <autoFilter ref="A1:K11361" xr:uid="{00000000-0009-0000-0000-00000C000000}"/>
  <sortState xmlns:xlrd2="http://schemas.microsoft.com/office/spreadsheetml/2017/richdata2" ref="A2:K11361">
    <sortCondition ref="C2:C1136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05-2025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 Aparecida Rocha Rezende</cp:lastModifiedBy>
  <dcterms:created xsi:type="dcterms:W3CDTF">2021-11-17T14:50:44Z</dcterms:created>
  <dcterms:modified xsi:type="dcterms:W3CDTF">2025-06-11T20:39:34Z</dcterms:modified>
</cp:coreProperties>
</file>